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+xml" PartName="/xl/drawings/drawing1.xml"/>
  <Override ContentType="application/vnd.openxmlformats-officedocument.spreadsheetml.worksheet+xml" PartName="/xl/worksheets/sheet5.xml"/>
  <Override ContentType="application/vnd.openxmlformats-officedocument.drawing+xml" PartName="/xl/drawings/drawing2.xml"/>
  <Override ContentType="application/vnd.openxmlformats-officedocument.spreadsheetml.worksheet+xml" PartName="/xl/worksheets/sheet6.xml"/>
  <Override ContentType="application/vnd.openxmlformats-officedocument.drawing+xml" PartName="/xl/drawings/drawing3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output_report" sheetId="1" state="visible" r:id="rId1"/>
    <sheet xmlns:r="http://schemas.openxmlformats.org/officeDocument/2006/relationships" name="dice_report" sheetId="2" state="visible" r:id="rId2"/>
    <sheet xmlns:r="http://schemas.openxmlformats.org/officeDocument/2006/relationships" name="summary" sheetId="3" state="visible" r:id="rId3"/>
    <sheet xmlns:r="http://schemas.openxmlformats.org/officeDocument/2006/relationships" name="graphs.nedc_h" sheetId="4" state="visible" r:id="rId4"/>
    <sheet xmlns:r="http://schemas.openxmlformats.org/officeDocument/2006/relationships" name="graphs.nedc_l" sheetId="5" state="visible" r:id="rId5"/>
    <sheet xmlns:r="http://schemas.openxmlformats.org/officeDocument/2006/relationships" name="graphs.wltp_h" sheetId="6" state="visible" r:id="rId6"/>
    <sheet xmlns:r="http://schemas.openxmlformats.org/officeDocument/2006/relationships" name="output.prediction.nedc_h.pa" sheetId="7" state="visible" r:id="rId7"/>
    <sheet xmlns:r="http://schemas.openxmlformats.org/officeDocument/2006/relationships" name="output.prediction.nedc_h.ts" sheetId="8" state="visible" r:id="rId8"/>
    <sheet xmlns:r="http://schemas.openxmlformats.org/officeDocument/2006/relationships" name="output.prediction.nedc_l.pa" sheetId="9" state="visible" r:id="rId9"/>
    <sheet xmlns:r="http://schemas.openxmlformats.org/officeDocument/2006/relationships" name="output.prediction.nedc_l.ts" sheetId="10" state="visible" r:id="rId10"/>
    <sheet xmlns:r="http://schemas.openxmlformats.org/officeDocument/2006/relationships" name="output.prediction.wltp_h.pa" sheetId="11" state="visible" r:id="rId11"/>
    <sheet xmlns:r="http://schemas.openxmlformats.org/officeDocument/2006/relationships" name="output.prediction.wltp_h.ts" sheetId="12" state="visible" r:id="rId12"/>
    <sheet xmlns:r="http://schemas.openxmlformats.org/officeDocument/2006/relationships" name="output.calibration.wltp_h.pa" sheetId="13" state="visible" r:id="rId13"/>
    <sheet xmlns:r="http://schemas.openxmlformats.org/officeDocument/2006/relationships" name="output.calibration.wltp_h.ts" sheetId="14" state="visible" r:id="rId14"/>
    <sheet xmlns:r="http://schemas.openxmlformats.org/officeDocument/2006/relationships" name="output.prediction.wltp_l.pa" sheetId="15" state="visible" r:id="rId15"/>
    <sheet xmlns:r="http://schemas.openxmlformats.org/officeDocument/2006/relationships" name="output.prediction.wltp_l.ts" sheetId="16" state="visible" r:id="rId16"/>
    <sheet xmlns:r="http://schemas.openxmlformats.org/officeDocument/2006/relationships" name="output.calibration.wltp_l.pa" sheetId="17" state="visible" r:id="rId17"/>
    <sheet xmlns:r="http://schemas.openxmlformats.org/officeDocument/2006/relationships" name="output.calibration.wltp_l.ts" sheetId="18" state="visible" r:id="rId18"/>
    <sheet xmlns:r="http://schemas.openxmlformats.org/officeDocument/2006/relationships" name="output.precondition.wltp_p.pa" sheetId="19" state="visible" r:id="rId19"/>
    <sheet xmlns:r="http://schemas.openxmlformats.org/officeDocument/2006/relationships" name="data.calibration.model_scores" sheetId="20" state="visible" r:id="rId20"/>
    <sheet xmlns:r="http://schemas.openxmlformats.org/officeDocument/2006/relationships" name="proc_info" sheetId="21" state="visible" r:id="rId21"/>
    <sheet xmlns:r="http://schemas.openxmlformats.org/officeDocument/2006/relationships" name="xlref" sheetId="22" state="visible" r:id="rId22"/>
  </sheets>
  <definedNames>
    <definedName localSheetId="2" name="_info_CO2MPAS_version_Value">summary!$B$2:$B$2</definedName>
    <definedName localSheetId="2" name="_info_Simulation_started_Value">summary!$B$3:$B$3</definedName>
    <definedName localSheetId="2" name="_info_Time_elapsed_Value">summary!$B$4:$B$4</definedName>
    <definedName localSheetId="2" name="_info_input_version_Value">summary!$B$5:$B$5</definedName>
    <definedName localSheetId="2" name="_info_output_folder_Value">summary!$B$6:$B$6</definedName>
    <definedName localSheetId="2" name="_info_overwrite_cache_Value">summary!$B$7:$B$7</definedName>
    <definedName localSheetId="2" name="_info_run_base_Value">summary!$B$8:$B$8</definedName>
    <definedName localSheetId="2" name="_info_run_plan_Value">summary!$B$9:$B$9</definedName>
    <definedName localSheetId="2" name="_info_timestamp_Value">summary!$B$10:$B$10</definedName>
    <definedName localSheetId="2" name="_info_type_approval_mode_Value">summary!$B$11:$B$11</definedName>
    <definedName localSheetId="2" name="_results_nedc_h_prediction_target_declared_co2_emission_declared_value__CO2g_km_">summary!$D$18:$D$18</definedName>
    <definedName localSheetId="2" name="_results_nedc_h_prediction_target_co2_emission_low__CO2g_km_">summary!$E$18:$E$18</definedName>
    <definedName localSheetId="2" name="_results_nedc_h_prediction_target_co2_emission_medium__CO2g_km_">summary!$F$18:$F$18</definedName>
    <definedName localSheetId="2" name="_results_nedc_h_prediction_target_co2_emission_high__CO2g_km_">summary!$G$18:$G$18</definedName>
    <definedName localSheetId="2" name="_results_nedc_h_prediction_target_co2_emission_extra_high__CO2g_km_">summary!$H$18:$H$18</definedName>
    <definedName localSheetId="2" name="_results_nedc_h_prediction_target_co2_emission_UDC__CO2g_km_">summary!$I$18:$I$18</definedName>
    <definedName localSheetId="2" name="_results_nedc_h_prediction_target_co2_emission_EUDC__CO2g_km_">summary!$J$18:$J$18</definedName>
    <definedName localSheetId="2" name="_results_nedc_h_prediction_target_co2_emission_value__CO2g_km_">summary!$K$18:$K$18</definedName>
    <definedName localSheetId="2" name="_results_nedc_h_prediction_target_vehicle_engine_capacity__cm3_">summary!$L$18:$L$18</definedName>
    <definedName localSheetId="2" name="_results_nedc_h_prediction_target_vehicle_engine_is_turbo__">summary!$M$18:$M$18</definedName>
    <definedName localSheetId="2" name="_results_nedc_h_prediction_target_vehicle_f0__N_">summary!$N$18:$N$18</definedName>
    <definedName localSheetId="2" name="_results_nedc_h_prediction_target_vehicle_f1__N__km_h__">summary!$O$18:$O$18</definedName>
    <definedName localSheetId="2" name="_results_nedc_h_prediction_target_vehicle_f2__N__km_h__2_">summary!$P$18:$P$18</definedName>
    <definedName localSheetId="2" name="_results_nedc_h_prediction_target_vehicle_fuel_type__">summary!$Q$18:$Q$18</definedName>
    <definedName localSheetId="2" name="_results_nedc_h_prediction_target_vehicle_gear_box_type__">summary!$R$18:$R$18</definedName>
    <definedName localSheetId="2" name="_results_nedc_h_prediction_target_vehicle_has_start_stop__">summary!$S$18:$S$18</definedName>
    <definedName localSheetId="2" name="_results_nedc_h_prediction_target_vehicle_ki_factor____">summary!$T$18:$T$18</definedName>
    <definedName localSheetId="2" name="_results_nedc_h_prediction_target_vehicle_r_dynamic__m_">summary!$U$18:$U$18</definedName>
    <definedName localSheetId="2" name="_results_nedc_h_prediction_target_vehicle_mass__kg_">summary!$V$18:$V$18</definedName>
    <definedName localSheetId="2" name="_results_nedc_h_prediction_output_declared_co2_emission_declared_value__CO2g_km_">summary!$D$19:$D$19</definedName>
    <definedName localSheetId="2" name="_results_nedc_h_prediction_output_co2_emission_low__CO2g_km_">summary!$E$19:$E$19</definedName>
    <definedName localSheetId="2" name="_results_nedc_h_prediction_output_co2_emission_medium__CO2g_km_">summary!$F$19:$F$19</definedName>
    <definedName localSheetId="2" name="_results_nedc_h_prediction_output_co2_emission_high__CO2g_km_">summary!$G$19:$G$19</definedName>
    <definedName localSheetId="2" name="_results_nedc_h_prediction_output_co2_emission_extra_high__CO2g_km_">summary!$H$19:$H$19</definedName>
    <definedName localSheetId="2" name="_results_nedc_h_prediction_output_co2_emission_UDC__CO2g_km_">summary!$I$19:$I$19</definedName>
    <definedName localSheetId="2" name="_results_nedc_h_prediction_output_co2_emission_EUDC__CO2g_km_">summary!$J$19:$J$19</definedName>
    <definedName localSheetId="2" name="_results_nedc_h_prediction_output_co2_emission_value__CO2g_km_">summary!$K$19:$K$19</definedName>
    <definedName localSheetId="2" name="_results_nedc_h_prediction_output_vehicle_engine_capacity__cm3_">summary!$L$19:$L$19</definedName>
    <definedName localSheetId="2" name="_results_nedc_h_prediction_output_vehicle_engine_is_turbo__">summary!$M$19:$M$19</definedName>
    <definedName localSheetId="2" name="_results_nedc_h_prediction_output_vehicle_f0__N_">summary!$N$19:$N$19</definedName>
    <definedName localSheetId="2" name="_results_nedc_h_prediction_output_vehicle_f1__N__km_h__">summary!$O$19:$O$19</definedName>
    <definedName localSheetId="2" name="_results_nedc_h_prediction_output_vehicle_f2__N__km_h__2_">summary!$P$19:$P$19</definedName>
    <definedName localSheetId="2" name="_results_nedc_h_prediction_output_vehicle_fuel_type__">summary!$Q$19:$Q$19</definedName>
    <definedName localSheetId="2" name="_results_nedc_h_prediction_output_vehicle_gear_box_type__">summary!$R$19:$R$19</definedName>
    <definedName localSheetId="2" name="_results_nedc_h_prediction_output_vehicle_has_start_stop__">summary!$S$19:$S$19</definedName>
    <definedName localSheetId="2" name="_results_nedc_h_prediction_output_vehicle_ki_factor____">summary!$T$19:$T$19</definedName>
    <definedName localSheetId="2" name="_results_nedc_h_prediction_output_vehicle_r_dynamic__m_">summary!$U$19:$U$19</definedName>
    <definedName localSheetId="2" name="_results_nedc_h_prediction_output_vehicle_mass__kg_">summary!$V$19:$V$19</definedName>
    <definedName localSheetId="2" name="_results_nedc_h_prediction_input_declared_co2_emission_declared_value__CO2g_km_">summary!$D$20:$D$20</definedName>
    <definedName localSheetId="2" name="_results_nedc_h_prediction_input_co2_emission_low__CO2g_km_">summary!$E$20:$E$20</definedName>
    <definedName localSheetId="2" name="_results_nedc_h_prediction_input_co2_emission_medium__CO2g_km_">summary!$F$20:$F$20</definedName>
    <definedName localSheetId="2" name="_results_nedc_h_prediction_input_co2_emission_high__CO2g_km_">summary!$G$20:$G$20</definedName>
    <definedName localSheetId="2" name="_results_nedc_h_prediction_input_co2_emission_extra_high__CO2g_km_">summary!$H$20:$H$20</definedName>
    <definedName localSheetId="2" name="_results_nedc_h_prediction_input_co2_emission_UDC__CO2g_km_">summary!$I$20:$I$20</definedName>
    <definedName localSheetId="2" name="_results_nedc_h_prediction_input_co2_emission_EUDC__CO2g_km_">summary!$J$20:$J$20</definedName>
    <definedName localSheetId="2" name="_results_nedc_h_prediction_input_co2_emission_value__CO2g_km_">summary!$K$20:$K$20</definedName>
    <definedName localSheetId="2" name="_results_nedc_h_prediction_input_vehicle_engine_capacity__cm3_">summary!$L$20:$L$20</definedName>
    <definedName localSheetId="2" name="_results_nedc_h_prediction_input_vehicle_engine_is_turbo__">summary!$M$20:$M$20</definedName>
    <definedName localSheetId="2" name="_results_nedc_h_prediction_input_vehicle_f0__N_">summary!$N$20:$N$20</definedName>
    <definedName localSheetId="2" name="_results_nedc_h_prediction_input_vehicle_f1__N__km_h__">summary!$O$20:$O$20</definedName>
    <definedName localSheetId="2" name="_results_nedc_h_prediction_input_vehicle_f2__N__km_h__2_">summary!$P$20:$P$20</definedName>
    <definedName localSheetId="2" name="_results_nedc_h_prediction_input_vehicle_fuel_type__">summary!$Q$20:$Q$20</definedName>
    <definedName localSheetId="2" name="_results_nedc_h_prediction_input_vehicle_gear_box_type__">summary!$R$20:$R$20</definedName>
    <definedName localSheetId="2" name="_results_nedc_h_prediction_input_vehicle_has_start_stop__">summary!$S$20:$S$20</definedName>
    <definedName localSheetId="2" name="_results_nedc_h_prediction_input_vehicle_ki_factor____">summary!$T$20:$T$20</definedName>
    <definedName localSheetId="2" name="_results_nedc_h_prediction_input_vehicle_r_dynamic__m_">summary!$U$20:$U$20</definedName>
    <definedName localSheetId="2" name="_results_nedc_h_prediction_input_vehicle_mass__kg_">summary!$V$20:$V$20</definedName>
    <definedName localSheetId="2" name="_results_nedc_l_prediction_output_declared_co2_emission_declared_value__CO2g_km_">summary!$D$21:$D$21</definedName>
    <definedName localSheetId="2" name="_results_nedc_l_prediction_output_co2_emission_low__CO2g_km_">summary!$E$21:$E$21</definedName>
    <definedName localSheetId="2" name="_results_nedc_l_prediction_output_co2_emission_medium__CO2g_km_">summary!$F$21:$F$21</definedName>
    <definedName localSheetId="2" name="_results_nedc_l_prediction_output_co2_emission_high__CO2g_km_">summary!$G$21:$G$21</definedName>
    <definedName localSheetId="2" name="_results_nedc_l_prediction_output_co2_emission_extra_high__CO2g_km_">summary!$H$21:$H$21</definedName>
    <definedName localSheetId="2" name="_results_nedc_l_prediction_output_co2_emission_UDC__CO2g_km_">summary!$I$21:$I$21</definedName>
    <definedName localSheetId="2" name="_results_nedc_l_prediction_output_co2_emission_EUDC__CO2g_km_">summary!$J$21:$J$21</definedName>
    <definedName localSheetId="2" name="_results_nedc_l_prediction_output_co2_emission_value__CO2g_km_">summary!$K$21:$K$21</definedName>
    <definedName localSheetId="2" name="_results_nedc_l_prediction_output_vehicle_engine_capacity__cm3_">summary!$L$21:$L$21</definedName>
    <definedName localSheetId="2" name="_results_nedc_l_prediction_output_vehicle_engine_is_turbo__">summary!$M$21:$M$21</definedName>
    <definedName localSheetId="2" name="_results_nedc_l_prediction_output_vehicle_f0__N_">summary!$N$21:$N$21</definedName>
    <definedName localSheetId="2" name="_results_nedc_l_prediction_output_vehicle_f1__N__km_h__">summary!$O$21:$O$21</definedName>
    <definedName localSheetId="2" name="_results_nedc_l_prediction_output_vehicle_f2__N__km_h__2_">summary!$P$21:$P$21</definedName>
    <definedName localSheetId="2" name="_results_nedc_l_prediction_output_vehicle_fuel_type__">summary!$Q$21:$Q$21</definedName>
    <definedName localSheetId="2" name="_results_nedc_l_prediction_output_vehicle_gear_box_type__">summary!$R$21:$R$21</definedName>
    <definedName localSheetId="2" name="_results_nedc_l_prediction_output_vehicle_has_start_stop__">summary!$S$21:$S$21</definedName>
    <definedName localSheetId="2" name="_results_nedc_l_prediction_output_vehicle_ki_factor____">summary!$T$21:$T$21</definedName>
    <definedName localSheetId="2" name="_results_nedc_l_prediction_output_vehicle_r_dynamic__m_">summary!$U$21:$U$21</definedName>
    <definedName localSheetId="2" name="_results_nedc_l_prediction_output_vehicle_mass__kg_">summary!$V$21:$V$21</definedName>
    <definedName localSheetId="2" name="_results_nedc_l_prediction_input_declared_co2_emission_declared_value__CO2g_km_">summary!$D$22:$D$22</definedName>
    <definedName localSheetId="2" name="_results_nedc_l_prediction_input_co2_emission_low__CO2g_km_">summary!$E$22:$E$22</definedName>
    <definedName localSheetId="2" name="_results_nedc_l_prediction_input_co2_emission_medium__CO2g_km_">summary!$F$22:$F$22</definedName>
    <definedName localSheetId="2" name="_results_nedc_l_prediction_input_co2_emission_high__CO2g_km_">summary!$G$22:$G$22</definedName>
    <definedName localSheetId="2" name="_results_nedc_l_prediction_input_co2_emission_extra_high__CO2g_km_">summary!$H$22:$H$22</definedName>
    <definedName localSheetId="2" name="_results_nedc_l_prediction_input_co2_emission_UDC__CO2g_km_">summary!$I$22:$I$22</definedName>
    <definedName localSheetId="2" name="_results_nedc_l_prediction_input_co2_emission_EUDC__CO2g_km_">summary!$J$22:$J$22</definedName>
    <definedName localSheetId="2" name="_results_nedc_l_prediction_input_co2_emission_value__CO2g_km_">summary!$K$22:$K$22</definedName>
    <definedName localSheetId="2" name="_results_nedc_l_prediction_input_vehicle_engine_capacity__cm3_">summary!$L$22:$L$22</definedName>
    <definedName localSheetId="2" name="_results_nedc_l_prediction_input_vehicle_engine_is_turbo__">summary!$M$22:$M$22</definedName>
    <definedName localSheetId="2" name="_results_nedc_l_prediction_input_vehicle_f0__N_">summary!$N$22:$N$22</definedName>
    <definedName localSheetId="2" name="_results_nedc_l_prediction_input_vehicle_f1__N__km_h__">summary!$O$22:$O$22</definedName>
    <definedName localSheetId="2" name="_results_nedc_l_prediction_input_vehicle_f2__N__km_h__2_">summary!$P$22:$P$22</definedName>
    <definedName localSheetId="2" name="_results_nedc_l_prediction_input_vehicle_fuel_type__">summary!$Q$22:$Q$22</definedName>
    <definedName localSheetId="2" name="_results_nedc_l_prediction_input_vehicle_gear_box_type__">summary!$R$22:$R$22</definedName>
    <definedName localSheetId="2" name="_results_nedc_l_prediction_input_vehicle_has_start_stop__">summary!$S$22:$S$22</definedName>
    <definedName localSheetId="2" name="_results_nedc_l_prediction_input_vehicle_ki_factor____">summary!$T$22:$T$22</definedName>
    <definedName localSheetId="2" name="_results_nedc_l_prediction_input_vehicle_r_dynamic__m_">summary!$U$22:$U$22</definedName>
    <definedName localSheetId="2" name="_results_nedc_l_prediction_input_vehicle_mass__kg_">summary!$V$22:$V$22</definedName>
    <definedName localSheetId="2" name="_results_wltp_h_prediction_target_declared_co2_emission_declared_value__CO2g_km_">summary!$D$23:$D$23</definedName>
    <definedName localSheetId="2" name="_results_wltp_h_prediction_target_co2_emission_low__CO2g_km_">summary!$E$23:$E$23</definedName>
    <definedName localSheetId="2" name="_results_wltp_h_prediction_target_co2_emission_medium__CO2g_km_">summary!$F$23:$F$23</definedName>
    <definedName localSheetId="2" name="_results_wltp_h_prediction_target_co2_emission_high__CO2g_km_">summary!$G$23:$G$23</definedName>
    <definedName localSheetId="2" name="_results_wltp_h_prediction_target_co2_emission_extra_high__CO2g_km_">summary!$H$23:$H$23</definedName>
    <definedName localSheetId="2" name="_results_wltp_h_prediction_target_co2_emission_UDC__CO2g_km_">summary!$I$23:$I$23</definedName>
    <definedName localSheetId="2" name="_results_wltp_h_prediction_target_co2_emission_EUDC__CO2g_km_">summary!$J$23:$J$23</definedName>
    <definedName localSheetId="2" name="_results_wltp_h_prediction_target_co2_emission_value__CO2g_km_">summary!$K$23:$K$23</definedName>
    <definedName localSheetId="2" name="_results_wltp_h_prediction_target_vehicle_engine_capacity__cm3_">summary!$L$23:$L$23</definedName>
    <definedName localSheetId="2" name="_results_wltp_h_prediction_target_vehicle_engine_is_turbo__">summary!$M$23:$M$23</definedName>
    <definedName localSheetId="2" name="_results_wltp_h_prediction_target_vehicle_f0__N_">summary!$N$23:$N$23</definedName>
    <definedName localSheetId="2" name="_results_wltp_h_prediction_target_vehicle_f1__N__km_h__">summary!$O$23:$O$23</definedName>
    <definedName localSheetId="2" name="_results_wltp_h_prediction_target_vehicle_f2__N__km_h__2_">summary!$P$23:$P$23</definedName>
    <definedName localSheetId="2" name="_results_wltp_h_prediction_target_vehicle_fuel_type__">summary!$Q$23:$Q$23</definedName>
    <definedName localSheetId="2" name="_results_wltp_h_prediction_target_vehicle_gear_box_type__">summary!$R$23:$R$23</definedName>
    <definedName localSheetId="2" name="_results_wltp_h_prediction_target_vehicle_has_start_stop__">summary!$S$23:$S$23</definedName>
    <definedName localSheetId="2" name="_results_wltp_h_prediction_target_vehicle_ki_factor____">summary!$T$23:$T$23</definedName>
    <definedName localSheetId="2" name="_results_wltp_h_prediction_target_vehicle_r_dynamic__m_">summary!$U$23:$U$23</definedName>
    <definedName localSheetId="2" name="_results_wltp_h_prediction_target_vehicle_mass__kg_">summary!$V$23:$V$23</definedName>
    <definedName localSheetId="2" name="_results_wltp_h_prediction_output_declared_co2_emission_declared_value__CO2g_km_">summary!$D$24:$D$24</definedName>
    <definedName localSheetId="2" name="_results_wltp_h_prediction_output_co2_emission_low__CO2g_km_">summary!$E$24:$E$24</definedName>
    <definedName localSheetId="2" name="_results_wltp_h_prediction_output_co2_emission_medium__CO2g_km_">summary!$F$24:$F$24</definedName>
    <definedName localSheetId="2" name="_results_wltp_h_prediction_output_co2_emission_high__CO2g_km_">summary!$G$24:$G$24</definedName>
    <definedName localSheetId="2" name="_results_wltp_h_prediction_output_co2_emission_extra_high__CO2g_km_">summary!$H$24:$H$24</definedName>
    <definedName localSheetId="2" name="_results_wltp_h_prediction_output_co2_emission_UDC__CO2g_km_">summary!$I$24:$I$24</definedName>
    <definedName localSheetId="2" name="_results_wltp_h_prediction_output_co2_emission_EUDC__CO2g_km_">summary!$J$24:$J$24</definedName>
    <definedName localSheetId="2" name="_results_wltp_h_prediction_output_co2_emission_value__CO2g_km_">summary!$K$24:$K$24</definedName>
    <definedName localSheetId="2" name="_results_wltp_h_prediction_output_vehicle_engine_capacity__cm3_">summary!$L$24:$L$24</definedName>
    <definedName localSheetId="2" name="_results_wltp_h_prediction_output_vehicle_engine_is_turbo__">summary!$M$24:$M$24</definedName>
    <definedName localSheetId="2" name="_results_wltp_h_prediction_output_vehicle_f0__N_">summary!$N$24:$N$24</definedName>
    <definedName localSheetId="2" name="_results_wltp_h_prediction_output_vehicle_f1__N__km_h__">summary!$O$24:$O$24</definedName>
    <definedName localSheetId="2" name="_results_wltp_h_prediction_output_vehicle_f2__N__km_h__2_">summary!$P$24:$P$24</definedName>
    <definedName localSheetId="2" name="_results_wltp_h_prediction_output_vehicle_fuel_type__">summary!$Q$24:$Q$24</definedName>
    <definedName localSheetId="2" name="_results_wltp_h_prediction_output_vehicle_gear_box_type__">summary!$R$24:$R$24</definedName>
    <definedName localSheetId="2" name="_results_wltp_h_prediction_output_vehicle_has_start_stop__">summary!$S$24:$S$24</definedName>
    <definedName localSheetId="2" name="_results_wltp_h_prediction_output_vehicle_ki_factor____">summary!$T$24:$T$24</definedName>
    <definedName localSheetId="2" name="_results_wltp_h_prediction_output_vehicle_r_dynamic__m_">summary!$U$24:$U$24</definedName>
    <definedName localSheetId="2" name="_results_wltp_h_prediction_output_vehicle_mass__kg_">summary!$V$24:$V$24</definedName>
    <definedName localSheetId="2" name="_results_wltp_h_calibration_output_declared_co2_emission_declared_value__CO2g_km_">summary!$D$25:$D$25</definedName>
    <definedName localSheetId="2" name="_results_wltp_h_calibration_output_co2_emission_low__CO2g_km_">summary!$E$25:$E$25</definedName>
    <definedName localSheetId="2" name="_results_wltp_h_calibration_output_co2_emission_medium__CO2g_km_">summary!$F$25:$F$25</definedName>
    <definedName localSheetId="2" name="_results_wltp_h_calibration_output_co2_emission_high__CO2g_km_">summary!$G$25:$G$25</definedName>
    <definedName localSheetId="2" name="_results_wltp_h_calibration_output_co2_emission_extra_high__CO2g_km_">summary!$H$25:$H$25</definedName>
    <definedName localSheetId="2" name="_results_wltp_h_calibration_output_co2_emission_UDC__CO2g_km_">summary!$I$25:$I$25</definedName>
    <definedName localSheetId="2" name="_results_wltp_h_calibration_output_co2_emission_EUDC__CO2g_km_">summary!$J$25:$J$25</definedName>
    <definedName localSheetId="2" name="_results_wltp_h_calibration_output_co2_emission_value__CO2g_km_">summary!$K$25:$K$25</definedName>
    <definedName localSheetId="2" name="_results_wltp_h_calibration_output_vehicle_engine_capacity__cm3_">summary!$L$25:$L$25</definedName>
    <definedName localSheetId="2" name="_results_wltp_h_calibration_output_vehicle_engine_is_turbo__">summary!$M$25:$M$25</definedName>
    <definedName localSheetId="2" name="_results_wltp_h_calibration_output_vehicle_f0__N_">summary!$N$25:$N$25</definedName>
    <definedName localSheetId="2" name="_results_wltp_h_calibration_output_vehicle_f1__N__km_h__">summary!$O$25:$O$25</definedName>
    <definedName localSheetId="2" name="_results_wltp_h_calibration_output_vehicle_f2__N__km_h__2_">summary!$P$25:$P$25</definedName>
    <definedName localSheetId="2" name="_results_wltp_h_calibration_output_vehicle_fuel_type__">summary!$Q$25:$Q$25</definedName>
    <definedName localSheetId="2" name="_results_wltp_h_calibration_output_vehicle_gear_box_type__">summary!$R$25:$R$25</definedName>
    <definedName localSheetId="2" name="_results_wltp_h_calibration_output_vehicle_has_start_stop__">summary!$S$25:$S$25</definedName>
    <definedName localSheetId="2" name="_results_wltp_h_calibration_output_vehicle_ki_factor____">summary!$T$25:$T$25</definedName>
    <definedName localSheetId="2" name="_results_wltp_h_calibration_output_vehicle_r_dynamic__m_">summary!$U$25:$U$25</definedName>
    <definedName localSheetId="2" name="_results_wltp_h_calibration_output_vehicle_mass__kg_">summary!$V$25:$V$25</definedName>
    <definedName localSheetId="2" name="_results_wltp_h_calibration_input_declared_co2_emission_declared_value__CO2g_km_">summary!$D$26:$D$26</definedName>
    <definedName localSheetId="2" name="_results_wltp_h_calibration_input_co2_emission_low__CO2g_km_">summary!$E$26:$E$26</definedName>
    <definedName localSheetId="2" name="_results_wltp_h_calibration_input_co2_emission_medium__CO2g_km_">summary!$F$26:$F$26</definedName>
    <definedName localSheetId="2" name="_results_wltp_h_calibration_input_co2_emission_high__CO2g_km_">summary!$G$26:$G$26</definedName>
    <definedName localSheetId="2" name="_results_wltp_h_calibration_input_co2_emission_extra_high__CO2g_km_">summary!$H$26:$H$26</definedName>
    <definedName localSheetId="2" name="_results_wltp_h_calibration_input_co2_emission_UDC__CO2g_km_">summary!$I$26:$I$26</definedName>
    <definedName localSheetId="2" name="_results_wltp_h_calibration_input_co2_emission_EUDC__CO2g_km_">summary!$J$26:$J$26</definedName>
    <definedName localSheetId="2" name="_results_wltp_h_calibration_input_co2_emission_value__CO2g_km_">summary!$K$26:$K$26</definedName>
    <definedName localSheetId="2" name="_results_wltp_h_calibration_input_vehicle_engine_capacity__cm3_">summary!$L$26:$L$26</definedName>
    <definedName localSheetId="2" name="_results_wltp_h_calibration_input_vehicle_engine_is_turbo__">summary!$M$26:$M$26</definedName>
    <definedName localSheetId="2" name="_results_wltp_h_calibration_input_vehicle_f0__N_">summary!$N$26:$N$26</definedName>
    <definedName localSheetId="2" name="_results_wltp_h_calibration_input_vehicle_f1__N__km_h__">summary!$O$26:$O$26</definedName>
    <definedName localSheetId="2" name="_results_wltp_h_calibration_input_vehicle_f2__N__km_h__2_">summary!$P$26:$P$26</definedName>
    <definedName localSheetId="2" name="_results_wltp_h_calibration_input_vehicle_fuel_type__">summary!$Q$26:$Q$26</definedName>
    <definedName localSheetId="2" name="_results_wltp_h_calibration_input_vehicle_gear_box_type__">summary!$R$26:$R$26</definedName>
    <definedName localSheetId="2" name="_results_wltp_h_calibration_input_vehicle_has_start_stop__">summary!$S$26:$S$26</definedName>
    <definedName localSheetId="2" name="_results_wltp_h_calibration_input_vehicle_ki_factor____">summary!$T$26:$T$26</definedName>
    <definedName localSheetId="2" name="_results_wltp_h_calibration_input_vehicle_r_dynamic__m_">summary!$U$26:$U$26</definedName>
    <definedName localSheetId="2" name="_results_wltp_h_calibration_input_vehicle_mass__kg_">summary!$V$26:$V$26</definedName>
    <definedName localSheetId="2" name="_results_wltp_l_prediction_output_declared_co2_emission_declared_value__CO2g_km_">summary!$D$27:$D$27</definedName>
    <definedName localSheetId="2" name="_results_wltp_l_prediction_output_co2_emission_low__CO2g_km_">summary!$E$27:$E$27</definedName>
    <definedName localSheetId="2" name="_results_wltp_l_prediction_output_co2_emission_medium__CO2g_km_">summary!$F$27:$F$27</definedName>
    <definedName localSheetId="2" name="_results_wltp_l_prediction_output_co2_emission_high__CO2g_km_">summary!$G$27:$G$27</definedName>
    <definedName localSheetId="2" name="_results_wltp_l_prediction_output_co2_emission_extra_high__CO2g_km_">summary!$H$27:$H$27</definedName>
    <definedName localSheetId="2" name="_results_wltp_l_prediction_output_co2_emission_UDC__CO2g_km_">summary!$I$27:$I$27</definedName>
    <definedName localSheetId="2" name="_results_wltp_l_prediction_output_co2_emission_EUDC__CO2g_km_">summary!$J$27:$J$27</definedName>
    <definedName localSheetId="2" name="_results_wltp_l_prediction_output_co2_emission_value__CO2g_km_">summary!$K$27:$K$27</definedName>
    <definedName localSheetId="2" name="_results_wltp_l_prediction_output_vehicle_engine_capacity__cm3_">summary!$L$27:$L$27</definedName>
    <definedName localSheetId="2" name="_results_wltp_l_prediction_output_vehicle_engine_is_turbo__">summary!$M$27:$M$27</definedName>
    <definedName localSheetId="2" name="_results_wltp_l_prediction_output_vehicle_f0__N_">summary!$N$27:$N$27</definedName>
    <definedName localSheetId="2" name="_results_wltp_l_prediction_output_vehicle_f1__N__km_h__">summary!$O$27:$O$27</definedName>
    <definedName localSheetId="2" name="_results_wltp_l_prediction_output_vehicle_f2__N__km_h__2_">summary!$P$27:$P$27</definedName>
    <definedName localSheetId="2" name="_results_wltp_l_prediction_output_vehicle_fuel_type__">summary!$Q$27:$Q$27</definedName>
    <definedName localSheetId="2" name="_results_wltp_l_prediction_output_vehicle_gear_box_type__">summary!$R$27:$R$27</definedName>
    <definedName localSheetId="2" name="_results_wltp_l_prediction_output_vehicle_has_start_stop__">summary!$S$27:$S$27</definedName>
    <definedName localSheetId="2" name="_results_wltp_l_prediction_output_vehicle_ki_factor____">summary!$T$27:$T$27</definedName>
    <definedName localSheetId="2" name="_results_wltp_l_prediction_output_vehicle_r_dynamic__m_">summary!$U$27:$U$27</definedName>
    <definedName localSheetId="2" name="_results_wltp_l_prediction_output_vehicle_mass__kg_">summary!$V$27:$V$27</definedName>
    <definedName localSheetId="2" name="_results_wltp_l_calibration_output_declared_co2_emission_declared_value__CO2g_km_">summary!$D$28:$D$28</definedName>
    <definedName localSheetId="2" name="_results_wltp_l_calibration_output_co2_emission_low__CO2g_km_">summary!$E$28:$E$28</definedName>
    <definedName localSheetId="2" name="_results_wltp_l_calibration_output_co2_emission_medium__CO2g_km_">summary!$F$28:$F$28</definedName>
    <definedName localSheetId="2" name="_results_wltp_l_calibration_output_co2_emission_high__CO2g_km_">summary!$G$28:$G$28</definedName>
    <definedName localSheetId="2" name="_results_wltp_l_calibration_output_co2_emission_extra_high__CO2g_km_">summary!$H$28:$H$28</definedName>
    <definedName localSheetId="2" name="_results_wltp_l_calibration_output_co2_emission_UDC__CO2g_km_">summary!$I$28:$I$28</definedName>
    <definedName localSheetId="2" name="_results_wltp_l_calibration_output_co2_emission_EUDC__CO2g_km_">summary!$J$28:$J$28</definedName>
    <definedName localSheetId="2" name="_results_wltp_l_calibration_output_co2_emission_value__CO2g_km_">summary!$K$28:$K$28</definedName>
    <definedName localSheetId="2" name="_results_wltp_l_calibration_output_vehicle_engine_capacity__cm3_">summary!$L$28:$L$28</definedName>
    <definedName localSheetId="2" name="_results_wltp_l_calibration_output_vehicle_engine_is_turbo__">summary!$M$28:$M$28</definedName>
    <definedName localSheetId="2" name="_results_wltp_l_calibration_output_vehicle_f0__N_">summary!$N$28:$N$28</definedName>
    <definedName localSheetId="2" name="_results_wltp_l_calibration_output_vehicle_f1__N__km_h__">summary!$O$28:$O$28</definedName>
    <definedName localSheetId="2" name="_results_wltp_l_calibration_output_vehicle_f2__N__km_h__2_">summary!$P$28:$P$28</definedName>
    <definedName localSheetId="2" name="_results_wltp_l_calibration_output_vehicle_fuel_type__">summary!$Q$28:$Q$28</definedName>
    <definedName localSheetId="2" name="_results_wltp_l_calibration_output_vehicle_gear_box_type__">summary!$R$28:$R$28</definedName>
    <definedName localSheetId="2" name="_results_wltp_l_calibration_output_vehicle_has_start_stop__">summary!$S$28:$S$28</definedName>
    <definedName localSheetId="2" name="_results_wltp_l_calibration_output_vehicle_ki_factor____">summary!$T$28:$T$28</definedName>
    <definedName localSheetId="2" name="_results_wltp_l_calibration_output_vehicle_r_dynamic__m_">summary!$U$28:$U$28</definedName>
    <definedName localSheetId="2" name="_results_wltp_l_calibration_output_vehicle_mass__kg_">summary!$V$28:$V$28</definedName>
    <definedName localSheetId="2" name="_results_wltp_l_calibration_input_declared_co2_emission_declared_value__CO2g_km_">summary!$D$29:$D$29</definedName>
    <definedName localSheetId="2" name="_results_wltp_l_calibration_input_co2_emission_low__CO2g_km_">summary!$E$29:$E$29</definedName>
    <definedName localSheetId="2" name="_results_wltp_l_calibration_input_co2_emission_medium__CO2g_km_">summary!$F$29:$F$29</definedName>
    <definedName localSheetId="2" name="_results_wltp_l_calibration_input_co2_emission_high__CO2g_km_">summary!$G$29:$G$29</definedName>
    <definedName localSheetId="2" name="_results_wltp_l_calibration_input_co2_emission_extra_high__CO2g_km_">summary!$H$29:$H$29</definedName>
    <definedName localSheetId="2" name="_results_wltp_l_calibration_input_co2_emission_UDC__CO2g_km_">summary!$I$29:$I$29</definedName>
    <definedName localSheetId="2" name="_results_wltp_l_calibration_input_co2_emission_EUDC__CO2g_km_">summary!$J$29:$J$29</definedName>
    <definedName localSheetId="2" name="_results_wltp_l_calibration_input_co2_emission_value__CO2g_km_">summary!$K$29:$K$29</definedName>
    <definedName localSheetId="2" name="_results_wltp_l_calibration_input_vehicle_engine_capacity__cm3_">summary!$L$29:$L$29</definedName>
    <definedName localSheetId="2" name="_results_wltp_l_calibration_input_vehicle_engine_is_turbo__">summary!$M$29:$M$29</definedName>
    <definedName localSheetId="2" name="_results_wltp_l_calibration_input_vehicle_f0__N_">summary!$N$29:$N$29</definedName>
    <definedName localSheetId="2" name="_results_wltp_l_calibration_input_vehicle_f1__N__km_h__">summary!$O$29:$O$29</definedName>
    <definedName localSheetId="2" name="_results_wltp_l_calibration_input_vehicle_f2__N__km_h__2_">summary!$P$29:$P$29</definedName>
    <definedName localSheetId="2" name="_results_wltp_l_calibration_input_vehicle_fuel_type__">summary!$Q$29:$Q$29</definedName>
    <definedName localSheetId="2" name="_results_wltp_l_calibration_input_vehicle_gear_box_type__">summary!$R$29:$R$29</definedName>
    <definedName localSheetId="2" name="_results_wltp_l_calibration_input_vehicle_has_start_stop__">summary!$S$29:$S$29</definedName>
    <definedName localSheetId="2" name="_results_wltp_l_calibration_input_vehicle_ki_factor____">summary!$T$29:$T$29</definedName>
    <definedName localSheetId="2" name="_results_wltp_l_calibration_input_vehicle_r_dynamic__m_">summary!$U$29:$U$29</definedName>
    <definedName localSheetId="2" name="_results_wltp_l_calibration_input_vehicle_mass__kg_">summary!$V$29:$V$29</definedName>
    <definedName localSheetId="2" name="_results_wltp_p_precondition_output_declared_co2_emission_declared_value__CO2g_km_">summary!$D$30:$D$30</definedName>
    <definedName localSheetId="2" name="_results_wltp_p_precondition_output_co2_emission_low__CO2g_km_">summary!$E$30:$E$30</definedName>
    <definedName localSheetId="2" name="_results_wltp_p_precondition_output_co2_emission_medium__CO2g_km_">summary!$F$30:$F$30</definedName>
    <definedName localSheetId="2" name="_results_wltp_p_precondition_output_co2_emission_high__CO2g_km_">summary!$G$30:$G$30</definedName>
    <definedName localSheetId="2" name="_results_wltp_p_precondition_output_co2_emission_extra_high__CO2g_km_">summary!$H$30:$H$30</definedName>
    <definedName localSheetId="2" name="_results_wltp_p_precondition_output_co2_emission_UDC__CO2g_km_">summary!$I$30:$I$30</definedName>
    <definedName localSheetId="2" name="_results_wltp_p_precondition_output_co2_emission_EUDC__CO2g_km_">summary!$J$30:$J$30</definedName>
    <definedName localSheetId="2" name="_results_wltp_p_precondition_output_co2_emission_value__CO2g_km_">summary!$K$30:$K$30</definedName>
    <definedName localSheetId="2" name="_results_wltp_p_precondition_output_vehicle_engine_capacity__cm3_">summary!$L$30:$L$30</definedName>
    <definedName localSheetId="2" name="_results_wltp_p_precondition_output_vehicle_engine_is_turbo__">summary!$M$30:$M$30</definedName>
    <definedName localSheetId="2" name="_results_wltp_p_precondition_output_vehicle_f0__N_">summary!$N$30:$N$30</definedName>
    <definedName localSheetId="2" name="_results_wltp_p_precondition_output_vehicle_f1__N__km_h__">summary!$O$30:$O$30</definedName>
    <definedName localSheetId="2" name="_results_wltp_p_precondition_output_vehicle_f2__N__km_h__2_">summary!$P$30:$P$30</definedName>
    <definedName localSheetId="2" name="_results_wltp_p_precondition_output_vehicle_fuel_type__">summary!$Q$30:$Q$30</definedName>
    <definedName localSheetId="2" name="_results_wltp_p_precondition_output_vehicle_gear_box_type__">summary!$R$30:$R$30</definedName>
    <definedName localSheetId="2" name="_results_wltp_p_precondition_output_vehicle_has_start_stop__">summary!$S$30:$S$30</definedName>
    <definedName localSheetId="2" name="_results_wltp_p_precondition_output_vehicle_ki_factor____">summary!$T$30:$T$30</definedName>
    <definedName localSheetId="2" name="_results_wltp_p_precondition_output_vehicle_r_dynamic__m_">summary!$U$30:$U$30</definedName>
    <definedName localSheetId="2" name="_results_wltp_p_precondition_output_vehicle_mass__kg_">summary!$V$30:$V$30</definedName>
    <definedName localSheetId="2" name="_selection_alternator_model_prediction_nedc_h_from">summary!$B$37:$B$37</definedName>
    <definedName localSheetId="2" name="_selection_alternator_model_prediction_nedc_h_status">summary!$C$37:$C$37</definedName>
    <definedName localSheetId="2" name="_selection_alternator_model_prediction_nedc_l_from">summary!$D$37:$D$37</definedName>
    <definedName localSheetId="2" name="_selection_alternator_model_prediction_nedc_l_status">summary!$E$37:$E$37</definedName>
    <definedName localSheetId="2" name="_selection_alternator_model_prediction_wltp_h_from">summary!$F$37:$F$37</definedName>
    <definedName localSheetId="2" name="_selection_alternator_model_prediction_wltp_h_status">summary!$G$37:$G$37</definedName>
    <definedName localSheetId="2" name="_selection_alternator_model_prediction_wltp_l_from">summary!$H$37:$H$37</definedName>
    <definedName localSheetId="2" name="_selection_alternator_model_prediction_wltp_l_status">summary!$I$37:$I$37</definedName>
    <definedName localSheetId="2" name="_selection_alternator_model_calibration_wltp_h_from">summary!$J$37:$J$37</definedName>
    <definedName localSheetId="2" name="_selection_alternator_model_calibration_wltp_h_status">summary!$K$37:$K$37</definedName>
    <definedName localSheetId="2" name="_selection_alternator_model_calibration_wltp_l_from">summary!$L$37:$L$37</definedName>
    <definedName localSheetId="2" name="_selection_alternator_model_calibration_wltp_l_status">summary!$M$37:$M$37</definedName>
    <definedName localSheetId="2" name="_selection_clutch_torque_converter_model_prediction_nedc_h_from">summary!$B$38:$B$38</definedName>
    <definedName localSheetId="2" name="_selection_clutch_torque_converter_model_prediction_nedc_h_status">summary!$C$38:$C$38</definedName>
    <definedName localSheetId="2" name="_selection_clutch_torque_converter_model_prediction_nedc_l_from">summary!$D$38:$D$38</definedName>
    <definedName localSheetId="2" name="_selection_clutch_torque_converter_model_prediction_nedc_l_status">summary!$E$38:$E$38</definedName>
    <definedName localSheetId="2" name="_selection_clutch_torque_converter_model_prediction_wltp_h_from">summary!$F$38:$F$38</definedName>
    <definedName localSheetId="2" name="_selection_clutch_torque_converter_model_prediction_wltp_h_status">summary!$G$38:$G$38</definedName>
    <definedName localSheetId="2" name="_selection_clutch_torque_converter_model_prediction_wltp_l_from">summary!$H$38:$H$38</definedName>
    <definedName localSheetId="2" name="_selection_clutch_torque_converter_model_prediction_wltp_l_status">summary!$I$38:$I$38</definedName>
    <definedName localSheetId="2" name="_selection_clutch_torque_converter_model_calibration_wltp_h_from">summary!$J$38:$J$38</definedName>
    <definedName localSheetId="2" name="_selection_clutch_torque_converter_model_calibration_wltp_h_status">summary!$K$38:$K$38</definedName>
    <definedName localSheetId="2" name="_selection_clutch_torque_converter_model_calibration_wltp_l_from">summary!$L$38:$L$38</definedName>
    <definedName localSheetId="2" name="_selection_clutch_torque_converter_model_calibration_wltp_l_status">summary!$M$38:$M$38</definedName>
    <definedName localSheetId="2" name="_selection_co2_params_prediction_nedc_h_from">summary!$B$39:$B$39</definedName>
    <definedName localSheetId="2" name="_selection_co2_params_prediction_nedc_h_status">summary!$C$39:$C$39</definedName>
    <definedName localSheetId="2" name="_selection_co2_params_prediction_nedc_l_from">summary!$D$39:$D$39</definedName>
    <definedName localSheetId="2" name="_selection_co2_params_prediction_nedc_l_status">summary!$E$39:$E$39</definedName>
    <definedName localSheetId="2" name="_selection_co2_params_prediction_wltp_h_from">summary!$F$39:$F$39</definedName>
    <definedName localSheetId="2" name="_selection_co2_params_prediction_wltp_h_status">summary!$G$39:$G$39</definedName>
    <definedName localSheetId="2" name="_selection_co2_params_prediction_wltp_l_from">summary!$H$39:$H$39</definedName>
    <definedName localSheetId="2" name="_selection_co2_params_prediction_wltp_l_status">summary!$I$39:$I$39</definedName>
    <definedName localSheetId="2" name="_selection_co2_params_calibration_wltp_h_from">summary!$J$39:$J$39</definedName>
    <definedName localSheetId="2" name="_selection_co2_params_calibration_wltp_h_status">summary!$K$39:$K$39</definedName>
    <definedName localSheetId="2" name="_selection_co2_params_calibration_wltp_l_from">summary!$L$39:$L$39</definedName>
    <definedName localSheetId="2" name="_selection_co2_params_calibration_wltp_l_status">summary!$M$39:$M$39</definedName>
    <definedName localSheetId="2" name="_selection_engine_cold_start_speed_model_prediction_nedc_h_from">summary!$B$40:$B$40</definedName>
    <definedName localSheetId="2" name="_selection_engine_cold_start_speed_model_prediction_nedc_h_status">summary!$C$40:$C$40</definedName>
    <definedName localSheetId="2" name="_selection_engine_cold_start_speed_model_prediction_nedc_l_from">summary!$D$40:$D$40</definedName>
    <definedName localSheetId="2" name="_selection_engine_cold_start_speed_model_prediction_nedc_l_status">summary!$E$40:$E$40</definedName>
    <definedName localSheetId="2" name="_selection_engine_cold_start_speed_model_prediction_wltp_h_from">summary!$F$40:$F$40</definedName>
    <definedName localSheetId="2" name="_selection_engine_cold_start_speed_model_prediction_wltp_h_status">summary!$G$40:$G$40</definedName>
    <definedName localSheetId="2" name="_selection_engine_cold_start_speed_model_prediction_wltp_l_from">summary!$H$40:$H$40</definedName>
    <definedName localSheetId="2" name="_selection_engine_cold_start_speed_model_prediction_wltp_l_status">summary!$I$40:$I$40</definedName>
    <definedName localSheetId="2" name="_selection_engine_cold_start_speed_model_calibration_wltp_h_from">summary!$J$40:$J$40</definedName>
    <definedName localSheetId="2" name="_selection_engine_cold_start_speed_model_calibration_wltp_h_status">summary!$K$40:$K$40</definedName>
    <definedName localSheetId="2" name="_selection_engine_cold_start_speed_model_calibration_wltp_l_from">summary!$L$40:$L$40</definedName>
    <definedName localSheetId="2" name="_selection_engine_cold_start_speed_model_calibration_wltp_l_status">summary!$M$40:$M$40</definedName>
    <definedName localSheetId="2" name="_selection_engine_coolant_temperature_model_prediction_nedc_h_from">summary!$B$41:$B$41</definedName>
    <definedName localSheetId="2" name="_selection_engine_coolant_temperature_model_prediction_nedc_h_status">summary!$C$41:$C$41</definedName>
    <definedName localSheetId="2" name="_selection_engine_coolant_temperature_model_prediction_nedc_l_from">summary!$D$41:$D$41</definedName>
    <definedName localSheetId="2" name="_selection_engine_coolant_temperature_model_prediction_nedc_l_status">summary!$E$41:$E$41</definedName>
    <definedName localSheetId="2" name="_selection_engine_coolant_temperature_model_prediction_wltp_h_from">summary!$F$41:$F$41</definedName>
    <definedName localSheetId="2" name="_selection_engine_coolant_temperature_model_prediction_wltp_h_status">summary!$G$41:$G$41</definedName>
    <definedName localSheetId="2" name="_selection_engine_coolant_temperature_model_prediction_wltp_l_from">summary!$H$41:$H$41</definedName>
    <definedName localSheetId="2" name="_selection_engine_coolant_temperature_model_prediction_wltp_l_status">summary!$I$41:$I$41</definedName>
    <definedName localSheetId="2" name="_selection_engine_coolant_temperature_model_calibration_wltp_h_from">summary!$J$41:$J$41</definedName>
    <definedName localSheetId="2" name="_selection_engine_coolant_temperature_model_calibration_wltp_h_status">summary!$K$41:$K$41</definedName>
    <definedName localSheetId="2" name="_selection_engine_coolant_temperature_model_calibration_wltp_l_from">summary!$L$41:$L$41</definedName>
    <definedName localSheetId="2" name="_selection_engine_coolant_temperature_model_calibration_wltp_l_status">summary!$M$41:$M$41</definedName>
    <definedName localSheetId="2" name="_selection_engine_speed_model_prediction_nedc_h_from">summary!$B$42:$B$42</definedName>
    <definedName localSheetId="2" name="_selection_engine_speed_model_prediction_nedc_h_status">summary!$C$42:$C$42</definedName>
    <definedName localSheetId="2" name="_selection_engine_speed_model_prediction_nedc_l_from">summary!$D$42:$D$42</definedName>
    <definedName localSheetId="2" name="_selection_engine_speed_model_prediction_nedc_l_status">summary!$E$42:$E$42</definedName>
    <definedName localSheetId="2" name="_selection_engine_speed_model_prediction_wltp_h_from">summary!$F$42:$F$42</definedName>
    <definedName localSheetId="2" name="_selection_engine_speed_model_prediction_wltp_h_status">summary!$G$42:$G$42</definedName>
    <definedName localSheetId="2" name="_selection_engine_speed_model_prediction_wltp_l_from">summary!$H$42:$H$42</definedName>
    <definedName localSheetId="2" name="_selection_engine_speed_model_prediction_wltp_l_status">summary!$I$42:$I$42</definedName>
    <definedName localSheetId="2" name="_selection_engine_speed_model_calibration_wltp_h_from">summary!$J$42:$J$42</definedName>
    <definedName localSheetId="2" name="_selection_engine_speed_model_calibration_wltp_h_status">summary!$K$42:$K$42</definedName>
    <definedName localSheetId="2" name="_selection_engine_speed_model_calibration_wltp_l_from">summary!$L$42:$L$42</definedName>
    <definedName localSheetId="2" name="_selection_engine_speed_model_calibration_wltp_l_status">summary!$M$42:$M$42</definedName>
    <definedName localSheetId="2" name="_selection_start_stop_model_prediction_nedc_h_from">summary!$B$43:$B$43</definedName>
    <definedName localSheetId="2" name="_selection_start_stop_model_prediction_nedc_h_status">summary!$C$43:$C$43</definedName>
    <definedName localSheetId="2" name="_selection_start_stop_model_prediction_nedc_l_from">summary!$D$43:$D$43</definedName>
    <definedName localSheetId="2" name="_selection_start_stop_model_prediction_nedc_l_status">summary!$E$43:$E$43</definedName>
    <definedName localSheetId="2" name="_selection_start_stop_model_prediction_wltp_h_from">summary!$F$43:$F$43</definedName>
    <definedName localSheetId="2" name="_selection_start_stop_model_prediction_wltp_h_status">summary!$G$43:$G$43</definedName>
    <definedName localSheetId="2" name="_selection_start_stop_model_prediction_wltp_l_from">summary!$H$43:$H$43</definedName>
    <definedName localSheetId="2" name="_selection_start_stop_model_prediction_wltp_l_status">summary!$I$43:$I$43</definedName>
    <definedName localSheetId="2" name="_selection_start_stop_model_calibration_wltp_h_from">summary!$J$43:$J$43</definedName>
    <definedName localSheetId="2" name="_selection_start_stop_model_calibration_wltp_h_status">summary!$K$43:$K$43</definedName>
    <definedName localSheetId="2" name="_selection_start_stop_model_calibration_wltp_l_from">summary!$L$43:$L$43</definedName>
    <definedName localSheetId="2" name="_selection_start_stop_model_calibration_wltp_l_status">summary!$M$43:$M$43</definedName>
    <definedName localSheetId="2" name="_comparison_co2_emission_value_prediction_nedc_h_mean_absolute_error">summary!$B$50:$B$50</definedName>
    <definedName localSheetId="2" name="_comparison_co2_emission_value_prediction_nedc_h_prediction_target_ratio">summary!$C$50:$C$50</definedName>
    <definedName localSheetId="2" name="_comparison_co2_emission_value_prediction_wltp_h_mean_absolute_error">summary!$D$50:$D$50</definedName>
    <definedName localSheetId="2" name="_comparison_co2_emission_value_prediction_wltp_h_prediction_target_ratio">summary!$E$50:$E$50</definedName>
    <definedName localSheetId="2" name="_comparison_declared_co2_emission_value_prediction_nedc_h_mean_absolute_error">summary!$B$51:$B$51</definedName>
    <definedName localSheetId="2" name="_comparison_declared_co2_emission_value_prediction_nedc_h_prediction_target_ratio">summary!$C$51:$C$51</definedName>
    <definedName localSheetId="2" name="_comparison_declared_co2_emission_value_prediction_wltp_h_mean_absolute_error">summary!$D$51:$D$51</definedName>
    <definedName localSheetId="2" name="_comparison_declared_co2_emission_value_prediction_wltp_h_prediction_target_ratio">summary!$E$51:$E$51</definedName>
    <definedName localSheetId="6" name="_input_cycle_name">output.prediction.nedc_h.pa!$C$2:$C$2</definedName>
    <definedName localSheetId="6" name="_input_active_cylinder_ratios">output.prediction.nedc_h.pa!$C$3:$C$3</definedName>
    <definedName localSheetId="6" name="_air_density">output.prediction.nedc_h.pa!$C$4:$C$4</definedName>
    <definedName localSheetId="6" name="_input_alternator_efficiency">output.prediction.nedc_h.pa!$C$5:$C$5</definedName>
    <definedName localSheetId="6" name="_alternator_initialization_time">output.prediction.nedc_h.pa!$C$6:$C$6</definedName>
    <definedName localSheetId="6" name="_input_alternator_nominal_power">output.prediction.nedc_h.pa!$C$7:$C$7</definedName>
    <definedName localSheetId="6" name="_input_alternator_nominal_voltage">output.prediction.nedc_h.pa!$C$8:$C$8</definedName>
    <definedName localSheetId="6" name="_alternator_off_threshold">output.prediction.nedc_h.pa!$C$9:$C$9</definedName>
    <definedName localSheetId="6" name="_alternator_start_window_width">output.prediction.nedc_h.pa!$C$10:$C$10</definedName>
    <definedName localSheetId="6" name="_angle_slope">output.prediction.nedc_h.pa!$C$11:$C$11</definedName>
    <definedName localSheetId="6" name="_auxiliaries_power_loss">output.prediction.nedc_h.pa!$C$12:$C$12</definedName>
    <definedName localSheetId="6" name="_auxiliaries_torque_loss">output.prediction.nedc_h.pa!$C$13:$C$13</definedName>
    <definedName localSheetId="6" name="_input_battery_capacity">output.prediction.nedc_h.pa!$C$14:$C$14</definedName>
    <definedName localSheetId="6" name="_calibration_status">output.prediction.nedc_h.pa!$C$15:$C$15</definedName>
    <definedName localSheetId="6" name="_calibration_tc_speed_threshold">output.prediction.nedc_h.pa!$C$16:$C$16</definedName>
    <definedName localSheetId="6" name="_change_gear_window_width">output.prediction.nedc_h.pa!$C$17:$C$17</definedName>
    <definedName localSheetId="6" name="_clutch_window">output.prediction.nedc_h.pa!$C$18:$C$18</definedName>
    <definedName localSheetId="6" name="_co2_params_calibrated">output.prediction.nedc_h.pa!$C$19:$C$19</definedName>
    <definedName localSheetId="6" name="_correct_f0">output.prediction.nedc_h.pa!$C$20:$C$20</definedName>
    <definedName localSheetId="6" name="_input_cycle_type">output.prediction.nedc_h.pa!$C$21:$C$21</definedName>
    <definedName localSheetId="6" name="_delta_time_engine_starter">output.prediction.nedc_h.pa!$C$22:$C$22</definedName>
    <definedName localSheetId="6" name="_electric_load">output.prediction.nedc_h.pa!$C$23:$C$23</definedName>
    <definedName localSheetId="6" name="_enable_phases_willans">output.prediction.nedc_h.pa!$C$24:$C$24</definedName>
    <definedName localSheetId="6" name="_enable_willans">output.prediction.nedc_h.pa!$C$25:$C$25</definedName>
    <definedName localSheetId="6" name="_input_engine_capacity">output.prediction.nedc_h.pa!$C$26:$C$26</definedName>
    <definedName localSheetId="6" name="_input_engine_fuel_lower_heating_value">output.prediction.nedc_h.pa!$C$27:$C$27</definedName>
    <definedName localSheetId="6" name="_input_engine_has_cylinder_deactivation">output.prediction.nedc_h.pa!$C$28:$C$28</definedName>
    <definedName localSheetId="6" name="_input_engine_has_variable_valve_actuation">output.prediction.nedc_h.pa!$C$29:$C$29</definedName>
    <definedName localSheetId="6" name="_input_engine_idle_fuel_consumption">output.prediction.nedc_h.pa!$C$30:$C$30</definedName>
    <definedName localSheetId="6" name="_input_engine_is_turbo">output.prediction.nedc_h.pa!$C$31:$C$31</definedName>
    <definedName localSheetId="6" name="_input_engine_stroke">output.prediction.nedc_h.pa!$C$32:$C$32</definedName>
    <definedName localSheetId="6" name="_input_f0">output.prediction.nedc_h.pa!$C$33:$C$33</definedName>
    <definedName localSheetId="6" name="_input_f1">output.prediction.nedc_h.pa!$C$34:$C$34</definedName>
    <definedName localSheetId="6" name="_input_f2">output.prediction.nedc_h.pa!$C$35:$C$35</definedName>
    <definedName localSheetId="6" name="_final_drive_efficiency">output.prediction.nedc_h.pa!$C$36:$C$36</definedName>
    <definedName localSheetId="6" name="_input_final_drive_ratio">output.prediction.nedc_h.pa!$C$37:$C$37</definedName>
    <definedName localSheetId="6" name="_input_fuel_carbon_content_percentage">output.prediction.nedc_h.pa!$C$38:$C$38</definedName>
    <definedName localSheetId="6" name="_input_fuel_saving_at_strategy">output.prediction.nedc_h.pa!$C$39:$C$39</definedName>
    <definedName localSheetId="6" name="_input_fuel_type">output.prediction.nedc_h.pa!$C$40:$C$40</definedName>
    <definedName localSheetId="6" name="_input_full_load_powers">output.prediction.nedc_h.pa!$C$41:$C$41</definedName>
    <definedName localSheetId="6" name="_input_full_load_speeds">output.prediction.nedc_h.pa!$C$42:$C$42</definedName>
    <definedName localSheetId="6" name="_input_gear_box_ratios">output.prediction.nedc_h.pa!$C$43:$C$43</definedName>
    <definedName localSheetId="6" name="_gear_box_temperature_references">output.prediction.nedc_h.pa!$C$44:$C$44</definedName>
    <definedName localSheetId="6" name="_input_gear_box_type">output.prediction.nedc_h.pa!$C$45:$C$45</definedName>
    <definedName localSheetId="6" name="_input_has_energy_recuperation">output.prediction.nedc_h.pa!$C$46:$C$46</definedName>
    <definedName localSheetId="6" name="_input_has_exhausted_gas_recirculation">output.prediction.nedc_h.pa!$C$47:$C$47</definedName>
    <definedName localSheetId="6" name="_input_has_gear_box_thermal_management">output.prediction.nedc_h.pa!$C$48:$C$48</definedName>
    <definedName localSheetId="6" name="_input_has_lean_burn">output.prediction.nedc_h.pa!$C$49:$C$49</definedName>
    <definedName localSheetId="6" name="_input_has_periodically_regenerating_systems">output.prediction.nedc_h.pa!$C$50:$C$50</definedName>
    <definedName localSheetId="6" name="_input_has_selective_catalytic_reduction">output.prediction.nedc_h.pa!$C$51:$C$51</definedName>
    <definedName localSheetId="6" name="_input_has_start_stop">output.prediction.nedc_h.pa!$C$52:$C$52</definedName>
    <definedName localSheetId="6" name="_input_has_torque_converter">output.prediction.nedc_h.pa!$C$53:$C$53</definedName>
    <definedName localSheetId="6" name="_input_idle_engine_speed_median">output.prediction.nedc_h.pa!$C$54:$C$54</definedName>
    <definedName localSheetId="6" name="_idle_engine_speed_std">output.prediction.nedc_h.pa!$C$55:$C$55</definedName>
    <definedName localSheetId="6" name="_input_ignition_type">output.prediction.nedc_h.pa!$C$56:$C$56</definedName>
    <definedName localSheetId="6" name="_initial_friction_params">output.prediction.nedc_h.pa!$C$57:$C$57</definedName>
    <definedName localSheetId="6" name="_is_cycle_hot">output.prediction.nedc_h.pa!$C$58:$C$58</definedName>
    <definedName localSheetId="6" name="_is_hybrid">output.prediction.nedc_h.pa!$C$59:$C$59</definedName>
    <definedName localSheetId="6" name="_k1">output.prediction.nedc_h.pa!$C$60:$C$60</definedName>
    <definedName localSheetId="6" name="_k2">output.prediction.nedc_h.pa!$C$61:$C$61</definedName>
    <definedName localSheetId="6" name="_input_ki_factor">output.prediction.nedc_h.pa!$C$62:$C$62</definedName>
    <definedName localSheetId="6" name="_lock_up_tc_limits">output.prediction.nedc_h.pa!$C$63:$C$63</definedName>
    <definedName localSheetId="6" name="_max_battery_charging_current">output.prediction.nedc_h.pa!$C$64:$C$64</definedName>
    <definedName localSheetId="6" name="_max_engine_coolant_temperature">output.prediction.nedc_h.pa!$C$65:$C$65</definedName>
    <definedName localSheetId="6" name="_max_velocity_full_load_correction">output.prediction.nedc_h.pa!$C$66:$C$66</definedName>
    <definedName localSheetId="6" name="_min_engine_on_speed">output.prediction.nedc_h.pa!$C$67:$C$67</definedName>
    <definedName localSheetId="6" name="_min_time_engine_on_after_start">output.prediction.nedc_h.pa!$C$68:$C$68</definedName>
    <definedName localSheetId="6" name="_input_n_wheel_drive">output.prediction.nedc_h.pa!$C$69:$C$69</definedName>
    <definedName localSheetId="6" name="_plateau_acceleration">output.prediction.nedc_h.pa!$C$70:$C$70</definedName>
    <definedName localSheetId="6" name="_start_demand">output.prediction.nedc_h.pa!$C$71:$C$71</definedName>
    <definedName localSheetId="6" name="_input_start_stop_activation_time">output.prediction.nedc_h.pa!$C$72:$C$72</definedName>
    <definedName localSheetId="6" name="_stop_velocity">output.prediction.nedc_h.pa!$C$73:$C$73</definedName>
    <definedName localSheetId="6" name="_time_cold_hot_transition">output.prediction.nedc_h.pa!$C$74:$C$74</definedName>
    <definedName localSheetId="6" name="_time_sample_frequency">output.prediction.nedc_h.pa!$C$75:$C$75</definedName>
    <definedName localSheetId="6" name="_input_tyre_code">output.prediction.nedc_h.pa!$C$76:$C$76</definedName>
    <definedName localSheetId="6" name="_tyre_dynamic_rolling_coefficient">output.prediction.nedc_h.pa!$C$77:$C$77</definedName>
    <definedName localSheetId="6" name="_use_basic_start_stop">output.prediction.nedc_h.pa!$C$78:$C$78</definedName>
    <definedName localSheetId="6" name="_use_dt_gear_shifting">output.prediction.nedc_h.pa!$C$79:$C$79</definedName>
    <definedName localSheetId="6" name="_input_vehicle_mass">output.prediction.nedc_h.pa!$C$80:$C$80</definedName>
    <definedName localSheetId="6" name="_initial_temperature">output.prediction.nedc_h.pa!$C$81:$C$81</definedName>
    <definedName localSheetId="6" name="_correct_start_stop_with_gears">output.prediction.nedc_h.pa!$C$82:$C$82</definedName>
    <definedName localSheetId="6" name="_engine_max_speed">output.prediction.nedc_h.pa!$C$83:$C$83</definedName>
    <definedName localSheetId="6" name="_engine_moment_inertia">output.prediction.nedc_h.pa!$C$84:$C$84</definedName>
    <definedName localSheetId="6" name="_engine_thermostat_temperature">output.prediction.nedc_h.pa!$C$85:$C$85</definedName>
    <definedName localSheetId="6" name="_engine_type">output.prediction.nedc_h.pa!$C$86:$C$86</definedName>
    <definedName localSheetId="6" name="_fuel_carbon_content">output.prediction.nedc_h.pa!$C$87:$C$87</definedName>
    <definedName localSheetId="6" name="_idle_engine_speed">output.prediction.nedc_h.pa!$C$88:$C$88</definedName>
    <definedName localSheetId="6" name="_initial_state_of_charge">output.prediction.nedc_h.pa!$C$89:$C$89</definedName>
    <definedName localSheetId="6" name="_n_dyno_axes">output.prediction.nedc_h.pa!$C$90:$C$90</definedName>
    <definedName localSheetId="6" name="_n_gears">output.prediction.nedc_h.pa!$C$91:$C$91</definedName>
    <definedName localSheetId="6" name="_road_loads">output.prediction.nedc_h.pa!$C$92:$C$92</definedName>
    <definedName localSheetId="6" name="_state_of_charge_balance">output.prediction.nedc_h.pa!$C$93:$C$93</definedName>
    <definedName localSheetId="6" name="_state_of_charge_balance_window">output.prediction.nedc_h.pa!$C$94:$C$94</definedName>
    <definedName localSheetId="6" name="_engine_max_power">output.prediction.nedc_h.pa!$C$95:$C$95</definedName>
    <definedName localSheetId="6" name="_engine_max_speed_at_max_power">output.prediction.nedc_h.pa!$C$96:$C$96</definedName>
    <definedName localSheetId="6" name="_inertial_factor">output.prediction.nedc_h.pa!$C$97:$C$97</definedName>
    <definedName localSheetId="6" name="_r_wheels">output.prediction.nedc_h.pa!$C$98:$C$98</definedName>
    <definedName localSheetId="6" name="_initial_engine_temperature">output.prediction.nedc_h.pa!$C$99:$C$99</definedName>
    <definedName localSheetId="6" name="_engine_mass">output.prediction.nedc_h.pa!$C$100:$C$100</definedName>
    <definedName localSheetId="6" name="_engine_max_torque">output.prediction.nedc_h.pa!$C$101:$C$101</definedName>
    <definedName localSheetId="6" name="_r_dynamic">output.prediction.nedc_h.pa!$C$102:$C$102</definedName>
    <definedName localSheetId="6" name="_after_treatment_temperature_threshold">output.prediction.nedc_h.pa!$C$103:$C$103</definedName>
    <definedName localSheetId="6" name="_engine_heat_capacity">output.prediction.nedc_h.pa!$C$104:$C$104</definedName>
    <definedName localSheetId="6" name="_equivalent_gear_box_heat_capacity">output.prediction.nedc_h.pa!$C$105:$C$105</definedName>
    <definedName localSheetId="6" name="_speed_velocity_ratios">output.prediction.nedc_h.pa!$C$106:$C$106</definedName>
    <definedName localSheetId="6" name="_k5">output.prediction.nedc_h.pa!$C$107:$C$107</definedName>
    <definedName localSheetId="6" name="_max_gear">output.prediction.nedc_h.pa!$C$108:$C$108</definedName>
    <definedName localSheetId="6" name="_velocity_speed_ratios">output.prediction.nedc_h.pa!$C$109:$C$109</definedName>
    <definedName localSheetId="6" name="_phases_integration_times">output.prediction.nedc_h.pa!$C$110:$C$110</definedName>
    <definedName localSheetId="6" name="_engine_thermostat_temperature_window">output.prediction.nedc_h.pa!$C$111:$C$111</definedName>
    <definedName localSheetId="6" name="_optimal_efficiency">output.prediction.nedc_h.pa!$C$112:$C$112</definedName>
    <definedName localSheetId="6" name="_has_sufficient_power">output.prediction.nedc_h.pa!$C$113:$C$113</definedName>
    <definedName localSheetId="6" name="_phases_co2_emissions">output.prediction.nedc_h.pa!$C$114:$C$114</definedName>
    <definedName localSheetId="6" name="_co2_emission_value">output.prediction.nedc_h.pa!$C$115:$C$115</definedName>
    <definedName localSheetId="6" name="_target_declared_co2_emission_value">output.prediction.nedc_h.pa!$C$116:$C$116</definedName>
    <definedName localSheetId="6" name="_declared_co2_emission_value">output.prediction.nedc_h.pa!$C$117:$C$117</definedName>
    <definedName localSheetId="6" name="_extended_phases_integration_times">output.prediction.nedc_h.pa!$C$118:$C$118</definedName>
    <definedName localSheetId="6" name="_extended_phases_co2_emissions">output.prediction.nedc_h.pa!$C$119:$C$119</definedName>
    <definedName localSheetId="7" name="_times">output.prediction.nedc_h.ts!$A$3:$A$1183</definedName>
    <definedName localSheetId="7" name="_angle_slopes">output.prediction.nedc_h.ts!$B$3:$B$1183</definedName>
    <definedName localSheetId="7" name="_auxiliaries_torque_losses">output.prediction.nedc_h.ts!$C$3:$C$1183</definedName>
    <definedName localSheetId="7" name="_velocities">output.prediction.nedc_h.ts!$D$3:$D$1183</definedName>
    <definedName localSheetId="7" name="_gears">output.prediction.nedc_h.ts!$E$3:$E$1183</definedName>
    <definedName localSheetId="7" name="_accelerations">output.prediction.nedc_h.ts!$F$3:$F$1183</definedName>
    <definedName localSheetId="7" name="_climbing_force">output.prediction.nedc_h.ts!$G$3:$G$1183</definedName>
    <definedName localSheetId="7" name="_wheel_speeds">output.prediction.nedc_h.ts!$H$3:$H$1183</definedName>
    <definedName localSheetId="7" name="_gear_shifts">output.prediction.nedc_h.ts!$I$3:$I$1183</definedName>
    <definedName localSheetId="7" name="_final_drive_speeds_in">output.prediction.nedc_h.ts!$J$3:$J$1183</definedName>
    <definedName localSheetId="7" name="_gear_box_speeds_in">output.prediction.nedc_h.ts!$K$3:$K$1183</definedName>
    <definedName localSheetId="7" name="_clutch_tc_speeds_delta">output.prediction.nedc_h.ts!$L$3:$L$1183</definedName>
    <definedName localSheetId="7" name="_motive_powers">output.prediction.nedc_h.ts!$M$3:$M$1183</definedName>
    <definedName localSheetId="7" name="_wheel_powers">output.prediction.nedc_h.ts!$N$3:$N$1183</definedName>
    <definedName localSheetId="7" name="_wheel_torques">output.prediction.nedc_h.ts!$O$3:$O$1183</definedName>
    <definedName localSheetId="7" name="_final_drive_torques_in">output.prediction.nedc_h.ts!$P$3:$P$1183</definedName>
    <definedName localSheetId="7" name="_final_drive_powers_in">output.prediction.nedc_h.ts!$Q$3:$Q$1183</definedName>
    <definedName localSheetId="7" name="_gear_box_efficiencies">output.prediction.nedc_h.ts!$R$3:$R$1183</definedName>
    <definedName localSheetId="7" name="_gear_box_temperatures">output.prediction.nedc_h.ts!$S$3:$S$1183</definedName>
    <definedName localSheetId="7" name="_gear_box_torques_in">output.prediction.nedc_h.ts!$T$3:$T$1183</definedName>
    <definedName localSheetId="7" name="_gear_box_powers_in">output.prediction.nedc_h.ts!$U$3:$U$1183</definedName>
    <definedName localSheetId="7" name="_gear_box_torque_losses">output.prediction.nedc_h.ts!$V$3:$V$1183</definedName>
    <definedName localSheetId="7" name="_alternator_currents">output.prediction.nedc_h.ts!$W$3:$W$1183</definedName>
    <definedName localSheetId="7" name="_alternator_statuses">output.prediction.nedc_h.ts!$X$3:$X$1183</definedName>
    <definedName localSheetId="7" name="_battery_currents">output.prediction.nedc_h.ts!$Y$3:$Y$1183</definedName>
    <definedName localSheetId="7" name="_engine_coolant_temperatures">output.prediction.nedc_h.ts!$Z$3:$Z$1183</definedName>
    <definedName localSheetId="7" name="_engine_speeds_out_hot">output.prediction.nedc_h.ts!$AA$3:$AA$1183</definedName>
    <definedName localSheetId="7" name="_engine_starts">output.prediction.nedc_h.ts!$AB$3:$AB$1183</definedName>
    <definedName localSheetId="7" name="_on_engine">output.prediction.nedc_h.ts!$AC$3:$AC$1183</definedName>
    <definedName localSheetId="7" name="_state_of_charges">output.prediction.nedc_h.ts!$AD$3:$AD$1183</definedName>
    <definedName localSheetId="7" name="_alternator_powers_demand">output.prediction.nedc_h.ts!$AE$3:$AE$1183</definedName>
    <definedName localSheetId="7" name="_cold_start_speeds_delta">output.prediction.nedc_h.ts!$AF$3:$AF$1183</definedName>
    <definedName localSheetId="7" name="_engine_temperature_derivatives">output.prediction.nedc_h.ts!$AG$3:$AG$1183</definedName>
    <definedName localSheetId="7" name="_on_idle">output.prediction.nedc_h.ts!$AH$3:$AH$1183</definedName>
    <definedName localSheetId="7" name="_cold_start_speeds_phases">output.prediction.nedc_h.ts!$AI$3:$AI$1183</definedName>
    <definedName localSheetId="7" name="_engine_speeds_out">output.prediction.nedc_h.ts!$AJ$3:$AJ$1183</definedName>
    <definedName localSheetId="7" name="_auxiliaries_power_losses">output.prediction.nedc_h.ts!$AK$3:$AK$1183</definedName>
    <definedName localSheetId="7" name="_clutch_tc_powers">output.prediction.nedc_h.ts!$AL$3:$AL$1183</definedName>
    <definedName localSheetId="7" name="_brake_powers">output.prediction.nedc_h.ts!$AM$3:$AM$1183</definedName>
    <definedName localSheetId="7" name="_engine_powers_out">output.prediction.nedc_h.ts!$AN$3:$AN$1183</definedName>
    <definedName localSheetId="7" name="_missing_powers">output.prediction.nedc_h.ts!$AO$3:$AO$1183</definedName>
    <definedName localSheetId="7" name="_active_cylinders">output.prediction.nedc_h.ts!$AP$3:$AP$1183</definedName>
    <definedName localSheetId="7" name="_active_exhausted_gas_recirculations">output.prediction.nedc_h.ts!$AQ$3:$AQ$1183</definedName>
    <definedName localSheetId="7" name="_active_lean_burns">output.prediction.nedc_h.ts!$AR$3:$AR$1183</definedName>
    <definedName localSheetId="7" name="_active_variable_valves">output.prediction.nedc_h.ts!$AS$3:$AS$1183</definedName>
    <definedName localSheetId="7" name="_co2_emissions">output.prediction.nedc_h.ts!$AT$3:$AT$1183</definedName>
    <definedName localSheetId="7" name="_fuel_consumptions">output.prediction.nedc_h.ts!$AU$3:$AU$1183</definedName>
    <definedName localSheetId="7" name="_identified_co2_emissions">output.prediction.nedc_h.ts!$AV$3:$AV$1183</definedName>
    <definedName localSheetId="8" name="_input_cycle_name">output.prediction.nedc_l.pa!$C$2:$C$2</definedName>
    <definedName localSheetId="8" name="_input_active_cylinder_ratios">output.prediction.nedc_l.pa!$C$3:$C$3</definedName>
    <definedName localSheetId="8" name="_air_density">output.prediction.nedc_l.pa!$C$4:$C$4</definedName>
    <definedName localSheetId="8" name="_input_alternator_efficiency">output.prediction.nedc_l.pa!$C$5:$C$5</definedName>
    <definedName localSheetId="8" name="_input_alternator_nominal_power">output.prediction.nedc_l.pa!$C$6:$C$6</definedName>
    <definedName localSheetId="8" name="_input_alternator_nominal_voltage">output.prediction.nedc_l.pa!$C$7:$C$7</definedName>
    <definedName localSheetId="8" name="_alternator_off_threshold">output.prediction.nedc_l.pa!$C$8:$C$8</definedName>
    <definedName localSheetId="8" name="_alternator_start_window_width">output.prediction.nedc_l.pa!$C$9:$C$9</definedName>
    <definedName localSheetId="8" name="_angle_slope">output.prediction.nedc_l.pa!$C$10:$C$10</definedName>
    <definedName localSheetId="8" name="_auxiliaries_power_loss">output.prediction.nedc_l.pa!$C$11:$C$11</definedName>
    <definedName localSheetId="8" name="_auxiliaries_torque_loss">output.prediction.nedc_l.pa!$C$12:$C$12</definedName>
    <definedName localSheetId="8" name="_input_battery_capacity">output.prediction.nedc_l.pa!$C$13:$C$13</definedName>
    <definedName localSheetId="8" name="_calibration_tc_speed_threshold">output.prediction.nedc_l.pa!$C$14:$C$14</definedName>
    <definedName localSheetId="8" name="_change_gear_window_width">output.prediction.nedc_l.pa!$C$15:$C$15</definedName>
    <definedName localSheetId="8" name="_correct_f0">output.prediction.nedc_l.pa!$C$16:$C$16</definedName>
    <definedName localSheetId="8" name="_input_cycle_type">output.prediction.nedc_l.pa!$C$17:$C$17</definedName>
    <definedName localSheetId="8" name="_delta_time_engine_starter">output.prediction.nedc_l.pa!$C$18:$C$18</definedName>
    <definedName localSheetId="8" name="_enable_phases_willans">output.prediction.nedc_l.pa!$C$19:$C$19</definedName>
    <definedName localSheetId="8" name="_enable_willans">output.prediction.nedc_l.pa!$C$20:$C$20</definedName>
    <definedName localSheetId="8" name="_input_engine_capacity">output.prediction.nedc_l.pa!$C$21:$C$21</definedName>
    <definedName localSheetId="8" name="_input_engine_fuel_lower_heating_value">output.prediction.nedc_l.pa!$C$22:$C$22</definedName>
    <definedName localSheetId="8" name="_input_engine_has_cylinder_deactivation">output.prediction.nedc_l.pa!$C$23:$C$23</definedName>
    <definedName localSheetId="8" name="_input_engine_has_variable_valve_actuation">output.prediction.nedc_l.pa!$C$24:$C$24</definedName>
    <definedName localSheetId="8" name="_input_engine_idle_fuel_consumption">output.prediction.nedc_l.pa!$C$25:$C$25</definedName>
    <definedName localSheetId="8" name="_input_engine_is_turbo">output.prediction.nedc_l.pa!$C$26:$C$26</definedName>
    <definedName localSheetId="8" name="_input_engine_stroke">output.prediction.nedc_l.pa!$C$27:$C$27</definedName>
    <definedName localSheetId="8" name="_final_drive_efficiency">output.prediction.nedc_l.pa!$C$28:$C$28</definedName>
    <definedName localSheetId="8" name="_input_final_drive_ratio">output.prediction.nedc_l.pa!$C$29:$C$29</definedName>
    <definedName localSheetId="8" name="_input_fuel_carbon_content_percentage">output.prediction.nedc_l.pa!$C$30:$C$30</definedName>
    <definedName localSheetId="8" name="_input_fuel_saving_at_strategy">output.prediction.nedc_l.pa!$C$31:$C$31</definedName>
    <definedName localSheetId="8" name="_input_fuel_type">output.prediction.nedc_l.pa!$C$32:$C$32</definedName>
    <definedName localSheetId="8" name="_input_full_load_powers">output.prediction.nedc_l.pa!$C$33:$C$33</definedName>
    <definedName localSheetId="8" name="_input_full_load_speeds">output.prediction.nedc_l.pa!$C$34:$C$34</definedName>
    <definedName localSheetId="8" name="_input_gear_box_ratios">output.prediction.nedc_l.pa!$C$35:$C$35</definedName>
    <definedName localSheetId="8" name="_gear_box_temperature_references">output.prediction.nedc_l.pa!$C$36:$C$36</definedName>
    <definedName localSheetId="8" name="_input_gear_box_type">output.prediction.nedc_l.pa!$C$37:$C$37</definedName>
    <definedName localSheetId="8" name="_input_has_energy_recuperation">output.prediction.nedc_l.pa!$C$38:$C$38</definedName>
    <definedName localSheetId="8" name="_input_has_exhausted_gas_recirculation">output.prediction.nedc_l.pa!$C$39:$C$39</definedName>
    <definedName localSheetId="8" name="_input_has_gear_box_thermal_management">output.prediction.nedc_l.pa!$C$40:$C$40</definedName>
    <definedName localSheetId="8" name="_input_has_lean_burn">output.prediction.nedc_l.pa!$C$41:$C$41</definedName>
    <definedName localSheetId="8" name="_input_has_periodically_regenerating_systems">output.prediction.nedc_l.pa!$C$42:$C$42</definedName>
    <definedName localSheetId="8" name="_input_has_selective_catalytic_reduction">output.prediction.nedc_l.pa!$C$43:$C$43</definedName>
    <definedName localSheetId="8" name="_input_has_start_stop">output.prediction.nedc_l.pa!$C$44:$C$44</definedName>
    <definedName localSheetId="8" name="_input_has_torque_converter">output.prediction.nedc_l.pa!$C$45:$C$45</definedName>
    <definedName localSheetId="8" name="_input_idle_engine_speed_median">output.prediction.nedc_l.pa!$C$46:$C$46</definedName>
    <definedName localSheetId="8" name="_idle_engine_speed_std">output.prediction.nedc_l.pa!$C$47:$C$47</definedName>
    <definedName localSheetId="8" name="_input_ignition_type">output.prediction.nedc_l.pa!$C$48:$C$48</definedName>
    <definedName localSheetId="8" name="_is_cycle_hot">output.prediction.nedc_l.pa!$C$49:$C$49</definedName>
    <definedName localSheetId="8" name="_is_hybrid">output.prediction.nedc_l.pa!$C$50:$C$50</definedName>
    <definedName localSheetId="8" name="_k1">output.prediction.nedc_l.pa!$C$51:$C$51</definedName>
    <definedName localSheetId="8" name="_k2">output.prediction.nedc_l.pa!$C$52:$C$52</definedName>
    <definedName localSheetId="8" name="_input_ki_factor">output.prediction.nedc_l.pa!$C$53:$C$53</definedName>
    <definedName localSheetId="8" name="_lock_up_tc_limits">output.prediction.nedc_l.pa!$C$54:$C$54</definedName>
    <definedName localSheetId="8" name="_max_velocity_full_load_correction">output.prediction.nedc_l.pa!$C$55:$C$55</definedName>
    <definedName localSheetId="8" name="_min_engine_on_speed">output.prediction.nedc_l.pa!$C$56:$C$56</definedName>
    <definedName localSheetId="8" name="_min_time_engine_on_after_start">output.prediction.nedc_l.pa!$C$57:$C$57</definedName>
    <definedName localSheetId="8" name="_n_wheel_drive">output.prediction.nedc_l.pa!$C$58:$C$58</definedName>
    <definedName localSheetId="8" name="_plateau_acceleration">output.prediction.nedc_l.pa!$C$59:$C$59</definedName>
    <definedName localSheetId="8" name="_input_start_stop_activation_time">output.prediction.nedc_l.pa!$C$60:$C$60</definedName>
    <definedName localSheetId="8" name="_stop_velocity">output.prediction.nedc_l.pa!$C$61:$C$61</definedName>
    <definedName localSheetId="8" name="_time_cold_hot_transition">output.prediction.nedc_l.pa!$C$62:$C$62</definedName>
    <definedName localSheetId="8" name="_time_sample_frequency">output.prediction.nedc_l.pa!$C$63:$C$63</definedName>
    <definedName localSheetId="8" name="_input_tyre_code">output.prediction.nedc_l.pa!$C$64:$C$64</definedName>
    <definedName localSheetId="8" name="_tyre_dynamic_rolling_coefficient">output.prediction.nedc_l.pa!$C$65:$C$65</definedName>
    <definedName localSheetId="8" name="_use_dt_gear_shifting">output.prediction.nedc_l.pa!$C$66:$C$66</definedName>
    <definedName localSheetId="8" name="_initial_temperature">output.prediction.nedc_l.pa!$C$67:$C$67</definedName>
    <definedName localSheetId="8" name="_correct_start_stop_with_gears">output.prediction.nedc_l.pa!$C$68:$C$68</definedName>
    <definedName localSheetId="8" name="_engine_max_speed">output.prediction.nedc_l.pa!$C$69:$C$69</definedName>
    <definedName localSheetId="8" name="_engine_moment_inertia">output.prediction.nedc_l.pa!$C$70:$C$70</definedName>
    <definedName localSheetId="8" name="_engine_type">output.prediction.nedc_l.pa!$C$71:$C$71</definedName>
    <definedName localSheetId="8" name="_fuel_carbon_content">output.prediction.nedc_l.pa!$C$72:$C$72</definedName>
    <definedName localSheetId="8" name="_idle_engine_speed">output.prediction.nedc_l.pa!$C$73:$C$73</definedName>
    <definedName localSheetId="8" name="_initial_state_of_charge">output.prediction.nedc_l.pa!$C$74:$C$74</definedName>
    <definedName localSheetId="8" name="_n_dyno_axes">output.prediction.nedc_l.pa!$C$75:$C$75</definedName>
    <definedName localSheetId="8" name="_n_gears">output.prediction.nedc_l.pa!$C$76:$C$76</definedName>
    <definedName localSheetId="8" name="_use_basic_start_stop">output.prediction.nedc_l.pa!$C$77:$C$77</definedName>
    <definedName localSheetId="8" name="_engine_max_power">output.prediction.nedc_l.pa!$C$78:$C$78</definedName>
    <definedName localSheetId="8" name="_engine_max_speed_at_max_power">output.prediction.nedc_l.pa!$C$79:$C$79</definedName>
    <definedName localSheetId="8" name="_inertial_factor">output.prediction.nedc_l.pa!$C$80:$C$80</definedName>
    <definedName localSheetId="8" name="_r_wheels">output.prediction.nedc_l.pa!$C$81:$C$81</definedName>
    <definedName localSheetId="8" name="_initial_engine_temperature">output.prediction.nedc_l.pa!$C$82:$C$82</definedName>
    <definedName localSheetId="8" name="_engine_mass">output.prediction.nedc_l.pa!$C$83:$C$83</definedName>
    <definedName localSheetId="8" name="_engine_max_torque">output.prediction.nedc_l.pa!$C$84:$C$84</definedName>
    <definedName localSheetId="8" name="_r_dynamic">output.prediction.nedc_l.pa!$C$85:$C$85</definedName>
    <definedName localSheetId="8" name="_engine_heat_capacity">output.prediction.nedc_l.pa!$C$86:$C$86</definedName>
    <definedName localSheetId="8" name="_equivalent_gear_box_heat_capacity">output.prediction.nedc_l.pa!$C$87:$C$87</definedName>
    <definedName localSheetId="8" name="_speed_velocity_ratios">output.prediction.nedc_l.pa!$C$88:$C$88</definedName>
    <definedName localSheetId="8" name="_k5">output.prediction.nedc_l.pa!$C$89:$C$89</definedName>
    <definedName localSheetId="8" name="_max_gear">output.prediction.nedc_l.pa!$C$90:$C$90</definedName>
    <definedName localSheetId="8" name="_velocity_speed_ratios">output.prediction.nedc_l.pa!$C$91:$C$91</definedName>
    <definedName localSheetId="8" name="_phases_integration_times">output.prediction.nedc_l.pa!$C$92:$C$92</definedName>
    <definedName localSheetId="8" name="_start_demand">output.prediction.nedc_l.pa!$C$93:$C$93</definedName>
    <definedName localSheetId="9" name="_times">output.prediction.nedc_l.ts!$A$3:$A$1183</definedName>
    <definedName localSheetId="9" name="_angle_slopes">output.prediction.nedc_l.ts!$B$3:$B$1183</definedName>
    <definedName localSheetId="9" name="_auxiliaries_torque_losses">output.prediction.nedc_l.ts!$C$3:$C$1183</definedName>
    <definedName localSheetId="9" name="_velocities">output.prediction.nedc_l.ts!$D$3:$D$1183</definedName>
    <definedName localSheetId="9" name="_gears">output.prediction.nedc_l.ts!$E$3:$E$1183</definedName>
    <definedName localSheetId="9" name="_accelerations">output.prediction.nedc_l.ts!$F$3:$F$1183</definedName>
    <definedName localSheetId="9" name="_wheel_speeds">output.prediction.nedc_l.ts!$G$3:$G$1183</definedName>
    <definedName localSheetId="9" name="_gear_shifts">output.prediction.nedc_l.ts!$H$3:$H$1183</definedName>
    <definedName localSheetId="9" name="_final_drive_speeds_in">output.prediction.nedc_l.ts!$I$3:$I$1183</definedName>
    <definedName localSheetId="9" name="_gear_box_speeds_in">output.prediction.nedc_l.ts!$J$3:$J$1183</definedName>
    <definedName localSheetId="10" name="_cycle_name">output.prediction.wltp_h.pa!$C$2:$C$2</definedName>
    <definedName localSheetId="10" name="_active_cylinder_ratios">output.prediction.wltp_h.pa!$C$3:$C$3</definedName>
    <definedName localSheetId="10" name="_air_density">output.prediction.wltp_h.pa!$C$4:$C$4</definedName>
    <definedName localSheetId="10" name="_alternator_efficiency">output.prediction.wltp_h.pa!$C$5:$C$5</definedName>
    <definedName localSheetId="10" name="_alternator_initialization_time">output.prediction.wltp_h.pa!$C$6:$C$6</definedName>
    <definedName localSheetId="10" name="_alternator_nominal_power">output.prediction.wltp_h.pa!$C$7:$C$7</definedName>
    <definedName localSheetId="10" name="_alternator_nominal_voltage">output.prediction.wltp_h.pa!$C$8:$C$8</definedName>
    <definedName localSheetId="10" name="_alternator_off_threshold">output.prediction.wltp_h.pa!$C$9:$C$9</definedName>
    <definedName localSheetId="10" name="_alternator_start_window_width">output.prediction.wltp_h.pa!$C$10:$C$10</definedName>
    <definedName localSheetId="10" name="_angle_slope">output.prediction.wltp_h.pa!$C$11:$C$11</definedName>
    <definedName localSheetId="10" name="_auxiliaries_power_loss">output.prediction.wltp_h.pa!$C$12:$C$12</definedName>
    <definedName localSheetId="10" name="_auxiliaries_torque_loss">output.prediction.wltp_h.pa!$C$13:$C$13</definedName>
    <definedName localSheetId="10" name="_battery_capacity">output.prediction.wltp_h.pa!$C$14:$C$14</definedName>
    <definedName localSheetId="10" name="_calibration_status">output.prediction.wltp_h.pa!$C$15:$C$15</definedName>
    <definedName localSheetId="10" name="_calibration_tc_speed_threshold">output.prediction.wltp_h.pa!$C$16:$C$16</definedName>
    <definedName localSheetId="10" name="_change_gear_window_width">output.prediction.wltp_h.pa!$C$17:$C$17</definedName>
    <definedName localSheetId="10" name="_clutch_window">output.prediction.wltp_h.pa!$C$18:$C$18</definedName>
    <definedName localSheetId="10" name="_co2_params_calibrated">output.prediction.wltp_h.pa!$C$19:$C$19</definedName>
    <definedName localSheetId="10" name="_correct_f0">output.prediction.wltp_h.pa!$C$20:$C$20</definedName>
    <definedName localSheetId="10" name="_cycle_type">output.prediction.wltp_h.pa!$C$21:$C$21</definedName>
    <definedName localSheetId="10" name="_delta_time_engine_starter">output.prediction.wltp_h.pa!$C$22:$C$22</definedName>
    <definedName localSheetId="10" name="_electric_load">output.prediction.wltp_h.pa!$C$23:$C$23</definedName>
    <definedName localSheetId="10" name="_enable_phases_willans">output.prediction.wltp_h.pa!$C$24:$C$24</definedName>
    <definedName localSheetId="10" name="_enable_willans">output.prediction.wltp_h.pa!$C$25:$C$25</definedName>
    <definedName localSheetId="10" name="_engine_capacity">output.prediction.wltp_h.pa!$C$26:$C$26</definedName>
    <definedName localSheetId="10" name="_engine_fuel_lower_heating_value">output.prediction.wltp_h.pa!$C$27:$C$27</definedName>
    <definedName localSheetId="10" name="_engine_has_cylinder_deactivation">output.prediction.wltp_h.pa!$C$28:$C$28</definedName>
    <definedName localSheetId="10" name="_engine_has_variable_valve_actuation">output.prediction.wltp_h.pa!$C$29:$C$29</definedName>
    <definedName localSheetId="10" name="_engine_idle_fuel_consumption">output.prediction.wltp_h.pa!$C$30:$C$30</definedName>
    <definedName localSheetId="10" name="_engine_is_turbo">output.prediction.wltp_h.pa!$C$31:$C$31</definedName>
    <definedName localSheetId="10" name="_engine_max_power">output.prediction.wltp_h.pa!$C$32:$C$32</definedName>
    <definedName localSheetId="10" name="_engine_max_speed_at_max_power">output.prediction.wltp_h.pa!$C$33:$C$33</definedName>
    <definedName localSheetId="10" name="_engine_stroke">output.prediction.wltp_h.pa!$C$34:$C$34</definedName>
    <definedName localSheetId="10" name="_engine_thermostat_temperature">output.prediction.wltp_h.pa!$C$35:$C$35</definedName>
    <definedName localSheetId="10" name="_engine_type">output.prediction.wltp_h.pa!$C$36:$C$36</definedName>
    <definedName localSheetId="10" name="_f0">output.prediction.wltp_h.pa!$C$37:$C$37</definedName>
    <definedName localSheetId="10" name="_f1">output.prediction.wltp_h.pa!$C$38:$C$38</definedName>
    <definedName localSheetId="10" name="_f2">output.prediction.wltp_h.pa!$C$39:$C$39</definedName>
    <definedName localSheetId="10" name="_final_drive_efficiency">output.prediction.wltp_h.pa!$C$40:$C$40</definedName>
    <definedName localSheetId="10" name="_final_drive_ratio">output.prediction.wltp_h.pa!$C$41:$C$41</definedName>
    <definedName localSheetId="10" name="_fuel_carbon_content_percentage">output.prediction.wltp_h.pa!$C$42:$C$42</definedName>
    <definedName localSheetId="10" name="_fuel_saving_at_strategy">output.prediction.wltp_h.pa!$C$43:$C$43</definedName>
    <definedName localSheetId="10" name="_fuel_type">output.prediction.wltp_h.pa!$C$44:$C$44</definedName>
    <definedName localSheetId="10" name="_full_load_powers">output.prediction.wltp_h.pa!$C$45:$C$45</definedName>
    <definedName localSheetId="10" name="_full_load_speeds">output.prediction.wltp_h.pa!$C$46:$C$46</definedName>
    <definedName localSheetId="10" name="_gear_box_ratios">output.prediction.wltp_h.pa!$C$47:$C$47</definedName>
    <definedName localSheetId="10" name="_gear_box_temperature_references">output.prediction.wltp_h.pa!$C$48:$C$48</definedName>
    <definedName localSheetId="10" name="_gear_box_type">output.prediction.wltp_h.pa!$C$49:$C$49</definedName>
    <definedName localSheetId="10" name="_has_energy_recuperation">output.prediction.wltp_h.pa!$C$50:$C$50</definedName>
    <definedName localSheetId="10" name="_has_exhausted_gas_recirculation">output.prediction.wltp_h.pa!$C$51:$C$51</definedName>
    <definedName localSheetId="10" name="_has_gear_box_thermal_management">output.prediction.wltp_h.pa!$C$52:$C$52</definedName>
    <definedName localSheetId="10" name="_has_lean_burn">output.prediction.wltp_h.pa!$C$53:$C$53</definedName>
    <definedName localSheetId="10" name="_has_periodically_regenerating_systems">output.prediction.wltp_h.pa!$C$54:$C$54</definedName>
    <definedName localSheetId="10" name="_has_selective_catalytic_reduction">output.prediction.wltp_h.pa!$C$55:$C$55</definedName>
    <definedName localSheetId="10" name="_has_start_stop">output.prediction.wltp_h.pa!$C$56:$C$56</definedName>
    <definedName localSheetId="10" name="_has_torque_converter">output.prediction.wltp_h.pa!$C$57:$C$57</definedName>
    <definedName localSheetId="10" name="_idle_engine_speed_median">output.prediction.wltp_h.pa!$C$58:$C$58</definedName>
    <definedName localSheetId="10" name="_idle_engine_speed_std">output.prediction.wltp_h.pa!$C$59:$C$59</definedName>
    <definedName localSheetId="10" name="_ignition_type">output.prediction.wltp_h.pa!$C$60:$C$60</definedName>
    <definedName localSheetId="10" name="_initial_friction_params">output.prediction.wltp_h.pa!$C$61:$C$61</definedName>
    <definedName localSheetId="10" name="_is_cycle_hot">output.prediction.wltp_h.pa!$C$62:$C$62</definedName>
    <definedName localSheetId="10" name="_is_hybrid">output.prediction.wltp_h.pa!$C$63:$C$63</definedName>
    <definedName localSheetId="10" name="_k1">output.prediction.wltp_h.pa!$C$64:$C$64</definedName>
    <definedName localSheetId="10" name="_k2">output.prediction.wltp_h.pa!$C$65:$C$65</definedName>
    <definedName localSheetId="10" name="_ki_factor">output.prediction.wltp_h.pa!$C$66:$C$66</definedName>
    <definedName localSheetId="10" name="_lock_up_tc_limits">output.prediction.wltp_h.pa!$C$67:$C$67</definedName>
    <definedName localSheetId="10" name="_max_battery_charging_current">output.prediction.wltp_h.pa!$C$68:$C$68</definedName>
    <definedName localSheetId="10" name="_max_engine_coolant_temperature">output.prediction.wltp_h.pa!$C$69:$C$69</definedName>
    <definedName localSheetId="10" name="_max_velocity_full_load_correction">output.prediction.wltp_h.pa!$C$70:$C$70</definedName>
    <definedName localSheetId="10" name="_min_engine_on_speed">output.prediction.wltp_h.pa!$C$71:$C$71</definedName>
    <definedName localSheetId="10" name="_min_time_engine_on_after_start">output.prediction.wltp_h.pa!$C$72:$C$72</definedName>
    <definedName localSheetId="10" name="_n_wheel_drive">output.prediction.wltp_h.pa!$C$73:$C$73</definedName>
    <definedName localSheetId="10" name="_plateau_acceleration">output.prediction.wltp_h.pa!$C$74:$C$74</definedName>
    <definedName localSheetId="10" name="_start_demand">output.prediction.wltp_h.pa!$C$75:$C$75</definedName>
    <definedName localSheetId="10" name="_start_stop_activation_time">output.prediction.wltp_h.pa!$C$76:$C$76</definedName>
    <definedName localSheetId="10" name="_stop_velocity">output.prediction.wltp_h.pa!$C$77:$C$77</definedName>
    <definedName localSheetId="10" name="_time_cold_hot_transition">output.prediction.wltp_h.pa!$C$78:$C$78</definedName>
    <definedName localSheetId="10" name="_time_sample_frequency">output.prediction.wltp_h.pa!$C$79:$C$79</definedName>
    <definedName localSheetId="10" name="_tyre_code">output.prediction.wltp_h.pa!$C$80:$C$80</definedName>
    <definedName localSheetId="10" name="_tyre_dynamic_rolling_coefficient">output.prediction.wltp_h.pa!$C$81:$C$81</definedName>
    <definedName localSheetId="10" name="_use_basic_start_stop">output.prediction.wltp_h.pa!$C$82:$C$82</definedName>
    <definedName localSheetId="10" name="_use_dt_gear_shifting">output.prediction.wltp_h.pa!$C$83:$C$83</definedName>
    <definedName localSheetId="10" name="_vehicle_mass">output.prediction.wltp_h.pa!$C$84:$C$84</definedName>
    <definedName localSheetId="10" name="_initial_temperature">output.prediction.wltp_h.pa!$C$85:$C$85</definedName>
    <definedName localSheetId="10" name="_correct_start_stop_with_gears">output.prediction.wltp_h.pa!$C$86:$C$86</definedName>
    <definedName localSheetId="10" name="_engine_mass">output.prediction.wltp_h.pa!$C$87:$C$87</definedName>
    <definedName localSheetId="10" name="_engine_max_speed">output.prediction.wltp_h.pa!$C$88:$C$88</definedName>
    <definedName localSheetId="10" name="_engine_max_torque">output.prediction.wltp_h.pa!$C$89:$C$89</definedName>
    <definedName localSheetId="10" name="_engine_moment_inertia">output.prediction.wltp_h.pa!$C$90:$C$90</definedName>
    <definedName localSheetId="10" name="_fuel_carbon_content">output.prediction.wltp_h.pa!$C$91:$C$91</definedName>
    <definedName localSheetId="10" name="_idle_engine_speed">output.prediction.wltp_h.pa!$C$92:$C$92</definedName>
    <definedName localSheetId="10" name="_initial_state_of_charge">output.prediction.wltp_h.pa!$C$93:$C$93</definedName>
    <definedName localSheetId="10" name="_n_dyno_axes">output.prediction.wltp_h.pa!$C$94:$C$94</definedName>
    <definedName localSheetId="10" name="_n_gears">output.prediction.wltp_h.pa!$C$95:$C$95</definedName>
    <definedName localSheetId="10" name="_road_loads">output.prediction.wltp_h.pa!$C$96:$C$96</definedName>
    <definedName localSheetId="10" name="_state_of_charge_balance">output.prediction.wltp_h.pa!$C$97:$C$97</definedName>
    <definedName localSheetId="10" name="_state_of_charge_balance_window">output.prediction.wltp_h.pa!$C$98:$C$98</definedName>
    <definedName localSheetId="10" name="_engine_heat_capacity">output.prediction.wltp_h.pa!$C$99:$C$99</definedName>
    <definedName localSheetId="10" name="_equivalent_gear_box_heat_capacity">output.prediction.wltp_h.pa!$C$100:$C$100</definedName>
    <definedName localSheetId="10" name="_inertial_factor">output.prediction.wltp_h.pa!$C$101:$C$101</definedName>
    <definedName localSheetId="10" name="_r_wheels">output.prediction.wltp_h.pa!$C$102:$C$102</definedName>
    <definedName localSheetId="10" name="_initial_engine_temperature">output.prediction.wltp_h.pa!$C$103:$C$103</definedName>
    <definedName localSheetId="10" name="_r_dynamic">output.prediction.wltp_h.pa!$C$104:$C$104</definedName>
    <definedName localSheetId="10" name="_after_treatment_temperature_threshold">output.prediction.wltp_h.pa!$C$105:$C$105</definedName>
    <definedName localSheetId="10" name="_speed_velocity_ratios">output.prediction.wltp_h.pa!$C$106:$C$106</definedName>
    <definedName localSheetId="10" name="_k5">output.prediction.wltp_h.pa!$C$107:$C$107</definedName>
    <definedName localSheetId="10" name="_max_gear">output.prediction.wltp_h.pa!$C$108:$C$108</definedName>
    <definedName localSheetId="10" name="_velocity_speed_ratios">output.prediction.wltp_h.pa!$C$109:$C$109</definedName>
    <definedName localSheetId="10" name="_phases_integration_times">output.prediction.wltp_h.pa!$C$110:$C$110</definedName>
    <definedName localSheetId="10" name="_engine_thermostat_temperature_window">output.prediction.wltp_h.pa!$C$111:$C$111</definedName>
    <definedName localSheetId="10" name="_optimal_efficiency">output.prediction.wltp_h.pa!$C$112:$C$112</definedName>
    <definedName localSheetId="10" name="_has_sufficient_power">output.prediction.wltp_h.pa!$C$113:$C$113</definedName>
    <definedName localSheetId="10" name="_phases_co2_emissions">output.prediction.wltp_h.pa!$C$114:$C$114</definedName>
    <definedName localSheetId="10" name="_target_co2_emission_value">output.prediction.wltp_h.pa!$C$115:$C$115</definedName>
    <definedName localSheetId="10" name="_co2_emission_value">output.prediction.wltp_h.pa!$C$116:$C$116</definedName>
    <definedName localSheetId="10" name="_declared_co2_emission_value">output.prediction.wltp_h.pa!$C$117:$C$117</definedName>
    <definedName localSheetId="10" name="_extended_phases_integration_times">output.prediction.wltp_h.pa!$C$118:$C$118</definedName>
    <definedName localSheetId="10" name="_extended_phases_co2_emissions">output.prediction.wltp_h.pa!$C$119:$C$119</definedName>
    <definedName localSheetId="11" name="_times">output.prediction.wltp_h.ts!$A$3:$A$1803</definedName>
    <definedName localSheetId="11" name="_angle_slopes">output.prediction.wltp_h.ts!$B$3:$B$1803</definedName>
    <definedName localSheetId="11" name="_auxiliaries_torque_losses">output.prediction.wltp_h.ts!$C$3:$C$1803</definedName>
    <definedName localSheetId="11" name="_climbing_force">output.prediction.wltp_h.ts!$D$3:$D$1803</definedName>
    <definedName localSheetId="11" name="_velocities">output.prediction.wltp_h.ts!$E$3:$E$1803</definedName>
    <definedName localSheetId="11" name="_accelerations">output.prediction.wltp_h.ts!$F$3:$F$1803</definedName>
    <definedName localSheetId="11" name="_wheel_speeds">output.prediction.wltp_h.ts!$G$3:$G$1803</definedName>
    <definedName localSheetId="11" name="_final_drive_speeds_in">output.prediction.wltp_h.ts!$H$3:$H$1803</definedName>
    <definedName localSheetId="11" name="_motive_powers">output.prediction.wltp_h.ts!$I$3:$I$1803</definedName>
    <definedName localSheetId="11" name="_wheel_powers">output.prediction.wltp_h.ts!$J$3:$J$1803</definedName>
    <definedName localSheetId="11" name="_wheel_torques">output.prediction.wltp_h.ts!$K$3:$K$1803</definedName>
    <definedName localSheetId="11" name="_gears">output.prediction.wltp_h.ts!$L$3:$L$1803</definedName>
    <definedName localSheetId="11" name="_final_drive_torques_in">output.prediction.wltp_h.ts!$M$3:$M$1803</definedName>
    <definedName localSheetId="11" name="_gear_box_speeds_in">output.prediction.wltp_h.ts!$N$3:$N$1803</definedName>
    <definedName localSheetId="11" name="_gear_shifts">output.prediction.wltp_h.ts!$O$3:$O$1803</definedName>
    <definedName localSheetId="11" name="_final_drive_powers_in">output.prediction.wltp_h.ts!$P$3:$P$1803</definedName>
    <definedName localSheetId="11" name="_clutch_tc_speeds_delta">output.prediction.wltp_h.ts!$Q$3:$Q$1803</definedName>
    <definedName localSheetId="11" name="_gear_box_efficiencies">output.prediction.wltp_h.ts!$R$3:$R$1803</definedName>
    <definedName localSheetId="11" name="_gear_box_temperatures">output.prediction.wltp_h.ts!$S$3:$S$1803</definedName>
    <definedName localSheetId="11" name="_gear_box_torques_in">output.prediction.wltp_h.ts!$T$3:$T$1803</definedName>
    <definedName localSheetId="11" name="_gear_box_powers_in">output.prediction.wltp_h.ts!$U$3:$U$1803</definedName>
    <definedName localSheetId="11" name="_gear_box_torque_losses">output.prediction.wltp_h.ts!$V$3:$V$1803</definedName>
    <definedName localSheetId="11" name="_alternator_currents">output.prediction.wltp_h.ts!$W$3:$W$1803</definedName>
    <definedName localSheetId="11" name="_alternator_statuses">output.prediction.wltp_h.ts!$X$3:$X$1803</definedName>
    <definedName localSheetId="11" name="_battery_currents">output.prediction.wltp_h.ts!$Y$3:$Y$1803</definedName>
    <definedName localSheetId="11" name="_engine_coolant_temperatures">output.prediction.wltp_h.ts!$Z$3:$Z$1803</definedName>
    <definedName localSheetId="11" name="_engine_speeds_out_hot">output.prediction.wltp_h.ts!$AA$3:$AA$1803</definedName>
    <definedName localSheetId="11" name="_engine_starts">output.prediction.wltp_h.ts!$AB$3:$AB$1803</definedName>
    <definedName localSheetId="11" name="_on_engine">output.prediction.wltp_h.ts!$AC$3:$AC$1803</definedName>
    <definedName localSheetId="11" name="_state_of_charges">output.prediction.wltp_h.ts!$AD$3:$AD$1803</definedName>
    <definedName localSheetId="11" name="_alternator_powers_demand">output.prediction.wltp_h.ts!$AE$3:$AE$1803</definedName>
    <definedName localSheetId="11" name="_cold_start_speeds_delta">output.prediction.wltp_h.ts!$AF$3:$AF$1803</definedName>
    <definedName localSheetId="11" name="_engine_temperature_derivatives">output.prediction.wltp_h.ts!$AG$3:$AG$1803</definedName>
    <definedName localSheetId="11" name="_on_idle">output.prediction.wltp_h.ts!$AH$3:$AH$1803</definedName>
    <definedName localSheetId="11" name="_cold_start_speeds_phases">output.prediction.wltp_h.ts!$AI$3:$AI$1803</definedName>
    <definedName localSheetId="11" name="_engine_speeds_out">output.prediction.wltp_h.ts!$AJ$3:$AJ$1803</definedName>
    <definedName localSheetId="11" name="_auxiliaries_power_losses">output.prediction.wltp_h.ts!$AK$3:$AK$1803</definedName>
    <definedName localSheetId="11" name="_clutch_tc_powers">output.prediction.wltp_h.ts!$AL$3:$AL$1803</definedName>
    <definedName localSheetId="11" name="_brake_powers">output.prediction.wltp_h.ts!$AM$3:$AM$1803</definedName>
    <definedName localSheetId="11" name="_engine_powers_out">output.prediction.wltp_h.ts!$AN$3:$AN$1803</definedName>
    <definedName localSheetId="11" name="_missing_powers">output.prediction.wltp_h.ts!$AO$3:$AO$1803</definedName>
    <definedName localSheetId="11" name="_active_cylinders">output.prediction.wltp_h.ts!$AP$3:$AP$1803</definedName>
    <definedName localSheetId="11" name="_active_exhausted_gas_recirculations">output.prediction.wltp_h.ts!$AQ$3:$AQ$1803</definedName>
    <definedName localSheetId="11" name="_active_lean_burns">output.prediction.wltp_h.ts!$AR$3:$AR$1803</definedName>
    <definedName localSheetId="11" name="_active_variable_valves">output.prediction.wltp_h.ts!$AS$3:$AS$1803</definedName>
    <definedName localSheetId="11" name="_co2_emissions">output.prediction.wltp_h.ts!$AT$3:$AT$1803</definedName>
    <definedName localSheetId="11" name="_fuel_consumptions">output.prediction.wltp_h.ts!$AU$3:$AU$1803</definedName>
    <definedName localSheetId="11" name="_identified_co2_emissions">output.prediction.wltp_h.ts!$AV$3:$AV$1803</definedName>
    <definedName localSheetId="12" name="_input_cycle_name">output.calibration.wltp_h.pa!$C$2:$C$2</definedName>
    <definedName localSheetId="12" name="_input_active_cylinder_ratios">output.calibration.wltp_h.pa!$C$3:$C$3</definedName>
    <definedName localSheetId="12" name="_air_density">output.calibration.wltp_h.pa!$C$4:$C$4</definedName>
    <definedName localSheetId="12" name="_input_alternator_efficiency">output.calibration.wltp_h.pa!$C$5:$C$5</definedName>
    <definedName localSheetId="12" name="_input_alternator_nominal_power">output.calibration.wltp_h.pa!$C$6:$C$6</definedName>
    <definedName localSheetId="12" name="_input_alternator_nominal_voltage">output.calibration.wltp_h.pa!$C$7:$C$7</definedName>
    <definedName localSheetId="12" name="_alternator_off_threshold">output.calibration.wltp_h.pa!$C$8:$C$8</definedName>
    <definedName localSheetId="12" name="_alternator_start_window_width">output.calibration.wltp_h.pa!$C$9:$C$9</definedName>
    <definedName localSheetId="12" name="_angle_slope">output.calibration.wltp_h.pa!$C$10:$C$10</definedName>
    <definedName localSheetId="12" name="_auxiliaries_power_loss">output.calibration.wltp_h.pa!$C$11:$C$11</definedName>
    <definedName localSheetId="12" name="_auxiliaries_torque_loss">output.calibration.wltp_h.pa!$C$12:$C$12</definedName>
    <definedName localSheetId="12" name="_input_battery_capacity">output.calibration.wltp_h.pa!$C$13:$C$13</definedName>
    <definedName localSheetId="12" name="_calibration_tc_speed_threshold">output.calibration.wltp_h.pa!$C$14:$C$14</definedName>
    <definedName localSheetId="12" name="_change_gear_window_width">output.calibration.wltp_h.pa!$C$15:$C$15</definedName>
    <definedName localSheetId="12" name="_input_co2_emission_extra_high">output.calibration.wltp_h.pa!$C$16:$C$16</definedName>
    <definedName localSheetId="12" name="_input_co2_emission_high">output.calibration.wltp_h.pa!$C$17:$C$17</definedName>
    <definedName localSheetId="12" name="_input_co2_emission_low">output.calibration.wltp_h.pa!$C$18:$C$18</definedName>
    <definedName localSheetId="12" name="_input_co2_emission_medium">output.calibration.wltp_h.pa!$C$19:$C$19</definedName>
    <definedName localSheetId="12" name="_correct_f0">output.calibration.wltp_h.pa!$C$20:$C$20</definedName>
    <definedName localSheetId="12" name="_input_cycle_type">output.calibration.wltp_h.pa!$C$21:$C$21</definedName>
    <definedName localSheetId="12" name="_delta_time_engine_starter">output.calibration.wltp_h.pa!$C$22:$C$22</definedName>
    <definedName localSheetId="12" name="_enable_phases_willans">output.calibration.wltp_h.pa!$C$23:$C$23</definedName>
    <definedName localSheetId="12" name="_enable_willans">output.calibration.wltp_h.pa!$C$24:$C$24</definedName>
    <definedName localSheetId="12" name="_input_engine_capacity">output.calibration.wltp_h.pa!$C$25:$C$25</definedName>
    <definedName localSheetId="12" name="_input_engine_fuel_lower_heating_value">output.calibration.wltp_h.pa!$C$26:$C$26</definedName>
    <definedName localSheetId="12" name="_input_engine_has_cylinder_deactivation">output.calibration.wltp_h.pa!$C$27:$C$27</definedName>
    <definedName localSheetId="12" name="_input_engine_has_variable_valve_actuation">output.calibration.wltp_h.pa!$C$28:$C$28</definedName>
    <definedName localSheetId="12" name="_input_engine_idle_fuel_consumption">output.calibration.wltp_h.pa!$C$29:$C$29</definedName>
    <definedName localSheetId="12" name="_input_engine_is_turbo">output.calibration.wltp_h.pa!$C$30:$C$30</definedName>
    <definedName localSheetId="12" name="_input_engine_stroke">output.calibration.wltp_h.pa!$C$31:$C$31</definedName>
    <definedName localSheetId="12" name="_input_f0">output.calibration.wltp_h.pa!$C$32:$C$32</definedName>
    <definedName localSheetId="12" name="_input_f1">output.calibration.wltp_h.pa!$C$33:$C$33</definedName>
    <definedName localSheetId="12" name="_input_f2">output.calibration.wltp_h.pa!$C$34:$C$34</definedName>
    <definedName localSheetId="12" name="_final_drive_efficiency">output.calibration.wltp_h.pa!$C$35:$C$35</definedName>
    <definedName localSheetId="12" name="_input_final_drive_ratio">output.calibration.wltp_h.pa!$C$36:$C$36</definedName>
    <definedName localSheetId="12" name="_input_fuel_carbon_content_percentage">output.calibration.wltp_h.pa!$C$37:$C$37</definedName>
    <definedName localSheetId="12" name="_input_fuel_saving_at_strategy">output.calibration.wltp_h.pa!$C$38:$C$38</definedName>
    <definedName localSheetId="12" name="_input_fuel_type">output.calibration.wltp_h.pa!$C$39:$C$39</definedName>
    <definedName localSheetId="12" name="_input_full_load_powers">output.calibration.wltp_h.pa!$C$40:$C$40</definedName>
    <definedName localSheetId="12" name="_input_full_load_speeds">output.calibration.wltp_h.pa!$C$41:$C$41</definedName>
    <definedName localSheetId="12" name="_input_gear_box_ratios">output.calibration.wltp_h.pa!$C$42:$C$42</definedName>
    <definedName localSheetId="12" name="_gear_box_temperature_references">output.calibration.wltp_h.pa!$C$43:$C$43</definedName>
    <definedName localSheetId="12" name="_input_gear_box_type">output.calibration.wltp_h.pa!$C$44:$C$44</definedName>
    <definedName localSheetId="12" name="_input_has_energy_recuperation">output.calibration.wltp_h.pa!$C$45:$C$45</definedName>
    <definedName localSheetId="12" name="_input_has_exhausted_gas_recirculation">output.calibration.wltp_h.pa!$C$46:$C$46</definedName>
    <definedName localSheetId="12" name="_input_has_gear_box_thermal_management">output.calibration.wltp_h.pa!$C$47:$C$47</definedName>
    <definedName localSheetId="12" name="_input_has_lean_burn">output.calibration.wltp_h.pa!$C$48:$C$48</definedName>
    <definedName localSheetId="12" name="_input_has_periodically_regenerating_systems">output.calibration.wltp_h.pa!$C$49:$C$49</definedName>
    <definedName localSheetId="12" name="_input_has_selective_catalytic_reduction">output.calibration.wltp_h.pa!$C$50:$C$50</definedName>
    <definedName localSheetId="12" name="_input_has_start_stop">output.calibration.wltp_h.pa!$C$51:$C$51</definedName>
    <definedName localSheetId="12" name="_input_has_torque_converter">output.calibration.wltp_h.pa!$C$52:$C$52</definedName>
    <definedName localSheetId="12" name="_input_idle_engine_speed_median">output.calibration.wltp_h.pa!$C$53:$C$53</definedName>
    <definedName localSheetId="12" name="_input_ignition_type">output.calibration.wltp_h.pa!$C$54:$C$54</definedName>
    <definedName localSheetId="12" name="_input_initial_temperature">output.calibration.wltp_h.pa!$C$55:$C$55</definedName>
    <definedName localSheetId="12" name="_is_cycle_hot">output.calibration.wltp_h.pa!$C$56:$C$56</definedName>
    <definedName localSheetId="12" name="_is_hybrid">output.calibration.wltp_h.pa!$C$57:$C$57</definedName>
    <definedName localSheetId="12" name="_k1">output.calibration.wltp_h.pa!$C$58:$C$58</definedName>
    <definedName localSheetId="12" name="_k2">output.calibration.wltp_h.pa!$C$59:$C$59</definedName>
    <definedName localSheetId="12" name="_input_ki_factor">output.calibration.wltp_h.pa!$C$60:$C$60</definedName>
    <definedName localSheetId="12" name="_lock_up_tc_limits">output.calibration.wltp_h.pa!$C$61:$C$61</definedName>
    <definedName localSheetId="12" name="_max_velocity_full_load_correction">output.calibration.wltp_h.pa!$C$62:$C$62</definedName>
    <definedName localSheetId="12" name="_min_engine_on_speed">output.calibration.wltp_h.pa!$C$63:$C$63</definedName>
    <definedName localSheetId="12" name="_min_time_engine_on_after_start">output.calibration.wltp_h.pa!$C$64:$C$64</definedName>
    <definedName localSheetId="12" name="_input_n_dyno_axes">output.calibration.wltp_h.pa!$C$65:$C$65</definedName>
    <definedName localSheetId="12" name="_input_n_wheel_drive">output.calibration.wltp_h.pa!$C$66:$C$66</definedName>
    <definedName localSheetId="12" name="_plateau_acceleration">output.calibration.wltp_h.pa!$C$67:$C$67</definedName>
    <definedName localSheetId="12" name="_input_start_stop_activation_time">output.calibration.wltp_h.pa!$C$68:$C$68</definedName>
    <definedName localSheetId="12" name="_stop_velocity">output.calibration.wltp_h.pa!$C$69:$C$69</definedName>
    <definedName localSheetId="12" name="_time_cold_hot_transition">output.calibration.wltp_h.pa!$C$70:$C$70</definedName>
    <definedName localSheetId="12" name="_time_sample_frequency">output.calibration.wltp_h.pa!$C$71:$C$71</definedName>
    <definedName localSheetId="12" name="_input_tyre_code">output.calibration.wltp_h.pa!$C$72:$C$72</definedName>
    <definedName localSheetId="12" name="_use_dt_gear_shifting">output.calibration.wltp_h.pa!$C$73:$C$73</definedName>
    <definedName localSheetId="12" name="_input_vehicle_mass">output.calibration.wltp_h.pa!$C$74:$C$74</definedName>
    <definedName localSheetId="12" name="_correct_start_stop_with_gears">output.calibration.wltp_h.pa!$C$75:$C$75</definedName>
    <definedName localSheetId="12" name="_engine_max_speed">output.calibration.wltp_h.pa!$C$76:$C$76</definedName>
    <definedName localSheetId="12" name="_engine_moment_inertia">output.calibration.wltp_h.pa!$C$77:$C$77</definedName>
    <definedName localSheetId="12" name="_engine_type">output.calibration.wltp_h.pa!$C$78:$C$78</definedName>
    <definedName localSheetId="12" name="_fuel_carbon_content">output.calibration.wltp_h.pa!$C$79:$C$79</definedName>
    <definedName localSheetId="12" name="_inertial_factor">output.calibration.wltp_h.pa!$C$80:$C$80</definedName>
    <definedName localSheetId="12" name="_initial_engine_temperature">output.calibration.wltp_h.pa!$C$81:$C$81</definedName>
    <definedName localSheetId="12" name="_initial_state_of_charge">output.calibration.wltp_h.pa!$C$82:$C$82</definedName>
    <definedName localSheetId="12" name="_max_battery_charging_current">output.calibration.wltp_h.pa!$C$83:$C$83</definedName>
    <definedName localSheetId="12" name="_max_engine_coolant_temperature">output.calibration.wltp_h.pa!$C$84:$C$84</definedName>
    <definedName localSheetId="12" name="_n_gears">output.calibration.wltp_h.pa!$C$85:$C$85</definedName>
    <definedName localSheetId="12" name="_phases_co2_emissions">output.calibration.wltp_h.pa!$C$86:$C$86</definedName>
    <definedName localSheetId="12" name="_road_loads">output.calibration.wltp_h.pa!$C$87:$C$87</definedName>
    <definedName localSheetId="12" name="_use_basic_start_stop">output.calibration.wltp_h.pa!$C$88:$C$88</definedName>
    <definedName localSheetId="12" name="_idle_engine_speed_std">output.calibration.wltp_h.pa!$C$89:$C$89</definedName>
    <definedName localSheetId="12" name="_r_wheels">output.calibration.wltp_h.pa!$C$90:$C$90</definedName>
    <definedName localSheetId="12" name="_idle_engine_speed">output.calibration.wltp_h.pa!$C$91:$C$91</definedName>
    <definedName localSheetId="12" name="_engine_max_power">output.calibration.wltp_h.pa!$C$92:$C$92</definedName>
    <definedName localSheetId="12" name="_engine_max_speed_at_max_power">output.calibration.wltp_h.pa!$C$93:$C$93</definedName>
    <definedName localSheetId="12" name="_k5">output.calibration.wltp_h.pa!$C$94:$C$94</definedName>
    <definedName localSheetId="12" name="_engine_mass">output.calibration.wltp_h.pa!$C$95:$C$95</definedName>
    <definedName localSheetId="12" name="_engine_max_torque">output.calibration.wltp_h.pa!$C$96:$C$96</definedName>
    <definedName localSheetId="12" name="_engine_heat_capacity">output.calibration.wltp_h.pa!$C$97:$C$97</definedName>
    <definedName localSheetId="12" name="_equivalent_gear_box_heat_capacity">output.calibration.wltp_h.pa!$C$98:$C$98</definedName>
    <definedName localSheetId="12" name="_phases_integration_times">output.calibration.wltp_h.pa!$C$99:$C$99</definedName>
    <definedName localSheetId="12" name="_co2_emission_value">output.calibration.wltp_h.pa!$C$100:$C$100</definedName>
    <definedName localSheetId="12" name="_declared_co2_emission_value">output.calibration.wltp_h.pa!$C$101:$C$101</definedName>
    <definedName localSheetId="12" name="_r_dynamic">output.calibration.wltp_h.pa!$C$102:$C$102</definedName>
    <definedName localSheetId="12" name="_speed_velocity_ratios">output.calibration.wltp_h.pa!$C$103:$C$103</definedName>
    <definedName localSheetId="12" name="_tyre_dynamic_rolling_coefficient">output.calibration.wltp_h.pa!$C$104:$C$104</definedName>
    <definedName localSheetId="12" name="_max_gear">output.calibration.wltp_h.pa!$C$105:$C$105</definedName>
    <definedName localSheetId="12" name="_velocity_speed_ratios">output.calibration.wltp_h.pa!$C$106:$C$106</definedName>
    <definedName localSheetId="12" name="_engine_thermostat_temperature">output.calibration.wltp_h.pa!$C$107:$C$107</definedName>
    <definedName localSheetId="12" name="_after_treatment_temperature_threshold">output.calibration.wltp_h.pa!$C$108:$C$108</definedName>
    <definedName localSheetId="12" name="_engine_thermostat_temperature_window">output.calibration.wltp_h.pa!$C$109:$C$109</definedName>
    <definedName localSheetId="12" name="_co2_params_initial_guess">output.calibration.wltp_h.pa!$C$110:$C$110</definedName>
    <definedName localSheetId="12" name="_initial_friction_params">output.calibration.wltp_h.pa!$C$111:$C$111</definedName>
    <definedName localSheetId="12" name="_clutch_window">output.calibration.wltp_h.pa!$C$112:$C$112</definedName>
    <definedName localSheetId="12" name="_extended_phases_integration_times">output.calibration.wltp_h.pa!$C$113:$C$113</definedName>
    <definedName localSheetId="12" name="_extended_phases_co2_emissions">output.calibration.wltp_h.pa!$C$114:$C$114</definedName>
    <definedName localSheetId="12" name="_electric_load">output.calibration.wltp_h.pa!$C$115:$C$115</definedName>
    <definedName localSheetId="12" name="_start_demand">output.calibration.wltp_h.pa!$C$116:$C$116</definedName>
    <definedName localSheetId="12" name="_alternator_initialization_time">output.calibration.wltp_h.pa!$C$117:$C$117</definedName>
    <definedName localSheetId="12" name="_has_sufficient_power">output.calibration.wltp_h.pa!$C$118:$C$118</definedName>
    <definedName localSheetId="12" name="_state_of_charge_balance">output.calibration.wltp_h.pa!$C$119:$C$119</definedName>
    <definedName localSheetId="12" name="_state_of_charge_balance_window">output.calibration.wltp_h.pa!$C$120:$C$120</definedName>
    <definedName localSheetId="12" name="_calibration_status">output.calibration.wltp_h.pa!$C$121:$C$121</definedName>
    <definedName localSheetId="12" name="_co2_params_calibrated">output.calibration.wltp_h.pa!$C$122:$C$122</definedName>
    <definedName localSheetId="12" name="_optimal_efficiency">output.calibration.wltp_h.pa!$C$123:$C$123</definedName>
    <definedName localSheetId="13" name="_input_alternator_currents">output.calibration.wltp_h.ts!$A$3:$A$1803</definedName>
    <definedName localSheetId="13" name="_input_battery_currents">output.calibration.wltp_h.ts!$B$3:$B$1803</definedName>
    <definedName localSheetId="13" name="_input_co2_normalization_references">output.calibration.wltp_h.ts!$C$3:$C$1803</definedName>
    <definedName localSheetId="13" name="_input_engine_coolant_temperatures">output.calibration.wltp_h.ts!$D$3:$D$1803</definedName>
    <definedName localSheetId="13" name="_input_engine_speeds_out">output.calibration.wltp_h.ts!$E$3:$E$1803</definedName>
    <definedName localSheetId="13" name="_times">output.calibration.wltp_h.ts!$F$3:$F$1803</definedName>
    <definedName localSheetId="13" name="_input_velocities">output.calibration.wltp_h.ts!$G$3:$G$1803</definedName>
    <definedName localSheetId="13" name="_accelerations">output.calibration.wltp_h.ts!$H$3:$H$1803</definedName>
    <definedName localSheetId="13" name="_alternator_powers_demand">output.calibration.wltp_h.ts!$I$3:$I$1803</definedName>
    <definedName localSheetId="13" name="_angle_slopes">output.calibration.wltp_h.ts!$J$3:$J$1803</definedName>
    <definedName localSheetId="13" name="_auxiliaries_torque_losses">output.calibration.wltp_h.ts!$K$3:$K$1803</definedName>
    <definedName localSheetId="13" name="_engine_temperature_derivatives">output.calibration.wltp_h.ts!$L$3:$L$1803</definedName>
    <definedName localSheetId="13" name="_climbing_force">output.calibration.wltp_h.ts!$M$3:$M$1803</definedName>
    <definedName localSheetId="13" name="_state_of_charges">output.calibration.wltp_h.ts!$N$3:$N$1803</definedName>
    <definedName localSheetId="13" name="_motive_powers">output.calibration.wltp_h.ts!$O$3:$O$1803</definedName>
    <definedName localSheetId="13" name="_on_engine">output.calibration.wltp_h.ts!$P$3:$P$1803</definedName>
    <definedName localSheetId="13" name="_auxiliaries_power_losses">output.calibration.wltp_h.ts!$Q$3:$Q$1803</definedName>
    <definedName localSheetId="13" name="_engine_starts">output.calibration.wltp_h.ts!$R$3:$R$1803</definedName>
    <definedName localSheetId="13" name="_wheel_powers">output.calibration.wltp_h.ts!$S$3:$S$1803</definedName>
    <definedName localSheetId="13" name="_wheel_speeds">output.calibration.wltp_h.ts!$T$3:$T$1803</definedName>
    <definedName localSheetId="13" name="_final_drive_speeds_in">output.calibration.wltp_h.ts!$U$3:$U$1803</definedName>
    <definedName localSheetId="13" name="_wheel_torques">output.calibration.wltp_h.ts!$V$3:$V$1803</definedName>
    <definedName localSheetId="13" name="_gears">output.calibration.wltp_h.ts!$W$3:$W$1803</definedName>
    <definedName localSheetId="13" name="_gear_box_speeds_in">output.calibration.wltp_h.ts!$X$3:$X$1803</definedName>
    <definedName localSheetId="13" name="_gear_shifts">output.calibration.wltp_h.ts!$Y$3:$Y$1803</definedName>
    <definedName localSheetId="13" name="_engine_speeds_out_hot">output.calibration.wltp_h.ts!$Z$3:$Z$1803</definedName>
    <definedName localSheetId="13" name="_on_idle">output.calibration.wltp_h.ts!$AA$3:$AA$1803</definedName>
    <definedName localSheetId="13" name="_final_drive_torques_in">output.calibration.wltp_h.ts!$AB$3:$AB$1803</definedName>
    <definedName localSheetId="13" name="_final_drive_powers_in">output.calibration.wltp_h.ts!$AC$3:$AC$1803</definedName>
    <definedName localSheetId="13" name="_cold_start_speeds_phases">output.calibration.wltp_h.ts!$AD$3:$AD$1803</definedName>
    <definedName localSheetId="13" name="_cold_start_speeds_delta">output.calibration.wltp_h.ts!$AE$3:$AE$1803</definedName>
    <definedName localSheetId="13" name="_clutch_tc_speeds_delta">output.calibration.wltp_h.ts!$AF$3:$AF$1803</definedName>
    <definedName localSheetId="13" name="_gear_box_efficiencies">output.calibration.wltp_h.ts!$AG$3:$AG$1803</definedName>
    <definedName localSheetId="13" name="_gear_box_temperatures">output.calibration.wltp_h.ts!$AH$3:$AH$1803</definedName>
    <definedName localSheetId="13" name="_gear_box_torques_in">output.calibration.wltp_h.ts!$AI$3:$AI$1803</definedName>
    <definedName localSheetId="13" name="_gear_box_powers_in">output.calibration.wltp_h.ts!$AJ$3:$AJ$1803</definedName>
    <definedName localSheetId="13" name="_gear_box_torque_losses">output.calibration.wltp_h.ts!$AK$3:$AK$1803</definedName>
    <definedName localSheetId="13" name="_clutch_tc_powers">output.calibration.wltp_h.ts!$AL$3:$AL$1803</definedName>
    <definedName localSheetId="13" name="_alternator_statuses">output.calibration.wltp_h.ts!$AM$3:$AM$1803</definedName>
    <definedName localSheetId="13" name="_brake_powers">output.calibration.wltp_h.ts!$AN$3:$AN$1803</definedName>
    <definedName localSheetId="13" name="_engine_powers_out">output.calibration.wltp_h.ts!$AO$3:$AO$1803</definedName>
    <definedName localSheetId="13" name="_missing_powers">output.calibration.wltp_h.ts!$AP$3:$AP$1803</definedName>
    <definedName localSheetId="13" name="_identified_co2_emissions">output.calibration.wltp_h.ts!$AQ$3:$AQ$1803</definedName>
    <definedName localSheetId="13" name="_active_cylinders">output.calibration.wltp_h.ts!$AR$3:$AR$1803</definedName>
    <definedName localSheetId="13" name="_active_exhausted_gas_recirculations">output.calibration.wltp_h.ts!$AS$3:$AS$1803</definedName>
    <definedName localSheetId="13" name="_active_lean_burns">output.calibration.wltp_h.ts!$AT$3:$AT$1803</definedName>
    <definedName localSheetId="13" name="_active_variable_valves">output.calibration.wltp_h.ts!$AU$3:$AU$1803</definedName>
    <definedName localSheetId="13" name="_co2_emissions">output.calibration.wltp_h.ts!$AV$3:$AV$1803</definedName>
    <definedName localSheetId="13" name="_fuel_consumptions">output.calibration.wltp_h.ts!$AW$3:$AW$1803</definedName>
    <definedName localSheetId="14" name="_cycle_name">output.prediction.wltp_l.pa!$C$2:$C$2</definedName>
    <definedName localSheetId="14" name="_active_cylinder_ratios">output.prediction.wltp_l.pa!$C$3:$C$3</definedName>
    <definedName localSheetId="14" name="_air_density">output.prediction.wltp_l.pa!$C$4:$C$4</definedName>
    <definedName localSheetId="14" name="_alternator_efficiency">output.prediction.wltp_l.pa!$C$5:$C$5</definedName>
    <definedName localSheetId="14" name="_alternator_nominal_voltage">output.prediction.wltp_l.pa!$C$6:$C$6</definedName>
    <definedName localSheetId="14" name="_alternator_off_threshold">output.prediction.wltp_l.pa!$C$7:$C$7</definedName>
    <definedName localSheetId="14" name="_alternator_start_window_width">output.prediction.wltp_l.pa!$C$8:$C$8</definedName>
    <definedName localSheetId="14" name="_angle_slope">output.prediction.wltp_l.pa!$C$9:$C$9</definedName>
    <definedName localSheetId="14" name="_auxiliaries_power_loss">output.prediction.wltp_l.pa!$C$10:$C$10</definedName>
    <definedName localSheetId="14" name="_auxiliaries_torque_loss">output.prediction.wltp_l.pa!$C$11:$C$11</definedName>
    <definedName localSheetId="14" name="_battery_capacity">output.prediction.wltp_l.pa!$C$12:$C$12</definedName>
    <definedName localSheetId="14" name="_calibration_tc_speed_threshold">output.prediction.wltp_l.pa!$C$13:$C$13</definedName>
    <definedName localSheetId="14" name="_change_gear_window_width">output.prediction.wltp_l.pa!$C$14:$C$14</definedName>
    <definedName localSheetId="14" name="_correct_f0">output.prediction.wltp_l.pa!$C$15:$C$15</definedName>
    <definedName localSheetId="14" name="_cycle_type">output.prediction.wltp_l.pa!$C$16:$C$16</definedName>
    <definedName localSheetId="14" name="_delta_time_engine_starter">output.prediction.wltp_l.pa!$C$17:$C$17</definedName>
    <definedName localSheetId="14" name="_enable_phases_willans">output.prediction.wltp_l.pa!$C$18:$C$18</definedName>
    <definedName localSheetId="14" name="_enable_willans">output.prediction.wltp_l.pa!$C$19:$C$19</definedName>
    <definedName localSheetId="14" name="_engine_capacity">output.prediction.wltp_l.pa!$C$20:$C$20</definedName>
    <definedName localSheetId="14" name="_engine_fuel_lower_heating_value">output.prediction.wltp_l.pa!$C$21:$C$21</definedName>
    <definedName localSheetId="14" name="_engine_has_cylinder_deactivation">output.prediction.wltp_l.pa!$C$22:$C$22</definedName>
    <definedName localSheetId="14" name="_engine_has_variable_valve_actuation">output.prediction.wltp_l.pa!$C$23:$C$23</definedName>
    <definedName localSheetId="14" name="_engine_idle_fuel_consumption">output.prediction.wltp_l.pa!$C$24:$C$24</definedName>
    <definedName localSheetId="14" name="_engine_is_turbo">output.prediction.wltp_l.pa!$C$25:$C$25</definedName>
    <definedName localSheetId="14" name="_engine_max_power">output.prediction.wltp_l.pa!$C$26:$C$26</definedName>
    <definedName localSheetId="14" name="_engine_max_speed_at_max_power">output.prediction.wltp_l.pa!$C$27:$C$27</definedName>
    <definedName localSheetId="14" name="_engine_stroke">output.prediction.wltp_l.pa!$C$28:$C$28</definedName>
    <definedName localSheetId="14" name="_engine_type">output.prediction.wltp_l.pa!$C$29:$C$29</definedName>
    <definedName localSheetId="14" name="_final_drive_efficiency">output.prediction.wltp_l.pa!$C$30:$C$30</definedName>
    <definedName localSheetId="14" name="_final_drive_ratio">output.prediction.wltp_l.pa!$C$31:$C$31</definedName>
    <definedName localSheetId="14" name="_fuel_carbon_content_percentage">output.prediction.wltp_l.pa!$C$32:$C$32</definedName>
    <definedName localSheetId="14" name="_fuel_saving_at_strategy">output.prediction.wltp_l.pa!$C$33:$C$33</definedName>
    <definedName localSheetId="14" name="_fuel_type">output.prediction.wltp_l.pa!$C$34:$C$34</definedName>
    <definedName localSheetId="14" name="_full_load_powers">output.prediction.wltp_l.pa!$C$35:$C$35</definedName>
    <definedName localSheetId="14" name="_full_load_speeds">output.prediction.wltp_l.pa!$C$36:$C$36</definedName>
    <definedName localSheetId="14" name="_gear_box_ratios">output.prediction.wltp_l.pa!$C$37:$C$37</definedName>
    <definedName localSheetId="14" name="_gear_box_temperature_references">output.prediction.wltp_l.pa!$C$38:$C$38</definedName>
    <definedName localSheetId="14" name="_gear_box_type">output.prediction.wltp_l.pa!$C$39:$C$39</definedName>
    <definedName localSheetId="14" name="_has_energy_recuperation">output.prediction.wltp_l.pa!$C$40:$C$40</definedName>
    <definedName localSheetId="14" name="_has_exhausted_gas_recirculation">output.prediction.wltp_l.pa!$C$41:$C$41</definedName>
    <definedName localSheetId="14" name="_has_gear_box_thermal_management">output.prediction.wltp_l.pa!$C$42:$C$42</definedName>
    <definedName localSheetId="14" name="_has_lean_burn">output.prediction.wltp_l.pa!$C$43:$C$43</definedName>
    <definedName localSheetId="14" name="_has_periodically_regenerating_systems">output.prediction.wltp_l.pa!$C$44:$C$44</definedName>
    <definedName localSheetId="14" name="_has_selective_catalytic_reduction">output.prediction.wltp_l.pa!$C$45:$C$45</definedName>
    <definedName localSheetId="14" name="_has_start_stop">output.prediction.wltp_l.pa!$C$46:$C$46</definedName>
    <definedName localSheetId="14" name="_has_torque_converter">output.prediction.wltp_l.pa!$C$47:$C$47</definedName>
    <definedName localSheetId="14" name="_idle_engine_speed_median">output.prediction.wltp_l.pa!$C$48:$C$48</definedName>
    <definedName localSheetId="14" name="_idle_engine_speed_std">output.prediction.wltp_l.pa!$C$49:$C$49</definedName>
    <definedName localSheetId="14" name="_ignition_type">output.prediction.wltp_l.pa!$C$50:$C$50</definedName>
    <definedName localSheetId="14" name="_is_cycle_hot">output.prediction.wltp_l.pa!$C$51:$C$51</definedName>
    <definedName localSheetId="14" name="_is_hybrid">output.prediction.wltp_l.pa!$C$52:$C$52</definedName>
    <definedName localSheetId="14" name="_k1">output.prediction.wltp_l.pa!$C$53:$C$53</definedName>
    <definedName localSheetId="14" name="_k2">output.prediction.wltp_l.pa!$C$54:$C$54</definedName>
    <definedName localSheetId="14" name="_ki_factor">output.prediction.wltp_l.pa!$C$55:$C$55</definedName>
    <definedName localSheetId="14" name="_lock_up_tc_limits">output.prediction.wltp_l.pa!$C$56:$C$56</definedName>
    <definedName localSheetId="14" name="_max_velocity_full_load_correction">output.prediction.wltp_l.pa!$C$57:$C$57</definedName>
    <definedName localSheetId="14" name="_min_engine_on_speed">output.prediction.wltp_l.pa!$C$58:$C$58</definedName>
    <definedName localSheetId="14" name="_min_time_engine_on_after_start">output.prediction.wltp_l.pa!$C$59:$C$59</definedName>
    <definedName localSheetId="14" name="_n_wheel_drive">output.prediction.wltp_l.pa!$C$60:$C$60</definedName>
    <definedName localSheetId="14" name="_plateau_acceleration">output.prediction.wltp_l.pa!$C$61:$C$61</definedName>
    <definedName localSheetId="14" name="_start_stop_activation_time">output.prediction.wltp_l.pa!$C$62:$C$62</definedName>
    <definedName localSheetId="14" name="_stop_velocity">output.prediction.wltp_l.pa!$C$63:$C$63</definedName>
    <definedName localSheetId="14" name="_time_cold_hot_transition">output.prediction.wltp_l.pa!$C$64:$C$64</definedName>
    <definedName localSheetId="14" name="_time_sample_frequency">output.prediction.wltp_l.pa!$C$65:$C$65</definedName>
    <definedName localSheetId="14" name="_tyre_code">output.prediction.wltp_l.pa!$C$66:$C$66</definedName>
    <definedName localSheetId="14" name="_tyre_dynamic_rolling_coefficient">output.prediction.wltp_l.pa!$C$67:$C$67</definedName>
    <definedName localSheetId="14" name="_use_dt_gear_shifting">output.prediction.wltp_l.pa!$C$68:$C$68</definedName>
    <definedName localSheetId="14" name="_initial_temperature">output.prediction.wltp_l.pa!$C$69:$C$69</definedName>
    <definedName localSheetId="14" name="_correct_start_stop_with_gears">output.prediction.wltp_l.pa!$C$70:$C$70</definedName>
    <definedName localSheetId="14" name="_engine_mass">output.prediction.wltp_l.pa!$C$71:$C$71</definedName>
    <definedName localSheetId="14" name="_engine_max_speed">output.prediction.wltp_l.pa!$C$72:$C$72</definedName>
    <definedName localSheetId="14" name="_engine_max_torque">output.prediction.wltp_l.pa!$C$73:$C$73</definedName>
    <definedName localSheetId="14" name="_engine_moment_inertia">output.prediction.wltp_l.pa!$C$74:$C$74</definedName>
    <definedName localSheetId="14" name="_fuel_carbon_content">output.prediction.wltp_l.pa!$C$75:$C$75</definedName>
    <definedName localSheetId="14" name="_idle_engine_speed">output.prediction.wltp_l.pa!$C$76:$C$76</definedName>
    <definedName localSheetId="14" name="_initial_state_of_charge">output.prediction.wltp_l.pa!$C$77:$C$77</definedName>
    <definedName localSheetId="14" name="_n_dyno_axes">output.prediction.wltp_l.pa!$C$78:$C$78</definedName>
    <definedName localSheetId="14" name="_n_gears">output.prediction.wltp_l.pa!$C$79:$C$79</definedName>
    <definedName localSheetId="14" name="_use_basic_start_stop">output.prediction.wltp_l.pa!$C$80:$C$80</definedName>
    <definedName localSheetId="14" name="_engine_heat_capacity">output.prediction.wltp_l.pa!$C$81:$C$81</definedName>
    <definedName localSheetId="14" name="_equivalent_gear_box_heat_capacity">output.prediction.wltp_l.pa!$C$82:$C$82</definedName>
    <definedName localSheetId="14" name="_inertial_factor">output.prediction.wltp_l.pa!$C$83:$C$83</definedName>
    <definedName localSheetId="14" name="_r_wheels">output.prediction.wltp_l.pa!$C$84:$C$84</definedName>
    <definedName localSheetId="14" name="_initial_engine_temperature">output.prediction.wltp_l.pa!$C$85:$C$85</definedName>
    <definedName localSheetId="14" name="_r_dynamic">output.prediction.wltp_l.pa!$C$86:$C$86</definedName>
    <definedName localSheetId="14" name="_speed_velocity_ratios">output.prediction.wltp_l.pa!$C$87:$C$87</definedName>
    <definedName localSheetId="14" name="_k5">output.prediction.wltp_l.pa!$C$88:$C$88</definedName>
    <definedName localSheetId="14" name="_max_gear">output.prediction.wltp_l.pa!$C$89:$C$89</definedName>
    <definedName localSheetId="14" name="_velocity_speed_ratios">output.prediction.wltp_l.pa!$C$90:$C$90</definedName>
    <definedName localSheetId="14" name="_phases_integration_times">output.prediction.wltp_l.pa!$C$91:$C$91</definedName>
    <definedName localSheetId="14" name="_start_demand">output.prediction.wltp_l.pa!$C$92:$C$92</definedName>
    <definedName localSheetId="15" name="_times">output.prediction.wltp_l.ts!$A$3:$A$1803</definedName>
    <definedName localSheetId="15" name="_angle_slopes">output.prediction.wltp_l.ts!$B$3:$B$1803</definedName>
    <definedName localSheetId="15" name="_auxiliaries_torque_losses">output.prediction.wltp_l.ts!$C$3:$C$1803</definedName>
    <definedName localSheetId="16" name="_input_cycle_name">output.calibration.wltp_l.pa!$C$2:$C$2</definedName>
    <definedName localSheetId="16" name="_input_active_cylinder_ratios">output.calibration.wltp_l.pa!$C$3:$C$3</definedName>
    <definedName localSheetId="16" name="_air_density">output.calibration.wltp_l.pa!$C$4:$C$4</definedName>
    <definedName localSheetId="16" name="_input_alternator_efficiency">output.calibration.wltp_l.pa!$C$5:$C$5</definedName>
    <definedName localSheetId="16" name="_input_alternator_nominal_power">output.calibration.wltp_l.pa!$C$6:$C$6</definedName>
    <definedName localSheetId="16" name="_input_alternator_nominal_voltage">output.calibration.wltp_l.pa!$C$7:$C$7</definedName>
    <definedName localSheetId="16" name="_alternator_off_threshold">output.calibration.wltp_l.pa!$C$8:$C$8</definedName>
    <definedName localSheetId="16" name="_alternator_start_window_width">output.calibration.wltp_l.pa!$C$9:$C$9</definedName>
    <definedName localSheetId="16" name="_angle_slope">output.calibration.wltp_l.pa!$C$10:$C$10</definedName>
    <definedName localSheetId="16" name="_auxiliaries_power_loss">output.calibration.wltp_l.pa!$C$11:$C$11</definedName>
    <definedName localSheetId="16" name="_auxiliaries_torque_loss">output.calibration.wltp_l.pa!$C$12:$C$12</definedName>
    <definedName localSheetId="16" name="_input_battery_capacity">output.calibration.wltp_l.pa!$C$13:$C$13</definedName>
    <definedName localSheetId="16" name="_calibration_tc_speed_threshold">output.calibration.wltp_l.pa!$C$14:$C$14</definedName>
    <definedName localSheetId="16" name="_change_gear_window_width">output.calibration.wltp_l.pa!$C$15:$C$15</definedName>
    <definedName localSheetId="16" name="_correct_f0">output.calibration.wltp_l.pa!$C$16:$C$16</definedName>
    <definedName localSheetId="16" name="_input_cycle_type">output.calibration.wltp_l.pa!$C$17:$C$17</definedName>
    <definedName localSheetId="16" name="_delta_time_engine_starter">output.calibration.wltp_l.pa!$C$18:$C$18</definedName>
    <definedName localSheetId="16" name="_enable_phases_willans">output.calibration.wltp_l.pa!$C$19:$C$19</definedName>
    <definedName localSheetId="16" name="_enable_willans">output.calibration.wltp_l.pa!$C$20:$C$20</definedName>
    <definedName localSheetId="16" name="_input_engine_capacity">output.calibration.wltp_l.pa!$C$21:$C$21</definedName>
    <definedName localSheetId="16" name="_input_engine_fuel_lower_heating_value">output.calibration.wltp_l.pa!$C$22:$C$22</definedName>
    <definedName localSheetId="16" name="_input_engine_has_cylinder_deactivation">output.calibration.wltp_l.pa!$C$23:$C$23</definedName>
    <definedName localSheetId="16" name="_input_engine_has_variable_valve_actuation">output.calibration.wltp_l.pa!$C$24:$C$24</definedName>
    <definedName localSheetId="16" name="_input_engine_idle_fuel_consumption">output.calibration.wltp_l.pa!$C$25:$C$25</definedName>
    <definedName localSheetId="16" name="_input_engine_is_turbo">output.calibration.wltp_l.pa!$C$26:$C$26</definedName>
    <definedName localSheetId="16" name="_input_engine_stroke">output.calibration.wltp_l.pa!$C$27:$C$27</definedName>
    <definedName localSheetId="16" name="_final_drive_efficiency">output.calibration.wltp_l.pa!$C$28:$C$28</definedName>
    <definedName localSheetId="16" name="_input_final_drive_ratio">output.calibration.wltp_l.pa!$C$29:$C$29</definedName>
    <definedName localSheetId="16" name="_input_fuel_carbon_content_percentage">output.calibration.wltp_l.pa!$C$30:$C$30</definedName>
    <definedName localSheetId="16" name="_input_fuel_saving_at_strategy">output.calibration.wltp_l.pa!$C$31:$C$31</definedName>
    <definedName localSheetId="16" name="_input_fuel_type">output.calibration.wltp_l.pa!$C$32:$C$32</definedName>
    <definedName localSheetId="16" name="_input_full_load_powers">output.calibration.wltp_l.pa!$C$33:$C$33</definedName>
    <definedName localSheetId="16" name="_input_full_load_speeds">output.calibration.wltp_l.pa!$C$34:$C$34</definedName>
    <definedName localSheetId="16" name="_input_gear_box_ratios">output.calibration.wltp_l.pa!$C$35:$C$35</definedName>
    <definedName localSheetId="16" name="_gear_box_temperature_references">output.calibration.wltp_l.pa!$C$36:$C$36</definedName>
    <definedName localSheetId="16" name="_input_gear_box_type">output.calibration.wltp_l.pa!$C$37:$C$37</definedName>
    <definedName localSheetId="16" name="_input_has_energy_recuperation">output.calibration.wltp_l.pa!$C$38:$C$38</definedName>
    <definedName localSheetId="16" name="_input_has_exhausted_gas_recirculation">output.calibration.wltp_l.pa!$C$39:$C$39</definedName>
    <definedName localSheetId="16" name="_input_has_gear_box_thermal_management">output.calibration.wltp_l.pa!$C$40:$C$40</definedName>
    <definedName localSheetId="16" name="_input_has_lean_burn">output.calibration.wltp_l.pa!$C$41:$C$41</definedName>
    <definedName localSheetId="16" name="_input_has_periodically_regenerating_systems">output.calibration.wltp_l.pa!$C$42:$C$42</definedName>
    <definedName localSheetId="16" name="_input_has_selective_catalytic_reduction">output.calibration.wltp_l.pa!$C$43:$C$43</definedName>
    <definedName localSheetId="16" name="_input_has_start_stop">output.calibration.wltp_l.pa!$C$44:$C$44</definedName>
    <definedName localSheetId="16" name="_input_has_torque_converter">output.calibration.wltp_l.pa!$C$45:$C$45</definedName>
    <definedName localSheetId="16" name="_input_idle_engine_speed_median">output.calibration.wltp_l.pa!$C$46:$C$46</definedName>
    <definedName localSheetId="16" name="_input_ignition_type">output.calibration.wltp_l.pa!$C$47:$C$47</definedName>
    <definedName localSheetId="16" name="_is_cycle_hot">output.calibration.wltp_l.pa!$C$48:$C$48</definedName>
    <definedName localSheetId="16" name="_is_hybrid">output.calibration.wltp_l.pa!$C$49:$C$49</definedName>
    <definedName localSheetId="16" name="_k1">output.calibration.wltp_l.pa!$C$50:$C$50</definedName>
    <definedName localSheetId="16" name="_k2">output.calibration.wltp_l.pa!$C$51:$C$51</definedName>
    <definedName localSheetId="16" name="_input_ki_factor">output.calibration.wltp_l.pa!$C$52:$C$52</definedName>
    <definedName localSheetId="16" name="_lock_up_tc_limits">output.calibration.wltp_l.pa!$C$53:$C$53</definedName>
    <definedName localSheetId="16" name="_max_velocity_full_load_correction">output.calibration.wltp_l.pa!$C$54:$C$54</definedName>
    <definedName localSheetId="16" name="_min_engine_on_speed">output.calibration.wltp_l.pa!$C$55:$C$55</definedName>
    <definedName localSheetId="16" name="_min_time_engine_on_after_start">output.calibration.wltp_l.pa!$C$56:$C$56</definedName>
    <definedName localSheetId="16" name="_n_wheel_drive">output.calibration.wltp_l.pa!$C$57:$C$57</definedName>
    <definedName localSheetId="16" name="_plateau_acceleration">output.calibration.wltp_l.pa!$C$58:$C$58</definedName>
    <definedName localSheetId="16" name="_input_start_stop_activation_time">output.calibration.wltp_l.pa!$C$59:$C$59</definedName>
    <definedName localSheetId="16" name="_stop_velocity">output.calibration.wltp_l.pa!$C$60:$C$60</definedName>
    <definedName localSheetId="16" name="_time_cold_hot_transition">output.calibration.wltp_l.pa!$C$61:$C$61</definedName>
    <definedName localSheetId="16" name="_time_sample_frequency">output.calibration.wltp_l.pa!$C$62:$C$62</definedName>
    <definedName localSheetId="16" name="_input_tyre_code">output.calibration.wltp_l.pa!$C$63:$C$63</definedName>
    <definedName localSheetId="16" name="_use_dt_gear_shifting">output.calibration.wltp_l.pa!$C$64:$C$64</definedName>
    <definedName localSheetId="16" name="_initial_temperature">output.calibration.wltp_l.pa!$C$65:$C$65</definedName>
    <definedName localSheetId="16" name="_correct_start_stop_with_gears">output.calibration.wltp_l.pa!$C$66:$C$66</definedName>
    <definedName localSheetId="16" name="_engine_max_speed">output.calibration.wltp_l.pa!$C$67:$C$67</definedName>
    <definedName localSheetId="16" name="_engine_moment_inertia">output.calibration.wltp_l.pa!$C$68:$C$68</definedName>
    <definedName localSheetId="16" name="_engine_type">output.calibration.wltp_l.pa!$C$69:$C$69</definedName>
    <definedName localSheetId="16" name="_fuel_carbon_content">output.calibration.wltp_l.pa!$C$70:$C$70</definedName>
    <definedName localSheetId="16" name="_initial_state_of_charge">output.calibration.wltp_l.pa!$C$71:$C$71</definedName>
    <definedName localSheetId="16" name="_n_dyno_axes">output.calibration.wltp_l.pa!$C$72:$C$72</definedName>
    <definedName localSheetId="16" name="_n_gears">output.calibration.wltp_l.pa!$C$73:$C$73</definedName>
    <definedName localSheetId="16" name="_use_basic_start_stop">output.calibration.wltp_l.pa!$C$74:$C$74</definedName>
    <definedName localSheetId="16" name="_inertial_factor">output.calibration.wltp_l.pa!$C$75:$C$75</definedName>
    <definedName localSheetId="16" name="_r_wheels">output.calibration.wltp_l.pa!$C$76:$C$76</definedName>
    <definedName localSheetId="16" name="_initial_engine_temperature">output.calibration.wltp_l.pa!$C$77:$C$77</definedName>
    <definedName localSheetId="16" name="_k5">output.calibration.wltp_l.pa!$C$78:$C$78</definedName>
    <definedName localSheetId="16" name="_phases_integration_times">output.calibration.wltp_l.pa!$C$79:$C$79</definedName>
    <definedName localSheetId="16" name="_idle_engine_speed_std">output.calibration.wltp_l.pa!$C$80:$C$80</definedName>
    <definedName localSheetId="16" name="_idle_engine_speed">output.calibration.wltp_l.pa!$C$81:$C$81</definedName>
    <definedName localSheetId="16" name="_engine_max_power">output.calibration.wltp_l.pa!$C$82:$C$82</definedName>
    <definedName localSheetId="16" name="_engine_max_speed_at_max_power">output.calibration.wltp_l.pa!$C$83:$C$83</definedName>
    <definedName localSheetId="16" name="_engine_mass">output.calibration.wltp_l.pa!$C$84:$C$84</definedName>
    <definedName localSheetId="16" name="_engine_max_torque">output.calibration.wltp_l.pa!$C$85:$C$85</definedName>
    <definedName localSheetId="16" name="_engine_heat_capacity">output.calibration.wltp_l.pa!$C$86:$C$86</definedName>
    <definedName localSheetId="16" name="_equivalent_gear_box_heat_capacity">output.calibration.wltp_l.pa!$C$87:$C$87</definedName>
    <definedName localSheetId="16" name="_tyre_dynamic_rolling_coefficient">output.calibration.wltp_l.pa!$C$88:$C$88</definedName>
    <definedName localSheetId="16" name="_r_dynamic">output.calibration.wltp_l.pa!$C$89:$C$89</definedName>
    <definedName localSheetId="16" name="_speed_velocity_ratios">output.calibration.wltp_l.pa!$C$90:$C$90</definedName>
    <definedName localSheetId="16" name="_max_gear">output.calibration.wltp_l.pa!$C$91:$C$91</definedName>
    <definedName localSheetId="16" name="_velocity_speed_ratios">output.calibration.wltp_l.pa!$C$92:$C$92</definedName>
    <definedName localSheetId="16" name="_start_demand">output.calibration.wltp_l.pa!$C$93:$C$93</definedName>
    <definedName localSheetId="17" name="_times">output.calibration.wltp_l.ts!$A$3:$A$1803</definedName>
    <definedName localSheetId="17" name="_angle_slopes">output.calibration.wltp_l.ts!$B$3:$B$1803</definedName>
    <definedName localSheetId="17" name="_auxiliaries_torque_losses">output.calibration.wltp_l.ts!$C$3:$C$1803</definedName>
    <definedName localSheetId="18" name="_active_cylinder_ratios">output.precondition.wltp_p.pa!$C$2:$C$2</definedName>
    <definedName localSheetId="18" name="_air_density">output.precondition.wltp_p.pa!$C$3:$C$3</definedName>
    <definedName localSheetId="18" name="_alternator_efficiency">output.precondition.wltp_p.pa!$C$4:$C$4</definedName>
    <definedName localSheetId="18" name="_alternator_off_threshold">output.precondition.wltp_p.pa!$C$5:$C$5</definedName>
    <definedName localSheetId="18" name="_alternator_start_window_width">output.precondition.wltp_p.pa!$C$6:$C$6</definedName>
    <definedName localSheetId="18" name="_angle_slope">output.precondition.wltp_p.pa!$C$7:$C$7</definedName>
    <definedName localSheetId="18" name="_auxiliaries_power_loss">output.precondition.wltp_p.pa!$C$8:$C$8</definedName>
    <definedName localSheetId="18" name="_auxiliaries_torque_loss">output.precondition.wltp_p.pa!$C$9:$C$9</definedName>
    <definedName localSheetId="18" name="_calibration_tc_speed_threshold">output.precondition.wltp_p.pa!$C$10:$C$10</definedName>
    <definedName localSheetId="18" name="_change_gear_window_width">output.precondition.wltp_p.pa!$C$11:$C$11</definedName>
    <definedName localSheetId="18" name="_correct_f0">output.precondition.wltp_p.pa!$C$12:$C$12</definedName>
    <definedName localSheetId="18" name="_delta_time_engine_starter">output.precondition.wltp_p.pa!$C$13:$C$13</definedName>
    <definedName localSheetId="18" name="_enable_phases_willans">output.precondition.wltp_p.pa!$C$14:$C$14</definedName>
    <definedName localSheetId="18" name="_enable_willans">output.precondition.wltp_p.pa!$C$15:$C$15</definedName>
    <definedName localSheetId="18" name="_engine_has_cylinder_deactivation">output.precondition.wltp_p.pa!$C$16:$C$16</definedName>
    <definedName localSheetId="18" name="_engine_has_variable_valve_actuation">output.precondition.wltp_p.pa!$C$17:$C$17</definedName>
    <definedName localSheetId="18" name="_engine_is_turbo">output.precondition.wltp_p.pa!$C$18:$C$18</definedName>
    <definedName localSheetId="18" name="_final_drive_efficiency">output.precondition.wltp_p.pa!$C$19:$C$19</definedName>
    <definedName localSheetId="18" name="_final_drive_ratio">output.precondition.wltp_p.pa!$C$20:$C$20</definedName>
    <definedName localSheetId="18" name="_fuel_saving_at_strategy">output.precondition.wltp_p.pa!$C$21:$C$21</definedName>
    <definedName localSheetId="18" name="_gear_box_temperature_references">output.precondition.wltp_p.pa!$C$22:$C$22</definedName>
    <definedName localSheetId="18" name="_has_energy_recuperation">output.precondition.wltp_p.pa!$C$23:$C$23</definedName>
    <definedName localSheetId="18" name="_has_gear_box_thermal_management">output.precondition.wltp_p.pa!$C$24:$C$24</definedName>
    <definedName localSheetId="18" name="_has_lean_burn">output.precondition.wltp_p.pa!$C$25:$C$25</definedName>
    <definedName localSheetId="18" name="_has_periodically_regenerating_systems">output.precondition.wltp_p.pa!$C$26:$C$26</definedName>
    <definedName localSheetId="18" name="_has_selective_catalytic_reduction">output.precondition.wltp_p.pa!$C$27:$C$27</definedName>
    <definedName localSheetId="18" name="_has_start_stop">output.precondition.wltp_p.pa!$C$28:$C$28</definedName>
    <definedName localSheetId="18" name="_is_cycle_hot">output.precondition.wltp_p.pa!$C$29:$C$29</definedName>
    <definedName localSheetId="18" name="_is_hybrid">output.precondition.wltp_p.pa!$C$30:$C$30</definedName>
    <definedName localSheetId="18" name="_k1">output.precondition.wltp_p.pa!$C$31:$C$31</definedName>
    <definedName localSheetId="18" name="_k2">output.precondition.wltp_p.pa!$C$32:$C$32</definedName>
    <definedName localSheetId="18" name="_lock_up_tc_limits">output.precondition.wltp_p.pa!$C$33:$C$33</definedName>
    <definedName localSheetId="18" name="_max_velocity_full_load_correction">output.precondition.wltp_p.pa!$C$34:$C$34</definedName>
    <definedName localSheetId="18" name="_min_engine_on_speed">output.precondition.wltp_p.pa!$C$35:$C$35</definedName>
    <definedName localSheetId="18" name="_min_time_engine_on_after_start">output.precondition.wltp_p.pa!$C$36:$C$36</definedName>
    <definedName localSheetId="18" name="_n_wheel_drive">output.precondition.wltp_p.pa!$C$37:$C$37</definedName>
    <definedName localSheetId="18" name="_plateau_acceleration">output.precondition.wltp_p.pa!$C$38:$C$38</definedName>
    <definedName localSheetId="18" name="_start_stop_activation_time">output.precondition.wltp_p.pa!$C$39:$C$39</definedName>
    <definedName localSheetId="18" name="_stop_velocity">output.precondition.wltp_p.pa!$C$40:$C$40</definedName>
    <definedName localSheetId="18" name="_time_cold_hot_transition">output.precondition.wltp_p.pa!$C$41:$C$41</definedName>
    <definedName localSheetId="18" name="_time_sample_frequency">output.precondition.wltp_p.pa!$C$42:$C$42</definedName>
    <definedName localSheetId="18" name="_use_dt_gear_shifting">output.precondition.wltp_p.pa!$C$43:$C$43</definedName>
    <definedName localSheetId="18" name="_ki_factor">output.precondition.wltp_p.pa!$C$44:$C$44</definedName>
    <definedName localSheetId="18" name="_use_basic_start_stop">output.precondition.wltp_p.pa!$C$45:$C$45</definedName>
    <definedName localSheetId="18" name="_k5">output.precondition.wltp_p.pa!$C$46:$C$46</definedName>
    <definedName localSheetId="18" name="_idle_engine_speed_std">output.precondition.wltp_p.pa!$C$47:$C$47</definedName>
    <definedName localSheetId="18" name="_tyre_dynamic_rolling_coefficient">output.precondition.wltp_p.pa!$C$48:$C$48</definedName>
    <definedName localSheetId="19" name="_model_selections_alternator_model_prediction_nedc_h_from">data.calibration.model_scores!$B$5:$B$5</definedName>
    <definedName localSheetId="19" name="_model_selections_alternator_model_prediction_nedc_h_status">data.calibration.model_scores!$C$5:$C$5</definedName>
    <definedName localSheetId="19" name="_model_selections_alternator_model_prediction_nedc_l_from">data.calibration.model_scores!$D$5:$D$5</definedName>
    <definedName localSheetId="19" name="_model_selections_alternator_model_prediction_nedc_l_status">data.calibration.model_scores!$E$5:$E$5</definedName>
    <definedName localSheetId="19" name="_model_selections_alternator_model_prediction_wltp_h_from">data.calibration.model_scores!$F$5:$F$5</definedName>
    <definedName localSheetId="19" name="_model_selections_alternator_model_prediction_wltp_h_status">data.calibration.model_scores!$G$5:$G$5</definedName>
    <definedName localSheetId="19" name="_model_selections_alternator_model_prediction_wltp_l_from">data.calibration.model_scores!$H$5:$H$5</definedName>
    <definedName localSheetId="19" name="_model_selections_alternator_model_prediction_wltp_l_status">data.calibration.model_scores!$I$5:$I$5</definedName>
    <definedName localSheetId="19" name="_model_selections_alternator_model_calibration_wltp_h_from">data.calibration.model_scores!$J$5:$J$5</definedName>
    <definedName localSheetId="19" name="_model_selections_alternator_model_calibration_wltp_h_status">data.calibration.model_scores!$K$5:$K$5</definedName>
    <definedName localSheetId="19" name="_model_selections_alternator_model_calibration_wltp_l_from">data.calibration.model_scores!$L$5:$L$5</definedName>
    <definedName localSheetId="19" name="_model_selections_alternator_model_calibration_wltp_l_status">data.calibration.model_scores!$M$5:$M$5</definedName>
    <definedName localSheetId="19" name="_model_selections_clutch_torque_converter_model_prediction_nedc_h_from">data.calibration.model_scores!$B$6:$B$6</definedName>
    <definedName localSheetId="19" name="_model_selections_clutch_torque_converter_model_prediction_nedc_h_status">data.calibration.model_scores!$C$6:$C$6</definedName>
    <definedName localSheetId="19" name="_model_selections_clutch_torque_converter_model_prediction_nedc_l_from">data.calibration.model_scores!$D$6:$D$6</definedName>
    <definedName localSheetId="19" name="_model_selections_clutch_torque_converter_model_prediction_nedc_l_status">data.calibration.model_scores!$E$6:$E$6</definedName>
    <definedName localSheetId="19" name="_model_selections_clutch_torque_converter_model_prediction_wltp_h_from">data.calibration.model_scores!$F$6:$F$6</definedName>
    <definedName localSheetId="19" name="_model_selections_clutch_torque_converter_model_prediction_wltp_h_status">data.calibration.model_scores!$G$6:$G$6</definedName>
    <definedName localSheetId="19" name="_model_selections_clutch_torque_converter_model_prediction_wltp_l_from">data.calibration.model_scores!$H$6:$H$6</definedName>
    <definedName localSheetId="19" name="_model_selections_clutch_torque_converter_model_prediction_wltp_l_status">data.calibration.model_scores!$I$6:$I$6</definedName>
    <definedName localSheetId="19" name="_model_selections_clutch_torque_converter_model_calibration_wltp_h_from">data.calibration.model_scores!$J$6:$J$6</definedName>
    <definedName localSheetId="19" name="_model_selections_clutch_torque_converter_model_calibration_wltp_h_status">data.calibration.model_scores!$K$6:$K$6</definedName>
    <definedName localSheetId="19" name="_model_selections_clutch_torque_converter_model_calibration_wltp_l_from">data.calibration.model_scores!$L$6:$L$6</definedName>
    <definedName localSheetId="19" name="_model_selections_clutch_torque_converter_model_calibration_wltp_l_status">data.calibration.model_scores!$M$6:$M$6</definedName>
    <definedName localSheetId="19" name="_model_selections_co2_params_prediction_nedc_h_from">data.calibration.model_scores!$B$7:$B$7</definedName>
    <definedName localSheetId="19" name="_model_selections_co2_params_prediction_nedc_h_status">data.calibration.model_scores!$C$7:$C$7</definedName>
    <definedName localSheetId="19" name="_model_selections_co2_params_prediction_nedc_l_from">data.calibration.model_scores!$D$7:$D$7</definedName>
    <definedName localSheetId="19" name="_model_selections_co2_params_prediction_nedc_l_status">data.calibration.model_scores!$E$7:$E$7</definedName>
    <definedName localSheetId="19" name="_model_selections_co2_params_prediction_wltp_h_from">data.calibration.model_scores!$F$7:$F$7</definedName>
    <definedName localSheetId="19" name="_model_selections_co2_params_prediction_wltp_h_status">data.calibration.model_scores!$G$7:$G$7</definedName>
    <definedName localSheetId="19" name="_model_selections_co2_params_prediction_wltp_l_from">data.calibration.model_scores!$H$7:$H$7</definedName>
    <definedName localSheetId="19" name="_model_selections_co2_params_prediction_wltp_l_status">data.calibration.model_scores!$I$7:$I$7</definedName>
    <definedName localSheetId="19" name="_model_selections_co2_params_calibration_wltp_h_from">data.calibration.model_scores!$J$7:$J$7</definedName>
    <definedName localSheetId="19" name="_model_selections_co2_params_calibration_wltp_h_status">data.calibration.model_scores!$K$7:$K$7</definedName>
    <definedName localSheetId="19" name="_model_selections_co2_params_calibration_wltp_l_from">data.calibration.model_scores!$L$7:$L$7</definedName>
    <definedName localSheetId="19" name="_model_selections_co2_params_calibration_wltp_l_status">data.calibration.model_scores!$M$7:$M$7</definedName>
    <definedName localSheetId="19" name="_model_selections_engine_cold_start_speed_model_prediction_nedc_h_from">data.calibration.model_scores!$B$8:$B$8</definedName>
    <definedName localSheetId="19" name="_model_selections_engine_cold_start_speed_model_prediction_nedc_h_status">data.calibration.model_scores!$C$8:$C$8</definedName>
    <definedName localSheetId="19" name="_model_selections_engine_cold_start_speed_model_prediction_nedc_l_from">data.calibration.model_scores!$D$8:$D$8</definedName>
    <definedName localSheetId="19" name="_model_selections_engine_cold_start_speed_model_prediction_nedc_l_status">data.calibration.model_scores!$E$8:$E$8</definedName>
    <definedName localSheetId="19" name="_model_selections_engine_cold_start_speed_model_prediction_wltp_h_from">data.calibration.model_scores!$F$8:$F$8</definedName>
    <definedName localSheetId="19" name="_model_selections_engine_cold_start_speed_model_prediction_wltp_h_status">data.calibration.model_scores!$G$8:$G$8</definedName>
    <definedName localSheetId="19" name="_model_selections_engine_cold_start_speed_model_prediction_wltp_l_from">data.calibration.model_scores!$H$8:$H$8</definedName>
    <definedName localSheetId="19" name="_model_selections_engine_cold_start_speed_model_prediction_wltp_l_status">data.calibration.model_scores!$I$8:$I$8</definedName>
    <definedName localSheetId="19" name="_model_selections_engine_cold_start_speed_model_calibration_wltp_h_from">data.calibration.model_scores!$J$8:$J$8</definedName>
    <definedName localSheetId="19" name="_model_selections_engine_cold_start_speed_model_calibration_wltp_h_status">data.calibration.model_scores!$K$8:$K$8</definedName>
    <definedName localSheetId="19" name="_model_selections_engine_cold_start_speed_model_calibration_wltp_l_from">data.calibration.model_scores!$L$8:$L$8</definedName>
    <definedName localSheetId="19" name="_model_selections_engine_cold_start_speed_model_calibration_wltp_l_status">data.calibration.model_scores!$M$8:$M$8</definedName>
    <definedName localSheetId="19" name="_model_selections_engine_coolant_temperature_model_prediction_nedc_h_from">data.calibration.model_scores!$B$9:$B$9</definedName>
    <definedName localSheetId="19" name="_model_selections_engine_coolant_temperature_model_prediction_nedc_h_status">data.calibration.model_scores!$C$9:$C$9</definedName>
    <definedName localSheetId="19" name="_model_selections_engine_coolant_temperature_model_prediction_nedc_l_from">data.calibration.model_scores!$D$9:$D$9</definedName>
    <definedName localSheetId="19" name="_model_selections_engine_coolant_temperature_model_prediction_nedc_l_status">data.calibration.model_scores!$E$9:$E$9</definedName>
    <definedName localSheetId="19" name="_model_selections_engine_coolant_temperature_model_prediction_wltp_h_from">data.calibration.model_scores!$F$9:$F$9</definedName>
    <definedName localSheetId="19" name="_model_selections_engine_coolant_temperature_model_prediction_wltp_h_status">data.calibration.model_scores!$G$9:$G$9</definedName>
    <definedName localSheetId="19" name="_model_selections_engine_coolant_temperature_model_prediction_wltp_l_from">data.calibration.model_scores!$H$9:$H$9</definedName>
    <definedName localSheetId="19" name="_model_selections_engine_coolant_temperature_model_prediction_wltp_l_status">data.calibration.model_scores!$I$9:$I$9</definedName>
    <definedName localSheetId="19" name="_model_selections_engine_coolant_temperature_model_calibration_wltp_h_from">data.calibration.model_scores!$J$9:$J$9</definedName>
    <definedName localSheetId="19" name="_model_selections_engine_coolant_temperature_model_calibration_wltp_h_status">data.calibration.model_scores!$K$9:$K$9</definedName>
    <definedName localSheetId="19" name="_model_selections_engine_coolant_temperature_model_calibration_wltp_l_from">data.calibration.model_scores!$L$9:$L$9</definedName>
    <definedName localSheetId="19" name="_model_selections_engine_coolant_temperature_model_calibration_wltp_l_status">data.calibration.model_scores!$M$9:$M$9</definedName>
    <definedName localSheetId="19" name="_model_selections_engine_speed_model_prediction_nedc_h_from">data.calibration.model_scores!$B$10:$B$10</definedName>
    <definedName localSheetId="19" name="_model_selections_engine_speed_model_prediction_nedc_h_status">data.calibration.model_scores!$C$10:$C$10</definedName>
    <definedName localSheetId="19" name="_model_selections_engine_speed_model_prediction_nedc_l_from">data.calibration.model_scores!$D$10:$D$10</definedName>
    <definedName localSheetId="19" name="_model_selections_engine_speed_model_prediction_nedc_l_status">data.calibration.model_scores!$E$10:$E$10</definedName>
    <definedName localSheetId="19" name="_model_selections_engine_speed_model_prediction_wltp_h_from">data.calibration.model_scores!$F$10:$F$10</definedName>
    <definedName localSheetId="19" name="_model_selections_engine_speed_model_prediction_wltp_h_status">data.calibration.model_scores!$G$10:$G$10</definedName>
    <definedName localSheetId="19" name="_model_selections_engine_speed_model_prediction_wltp_l_from">data.calibration.model_scores!$H$10:$H$10</definedName>
    <definedName localSheetId="19" name="_model_selections_engine_speed_model_prediction_wltp_l_status">data.calibration.model_scores!$I$10:$I$10</definedName>
    <definedName localSheetId="19" name="_model_selections_engine_speed_model_calibration_wltp_h_from">data.calibration.model_scores!$J$10:$J$10</definedName>
    <definedName localSheetId="19" name="_model_selections_engine_speed_model_calibration_wltp_h_status">data.calibration.model_scores!$K$10:$K$10</definedName>
    <definedName localSheetId="19" name="_model_selections_engine_speed_model_calibration_wltp_l_from">data.calibration.model_scores!$L$10:$L$10</definedName>
    <definedName localSheetId="19" name="_model_selections_engine_speed_model_calibration_wltp_l_status">data.calibration.model_scores!$M$10:$M$10</definedName>
    <definedName localSheetId="19" name="_model_selections_start_stop_model_prediction_nedc_h_from">data.calibration.model_scores!$B$11:$B$11</definedName>
    <definedName localSheetId="19" name="_model_selections_start_stop_model_prediction_nedc_h_status">data.calibration.model_scores!$C$11:$C$11</definedName>
    <definedName localSheetId="19" name="_model_selections_start_stop_model_prediction_nedc_l_from">data.calibration.model_scores!$D$11:$D$11</definedName>
    <definedName localSheetId="19" name="_model_selections_start_stop_model_prediction_nedc_l_status">data.calibration.model_scores!$E$11:$E$11</definedName>
    <definedName localSheetId="19" name="_model_selections_start_stop_model_prediction_wltp_h_from">data.calibration.model_scores!$F$11:$F$11</definedName>
    <definedName localSheetId="19" name="_model_selections_start_stop_model_prediction_wltp_h_status">data.calibration.model_scores!$G$11:$G$11</definedName>
    <definedName localSheetId="19" name="_model_selections_start_stop_model_prediction_wltp_l_from">data.calibration.model_scores!$H$11:$H$11</definedName>
    <definedName localSheetId="19" name="_model_selections_start_stop_model_prediction_wltp_l_status">data.calibration.model_scores!$I$11:$I$11</definedName>
    <definedName localSheetId="19" name="_model_selections_start_stop_model_calibration_wltp_h_from">data.calibration.model_scores!$J$11:$J$11</definedName>
    <definedName localSheetId="19" name="_model_selections_start_stop_model_calibration_wltp_h_status">data.calibration.model_scores!$K$11:$K$11</definedName>
    <definedName localSheetId="19" name="_model_selections_start_stop_model_calibration_wltp_l_from">data.calibration.model_scores!$L$11:$L$11</definedName>
    <definedName localSheetId="19" name="_model_selections_start_stop_model_calibration_wltp_l_status">data.calibration.model_scores!$M$11:$M$11</definedName>
    <definedName localSheetId="19" name="_score_by_model_alternator_model_wltp_h_models">data.calibration.model_scores!$B$17:$B$17</definedName>
    <definedName localSheetId="19" name="_score_by_model_alternator_model_wltp_h_n">data.calibration.model_scores!$C$17:$C$17</definedName>
    <definedName localSheetId="19" name="_score_by_model_alternator_model_wltp_h_score">data.calibration.model_scores!$D$17:$D$17</definedName>
    <definedName localSheetId="19" name="_score_by_model_alternator_model_wltp_h_success">data.calibration.model_scores!$E$17:$E$17</definedName>
    <definedName localSheetId="19" name="_score_by_model_alternator_model_wltp_l_models">data.calibration.model_scores!$F$17:$F$17</definedName>
    <definedName localSheetId="19" name="_score_by_model_alternator_model_wltp_l_n">data.calibration.model_scores!$G$17:$G$17</definedName>
    <definedName localSheetId="19" name="_score_by_model_alternator_model_wltp_l_score">data.calibration.model_scores!$H$17:$H$17</definedName>
    <definedName localSheetId="19" name="_score_by_model_alternator_model_wltp_l_success">data.calibration.model_scores!$I$17:$I$17</definedName>
    <definedName localSheetId="19" name="_score_by_model_clutch_torque_converter_model_wltp_h_models">data.calibration.model_scores!$B$18:$B$18</definedName>
    <definedName localSheetId="19" name="_score_by_model_clutch_torque_converter_model_wltp_h_n">data.calibration.model_scores!$C$18:$C$18</definedName>
    <definedName localSheetId="19" name="_score_by_model_clutch_torque_converter_model_wltp_h_score">data.calibration.model_scores!$D$18:$D$18</definedName>
    <definedName localSheetId="19" name="_score_by_model_clutch_torque_converter_model_wltp_h_success">data.calibration.model_scores!$E$18:$E$18</definedName>
    <definedName localSheetId="19" name="_score_by_model_clutch_torque_converter_model_wltp_l_models">data.calibration.model_scores!$F$18:$F$18</definedName>
    <definedName localSheetId="19" name="_score_by_model_clutch_torque_converter_model_wltp_l_n">data.calibration.model_scores!$G$18:$G$18</definedName>
    <definedName localSheetId="19" name="_score_by_model_clutch_torque_converter_model_wltp_l_score">data.calibration.model_scores!$H$18:$H$18</definedName>
    <definedName localSheetId="19" name="_score_by_model_clutch_torque_converter_model_wltp_l_success">data.calibration.model_scores!$I$18:$I$18</definedName>
    <definedName localSheetId="19" name="_score_by_model_co2_params_wltp_h_models">data.calibration.model_scores!$B$19:$B$19</definedName>
    <definedName localSheetId="19" name="_score_by_model_co2_params_wltp_h_n">data.calibration.model_scores!$C$19:$C$19</definedName>
    <definedName localSheetId="19" name="_score_by_model_co2_params_wltp_h_score">data.calibration.model_scores!$D$19:$D$19</definedName>
    <definedName localSheetId="19" name="_score_by_model_co2_params_wltp_h_success">data.calibration.model_scores!$E$19:$E$19</definedName>
    <definedName localSheetId="19" name="_score_by_model_co2_params_wltp_l_models">data.calibration.model_scores!$F$19:$F$19</definedName>
    <definedName localSheetId="19" name="_score_by_model_co2_params_wltp_l_n">data.calibration.model_scores!$G$19:$G$19</definedName>
    <definedName localSheetId="19" name="_score_by_model_co2_params_wltp_l_score">data.calibration.model_scores!$H$19:$H$19</definedName>
    <definedName localSheetId="19" name="_score_by_model_co2_params_wltp_l_success">data.calibration.model_scores!$I$19:$I$19</definedName>
    <definedName localSheetId="19" name="_score_by_model_engine_cold_start_speed_model_wltp_h_models">data.calibration.model_scores!$B$20:$B$20</definedName>
    <definedName localSheetId="19" name="_score_by_model_engine_cold_start_speed_model_wltp_h_n">data.calibration.model_scores!$C$20:$C$20</definedName>
    <definedName localSheetId="19" name="_score_by_model_engine_cold_start_speed_model_wltp_h_score">data.calibration.model_scores!$D$20:$D$20</definedName>
    <definedName localSheetId="19" name="_score_by_model_engine_cold_start_speed_model_wltp_h_success">data.calibration.model_scores!$E$20:$E$20</definedName>
    <definedName localSheetId="19" name="_score_by_model_engine_cold_start_speed_model_wltp_l_models">data.calibration.model_scores!$F$20:$F$20</definedName>
    <definedName localSheetId="19" name="_score_by_model_engine_cold_start_speed_model_wltp_l_n">data.calibration.model_scores!$G$20:$G$20</definedName>
    <definedName localSheetId="19" name="_score_by_model_engine_cold_start_speed_model_wltp_l_score">data.calibration.model_scores!$H$20:$H$20</definedName>
    <definedName localSheetId="19" name="_score_by_model_engine_cold_start_speed_model_wltp_l_success">data.calibration.model_scores!$I$20:$I$20</definedName>
    <definedName localSheetId="19" name="_score_by_model_engine_coolant_temperature_model_wltp_h_models">data.calibration.model_scores!$B$21:$B$21</definedName>
    <definedName localSheetId="19" name="_score_by_model_engine_coolant_temperature_model_wltp_h_n">data.calibration.model_scores!$C$21:$C$21</definedName>
    <definedName localSheetId="19" name="_score_by_model_engine_coolant_temperature_model_wltp_h_score">data.calibration.model_scores!$D$21:$D$21</definedName>
    <definedName localSheetId="19" name="_score_by_model_engine_coolant_temperature_model_wltp_h_success">data.calibration.model_scores!$E$21:$E$21</definedName>
    <definedName localSheetId="19" name="_score_by_model_engine_coolant_temperature_model_wltp_l_models">data.calibration.model_scores!$F$21:$F$21</definedName>
    <definedName localSheetId="19" name="_score_by_model_engine_coolant_temperature_model_wltp_l_n">data.calibration.model_scores!$G$21:$G$21</definedName>
    <definedName localSheetId="19" name="_score_by_model_engine_coolant_temperature_model_wltp_l_score">data.calibration.model_scores!$H$21:$H$21</definedName>
    <definedName localSheetId="19" name="_score_by_model_engine_coolant_temperature_model_wltp_l_success">data.calibration.model_scores!$I$21:$I$21</definedName>
    <definedName localSheetId="19" name="_score_by_model_engine_speed_model_wltp_h_models">data.calibration.model_scores!$B$22:$B$22</definedName>
    <definedName localSheetId="19" name="_score_by_model_engine_speed_model_wltp_h_n">data.calibration.model_scores!$C$22:$C$22</definedName>
    <definedName localSheetId="19" name="_score_by_model_engine_speed_model_wltp_h_score">data.calibration.model_scores!$D$22:$D$22</definedName>
    <definedName localSheetId="19" name="_score_by_model_engine_speed_model_wltp_h_success">data.calibration.model_scores!$E$22:$E$22</definedName>
    <definedName localSheetId="19" name="_score_by_model_engine_speed_model_wltp_l_models">data.calibration.model_scores!$F$22:$F$22</definedName>
    <definedName localSheetId="19" name="_score_by_model_engine_speed_model_wltp_l_n">data.calibration.model_scores!$G$22:$G$22</definedName>
    <definedName localSheetId="19" name="_score_by_model_engine_speed_model_wltp_l_score">data.calibration.model_scores!$H$22:$H$22</definedName>
    <definedName localSheetId="19" name="_score_by_model_engine_speed_model_wltp_l_success">data.calibration.model_scores!$I$22:$I$22</definedName>
    <definedName localSheetId="19" name="_score_by_model_start_stop_model_wltp_h_models">data.calibration.model_scores!$B$23:$B$23</definedName>
    <definedName localSheetId="19" name="_score_by_model_start_stop_model_wltp_h_n">data.calibration.model_scores!$C$23:$C$23</definedName>
    <definedName localSheetId="19" name="_score_by_model_start_stop_model_wltp_h_score">data.calibration.model_scores!$D$23:$D$23</definedName>
    <definedName localSheetId="19" name="_score_by_model_start_stop_model_wltp_h_success">data.calibration.model_scores!$E$23:$E$23</definedName>
    <definedName localSheetId="19" name="_score_by_model_start_stop_model_wltp_l_models">data.calibration.model_scores!$F$23:$F$23</definedName>
    <definedName localSheetId="19" name="_score_by_model_start_stop_model_wltp_l_n">data.calibration.model_scores!$G$23:$G$23</definedName>
    <definedName localSheetId="19" name="_score_by_model_start_stop_model_wltp_l_score">data.calibration.model_scores!$H$23:$H$23</definedName>
    <definedName localSheetId="19" name="_score_by_model_start_stop_model_wltp_l_success">data.calibration.model_scores!$I$23:$I$23</definedName>
    <definedName localSheetId="19" name="_scores_alternator_model_alternator_currents_wltp_h_wltp_h_score">data.calibration.model_scores!$C$30:$C$30</definedName>
    <definedName localSheetId="19" name="_scores_alternator_model_alternator_currents_wltp_h_wltp_h_up_limit">data.calibration.model_scores!$D$30:$D$30</definedName>
    <definedName localSheetId="19" name="_scores_alternator_model_alternator_currents_wltp_l_wltp_h_score">data.calibration.model_scores!$E$30:$E$30</definedName>
    <definedName localSheetId="19" name="_scores_alternator_model_alternator_currents_wltp_l_wltp_h_up_limit">data.calibration.model_scores!$F$30:$F$30</definedName>
    <definedName localSheetId="19" name="_scores_alternator_model_alternator_statuses_wltp_h_wltp_h_score">data.calibration.model_scores!$C$31:$C$31</definedName>
    <definedName localSheetId="19" name="_scores_alternator_model_alternator_statuses_wltp_h_wltp_h_up_limit">data.calibration.model_scores!$D$31:$D$31</definedName>
    <definedName localSheetId="19" name="_scores_alternator_model_alternator_statuses_wltp_l_wltp_h_score">data.calibration.model_scores!$E$31:$E$31</definedName>
    <definedName localSheetId="19" name="_scores_alternator_model_alternator_statuses_wltp_l_wltp_h_up_limit">data.calibration.model_scores!$F$31:$F$31</definedName>
    <definedName localSheetId="19" name="_scores_alternator_model_battery_currents_wltp_h_wltp_h_score">data.calibration.model_scores!$C$32:$C$32</definedName>
    <definedName localSheetId="19" name="_scores_alternator_model_battery_currents_wltp_h_wltp_h_up_limit">data.calibration.model_scores!$D$32:$D$32</definedName>
    <definedName localSheetId="19" name="_scores_alternator_model_battery_currents_wltp_l_wltp_h_score">data.calibration.model_scores!$E$32:$E$32</definedName>
    <definedName localSheetId="19" name="_scores_alternator_model_battery_currents_wltp_l_wltp_h_up_limit">data.calibration.model_scores!$F$32:$F$32</definedName>
    <definedName localSheetId="19" name="_scores_alternator_model_state_of_charges_wltp_h_wltp_h_score">data.calibration.model_scores!$C$33:$C$33</definedName>
    <definedName localSheetId="19" name="_scores_alternator_model_state_of_charges_wltp_h_wltp_h_up_limit">data.calibration.model_scores!$D$33:$D$33</definedName>
    <definedName localSheetId="19" name="_scores_alternator_model_state_of_charges_wltp_l_wltp_h_score">data.calibration.model_scores!$E$33:$E$33</definedName>
    <definedName localSheetId="19" name="_scores_alternator_model_state_of_charges_wltp_l_wltp_h_up_limit">data.calibration.model_scores!$F$33:$F$33</definedName>
    <definedName localSheetId="19" name="_scores_clutch_torque_converter_model_engine_speeds_out_wltp_h_wltp_h_score">data.calibration.model_scores!$C$34:$C$34</definedName>
    <definedName localSheetId="19" name="_scores_clutch_torque_converter_model_engine_speeds_out_wltp_h_wltp_h_up_limit">data.calibration.model_scores!$D$34:$D$34</definedName>
    <definedName localSheetId="19" name="_scores_clutch_torque_converter_model_engine_speeds_out_wltp_l_wltp_h_score">data.calibration.model_scores!$E$34:$E$34</definedName>
    <definedName localSheetId="19" name="_scores_clutch_torque_converter_model_engine_speeds_out_wltp_l_wltp_h_up_limit">data.calibration.model_scores!$F$34:$F$34</definedName>
    <definedName localSheetId="19" name="_scores_co2_params_calibration_status_wltp_h_wltp_h_score">data.calibration.model_scores!$C$35:$C$35</definedName>
    <definedName localSheetId="19" name="_scores_co2_params_calibration_status_wltp_h_wltp_h_up_limit">data.calibration.model_scores!$D$35:$D$35</definedName>
    <definedName localSheetId="19" name="_scores_co2_params_calibration_status_wltp_l_wltp_h_score">data.calibration.model_scores!$E$35:$E$35</definedName>
    <definedName localSheetId="19" name="_scores_co2_params_calibration_status_wltp_l_wltp_h_up_limit">data.calibration.model_scores!$F$35:$F$35</definedName>
    <definedName localSheetId="19" name="_scores_co2_params_identified_co2_emissions_wltp_h_wltp_h_score">data.calibration.model_scores!$C$36:$C$36</definedName>
    <definedName localSheetId="19" name="_scores_co2_params_identified_co2_emissions_wltp_h_wltp_h_up_limit">data.calibration.model_scores!$D$36:$D$36</definedName>
    <definedName localSheetId="19" name="_scores_co2_params_identified_co2_emissions_wltp_l_wltp_h_score">data.calibration.model_scores!$E$36:$E$36</definedName>
    <definedName localSheetId="19" name="_scores_co2_params_identified_co2_emissions_wltp_l_wltp_h_up_limit">data.calibration.model_scores!$F$36:$F$36</definedName>
    <definedName localSheetId="19" name="_scores_engine_cold_start_speed_model_engine_speeds_out_wltp_h_wltp_h_score">data.calibration.model_scores!$C$37:$C$37</definedName>
    <definedName localSheetId="19" name="_scores_engine_cold_start_speed_model_engine_speeds_out_wltp_h_wltp_h_up_limit">data.calibration.model_scores!$D$37:$D$37</definedName>
    <definedName localSheetId="19" name="_scores_engine_cold_start_speed_model_engine_speeds_out_wltp_l_wltp_h_score">data.calibration.model_scores!$E$37:$E$37</definedName>
    <definedName localSheetId="19" name="_scores_engine_cold_start_speed_model_engine_speeds_out_wltp_l_wltp_h_up_limit">data.calibration.model_scores!$F$37:$F$37</definedName>
    <definedName localSheetId="19" name="_scores_engine_coolant_temperature_model_engine_coolant_temperatures_wltp_h_wltp_h_score">data.calibration.model_scores!$C$38:$C$38</definedName>
    <definedName localSheetId="19" name="_scores_engine_coolant_temperature_model_engine_coolant_temperatures_wltp_h_wltp_h_up_limit">data.calibration.model_scores!$D$38:$D$38</definedName>
    <definedName localSheetId="19" name="_scores_engine_coolant_temperature_model_engine_coolant_temperatures_wltp_l_wltp_h_score">data.calibration.model_scores!$E$38:$E$38</definedName>
    <definedName localSheetId="19" name="_scores_engine_coolant_temperature_model_engine_coolant_temperatures_wltp_l_wltp_h_up_limit">data.calibration.model_scores!$F$38:$F$38</definedName>
    <definedName localSheetId="19" name="_scores_engine_speed_model_engine_speeds_out_wltp_h_wltp_h_score">data.calibration.model_scores!$C$39:$C$39</definedName>
    <definedName localSheetId="19" name="_scores_engine_speed_model_engine_speeds_out_wltp_h_wltp_h_up_limit">data.calibration.model_scores!$D$39:$D$39</definedName>
    <definedName localSheetId="19" name="_scores_engine_speed_model_engine_speeds_out_wltp_l_wltp_h_score">data.calibration.model_scores!$E$39:$E$39</definedName>
    <definedName localSheetId="19" name="_scores_engine_speed_model_engine_speeds_out_wltp_l_wltp_h_up_limit">data.calibration.model_scores!$F$39:$F$39</definedName>
    <definedName localSheetId="19" name="_scores_start_stop_model_engine_starts_wltp_h_wltp_h_score">data.calibration.model_scores!$C$40:$C$40</definedName>
    <definedName localSheetId="19" name="_scores_start_stop_model_engine_starts_wltp_h_wltp_h_up_limit">data.calibration.model_scores!$D$40:$D$40</definedName>
    <definedName localSheetId="19" name="_scores_start_stop_model_engine_starts_wltp_l_wltp_h_score">data.calibration.model_scores!$E$40:$E$40</definedName>
    <definedName localSheetId="19" name="_scores_start_stop_model_engine_starts_wltp_l_wltp_h_up_limit">data.calibration.model_scores!$F$40:$F$40</definedName>
    <definedName localSheetId="19" name="_scores_start_stop_model_on_engine_wltp_h_wltp_h_score">data.calibration.model_scores!$C$41:$C$41</definedName>
    <definedName localSheetId="19" name="_scores_start_stop_model_on_engine_wltp_h_wltp_h_up_limit">data.calibration.model_scores!$D$41:$D$41</definedName>
    <definedName localSheetId="19" name="_scores_start_stop_model_on_engine_wltp_l_wltp_h_score">data.calibration.model_scores!$E$41:$E$41</definedName>
    <definedName localSheetId="19" name="_scores_start_stop_model_on_engine_wltp_l_wltp_h_up_limit">data.calibration.model_scores!$F$41:$F$41</definedName>
    <definedName localSheetId="19" name="_param_selections_alternator_current_model_prediction_nedc_h">data.calibration.model_scores!$B$47:$B$47</definedName>
    <definedName localSheetId="19" name="_param_selections_alternator_current_model_prediction_nedc_l">data.calibration.model_scores!$C$47:$C$47</definedName>
    <definedName localSheetId="19" name="_param_selections_alternator_current_model_prediction_wltp_h">data.calibration.model_scores!$D$47:$D$47</definedName>
    <definedName localSheetId="19" name="_param_selections_alternator_current_model_prediction_wltp_l">data.calibration.model_scores!$E$47:$E$47</definedName>
    <definedName localSheetId="19" name="_param_selections_alternator_current_model_calibration_wltp_h">data.calibration.model_scores!$F$47:$F$47</definedName>
    <definedName localSheetId="19" name="_param_selections_alternator_current_model_calibration_wltp_l">data.calibration.model_scores!$G$47:$G$47</definedName>
    <definedName localSheetId="19" name="_param_selections_alternator_efficiency_prediction_nedc_h">data.calibration.model_scores!$B$48:$B$48</definedName>
    <definedName localSheetId="19" name="_param_selections_alternator_efficiency_prediction_nedc_l">data.calibration.model_scores!$C$48:$C$48</definedName>
    <definedName localSheetId="19" name="_param_selections_alternator_efficiency_prediction_wltp_h">data.calibration.model_scores!$D$48:$D$48</definedName>
    <definedName localSheetId="19" name="_param_selections_alternator_efficiency_prediction_wltp_l">data.calibration.model_scores!$E$48:$E$48</definedName>
    <definedName localSheetId="19" name="_param_selections_alternator_efficiency_calibration_wltp_h">data.calibration.model_scores!$F$48:$F$48</definedName>
    <definedName localSheetId="19" name="_param_selections_alternator_efficiency_calibration_wltp_l">data.calibration.model_scores!$G$48:$G$48</definedName>
    <definedName localSheetId="19" name="_param_selections_alternator_initialization_time_prediction_nedc_h">data.calibration.model_scores!$B$49:$B$49</definedName>
    <definedName localSheetId="19" name="_param_selections_alternator_initialization_time_prediction_nedc_l">data.calibration.model_scores!$C$49:$C$49</definedName>
    <definedName localSheetId="19" name="_param_selections_alternator_initialization_time_prediction_wltp_h">data.calibration.model_scores!$D$49:$D$49</definedName>
    <definedName localSheetId="19" name="_param_selections_alternator_initialization_time_prediction_wltp_l">data.calibration.model_scores!$E$49:$E$49</definedName>
    <definedName localSheetId="19" name="_param_selections_alternator_initialization_time_calibration_wltp_h">data.calibration.model_scores!$F$49:$F$49</definedName>
    <definedName localSheetId="19" name="_param_selections_alternator_initialization_time_calibration_wltp_l">data.calibration.model_scores!$G$49:$G$49</definedName>
    <definedName localSheetId="19" name="_param_selections_alternator_nominal_power_prediction_nedc_h">data.calibration.model_scores!$B$50:$B$50</definedName>
    <definedName localSheetId="19" name="_param_selections_alternator_nominal_power_prediction_nedc_l">data.calibration.model_scores!$C$50:$C$50</definedName>
    <definedName localSheetId="19" name="_param_selections_alternator_nominal_power_prediction_wltp_h">data.calibration.model_scores!$D$50:$D$50</definedName>
    <definedName localSheetId="19" name="_param_selections_alternator_nominal_power_prediction_wltp_l">data.calibration.model_scores!$E$50:$E$50</definedName>
    <definedName localSheetId="19" name="_param_selections_alternator_nominal_power_calibration_wltp_h">data.calibration.model_scores!$F$50:$F$50</definedName>
    <definedName localSheetId="19" name="_param_selections_alternator_nominal_power_calibration_wltp_l">data.calibration.model_scores!$G$50:$G$50</definedName>
    <definedName localSheetId="19" name="_param_selections_alternator_nominal_voltage_prediction_nedc_h">data.calibration.model_scores!$B$51:$B$51</definedName>
    <definedName localSheetId="19" name="_param_selections_alternator_nominal_voltage_prediction_nedc_l">data.calibration.model_scores!$C$51:$C$51</definedName>
    <definedName localSheetId="19" name="_param_selections_alternator_nominal_voltage_prediction_wltp_h">data.calibration.model_scores!$D$51:$D$51</definedName>
    <definedName localSheetId="19" name="_param_selections_alternator_nominal_voltage_prediction_wltp_l">data.calibration.model_scores!$E$51:$E$51</definedName>
    <definedName localSheetId="19" name="_param_selections_alternator_nominal_voltage_calibration_wltp_h">data.calibration.model_scores!$F$51:$F$51</definedName>
    <definedName localSheetId="19" name="_param_selections_alternator_nominal_voltage_calibration_wltp_l">data.calibration.model_scores!$G$51:$G$51</definedName>
    <definedName localSheetId="19" name="_param_selections_alternator_status_model_prediction_nedc_h">data.calibration.model_scores!$B$52:$B$52</definedName>
    <definedName localSheetId="19" name="_param_selections_alternator_status_model_prediction_nedc_l">data.calibration.model_scores!$C$52:$C$52</definedName>
    <definedName localSheetId="19" name="_param_selections_alternator_status_model_prediction_wltp_h">data.calibration.model_scores!$D$52:$D$52</definedName>
    <definedName localSheetId="19" name="_param_selections_alternator_status_model_prediction_wltp_l">data.calibration.model_scores!$E$52:$E$52</definedName>
    <definedName localSheetId="19" name="_param_selections_alternator_status_model_calibration_wltp_h">data.calibration.model_scores!$F$52:$F$52</definedName>
    <definedName localSheetId="19" name="_param_selections_alternator_status_model_calibration_wltp_l">data.calibration.model_scores!$G$52:$G$52</definedName>
    <definedName localSheetId="19" name="_param_selections_calibration_status_prediction_nedc_h">data.calibration.model_scores!$B$53:$B$53</definedName>
    <definedName localSheetId="19" name="_param_selections_calibration_status_prediction_nedc_l">data.calibration.model_scores!$C$53:$C$53</definedName>
    <definedName localSheetId="19" name="_param_selections_calibration_status_prediction_wltp_h">data.calibration.model_scores!$D$53:$D$53</definedName>
    <definedName localSheetId="19" name="_param_selections_calibration_status_prediction_wltp_l">data.calibration.model_scores!$E$53:$E$53</definedName>
    <definedName localSheetId="19" name="_param_selections_calibration_status_calibration_wltp_h">data.calibration.model_scores!$F$53:$F$53</definedName>
    <definedName localSheetId="19" name="_param_selections_calibration_status_calibration_wltp_l">data.calibration.model_scores!$G$53:$G$53</definedName>
    <definedName localSheetId="19" name="_param_selections_clutch_model_prediction_nedc_h">data.calibration.model_scores!$B$54:$B$54</definedName>
    <definedName localSheetId="19" name="_param_selections_clutch_model_prediction_nedc_l">data.calibration.model_scores!$C$54:$C$54</definedName>
    <definedName localSheetId="19" name="_param_selections_clutch_model_prediction_wltp_h">data.calibration.model_scores!$D$54:$D$54</definedName>
    <definedName localSheetId="19" name="_param_selections_clutch_model_prediction_wltp_l">data.calibration.model_scores!$E$54:$E$54</definedName>
    <definedName localSheetId="19" name="_param_selections_clutch_model_calibration_wltp_h">data.calibration.model_scores!$F$54:$F$54</definedName>
    <definedName localSheetId="19" name="_param_selections_clutch_model_calibration_wltp_l">data.calibration.model_scores!$G$54:$G$54</definedName>
    <definedName localSheetId="19" name="_param_selections_clutch_window_prediction_nedc_h">data.calibration.model_scores!$B$55:$B$55</definedName>
    <definedName localSheetId="19" name="_param_selections_clutch_window_prediction_nedc_l">data.calibration.model_scores!$C$55:$C$55</definedName>
    <definedName localSheetId="19" name="_param_selections_clutch_window_prediction_wltp_h">data.calibration.model_scores!$D$55:$D$55</definedName>
    <definedName localSheetId="19" name="_param_selections_clutch_window_prediction_wltp_l">data.calibration.model_scores!$E$55:$E$55</definedName>
    <definedName localSheetId="19" name="_param_selections_clutch_window_calibration_wltp_h">data.calibration.model_scores!$F$55:$F$55</definedName>
    <definedName localSheetId="19" name="_param_selections_clutch_window_calibration_wltp_l">data.calibration.model_scores!$G$55:$G$55</definedName>
    <definedName localSheetId="19" name="_param_selections_co2_params_calibrated_prediction_nedc_h">data.calibration.model_scores!$B$56:$B$56</definedName>
    <definedName localSheetId="19" name="_param_selections_co2_params_calibrated_prediction_nedc_l">data.calibration.model_scores!$C$56:$C$56</definedName>
    <definedName localSheetId="19" name="_param_selections_co2_params_calibrated_prediction_wltp_h">data.calibration.model_scores!$D$56:$D$56</definedName>
    <definedName localSheetId="19" name="_param_selections_co2_params_calibrated_prediction_wltp_l">data.calibration.model_scores!$E$56:$E$56</definedName>
    <definedName localSheetId="19" name="_param_selections_co2_params_calibrated_calibration_wltp_h">data.calibration.model_scores!$F$56:$F$56</definedName>
    <definedName localSheetId="19" name="_param_selections_co2_params_calibrated_calibration_wltp_l">data.calibration.model_scores!$G$56:$G$56</definedName>
    <definedName localSheetId="19" name="_param_selections_cold_start_speed_model_prediction_nedc_h">data.calibration.model_scores!$B$57:$B$57</definedName>
    <definedName localSheetId="19" name="_param_selections_cold_start_speed_model_prediction_nedc_l">data.calibration.model_scores!$C$57:$C$57</definedName>
    <definedName localSheetId="19" name="_param_selections_cold_start_speed_model_prediction_wltp_h">data.calibration.model_scores!$D$57:$D$57</definedName>
    <definedName localSheetId="19" name="_param_selections_cold_start_speed_model_prediction_wltp_l">data.calibration.model_scores!$E$57:$E$57</definedName>
    <definedName localSheetId="19" name="_param_selections_cold_start_speed_model_calibration_wltp_h">data.calibration.model_scores!$F$57:$F$57</definedName>
    <definedName localSheetId="19" name="_param_selections_cold_start_speed_model_calibration_wltp_l">data.calibration.model_scores!$G$57:$G$57</definedName>
    <definedName localSheetId="19" name="_param_selections_electric_load_prediction_nedc_h">data.calibration.model_scores!$B$58:$B$58</definedName>
    <definedName localSheetId="19" name="_param_selections_electric_load_prediction_nedc_l">data.calibration.model_scores!$C$58:$C$58</definedName>
    <definedName localSheetId="19" name="_param_selections_electric_load_prediction_wltp_h">data.calibration.model_scores!$D$58:$D$58</definedName>
    <definedName localSheetId="19" name="_param_selections_electric_load_prediction_wltp_l">data.calibration.model_scores!$E$58:$E$58</definedName>
    <definedName localSheetId="19" name="_param_selections_electric_load_calibration_wltp_h">data.calibration.model_scores!$F$58:$F$58</definedName>
    <definedName localSheetId="19" name="_param_selections_electric_load_calibration_wltp_l">data.calibration.model_scores!$G$58:$G$58</definedName>
    <definedName localSheetId="19" name="_param_selections_engine_idle_fuel_consumption_prediction_nedc_h">data.calibration.model_scores!$B$59:$B$59</definedName>
    <definedName localSheetId="19" name="_param_selections_engine_idle_fuel_consumption_prediction_nedc_l">data.calibration.model_scores!$C$59:$C$59</definedName>
    <definedName localSheetId="19" name="_param_selections_engine_idle_fuel_consumption_prediction_wltp_h">data.calibration.model_scores!$D$59:$D$59</definedName>
    <definedName localSheetId="19" name="_param_selections_engine_idle_fuel_consumption_prediction_wltp_l">data.calibration.model_scores!$E$59:$E$59</definedName>
    <definedName localSheetId="19" name="_param_selections_engine_idle_fuel_consumption_calibration_wltp_h">data.calibration.model_scores!$F$59:$F$59</definedName>
    <definedName localSheetId="19" name="_param_selections_engine_idle_fuel_consumption_calibration_wltp_l">data.calibration.model_scores!$G$59:$G$59</definedName>
    <definedName localSheetId="19" name="_param_selections_engine_temperature_regression_model_prediction_nedc_h">data.calibration.model_scores!$B$60:$B$60</definedName>
    <definedName localSheetId="19" name="_param_selections_engine_temperature_regression_model_prediction_nedc_l">data.calibration.model_scores!$C$60:$C$60</definedName>
    <definedName localSheetId="19" name="_param_selections_engine_temperature_regression_model_prediction_wltp_h">data.calibration.model_scores!$D$60:$D$60</definedName>
    <definedName localSheetId="19" name="_param_selections_engine_temperature_regression_model_prediction_wltp_l">data.calibration.model_scores!$E$60:$E$60</definedName>
    <definedName localSheetId="19" name="_param_selections_engine_temperature_regression_model_calibration_wltp_h">data.calibration.model_scores!$F$60:$F$60</definedName>
    <definedName localSheetId="19" name="_param_selections_engine_temperature_regression_model_calibration_wltp_l">data.calibration.model_scores!$G$60:$G$60</definedName>
    <definedName localSheetId="19" name="_param_selections_final_drive_ratio_prediction_nedc_h">data.calibration.model_scores!$B$61:$B$61</definedName>
    <definedName localSheetId="19" name="_param_selections_final_drive_ratio_prediction_nedc_l">data.calibration.model_scores!$C$61:$C$61</definedName>
    <definedName localSheetId="19" name="_param_selections_final_drive_ratio_prediction_wltp_h">data.calibration.model_scores!$D$61:$D$61</definedName>
    <definedName localSheetId="19" name="_param_selections_final_drive_ratio_prediction_wltp_l">data.calibration.model_scores!$E$61:$E$61</definedName>
    <definedName localSheetId="19" name="_param_selections_final_drive_ratio_calibration_wltp_h">data.calibration.model_scores!$F$61:$F$61</definedName>
    <definedName localSheetId="19" name="_param_selections_final_drive_ratio_calibration_wltp_l">data.calibration.model_scores!$G$61:$G$61</definedName>
    <definedName localSheetId="19" name="_param_selections_gear_box_ratios_prediction_nedc_h">data.calibration.model_scores!$B$62:$B$62</definedName>
    <definedName localSheetId="19" name="_param_selections_gear_box_ratios_prediction_nedc_l">data.calibration.model_scores!$C$62:$C$62</definedName>
    <definedName localSheetId="19" name="_param_selections_gear_box_ratios_prediction_wltp_h">data.calibration.model_scores!$D$62:$D$62</definedName>
    <definedName localSheetId="19" name="_param_selections_gear_box_ratios_prediction_wltp_l">data.calibration.model_scores!$E$62:$E$62</definedName>
    <definedName localSheetId="19" name="_param_selections_gear_box_ratios_calibration_wltp_h">data.calibration.model_scores!$F$62:$F$62</definedName>
    <definedName localSheetId="19" name="_param_selections_gear_box_ratios_calibration_wltp_l">data.calibration.model_scores!$G$62:$G$62</definedName>
    <definedName localSheetId="19" name="_param_selections_idle_engine_speed_median_prediction_nedc_h">data.calibration.model_scores!$B$63:$B$63</definedName>
    <definedName localSheetId="19" name="_param_selections_idle_engine_speed_median_prediction_nedc_l">data.calibration.model_scores!$C$63:$C$63</definedName>
    <definedName localSheetId="19" name="_param_selections_idle_engine_speed_median_prediction_wltp_h">data.calibration.model_scores!$D$63:$D$63</definedName>
    <definedName localSheetId="19" name="_param_selections_idle_engine_speed_median_prediction_wltp_l">data.calibration.model_scores!$E$63:$E$63</definedName>
    <definedName localSheetId="19" name="_param_selections_idle_engine_speed_median_calibration_wltp_h">data.calibration.model_scores!$F$63:$F$63</definedName>
    <definedName localSheetId="19" name="_param_selections_idle_engine_speed_median_calibration_wltp_l">data.calibration.model_scores!$G$63:$G$63</definedName>
    <definedName localSheetId="19" name="_param_selections_idle_engine_speed_std_prediction_nedc_h">data.calibration.model_scores!$B$64:$B$64</definedName>
    <definedName localSheetId="19" name="_param_selections_idle_engine_speed_std_prediction_nedc_l">data.calibration.model_scores!$C$64:$C$64</definedName>
    <definedName localSheetId="19" name="_param_selections_idle_engine_speed_std_prediction_wltp_h">data.calibration.model_scores!$D$64:$D$64</definedName>
    <definedName localSheetId="19" name="_param_selections_idle_engine_speed_std_prediction_wltp_l">data.calibration.model_scores!$E$64:$E$64</definedName>
    <definedName localSheetId="19" name="_param_selections_idle_engine_speed_std_calibration_wltp_h">data.calibration.model_scores!$F$64:$F$64</definedName>
    <definedName localSheetId="19" name="_param_selections_idle_engine_speed_std_calibration_wltp_l">data.calibration.model_scores!$G$64:$G$64</definedName>
    <definedName localSheetId="19" name="_param_selections_initial_friction_params_prediction_nedc_h">data.calibration.model_scores!$B$65:$B$65</definedName>
    <definedName localSheetId="19" name="_param_selections_initial_friction_params_prediction_nedc_l">data.calibration.model_scores!$C$65:$C$65</definedName>
    <definedName localSheetId="19" name="_param_selections_initial_friction_params_prediction_wltp_h">data.calibration.model_scores!$D$65:$D$65</definedName>
    <definedName localSheetId="19" name="_param_selections_initial_friction_params_prediction_wltp_l">data.calibration.model_scores!$E$65:$E$65</definedName>
    <definedName localSheetId="19" name="_param_selections_initial_friction_params_calibration_wltp_h">data.calibration.model_scores!$F$65:$F$65</definedName>
    <definedName localSheetId="19" name="_param_selections_initial_friction_params_calibration_wltp_l">data.calibration.model_scores!$G$65:$G$65</definedName>
    <definedName localSheetId="19" name="_param_selections_max_battery_charging_current_prediction_nedc_h">data.calibration.model_scores!$B$66:$B$66</definedName>
    <definedName localSheetId="19" name="_param_selections_max_battery_charging_current_prediction_nedc_l">data.calibration.model_scores!$C$66:$C$66</definedName>
    <definedName localSheetId="19" name="_param_selections_max_battery_charging_current_prediction_wltp_h">data.calibration.model_scores!$D$66:$D$66</definedName>
    <definedName localSheetId="19" name="_param_selections_max_battery_charging_current_prediction_wltp_l">data.calibration.model_scores!$E$66:$E$66</definedName>
    <definedName localSheetId="19" name="_param_selections_max_battery_charging_current_calibration_wltp_h">data.calibration.model_scores!$F$66:$F$66</definedName>
    <definedName localSheetId="19" name="_param_selections_max_battery_charging_current_calibration_wltp_l">data.calibration.model_scores!$G$66:$G$66</definedName>
    <definedName localSheetId="19" name="_param_selections_max_engine_coolant_temperature_prediction_nedc_h">data.calibration.model_scores!$B$67:$B$67</definedName>
    <definedName localSheetId="19" name="_param_selections_max_engine_coolant_temperature_prediction_nedc_l">data.calibration.model_scores!$C$67:$C$67</definedName>
    <definedName localSheetId="19" name="_param_selections_max_engine_coolant_temperature_prediction_wltp_h">data.calibration.model_scores!$D$67:$D$67</definedName>
    <definedName localSheetId="19" name="_param_selections_max_engine_coolant_temperature_prediction_wltp_l">data.calibration.model_scores!$E$67:$E$67</definedName>
    <definedName localSheetId="19" name="_param_selections_max_engine_coolant_temperature_calibration_wltp_h">data.calibration.model_scores!$F$67:$F$67</definedName>
    <definedName localSheetId="19" name="_param_selections_max_engine_coolant_temperature_calibration_wltp_l">data.calibration.model_scores!$G$67:$G$67</definedName>
    <definedName localSheetId="19" name="_param_selections_start_demand_prediction_nedc_h">data.calibration.model_scores!$B$68:$B$68</definedName>
    <definedName localSheetId="19" name="_param_selections_start_demand_prediction_nedc_l">data.calibration.model_scores!$C$68:$C$68</definedName>
    <definedName localSheetId="19" name="_param_selections_start_demand_prediction_wltp_h">data.calibration.model_scores!$D$68:$D$68</definedName>
    <definedName localSheetId="19" name="_param_selections_start_demand_prediction_wltp_l">data.calibration.model_scores!$E$68:$E$68</definedName>
    <definedName localSheetId="19" name="_param_selections_start_demand_calibration_wltp_h">data.calibration.model_scores!$F$68:$F$68</definedName>
    <definedName localSheetId="19" name="_param_selections_start_demand_calibration_wltp_l">data.calibration.model_scores!$G$68:$G$68</definedName>
    <definedName localSheetId="19" name="_param_selections_start_stop_model_prediction_nedc_h">data.calibration.model_scores!$B$69:$B$69</definedName>
    <definedName localSheetId="19" name="_param_selections_start_stop_model_prediction_nedc_l">data.calibration.model_scores!$C$69:$C$69</definedName>
    <definedName localSheetId="19" name="_param_selections_start_stop_model_prediction_wltp_h">data.calibration.model_scores!$D$69:$D$69</definedName>
    <definedName localSheetId="19" name="_param_selections_start_stop_model_prediction_wltp_l">data.calibration.model_scores!$E$69:$E$69</definedName>
    <definedName localSheetId="19" name="_param_selections_start_stop_model_calibration_wltp_h">data.calibration.model_scores!$F$69:$F$69</definedName>
    <definedName localSheetId="19" name="_param_selections_start_stop_model_calibration_wltp_l">data.calibration.model_scores!$G$69:$G$69</definedName>
    <definedName localSheetId="19" name="_param_selections_tyre_dynamic_rolling_coefficient_prediction_nedc_h">data.calibration.model_scores!$B$70:$B$70</definedName>
    <definedName localSheetId="19" name="_param_selections_tyre_dynamic_rolling_coefficient_prediction_nedc_l">data.calibration.model_scores!$C$70:$C$70</definedName>
    <definedName localSheetId="19" name="_param_selections_tyre_dynamic_rolling_coefficient_prediction_wltp_h">data.calibration.model_scores!$D$70:$D$70</definedName>
    <definedName localSheetId="19" name="_param_selections_tyre_dynamic_rolling_coefficient_prediction_wltp_l">data.calibration.model_scores!$E$70:$E$70</definedName>
    <definedName localSheetId="19" name="_param_selections_tyre_dynamic_rolling_coefficient_calibration_wltp_h">data.calibration.model_scores!$F$70:$F$70</definedName>
    <definedName localSheetId="19" name="_param_selections_tyre_dynamic_rolling_coefficient_calibration_wltp_l">data.calibration.model_scores!$G$70:$G$70</definedName>
    <definedName localSheetId="19" name="_param_selections_use_basic_start_stop_prediction_nedc_h">data.calibration.model_scores!$B$71:$B$71</definedName>
    <definedName localSheetId="19" name="_param_selections_use_basic_start_stop_prediction_nedc_l">data.calibration.model_scores!$C$71:$C$71</definedName>
    <definedName localSheetId="19" name="_param_selections_use_basic_start_stop_prediction_wltp_h">data.calibration.model_scores!$D$71:$D$71</definedName>
    <definedName localSheetId="19" name="_param_selections_use_basic_start_stop_prediction_wltp_l">data.calibration.model_scores!$E$71:$E$71</definedName>
    <definedName localSheetId="19" name="_param_selections_use_basic_start_stop_calibration_wltp_h">data.calibration.model_scores!$F$71:$F$71</definedName>
    <definedName localSheetId="19" name="_param_selections_use_basic_start_stop_calibration_wltp_l">data.calibration.model_scores!$G$71:$G$71</definedName>
    <definedName localSheetId="19" name="_models_uuid_nedc_h_uuid">data.calibration.model_scores!$B$75:$B$75</definedName>
    <definedName localSheetId="19" name="_models_uuid_nedc_l_uuid">data.calibration.model_scores!$B$76:$B$76</definedName>
    <definedName localSheetId="19" name="_models_uuid_wltp_h_uuid">data.calibration.model_scores!$B$77:$B$77</definedName>
    <definedName localSheetId="19" name="_models_uuid_wltp_l_uuid">data.calibration.model_scores!$B$78:$B$78</definedName>
  </definedNames>
  <calcPr calcId="124519" fullCalcOnLoad="1"/>
</workbook>
</file>

<file path=xl/sharedStrings.xml><?xml version="1.0" encoding="utf-8"?>
<sst xmlns="http://schemas.openxmlformats.org/spreadsheetml/2006/main" uniqueCount="2288">
  <si>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</si>
  <si>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</si>
  <si>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</si>
  <si>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</si>
  <si>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</si>
  <si>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</si>
  <si>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</si>
  <si>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</si>
  <si>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</si>
  <si>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</si>
  <si>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</si>
  <si>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</si>
  <si>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</si>
  <si>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</si>
  <si>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</si>
  <si>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</si>
  <si>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</si>
  <si>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</si>
  <si>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</si>
  <si>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</si>
  <si>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</si>
  <si>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</si>
  <si>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</si>
  <si>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</si>
  <si>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</si>
  <si>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</si>
  <si>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</si>
  <si>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</si>
  <si>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</si>
  <si>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</si>
  <si>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</si>
  <si>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</si>
  <si>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</si>
  <si>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</si>
  <si>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</si>
  <si>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</si>
  <si>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</si>
  <si>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</si>
  <si>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</si>
  <si>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</si>
  <si>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</si>
  <si>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</si>
  <si>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</si>
  <si>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</si>
  <si>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</si>
  <si>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</si>
  <si>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</si>
  <si>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</si>
  <si>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</si>
  <si>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</si>
  <si>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</si>
  <si>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</si>
  <si>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</si>
  <si>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</si>
  <si>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</si>
  <si>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2016/12/09-20:18:38</t>
  </si>
  <si>
    <t>Time elapsed</t>
  </si>
  <si>
    <t>16.210 sec</t>
  </si>
  <si>
    <t>input_version</t>
  </si>
  <si>
    <t>2.2.5</t>
  </si>
  <si>
    <t>output_folder</t>
  </si>
  <si>
    <t>C:\Work\co2mpas_ALLINONE-64bit-v1.4.1\co2mpas_ALLINONE-64bit-v1.4.1\CO2MPAS\new_versions</t>
  </si>
  <si>
    <t>overwrite_cache</t>
  </si>
  <si>
    <t>True</t>
  </si>
  <si>
    <t>run_base</t>
  </si>
  <si>
    <t>run_plan</t>
  </si>
  <si>
    <t>False</t>
  </si>
  <si>
    <t>timestamp</t>
  </si>
  <si>
    <t>20161209_201833</t>
  </si>
  <si>
    <t>type_approval_mode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</si>
  <si>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</si>
  <si>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</si>
  <si>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</si>
  <si>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</si>
  <si>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</si>
  <si>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</si>
  <si>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</si>
  <si>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</si>
  <si>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</si>
  <si>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</si>
  <si>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</si>
  <si>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</si>
  <si>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</si>
  <si>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</si>
  <si>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</si>
  <si>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</si>
  <si>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</si>
  <si>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</si>
  <si>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</si>
  <si>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</si>
  <si>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</si>
  <si>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</si>
  <si>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</si>
  <si>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</si>
  <si>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</si>
  <si>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</si>
  <si>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</si>
  <si>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</si>
  <si>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</si>
  <si>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</si>
  <si>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</si>
  <si>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</si>
  <si>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</si>
  <si>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</si>
  <si>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</si>
  <si>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</si>
  <si>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</si>
  <si>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</si>
  <si>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</si>
  <si>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</si>
  <si>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</si>
  <si>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</si>
  <si>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</si>
  <si>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</si>
  <si>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</si>
  <si>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</si>
  <si>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</si>
  <si>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</si>
  <si>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</si>
  <si>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</si>
  <si>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</si>
  <si>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</si>
  <si>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</si>
  <si>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</si>
  <si>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</si>
  <si>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</si>
  <si>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</si>
  <si>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</si>
  <si>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</si>
  <si>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</si>
  <si>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</si>
  <si>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</si>
  <si>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</si>
  <si>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</si>
  <si>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</si>
  <si>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</si>
  <si>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</si>
  <si>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</si>
  <si>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</si>
  <si>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</si>
  <si>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</si>
  <si>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</si>
  <si>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</si>
  <si>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</si>
  <si>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</si>
  <si>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</si>
  <si>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</si>
  <si>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0.0</t>
  </si>
  <si>
    <t>Alternator nominal power [kW].</t>
  </si>
  <si>
    <t>input.alternator_nominal_power</t>
  </si>
  <si>
    <t>1.8</t>
  </si>
  <si>
    <t>Alternator nominal voltage [V].</t>
  </si>
  <si>
    <t>input.alternator_nominal_voltage</t>
  </si>
  <si>
    <t>13.9987404893626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</si>
  <si>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</si>
  <si>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</si>
  <si>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</si>
  <si>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</si>
  <si>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</si>
  <si>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</si>
  <si>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</si>
  <si>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</si>
  <si>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</si>
  <si>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</si>
  <si>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</si>
  <si>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</si>
  <si>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</si>
  <si>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</si>
  <si>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80.0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</si>
  <si>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</si>
  <si>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</si>
  <si>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value=90.7250786262))]))"), (True, "Parameters(None, OrderedDict([('a', Parameter(name='a', vary=True, max=inf, min=-inf, expr=None, value=0.296835632877)), ('a2', Parameter(name='a2', vary=True, max=inf, min=-inf, expr=None, value=-0.000819741502174)), ('b', Parameter(name='b', vary=True, max=inf, min=-inf, expr=None, value=0.0364924966776)), ('b2', Parameter(name='b2', vary=False, max=inf, min=-inf, expr=None, value=0)), ('c', Parameter(name='c', vary=True, max=inf, min=-inf, expr=None, value=-0.00200694246835)), ('l', Parameter(name='l', vary=True, max=inf, min=-inf, expr=None, value=-1.53332452905)), ('l2', Parameter(name='l2', vary=True, max=inf, min=-inf, expr=None, value=-0.00996960598054)), ('t0', Parameter(name='t0', vary=True, max=inf, min=-inf, expr=None, value=0.0)), ('t1', Parameter(name='t1', vary=True, max=inf, min=-inf, expr=None, value=0.0)), ('trg', Parameter(name='trg', vary=False, max=inf, min=-inf, expr=None, value=90.7250786262))]))"), (True, "Parameters(None, OrderedDict([('a', Parameter(name='a', vary=True, max=inf, min=-inf, expr=None, value=0.296835632877)), ('a2', Parameter(name='a2', vary=True, max=inf, min=-inf, expr=None, value=-0.000819741502174)), ('b', Parameter(name='b', vary=True, max=inf, min=-inf, expr=None, value=0.0364924966776)), ('b2', Parameter(name='b2', vary=False, max=inf, min=-inf, expr=None, value=0)), ('c', Parameter(name='c', vary=True, max=inf, min=-inf, expr=None, value=-0.00200694246835)), ('l', Parameter(name='l', vary=True, max=inf, min=-inf, expr=None, value=-1.53332452905)), ('l2', Parameter(name='l2', vary=True, max=inf, min=-inf, expr=None, value=-0.00996960598054)), ('t0', Parameter(name='t0', vary=True, max=inf, min=-inf, expr=None, value=-4.20018893567)), ('t1', Parameter(name='t1', vary=True, max=inf, min=-inf, expr=None, value=-13.1451332569)), ('trg', Parameter(name='trg', vary=False, max=inf, min=-inf, expr=None, value=90.7250786262))]))"), (True, "Parameters(None, OrderedDict([('a', Parameter(name='a', vary=True, max=inf, min=-inf, expr=None, value=0.296577971628)), ('a2', Parameter(name='a2', vary=True, max=inf, min=-inf, expr=None, value=-0.000836605139113)), ('b', Parameter(name='b', vary=True, max=inf, min=-inf, expr=None, value=0.0368277423596)), ('b2', Parameter(name='b2', vary=False, max=inf, min=-inf, expr=None, value=0)), ('c', Parameter(name='c', vary=True, max=inf, min=-inf, expr=None, value=-0.00199582473899)), ('l', Parameter(name='l', vary=True, max=inf, min=-inf, expr=None, value=-1.60276509718)), ('l2', Parameter(name='l2', vary=True, max=inf, min=-inf, expr=None, value=-0.00953922053798)), ('t0', Parameter(name='t0', vary=True, max=inf, min=-inf, expr=None, value=-4.04139640528)), ('t1', Parameter(name='t1', vary=True, max=inf, min=-inf, expr=None, value=-13.6156754763)), ('trg', Parameter(name='trg', vary=False, max=inf, min=-inf, expr=None, value=90.7250786262))]))")]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</si>
  <si>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</si>
  <si>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</si>
  <si>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</si>
  <si>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</si>
  <si>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</si>
  <si>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</si>
  <si>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</si>
  <si>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(0.0, 0.0)</t>
  </si>
  <si>
    <t>Co2 params calibrated.</t>
  </si>
  <si>
    <t>co2_params_calibrated</t>
  </si>
  <si>
    <t>Parameters(None, OrderedDict([('a', Parameter(name='a', vary=True, max=inf, min=-inf, expr=None, value=0.296577971628)), ('a2', Parameter(name='a2', vary=True, max=inf, min=-inf, expr=None, value=-0.000836605139113)), ('b', Parameter(name='b', vary=True, max=inf, min=-inf, expr=None, value=0.0368277423596)), ('b2', Parameter(name='b2', vary=False, max=inf, min=-inf, expr=None, value=0)), ('c', Parameter(name='c', vary=True, max=inf, min=-inf, expr=None, value=-0.00199582473899)), ('l', Parameter(name='l', vary=True, max=inf, min=-inf, expr=None, value=-1.60276509718)), ('l2', Parameter(name='l2', vary=True, max=inf, min=-inf, expr=None, value=-0.00953922053798)), ('t0', Parameter(name='t0', vary=True, max=inf, min=-inf, expr=None, value=-4.04139640528)), ('t1', Parameter(name='t1', vary=True, max=inf, min=-inf, expr=None, value=-13.6156754763)), ('trg', Parameter(name='trg', vary=False, max=inf, min=-inf, expr=None, value=90.7250786262))]))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</si>
  <si>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</si>
  <si>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</si>
  <si>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</si>
  <si>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</si>
  <si>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</si>
  <si>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</si>
  <si>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</si>
  <si>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</si>
  <si>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</si>
  <si>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</si>
  <si>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(-0.29996867624934859, -0.29996867624934859)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</si>
  <si>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</si>
  <si>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</si>
  <si>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</si>
  <si>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</si>
  <si>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</si>
  <si>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</si>
  <si>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1248.0</t>
  </si>
  <si>
    <t>Engine fuel lower heating value [kJ/kg].</t>
  </si>
  <si>
    <t>input.engine_fuel_lower_heating_value</t>
  </si>
  <si>
    <t>44000.0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</si>
  <si>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</si>
  <si>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</si>
  <si>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</si>
  <si>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</si>
  <si>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</si>
  <si>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</si>
  <si>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0.08</t>
  </si>
  <si>
    <t>Engine is turbo.</t>
  </si>
  <si>
    <t>input.engine_is_turbo</t>
  </si>
  <si>
    <t>Engine stroke [mm].</t>
  </si>
  <si>
    <t>input.engine_stroke</t>
  </si>
  <si>
    <t>82.0</t>
  </si>
  <si>
    <t>F0 [N].</t>
  </si>
  <si>
    <t>input.f0</t>
  </si>
  <si>
    <t>63.36</t>
  </si>
  <si>
    <t>F1 [N/(km/h)].</t>
  </si>
  <si>
    <t>input.f1</t>
  </si>
  <si>
    <t>0.26568</t>
  </si>
  <si>
    <t>F2 [N/(km/h)^2].</t>
  </si>
  <si>
    <t>input.f2</t>
  </si>
  <si>
    <t>0.027711</t>
  </si>
  <si>
    <t>Final drive efficiency [-].</t>
  </si>
  <si>
    <t>final_drive_efficiency</t>
  </si>
  <si>
    <t>Final drive ratio [-].</t>
  </si>
  <si>
    <t>input.final_drive_ratio</t>
  </si>
  <si>
    <t>3.944</t>
  </si>
  <si>
    <t>Fuel carbon content [%].</t>
  </si>
  <si>
    <t>input.fuel_carbon_content_percentage</t>
  </si>
  <si>
    <t>86.75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</si>
  <si>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</si>
  <si>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</si>
  <si>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</si>
  <si>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</si>
  <si>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</si>
  <si>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</si>
  <si>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[4.93948658830621, 5.8532444846293, 6.76700238095238, 7.68076027727547, 8.59451817359855, 9.55596405364677, 10.7664471820374, 12.0246182941531, 13.2827894062688, 14.5409605183846, 15.9497625712895, 18.0364038577456, 20.273676084991, 22.5109483122363, 24.7482205394816, 26.957971837927, 28.6264782033066, 30.2674636398863, 31.908449076466, 33.5501979800871, 35.2060508861473, 36.4431020656559, 37.4545445298372, 38.436263562387, 39.4179825949367, 40.4105841088237, 41.4487884016476, 42.4978751758087, 43.5469619499699, 44.596048724131, 45.5677525443965, 46.5057322182037, 47.4911163351416, 48.4765004520796, 49.4618845690175, 50.4453045766294, 51.4094406017681, 52.3716125175809, 53.3337844333936, 54.2722704296909, 55.1883735197292, 56.1595644966848, 57.1439014466546, 58.1282383966245, 59.1125753465943, 60.0941936900125, 61.0576879897529, 62.0170540350999, 62.9242631103074, 63.7934116937914, 64.6492209811286, 65.2435365662818, 65.8280571127185, 66.4134234478602, 66.9987897830018, 67.5040344198699, 67.6524657447538, 67.7687881888265, 67.9027153326354, 68.0366424764443, 68.1891820592133, 68.4389199343295, 68.7072702484058, 68.9756205624821, 69.2392490862319, 69.49, 69.1391089754266, 68.5963256638431, 67.9831818470226, 67.3700380302021, 66.795248505392]</t>
  </si>
  <si>
    <t>Full load speeds [RPM].</t>
  </si>
  <si>
    <t>input.full_load_speeds</t>
  </si>
  <si>
    <t>[750.0, 800.0, 850.0, 900.0, 950.0, 1000.0, 1050.0, 1100.0, 1150.0, 1200.0, 1250.0, 1300.0, 1350.0, 1400.0, 1450.0, 1500.0, 1550.0, 1600.0, 1650.0, 1700.0, 1750.0, 1800.0, 1850.0, 1900.0, 1950.0, 2000.0, 2050.0, 2100.0, 2150.0, 2200.0, 2250.0, 2300.0, 2350.0, 2400.0, 2450.0, 2500.0, 2550.0, 2600.0, 2650.0, 2700.0, 2750.0, 2800.0, 2850.0, 2900.0, 2950.0, 3000.0, 3050.0, 3100.0, 3150.0, 3200.0, 3250.0, 3300.0, 3350.0, 3400.0, 3450.0, 3500.0, 3550.0, 3600.0, 3650.0, 3700.0, 3750.0, 3800.0, 3850.0, 3900.0, 3950.0, 4000.0, 4050.0, 4100.0, 4150.0, 4200.0, 4250.0]</t>
  </si>
  <si>
    <t>Gear box ratios [-].</t>
  </si>
  <si>
    <t>input.gear_box_ratios</t>
  </si>
  <si>
    <t>{1: 3.727, 2: 2.136, 3: 1.323, 4: 0.892, 5: 0.674}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</si>
  <si>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</si>
  <si>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</si>
  <si>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</si>
  <si>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</si>
  <si>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</si>
  <si>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</si>
  <si>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</si>
  <si>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</si>
  <si>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</si>
  <si>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</si>
  <si>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</si>
  <si>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</si>
  <si>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</si>
  <si>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</si>
  <si>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</si>
  <si>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</si>
  <si>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</si>
  <si>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</si>
  <si>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</si>
  <si>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</si>
  <si>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</si>
  <si>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</si>
  <si>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</si>
  <si>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</si>
  <si>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</si>
  <si>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</si>
  <si>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</si>
  <si>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</si>
  <si>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</si>
  <si>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</si>
  <si>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</si>
  <si>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</si>
  <si>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</si>
  <si>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</si>
  <si>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</si>
  <si>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</si>
  <si>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</si>
  <si>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</si>
  <si>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</si>
  <si>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</si>
  <si>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</si>
  <si>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</si>
  <si>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Ki factor [-].</t>
  </si>
  <si>
    <t>input.ki_factor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</si>
  <si>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</si>
  <si>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</si>
  <si>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</si>
  <si>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</si>
  <si>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</si>
  <si>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79.92879735</t>
  </si>
  <si>
    <t>Max engine coolant temperature [°C].</t>
  </si>
  <si>
    <t>max_engine_coolant_temperature</t>
  </si>
  <si>
    <t>105.9224787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</si>
  <si>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</si>
  <si>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</si>
  <si>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</si>
  <si>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</si>
  <si>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</si>
  <si>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</si>
  <si>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</si>
  <si>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</si>
  <si>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input.n_wheel_drive</t>
  </si>
  <si>
    <t>Plateau acceleration [m/s2].</t>
  </si>
  <si>
    <t>plateau_acceleration</t>
  </si>
  <si>
    <t>0.100000119209</t>
  </si>
  <si>
    <t>Start demand [kJ].</t>
  </si>
  <si>
    <t>start_demand</t>
  </si>
  <si>
    <t>0.111690874674</t>
  </si>
  <si>
    <t>Start stop activation time [s].</t>
  </si>
  <si>
    <t>input.start_stop_activation_time</t>
  </si>
  <si>
    <t>60.0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</si>
  <si>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</si>
  <si>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</si>
  <si>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</si>
  <si>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</si>
  <si>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</si>
  <si>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</si>
  <si>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</si>
  <si>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</si>
  <si>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</si>
  <si>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</si>
  <si>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235/40R18</t>
  </si>
  <si>
    <t>Dynamic rolling coefficient [-].</t>
  </si>
  <si>
    <t>tyre_dynamic_rolling_coefficient</t>
  </si>
  <si>
    <t>1.00119990342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</si>
  <si>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</si>
  <si>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</si>
  <si>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</si>
  <si>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</si>
  <si>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</si>
  <si>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</si>
  <si>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1360.0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</si>
  <si>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</si>
  <si>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</si>
  <si>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</si>
  <si>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</si>
  <si>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</si>
  <si>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</si>
  <si>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</si>
  <si>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</si>
  <si>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</si>
  <si>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</si>
  <si>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0.3496</t>
  </si>
  <si>
    <t>Engine normalization temperature [°C].</t>
  </si>
  <si>
    <t>engine_thermostat_temperature</t>
  </si>
  <si>
    <t>90.7250786262</t>
  </si>
  <si>
    <t>Engine type.</t>
  </si>
  <si>
    <t>engine_type</t>
  </si>
  <si>
    <t>Fuel carbon content [CO2g/g].</t>
  </si>
  <si>
    <t>fuel_carbon_content</t>
  </si>
  <si>
    <t>3.1808333333333336</t>
  </si>
  <si>
    <t>idle_engine_speed</t>
  </si>
  <si>
    <t>(750.0, 100.0)</t>
  </si>
  <si>
    <t>Initial state of charge [%].</t>
  </si>
  <si>
    <t>initial_state_of_charge</t>
  </si>
  <si>
    <t>99.0</t>
  </si>
  <si>
    <t>N dyno axes [-].</t>
  </si>
  <si>
    <t>n_dyno_axes</t>
  </si>
  <si>
    <t>Number of gears [-].</t>
  </si>
  <si>
    <t>n_gears</t>
  </si>
  <si>
    <t>5.0</t>
  </si>
  <si>
    <t>Road loads [N, N/(km/h), N/(km/h)^2].</t>
  </si>
  <si>
    <t>road_loads</t>
  </si>
  <si>
    <t>(63.36, 0.26568, 0.027711)</t>
  </si>
  <si>
    <t>State of charge balance [%].</t>
  </si>
  <si>
    <t>state_of_charge_balance</t>
  </si>
  <si>
    <t>90.09021366640874</t>
  </si>
  <si>
    <t>State of charge balance window [%].</t>
  </si>
  <si>
    <t>state_of_charge_balance_window</t>
  </si>
  <si>
    <t>2.1502874228200284</t>
  </si>
  <si>
    <t>Maximum power [kW].</t>
  </si>
  <si>
    <t>engine_max_power</t>
  </si>
  <si>
    <t>69.49</t>
  </si>
  <si>
    <t>Rated engine speed [RPM].</t>
  </si>
  <si>
    <t>engine_max_speed_at_max_power</t>
  </si>
  <si>
    <t>4000.0</t>
  </si>
  <si>
    <t>Inertial factor [%].</t>
  </si>
  <si>
    <t>inertial_factor</t>
  </si>
  <si>
    <t>1.5</t>
  </si>
  <si>
    <t>R wheels [m].</t>
  </si>
  <si>
    <t>r_wheels</t>
  </si>
  <si>
    <t>0.3226</t>
  </si>
  <si>
    <t>Engine initial temperature [°C]</t>
  </si>
  <si>
    <t>initial_engine_temperature</t>
  </si>
  <si>
    <t>Engine mass [kg].</t>
  </si>
  <si>
    <t>engine_mass</t>
  </si>
  <si>
    <t>98.1655312</t>
  </si>
  <si>
    <t>Engine nominal power [kW].</t>
  </si>
  <si>
    <t>engine_max_torque</t>
  </si>
  <si>
    <t>182.4846704250208</t>
  </si>
  <si>
    <t>R dynamic [m].</t>
  </si>
  <si>
    <t>0.3229870888417988</t>
  </si>
  <si>
    <t>After treatment temperature threshold [°C].</t>
  </si>
  <si>
    <t>after_treatment_temperature_threshold</t>
  </si>
  <si>
    <t>[33.82215820486013, 35.76792008964965]</t>
  </si>
  <si>
    <t>Engine heat capacity [kg*J/K].</t>
  </si>
  <si>
    <t>engine_heat_capacity</t>
  </si>
  <si>
    <t>52020.2709556</t>
  </si>
  <si>
    <t>Equivalent gear box heat capacity [kg*J/K].</t>
  </si>
  <si>
    <t>equivalent_gear_box_heat_capacity</t>
  </si>
  <si>
    <t>29236.1493296</t>
  </si>
  <si>
    <t>Speed velocity ratios [h*RPM/km].</t>
  </si>
  <si>
    <t>speed_velocity_ratios</t>
  </si>
  <si>
    <t>{0: 10000.0, 1: 120.72021998982882, 2: 69.18658167380585, 3: 42.852924885039855, 4: 28.89252380760057, 5: 21.831346464487424}</t>
  </si>
  <si>
    <t>K5 [-].</t>
  </si>
  <si>
    <t>k5</t>
  </si>
  <si>
    <t>Max gear [-].</t>
  </si>
  <si>
    <t>max_gear</t>
  </si>
  <si>
    <t>5</t>
  </si>
  <si>
    <t>Velocity speed ratios [km/(h*RPM)].</t>
  </si>
  <si>
    <t>velocity_speed_ratios</t>
  </si>
  <si>
    <t>{0: 0.0, 1: 0.008283616448713017, 2: 0.01445366971177594, 3: 0.02333563001084914, 4: 0.03461102971340069, 5: 0.04580569511031664}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</si>
  <si>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</si>
  <si>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</si>
  <si>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</si>
  <si>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</si>
  <si>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</si>
  <si>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(60.698449734754398, 120.75170751766149)</t>
  </si>
  <si>
    <t>Optimal efficiency.</t>
  </si>
  <si>
    <t>optimal_efficiency</t>
  </si>
  <si>
    <t>{'efficiency': [0.22334187350436577,
                0.25546349930253737,
                0.2838126140709597,
                0.3083973953606537,
                0.3292308194639774,
                0.3463297927146648,
                0.35971412512343365,
                0.36940547566824394,
                0.3754263758174793,
                0.3777994016591431],
 'engine_bmep': [9.775631656055408,
                 11.209929894159966,
                 12.547893523435478,
                 13.803361610336236,
                 14.984081064011818,
                 16.091825147813797,
                 17.12274745323548,
                 18.06790718473011,
                 18.913893628215448,
                 19.643483532761568],
 'mean_piston_speeds': [0.0,
                        0.923469005485414,
                        1.846938010970828,
                        2.770407016456242,
                        3.693876021941656,
                        4.61734502742707,
                        5.540814032912484,
                        6.464283038397898,
                        7.387752043883312,
                        8.311221049368726]}</t>
  </si>
  <si>
    <t>Has sufficient power.</t>
  </si>
  <si>
    <t>has_sufficient_power</t>
  </si>
  <si>
    <t>Phases co2 emissions [CO2g/km].</t>
  </si>
  <si>
    <t>phases_co2_emissions</t>
  </si>
  <si>
    <t>(148.13159434355768, 96.059855630819001)</t>
  </si>
  <si>
    <t>Co2 emission value [CO2g/km].</t>
  </si>
  <si>
    <t>115.29288149844615</t>
  </si>
  <si>
    <t>Declared co2 emission value [CO2g/km].</t>
  </si>
  <si>
    <t>target.declared_co2_emission_value</t>
  </si>
  <si>
    <t>113.440285590541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</si>
  <si>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</si>
  <si>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</si>
  <si>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</si>
  <si>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</si>
  <si>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</si>
  <si>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</si>
  <si>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</si>
  <si>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</si>
  <si>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</si>
  <si>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</si>
  <si>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</si>
  <si>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</si>
  <si>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</si>
  <si>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</si>
  <si>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</si>
  <si>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</si>
  <si>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</si>
  <si>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</si>
  <si>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</si>
  <si>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</si>
  <si>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</si>
  <si>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</si>
  <si>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</si>
  <si>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</si>
  <si>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</si>
  <si>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</si>
  <si>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</si>
  <si>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</si>
  <si>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</si>
  <si>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</si>
  <si>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</si>
  <si>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</si>
  <si>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</si>
  <si>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</si>
  <si>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</si>
  <si>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</si>
  <si>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</si>
  <si>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</si>
  <si>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</si>
  <si>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</si>
  <si>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</si>
  <si>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</si>
  <si>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</si>
  <si>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</si>
  <si>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</si>
  <si>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</si>
  <si>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</si>
  <si>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</si>
  <si>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</si>
  <si>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</si>
  <si>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</si>
  <si>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</si>
  <si>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</si>
  <si>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</si>
  <si>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</si>
  <si>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</si>
  <si>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</si>
  <si>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</si>
  <si>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</si>
  <si>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</si>
  <si>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</si>
  <si>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</si>
  <si>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</si>
  <si>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</si>
  <si>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</si>
  <si>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</si>
  <si>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</si>
  <si>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</si>
  <si>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</si>
  <si>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</si>
  <si>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</si>
  <si>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</si>
  <si>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</si>
  <si>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</si>
  <si>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</si>
  <si>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</si>
  <si>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</si>
  <si>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</si>
  <si>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</si>
  <si>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</si>
  <si>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</si>
  <si>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</si>
  <si>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</si>
  <si>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</si>
  <si>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</si>
  <si>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</si>
  <si>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</si>
  <si>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</si>
  <si>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</si>
  <si>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</si>
  <si>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</si>
  <si>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</si>
  <si>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</si>
  <si>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</si>
  <si>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</si>
  <si>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</si>
  <si>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</si>
  <si>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</si>
  <si>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</si>
  <si>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</si>
  <si>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</si>
  <si>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n_wheel_drive</t>
  </si>
  <si>
    <t>0.9713375796178343</t>
  </si>
  <si>
    <t>0.31335350318471333</t>
  </si>
  <si>
    <t>{0: 10000.0, 1: 124.43158293294127, 2: 71.31361984029047, 3: 44.17037408647204, 4: 29.78078131907261, 5: 22.502518620016748}</t>
  </si>
  <si>
    <t>{0: 0.0, 1: 0.008036544874133125, 2: 0.014022566828602132, 3: 0.022639609029398457, 4: 0.03357870262992618, 5: 0.044439469949397854}</t>
  </si>
  <si>
    <t>1.6093347474910633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</si>
  <si>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</si>
  <si>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</si>
  <si>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</si>
  <si>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</si>
  <si>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</si>
  <si>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</si>
  <si>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</si>
  <si>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</si>
  <si>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</si>
  <si>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</si>
  <si>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</si>
  <si>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</si>
  <si>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</si>
  <si>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</si>
  <si>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145.17</t>
  </si>
  <si>
    <t>0.029655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</si>
  <si>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</si>
  <si>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</si>
  <si>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</si>
  <si>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</si>
  <si>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</si>
  <si>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</si>
  <si>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</si>
  <si>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</si>
  <si>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</si>
  <si>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</si>
  <si>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</si>
  <si>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</si>
  <si>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</si>
  <si>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</si>
  <si>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</si>
  <si>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start_stop_activation_time</t>
  </si>
  <si>
    <t>30.0</t>
  </si>
  <si>
    <t>tyre_code</t>
  </si>
  <si>
    <t>vehicle_mass</t>
  </si>
  <si>
    <t>1650.0</t>
  </si>
  <si>
    <t>23.0</t>
  </si>
  <si>
    <t>90.0</t>
  </si>
  <si>
    <t>(145.17, 0.26568, 0.029655)</t>
  </si>
  <si>
    <t>3.0</t>
  </si>
  <si>
    <t>[32.152037652190266, 34.24603248186798]</t>
  </si>
  <si>
    <t>((0.0, 590.0), (590.0, 1023.0), (1023.0, 1478.0), (1478.0, 1800.0))</t>
  </si>
  <si>
    <t>(64.023789369649052, 117.42636788276684)</t>
  </si>
  <si>
    <t>{'efficiency': [0.22334187350436577,
                0.26003987619891844,
                0.29172564039897775,
                0.3184134357446192,
                0.3401255580384139,
                0.3568904243182233,
                0.3687404382949688,
                0.3757099447839909,
                0.37783349473834793,
                0.3751445265056675],
 'engine_bmep': [9.775631656055408,
                 11.420219779342263,
                 12.93989186666495,
                 14.353710765746255,
                 15.670019772725944,
                 16.886872826857335,
                 17.992949881505776,
                 18.96877107370947,
                 19.788024880763075,
                 20.41886371000611],
 'mean_piston_speeds': [0.0,
                        1.0645936257736788,
                        2.1291872515473576,
                        3.1937808773210365,
                        4.258374503094715,
                        5.322968128868394,
                        6.387561754642073,
                        7.452155380415752,
                        8.51674900618943,
                        9.581342631963109]}</t>
  </si>
  <si>
    <t>(170.97562099825043, 136.89137924989768, 117.74166294373073, 138.8766738589444)</t>
  </si>
  <si>
    <t>target.co2_emission_value</t>
  </si>
  <si>
    <t>132.05453891640033</t>
  </si>
  <si>
    <t>136.23448781879304</t>
  </si>
  <si>
    <t>Co2 emission extra high [CO2g/km].</t>
  </si>
  <si>
    <t>input.co2_emission_extra_high</t>
  </si>
  <si>
    <t>137.981164856553</t>
  </si>
  <si>
    <t>Co2 emission high [CO2g/km].</t>
  </si>
  <si>
    <t>input.co2_emission_high</t>
  </si>
  <si>
    <t>113.696470629992</t>
  </si>
  <si>
    <t>Co2 emission low [CO2g/km].</t>
  </si>
  <si>
    <t>input.co2_emission_low</t>
  </si>
  <si>
    <t>164.666618189095</t>
  </si>
  <si>
    <t>Co2 emission medium [CO2g/km].</t>
  </si>
  <si>
    <t>input.co2_emission_medium</t>
  </si>
  <si>
    <t>128.193474522736</t>
  </si>
  <si>
    <t>input.initial_temperature</t>
  </si>
  <si>
    <t>input.n_dyno_axes</t>
  </si>
  <si>
    <t>23.00033204</t>
  </si>
  <si>
    <t>(164.666618189095, 128.193474522736, 113.696470629992, 137.981164856553)</t>
  </si>
  <si>
    <t>0.32298708884179883</t>
  </si>
  <si>
    <t>{0: 10000.0, 1: 120.72021998982879, 2: 69.18658167380583, 3: 42.85292488503984, 4: 28.89252380760056, 5: 21.83134646448742}</t>
  </si>
  <si>
    <t>{0: 0.0, 1: 0.008283616448713019, 2: 0.014453669711775944, 3: 0.023335630010849148, 4: 0.034611029713400694, 5: 0.045805695110316645}</t>
  </si>
  <si>
    <t>[32.15231455562177, 34.24628415477794]</t>
  </si>
  <si>
    <t>(63.837031042256847, 117.61312621015904)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</si>
  <si>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</si>
  <si>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</si>
  <si>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value=90.7250786262))]))</t>
  </si>
  <si>
    <t>((0.0, 120.0), (120.0, 150.0), (150.0, 479.0), (479.0, 590.0), (590.0, 1023.0), (1023.0, 1478.0), (1478.0, 1800.0))</t>
  </si>
  <si>
    <t>(116.53862437979646, 105.78209330301333, 160.40831598456492, 380.38826564632569, 128.19347452273601, 113.69647062999201, 137.98116485655299)</t>
  </si>
  <si>
    <t>{'efficiency': [0.22334187350436577,
                0.2601258114175214,
                0.2918723072176521,
                0.31859577104673026,
                0.3403187112304045,
                0.35706980308671366,
                0.368881727237371,
                0.3757891009581351,
                0.3778267267622043,
                0.3750282641820274],
 'engine_bmep': [9.775631656055408,
                 11.424186476043493,
                 12.947253599748697,
                 14.363999099979628,
                 15.682762529656928,
                 16.901496000069272,
                 18.00869443111009,
                 18.984627164811933,
                 19.80268318407405,
                 20.430681492626913],
 'mean_piston_speeds': [0.0,
                        1.067269913348148,
                        2.134539826696296,
                        3.2018097400444443,
                        4.269079653392592,
                        5.33634956674074,
                        6.403619480088889,
                        7.470889393437036,
                        8.538159306785184,
                        9.605429220133333]}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</si>
  <si>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</si>
  <si>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</si>
  <si>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</si>
  <si>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</si>
  <si>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</si>
  <si>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</si>
  <si>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</si>
  <si>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</si>
  <si>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</si>
  <si>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</si>
  <si>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</si>
  <si>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</si>
  <si>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</si>
  <si>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</si>
  <si>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</si>
  <si>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</si>
  <si>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</si>
  <si>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</si>
  <si>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</si>
  <si>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</si>
  <si>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</si>
  <si>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</si>
  <si>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</si>
  <si>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</si>
  <si>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</si>
  <si>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</si>
  <si>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</si>
  <si>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gAN9cQAoWBUAAABpZGxlX2VuZ2luZV9zcGVlZF9zdGRxAUdAWQAAAAAAAFgYAAAAaWRsZV9lbmdp
bmVfc3BlZWRfbWVkaWFucQJHQIdwAAAAAABYEQAAAGZpbmFsX2RyaXZlX3JhdGlvcQNHQA+NT987
ZFpYDwAAAGdlYXJfYm94X3JhdGlvc3EEfXEFKEsBR0AN0OVgQYk3SwJHQAEWhysCDEpLA0c/9SsC
DEm6XksERz/si0OVgQYlSwVHP+WRaHKwIMV1WBgAAABhbHRlcm5hdG9yX2N1cnJlbnRfbW9kZWxx
BmNjbzJtcGFzLm1vZGVsLnBoeXNpY2FsLmVsZWN0cmljcwpBbHRlcm5hdG9yQ3VycmVudE1vZGVs
CnEHKYFxCH1xCShYBAAAAG1hc2txCmNkaWxsLmRpbGwKX2dldF9hdHRyCnELY2RpbGwuZGlsbApf
aW1wb3J0X21vZHVsZQpxDFgVAAAAbnVtcHkuY29yZS5tdWx0aWFycmF5cQ2FcQ5ScQ9YDAAAAF9y
ZWNvbnN0cnVjdHEQhnERUnESY251bXB5Cm5kYXJyYXkKcRNLAIVxFEMBYnEVh3EWUnEXKEsBSwOF
cRhjbnVtcHkKZHR5cGUKcRlYAgAAAGk4cRpLAEsBh3EbUnEcKEsDWAEAAAA8cR1OTk5K/////0r/
////SwB0cR5iiUMYAQAAAAAAAAADAAAAAAAAAAQAAAAAAAAAcR90cSBiWAoAAABpbml0X21vZGVs
cSFjZGlsbC5kaWxsCl9sb2FkX3R5cGUKcSJYCgAAAE1ldGhvZFR5cGVxI4VxJFJxJWNkaWxsLmRp
bGwKX2NyZWF0ZV9mdW5jdGlvbgpxJihoIlgIAAAAQ29kZVR5cGVxJ4VxKFJxKShLAksASwJLBktD
Qyt0AAB8AQBkAQB0AQBkAgBkAwCDAQJ9AQB8AABqAgB8AQCDAQBqAwCDAABTcSooWBUBAABQcmVk
aWN0IHJlZ3Jlc3Npb24gdGFyZ2V0IGZvciBYLgoKICAgICAgICBQYXJhbWV0ZXJzCiAgICAgICAg
LS0tLS0tLS0tLQogICAgICAgIFggOiBhcnJheS1saWtlIG9mIHNoYXBlID0gW25fc2FtcGxlcywg
bl9mZWF0dXJlc10KICAgICAgICAgICAgVGhlIGlucHV0IHNhbXBsZXMuCgogICAgICAgIFJldHVy
bnMKICAgICAgICAtLS0tLS0tCiAgICAgICAgeSA6IGFycmF5IG9mIHNoYXBlID0gW25fc2FtcGxl
c10KICAgICAgICAgICAgVGhlIHByZWRpY3RlZCB2YWx1ZXMuCiAgICAgICAgcStYBQAAAGR0eXBl
cSxYBQAAAG9yZGVycS1YAQAAAENxLnRxLyhYCwAAAGNoZWNrX2FycmF5cTBYBQAAAERUWVBFcTFY
EgAAAF9kZWNpc2lvbl9mdW5jdGlvbnEyWAUAAAByYXZlbHEzdHE0WAQAAABzZWxmcTVYAQAAAFhx
NoZxN1idAAAAYzpcd29ya1xjbzJtcGFzX2FsbGlub25lLTY0Yml0LXYxLjQuMVxjbzJtcGFzX2Fs
bGlub25lLTY0Yml0LXYxLjQuMVxhcHBzXHdpbnB5dGhvblxweXRob24tMy41LjIuYW1kNjRcbGli
XHNpdGUtcGFja2FnZXNcc2tsZWFyblxlbnNlbWJsZVxncmFkaWVudF9ib29zdGluZy5weXE4WAcA
AABwcmVkaWN0cTlNLAdDBAANGAFxOikpdHE7UnE8Y3NrbGVhcm4uZW5zZW1ibGUuZ3JhZGllbnRf
Ym9vc3RpbmcKX19kaWN0X18KaDlOTn1xPXRxPlJxP2Nza2xlYXJuLmVuc2VtYmxlLmdyYWRpZW50
X2Jvb3N0aW5nCkdyYWRpZW50Qm9vc3RpbmdSZWdyZXNzb3IKcUApgXFBfXFCKFgFAAAAbG9zc19x
Q2Nza2xlYXJuLmVuc2VtYmxlLmdyYWRpZW50X2Jvb3N0aW5nCkh1YmVyTG9zc0Z1bmN0aW9uCnFE
KYFxRX1xRihYBQAAAGFscGhhcUdHP++uFHrhR65YAQAAAEtxSEsBWAUAAABnYW1tYXFJaAtoD1gG
AAAAc2NhbGFycUqGcUtScUxoGVgCAAAAZjhxTUsASwGHcU5ScU8oSwNoHU5OTkr/////Sv////9L
AHRxUGJDCP9476cROklAcVGGcVJScVN1YlgMAAAAcmFuZG9tX3N0YXRlcVRLAFgSAAAAbWluX2lt
cHVyaXR5X3NwbGl0cVVHPnrX8pq8r0hYEQAAAG1pbl9zYW1wbGVzX3NwbGl0cVZLAlgQAAAAX3Nr
bGVhcm5fdmVyc2lvbnFXWAQAAAAwLjE4cVhYBAAAAGluaXRxWU5YEAAAAG1pbl9zYW1wbGVzX2xl
YWZxWksBWA0AAABsZWFybmluZ19yYXRlcVtHP7mZmZmZmZpoR0c/764UeuFHrlgJAAAAY3JpdGVy
aW9ucVxYDAAAAGZyaWVkbWFuX21zZXFdWAwAAABuX2VzdGltYXRvcnNxXkuHWAcAAAB2ZXJib3Nl
cV9LAFgMAAAAbWF4X2ZlYXR1cmVzcWBOWAcAAABwcmVzb3J0cWFYBAAAAGF1dG9xYlgEAAAAbG9z
c3FjWAUAAABodWJlcnFkWAkAAABtYXhfZGVwdGhxZUsCWAkAAABzdWJzYW1wbGVxZkc/8AAAAAAA
AFgKAAAAbl9mZWF0dXJlc3FnSwNYCgAAAHdhcm1fc3RhcnRxaIlYGAAAAG1pbl93ZWlnaHRfZnJh
Y3Rpb25fbGVhZnFpRwAAAAAAAAAAWA0AAABtYXhfZmVhdHVyZXNfcWpLA1gKAAAAbl9jbGFzc2Vz
X3FrSwFYDgAAAG1heF9sZWFmX25vZGVzcWxOWAUAAABpbml0X3FtY3NrbGVhcm4uZW5zZW1ibGUu
Z3JhZGllbnRfYm9vc3RpbmcKUXVhbnRpbGVFc3RpbWF0b3IKcW4pgXFvfXFwKGhXaFhoR0c/4AAA
AAAAAFgIAAAAcXVhbnRpbGVxcWhMaE9DCKGOfX+5V1nAcXKGcXNScXR1YlgLAAAAZXN0aW1hdG9y
c19xdWgSaBNLAIVxdmgVh3F3UnF4KEsBS4dLAYZxeWgZWAIAAABPOHF6SwBLAYdxe1JxfChLA1gB
AAAAfHF9Tk5OSv////9K/////0s/dHF+YoldcX8oY3NrbGVhcm4udHJlZS50cmVlCkRlY2lzaW9u
VHJlZVJlZ3Jlc3NvcgpxgCmBcYF9cYIoaFxoXWhUY251bXB5LnJhbmRvbQpfX1JhbmRvbVN0YXRl
X2N0b3IKcYMpUnGEKFgHAAAATVQxOTkzN3GFaBJoE0sAhXGGaBWHcYdScYgoSwFNcAKFcYloGVgC
AAAAdTRxiksASwGHcYtScYwoSwNoHU5OTkr/////Sv////9LAHRxjWKJQsAJAAASDaGRA+wuQVQl
9296kX2hDOCuQXUzv+jXWFYoRsRIfLhi/T4Cyj3jYRBFgXmXbBBY7r+gwv2QzP9fxWIi3b7RD95f
OVwfqT4VKt3iAZVOVKgtI3neHgxjfZ6PQoiKwJgY0FC9ZLOIKV44Co8CzPjtZBDtIZwajpxxXicI
AH6z/t0ppxFYy3zMq4rIE4QZxHHHoTt0L90EJHKah9cU2pddVDxJPckqF1oyesKPEwD7+mDZlLjy
BT0ZLktWJ7vVFq8h9X2ECImRFrI1E0QB/Y+V3cCzWuPw9TSMNPQONMhgkkPKKfENABR0kWErU1Z2
ZI5kSrU3UgGaC1G4MFV9MY1/9ZsDXItmjl2bxBryt4W4e5hdJTENvVAyaNLOv+/xezWDTxQxasIN
PMsgHrtenguLZ3AO233qEStDR3Dd5CtcnhNYdY1zhl5aT32uW4EFblOMQFtWxM2XvcWxaXgNLXnD
FNp4Psgfb7j/HvPcY8YY4x88pu49JsA/nD0ICYw6zCeRhl0zH9DwYZARh9kEK6bh6XP7K/RaDYtO
RFDzGShyXiArPeqZAVo+jmq6TWgBxIkvcfRGMxwbID5/C2dmxuAI+YxSJzmBIYxFwxAL+ovVbOOj
wX4fVPOERwQs57wIkznTRQOpv4kGGQDrCFsribt5uWyfo/0BCNPVnZFBQaaaiZBuYaCpehZ6Rvl8
o2PTjo+Xyy4DxSsquE3eW1NNBRt/nXoMHkXlf1slCVV1wjNmy0x4T/EfRinRK78VM3IrOlV/iJn1
GMAXpv9pRZOrDP9hOh2ximPbOnnNeGIQiDXCnDHWzkTl/attpm/5gO+MBBBtSpSuknwTFwqN9OGV
+t++0VZz4ih7fpaPe5Xi/iEv07nAYmuGLLHmTH5GXt34WhVudV72Yl6J8UwN3w7PewtmDVOr14I4
XcojSTihGLKWAbNxSZEDsN/5Vi712Oe865u7nY8Ru1emG9kgp5PGYdmVTYsg+K6qGK+m85K9yi/B
UmtxL53irC13qw6AbwLJAqqsfPzPqsaFQkStwWPO5L9zwSdN8/n1dIrnraXQITZHopVLJBgZfUPe
W/2Azgv6qieei/dgPA5tlpkCNA7JHagd7H3dmdbTB84NDw6b0LXmMNyD+w9tez2eIeHXFBFvqJBY
VV1XAnQSBTAobUAeKUmokwCcFvNgLa9Q/A9dIRY+rxTsNSRKcWWiCvlbqbCB1wB1a7VAVb3jddbZ
Ak/fcMFkdHn5lS8fBvdgWSIhYb3HV8T8xcX59+Yqs8JT04mEg1J+Qm0L9adRrhejx+jFg7iWQGm6
jRAXfKOq5SH46C86ciAD3YRg8OgH3le3T/ot/w6Rlnr4QpDYMLNcUUgvIxt9VMokPOVmOj/9qlaB
B6s4sZGb8iU9Mgt0TX7hFZtZ/PLJpioU92x1IcyGRsUdlTboBYbEHjEjUrcX9V234YG18yXeMeg4
RxNHUZpFrv00dYeBAa6wbPxDODg8i8LUfWVuhFHocUd3Ll9PGpkcxYetDJS8gIG8LydpyF6M6yOj
F4IFAN2O3ikOoiT/464ITdjYn6qGNsryVD37XAJoba05RYbUXXsE1V25pgKF2ke/eStfk5Gtj7Ab
CT/+3hgdl3A/E7sDpLx+RW0Cod00oaim8fR7EFQ2wS46iueXVn9RgHENlj38L3a6Wa/zitCcUrEx
vIA0fUMjBikStXdoOJrAda0wTX3tyqQpCG5wSYN8evEpLb5nxkequkDw0t+596rMJK4+CNNSYl3S
7Ii7qqtvwqnefVMYWc3jw2xDFe75ifwPFzPsC6+sydl2lMyH6JDcLLIGQ+4Uz/DxVVGAVhRLFXzH
CtEQnCi8+Jgr8C75Ill4xZOhjDzkJCjMETfDILbAF8WRuRAU5I3nkCqyrfQ7LybYmXtYU+6iUtZG
QASRz6iqh+IdaFyuXHspbos+4+ofOhrXsRmdFjd+G89+Lum0qQeh4jH8KGFxIWwQ9IkegMRjOoiJ
1LPHELwZbytQBQrrxXHoCv8ml5556EiK4l/od656HA1xlhE11yTGkyfN+CauDEwCZ+mvwoXKG97K
rehK4QJyKv5nj9BYzLepki17wVE6dE0eLXoxD37/Fc7mbOhbMNVspHHFoAWzLpihRxSVVDZ7N3WC
Wqnby7LpZSVGv+hzj8m9Stt/jBq2dGvUKxa4iK+2QP7WuxsZ5qgjgu9AT2nrfyW3B1UOOlPSnZ04
PqXY7bWUiBa/Sxz28pbST5xsJzOOZobugbWksuMk7dpdkAaWCm3/C2YHuQ1HO74CQidY6TFs//qn
03BlUmaV3aPSV5udvWHvWRvPOLMX2S+8Qvzh4YT3WHbGlayJGKTNYCWYMdqLXGFVmofmRTN3AMOX
jiYytcdy1wqn8LK6TE1AhKRJQXkTwGV9nh/+OuWNGvFzrrug3vChNRux5L4CKz0cIUUdbRZr7b6Q
ro81asvjETjc4aJq6UhFvvdj1QpSWL+LjmNfxf+pMbUXYZUpe4hzOaPPsxXzfgUex+vBG7oBpdVy
iH0h1WbFcc8cnrGmBoZuuBRzkJZrGQwRMoIzNRTx5pmRPkluZWqYUVjzcb/clZ5E4pIDAw4Rs3a+
lkqmVDhBizujcL8Jn6tvfLzZI+QgNQOzwstMdcVRjAm+AHQgPFSK56KRLflcqJJfLF6jggJdh3MB
AlwRI3snaX2a8/J+vBjmzH4RMITI1ZyAYZ04CtEs9LGJjVovZeaI0J2MPKFDwaq11z4FF3yhC7EA
ojnVzYFWgxN2ipHPuNVjdJhpwB0yxVIfojgAPj7lIzWlIWGvOFBoDWmR1XRIrTY1WE1r5kXhb5fF
MFG1ECp4BWDpIqpj9r8NaqLJwu7gjVZzEyDD46TyAbeY3AVecPWATZy2+/VmbsfeZ6bMv7p44/Ph
KaG+Czd5+KpeRO9CFSP5hmJ0BNcAbl4s0OYXuvpjp0FnB0byddD5p/W5BYg2PxoWmYr/tTLsdYeA
VQPzKuhb/6PWA2e4CaHo/Ef2YZhvQBIzCaAIjSK3Hcci+Lj901n1k10gYjCbz33R/vTzqnodyj7Z
9mzB7iRuvq3yRIio8bFm1q7sS8XztKYShoLsKi+dzNJGmrMrheneItvEJlfPaA4WUnNpk8PmpbAb
UXZSsT7NvSNwVoEkLee38MF40W9k1RIAMHRpuTfqALQFa7NSeuWJLs+P7+6DDcknxyOWoZHavKn+
Hp6IKfMKYTQr9qPGLh32yt2bXqgZ7a0FmH88tbNR0Y91oGawFJgwaUJTs1n2fC1+28q6iLvgsL7e
vA1WPOx96PbHchSH8OJyHM/aDlZgFa7H1i3WVurhndK2BWRxjnRxj2JLh0sARwAAAAAAAAAAdHGQ
YlgIAAAAc3BsaXR0ZXJxkVgEAAAAYmVzdHGSaFZLAlgMAAAAY2xhc3Nfd2VpZ2h0cZNOaFdoWGhq
SwNoZUsCaFpLAVgIAAAAY2xhc3Nlc19xlE5oa2hMaBxDCAEAAAAAAAAAcZWGcZZScZdoVUc+etfy
mryvSFgLAAAAbl9mZWF0dXJlc19xmEsDaGBOaGFoYmhsTlgKAAAAbl9vdXRwdXRzX3GZSwFYBQAA
AHRyZWVfcZpjc2tsZWFybi50cmVlLl90cmVlClRyZWUKcZtLA2gSaBNLAIVxnGgVh3GdUnGeKEsB
SwGFcZ9oHIlDCAEAAAAAAAAAcaB0caFiSwGHcaJScaN9caQoWAoAAABub2RlX2NvdW50caVLB1gF
AAAAbm9kZXNxpmgSaBNLAIVxp2gVh3GoUnGpKEsBSweFcapoGVgDAAAAVjU2catLAEsBh3GsUnGt
KEsDaH1OKFgKAAAAbGVmdF9jaGlsZHGuWAsAAAByaWdodF9jaGlsZHGvWAcAAABmZWF0dXJlcbBY
CQAAAHRocmVzaG9sZHGxWAgAAABpbXB1cml0eXGyWA4AAABuX25vZGVfc2FtcGxlc3GzWBcAAAB3
ZWlnaHRlZF9uX25vZGVfc2FtcGxlc3G0dHG1fXG2KGiyaE9LIIZxt2iwaBxLEIZxuGixaE9LGIZx
uWivaBxLCIZxumi0aE9LMIZxu2izaBxLKIZxvGiuaBxLAIZxvXVLOEsBSxB0cb5iiUKIAQAAAQAA
AAAAAAAEAAAAAAAAAAEAAAAAAAAAAAAAoOTtHcA5Nvms4AOOQB8CAAAAAAAAAAAAAAD4gEACAAAA
AAAAAAMAAAAAAAAAAQAAAAAAAAAAAADA5tsqwGJXfCvH/XRAtgAAAAAAAAAAAAAAAMBmQP//////
///////////////+/////////wAAAAAAAADA3MGR7nZAa0BeAAAAAAAAAAAAAAAAgFdA////////
//////////////7/////////AAAAAAAAAMCkYvjRpRd7QFgAAAAAAAAAAAAAAAAAVkAFAAAAAAAA
AAYAAAAAAAAAAQAAAAAAAAAAAADAvTMWQCZt5+4Q7ZFAaQEAAAAAAAAAAAAAAJB2QP//////////
///////////+/////////wAAAAAAAADAGqhhRlLskUAIAQAAAAAAAAAAAAAAgHBA////////////
//////////7/////////AAAAAAAAAMD47Dho6DZvQGEAAAAAAAAAAAAAAABAWEBxv3RxwGJoZUsC
WAYAAAB2YWx1ZXNxwWgSaBNLAIVxwmgVh3HDUnHEKEsBSwdLAUsBh3HFaE+JQzjfkGa6mrA2QCBi
8zcKYiNABWZMLFh1GECPMZoKRgYrQKbO9iA5Pj1AUujKPlBXQ0DP0GqpXu0MQHHGdHHHYnViaGlH
AAAAAAAAAAB1YmiAKYFxyH1xyShoXGhdaFRohGiRaJJoVksCaJNOaFdoWGhqSwNoZUsCaFpLAWiU
TmhraExoHEMIAQAAAAAAAABxyoZxy1JxzGhVRz561/KavK9IaJhLA2hgTmhhaGJobE5omUsBaJpo
m0sDaBJoE0sAhXHNaBWHcc5Scc8oSwFLAYVx0GgciUMIAQAAAAAAAABx0XRx0mJLAYdx01Jx1H1x
1ShopUsHaKZoEmgTSwCFcdZoFYdx11Jx2ChLAUsHhXHZaK2JQogBAAABAAAAAAAAAAQAAAAAAAAA
AQAAAAAAAAAAAACg5O0dwEo7ao9Vh4xAHwIAAAAAAAAAAAAAAPiAQAIAAAAAAAAAAwAAAAAAAAAB
AAAAAAAAAAAAACACbS3AT3JDYDvUdEC2AAAAAAAAAAAAAAAAwGZA//////////////////////7/
////////AAAAAAAAAMAYOORCGThnQEwAAAAAAAAAAAAAAAAAU0D//////////////////////v//
//////8AAAAAAAAAwLhKS7nMO3pAagAAAAAAAAAAAAAAAIBaQAUAAAAAAAAABgAAAAAAAAABAAAA
AAAAAAAAAMC9MxZARDhpJI81kUBpAQAAAAAAAAAAAAAAkHZA//////////////////////7/////
////AAAAAAAAAMDyp2FGUuyRQAgBAAAAAAAAAAAAAACAcED//////////////////////v//////
//8AAAAAAAAAwDjrOGjoNm9AYQAAAAAAAAAAAAAAAEBYQHHadHHbYmhlSwJowWgSaBNLAIVx3GgV
h3HdUnHeKEsBSwdLAUsBh3HfaE+JQzjJexgMdWs0QFLYJ//VcSFA/RnBDDAOE0Doi9jE+B4nQMDR
FWYrUTpAFtHpni5oQUCPVRMy1QgKQHHgdHHhYnViaGlHAAAAAAAAAAB1YmiAKYFx4n1x4yhoXGhd
aFRohGiRaJJoVksCaJNOaFdoWGhqSwNoZUsCaFpLAWiUTmhraExoHEMIAQAAAAAAAABx5IZx5VJx
5mhVRz561/KavK9IaJhLA2hgTmhhaGJobE5omUsBaJpom0sDaBJoE0sAhXHnaBWHcehScekoSwFL
AYVx6mgciUMIAQAAAAAAAABx63Rx7GJLAYdx7VJx7n1x7yhopUsHaKZoEmgTSwCFcfBoFYdx8VJx
8ihLAUsHhXHzaK2JQogBAAABAAAAAAAAAAQAAAAAAAAAAgAAAAAAAAAAAACgxXDgv3N2/UhbTYtA
HwIAAAAAAAAAAAAAAPiAQAIAAAAAAAAAAwAAAAAAAAABAAAAAAAAAAAAAADEfgzA8gXvPQ24d0Dn
AAAAAAAAAAAAAAAA4GxA//////////////////////7/////////AAAAAAAAAMCHXASXm3V2QN4A
AAAAAAAAAAAAAADAa0D//////////////////////v////////8AAAAAAAAAwNQa4b4bUHdACQAA
AAAAAAAAAAAAAAAiQAUAAAAAAAAABgAAAAAAAAABAAAAAAAAAAAAAAA2tgVAJBgyI4e0kUA4AQAA
AAAAAAAAAAAAgHNA//////////////////////7/////////AAAAAAAAAMD25hzHo16SQMYAAAAA
AAAAAAAAAADAaED//////////////////////v////////8AAAAAAAAAwLKP0ypRZntAcgAAAAAA
AAAAAAAAAIBcQHH0dHH1YmhlSwJowWgSaBNLAIVx9mgVh3H3UnH4KEsBSwdLAUsBh3H5aE+JQzi5
bXn/MV8yQIlIj1SfkSJAsWPVEfzIIEAaq5E2rUg/QOxdeUOdGTlAzLOqXpxHQkDyL72TEfoUQHH6
dHH7YnViaGlHAAAAAAAAAAB1YmiAKYFx/H1x/ShoXGhdaFRohGiRaJJoVksCaJNOaFdoWGhqSwNo
ZUsCaFpLAWiUTmhraExoHEMIAQAAAAAAAABx/oZx/1JyAAEAAGhVRz561/KavK9IaJhLA2hgTmhh
aGJobE5omUsBaJpom0sDaBJoE0sAhXIBAQAAaBWHcgIBAABScgMBAAAoSwFLAYVyBAEAAGgciUMI
AQAAAAAAAAByBQEAAHRyBgEAAGJLAYdyBwEAAFJyCAEAAH1yCQEAAChopUsHaKZoEmgTSwCFcgoB
AABoFYdyCwEAAFJyDAEAAChLAUsHhXINAQAAaK2JQogBAAABAAAAAAAAAAQAAAAAAAAAAgAAAAAA
AAAAAACgxXDgvymD/vMQIYpAHwIAAAAAAAAAAAAAAPiAQAIAAAAAAAAAAwAAAAAAAAABAAAAAAAA
AAAAAADEfgzAshoRpGd8d0DnAAAAAAAAAAAAAAAA4GxA//////////////////////7/////////
AAAAAAAAAMCGXASXm3V2QN4AAAAAAAAAAAAAAADAa0D//////////////////////v////////8A
AAAAAAAAwM4a4b4bUHdACQAAAAAAAAAAAAAAAAAiQAUAAAAAAAAABgAAAAAAAAABAAAAAAAAAAAA
AAAyKQ1AQv9IWO0KkUA4AQAAAAAAAAAAAAAAgHNA//////////////////////7/////////AAAA
AAAAAMDivHMR4siSQM8AAAAAAAAAAAAAAADgaUD//////////////////////v////////8AAAAA
AAAAwC13QII6HXRAaQAAAAAAAAAAAAAAAEBaQHIOAQAAdHIPAQAAYmhlSwJowWgSaBNLAIVyEAEA
AGgVh3IRAQAAUnISAQAAKEsBSwdLAUsBh3ITAQAAaE+JQziezgf0fYkwQOxa55hCtiBA0hmAhpI2
HkD+GYMXzyc8QEjdfBcgmDZARdJDgqUkQECc6Q1oH/cLQHIUAQAAdHIVAQAAYnViaGlHAAAAAAAA
AAB1YmiAKYFyFgEAAH1yFwEAAChoXGhdaFRohGiRaJJoVksCaJNOaFdoWGhqSwNoZUsCaFpLAWiU
TmhraExoHEMIAQAAAAAAAAByGAEAAIZyGQEAAFJyGgEAAGhVRz561/KavK9IaJhLA2hgTmhhaGJo
bE5omUsBaJpom0sDaBJoE0sAhXIbAQAAaBWHchwBAABSch0BAAAoSwFLAYVyHgEAAGgciUMIAQAA
AAAAAAByHwEAAHRyIAEAAGJLAYdyIQEAAFJyIgEAAH1yIwEAAChopUsHaKZoEmgTSwCFciQBAABo
FYdyJQEAAFJyJgEAAChLAUsHhXInAQAAaK2JQogBAAABAAAAAAAAAAQAAAAAAAAAAgAAAAAAAAAA
AADghI7jvw7LADzcI4lAHwIAAAAAAAAAAAAAAPiAQAIAAAAAAAAAAwAAAAAAAAAAAAAAAAAAAAAA
AIBj2lZAFP92V5AwdUC9AAAAAAAAAAAAAAAAoGdA//////////////////////7/////////AAAA
AAAAAMCEdgBZgmF0QLwAAAAAAAAAAAAAAACAZ0D//////////////////////v////////8AAAAA
AAAAwAAAAAAAANc9AQAAAAAAAAAAAAAAAADwPwUAAAAAAAAABgAAAAAAAAABAAAAAAAAAAAAAMC9
MxZAjLI05BX3jkBiAQAAAAAAAAAAAAAAIHZA//////////////////////7/////////AAAAAAAA
AMCdBj5ziG6RQAEBAAAAAAAAAAAAAAAQcED//////////////////////v////////8AAAAAAAAA
wNJrjLzogm1AYQAAAAAAAAAAAAAAAEBYQHIoAQAAdHIpAQAAYmhlSwJowWgSaBNLAIVyKgEAAGgV
h3IrAQAAUnIsAQAAKEsBSwdLAUsBh3ItAQAAaE+JQzhTTVtGfMEtQKnjcXoZrhhA7ChlT8uFF0Ds
4eS+/lZNQMBhJBnrhjNA8Br5Gs4oOkBGBa+gz13/P3IuAQAAdHIvAQAAYnViaGlHAAAAAAAAAAB1
YmiAKYFyMAEAAH1yMQEAAChoXGhdaFRohGiRaJJoVksCaJNOaFdoWGhqSwNoZUsCaFpLAWiUTmhr
aExoHEMIAQAAAAAAAAByMgEAAIZyMwEAAFJyNAEAAGhVRz561/KavK9IaJhLA2hgTmhhaGJobE5o
mUsBaJpom0sDaBJoE0sAhXI1AQAAaBWHcjYBAABScjcBAAAoSwFLAYVyOAEAAGgciUMIAQAAAAAA
AAByOQEAAHRyOgEAAGJLAYdyOwEAAFJyPAEAAH1yPQEAAChopUsHaKZoEmgTSwCFcj4BAABoFYdy
PwEAAFJyQAEAAChLAUsHhXJBAQAAaK2JQogBAAABAAAAAAAAAAQAAAAAAAAAAgAAAAAAAAAAAAAA
MtDfvy5ASb6lY4hAHwIAAAAAAAAAAAAAAPiAQAIAAAAAAAAAAwAAAAAAAAABAAAAAAAAAAAAAMCw
CA/Ant5yhkcVd0DwAAAAAAAAAAAAAAAAAG5A//////////////////////7/////////AAAAAAAA
AMCSpl3kZxd2QOIAAAAAAAAAAAAAAABAbED//////////////////////v////////8AAAAAAAAA
wPzxGGpZ2nNADgAAAAAAAAAAAAAAAAAsQAUAAAAAAAAABgAAAAAAAAACAAAAAAAAAAAAAICuUba/
jkTpGuRLkEAvAQAAAAAAAAAAAAAA8HJA//////////////////////7/////////AAAAAAAAAMDi
DHJuNDaSQKkAAAAAAAAAAAAAAAAgZUD//////////////////////v////////8AAAAAAAAAwIs6
RiG95oBAhgAAAAAAAAAAAAAAAMBgQHJCAQAAdHJDAQAAYmhlSwJowWgSaBNLAIVyRAEAAGgVh3JF
AQAAUnJGAQAAKEsBSwdLAUsBh3JHAQAAaE+JQzhS0OFxasQqQKCnGDkA3BpAABBm+fyKFkDtPwEX
hr03QAM9o5xzqjJAlrTeG7W3PUB3bP+xCN8SQHJIAQAAdHJJAQAAYnViaGlHAAAAAAAAAAB1YmiA
KYFySgEAAH1ySwEAAChoXGhdaFRohGiRaJJoVksCaJNOaFdoWGhqSwNoZUsCaFpLAWiUTmhraExo
HEMIAQAAAAAAAAByTAEAAIZyTQEAAFJyTgEAAGhVRz561/KavK9IaJhLA2hgTmhhaGJobE5omUsB
aJpom0sDaBJoE0sAhXJPAQAAaBWHclABAABSclEBAAAoSwFLAYVyUgEAAGgciUMIAQAAAAAAAABy
UwEAAHRyVAEAAGJLAYdyVQEAAFJyVgEAAH1yVwEAAChopUsHaKZoEmgTSwCFclgBAABoFYdyWQEA
AFJyWgEAAChLAUsHhXJbAQAAaK2JQogBAAABAAAAAAAAAAQAAAAAAAAAAgAAAAAAAAAAAAAAMtDf
v5fz4H4zmodAHwIAAAAAAAAAAAAAAPiAQAIAAAAAAAAAAwAAAAAAAAABAAAAAAAAAAAAAMCwCA/A
K0z5n+TMdkDwAAAAAAAAAAAAAAAAAG5A//////////////////////7/////////AAAAAAAAAMDL
d2EnVwR2QOIAAAAAAAAAAAAAAABAbED//////////////////////v////////8AAAAAAAAAwD3z
GGpZ2nNADgAAAAAAAAAAAAAAAAAsQAUAAAAAAAAABgAAAAAAAAACAAAAAAAAAAAAAICuUba/lLCh
8imrj0AvAQAAAAAAAAAAAAAA8HJA//////////////////////7/////////AAAAAAAAAMBxRtCM
izuSQKkAAAAAAAAAAAAAAAAgZUD//////////////////////v////////8AAAAAAAAAwMzJwW1y
zIBAhgAAAAAAAAAAAAAAAMBgQHJcAQAAdHJdAQAAYmhlSwJowWgSaBNLAIVyXgEAAGgVh3JfAQAA
UnJgAQAAKEsBSwdLAUsBh3JhAQAAaE+JQziJU+NDchUoQB8MeX0zJxhAwnHyRCU4FECJuRp7xV01
QNB0snwWzDBAUm9IzO++OkDZoIYmAd4QQHJiAQAAdHJjAQAAYnViaGlHAAAAAAAAAAB1YmiAKYFy
ZAEAAH1yZQEAAChoXGhdaFRohGiRaJJoVksCaJNOaFdoWGhqSwNoZUsCaFpLAWiUTmhraExoHEMI
AQAAAAAAAAByZgEAAIZyZwEAAFJyaAEAAGhVRz561/KavK9IaJhLA2hgTmhhaGJobE5omUsBaJpo
m0sDaBJoE0sAhXJpAQAAaBWHcmoBAABScmsBAAAoSwFLAYVybAEAAGgciUMIAQAAAAAAAABybQEA
AHRybgEAAGJLAYdybwEAAFJycAEAAH1ycQEAAChopUsHaKZoEmgTSwCFcnIBAABoFYdycwEAAFJy
dAEAAChLAUsHhXJ1AQAAaK2JQogBAAABAAAAAAAAAAQAAAAAAAAAAQAAAAAAAAAAAACASOsbQHlK
SgEq6YZAHwIAAAAAAAAAAAAAAPiAQAIAAAAAAAAAAwAAAAAAAAACAAAAAAAAAAAAAMAebNy/vWC2
SgpeiUDCAQAAAAAAAAAAAAAAIHxA//////////////////////7/////////AAAAAAAAAMBvXl2+
tfB3QAABAAAAAAAAAAAAAAAAcED//////////////////////v////////8AAAAAAAAAwFXYVOsb
EJNAwgAAAAAAAAAAAAAAAEBoQAUAAAAAAAAABgAAAAAAAAAAAAAAAAAAAAAAAICVvVZANhT955a0
akBdAAAAAAAAAAAAAAAAQFdA//////////////////////7/////////AAAAAAAAAMBhqNuV1wFT
QFcAAAAAAAAAAAAAAADAVUD//////////////////////v////////8AAAAAAAAAwOiWdyz4n5FA
BgAAAAAAAAAAAAAAAAAYQHJ2AQAAdHJ3AQAAYmhlSwJowWgSaBNLAIVyeAEAAGgVh3J5AQAAUnJ6
AQAAKEsBSwdLAUsBh3J7AQAAaE+JQzhmpty5tKUlQMtiOB/tFSpAytVJgutYF0Do2lodzIE2QPpp
YhDT7rU/MBWe7pMaAcA+ZRH04z5AQHJ8AQAAdHJ9AQAAYnViaGlHAAAAAAAAAAB1YmiAKYFyfgEA
AH1yfwEAAChoXGhdaFRohGiRaJJoVksCaJNOaFdoWGhqSwNoZUsCaFpLAWiUTmhraExoHEMIAQAA
AAAAAABygAEAAIZygQEAAFJyggEAAGhVRz561/KavK9IaJhLA2hgTmhhaGJobE5omUsBaJpom0sD
aBJoE0sAhXKDAQAAaBWHcoQBAABScoUBAAAoSwFLAYVyhgEAAGgciUMIAQAAAAAAAAByhwEAAHRy
iAEAAGJLAYdyiQEAAFJyigEAAH1yiwEAAChopUsHaKZoEmgTSwCFcowBAABoFYdyjQEAAFJyjgEA
AChLAUsHhXKPAQAAaK2JQogBAAABAAAAAAAAAAQAAAAAAAAAAQAAAAAAAAAAAACg5O0dwDOudVJf
U4ZAHwIAAAAAAAAAAAAAAPiAQAIAAAAAAAAAAwAAAAAAAAACAAAAAAAAAAAAAIDHXPi/Z2KWu2wk
dEC2AAAAAAAAAAAAAAAAwGZA//////////////////////7/////////AAAAAAAAAMAJ8v+970iC
QAoAAAAAAAAAAAAAAAAAJED//////////////////////v////////8AAAAAAAAAwGLd37EYsHJA
rAAAAAAAAAAAAAAAAIBlQAUAAAAAAAAABgAAAAAAAAABAAAAAAAAAAAAAMC9MxZA86L1BBmMi0Bp
AQAAAAAAAAAAAAAAkHZA//////////////////////7/////////AAAAAAAAAMBYAHI3V2iQQAgB
AAAAAAAAAAAAAACAcED//////////////////////v////////8AAAAAAAAAwNvoFNiZcWlAYQAA
AAAAAAAAAAAAAEBYQHKQAQAAdHKRAQAAYmhlSwJowWgSaBNLAIVykgEAAGgVh3KTAQAAUnKUAQAA
KEsBSwdLAUsBh3KVAQAAaE+JQzgvhIBRvHcjQN3W0BkBCwtAXII+A1uNLUA2MD+rf4MFQETgDpS+
3ylA/m4LzfOcMUAg+f4ZjgXNP3KWAQAAdHKXAQAAYnViaGlHAAAAAAAAAAB1YmiAKYFymAEAAH1y
mQEAAChoXGhdaFRohGiRaJJoVksCaJNOaFdoWGhqSwNoZUsCaFpLAWiUTmhraExoHEMIAQAAAAAA
AABymgEAAIZymwEAAFJynAEAAGhVRz561/KavK9IaJhLA2hgTmhhaGJobE5omUsBaJpom0sDaBJo
E0sAhXKdAQAAaBWHcp4BAABScp8BAAAoSwFLAYVyoAEAAGgciUMIAQAAAAAAAAByoQEAAHRyogEA
AGJLAYdyowEAAFJypAEAAH1ypQEAAChopUsHaKZoEmgTSwCFcqYBAABoFYdypwEAAFJyqAEAAChL
AUsHhXKpAQAAaK2JQogBAAABAAAAAAAAAAQAAAAAAAAAAQAAAAAAAAAAAACgFnUTwJjkGIwU64VA
HwIAAAAAAAAAAAAAAPiAQAIAAAAAAAAAAwAAAAAAAAACAAAAAAAAAAAAAOB0dNq//4ocQOg1e0Dx
AAAAAAAAAAAAAAAAIG5A//////////////////////7/////////AAAAAAAAAMDvEOh+xE54QOMA
AAAAAAAAAAAAAABgbED//////////////////////v////////8AAAAAAAAAwACzeTT9UYdADgAA
AAAAAAAAAAAAAAAsQAUAAAAAAAAABgAAAAAAAAAAAAAAAAAAAAAAAIBRuFZAjDG8qGWQi0AuAQAA
AAAAAAAAAAAA4HJA//////////////////////7/////////AAAAAAAAAMDGg2JcaNKJQPQAAAAA
AAAAAAAAAACAbkD//////////////////////v////////8AAAAAAAAAwGInHy9IKYRAOgAAAAAA
AAAAAAAAAABNQHKqAQAAdHKrAQAAYmhlSwJowWgSaBNLAIVyrAEAAGgVh3KtAQAAUnKuAQAAKEsB
SwdLAUsBh3KvAQAAaE+JQziSxRx6/YAhQM8JN770OhBAfPC2A2gGBkCAQVSVbHc4QDokFlAG/yhA
Rlehc/lAH0AcRnusdgtAQHKwAQAAdHKxAQAAYnViaGlHAAAAAAAAAAB1YmiAKYFysgEAAH1yswEA
AChoXGhdaFRohGiRaJJoVksCaJNOaFdoWGhqSwNoZUsCaFpLAWiUTmhraExoHEMIAQAAAAAAAABy
tAEAAIZytQEAAFJytgEAAGhVRz561/KavK9IaJhLA2hgTmhhaGJobE5omUsBaJpom0sDaBJoE0sA
hXK3AQAAaBWHcrgBAABScrkBAAAoSwFLAYVyugEAAGgciUMIAQAAAAAAAAByuwEAAHRyvAEAAGJL
AYdyvQEAAFJyvgEAAH1yvwEAAChopUsHaKZoEmgTSwCFcsABAABoFYdywQEAAFJywgEAAChLAUsH
hXLDAQAAaK2JQogBAAABAAAAAAAAAAQAAAAAAAAAAQAAAAAAAAAAAACASOsbQPuKYXPXa4VAHwIA
AAAAAAAAAAAAAPiAQAIAAAAAAAAAAwAAAAAAAAABAAAAAAAAAAAAAMBWrxDAYXGoJTsGiEDCAQAA
AAAAAAAAAAAAIHxA//////////////////////7/////////AAAAAAAAAMAteorKM/17QAcBAAAA
AAAAAAAAAABwcED//////////////////////v////////8AAAAAAAAAwEClrx04Z5FAuwAAAAAA
AAAAAAAAAGBnQAUAAAAAAAAABgAAAAAAAAAAAAAAAAAAAAAAAMDGwVZARl7HhxswZ0BdAAAAAAAA
AAAAAAAAQFdA//////////////////////7/////////AAAAAAAAAMBUYkeh/RJgQFwAAAAAAAAA
AAAAAAAAV0D//////////////////////v////////8AAAAAAAAAwAAAAAAAAL29AQAAAAAAAAAA
AAAAAADwP3LEAQAAdHLFAQAAYmhlSwJowWgSaBNLAIVyxgEAAGgVh3LHAQAAUnLIAQAAKEsBSwdL
AUsBh3LJAQAAaE+JQzhv/E8H+n4fQO+Bxn/McyNANDitbj8wEEDLiC4knp0xQO/KbeniaPG/liLM
N4W2/r8ufVH1aMBSQHLKAQAAdHLLAQAAYnViaGlHAAAAAAAAAAB1YmiAKYFyzAEAAH1yzQEAACho
XGhdaFRohGiRaJJoVksCaJNOaFdoWGhqSwNoZUsCaFpLAWiUTmhraExoHEMIAQAAAAAAAAByzgEA
AIZyzwEAAFJy0AEAAGhVRz561/KavK9IaJhLA2hgTmhhaGJobE5omUsBaJpom0sDaBJoE0sAhXLR
AQAAaBWHctIBAABSctMBAAAoSwFLAYVy1AEAAGgciUMIAQAAAAAAAABy1QEAAHRy1gEAAGJLAYdy
1wEAAFJy2AEAAH1y2QEAAChopUsHaKZoEmgTSwCFctoBAABoFYdy2wEAAFJy3AEAAChLAUsHhXLd
AQAAaK2JQogBAAABAAAAAAAAAAQAAAAAAAAAAQAAAAAAAAAAAADAvTMWQDktejz6BYVAHwIAAAAA
AAAAAAAAAPiAQAIAAAAAAAAAAwAAAAAAAAACAAAAAAAAAAAAAMAebNy/d6ZL77nYh0C+AQAAAAAA
AAAAAAAA4HtA//////////////////////7/////////AAAAAAAAAMAgcOhyn9h2QAABAAAAAAAA
AAAAAAAAcED//////////////////////v////////8AAAAAAAAAwLlDpnY25ZJAvgAAAAAAAAAA
AAAAAMBnQAUAAAAAAAAABgAAAAAAAAAAAAAAAAAAAAAAAMDGwVZA90cJ6v6qZkBhAAAAAAAAAAAA
AAAAQFhA//////////////////////7/////////AAAAAAAAAMD+TdDMSsNgQGAAAAAAAAAAAAAA
AAAAWED//////////////////////v////////8AAAAAAAAAwAAAAAAAgM09AQAAAAAAAAAAAAAA
AADwP3LeAQAAdHLfAQAAYmhlSwJowWgSaBNLAIVy4AEAAGgVh3LhAQAAUnLiAQAAKEsBSwdLAUsB
h3LjAQAAaE+JQzg4dGANolccQEA6+hqqmyFAsHSacBCGC0AAUfcvPPQvQAmSrGG4Guq/dYIQ9ow+
+b+p8GJ2XuBQQHLkAQAAdHLlAQAAYnViaGlHAAAAAAAAAAB1YmiAKYFy5gEAAH1y5wEAAChoXGhd
aFRohGiRaJJoVksCaJNOaFdoWGhqSwNoZUsCaFpLAWiUTmhraExoHEMIAQAAAAAAAABy6AEAAIZy
6QEAAFJy6gEAAGhVRz561/KavK9IaJhLA2hgTmhhaGJobE5omUsBaJpom0sDaBJoE0sAhXLrAQAA
aBWHcuwBAABScu0BAAAoSwFLAYVy7gEAAGgciUMIAQAAAAAAAABy7wEAAHRy8AEAAGJLAYdy8QEA
AFJy8gEAAH1y8wEAAChopUsHaKZoEmgTSwCFcvQBAABoFYdy9QEAAFJy9gEAAChLAUsHhXL3AQAA
aK2JQogBAAABAAAAAAAAAAQAAAAAAAAAAAAAAAAAAAAAAACAEbhWQNaxFF7lsIRAHwIAAAAAAAAA
AAAAAPiAQAIAAAAAAAAAAwAAAAAAAAACAAAAAAAAAAAAAACAyb6/Qry222P8hECHAQAAAAAAAAAA
AAAAcHhA//////////////////////7/////////AAAAAAAAAMDIAfq11lOHQAkBAAAAAAAAAAAA
AACQcED//////////////////////v////////8AAAAAAAAAwIfFsWY0xHxAfgAAAAAAAAAAAAAA
AIBfQAUAAAAAAAAABgAAAAAAAAABAAAAAAAAAAAAAIDUIg/ASjl1ORaIgkCYAAAAAAAAAAAAAAAA
AGNA//////////////////////7/////////AAAAAAAAAMAwhm9dUo55QGUAAAAAAAAAAAAAAABA
WUD//////////////////////v////////8AAAAAAAAAwGTnwebp4IBAMwAAAAAAAAAAAAAAAIBJ
QHL4AQAAdHL5AQAAYmhlSwJowWgSaBNLAIVy+gEAAGgVh3L7AQAAUnL8AQAAKEsBSwdLAUsBh3L9
AQAAaE+JQzisZHT6eoEZQAUxZm3ZqxBAoEpt14+KG0DoEajSK5f+vzTiBEadHShACIkoXToADEBe
G7DOzLY8QHL+AQAAdHL/AQAAYnViaGlHAAAAAAAAAAB1YmiAKYFyAAIAAH1yAQIAAChoXGhdaFRo
hGiRaJJoVksCaJNOaFdoWGhqSwNoZUsCaFpLAWiUTmhraExoHEMIAQAAAAAAAAByAgIAAIZyAwIA
AFJyBAIAAGhVRz561/KavK9IaJhLA2hgTmhhaGJobE5omUsBaJpom0sDaBJoE0sAhXIFAgAAaBWH
cgYCAABScgcCAAAoSwFLAYVyCAIAAGgciUMIAQAAAAAAAAByCQIAAHRyCgIAAGJLAYdyCwIAAFJy
DAIAAH1yDQIAAChopUsHaKZoEmgTSwCFcg4CAABoFYdyDwIAAFJyEAIAAChLAUsHhXIRAgAAaK2J
QogBAAABAAAAAAAAAAQAAAAAAAAAAgAAAAAAAAAAAAAA+XHkv5dcvCroTIRAHwIAAAAAAAAAAAAA
APiAQAIAAAAAAAAAAwAAAAAAAAAAAAAAAAAAAAAAAECoWFZABVLM3n+pc0C2AAAAAAAAAAAAAAAA
wGZA//////////////////////7/////////AAAAAAAAAMBvy7JiC4GBQBoAAAAAAAAAAAAAAAAA
OkD//////////////////////v////////8AAAAAAAAAwGPmJH8Be3BAnAAAAAAAAAAAAAAAAIBj
QAUAAAAAAAAABgAAAAAAAAAAAAAAAAAAAAAAAABtuFZAiyPWZt0TiUBpAQAAAAAAAAAAAAAAkHZA
//////////////////////7/////////AAAAAAAAAMCGrtr1pkKIQCIBAAAAAAAAAAAAAAAgckD/
/////////////////////v////////8AAAAAAAAAwD2yetHuQYRARwAAAAAAAAAAAAAAAMBRQHIS
AgAAdHITAgAAYmhlSwJowWgSaBNLAIVyFAIAAGgVh3IVAgAAUnIWAgAAKEsBSwdLAUsBh3IXAgAA
aE+JQzhAeUMpw/0WQCWJLTC4ZfI/4a10bl8ZIEBA+gCmRLG2vwUqiAO/ISBAq0eyUIPWEUAB6Jjg
io02QHIYAgAAdHIZAgAAYnViaGlHAAAAAAAAAAB1YmiAKYFyGgIAAH1yGwIAAChoXGhdaFRohGiR
aJJoVksCaJNOaFdoWGhqSwNoZUsCaFpLAWiUTmhraExoHEMIAQAAAAAAAAByHAIAAIZyHQIAAFJy
HgIAAGhVRz561/KavK9IaJhLA2hgTmhhaGJobE5omUsBaJpom0sDaBJoE0sAhXIfAgAAaBWHciAC
AABSciECAAAoSwFLAYVyIgIAAGgciUMIAQAAAAAAAAByIwIAAHRyJAIAAGJLAYdyJQIAAFJyJgIA
AH1yJwIAAChopUsHaKZoEmgTSwCFcigCAABoFYdyKQIAAFJyKgIAAChLAUsHhXIrAgAAaK2JQogB
AAABAAAAAAAAAAQAAAAAAAAAAgAAAAAAAAAAAACArlG2v6pOXW6i/4NAHwIAAAAAAAAAAAAAAPiA
QAIAAAAAAAAAAwAAAAAAAAABAAAAAAAAAAAAAMBWrxDAEO2m1SpmhUCZAQAAAAAAAAAAAAAAkHlA
//////////////////////7/////////AAAAAAAAAMDUnqad1lx7QAcBAAAAAAAAAAAAAABwcED/
/////////////////////v////////8AAAAAAAAAwKKGsn2+oo9AkgAAAAAAAAAAAAAAAEBiQAUA
AAAAAAAABgAAAAAAAAAAAAAAAAAAAAAAAICYwFZA8g4sVuurfECGAAAAAAAAAAAAAAAAwGBA////
//////////////////7/////////AAAAAAAAAMBplwtn8KB5QIEAAAAAAAAAAAAAAAAgYED/////
/////////////////v////////8AAAAAAAAAwJBcxgAIpmdABQAAAAAAAAAAAAAAAAAUQHIsAgAA
dHItAgAAYmhlSwJowWgSaBNLAIVyLgIAAGgVh3IvAgAAUnIwAgAAKEsBSwdLAUsBh3IxAgAAaE+J
Qzjprb7/SLIUQLIuY3jVRhxALHzmbZMlAUB2ClQ9goUvQMwfQRHdheO/uiXVcuBQAcCxFiOwY9tC
QHIyAgAAdHIzAgAAYnViaGlHAAAAAAAAAAB1YmiAKYFyNAIAAH1yNQIAAChoXGhdaFRohGiRaJJo
VksCaJNOaFdoWGhqSwNoZUsCaFpLAWiUTmhraExoHEMIAQAAAAAAAAByNgIAAIZyNwIAAFJyOAIA
AGhVRz561/KavK9IaJhLA2hgTmhhaGJobE5omUsBaJpom0sDaBJoE0sAhXI5AgAAaBWHcjoCAABS
cjsCAAAoSwFLAYVyPAIAAGgciUMIAQAAAAAAAAByPQIAAHRyPgIAAGJLAYdyPwIAAFJyQAIAAH1y
QQIAAChopUsHaKZoEmgTSwCFckICAABoFYdyQwIAAFJyRAIAAChLAUsHhXJFAgAAaK2JQogBAAAB
AAAAAAAAAAQAAAAAAAAAAgAAAAAAAAAAAACArlG2v2rcWdaCpYNAHwIAAAAAAAAAAAAAAPiAQAIA
AAAAAAAAAwAAAAAAAAACAAAAAAAAAAAAAMAebNy/zmEgsRsmhUCZAQAAAAAAAAAAAAAAkHlA////
//////////////////7/////////AAAAAAAAAMDtrwDf0TB2QAABAAAAAAAAAAAAAAAAcED/////
/////////////////v////////8AAAAAAAAAwD65C99QjJFAmQAAAAAAAAAAAAAAACBjQAUAAAAA
AAAABgAAAAAAAAAAAAAAAAAAAAAAAEBmwVZAy28vgwfde0CGAAAAAAAAAAAAAAAAwGBA////////
//////////////7/////////AAAAAAAAAMCapn3DVXF5QIIAAAAAAAAAAAAAAABAYED/////////
/////////////v////////8AAAAAAAAAwFiV3IAXqmBABAAAAAAAAAAAAAAAAAAQQHJGAgAAdHJH
AgAAYmhlSwJowWgSaBNLAIVySAIAAGgVh3JJAgAAUnJKAgAAKEsBSwdLAUsBh3JLAgAAaE+JQzgf
y23/UqMSQMd+Aua0eRlAgLX5a2V1/D/M0MNZl+krQG1i220W2uG/oz403tpD/b8UI+03Fj5DQHJM
AgAAdHJNAgAAYnViaGlHAAAAAAAAAAB1YmiAKYFyTgIAAH1yTwIAAChoXGhdaFRohGiRaJJoVksC
aJNOaFdoWGhqSwNoZUsCaFpLAWiUTmhraExoHEMIAQAAAAAAAAByUAIAAIZyUQIAAFJyUgIAAGhV
Rz561/KavK9IaJhLA2hgTmhhaGJobE5omUsBaJpom0sDaBJoE0sAhXJTAgAAaBWHclQCAABSclUC
AAAoSwFLAYVyVgIAAGgciUMIAQAAAAAAAAByVwIAAHRyWAIAAGJLAYdyWQIAAFJyWgIAAH1yWwIA
AChopUsHaKZoEmgTSwCFclwCAABoFYdyXQIAAFJyXgIAAChLAUsHhXJfAgAAaK2JQogBAAABAAAA
AAAAAAQAAAAAAAAAAQAAAAAAAAAAAAAAMikNQJ6BDkSUUYNAHwIAAAAAAAAAAAAAAPiAQAIAAAAA
AAAAAwAAAAAAAAABAAAAAAAAAAAAAEAlFxHAgSiqiawvhkC2AQAAAAAAAAAAAAAAYHtA////////
//////////////7/////////AAAAAAAAAMC5mkC9bKJ6QAABAAAAAAAAAAAAAAAAcED/////////
/////////////v////////8AAAAAAAAAwENAsWTWfJBAtgAAAAAAAAAAAAAAAMBmQAUAAAAAAAAA
BgAAAAAAAAAAAAAAAAAAAAAAAEBmwVZATSE1FAV9aEBpAAAAAAAAAAAAAAAAQFpA////////////
//////////7/////////AAAAAAAAAMCAVUF7Mm5iQGYAAAAAAAAAAAAAAACAWUD/////////////
/////////v////////8AAAAAAAAAwGBaga9wUUlAAwAAAAAAAAAAAAAAAAAIQHJgAgAAdHJhAgAA
YmhlSwJowWgSaBNLAIVyYgIAAGgVh3JjAgAAUnJkAgAAKEsBSwdLAUsBh3JlAgAAaE+JQzg/huMm
EL0QQCDKNojsJhZAWK8ZD9fI9j8W+waEbFwmQD9TPnPTX/e/0gISbuvaBcAeqKAlDiNEQHJmAgAA
dHJnAgAAYnViaGlHAAAAAAAAAAB1YmiAKYFyaAIAAH1yaQIAAChoXGhdaFRohGiRaJJoVksCaJNO
aFdoWGhqSwNoZUsCaFpLAWiUTmhraExoHEMIAQAAAAAAAAByagIAAIZyawIAAFJybAIAAGhVRz56
1/KavK9IaJhLA2hgTmhhaGJobE5omUsBaJpom0sDaBJoE0sAhXJtAgAAaBWHcm4CAABScm8CAAAo
SwFLAYVycAIAAGgciUMIAQAAAAAAAABycQIAAHRycgIAAGJLAYdycwIAAFJydAIAAH1ydQIAACho
pUsHaKZoEmgTSwCFcnYCAABoFYdydwIAAFJyeAIAAChLAUsHhXJ5AgAAaK2JQogBAAABAAAAAAAA
AAQAAAAAAAAAAAAAAAAAAAAAAACAEbhWQHiqp80CGoNAHwIAAAAAAAAAAAAAAPiAQAIAAAAAAAAA
AwAAAAAAAAAAAAAAAAAAAAAAAIB2W1ZALtpYRPg6hECHAQAAAAAAAAAAAAAAcHhA////////////
//////////7/////////AAAAAAAAAMC55qGJQRyHQIEAAAAAAAAAAAAAAAAgYED/////////////
/////////v////////8AAAAAAAAAwPXFVG2dUYJABgEAAAAAAAAAAAAAAGBwQAUAAAAAAAAABgAA
AAAAAAABAAAAAAAAAAAAAIDUIg/ADIBBzvW9fkCYAAAAAAAAAAAAAAAAAGNA////////////////
//////7/////////AAAAAAAAAMBoEoc1JnN4QGUAAAAAAAAAAAAAAABAWUD/////////////////
/////v////////8AAAAAAAAAwOSYKN8uZn1AMwAAAAAAAAAAAAAAAIBJQHJ6AgAAdHJ7AgAAYmhl
SwJowWgSaBNLAIVyfAIAAGgVh3J9AgAAUnJ+AgAAKEsBSwdLAUsBh3J/AgAAaE+JQzhsprF6mioO
QCdj27sNlwBAPoVWS92MGkCwICzE3urUv2etc96/RSBAWLjAEOWN/T8O+I0rJ0A0QHKAAgAAdHKB
AgAAYnViaGlHAAAAAAAAAAB1YmiAKYFyggIAAH1ygwIAAChoXGhdaFRohGiRaJJoVksCaJNOaFdo
WGhqSwNoZUsCaFpLAWiUTmhraExoHEMIAQAAAAAAAAByhAIAAIZyhQIAAFJyhgIAAGhVRz561/Ka
vK9IaJhLA2hgTmhhaGJobE5omUsBaJpom0sDaBJoE0sAhXKHAgAAaBWHcogCAABScokCAAAoSwFL
AYVyigIAAGgciUMIAQAAAAAAAAByiwIAAHRyjAIAAGJLAYdyjQIAAFJyjgIAAH1yjwIAAChopUsH
aKZoEmgTSwCFcpACAABoFYdykQIAAFJykgIAAChLAUsHhXKTAgAAaK2JQogBAAABAAAAAAAAAAQA
AAAAAAAAAgAAAAAAAAAAAACArlG2v2HV4iaA5YJAHwIAAAAAAAAAAAAAAPiAQAIAAAAAAAAAAwAA
AAAAAAACAAAAAAAAAAAAAMAebNy/KjgZnPOChECZAQAAAAAAAAAAAAAAkHlA////////////////
//////7/////////AAAAAAAAAMBYd5W22ex1QAABAAAAAAAAAAAAAAAAcED/////////////////
/////v////////8AAAAAAAAAwEYgVOv8SJFAmQAAAAAAAAAAAAAAACBjQAUAAAAAAAAABgAAAAAA
AAAAAAAAAAAAAAAAAICYwFZAz+hSENdAekCGAAAAAAAAAAAAAAAAwGBA////////////////////
//7/////////AAAAAAAAAMB7wlAU5xR5QIEAAAAAAAAAAAAAAAAgYED/////////////////////
/v////////8AAAAAAAAAwKiRFlafMF9ABQAAAAAAAAAAAAAAAAAUQHKUAgAAdHKVAgAAYmhlSwJo
wWgSaBNLAIVylgIAAGgVh3KXAgAAUnKYAgAAKEsBSwdLAUsBh3KZAgAAaE+JQzjP0UL8qUALQBWt
YT07hhNAYNpWBNnO8T/XWWDmCSkmQCUAIFj3gPG/wpbRqnO4AcCM0p6GNko6QHKaAgAAdHKbAgAA
YnViaGlHAAAAAAAAAAB1YmiAKYFynAIAAH1ynQIAAChoXGhdaFRohGiRaJJoVksCaJNOaFdoWGhq
SwNoZUsCaFpLAWiUTmhraExoHEMIAQAAAAAAAAByngIAAIZynwIAAFJyoAIAAGhVRz561/KavK9I
aJhLA2hgTmhhaGJobE5omUsBaJpom0sDaBJoE0sAhXKhAgAAaBWHcqICAABScqMCAAAoSwFLAYVy
pAIAAGgciUMIAQAAAAAAAABypQIAAHRypgIAAGJLAYdypwIAAFJyqAIAAH1yqQIAAChopUsHaKZo
EmgTSwCFcqoCAABoFYdyqwIAAFJyrAIAAChLAUsHhXKtAgAAaK2JQogBAAABAAAAAAAAAAQAAAAA
AAAAAAAAAAAAAAAAAAAgprhWQGl4qhE0q4JAHwIAAAAAAAAAAAAAAPiAQAIAAAAAAAAAAwAAAAAA
AAAAAAAAAAAAAAAAAACCQlZAKoqbBz3Qg0COAQAAAAAAAAAAAAAA4HhA////////////////////
//7/////////AAAAAAAAAMBOZXx1sv2KQAoAAAAAAAAAAAAAAAAAJED/////////////////////
/v////////8AAAAAAAAAwD3ANc64V4NAhAEAAAAAAAAAAAAAAEB4QAUAAAAAAAAABgAAAAAAAAAC
AAAAAAAAAAAAAADB6+S/EAM6hcOxfUCRAAAAAAAAAAAAAAAAIGJA//////////////////////7/
////////AAAAAAAAAMC5+TYbWw9vQEoAAAAAAAAAAAAAAACAUkD//////////////////////v//
//////8AAAAAAAAAwGI+YrM80YFARwAAAAAAAAAAAAAAAMBRQHKuAgAAdHKvAgAAYmhlSwJowWgS
aBNLAIVysAIAAGgVh3KxAgAAUnKyAgAAKEsBSwdLAUsBh3KzAgAAaE+JQzh/eYN7cHkIQACYbrHR
rPk/uzWQlqCINEC284CcU0/xPwx83WouNRxA1K7suHQQ87+mxCJ7TBQvQHK0AgAAdHK1AgAAYnVi
aGlHAAAAAAAAAAB1YmiAKYFytgIAAH1ytwIAAChoXGhdaFRohGiRaJJoVksCaJNOaFdoWGhqSwNo
ZUsCaFpLAWiUTmhraExoHEMIAQAAAAAAAAByuAIAAIZyuQIAAFJyugIAAGhVRz561/KavK9IaJhL
A2hgTmhhaGJobE5omUsBaJpom0sDaBJoE0sAhXK7AgAAaBWHcrwCAABScr0CAAAoSwFLAYVyvgIA
AGgciUMIAQAAAAAAAAByvwIAAHRywAIAAGJLAYdywQIAAFJywgIAAH1ywwIAAChopUsHaKZoEmgT
SwCFcsQCAABoFYdyxQIAAFJyxgIAAChLAUsHhXLHAgAAaK2JQogBAAABAAAAAAAAAAQAAAAAAAAA
AQAAAAAAAAAAAAAANrYFQAZ/ZqAPfIJAHwIAAAAAAAAAAAAAAPiAQAIAAAAAAAAAAwAAAAAAAAAB
AAAAAAAAAAAAAMBWrxDAlZWMSZwChUCtAQAAAAAAAAAAAAAA0HpA//////////////////////7/
////////AAAAAAAAAMD6j/afjMR6QAcBAAAAAAAAAAAAAABwcED//////////////////////v//
//////8AAAAAAAAAwMl0HyjZ5Y9ApgAAAAAAAAAAAAAAAMBkQAUAAAAAAAAABgAAAAAAAAAAAAAA
AAAAAAAAAIBwQlZA7x3fRvNKcEByAAAAAAAAAAAAAAAAgFxA//////////////////////7/////
////AAAAAAAAAMASJDUhrV+PQAQAAAAAAAAAAAAAAAAAEED//////////////////////v//////
//8AAAAAAAAAwBuJt88nW2dAbgAAAAAAAAAAAAAAAIBbQHLIAgAAdHLJAgAAYmhlSwJowWgSaBNL
AIVyygIAAGgVh3LLAgAAUnLMAgAAKEsBSwdLAUsBh3LNAgAAaE+JQzi/Bh2O4Q4GQGY7CePz0Q9A
8EztwkEN6T8swPEkVashQAvPgToKW/2/SnL0H47qQECGvg6MiyIJwHLOAgAAdHLPAgAAYnViaGlH
AAAAAAAAAAB1YmiAKYFy0AIAAH1y0QIAAChoXGhdaFRohGiRaJJoVksCaJNOaFdoWGhqSwNoZUsC
aFpLAWiUTmhraExoHEMIAQAAAAAAAABy0gIAAIZy0wIAAFJy1AIAAGhVRz561/KavK9IaJhLA2hg
TmhhaGJobE5omUsBaJpom0sDaBJoE0sAhXLVAgAAaBWHctYCAABSctcCAAAoSwFLAYVy2AIAAGgc
iUMIAQAAAAAAAABy2QIAAHRy2gIAAGJLAYdy2wIAAFJy3AIAAH1y3QIAAChopUsHaKZoEmgTSwCF
ct4CAABoFYdy3wIAAFJy4AIAAChLAUsHhXLhAgAAaK2JQogBAAABAAAAAAAAAAQAAAAAAAAAAAAA
AAAAAAAAAAAg3cZWQFT6OjJvT4JAHwIAAAAAAAAAAAAAAPiAQAIAAAAAAAAAAwAAAAAAAAAAAAAA
AAAAAAAAAAAqQlZAy4sXQ/+ZgkDwAQAAAAAAAAAAAAAAAH9A//////////////////////7/////
////AAAAAAAAAMA2AtuRu8qNQAkAAAAAAAAAAAAAAAAAIkD//////////////////////v//////
//8AAAAAAAAAwMOrzvslQIJA5wEAAAAAAAAAAAAAAHB+QAUAAAAAAAAABgAAAAAAAAABAAAAAAAA
AAAAAABe0BPAQ/o3mPWjekAvAAAAAAAAAAAAAAAAgEdA//////////////////////7/////////
AAAAAAAAAMAi/+8inax4QBsAAAAAAAAAAAAAAAAAO0D//////////////////////v////////8A
AAAAAAAAwJ5kTFcpMW9AFAAAAAAAAAAAAAAAAAA0QHLiAgAAdHLjAgAAYmhlSwJowWgSaBNLAIVy
5AIAAGgVh3LlAgAAUnLmAgAAKEsBSwdLAUsBh3LnAgAAaE+JQzh8e9ASJ+ADQBep+DtvZ/w/Efje
ClxuMUDU2ei3vKv2P3yrW83+7yNAUEODC9An9j+/iDiTlzA1QHLoAgAAdHLpAgAAYnViaGlHAAAA
AAAAAAB1YmiAKYFy6gIAAH1y6wIAAChoXGhdaFRohGiRaJJoVksCaJNOaFdoWGhqSwNoZUsCaFpL
AWiUTmhraExoHEMIAQAAAAAAAABy7AIAAIZy7QIAAFJy7gIAAGhVRz561/KavK9IaJhLA2hgTmhh
aGJobE5omUsBaJpom0sDaBJoE0sAhXLvAgAAaBWHcvACAABScvECAAAoSwFLAYVy8gIAAGgciUMI
AQAAAAAAAABy8wIAAHRy9AIAAGJLAYdy9QIAAFJy9gIAAH1y9wIAAChopUsHaKZoEmgTSwCFcvgC
AABoFYdy+QIAAFJy+gIAAChLAUsHhXL7AgAAaK2JQogBAAABAAAAAAAAAAQAAAAAAAAAAQAAAAAA
AAAAAADAoGfVvwiImx6yNIJAHwIAAAAAAAAAAAAAAPiAQAIAAAAAAAAAAwAAAAAAAAACAAAAAAAA
AAAAAICkicu/FN1jPfWTgkBzAQAAAAAAAAAAAAAAMHdA//////////////////////7/////////
AAAAAAAAAMBLw74iDc2BQGQBAAAAAAAAAAAAAABAdkD//////////////////////v////////8A
AAAAAAAAwKPHUangS4JADwAAAAAAAAAAAAAAAAAuQAUAAAAAAAAABgAAAAAAAAABAAAAAAAAAAAA
AICeFMa/v8LjDCv1gECsAAAAAAAAAAAAAAAAgGVA//////////////////////7/////////AAAA
AAAAAMAAAAAAAAAAAAQAAAAAAAAAAAAAAAAAEED//////////////////////v////////8AAAAA
AAAAwHDhJC+ZToBAqAAAAAAAAAAAAAAAAABlQHL8AgAAdHL9AgAAYmhlSwJowWgSaBNLAIVy/gIA
AGgVh3L/AgAAUnIAAwAAKEsBSwdLAUsBh3IBAwAAaE+JQziwkxQCxfIBQBNdlO0Mhg1A6H8p0U8Y
BECHL3cKeG08QKKHVYLVE+y/A373/n4KQ8CAv4fv4OSav3ICAwAAdHIDAwAAYnViaGlHAAAAAAAA
AAB1YmiAKYFyBAMAAH1yBQMAAChoXGhdaFRohGiRaJJoVksCaJNOaFdoWGhqSwNoZUsCaFpLAWiU
TmhraExoHEMIAQAAAAAAAAByBgMAAIZyBwMAAFJyCAMAAGhVRz561/KavK9IaJhLA2hgTmhhaGJo
bE5omUsBaJpom0sDaBJoE0sAhXIJAwAAaBWHcgoDAABScgsDAAAoSwFLAYVyDAMAAGgciUMIAQAA
AAAAAAByDQMAAHRyDgMAAGJLAYdyDwMAAFJyEAMAAH1yEQMAAChopUsHaKZoEmgTSwCFchIDAABo
FYdyEwMAAFJyFAMAAChLAUsHhXIVAwAAaK2JQogBAAABAAAAAAAAAAQAAAAAAAAAAAAAAAAAAAAA
AAAg3cZWQAGfHkktA4JAHwIAAAAAAAAAAAAAAPiAQAIAAAAAAAAAAwAAAAAAAAAAAAAAAAAAAAAA
AACCQlZAP5lhcZZggkDwAQAAAAAAAAAAAAAAAH9A//////////////////////7/////////AAAA
AAAAAMArrg/TgwSLQAoAAAAAAAAAAAAAAAAAJED//////////////////////v////////8AAAAA
AAAAwMcev8h8FIJA5gEAAAAAAAAAAAAAAGB+QAUAAAAAAAAABgAAAAAAAAABAAAAAAAAAAAAAMDx
gBPAjLSsb71HeUAvAAAAAAAAAAAAAAAAgEdA//////////////////////7/////////AAAAAAAA
AMA4b5em2fN3QBwAAAAAAAAAAAAAAAAAPED//////////////////////v////////8AAAAAAAAA
wCQ7cjtJXG9AEwAAAAAAAAAAAAAAAAAzQHIWAwAAdHIXAwAAYmhlSwJowWgSaBNLAIVyGAMAAGgV
h3IZAwAAUnIaAwAAKEsBSwdLAUsBh3IbAwAAaE+JQz</t>
  </si>
  <si>
    <t xml:space="preserve">gAN9cQAoWBUAAABpZGxlX2VuZ2luZV9zcGVlZF9zdGRxAUdAWQAAAAAAAFgYAAAAaWRsZV9lbmdp
bmVfc3BlZWRfbWVkaWFucQJHQIdwAAAAAABYDwAAAGdlYXJfYm94X3JhdGlvc3EDfXEEKEsBR0AN
0OVgQYk3SwJHQAEWhysCDEpLA0c/9SsCDEm6XksERz/si0OVgQYlSwVHP+WRaHKwIMV1WBEAAABm
aW5hbF9kcml2ZV9yYXRpb3EFR0APjU/fO2RaWCAAAAB0eXJlX2R5bmFtaWNfcm9sbGluZ19jb2Vm
ZmljaWVudHEGRz/vFTKMOrNcdS4=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</si>
  <si>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</si>
  <si>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</si>
  <si>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</si>
  <si>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</si>
  <si>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</si>
  <si>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</si>
  <si>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</si>
  <si>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</si>
  <si>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</si>
  <si>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</si>
  <si>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</si>
  <si>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</si>
  <si>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</si>
  <si>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</si>
  <si>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</si>
  <si>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</si>
  <si>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</si>
  <si>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</si>
  <si>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</si>
  <si>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</si>
  <si>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</si>
  <si>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</si>
  <si>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</si>
  <si>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</si>
  <si>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</si>
  <si>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</si>
  <si>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</si>
  <si>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</si>
  <si>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</si>
  <si>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</si>
  <si>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</si>
  <si>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</si>
  <si>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</si>
  <si>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</si>
  <si>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</si>
  <si>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</si>
  <si>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</si>
  <si>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</si>
  <si>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</si>
  <si>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</si>
  <si>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</si>
  <si>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</si>
  <si>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</si>
  <si>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</si>
  <si>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</si>
  <si>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</si>
  <si>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</si>
  <si>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</si>
  <si>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</si>
  <si>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</si>
  <si>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</si>
  <si>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</si>
  <si>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</si>
  <si>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</si>
  <si>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</si>
  <si>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</si>
  <si>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</si>
  <si>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</si>
  <si>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</si>
  <si>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</si>
  <si>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</si>
  <si>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</si>
  <si>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</si>
  <si>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</si>
  <si>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</si>
  <si>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</si>
  <si>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</si>
  <si>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</si>
  <si>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</si>
  <si>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</si>
  <si>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</si>
  <si>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</si>
  <si>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</si>
  <si>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</si>
  <si>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</si>
  <si>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</si>
  <si>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</si>
  <si>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</si>
  <si>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</si>
  <si>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</si>
  <si>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</si>
  <si>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</si>
  <si>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</si>
  <si>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</si>
  <si>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</si>
  <si>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</si>
  <si>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</si>
  <si>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</si>
  <si>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</si>
  <si>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</si>
  <si>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</si>
  <si>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</si>
  <si>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</si>
  <si>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</si>
  <si>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</si>
  <si>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</si>
  <si>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</si>
  <si>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</si>
  <si>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</si>
  <si>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</si>
  <si>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</si>
  <si>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</si>
  <si>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</si>
  <si>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</si>
  <si>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</si>
  <si>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</si>
  <si>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</si>
  <si>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</si>
  <si>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</si>
  <si>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</si>
  <si>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</si>
  <si>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</si>
  <si>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</si>
  <si>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</si>
  <si>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</si>
  <si>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</si>
  <si>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</si>
  <si>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</si>
  <si>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</si>
  <si>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</si>
  <si>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</si>
  <si>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</si>
  <si>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</si>
  <si>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</si>
  <si>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</si>
  <si>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</si>
  <si>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</si>
  <si>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</si>
  <si>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</si>
  <si>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</si>
  <si>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</si>
  <si>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</si>
  <si>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</si>
  <si>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</si>
  <si>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</si>
  <si>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</si>
  <si>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</si>
  <si>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</si>
  <si>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</si>
  <si>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</si>
  <si>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</si>
  <si>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</si>
  <si>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</si>
  <si>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</si>
  <si>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</si>
  <si>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</si>
  <si>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</si>
  <si>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</si>
  <si>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</si>
  <si>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</si>
  <si>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</si>
  <si>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</si>
  <si>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</si>
  <si>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</si>
  <si>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</si>
  <si>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</si>
  <si>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</si>
  <si>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certifi</t>
  </si>
  <si>
    <t>('2016.9.26',)</t>
  </si>
  <si>
    <t>('engine_is_turbo',)</t>
  </si>
  <si>
    <t>cffi</t>
  </si>
  <si>
    <t>('1.8.3',)</t>
  </si>
  <si>
    <t>('engine_model', 'engine_is_turbo')</t>
  </si>
  <si>
    <t>click</t>
  </si>
  <si>
    <t>('6.6',)</t>
  </si>
  <si>
    <t>('final_drive_efficiency',)</t>
  </si>
  <si>
    <t>clint</t>
  </si>
  <si>
    <t>('final_drive_model', 'final_drive_efficiency')</t>
  </si>
  <si>
    <t>cloudpickle</t>
  </si>
  <si>
    <t>('0.2.1',)</t>
  </si>
  <si>
    <t>('final_drive_ratio',)</t>
  </si>
  <si>
    <t>clrmagic</t>
  </si>
  <si>
    <t>('0.0.1a2',)</t>
  </si>
  <si>
    <t>('wheels_model', 'final_drive_ratio')</t>
  </si>
  <si>
    <t>co2mpas</t>
  </si>
  <si>
    <t>('1.4.2',)</t>
  </si>
  <si>
    <t>('final_drive_model', 'final_drive_ratio')</t>
  </si>
  <si>
    <t>colorama</t>
  </si>
  <si>
    <t>('0.3.7',)</t>
  </si>
  <si>
    <t>('gear_box_model', 'final_drive_ratio')</t>
  </si>
  <si>
    <t>cvxopt</t>
  </si>
  <si>
    <t>('1.1.7',)</t>
  </si>
  <si>
    <t>('fuel_saving_at_strategy',)</t>
  </si>
  <si>
    <t>cx-Freeze</t>
  </si>
  <si>
    <t>('4.3.4',)</t>
  </si>
  <si>
    <t>('gear_box_model', 'fuel_saving_at_strategy')</t>
  </si>
  <si>
    <t>cycler</t>
  </si>
  <si>
    <t>('0.10.0',)</t>
  </si>
  <si>
    <t>('gear_box_temperature_references',)</t>
  </si>
  <si>
    <t>cytoolz</t>
  </si>
  <si>
    <t>('0.8.0',)</t>
  </si>
  <si>
    <t>('gear_box_model', 'gear_box_temperature_references')</t>
  </si>
  <si>
    <t>dask</t>
  </si>
  <si>
    <t>('0.12.0',)</t>
  </si>
  <si>
    <t>('has_energy_recuperation',)</t>
  </si>
  <si>
    <t>datashape</t>
  </si>
  <si>
    <t>('0.5.2',)</t>
  </si>
  <si>
    <t>('electric_model', 'has_energy_recuperation')</t>
  </si>
  <si>
    <t>db.py</t>
  </si>
  <si>
    <t>('has_gear_box_thermal_management',)</t>
  </si>
  <si>
    <t>ddt</t>
  </si>
  <si>
    <t>('gear_box_model', 'has_gear_box_thermal_management')</t>
  </si>
  <si>
    <t>decorator</t>
  </si>
  <si>
    <t>('4.0.10',)</t>
  </si>
  <si>
    <t>('has_lean_burn',)</t>
  </si>
  <si>
    <t>dill</t>
  </si>
  <si>
    <t>('0.2.5',)</t>
  </si>
  <si>
    <t>('engine_model', 'has_lean_burn')</t>
  </si>
  <si>
    <t>distributed</t>
  </si>
  <si>
    <t>('1.14.0',)</t>
  </si>
  <si>
    <t>('engine_model', 'CO2_emission_model', 'has_lean_burn')</t>
  </si>
  <si>
    <t>docopt</t>
  </si>
  <si>
    <t>('0.6.2',)</t>
  </si>
  <si>
    <t>('has_periodically_regenerating_systems',)</t>
  </si>
  <si>
    <t>docrepr</t>
  </si>
  <si>
    <t>('engine_model', 'has_periodically_regenerating_systems')</t>
  </si>
  <si>
    <t>docutils</t>
  </si>
  <si>
    <t>('0.12',)</t>
  </si>
  <si>
    <t>('engine_model', 'CO2_emission_model', 'has_periodically_regenerating_systems')</t>
  </si>
  <si>
    <t>doit</t>
  </si>
  <si>
    <t>('0.29.0',)</t>
  </si>
  <si>
    <t>('has_selective_catalytic_reduction',)</t>
  </si>
  <si>
    <t>easygui</t>
  </si>
  <si>
    <t>('0.97.4',)</t>
  </si>
  <si>
    <t>('engine_model', 'has_selective_catalytic_reduction')</t>
  </si>
  <si>
    <t>emcee</t>
  </si>
  <si>
    <t>('2.2.1',)</t>
  </si>
  <si>
    <t>('engine_model', 'CO2_emission_model', 'has_selective_catalytic_reduction')</t>
  </si>
  <si>
    <t>entrypoints</t>
  </si>
  <si>
    <t>('0.2.2',)</t>
  </si>
  <si>
    <t>('has_start_stop',)</t>
  </si>
  <si>
    <t>et-xmlfile</t>
  </si>
  <si>
    <t>('1.0.1',)</t>
  </si>
  <si>
    <t>('engine_model', 'has_start_stop')</t>
  </si>
  <si>
    <t>fasteners</t>
  </si>
  <si>
    <t>('0.14.1',)</t>
  </si>
  <si>
    <t>('engine_model', 'start_stop', 'has_start_stop')</t>
  </si>
  <si>
    <t>formlayout</t>
  </si>
  <si>
    <t>('is_cycle_hot',)</t>
  </si>
  <si>
    <t>future</t>
  </si>
  <si>
    <t>('0.16.0',)</t>
  </si>
  <si>
    <t>('engine_model', 'is_cycle_hot')</t>
  </si>
  <si>
    <t>geopy</t>
  </si>
  <si>
    <t>('1.11.0',)</t>
  </si>
  <si>
    <t>('engine_model', 'CO2_emission_model', 'is_cycle_hot')</t>
  </si>
  <si>
    <t>ggplot</t>
  </si>
  <si>
    <t>('0.11.5',)</t>
  </si>
  <si>
    <t>('is_hybrid',)</t>
  </si>
  <si>
    <t>gitdb2</t>
  </si>
  <si>
    <t>('2.0.0',)</t>
  </si>
  <si>
    <t>('engine_model', 'is_hybrid')</t>
  </si>
  <si>
    <t>graphviz</t>
  </si>
  <si>
    <t>('engine_model', 'start_stop', 'is_hybrid')</t>
  </si>
  <si>
    <t>greenlet</t>
  </si>
  <si>
    <t>('0.4.10',)</t>
  </si>
  <si>
    <t>('k1',)</t>
  </si>
  <si>
    <t>guidata</t>
  </si>
  <si>
    <t>('1.7.6',)</t>
  </si>
  <si>
    <t>('cycle_model', 'k1')</t>
  </si>
  <si>
    <t>guiqwt</t>
  </si>
  <si>
    <t>('3.0.3',)</t>
  </si>
  <si>
    <t>('k2',)</t>
  </si>
  <si>
    <t>h5py</t>
  </si>
  <si>
    <t>('2.6.0',)</t>
  </si>
  <si>
    <t>('cycle_model', 'k2')</t>
  </si>
  <si>
    <t>holoviews</t>
  </si>
  <si>
    <t>('1.6.2',)</t>
  </si>
  <si>
    <t>('lock_up_tc_limits',)</t>
  </si>
  <si>
    <t>html5lib</t>
  </si>
  <si>
    <t>('0.999999999',)</t>
  </si>
  <si>
    <t>('clutch_torque_converter_model', 'lock_up_tc_limits')</t>
  </si>
  <si>
    <t>husl</t>
  </si>
  <si>
    <t>('4.0.3',)</t>
  </si>
  <si>
    <t>('max_velocity_full_load_correction',)</t>
  </si>
  <si>
    <t>idlex</t>
  </si>
  <si>
    <t>('1.13',)</t>
  </si>
  <si>
    <t>('gear_box_model', 'max_velocity_full_load_correction')</t>
  </si>
  <si>
    <t>imagesize</t>
  </si>
  <si>
    <t>('0.7.1',)</t>
  </si>
  <si>
    <t>('min_engine_on_speed',)</t>
  </si>
  <si>
    <t>ipykernel</t>
  </si>
  <si>
    <t>('4.5.0',)</t>
  </si>
  <si>
    <t>('gear_box_model', 'min_engine_on_speed')</t>
  </si>
  <si>
    <t>ipyleaflet</t>
  </si>
  <si>
    <t>('engine_model', 'min_engine_on_speed')</t>
  </si>
  <si>
    <t>ipyparallel</t>
  </si>
  <si>
    <t>('5.2.0',)</t>
  </si>
  <si>
    <t>('engine_model', 'CO2_emission_model', 'min_engine_on_speed')</t>
  </si>
  <si>
    <t>ipython</t>
  </si>
  <si>
    <t>('5.1.0',)</t>
  </si>
  <si>
    <t>('min_time_engine_on_after_start',)</t>
  </si>
  <si>
    <t>ipython-genutils</t>
  </si>
  <si>
    <t>('engine_model', 'min_time_engine_on_after_start')</t>
  </si>
  <si>
    <t>ipython-sql</t>
  </si>
  <si>
    <t>('0.3.8',)</t>
  </si>
  <si>
    <t>('engine_model', 'start_stop', 'min_time_engine_on_after_start')</t>
  </si>
  <si>
    <t>ipywidgets</t>
  </si>
  <si>
    <t>('5.2.2',)</t>
  </si>
  <si>
    <t>('n_wheel_drive',)</t>
  </si>
  <si>
    <t>isort</t>
  </si>
  <si>
    <t>('4.2.5',)</t>
  </si>
  <si>
    <t>('final_drive_model', 'n_wheel_drive')</t>
  </si>
  <si>
    <t>itsdangerous</t>
  </si>
  <si>
    <t>('0.24',)</t>
  </si>
  <si>
    <t>('plateau_acceleration',)</t>
  </si>
  <si>
    <t>jdcal</t>
  </si>
  <si>
    <t>('1.3',)</t>
  </si>
  <si>
    <t>('wheels_model', 'plateau_acceleration')</t>
  </si>
  <si>
    <t>jedi</t>
  </si>
  <si>
    <t>('0.9.0',)</t>
  </si>
  <si>
    <t>('gear_box_model', 'plateau_acceleration')</t>
  </si>
  <si>
    <t>jmespath</t>
  </si>
  <si>
    <t>('engine_model', 'plateau_acceleration')</t>
  </si>
  <si>
    <t>joblib</t>
  </si>
  <si>
    <t>('0.10.3',)</t>
  </si>
  <si>
    <t>('start_stop_activation_time',)</t>
  </si>
  <si>
    <t>jsonschema</t>
  </si>
  <si>
    <t>('2.5.1',)</t>
  </si>
  <si>
    <t>('engine_model', 'start_stop_activation_time')</t>
  </si>
  <si>
    <t>julia</t>
  </si>
  <si>
    <t>('0.1.1',)</t>
  </si>
  <si>
    <t>('engine_model', 'start_stop', 'start_stop_activation_time')</t>
  </si>
  <si>
    <t>jupyter</t>
  </si>
  <si>
    <t>('stop_velocity',)</t>
  </si>
  <si>
    <t>jupyter-client</t>
  </si>
  <si>
    <t>('4.4.0',)</t>
  </si>
  <si>
    <t>('wheels_model', 'stop_velocity')</t>
  </si>
  <si>
    <t>jupyter-console</t>
  </si>
  <si>
    <t>('5.0.0',)</t>
  </si>
  <si>
    <t>('gear_box_model', 'stop_velocity')</t>
  </si>
  <si>
    <t>jupyter-core</t>
  </si>
  <si>
    <t>('4.2.0',)</t>
  </si>
  <si>
    <t>('clutch_torque_converter_model', 'stop_velocity')</t>
  </si>
  <si>
    <t>keyring</t>
  </si>
  <si>
    <t>('10.0.2',)</t>
  </si>
  <si>
    <t>('electric_model', 'stop_velocity')</t>
  </si>
  <si>
    <t>lazy-object-proxy</t>
  </si>
  <si>
    <t>('1.2.2',)</t>
  </si>
  <si>
    <t>('engine_model', 'stop_velocity')</t>
  </si>
  <si>
    <t>llvmlite</t>
  </si>
  <si>
    <t>('0.14.0',)</t>
  </si>
  <si>
    <t>('engine_model', 'CO2_emission_model', 'stop_velocity')</t>
  </si>
  <si>
    <t>lmfit</t>
  </si>
  <si>
    <t>('0.9.5',)</t>
  </si>
  <si>
    <t>('time_cold_hot_transition',)</t>
  </si>
  <si>
    <t>locket</t>
  </si>
  <si>
    <t>('0.2.0',)</t>
  </si>
  <si>
    <t>('gear_box_model', 'time_cold_hot_transition')</t>
  </si>
  <si>
    <t>lxml</t>
  </si>
  <si>
    <t>('3.6.4',)</t>
  </si>
  <si>
    <t>('time_sample_frequency',)</t>
  </si>
  <si>
    <t>matplotlib</t>
  </si>
  <si>
    <t>('cycle_model', 'time_sample_frequency')</t>
  </si>
  <si>
    <t>mccabe</t>
  </si>
  <si>
    <t>('use_dt_gear_shifting',)</t>
  </si>
  <si>
    <t>mistune</t>
  </si>
  <si>
    <t>('0.7.3',)</t>
  </si>
  <si>
    <t>('gear_box_model', 'use_dt_gear_shifting')</t>
  </si>
  <si>
    <t>mkl-service</t>
  </si>
  <si>
    <t>('wltp_base_model',)</t>
  </si>
  <si>
    <t>monotonic</t>
  </si>
  <si>
    <t>('1.2',)</t>
  </si>
  <si>
    <t>('cycle_model', 'wltp_base_model')</t>
  </si>
  <si>
    <t>mpld3</t>
  </si>
  <si>
    <t>('0.2',)</t>
  </si>
  <si>
    <t>('engine_model', 'CO2_emission_model', 'idle_fuel_consumption_initial_guess')</t>
  </si>
  <si>
    <t>mpmath</t>
  </si>
  <si>
    <t>('0.19',)</t>
  </si>
  <si>
    <t>('clutch_torque_converter_model', 'max_clutch_window_width')</t>
  </si>
  <si>
    <t>msgpack-python</t>
  </si>
  <si>
    <t>('0.4.7',)</t>
  </si>
  <si>
    <t>('engine_model', 'CO2_emission_model', 'co2_params')</t>
  </si>
  <si>
    <t>multipledispatch</t>
  </si>
  <si>
    <t>('0.4.9',)</t>
  </si>
  <si>
    <t>('engine_model', 'CO2_emission_model', 'co2mpas.model.physical.engine.co2_emission:default_ki_factor')</t>
  </si>
  <si>
    <t>mysql-connector-python</t>
  </si>
  <si>
    <t>('2.0.4',)</t>
  </si>
  <si>
    <t>('engine_model', 'start_stop', 'co2mpas.model.physical.engine.start_stop:default_use_basic_start_stop_model')</t>
  </si>
  <si>
    <t>nbconvert</t>
  </si>
  <si>
    <t>('engine_model', 'CO2_emission_model', 'co2mpas.model.physical.engine.co2_emission:define_co2_params_calibrated')</t>
  </si>
  <si>
    <t>nbconvert-reportlab</t>
  </si>
  <si>
    <t>('0.1',)</t>
  </si>
  <si>
    <t>('engine_model', 'CO2_emission_model', 'ki_factor')</t>
  </si>
  <si>
    <t>nbformat</t>
  </si>
  <si>
    <t>('4.1.0',)</t>
  </si>
  <si>
    <t>('engine_model', 'start_stop', 'use_basic_start_stop')</t>
  </si>
  <si>
    <t>nbsphinx</t>
  </si>
  <si>
    <t>('0.2.10',)</t>
  </si>
  <si>
    <t>('engine_model', 'ki_factor')</t>
  </si>
  <si>
    <t>netCDF4</t>
  </si>
  <si>
    <t>('1.2.4',)</t>
  </si>
  <si>
    <t>('ki_factor',)</t>
  </si>
  <si>
    <t>networkx</t>
  </si>
  <si>
    <t>('1.11',)</t>
  </si>
  <si>
    <t>('engine_model', 'use_basic_start_stop')</t>
  </si>
  <si>
    <t>nose</t>
  </si>
  <si>
    <t>('1.3.7',)</t>
  </si>
  <si>
    <t>('use_basic_start_stop',)</t>
  </si>
  <si>
    <t>notebook</t>
  </si>
  <si>
    <t>('4.2.3',)</t>
  </si>
  <si>
    <t>('k5',)</t>
  </si>
  <si>
    <t>numba</t>
  </si>
  <si>
    <t>('cycle_model', 'k5')</t>
  </si>
  <si>
    <t>numdifftools</t>
  </si>
  <si>
    <t>('0.9.17',)</t>
  </si>
  <si>
    <t>('idle_engine_speed_std',)</t>
  </si>
  <si>
    <t>numexpr</t>
  </si>
  <si>
    <t>('2.6.1',)</t>
  </si>
  <si>
    <t>('engine_model', 'idle_engine_speed_std')</t>
  </si>
  <si>
    <t>numpy</t>
  </si>
  <si>
    <t>('1.11.2+mkl',)</t>
  </si>
  <si>
    <t>('tyre_dynamic_rolling_coefficient',)</t>
  </si>
  <si>
    <t>numpydoc</t>
  </si>
  <si>
    <t>('0.6.0',)</t>
  </si>
  <si>
    <t>('wheels_model', 'tyre_dynamic_rolling_coefficient')</t>
  </si>
  <si>
    <t>oct2py</t>
  </si>
  <si>
    <t>('3.5.9',)</t>
  </si>
  <si>
    <t>('co2mpas.batch.run_base:run_base', 'co2mpas.batch.run_base:CO2MPAS model', 'output.precondition.wltp_p')</t>
  </si>
  <si>
    <t>odo</t>
  </si>
  <si>
    <t>('0.5.0',)</t>
  </si>
  <si>
    <t>('co2mpas.batch.run_base:run_base', 'co2mpas.batch.run_base:CO2MPAS model', 'co2mpas.model:select_calibration_data')</t>
  </si>
  <si>
    <t>openpyxl</t>
  </si>
  <si>
    <t>('2.4.0',)</t>
  </si>
  <si>
    <t>('co2mpas.batch.run_base:run_base', 'co2mpas.batch.run_base:CO2MPAS model', 'co2mpas.model:select_calibration_data&lt;0&gt;')</t>
  </si>
  <si>
    <t>pandalone</t>
  </si>
  <si>
    <t>('co2mpas.batch.run_base:run_base', 'co2mpas.batch.run_base:CO2MPAS model', 'data.calibration.wltp_h')</t>
  </si>
  <si>
    <t>pandas</t>
  </si>
  <si>
    <t>('0.19.1',)</t>
  </si>
  <si>
    <t>('co2mpas.batch.run_base:run_base', 'co2mpas.batch.run_base:CO2MPAS model', 'data.calibration.wltp_l')</t>
  </si>
  <si>
    <t>pandas-datareader</t>
  </si>
  <si>
    <t>('co2mpas.batch.run_base:run_base', 'co2mpas.batch.run_base:CO2MPAS model', 'calibrate_with_wltp_h')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</si>
  <si>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</si>
  <si>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</si>
  <si>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</si>
  <si>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</si>
  <si>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</si>
  <si>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</si>
  <si>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</si>
  <si>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</si>
  <si>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pg8000</t>
  </si>
  <si>
    <t>('1.10.5',)</t>
  </si>
  <si>
    <t>('alternator_currents',)</t>
  </si>
  <si>
    <t>pickleshare</t>
  </si>
  <si>
    <t>('electric_model', 'alternator_currents')</t>
  </si>
  <si>
    <t>pip</t>
  </si>
  <si>
    <t>('9.0.1',)</t>
  </si>
  <si>
    <t>pkginfo</t>
  </si>
  <si>
    <t>('1.3.2',)</t>
  </si>
  <si>
    <t>prettytable</t>
  </si>
  <si>
    <t>('0.7.2',)</t>
  </si>
  <si>
    <t>('alternator_nominal_power',)</t>
  </si>
  <si>
    <t>prompt-toolkit</t>
  </si>
  <si>
    <t>('1.0.8',)</t>
  </si>
  <si>
    <t>('electric_model', 'alternator_nominal_power')</t>
  </si>
  <si>
    <t>psutil</t>
  </si>
  <si>
    <t>('4.4.2',)</t>
  </si>
  <si>
    <t>('alternator_nominal_voltage',)</t>
  </si>
  <si>
    <t>ptpython</t>
  </si>
  <si>
    <t>('0.36',)</t>
  </si>
  <si>
    <t>('electric_model', 'alternator_nominal_voltage')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</si>
  <si>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</si>
  <si>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</si>
  <si>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</si>
  <si>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</si>
  <si>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</si>
  <si>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</si>
  <si>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</si>
  <si>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</si>
  <si>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</si>
  <si>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</si>
  <si>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</si>
  <si>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</si>
  <si>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</si>
  <si>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</si>
  <si>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</si>
  <si>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</si>
  <si>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</si>
  <si>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</si>
  <si>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pymongo</t>
  </si>
  <si>
    <t>('3.3.0',)</t>
  </si>
  <si>
    <t>('battery_capacity',)</t>
  </si>
  <si>
    <t>pyodbc</t>
  </si>
  <si>
    <t>('3.0.10',)</t>
  </si>
  <si>
    <t>('electric_model', 'battery_capacity')</t>
  </si>
  <si>
    <t>pypandoc</t>
  </si>
  <si>
    <t>('battery_currents',)</t>
  </si>
  <si>
    <t>pyparsing</t>
  </si>
  <si>
    <t>('2.1.10',)</t>
  </si>
  <si>
    <t>('electric_model', 'battery_currents')</t>
  </si>
  <si>
    <t>pyqtgraph</t>
  </si>
  <si>
    <t>('0.9.10',)</t>
  </si>
  <si>
    <t>pyreadline</t>
  </si>
  <si>
    <t>pyserial</t>
  </si>
  <si>
    <t>pystache</t>
  </si>
  <si>
    <t>pytest</t>
  </si>
  <si>
    <t>python-dateutil</t>
  </si>
  <si>
    <t>('2.5.3',)</t>
  </si>
  <si>
    <t>('co2_emission_extra_high',)</t>
  </si>
  <si>
    <t>python-gnupg</t>
  </si>
  <si>
    <t>('0.3.9',)</t>
  </si>
  <si>
    <t>('engine_model', 'co2_emission_extra_high')</t>
  </si>
  <si>
    <t>python-hdf4</t>
  </si>
  <si>
    <t>('0.9',)</t>
  </si>
  <si>
    <t>('engine_model', 'CO2_emission_model', 'co2_emission_extra_high')</t>
  </si>
  <si>
    <t>pythonnet</t>
  </si>
  <si>
    <t>('2.2.0.dev1',)</t>
  </si>
  <si>
    <t>('co2_emission_high',)</t>
  </si>
  <si>
    <t>pytz</t>
  </si>
  <si>
    <t>('2016.7',)</t>
  </si>
  <si>
    <t>('engine_model', 'co2_emission_high')</t>
  </si>
  <si>
    <t>pywin32</t>
  </si>
  <si>
    <t>('220.1',)</t>
  </si>
  <si>
    <t>('engine_model', 'CO2_emission_model', 'co2_emission_high')</t>
  </si>
  <si>
    <t>pywin32-ctypes</t>
  </si>
  <si>
    <t>('0.0.1',)</t>
  </si>
  <si>
    <t>('co2_emission_low',)</t>
  </si>
  <si>
    <t>pyzmq</t>
  </si>
  <si>
    <t>('15.4.0',)</t>
  </si>
  <si>
    <t>('engine_model', 'co2_emission_low')</t>
  </si>
  <si>
    <t>qtconsole</t>
  </si>
  <si>
    <t>('4.2.1',)</t>
  </si>
  <si>
    <t>('engine_model', 'CO2_emission_model', 'co2_emission_low')</t>
  </si>
  <si>
    <t>recommonmark</t>
  </si>
  <si>
    <t>('co2_emission_medium',)</t>
  </si>
  <si>
    <t>redis</t>
  </si>
  <si>
    <t>('2.10.5',)</t>
  </si>
  <si>
    <t>('engine_model', 'co2_emission_medium')</t>
  </si>
  <si>
    <t>regex</t>
  </si>
  <si>
    <t>('2016.10.22',)</t>
  </si>
  <si>
    <t>('engine_model', 'CO2_emission_model', 'co2_emission_medium')</t>
  </si>
  <si>
    <t>reportlab</t>
  </si>
  <si>
    <t>('co2_normalization_references',)</t>
  </si>
  <si>
    <t>requests</t>
  </si>
  <si>
    <t>('2.11.1',)</t>
  </si>
  <si>
    <t>('engine_model', 'co2_normalization_references')</t>
  </si>
  <si>
    <t>requests-file</t>
  </si>
  <si>
    <t>('1.4',)</t>
  </si>
  <si>
    <t>('engine_model', 'CO2_emission_model', 'co2_normalization_references')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</si>
  <si>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</si>
  <si>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</si>
  <si>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</si>
  <si>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</si>
  <si>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</si>
  <si>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</si>
  <si>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</si>
  <si>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</si>
  <si>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schema</t>
  </si>
  <si>
    <t>('0.6.5',)</t>
  </si>
  <si>
    <t>('cycle_type',)</t>
  </si>
  <si>
    <t>scikit-image</t>
  </si>
  <si>
    <t>('cycle_model', 'cycle_type')</t>
  </si>
  <si>
    <t>scikit-learn</t>
  </si>
  <si>
    <t>('0.18',)</t>
  </si>
  <si>
    <t>('vehicle_model', 'cycle_type')</t>
  </si>
  <si>
    <t>scikit-neuralnetwork</t>
  </si>
  <si>
    <t>('0.7',)</t>
  </si>
  <si>
    <t>('gear_box_model', 'cycle_type')</t>
  </si>
  <si>
    <t>scikit-optimize</t>
  </si>
  <si>
    <t>('electric_model', 'cycle_type')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</si>
  <si>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</si>
  <si>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</si>
  <si>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</si>
  <si>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</si>
  <si>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</si>
  <si>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</si>
  <si>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</si>
  <si>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('30.2.0',)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</si>
  <si>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</si>
  <si>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</si>
  <si>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</si>
  <si>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</si>
  <si>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</si>
  <si>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</si>
  <si>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</si>
  <si>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smmap2</t>
  </si>
  <si>
    <t>('2.0.1',)</t>
  </si>
  <si>
    <t>('engine_capacity',)</t>
  </si>
  <si>
    <t>snowballstemmer</t>
  </si>
  <si>
    <t>('1.2.1',)</t>
  </si>
  <si>
    <t>('engine_model', 'engine_capacity')</t>
  </si>
  <si>
    <t>sphinx-rtd-theme</t>
  </si>
  <si>
    <t>('0.1.9',)</t>
  </si>
  <si>
    <t>('engine_model', 'CO2_emission_model', 'engine_capacity')</t>
  </si>
  <si>
    <t>sphinxcontrib-fancybox</t>
  </si>
  <si>
    <t>('0.3.5',)</t>
  </si>
  <si>
    <t>('engine_coolant_temperatures',)</t>
  </si>
  <si>
    <t>spyder</t>
  </si>
  <si>
    <t>('3.1.0.dev0',)</t>
  </si>
  <si>
    <t>('gear_box_model', 'engine_coolant_temperatures')</t>
  </si>
  <si>
    <t>sqlite-bro</t>
  </si>
  <si>
    <t>('0.8.11',)</t>
  </si>
  <si>
    <t>('engine_model', 'engine_coolant_temperatures')</t>
  </si>
  <si>
    <t>sqlparse</t>
  </si>
  <si>
    <t>('engine_model', 'thermal', 'engine_coolant_temperatures')</t>
  </si>
  <si>
    <t>statsmodels</t>
  </si>
  <si>
    <t>('0.8.0rc1',)</t>
  </si>
  <si>
    <t>('engine_model', 'start_stop', 'engine_coolant_temperatures')</t>
  </si>
  <si>
    <t>sympy</t>
  </si>
  <si>
    <t>('1.0',)</t>
  </si>
  <si>
    <t>('engine_model', 'co2mpas.model.physical.engine.cold_start.cold_start:cold_start', 'engine_coolant_temperatures')</t>
  </si>
  <si>
    <t>tables</t>
  </si>
  <si>
    <t>('engine_model', 'CO2_emission_model', 'engine_coolant_temperatures')</t>
  </si>
  <si>
    <t>tblib</t>
  </si>
  <si>
    <t>('engine_fuel_lower_heating_value',)</t>
  </si>
  <si>
    <t>toolz</t>
  </si>
  <si>
    <t>('engine_model', 'engine_fuel_lower_heating_value')</t>
  </si>
  <si>
    <t>tornado</t>
  </si>
  <si>
    <t>('engine_model', 'CO2_emission_model', 'engine_fuel_lower_heating_value')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</si>
  <si>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</si>
  <si>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</si>
  <si>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</si>
  <si>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</si>
  <si>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</si>
  <si>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</si>
  <si>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</si>
  <si>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</si>
  <si>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</si>
  <si>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</si>
  <si>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</si>
  <si>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</si>
  <si>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vega</t>
  </si>
  <si>
    <t>('0.4.4',)</t>
  </si>
  <si>
    <t>('engine_idle_fuel_consumption',)</t>
  </si>
  <si>
    <t>virtualenv</t>
  </si>
  <si>
    <t>('15.1.0',)</t>
  </si>
  <si>
    <t>('engine_model', 'engine_idle_fuel_consumption')</t>
  </si>
  <si>
    <t>wcwidth</t>
  </si>
  <si>
    <t>('0.1.7',)</t>
  </si>
  <si>
    <t>('engine_model', 'CO2_emission_model', 'engine_idle_fuel_consumption')</t>
  </si>
  <si>
    <t>webencodings</t>
  </si>
  <si>
    <t>('0.5',)</t>
  </si>
  <si>
    <t>wheel</t>
  </si>
  <si>
    <t>widgetsnbextension</t>
  </si>
  <si>
    <t>('1.2.6',)</t>
  </si>
  <si>
    <t>('engine_speeds_out',)</t>
  </si>
  <si>
    <t>win-unicode-console</t>
  </si>
  <si>
    <t>('wheels_model', 'engine_speeds_out')</t>
  </si>
  <si>
    <t>winpython</t>
  </si>
  <si>
    <t>('1.7.20161101',)</t>
  </si>
  <si>
    <t>('gear_box_model', 'engine_speeds_out')</t>
  </si>
  <si>
    <t>wltp</t>
  </si>
  <si>
    <t>('0.0.9a4',)</t>
  </si>
  <si>
    <t>('clutch_torque_converter_model', 'engine_speeds_out')</t>
  </si>
  <si>
    <t>wordcloud</t>
  </si>
  <si>
    <t>('engine_model', 'engine_speeds_out')</t>
  </si>
  <si>
    <t>wrapt</t>
  </si>
  <si>
    <t>('1.10.8',)</t>
  </si>
  <si>
    <t>('engine_model', 'start_stop', 'engine_speeds_out')</t>
  </si>
  <si>
    <t>xarray</t>
  </si>
  <si>
    <t>('0.8.2',)</t>
  </si>
  <si>
    <t>('engine_model', 'co2mpas.model.physical.engine.cold_start.cold_start:cold_start', 'engine_speeds_out')</t>
  </si>
  <si>
    <t>xlrd</t>
  </si>
  <si>
    <t>('engine_model', 'CO2_emission_model', 'engine_speeds_out')</t>
  </si>
  <si>
    <t>xlwings</t>
  </si>
  <si>
    <t>('0.2.3',)</t>
  </si>
  <si>
    <t>('engine_stroke',)</t>
  </si>
  <si>
    <t>zarr</t>
  </si>
  <si>
    <t>('engine_model', 'engine_stroke')</t>
  </si>
  <si>
    <t>zict</t>
  </si>
  <si>
    <t>('engine_model', 'CO2_emission_model', 'engine_stroke')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</si>
  <si>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</si>
  <si>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</si>
  <si>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</si>
  <si>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</si>
  <si>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</si>
  <si>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</si>
  <si>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</si>
  <si>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</si>
  <si>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</si>
  <si>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</si>
  <si>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</si>
  <si>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</si>
  <si>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</si>
  <si>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</si>
  <si>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</si>
  <si>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</si>
  <si>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</si>
  <si>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</si>
  <si>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</si>
  <si>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</si>
  <si>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</si>
  <si>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</si>
  <si>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</si>
  <si>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</si>
  <si>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</si>
  <si>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</si>
  <si>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</si>
  <si>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</si>
  <si>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</si>
  <si>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</si>
  <si>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</si>
  <si>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</si>
  <si>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</si>
  <si>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</si>
  <si>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</si>
  <si>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</si>
  <si>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</si>
  <si>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</si>
  <si>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</si>
  <si>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</si>
  <si>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</si>
  <si>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('initial_temperature',)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</si>
  <si>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</si>
  <si>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</si>
  <si>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</si>
  <si>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</si>
  <si>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</si>
  <si>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</si>
  <si>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</si>
  <si>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</si>
  <si>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</si>
  <si>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</si>
  <si>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</si>
  <si>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</si>
  <si>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</si>
  <si>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</si>
  <si>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</si>
  <si>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</si>
  <si>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</si>
  <si>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</si>
  <si>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</si>
  <si>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</si>
  <si>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</si>
  <si>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</si>
  <si>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</si>
  <si>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</si>
  <si>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</si>
  <si>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</si>
  <si>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</si>
  <si>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</si>
  <si>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</si>
  <si>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</si>
  <si>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</si>
  <si>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</si>
  <si>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</si>
  <si>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</si>
  <si>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</si>
  <si>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</si>
  <si>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</si>
  <si>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</si>
  <si>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</si>
  <si>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</si>
  <si>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</si>
  <si>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</si>
  <si>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</si>
  <si>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</si>
  <si>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</si>
  <si>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</si>
  <si>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</si>
  <si>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</si>
  <si>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</si>
  <si>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</si>
  <si>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</si>
  <si>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</si>
  <si>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</si>
  <si>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</si>
  <si>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</si>
  <si>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</si>
  <si>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</si>
  <si>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</si>
  <si>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</si>
  <si>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</si>
  <si>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</si>
  <si>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</si>
  <si>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</si>
  <si>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</si>
  <si>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</si>
  <si>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</si>
  <si>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</si>
  <si>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</si>
  <si>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</si>
  <si>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</si>
  <si>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</si>
  <si>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</si>
  <si>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</si>
  <si>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</si>
  <si>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</si>
  <si>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</si>
  <si>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</si>
  <si>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</si>
  <si>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</si>
  <si>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</si>
  <si>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</si>
  <si>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</si>
  <si>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</si>
  <si>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</si>
  <si>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</si>
  <si>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</si>
  <si>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</si>
  <si>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</si>
  <si>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</si>
  <si>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</si>
  <si>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</si>
  <si>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</si>
  <si>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</si>
  <si>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</si>
  <si>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</si>
  <si>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</si>
  <si>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</si>
  <si>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</si>
  <si>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</si>
  <si>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</si>
  <si>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</si>
  <si>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</si>
  <si>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</si>
  <si>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</si>
  <si>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</si>
  <si>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</si>
  <si>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</si>
  <si>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</si>
  <si>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</si>
  <si>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</si>
  <si>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</si>
  <si>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</si>
  <si>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</si>
  <si>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</si>
  <si>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</si>
  <si>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</si>
  <si>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</si>
  <si>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</si>
  <si>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</si>
  <si>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</si>
  <si>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</si>
  <si>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</si>
  <si>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</si>
  <si>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</si>
  <si>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</si>
  <si>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</si>
  <si>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</si>
  <si>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</si>
  <si>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</si>
  <si>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</si>
  <si>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</si>
  <si>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</si>
  <si>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</si>
  <si>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</si>
  <si>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</si>
  <si>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</si>
  <si>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</si>
  <si>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</si>
  <si>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</si>
  <si>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</si>
  <si>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</si>
  <si>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</si>
  <si>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</si>
  <si>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</si>
  <si>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</si>
  <si>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</si>
  <si>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</si>
  <si>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</si>
  <si>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</si>
  <si>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</si>
  <si>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</si>
  <si>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</si>
  <si>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</si>
  <si>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</si>
  <si>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</si>
  <si>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</si>
  <si>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</si>
  <si>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</si>
  <si>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</si>
  <si>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</si>
  <si>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</si>
  <si>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</si>
  <si>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</si>
  <si>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</si>
  <si>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</si>
  <si>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</si>
  <si>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</si>
  <si>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</si>
  <si>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</si>
  <si>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</si>
  <si>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</si>
  <si>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</si>
  <si>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</si>
  <si>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</si>
  <si>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</si>
  <si>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</si>
  <si>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</si>
  <si>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</si>
  <si>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</si>
  <si>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</si>
  <si>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</si>
  <si>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</si>
  <si>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</si>
  <si>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</si>
  <si>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</si>
  <si>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</si>
  <si>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</si>
  <si>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</si>
  <si>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</si>
  <si>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</si>
  <si>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</si>
  <si>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</si>
  <si>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</si>
  <si>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</si>
  <si>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</si>
  <si>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</si>
  <si>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</si>
  <si>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</si>
  <si>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</si>
  <si>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</si>
  <si>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</si>
  <si>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</si>
  <si>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</si>
  <si>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</si>
  <si>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</si>
  <si>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</si>
  <si>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</si>
  <si>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</si>
  <si>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</si>
  <si>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</si>
  <si>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</si>
  <si>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</si>
  <si>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</si>
  <si>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</si>
  <si>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</si>
  <si>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</si>
  <si>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</si>
  <si>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</si>
  <si>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</si>
  <si>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</si>
  <si>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</si>
  <si>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</si>
  <si>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</si>
  <si>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</si>
  <si>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</si>
  <si>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</si>
  <si>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</si>
  <si>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</si>
  <si>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</si>
  <si>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</si>
  <si>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</si>
  <si>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</si>
  <si>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</si>
  <si>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</si>
  <si>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</si>
  <si>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</si>
  <si>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</si>
  <si>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</si>
  <si>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</si>
  <si>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</si>
  <si>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</si>
  <si>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</si>
  <si>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</si>
  <si>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</si>
  <si>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</si>
  <si>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</si>
  <si>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</si>
  <si>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</si>
  <si>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</si>
  <si>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</si>
  <si>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</si>
  <si>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</si>
  <si>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</si>
  <si>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</si>
  <si>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</si>
  <si>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</si>
  <si>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</si>
  <si>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</si>
  <si>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</si>
  <si>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</si>
  <si>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</si>
  <si>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</si>
  <si>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</si>
  <si>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</si>
  <si>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</si>
  <si>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</si>
  <si>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</si>
  <si>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</si>
  <si>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</si>
  <si>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</si>
  <si>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</si>
  <si>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</si>
  <si>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</si>
  <si>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</si>
  <si>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</si>
  <si>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</si>
  <si>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</si>
  <si>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</si>
  <si>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</si>
  <si>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</si>
  <si>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</si>
  <si>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</si>
  <si>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</si>
  <si>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</si>
  <si>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</si>
  <si>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</si>
  <si>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</si>
  <si>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</si>
  <si>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</si>
  <si>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</si>
  <si>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</si>
  <si>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</si>
  <si>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</si>
  <si>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</si>
  <si>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</si>
  <si>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</si>
  <si>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</si>
  <si>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</si>
  <si>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</si>
  <si>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</si>
  <si>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</si>
  <si>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</si>
  <si>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</si>
  <si>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</si>
  <si>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</si>
  <si>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</si>
  <si>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</si>
  <si>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</si>
  <si>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</si>
  <si>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</si>
  <si>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</si>
  <si>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</si>
  <si>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</si>
  <si>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</si>
  <si>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</si>
  <si>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</si>
  <si>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</si>
  <si>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</si>
  <si>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</si>
  <si>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</si>
  <si>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</si>
  <si>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</si>
  <si>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</si>
  <si>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</si>
  <si>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</si>
  <si>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</si>
  <si>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</si>
  <si>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</si>
  <si>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</si>
  <si>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</si>
  <si>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</si>
  <si>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</si>
  <si>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</si>
  <si>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</si>
  <si>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</si>
  <si>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</si>
  <si>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</si>
  <si>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</si>
  <si>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</si>
  <si>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</si>
  <si>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</si>
  <si>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</si>
  <si>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</si>
  <si>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</si>
  <si>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</si>
  <si>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</si>
  <si>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</si>
  <si>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</si>
  <si>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</si>
  <si>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</si>
  <si>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</si>
  <si>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</si>
  <si>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</si>
  <si>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</si>
  <si>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</si>
  <si>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</si>
  <si>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</si>
  <si>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</si>
  <si>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</si>
  <si>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</si>
  <si>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</si>
  <si>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</si>
  <si>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</si>
  <si>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</si>
  <si>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</si>
  <si>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</si>
  <si>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</si>
  <si>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</si>
  <si>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</si>
  <si>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</si>
  <si>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</si>
  <si>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</si>
  <si>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</si>
  <si>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</si>
  <si>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</si>
  <si>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</si>
  <si>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</si>
  <si>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</si>
  <si>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</si>
  <si>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</si>
  <si>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</si>
  <si>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</si>
  <si>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</si>
  <si>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</si>
  <si>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</si>
  <si>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</si>
  <si>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</si>
  <si>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</si>
  <si>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</si>
  <si>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</si>
  <si>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</si>
  <si>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</si>
  <si>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</si>
  <si>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</si>
  <si>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</si>
  <si>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</si>
  <si>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</si>
  <si>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</si>
  <si>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</si>
  <si>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</si>
  <si>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</si>
  <si>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</si>
  <si>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</si>
  <si>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</si>
  <si>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</si>
  <si>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</si>
  <si>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</si>
  <si>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</si>
  <si>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</si>
  <si>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</si>
  <si>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</si>
  <si>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</si>
  <si>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</si>
  <si>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</si>
  <si>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</si>
  <si>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</si>
  <si>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</si>
  <si>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</si>
  <si>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</si>
  <si>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</si>
  <si>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</si>
  <si>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</si>
  <si>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</si>
  <si>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</si>
  <si>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</si>
  <si>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</si>
  <si>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</si>
  <si>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</si>
  <si>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</si>
  <si>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</si>
  <si>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</si>
  <si>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</si>
  <si>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</si>
  <si>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</si>
  <si>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</si>
  <si>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</si>
  <si>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</si>
  <si>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</si>
  <si>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</si>
  <si>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</si>
  <si>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</si>
  <si>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</si>
  <si>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</si>
  <si>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</si>
  <si>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</si>
  <si>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</si>
  <si>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</si>
  <si>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</si>
  <si>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</si>
  <si>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</si>
  <si>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</si>
  <si>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</si>
  <si>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</si>
  <si>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</si>
  <si>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</si>
  <si>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</si>
  <si>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</si>
  <si>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</si>
  <si>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</si>
  <si>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</si>
  <si>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</si>
  <si>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</si>
  <si>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</si>
  <si>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</si>
  <si>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</si>
  <si>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</si>
  <si>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</si>
  <si>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</si>
  <si>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</si>
  <si>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</si>
  <si>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</si>
  <si>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</si>
  <si>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</si>
  <si>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</si>
  <si>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</si>
  <si>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</si>
  <si>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</si>
  <si>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</si>
  <si>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</si>
  <si>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</si>
  <si>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</si>
  <si>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</si>
  <si>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</si>
  <si>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</si>
  <si>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</si>
  <si>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</si>
  <si>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</si>
  <si>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</si>
  <si>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</si>
  <si>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</si>
  <si>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</si>
  <si>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</si>
  <si>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</si>
  <si>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</si>
  <si>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</si>
  <si>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</si>
  <si>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</si>
  <si>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</si>
  <si>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</si>
  <si>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</si>
  <si>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</si>
  <si>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</si>
  <si>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</si>
  <si>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</si>
  <si>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</si>
  <si>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</si>
  <si>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</si>
  <si>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</si>
  <si>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</si>
  <si>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</si>
  <si>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</si>
  <si>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</si>
  <si>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</si>
  <si>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</si>
  <si>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</si>
  <si>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</si>
  <si>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</si>
  <si>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</si>
  <si>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</si>
  <si>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</si>
  <si>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</si>
  <si>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</si>
  <si>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</si>
  <si>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</si>
  <si>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</si>
  <si>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</si>
  <si>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</si>
  <si>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</si>
  <si>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</si>
  <si>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</si>
  <si>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</si>
  <si>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</si>
  <si>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</si>
  <si>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</si>
  <si>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</si>
  <si>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</si>
  <si>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</si>
  <si>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</si>
  <si>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</si>
  <si>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</si>
  <si>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</si>
  <si>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</si>
  <si>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</si>
  <si>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</si>
  <si>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</si>
  <si>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</si>
  <si>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</si>
  <si>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</si>
  <si>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</si>
  <si>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</si>
  <si>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</si>
  <si>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</si>
  <si>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</si>
  <si>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</si>
  <si>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</si>
  <si>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</si>
  <si>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</si>
  <si>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</si>
  <si>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</si>
  <si>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</si>
  <si>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</si>
  <si>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</si>
  <si>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</si>
  <si>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</si>
  <si>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</si>
  <si>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</si>
  <si>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</si>
  <si>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</si>
  <si>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</si>
  <si>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</si>
  <si>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</si>
  <si>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</si>
  <si>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</si>
  <si>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</si>
  <si>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</si>
  <si>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</si>
  <si>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</si>
  <si>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</si>
  <si>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</si>
  <si>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</si>
  <si>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</si>
  <si>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</si>
  <si>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</si>
  <si>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</si>
  <si>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</si>
  <si>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</si>
  <si>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</si>
  <si>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</si>
  <si>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</si>
  <si>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</si>
  <si>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</si>
  <si>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</si>
  <si>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</si>
  <si>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</si>
  <si>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</si>
  <si>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</si>
  <si>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</si>
  <si>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</si>
  <si>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</si>
  <si>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</si>
  <si>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</si>
  <si>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</si>
  <si>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</si>
  <si>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</si>
  <si>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</si>
  <si>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</si>
  <si>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</si>
  <si>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</si>
  <si>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</si>
  <si>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</si>
  <si>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</si>
  <si>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</si>
  <si>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</si>
  <si>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</si>
  <si>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</si>
  <si>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</si>
  <si>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</si>
  <si>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</si>
  <si>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</si>
  <si>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</si>
  <si>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</si>
  <si>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</si>
  <si>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</si>
  <si>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</si>
  <si>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</si>
  <si>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</si>
  <si>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</si>
  <si>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</si>
  <si>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</si>
  <si>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</si>
  <si>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</si>
  <si>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</si>
  <si>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</si>
  <si>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</si>
  <si>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</si>
  <si>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</si>
  <si>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</si>
  <si>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</si>
  <si>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</si>
  <si>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</si>
  <si>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</si>
  <si>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</si>
  <si>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</si>
  <si>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</si>
  <si>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</si>
  <si>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</si>
  <si>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</si>
  <si>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</si>
  <si>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</si>
  <si>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</si>
  <si>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</si>
  <si>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</si>
  <si>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</si>
  <si>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</si>
  <si>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</si>
  <si>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</si>
  <si>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</si>
  <si>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</si>
  <si>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</si>
  <si>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</si>
  <si>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</si>
  <si>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</si>
  <si>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</si>
  <si>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</si>
  <si>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</si>
  <si>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</si>
  <si>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</si>
  <si>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</si>
  <si>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</si>
  <si>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</si>
  <si>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</si>
  <si>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</si>
  <si>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</si>
  <si>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</si>
  <si>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</si>
  <si>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</si>
  <si>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</si>
  <si>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</si>
  <si>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</si>
  <si>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</si>
  <si>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</si>
  <si>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</si>
  <si>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</si>
  <si>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</si>
  <si>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</si>
  <si>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</si>
  <si>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</si>
  <si>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</si>
  <si>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</si>
  <si>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</si>
  <si>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</si>
  <si>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</si>
  <si>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</si>
  <si>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</si>
  <si>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</si>
  <si>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</si>
  <si>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</si>
  <si>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</si>
  <si>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</si>
  <si>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</si>
  <si>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</si>
  <si>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</si>
  <si>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</si>
  <si>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</si>
  <si>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</si>
  <si>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</si>
  <si>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</si>
  <si>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</si>
  <si>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</si>
  <si>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</si>
  <si>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</si>
  <si>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</si>
  <si>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</si>
  <si>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</si>
  <si>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</si>
  <si>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</si>
  <si>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</si>
  <si>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</si>
  <si>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</si>
  <si>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</si>
  <si>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</si>
  <si>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</si>
  <si>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</si>
  <si>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</si>
  <si>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</si>
  <si>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</si>
  <si>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</si>
  <si>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</si>
  <si>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</si>
  <si>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</si>
  <si>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</si>
  <si>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</si>
  <si>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</si>
  <si>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</si>
  <si>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</si>
  <si>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</si>
  <si>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</si>
  <si>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</si>
  <si>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</si>
  <si>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</si>
  <si>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</si>
  <si>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</si>
  <si>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</si>
  <si>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</si>
  <si>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</si>
  <si>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</si>
  <si>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</si>
  <si>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</si>
  <si>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</si>
  <si>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</si>
  <si>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</si>
  <si>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</si>
  <si>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</si>
  <si>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</si>
  <si>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</si>
  <si>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</si>
  <si>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</si>
  <si>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</si>
  <si>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</si>
  <si>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</si>
  <si>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</si>
  <si>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</si>
  <si>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</si>
  <si>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</si>
  <si>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</si>
  <si>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</si>
  <si>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</si>
  <si>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</si>
  <si>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</si>
  <si>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</si>
  <si>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</si>
  <si>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</si>
  <si>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</si>
  <si>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</si>
  <si>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</si>
  <si>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</si>
  <si>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</si>
  <si>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</si>
  <si>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</si>
  <si>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</si>
  <si>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</si>
  <si>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</si>
  <si>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</si>
  <si>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</si>
  <si>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</si>
  <si>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</si>
  <si>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</si>
  <si>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</si>
  <si>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</si>
  <si>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</si>
  <si>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</si>
  <si>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</si>
  <si>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</si>
  <si>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</si>
  <si>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</si>
  <si>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</si>
  <si>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</si>
  <si>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</si>
  <si>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</si>
  <si>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</si>
  <si>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</si>
  <si>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</si>
  <si>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</si>
  <si>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</si>
  <si>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</si>
  <si>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</si>
  <si>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</si>
  <si>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</si>
  <si>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</si>
  <si>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</si>
  <si>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</si>
  <si>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</si>
  <si>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</si>
  <si>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</si>
  <si>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</si>
  <si>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</si>
  <si>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</si>
  <si>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</si>
  <si>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</si>
  <si>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</si>
  <si>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</si>
  <si>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</si>
  <si>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</si>
  <si>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</si>
  <si>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</si>
  <si>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</si>
  <si>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</si>
  <si>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</si>
  <si>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</si>
  <si>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</si>
  <si>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</si>
  <si>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</si>
  <si>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</si>
  <si>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</si>
  <si>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</si>
  <si>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</si>
  <si>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</si>
  <si>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</si>
  <si>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</si>
  <si>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</si>
  <si>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</si>
  <si>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</si>
  <si>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</si>
  <si>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</si>
  <si>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</si>
  <si>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</si>
  <si>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</si>
  <si>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</si>
  <si>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</si>
  <si>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</si>
  <si>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</si>
  <si>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</si>
  <si>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</si>
  <si>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</si>
  <si>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</si>
  <si>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</si>
  <si>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</si>
  <si>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</si>
  <si>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</si>
  <si>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</si>
  <si>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</si>
  <si>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</si>
  <si>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</si>
  <si>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</si>
  <si>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</si>
  <si>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</si>
  <si>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</si>
  <si>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</si>
  <si>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</si>
  <si>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</si>
  <si>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</si>
  <si>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</si>
  <si>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</si>
  <si>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</si>
  <si>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</si>
  <si>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</si>
  <si>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</si>
  <si>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</si>
  <si>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</si>
  <si>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</si>
  <si>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</si>
  <si>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</si>
  <si>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</si>
  <si>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</si>
  <si>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</si>
  <si>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</si>
  <si>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</si>
  <si>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</si>
  <si>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</si>
  <si>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</si>
  <si>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</si>
  <si>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</si>
  <si>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</si>
  <si>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</si>
  <si>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</si>
  <si>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</si>
  <si>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</si>
  <si>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</si>
  <si>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</si>
  <si>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</si>
  <si>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</si>
  <si>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</si>
  <si>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</si>
  <si>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</si>
  <si>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</si>
  <si>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</si>
  <si>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</si>
  <si>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</si>
  <si>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</si>
  <si>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</si>
  <si>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</si>
  <si>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</si>
  <si>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</si>
  <si>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</si>
  <si>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</si>
  <si>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</si>
  <si>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</si>
  <si>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</si>
  <si>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</si>
  <si>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</si>
  <si>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</si>
  <si>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</si>
  <si>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</si>
  <si>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</si>
  <si>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</si>
  <si>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</si>
  <si>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</si>
  <si>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</si>
  <si>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</si>
  <si>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</si>
  <si>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</si>
  <si>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#summary!B50(L):..(DR):LURD:["df",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</si>
  <si>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</si>
  <si>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</si>
  <si>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</si>
  <si>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#summary!D18(L):..(DR):LURD:["df", {"header": [0, 1, 2], "index_col": [0, 1, 2], "skiprows": [4]}]</t>
  </si>
  <si>
    <t>summary.selection</t>
  </si>
  <si>
    <t>#summary!B37(L):..(DR):LURD:["df", {"header": [0, 1, 2], "index_col": [0], "skiprows": [4]}]</t>
  </si>
</sst>
</file>

<file path=xl/styles.xml><?xml version="1.0" encoding="utf-8"?>
<styleSheet xmlns="http://schemas.openxmlformats.org/spreadsheetml/2006/main">
  <numFmts count="3">
    <numFmt formatCode="0.0000" numFmtId="164"/>
    <numFmt formatCode="0.0" numFmtId="165"/>
    <numFmt formatCode="[hh]:mm:ss" numFmtId="166"/>
  </numFmts>
  <fonts count="11">
    <font>
      <name val="Calibri"/>
      <family val="2"/>
      <color theme="1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sz val="11"/>
      <scheme val="minor"/>
    </font>
    <font>
      <name val="Calibri"/>
      <family val="2"/>
      <b val="1"/>
      <i val="1"/>
      <color theme="1"/>
      <sz val="11"/>
      <scheme val="minor"/>
    </font>
    <font>
      <name val="Calibri (Body)"/>
      <color theme="1"/>
      <sz val="11"/>
      <vertAlign val="subscript"/>
    </font>
    <font>
      <name val="Calibri"/>
      <family val="2"/>
      <color theme="1"/>
      <sz val="9"/>
      <scheme val="minor"/>
    </font>
    <font>
      <name val="Calibri"/>
      <family val="2"/>
      <b val="1"/>
      <color theme="1"/>
      <sz val="11"/>
      <vertAlign val="subscript"/>
      <scheme val="minor"/>
    </font>
    <font>
      <name val="Calibri"/>
      <family val="2"/>
      <b val="1"/>
      <i val="1"/>
      <color rgb="FF7F7F7F"/>
      <sz val="11"/>
      <scheme val="minor"/>
    </font>
    <font>
      <name val="Calibri"/>
      <family val="2"/>
      <color theme="1"/>
      <sz val="11"/>
      <vertAlign val="superscript"/>
      <scheme val="minor"/>
    </font>
    <font>
      <b val="1"/>
    </font>
  </fonts>
  <fills count="7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149998474074526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2">
    <xf borderId="0" fillId="0" fontId="0" numFmtId="0"/>
    <xf borderId="0" fillId="0" fontId="0" numFmtId="0"/>
  </cellStyleXfs>
  <cellXfs count="56">
    <xf borderId="0" fillId="0" fontId="0" numFmtId="0" pivotButton="0" quotePrefix="0" xfId="0"/>
    <xf applyAlignment="1" applyProtection="1" borderId="1" fillId="2" fontId="2" numFmtId="0" pivotButton="0" quotePrefix="0" xfId="0">
      <alignment horizontal="center" vertical="center"/>
      <protection hidden="1" locked="1"/>
    </xf>
    <xf applyAlignment="1" applyProtection="1" borderId="1" fillId="3" fontId="1" numFmtId="0" pivotButton="0" quotePrefix="0" xfId="1">
      <alignment horizontal="center"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0" fillId="0" fontId="2" numFmtId="0" pivotButton="0" quotePrefix="0" xfId="0">
      <alignment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1" fillId="3" fontId="3" numFmtId="0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applyProtection="1" borderId="0" fillId="0" fontId="2" numFmtId="0" pivotButton="0" quotePrefix="0" xfId="0">
      <alignment horizontal="center" vertical="center"/>
      <protection hidden="1" locked="1"/>
    </xf>
    <xf applyAlignment="1" applyProtection="1" borderId="2" fillId="4" fontId="2" numFmtId="0" pivotButton="0" quotePrefix="0" xfId="0">
      <alignment horizontal="center" vertical="center"/>
      <protection hidden="1" locked="1"/>
    </xf>
    <xf applyAlignment="1" applyProtection="1" borderId="3" fillId="4" fontId="2" numFmtId="0" pivotButton="0" quotePrefix="0" xfId="0">
      <alignment horizontal="center" vertical="center"/>
      <protection hidden="1" locked="1"/>
    </xf>
    <xf applyAlignment="1" applyProtection="1" borderId="0" fillId="0" fontId="0" numFmtId="0" pivotButton="0" quotePrefix="0" xfId="0">
      <alignment horizontal="left" vertical="center"/>
      <protection hidden="1" locked="1"/>
    </xf>
    <xf applyAlignment="1" applyProtection="1" borderId="4" fillId="0" fontId="2" numFmtId="0" pivotButton="0" quotePrefix="0" xfId="0">
      <alignment horizontal="left" vertical="center"/>
      <protection hidden="1" locked="1"/>
    </xf>
    <xf applyAlignment="1" applyProtection="1" borderId="5" fillId="0" fontId="1" numFmtId="2" pivotButton="0" quotePrefix="0" xfId="1">
      <alignment horizontal="center" vertical="center"/>
      <protection hidden="1" locked="1"/>
    </xf>
    <xf applyAlignment="1" applyProtection="1" borderId="6" fillId="0" fontId="1" numFmtId="2" pivotButton="0" quotePrefix="0" xfId="1">
      <alignment horizontal="center" vertical="center"/>
      <protection hidden="1" locked="1"/>
    </xf>
    <xf applyAlignment="1" applyProtection="1" borderId="7" fillId="0" fontId="2" numFmtId="0" pivotButton="0" quotePrefix="0" xfId="0">
      <alignment horizontal="left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9" fillId="0" fontId="2" numFmtId="0" pivotButton="0" quotePrefix="0" xfId="0">
      <alignment horizontal="left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5" fontId="4" numFmtId="2" pivotButton="0" quotePrefix="0" xfId="1">
      <alignment horizontal="center" vertical="center"/>
      <protection hidden="1" locked="1"/>
    </xf>
    <xf applyAlignment="1" applyProtection="1" borderId="8" fillId="5" fontId="4" numFmtId="2" pivotButton="0" quotePrefix="0" xfId="1">
      <alignment horizontal="center" vertical="center"/>
      <protection hidden="1" locked="1"/>
    </xf>
    <xf applyAlignment="1" applyProtection="1" borderId="10" fillId="5" fontId="4" numFmtId="2" pivotButton="0" quotePrefix="0" xfId="1">
      <alignment horizontal="center" vertical="center"/>
      <protection hidden="1" locked="1"/>
    </xf>
    <xf applyAlignment="1" applyProtection="1" borderId="11" fillId="5" fontId="4" numFmtId="2" pivotButton="0" quotePrefix="0" xfId="1">
      <alignment horizontal="center" vertical="center"/>
      <protection hidden="1" locked="1"/>
    </xf>
    <xf applyAlignment="1" applyProtection="1" borderId="12" fillId="0" fontId="2" numFmtId="0" pivotButton="0" quotePrefix="0" xfId="0">
      <alignment horizontal="left" vertical="center"/>
      <protection hidden="1" locked="1"/>
    </xf>
    <xf applyAlignment="1" applyProtection="1" borderId="13" fillId="5" fontId="3" numFmtId="2" pivotButton="0" quotePrefix="0" xfId="1">
      <alignment horizontal="center" vertical="center"/>
      <protection hidden="1" locked="1"/>
    </xf>
    <xf applyAlignment="1" applyProtection="1" borderId="14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center" vertical="top"/>
      <protection hidden="1" locked="1"/>
    </xf>
    <xf applyAlignment="1" applyProtection="1" borderId="12" fillId="4" fontId="2" numFmtId="0" pivotButton="0" quotePrefix="0" xfId="0">
      <alignment horizontal="center" vertical="center"/>
      <protection hidden="1" locked="1"/>
    </xf>
    <xf applyAlignment="1" applyProtection="1" borderId="13" fillId="4" fontId="2" numFmtId="0" pivotButton="0" quotePrefix="0" xfId="0">
      <alignment horizontal="center" vertical="center"/>
      <protection hidden="1" locked="1"/>
    </xf>
    <xf applyAlignment="1" applyProtection="1" borderId="14" fillId="4" fontId="2" numFmtId="0" pivotButton="0" quotePrefix="0" xfId="0">
      <alignment horizontal="center" vertical="center"/>
      <protection hidden="1" locked="1"/>
    </xf>
    <xf applyAlignment="1" applyProtection="1" borderId="15" fillId="0" fontId="2" numFmtId="0" pivotButton="0" quotePrefix="0" xfId="0">
      <alignment horizontal="left"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" fillId="0" fontId="1" numFmtId="2" pivotButton="0" quotePrefix="0" xfId="1">
      <alignment horizontal="center" vertical="center"/>
      <protection hidden="1" locked="1"/>
    </xf>
    <xf applyAlignment="1" applyProtection="1" borderId="8" fillId="0" fontId="1" numFmtId="2" pivotButton="0" quotePrefix="0" xfId="1">
      <alignment horizontal="center" vertical="center"/>
      <protection hidden="1" locked="1"/>
    </xf>
    <xf applyAlignment="1" applyProtection="1" borderId="10" fillId="5" fontId="3" numFmtId="2" pivotButton="0" quotePrefix="0" xfId="1">
      <alignment horizontal="center" vertical="center"/>
      <protection hidden="1" locked="1"/>
    </xf>
    <xf applyAlignment="1" applyProtection="1" borderId="11" fillId="5" fontId="3" numFmtId="2" pivotButton="0" quotePrefix="0" xfId="1">
      <alignment horizontal="center" vertical="center"/>
      <protection hidden="1" locked="1"/>
    </xf>
    <xf applyAlignment="1" applyProtection="1" borderId="0" fillId="0" fontId="6" numFmtId="0" pivotButton="0" quotePrefix="0" xfId="0">
      <alignment horizontal="left" vertical="top"/>
      <protection hidden="1" locked="1"/>
    </xf>
    <xf applyAlignment="1" applyProtection="1" borderId="0" fillId="0" fontId="8" numFmtId="0" pivotButton="0" quotePrefix="0" xfId="1">
      <alignment horizontal="right" vertical="center"/>
      <protection hidden="1" locked="1"/>
    </xf>
    <xf applyAlignment="1" applyProtection="1" borderId="0" fillId="0" fontId="8" numFmtId="0" pivotButton="0" quotePrefix="0" xfId="1">
      <alignment vertical="center"/>
      <protection hidden="1" locked="1"/>
    </xf>
    <xf applyAlignment="1" applyProtection="1" borderId="0" fillId="0" fontId="2" numFmtId="0" pivotButton="0" quotePrefix="0" xfId="0">
      <alignment horizontal="right" vertical="center"/>
      <protection hidden="1" locked="1"/>
    </xf>
    <xf applyAlignment="1" applyProtection="1" borderId="0" fillId="0" fontId="1" numFmtId="0" pivotButton="0" quotePrefix="0" xfId="1">
      <alignment vertical="center"/>
      <protection hidden="1" locked="1"/>
    </xf>
    <xf applyAlignment="1" applyProtection="1" borderId="16" fillId="0" fontId="1" numFmtId="2" pivotButton="0" quotePrefix="0" xfId="1">
      <alignment horizontal="center" vertical="center"/>
      <protection hidden="1" locked="1"/>
    </xf>
    <xf applyAlignment="1" applyProtection="1" borderId="17" fillId="0" fontId="1" numFmtId="2" pivotButton="0" quotePrefix="0" xfId="1">
      <alignment horizontal="center" vertical="center"/>
      <protection hidden="1" locked="1"/>
    </xf>
    <xf applyAlignment="1" applyProtection="1" borderId="10" fillId="0" fontId="1" numFmtId="2" pivotButton="0" quotePrefix="0" xfId="1">
      <alignment horizontal="center" vertical="center"/>
      <protection hidden="1" locked="1"/>
    </xf>
    <xf applyAlignment="1" applyProtection="1" borderId="11" fillId="0" fontId="1" numFmtId="2" pivotButton="0" quotePrefix="0" xfId="1">
      <alignment horizontal="center" vertical="center"/>
      <protection hidden="1" locked="1"/>
    </xf>
    <xf applyAlignment="1" applyProtection="1" borderId="1" fillId="6" fontId="2" numFmtId="0" pivotButton="0" quotePrefix="0" xfId="0">
      <alignment horizontal="center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2" numFmtId="0" pivotButton="0" quotePrefix="0" xfId="0">
      <alignment horizontal="left" vertical="center"/>
      <protection hidden="1" locked="1"/>
    </xf>
    <xf applyAlignment="1" applyProtection="1" borderId="1" fillId="0" fontId="1" numFmtId="164" pivotButton="0" quotePrefix="0" xfId="1">
      <alignment horizontal="center" vertical="center"/>
      <protection hidden="1" locked="1"/>
    </xf>
    <xf applyAlignment="1" applyProtection="1" borderId="1" fillId="0" fontId="1" numFmtId="165" pivotButton="0" quotePrefix="0" xfId="1">
      <alignment horizontal="center" vertical="center"/>
      <protection hidden="1" locked="1"/>
    </xf>
    <xf applyAlignment="1" applyProtection="1" borderId="0" fillId="0" fontId="0" numFmtId="0" pivotButton="0" quotePrefix="0" xfId="0">
      <alignment vertical="center"/>
      <protection hidden="1" locked="1"/>
    </xf>
    <xf applyAlignment="1" borderId="18" fillId="0" fontId="10" numFmtId="0" pivotButton="0" quotePrefix="0" xfId="0">
      <alignment horizontal="center" vertical="top"/>
    </xf>
    <xf borderId="0" fillId="0" fontId="0" numFmtId="166" pivotButton="0" quotePrefix="0" xfId="0"/>
  </cellXfs>
  <cellStyles count="2">
    <cellStyle builtinId="0" name="Normal" xfId="0"/>
    <cellStyle builtinId="53" name="Explanatory Text" xfId="1"/>
  </cellStyles>
  <dxfs count="4"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</dxf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sharedStrings.xml" Type="http://schemas.openxmlformats.org/officeDocument/2006/relationships/sharedStrings"/><Relationship Id="rId24" Target="styles.xml" Type="http://schemas.openxmlformats.org/officeDocument/2006/relationships/styles"/><Relationship Id="rId25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output.prediction.nedc_h.ts/alternator_currents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output.prediction.nedc_h.ts!$W$3:$W$1183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output.prediction.nedc_h.ts/battery_currents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output.prediction.nedc_h.ts!$Y$3:$Y$1183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output.prediction.nedc_h.ts/engine_coolant_temperatures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output.prediction.nedc_h.ts!$Z$3:$Z$1183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output.prediction.nedc_h.ts/engine_powers_out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output.prediction.nedc_h.ts!$AN$3:$AN$1183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output.prediction.nedc_h.ts/engine_speeds_out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output.prediction.nedc_h.ts!$AJ$3:$AJ$1183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output.prediction.nedc_h.ts/fuel_consumptions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output.prediction.nedc_h.ts!$AU$3:$AU$1183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output.prediction.nedc_h.ts/gear_box_temperatures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output.prediction.nedc_h.ts!$S$3:$S$1183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output.prediction.nedc_h.ts/state_of_charges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output.prediction.nedc_h.ts!$AD$3:$AD$1183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output.prediction.nedc_h.ts!$A$3:$A$1183</f>
            </numRef>
          </xVal>
          <yVal>
            <numRef>
              <f>output.prediction.nedc_h.ts!$D$3:$D$1183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output.prediction.nedc_l.ts/velocities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output.prediction.nedc_l.ts!$A$3:$A$1183</f>
            </numRef>
          </xVal>
          <yVal>
            <numRef>
              <f>output.prediction.nedc_l.ts!$D$3:$D$1183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Generator current [A]</a:t>
            </a:r>
          </a:p>
        </rich>
      </tx>
    </title>
    <plotArea>
      <scatterChart>
        <ser>
          <idx val="0"/>
          <order val="0"/>
          <tx>
            <v>output.calibration.wltp_h.ts/input.alternator_currents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output.calibration.wltp_h.ts!$A$3:$A$1803</f>
            </numRef>
          </yVal>
        </ser>
        <ser>
          <idx val="1"/>
          <order val="1"/>
          <tx>
            <v>output.prediction.wltp_h.ts/alternator_currents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output.prediction.wltp_h.ts!$W$3:$W$1803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Generator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Battery current [A]</a:t>
            </a:r>
          </a:p>
        </rich>
      </tx>
    </title>
    <plotArea>
      <scatterChart>
        <ser>
          <idx val="0"/>
          <order val="0"/>
          <tx>
            <v>output.calibration.wltp_h.ts/input.battery_currents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output.calibration.wltp_h.ts!$B$3:$B$1803</f>
            </numRef>
          </yVal>
        </ser>
        <ser>
          <idx val="1"/>
          <order val="1"/>
          <tx>
            <v>output.prediction.wltp_h.ts/battery_currents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output.prediction.wltp_h.ts!$Y$3:$Y$1803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Battery current [A]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temperature [°C]</a:t>
            </a:r>
          </a:p>
        </rich>
      </tx>
    </title>
    <plotArea>
      <scatterChart>
        <ser>
          <idx val="0"/>
          <order val="0"/>
          <tx>
            <v>output.calibration.wltp_h.ts/input.engine_coolant_temperatures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output.calibration.wltp_h.ts!$D$3:$D$1803</f>
            </numRef>
          </yVal>
        </ser>
        <ser>
          <idx val="1"/>
          <order val="1"/>
          <tx>
            <v>output.prediction.wltp_h.ts/engine_coolant_temperatures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output.prediction.wltp_h.ts!$Z$3:$Z$1803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power [kW]</a:t>
            </a:r>
          </a:p>
        </rich>
      </tx>
    </title>
    <plotArea>
      <scatterChart>
        <ser>
          <idx val="0"/>
          <order val="0"/>
          <tx>
            <v>output.calibration.wltp_h.ts/engine_powers_out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output.calibration.wltp_h.ts!$AO$3:$AO$1803</f>
            </numRef>
          </yVal>
        </ser>
        <ser>
          <idx val="1"/>
          <order val="1"/>
          <tx>
            <v>output.prediction.wltp_h.ts/engine_powers_out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output.prediction.wltp_h.ts!$AN$3:$AN$1803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power [kW]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Engine speed [RPM]</a:t>
            </a:r>
          </a:p>
        </rich>
      </tx>
    </title>
    <plotArea>
      <scatterChart>
        <ser>
          <idx val="0"/>
          <order val="0"/>
          <tx>
            <v>output.calibration.wltp_h.ts/input.engine_speeds_out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output.calibration.wltp_h.ts!$E$3:$E$1803</f>
            </numRef>
          </yVal>
        </ser>
        <ser>
          <idx val="1"/>
          <order val="1"/>
          <tx>
            <v>output.prediction.wltp_h.ts/engine_speeds_out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output.prediction.wltp_h.ts!$AJ$3:$AJ$1803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Engine speed [RPM]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Fuel consumption</a:t>
            </a:r>
          </a:p>
        </rich>
      </tx>
    </title>
    <plotArea>
      <scatterChart>
        <ser>
          <idx val="0"/>
          <order val="0"/>
          <tx>
            <v>output.calibration.wltp_h.ts/fuel_consumptions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output.calibration.wltp_h.ts!$AW$3:$AW$1803</f>
            </numRef>
          </yVal>
        </ser>
        <ser>
          <idx val="1"/>
          <order val="1"/>
          <tx>
            <v>output.prediction.wltp_h.ts/fuel_consumptions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output.prediction.wltp_h.ts!$AU$3:$AU$1803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Fuel consumption [g/s]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Gear box temperature [°C]</a:t>
            </a:r>
          </a:p>
        </rich>
      </tx>
    </title>
    <plotArea>
      <scatterChart>
        <ser>
          <idx val="0"/>
          <order val="0"/>
          <tx>
            <v>output.calibration.wltp_h.ts/gear_box_temperatures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output.calibration.wltp_h.ts!$AH$3:$AH$1803</f>
            </numRef>
          </yVal>
        </ser>
        <ser>
          <idx val="1"/>
          <order val="1"/>
          <tx>
            <v>output.prediction.wltp_h.ts/gear_box_temperatures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output.prediction.wltp_h.ts!$S$3:$S$1803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Gear box temperature [°C]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State of charge [%]</a:t>
            </a:r>
          </a:p>
        </rich>
      </tx>
    </title>
    <plotArea>
      <scatterChart>
        <ser>
          <idx val="0"/>
          <order val="0"/>
          <tx>
            <v>output.calibration.wltp_h.ts/state_of_charges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output.calibration.wltp_h.ts!$N$3:$N$1803</f>
            </numRef>
          </yVal>
        </ser>
        <ser>
          <idx val="1"/>
          <order val="1"/>
          <tx>
            <v>output.prediction.wltp_h.ts/state_of_charges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output.prediction.wltp_h.ts!$AD$3:$AD$1803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State of charge [%]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Velocity [km/h]</a:t>
            </a:r>
          </a:p>
        </rich>
      </tx>
    </title>
    <plotArea>
      <scatterChart>
        <ser>
          <idx val="0"/>
          <order val="0"/>
          <tx>
            <v>output.calibration.wltp_h.ts/input.velocities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output.calibration.wltp_h.ts!$F$3:$F$1803</f>
            </numRef>
          </xVal>
          <yVal>
            <numRef>
              <f>output.calibration.wltp_h.ts!$G$3:$G$1803</f>
            </numRef>
          </yVal>
        </ser>
        <ser>
          <idx val="1"/>
          <order val="1"/>
          <tx>
            <v>output.prediction.wltp_h.ts/velocities</v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output.prediction.wltp_h.ts!$A$3:$A$1803</f>
            </numRef>
          </xVal>
          <yVal>
            <numRef>
              <f>output.prediction.wltp_h.ts!$E$3:$E$1803</f>
            </numRef>
          </yVal>
        </ser>
        <axId val="10"/>
        <axId val="20"/>
      </scatterChart>
      <valAx>
        <axId val="1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Time [s]</a:t>
                </a:r>
              </a:p>
            </rich>
          </tx>
        </title>
        <crossAx val="20"/>
      </valAx>
      <valAx>
        <axId val="2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r>
                  <a:t>Velocity [km/h]</a:t>
                </a:r>
              </a:p>
            </rich>
          </tx>
        </title>
        <crossAx val="10"/>
      </valAx>
    </plotArea>
    <legend>
      <legendPos val="b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Relationship Id="rId2" Target="/xl/charts/chart2.xml" Type="http://schemas.openxmlformats.org/officeDocument/2006/relationships/chart"/><Relationship Id="rId3" Target="/xl/charts/chart3.xml" Type="http://schemas.openxmlformats.org/officeDocument/2006/relationships/chart"/><Relationship Id="rId4" Target="/xl/charts/chart4.xml" Type="http://schemas.openxmlformats.org/officeDocument/2006/relationships/chart"/><Relationship Id="rId5" Target="/xl/charts/chart5.xml" Type="http://schemas.openxmlformats.org/officeDocument/2006/relationships/chart"/><Relationship Id="rId6" Target="/xl/charts/chart6.xml" Type="http://schemas.openxmlformats.org/officeDocument/2006/relationships/chart"/><Relationship Id="rId7" Target="/xl/charts/chart7.xml" Type="http://schemas.openxmlformats.org/officeDocument/2006/relationships/chart"/><Relationship Id="rId8" Target="/xl/charts/chart8.xml" Type="http://schemas.openxmlformats.org/officeDocument/2006/relationships/chart"/><Relationship Id="rId9" Target="/xl/charts/chart9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11.xml" Type="http://schemas.openxmlformats.org/officeDocument/2006/relationships/chart"/><Relationship Id="rId2" Target="/xl/charts/chart12.xml" Type="http://schemas.openxmlformats.org/officeDocument/2006/relationships/chart"/><Relationship Id="rId3" Target="/xl/charts/chart13.xml" Type="http://schemas.openxmlformats.org/officeDocument/2006/relationships/chart"/><Relationship Id="rId4" Target="/xl/charts/chart14.xml" Type="http://schemas.openxmlformats.org/officeDocument/2006/relationships/chart"/><Relationship Id="rId5" Target="/xl/charts/chart15.xml" Type="http://schemas.openxmlformats.org/officeDocument/2006/relationships/chart"/><Relationship Id="rId6" Target="/xl/charts/chart16.xml" Type="http://schemas.openxmlformats.org/officeDocument/2006/relationships/chart"/><Relationship Id="rId7" Target="/xl/charts/chart17.xml" Type="http://schemas.openxmlformats.org/officeDocument/2006/relationships/chart"/><Relationship Id="rId8" Target="/xl/charts/chart18.xml" Type="http://schemas.openxmlformats.org/officeDocument/2006/relationships/chart"/><Relationship Id="rId9" Target="/xl/charts/chart19.xml" Type="http://schemas.openxmlformats.org/officeDocument/2006/relationships/chart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4878000" cy="28584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0</col>
      <colOff>0</colOff>
      <row>15</row>
      <rowOff>0</rowOff>
    </from>
    <ext cx="4878000" cy="28584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0</col>
      <colOff>0</colOff>
      <row>30</row>
      <rowOff>0</rowOff>
    </from>
    <ext cx="4878000" cy="28584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8</col>
      <colOff>0</colOff>
      <row>0</row>
      <rowOff>0</rowOff>
    </from>
    <ext cx="4878000" cy="28584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8</col>
      <colOff>0</colOff>
      <row>15</row>
      <rowOff>0</rowOff>
    </from>
    <ext cx="4878000" cy="28584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8</col>
      <colOff>0</colOff>
      <row>30</row>
      <rowOff>0</rowOff>
    </from>
    <ext cx="4878000" cy="28584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16</col>
      <colOff>0</colOff>
      <row>0</row>
      <rowOff>0</rowOff>
    </from>
    <ext cx="4878000" cy="28584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16</col>
      <colOff>0</colOff>
      <row>15</row>
      <rowOff>0</rowOff>
    </from>
    <ext cx="4878000" cy="28584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16</col>
      <colOff>0</colOff>
      <row>30</row>
      <rowOff>0</rowOff>
    </from>
    <ext cx="4878000" cy="28584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3"/>
  <sheetViews>
    <sheetView showGridLines="0" showRowColHeaders="0" showRuler="0" tabSelected="1" view="pageLayout" workbookViewId="0">
      <selection activeCell="B1" sqref="B1"/>
    </sheetView>
  </sheetViews>
  <sheetFormatPr baseColWidth="8" customHeight="1" defaultColWidth="0" defaultRowHeight="15" outlineLevelCol="0" zeroHeight="1"/>
  <cols>
    <col bestFit="1" customWidth="1" max="1" min="1" style="53" width="35.42578125"/>
    <col customWidth="1" max="3" min="2" style="53" width="20.7109375"/>
    <col bestFit="1" customWidth="1" max="4" min="4" style="53" width="10.140625"/>
    <col customWidth="1" hidden="1" max="5" min="5" style="53" width="0.42578125"/>
    <col customWidth="1" hidden="1" max="16384" min="6" style="53" width="8.85546875"/>
  </cols>
  <sheetData>
    <row customHeight="1" ht="18.95" r="1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Height="1" ht="18.95" r="2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Height="1" ht="18.95" r="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Height="1" ht="18.95" r="4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Height="1" ht="18.95" r="5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Height="1" ht="18.95" r="6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Height="1" ht="18.95" r="7" spans="1:17" thickBot="1">
      <c r="A7" s="29" t="s">
        <v>4</v>
      </c>
      <c r="B7" s="30" t="s">
        <v>5</v>
      </c>
      <c r="C7" s="31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Height="1" ht="18.95" r="8" spans="1:17">
      <c r="A8" s="32" t="s">
        <v>8</v>
      </c>
      <c r="B8" s="44">
        <f>IFERROR(IF([0]!_results_nedc_h_prediction_target_declared_co2_emission_declared_value__CO2g_km_&lt;&gt;"",[0]!_results_nedc_h_prediction_target_declared_co2_emission_declared_value__CO2g_km_,""),"")</f>
        <v/>
      </c>
      <c r="C8" s="45">
        <f>IFERROR(IF([0]!_results_nedc_l_prediction_target_declared_co2_emission_declared_value__CO2g_km_&lt;&gt;"",[0]!_results_nedc_l_prediction_target_declared_co2_emission_declared_value__CO2g_km_,""),"")</f>
        <v/>
      </c>
      <c r="D8" s="53" t="s">
        <v>9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Height="1" ht="18.95" r="9" spans="1:17">
      <c r="A9" s="15" t="s">
        <v>10</v>
      </c>
      <c r="B9" s="35">
        <f>IFERROR(IF([0]!_results_nedc_h_prediction_output_declared_co2_emission_declared_value__CO2g_km_&lt;&gt;"",[0]!_results_nedc_h_prediction_output_declared_co2_emission_declared_value__CO2g_km_,""),"")</f>
        <v/>
      </c>
      <c r="C9" s="36">
        <f>IFERROR(IF([0]!_results_nedc_l_prediction_output_declared_co2_emission_declared_value__CO2g_km_&lt;&gt;"",[0]!_results_nedc_l_prediction_output_declared_co2_emission_declared_value__CO2g_km_,""),"")</f>
        <v/>
      </c>
      <c r="D9" s="53" t="s">
        <v>9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Height="1" ht="18.95" r="10" spans="1:17" thickBot="1">
      <c r="A10" s="18" t="s">
        <v>11</v>
      </c>
      <c r="B10" s="37">
        <f>IFERROR(IF([0]!_comparison_declared_co2_emission_value_prediction_nedc_h_prediction_target_ratio&lt;&gt;"",([0]!_comparison_declared_co2_emission_value_prediction_nedc_h_prediction_target_ratio-1)*100,""),"")</f>
        <v/>
      </c>
      <c r="C10" s="38">
        <f>IFERROR(IF([0]!_comparison_declared_co2_emission_value_prediction_nedc_l_prediction_target_ratio&lt;&gt;"",([0]!_comparison_declared_co2_emission_value_prediction_nedc_l_prediction_target_ratio-1)*100,""),"")</f>
        <v/>
      </c>
      <c r="D10" s="53" t="s">
        <v>12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Height="1" ht="18.95" r="11" spans="1:17">
      <c r="A11" s="39" t="s">
        <v>13</v>
      </c>
      <c r="B11" s="40" t="n"/>
      <c r="C11" s="41" t="n"/>
      <c r="D11" s="53" t="n"/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Height="1" ht="18.95" r="12" spans="1:17" thickBot="1">
      <c r="A12" s="4" t="n"/>
      <c r="B12" s="42" t="n"/>
      <c r="C12" s="8" t="n"/>
      <c r="D12" s="53" t="n"/>
      <c r="E12" s="53" t="n"/>
      <c r="F12" s="53" t="n"/>
      <c r="G12" s="53" t="n"/>
      <c r="H12" s="4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Height="1" ht="18.95" r="13" spans="1:17" thickBot="1">
      <c r="A13" s="29" t="s">
        <v>14</v>
      </c>
      <c r="B13" s="30" t="s">
        <v>5</v>
      </c>
      <c r="C13" s="31" t="s">
        <v>6</v>
      </c>
      <c r="D13" s="53" t="n"/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Height="1" ht="18.95" r="14" spans="1:17">
      <c r="A14" s="32" t="s">
        <v>15</v>
      </c>
      <c r="B14" s="44">
        <f>IFERROR(IF([0]!_results_nedc_h_prediction_output_co2_emission_value__CO2g_km_&lt;&gt;"",[0]!_results_nedc_h_prediction_output_co2_emission_value__CO2g_km_,""),"")</f>
        <v/>
      </c>
      <c r="C14" s="45">
        <f>IFERROR(IF([0]!_results_nedc_l_prediction_output_co2_emission_value__CO2g_km_&lt;&gt;"",[0]!_results_nedc_l_prediction_output_co2_emission_value__CO2g_km_,""),"")</f>
        <v/>
      </c>
      <c r="D14" s="53" t="s">
        <v>9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Height="1" ht="18.95" r="15" spans="1:17">
      <c r="A15" s="15" t="s">
        <v>16</v>
      </c>
      <c r="B15" s="35">
        <f>IFERROR(IF([0]!_results_nedc_h_prediction_output_co2_emission_UDC__CO2g_km_&lt;&gt;"",[0]!_results_nedc_h_prediction_output_co2_emission_UDC__CO2g_km_,""),"")</f>
        <v/>
      </c>
      <c r="C15" s="36">
        <f>IFERROR(IF([0]!_results_nedc_l_prediction_output_co2_emission_UDC__CO2g_km_&lt;&gt;"",[0]!_results_nedc_l_prediction_output_co2_emission_UDC__CO2g_km_,""),"")</f>
        <v/>
      </c>
      <c r="D15" s="53" t="s">
        <v>9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Height="1" ht="18.95" r="16" spans="1:17" thickBot="1">
      <c r="A16" s="18" t="s">
        <v>17</v>
      </c>
      <c r="B16" s="46">
        <f>IFERROR(IF([0]!_results_nedc_h_prediction_output_co2_emission_EUDC__CO2g_km_&lt;&gt;"",[0]!_results_nedc_h_prediction_output_co2_emission_EUDC__CO2g_km_,""),"")</f>
        <v/>
      </c>
      <c r="C16" s="47">
        <f>IFERROR(IF([0]!_results_nedc_l_prediction_output_co2_emission_EUDC__CO2g_km_&lt;&gt;"",[0]!_results_nedc_l_prediction_output_co2_emission_EUDC__CO2g_km_,""),"")</f>
        <v/>
      </c>
      <c r="D16" s="53" t="s">
        <v>9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Height="1" ht="18.95" r="17" spans="1:17">
      <c r="A17" s="4" t="n"/>
      <c r="B17" s="42" t="n"/>
      <c r="C17" s="8" t="n"/>
      <c r="D17" s="53" t="n"/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Height="1" ht="18.95" r="18" spans="1:17">
      <c r="A18" s="4" t="n"/>
      <c r="B18" s="42" t="n"/>
      <c r="C18" s="8" t="n"/>
      <c r="D18" s="53" t="n"/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Height="1" ht="18.95" r="19" spans="1:17">
      <c r="A19" s="48" t="s">
        <v>18</v>
      </c>
      <c r="B19" s="48" t="s">
        <v>5</v>
      </c>
      <c r="C19" s="48" t="s">
        <v>6</v>
      </c>
      <c r="D19" s="53" t="n"/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Height="1" ht="18.95" r="20" spans="1:17">
      <c r="A20" s="50" t="s">
        <v>19</v>
      </c>
      <c r="B20" s="35">
        <f>IFERROR(IF([0]!_results_nedc_h_prediction_output_vehicle_f0__N_&lt;&gt;"",[0]!_results_nedc_h_prediction_output_vehicle_f0__N_,""),"")</f>
        <v/>
      </c>
      <c r="C20" s="35">
        <f>IFERROR(IF([0]!_results_nedc_l_prediction_output_vehicle_f0__N_&lt;&gt;"",[0]!_results_nedc_l_prediction_output_vehicle_f0__N_,""),"")</f>
        <v/>
      </c>
      <c r="D20" s="53" t="s">
        <v>20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Height="1" ht="18.95" r="21" spans="1:17">
      <c r="A21" s="50" t="s">
        <v>21</v>
      </c>
      <c r="B21" s="51">
        <f>IFERROR(IF([0]!_results_nedc_h_prediction_output_vehicle_f1__N__km_h__&lt;&gt;"",[0]!_results_nedc_h_prediction_output_vehicle_f1__N__km_h__,""),"")</f>
        <v/>
      </c>
      <c r="C21" s="51">
        <f>IFERROR(IF([0]!_results_nedc_l_prediction_output_vehicle_f1__N__km_h__&lt;&gt;"",[0]!_results_nedc_l_prediction_output_vehicle_f1__N__km_h__,""),"")</f>
        <v/>
      </c>
      <c r="D21" s="53" t="s">
        <v>22</v>
      </c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t="18.95" r="22" spans="1:17">
      <c r="A22" s="50" t="s">
        <v>23</v>
      </c>
      <c r="B22" s="51">
        <f>IFERROR(IF([0]!_results_nedc_h_prediction_output_vehicle_f2__N__km_h__2_&lt;&gt;"",[0]!_results_nedc_h_prediction_output_vehicle_f2__N__km_h__2_,""),"")</f>
        <v/>
      </c>
      <c r="C22" s="51">
        <f>IFERROR(IF([0]!_results_nedc_l_prediction_output_vehicle_f2__N__km_h__2_&lt;&gt;"",[0]!_results_nedc_l_prediction_output_vehicle_f2__N__km_h__2_,""),"")</f>
        <v/>
      </c>
      <c r="D22" s="53" t="s">
        <v>24</v>
      </c>
      <c r="E22" s="53" t="n"/>
      <c r="F22" s="53" t="n"/>
      <c r="G22" s="53" t="n"/>
      <c r="H22" s="53" t="n"/>
      <c r="I22" s="53" t="n"/>
      <c r="J22" s="53" t="n"/>
      <c r="K22" s="53" t="n"/>
      <c r="L22" s="53" t="n"/>
      <c r="M22" s="53" t="n"/>
      <c r="N22" s="53" t="n"/>
      <c r="O22" s="53" t="n"/>
      <c r="P22" s="53" t="n"/>
      <c r="Q22" s="53" t="n"/>
    </row>
    <row customHeight="1" ht="18.95" r="23" spans="1:17">
      <c r="A23" s="50" t="s">
        <v>25</v>
      </c>
      <c r="B23" s="52">
        <f>IFERROR(IF([0]!_results_nedc_h_prediction_output_vehicle_mass__kg_&lt;&gt;"",[0]!_results_nedc_h_prediction_output_vehicle_mass__kg_,""),"")</f>
        <v/>
      </c>
      <c r="C23" s="52">
        <f>IFERROR(IF([0]!_results_nedc_l_prediction_output_vehicle_mass__kg_&lt;&gt;"",[0]!_results_nedc_l_prediction_output_vehicle_mass__kg_,""),"")</f>
        <v/>
      </c>
      <c r="D23" s="53" t="s">
        <v>26</v>
      </c>
      <c r="E23" s="53" t="n"/>
      <c r="F23" s="53" t="n"/>
      <c r="G23" s="53" t="n"/>
      <c r="H23" s="53" t="n"/>
      <c r="I23" s="53" t="n"/>
      <c r="J23" s="53" t="n"/>
      <c r="K23" s="53" t="n"/>
      <c r="L23" s="53" t="n"/>
      <c r="M23" s="53" t="n"/>
      <c r="N23" s="53" t="n"/>
      <c r="O23" s="53" t="n"/>
      <c r="P23" s="53" t="n"/>
      <c r="Q23" s="53" t="n"/>
    </row>
    <row customHeight="1" ht="18.95" r="24" spans="1:17">
      <c r="A24" s="48" t="s">
        <v>27</v>
      </c>
      <c r="B24" s="48" t="s">
        <v>5</v>
      </c>
      <c r="C24" s="48" t="s">
        <v>6</v>
      </c>
      <c r="D24" s="53" t="n"/>
      <c r="E24" s="53" t="n"/>
      <c r="F24" s="53" t="n"/>
      <c r="G24" s="53" t="n"/>
      <c r="H24" s="53" t="n"/>
      <c r="I24" s="53" t="n"/>
      <c r="J24" s="53" t="n"/>
      <c r="K24" s="53" t="n"/>
      <c r="L24" s="53" t="n"/>
      <c r="M24" s="53" t="n"/>
      <c r="N24" s="53" t="n"/>
      <c r="O24" s="53" t="n"/>
      <c r="P24" s="53" t="n"/>
      <c r="Q24" s="53" t="n"/>
    </row>
    <row customHeight="1" ht="18.95" r="25" spans="1:17">
      <c r="A25" s="50" t="s">
        <v>19</v>
      </c>
      <c r="B25" s="35">
        <f>IFERROR(IF([0]!_results_wltp_h_calibration_output_vehicle_f0__N_&lt;&gt;"",[0]!_results_wltp_h_calibration_output_vehicle_f0__N_,""),"")</f>
        <v/>
      </c>
      <c r="C25" s="35">
        <f>IFERROR(IF([0]!_results_wltp_l_calibration_output_vehicle_f0__N_&lt;&gt;"",[0]!_results_wltp_l_calibration_output_vehicle_f0__N_,""),"")</f>
        <v/>
      </c>
      <c r="D25" s="53" t="s">
        <v>20</v>
      </c>
      <c r="E25" s="53" t="n"/>
      <c r="F25" s="53" t="n"/>
      <c r="G25" s="53" t="n"/>
      <c r="H25" s="53" t="n"/>
      <c r="I25" s="53" t="n"/>
      <c r="J25" s="53" t="n"/>
      <c r="K25" s="53" t="n"/>
      <c r="L25" s="53" t="n"/>
      <c r="M25" s="53" t="n"/>
      <c r="N25" s="53" t="n"/>
      <c r="O25" s="53" t="n"/>
      <c r="P25" s="53" t="n"/>
      <c r="Q25" s="53" t="n"/>
    </row>
    <row customHeight="1" ht="18.95" r="26" spans="1:17">
      <c r="A26" s="50" t="s">
        <v>21</v>
      </c>
      <c r="B26" s="51">
        <f>IFERROR(IF([0]!_results_wltp_h_calibration_output_vehicle_f1__N__km_h__&lt;&gt;"",[0]!_results_wltp_h_calibration_output_vehicle_f1__N__km_h__,""),"")</f>
        <v/>
      </c>
      <c r="C26" s="51">
        <f>IFERROR(IF([0]!_results_wltp_l_calibration_output_vehicle_f1__N__km_h__&lt;&gt;"",[0]!_results_wltp_l_calibration_output_vehicle_f1__N__km_h__,""),"")</f>
        <v/>
      </c>
      <c r="D26" s="53" t="s">
        <v>22</v>
      </c>
      <c r="E26" s="53" t="n"/>
      <c r="F26" s="53" t="n"/>
      <c r="G26" s="53" t="n"/>
      <c r="H26" s="53" t="n"/>
      <c r="I26" s="53" t="n"/>
      <c r="J26" s="53" t="n"/>
      <c r="K26" s="53" t="n"/>
      <c r="L26" s="53" t="n"/>
      <c r="M26" s="53" t="n"/>
      <c r="N26" s="53" t="n"/>
      <c r="O26" s="53" t="n"/>
      <c r="P26" s="53" t="n"/>
      <c r="Q26" s="53" t="n"/>
    </row>
    <row customHeight="1" ht="18.95" r="27" spans="1:17">
      <c r="A27" s="50" t="s">
        <v>23</v>
      </c>
      <c r="B27" s="51">
        <f>IFERROR(IF([0]!_results_wltp_h_calibration_output_vehicle_f2__N__km_h__2_&lt;&gt;"",[0]!_results_wltp_h_calibration_output_vehicle_f2__N__km_h__2_,""),"")</f>
        <v/>
      </c>
      <c r="C27" s="51">
        <f>IFERROR(IF([0]!_results_wltp_l_calibration_output_vehicle_f2__N__km_h__2_&lt;&gt;"",[0]!_results_wltp_l_calibration_output_vehicle_f2__N__km_h__2_,""),"")</f>
        <v/>
      </c>
      <c r="D27" s="53" t="s">
        <v>24</v>
      </c>
      <c r="E27" s="53" t="n"/>
      <c r="F27" s="53" t="n"/>
      <c r="G27" s="53" t="n"/>
      <c r="H27" s="53" t="n"/>
      <c r="I27" s="53" t="n"/>
      <c r="J27" s="53" t="n"/>
      <c r="K27" s="53" t="n"/>
      <c r="L27" s="53" t="n"/>
      <c r="M27" s="53" t="n"/>
      <c r="N27" s="53" t="n"/>
      <c r="O27" s="53" t="n"/>
      <c r="P27" s="53" t="n"/>
      <c r="Q27" s="53" t="n"/>
    </row>
    <row customHeight="1" ht="18.95" r="28" spans="1:17">
      <c r="A28" s="50" t="s">
        <v>28</v>
      </c>
      <c r="B28" s="52">
        <f>IFERROR(IF([0]!_results_wltp_h_calibration_output_vehicle_mass__kg_&lt;&gt;"",[0]!_results_wltp_h_calibration_output_vehicle_mass__kg_,""),"")</f>
        <v/>
      </c>
      <c r="C28" s="52">
        <f>IFERROR(IF([0]!_results_wltp_l_calibration_output_vehicle_mass__kg_&lt;&gt;"",[0]!_results_wltp_l_calibration_output_vehicle_mass__kg_,""),"")</f>
        <v/>
      </c>
      <c r="D28" s="53" t="s">
        <v>26</v>
      </c>
      <c r="E28" s="53" t="n"/>
      <c r="F28" s="53" t="n"/>
      <c r="G28" s="53" t="n"/>
      <c r="H28" s="53" t="n"/>
      <c r="I28" s="53" t="n"/>
      <c r="J28" s="53" t="n"/>
      <c r="K28" s="53" t="n"/>
      <c r="L28" s="53" t="n"/>
      <c r="M28" s="53" t="n"/>
      <c r="N28" s="53" t="n"/>
      <c r="O28" s="53" t="n"/>
      <c r="P28" s="53" t="n"/>
      <c r="Q28" s="53" t="n"/>
    </row>
    <row customHeight="1" ht="18.95" r="29" spans="1:17">
      <c r="A29" s="50" t="s">
        <v>29</v>
      </c>
      <c r="B29" s="35">
        <f>IFERROR(IF([0]!_results_wltp_h_calibration_output_co2_emission_low__CO2g_km_&lt;&gt;"",[0]!_results_wltp_h_calibration_output_co2_emission_low__CO2g_km_,""),"")</f>
        <v/>
      </c>
      <c r="C29" s="35">
        <f>IFERROR(IF([0]!_results_wltp_l_calibration_output_co2_emission_low__CO2g_km_&lt;&gt;"",[0]!_results_wltp_l_calibration_output_co2_emission_low__CO2g_km_,""),"")</f>
        <v/>
      </c>
      <c r="D29" s="53" t="s">
        <v>9</v>
      </c>
      <c r="E29" s="53" t="n"/>
      <c r="F29" s="53" t="n"/>
      <c r="G29" s="53" t="n"/>
      <c r="H29" s="53" t="n"/>
      <c r="I29" s="53" t="n"/>
      <c r="J29" s="53" t="n"/>
      <c r="K29" s="53" t="n"/>
      <c r="L29" s="53" t="n"/>
      <c r="M29" s="53" t="n"/>
      <c r="N29" s="53" t="n"/>
      <c r="O29" s="53" t="n"/>
      <c r="P29" s="53" t="n"/>
      <c r="Q29" s="53" t="n"/>
    </row>
    <row customHeight="1" ht="18.95" r="30" spans="1:17">
      <c r="A30" s="50" t="s">
        <v>30</v>
      </c>
      <c r="B30" s="35">
        <f>IFERROR(IF([0]!_results_wltp_h_calibration_output_co2_emission_medium__CO2g_km_&lt;&gt;"",[0]!_results_wltp_h_calibration_output_co2_emission_medium__CO2g_km_,""),"")</f>
        <v/>
      </c>
      <c r="C30" s="35">
        <f>IFERROR(IF([0]!_results_wltp_l_calibration_output_co2_emission_medium__CO2g_km_&lt;&gt;"",[0]!_results_wltp_l_calibration_output_co2_emission_medium__CO2g_km_,""),"")</f>
        <v/>
      </c>
      <c r="D30" s="53" t="s">
        <v>9</v>
      </c>
      <c r="E30" s="53" t="n"/>
      <c r="F30" s="53" t="n"/>
      <c r="G30" s="53" t="n"/>
      <c r="H30" s="53" t="n"/>
      <c r="I30" s="53" t="n"/>
      <c r="J30" s="53" t="n"/>
      <c r="K30" s="53" t="n"/>
      <c r="L30" s="53" t="n"/>
      <c r="M30" s="53" t="n"/>
      <c r="N30" s="53" t="n"/>
      <c r="O30" s="53" t="n"/>
      <c r="P30" s="53" t="n"/>
      <c r="Q30" s="53" t="n"/>
    </row>
    <row customHeight="1" ht="18.95" r="31" spans="1:17">
      <c r="A31" s="50" t="s">
        <v>31</v>
      </c>
      <c r="B31" s="35">
        <f>IFERROR(IF([0]!_results_wltp_h_calibration_output_co2_emission_high__CO2g_km_&lt;&gt;"",[0]!_results_wltp_h_calibration_output_co2_emission_high__CO2g_km_,""), "")</f>
        <v/>
      </c>
      <c r="C31" s="35">
        <f>IFERROR(IF([0]!_results_wltp_l_calibration_output_co2_emission_high__CO2g_km_&lt;&gt;"",[0]!_results_wltp_l_calibration_output_co2_emission_high__CO2g_km_,""),"")</f>
        <v/>
      </c>
      <c r="D31" s="53" t="s">
        <v>9</v>
      </c>
      <c r="E31" s="53" t="n"/>
      <c r="F31" s="53" t="n"/>
      <c r="G31" s="53" t="n"/>
      <c r="H31" s="53" t="n"/>
      <c r="I31" s="53" t="n"/>
      <c r="J31" s="53" t="n"/>
      <c r="K31" s="53" t="n"/>
      <c r="L31" s="53" t="n"/>
      <c r="M31" s="53" t="n"/>
      <c r="N31" s="53" t="n"/>
      <c r="O31" s="53" t="n"/>
      <c r="P31" s="53" t="n"/>
      <c r="Q31" s="53" t="n"/>
    </row>
    <row customHeight="1" ht="18.95" r="32" spans="1:17">
      <c r="A32" s="50" t="s">
        <v>32</v>
      </c>
      <c r="B32" s="35">
        <f>IFERROR(IF([0]!_results_wltp_h_calibration_output_co2_emission_extra_high__CO2g_km_&lt;&gt;"",[0]!_results_wltp_h_calibration_output_co2_emission_extra_high__CO2g_km_,""),"")</f>
        <v/>
      </c>
      <c r="C32" s="35">
        <f>IFERROR(IF([0]!_results_wltp_l_calibration_output_co2_emission_extra_high__CO2g_km_&lt;&gt;"",[0]!_results_wltp_l_calibration_output_co2_emission_extra_high__CO2g_km_,""),"")</f>
        <v/>
      </c>
      <c r="D32" s="53" t="s">
        <v>9</v>
      </c>
      <c r="E32" s="53" t="n"/>
      <c r="F32" s="53" t="n"/>
      <c r="G32" s="53" t="n"/>
      <c r="H32" s="53" t="n"/>
      <c r="I32" s="53" t="n"/>
      <c r="J32" s="53" t="n"/>
      <c r="K32" s="53" t="n"/>
      <c r="L32" s="53" t="n"/>
      <c r="M32" s="53" t="n"/>
      <c r="N32" s="53" t="n"/>
      <c r="O32" s="53" t="n"/>
      <c r="P32" s="53" t="n"/>
      <c r="Q32" s="53" t="n"/>
    </row>
    <row hidden="1" r="33" spans="1:17">
      <c r="A33" s="8" t="n"/>
      <c r="B33" s="4" t="n"/>
      <c r="C33" s="4" t="n"/>
      <c r="D33" s="4" t="n"/>
      <c r="E33" s="4" t="n"/>
      <c r="F33" s="4" t="n"/>
      <c r="G33" s="4" t="n"/>
      <c r="H33" s="4" t="n"/>
      <c r="I33" s="4" t="n"/>
      <c r="J33" s="4" t="n"/>
      <c r="K33" s="4" t="n"/>
      <c r="L33" s="4" t="n"/>
      <c r="M33" s="53" t="n"/>
      <c r="N33" s="53" t="n"/>
      <c r="O33" s="53" t="n"/>
      <c r="P33" s="53" t="n"/>
      <c r="Q33" s="53" t="n"/>
    </row>
    <row hidden="1" r="34" spans="1:17">
      <c r="A34" s="8" t="n"/>
      <c r="B34" s="4" t="n"/>
      <c r="C34" s="4" t="n"/>
      <c r="D34" s="4" t="n"/>
      <c r="E34" s="4" t="n"/>
      <c r="F34" s="4" t="n"/>
      <c r="G34" s="4" t="n"/>
      <c r="H34" s="4" t="n"/>
      <c r="I34" s="4" t="n"/>
      <c r="J34" s="4" t="n"/>
      <c r="K34" s="4" t="n"/>
      <c r="L34" s="4" t="n"/>
      <c r="M34" s="53" t="n"/>
      <c r="N34" s="53" t="n"/>
      <c r="O34" s="53" t="n"/>
      <c r="P34" s="53" t="n"/>
      <c r="Q34" s="53" t="n"/>
    </row>
    <row hidden="1" r="35" spans="1:17">
      <c r="A35" s="8" t="n"/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53" t="n"/>
      <c r="N35" s="53" t="n"/>
      <c r="O35" s="53" t="n"/>
      <c r="P35" s="53" t="n"/>
      <c r="Q35" s="53" t="n"/>
    </row>
    <row hidden="1" r="36" spans="1:17">
      <c r="A36" s="53" t="n"/>
      <c r="B36" s="53" t="n"/>
      <c r="C36" s="53" t="n"/>
      <c r="D36" s="53" t="n"/>
      <c r="E36" s="53" t="n"/>
      <c r="F36" s="53" t="n"/>
      <c r="G36" s="53" t="n"/>
      <c r="H36" s="53" t="n"/>
      <c r="I36" s="53" t="n"/>
      <c r="J36" s="53" t="n"/>
      <c r="K36" s="53" t="n"/>
      <c r="L36" s="53" t="n"/>
      <c r="M36" s="53" t="n"/>
      <c r="N36" s="53" t="n"/>
      <c r="O36" s="53" t="n"/>
      <c r="P36" s="53" t="n"/>
      <c r="Q36" s="53" t="n"/>
    </row>
    <row hidden="1" r="37" spans="1:17">
      <c r="A37" s="8" t="n"/>
      <c r="B37" s="53" t="n"/>
      <c r="C37" s="53" t="n"/>
      <c r="D37" s="53" t="n"/>
      <c r="E37" s="53" t="n"/>
      <c r="F37" s="53" t="n"/>
      <c r="G37" s="53" t="n"/>
      <c r="H37" s="53" t="n"/>
      <c r="I37" s="53" t="n"/>
      <c r="J37" s="53" t="n"/>
      <c r="K37" s="53" t="n"/>
      <c r="L37" s="53" t="n"/>
      <c r="M37" s="53" t="n"/>
      <c r="N37" s="53" t="n"/>
      <c r="O37" s="53" t="n"/>
      <c r="P37" s="53" t="n"/>
      <c r="Q37" s="53" t="n"/>
    </row>
    <row hidden="1" r="38" spans="1:17">
      <c r="A38" s="8" t="n"/>
      <c r="B38" s="53" t="n"/>
      <c r="C38" s="53" t="n"/>
      <c r="D38" s="53" t="n"/>
      <c r="E38" s="53" t="n"/>
      <c r="F38" s="53" t="n"/>
      <c r="G38" s="53" t="n"/>
      <c r="H38" s="53" t="n"/>
      <c r="I38" s="53" t="n"/>
      <c r="J38" s="53" t="n"/>
      <c r="K38" s="53" t="n"/>
      <c r="L38" s="53" t="n"/>
      <c r="M38" s="53" t="n"/>
      <c r="N38" s="53" t="n"/>
      <c r="O38" s="53" t="n"/>
      <c r="P38" s="53" t="n"/>
      <c r="Q38" s="53" t="n"/>
    </row>
    <row hidden="1" r="39" spans="1:17">
      <c r="A39" s="8" t="n"/>
      <c r="B39" s="53" t="n"/>
      <c r="C39" s="53" t="n"/>
      <c r="D39" s="53" t="n"/>
      <c r="E39" s="53" t="n"/>
      <c r="F39" s="53" t="n"/>
      <c r="G39" s="53" t="n"/>
      <c r="H39" s="53" t="n"/>
      <c r="I39" s="53" t="n"/>
      <c r="J39" s="53" t="n"/>
      <c r="K39" s="53" t="n"/>
      <c r="L39" s="53" t="n"/>
      <c r="M39" s="53" t="n"/>
      <c r="N39" s="53" t="n"/>
      <c r="O39" s="53" t="n"/>
      <c r="P39" s="53" t="n"/>
      <c r="Q39" s="53" t="n"/>
    </row>
    <row hidden="1" r="40" spans="1:17">
      <c r="A40" s="8" t="n"/>
      <c r="B40" s="53" t="n"/>
      <c r="C40" s="53" t="n"/>
      <c r="D40" s="53" t="n"/>
      <c r="E40" s="53" t="n"/>
      <c r="F40" s="53" t="n"/>
      <c r="G40" s="53" t="n"/>
      <c r="H40" s="53" t="n"/>
      <c r="I40" s="53" t="n"/>
      <c r="J40" s="53" t="n"/>
      <c r="K40" s="53" t="n"/>
      <c r="L40" s="53" t="n"/>
      <c r="M40" s="53" t="n"/>
      <c r="N40" s="53" t="n"/>
      <c r="O40" s="53" t="n"/>
      <c r="P40" s="53" t="n"/>
      <c r="Q40" s="53" t="n"/>
    </row>
    <row hidden="1" r="41" spans="1:17">
      <c r="A41" s="8" t="n"/>
      <c r="B41" s="53" t="n"/>
      <c r="C41" s="53" t="n"/>
      <c r="D41" s="53" t="n"/>
      <c r="E41" s="53" t="n"/>
      <c r="F41" s="53" t="n"/>
      <c r="G41" s="53" t="n"/>
      <c r="H41" s="53" t="n"/>
      <c r="I41" s="53" t="n"/>
      <c r="J41" s="53" t="n"/>
      <c r="K41" s="53" t="n"/>
      <c r="L41" s="53" t="n"/>
      <c r="M41" s="53" t="n"/>
      <c r="N41" s="53" t="n"/>
      <c r="O41" s="53" t="n"/>
      <c r="P41" s="53" t="n"/>
      <c r="Q41" s="53" t="n"/>
    </row>
    <row hidden="1" r="42" spans="1:17">
      <c r="A42" s="8" t="n"/>
      <c r="B42" s="53" t="n"/>
      <c r="C42" s="53" t="n"/>
      <c r="D42" s="53" t="n"/>
      <c r="E42" s="53" t="n"/>
      <c r="F42" s="53" t="n"/>
      <c r="G42" s="53" t="n"/>
      <c r="H42" s="53" t="n"/>
      <c r="I42" s="53" t="n"/>
      <c r="J42" s="53" t="n"/>
      <c r="K42" s="53" t="n"/>
      <c r="L42" s="53" t="n"/>
      <c r="M42" s="53" t="n"/>
      <c r="N42" s="53" t="n"/>
      <c r="O42" s="53" t="n"/>
      <c r="P42" s="53" t="n"/>
      <c r="Q42" s="53" t="n"/>
    </row>
    <row hidden="1" r="43" spans="1:17">
      <c r="A43" s="53" t="n"/>
      <c r="B43" s="53" t="n"/>
      <c r="C43" s="53" t="n"/>
      <c r="D43" s="53" t="n"/>
      <c r="E43" s="53" t="n"/>
      <c r="F43" s="53" t="n"/>
      <c r="G43" s="53" t="n"/>
      <c r="H43" s="53" t="n"/>
      <c r="I43" s="53" t="n"/>
      <c r="J43" s="53" t="n"/>
      <c r="K43" s="53" t="n"/>
      <c r="L43" s="53" t="n"/>
      <c r="M43" s="53" t="n"/>
      <c r="N43" s="53" t="n"/>
      <c r="O43" s="53" t="n"/>
      <c r="P43" s="53" t="n"/>
      <c r="Q43" s="53" t="n"/>
    </row>
  </sheetData>
  <conditionalFormatting sqref="B10:C10">
    <cfRule priority="3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0" priority="1" type="expression">
      <formula>$B$4="False"</formula>
    </cfRule>
    <cfRule dxfId="1" priority="2" type="expression">
      <formula>$B$4="True"</formula>
    </cfRule>
  </conditionalFormatting>
  <pageMargins bottom="0.75" footer="0.3" header="0.3" left="0.25" right="0.25" top="0.75"/>
  <pageSetup orientation="portrait" paperSize="9"/>
  <headerFooter>
    <oddHeader>&amp;CCO2MPAS SUMMARY OUTPUT REPORT</oddHeader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1"/>
  <sheetViews>
    <sheetView showGridLines="0" showRowColHeaders="0" showRuler="0" view="pageLayout" workbookViewId="0">
      <selection activeCell="B1" sqref="B1"/>
    </sheetView>
  </sheetViews>
  <sheetFormatPr baseColWidth="8" customHeight="1" defaultColWidth="0" defaultRowHeight="0" outlineLevelCol="0" zeroHeight="1"/>
  <cols>
    <col customWidth="1" max="1" min="1" style="28" width="37.5703125"/>
    <col customWidth="1" max="3" min="2" style="28" width="20.7109375"/>
    <col bestFit="1" customWidth="1" max="4" min="4" style="28" width="10.140625"/>
    <col customWidth="1" hidden="1" max="5" min="5" style="28" width="0.42578125"/>
    <col customWidth="1" hidden="1" max="16384" min="6" style="28" width="8.85546875"/>
  </cols>
  <sheetData>
    <row customFormat="1" customHeight="1" ht="18.95" r="1" s="53" spans="1:17">
      <c r="A1" s="1" t="s">
        <v>0</v>
      </c>
      <c r="B1" s="2">
        <f>IFERROR(IF([0]!_info_vehicle_family_id_Value&lt;&gt;"",[0]!_info_vehicle_family_id_Value,""), "")</f>
        <v/>
      </c>
      <c r="C1" s="8" t="n"/>
      <c r="D1" s="4" t="n"/>
      <c r="E1" s="4" t="n"/>
      <c r="F1" s="4" t="n"/>
      <c r="G1" s="4" t="n"/>
      <c r="H1" s="4" t="n"/>
      <c r="I1" s="4" t="n"/>
      <c r="J1" s="4" t="n"/>
      <c r="K1" s="4" t="n"/>
      <c r="L1" s="4" t="n"/>
      <c r="M1" s="4" t="n"/>
      <c r="N1" s="4" t="n"/>
      <c r="O1" s="4" t="n"/>
      <c r="P1" s="4" t="n"/>
      <c r="Q1" s="4" t="n"/>
    </row>
    <row customFormat="1" customHeight="1" ht="18.95" r="2" s="53" spans="1:17">
      <c r="A2" s="1" t="s">
        <v>1</v>
      </c>
      <c r="B2" s="2">
        <f>IFERROR(IF([0]!_info_CO2MPAS_version_Value&lt;&gt;"",[0]!_info_CO2MPAS_version_Value,""), "")</f>
        <v/>
      </c>
      <c r="C2" s="8" t="n"/>
      <c r="D2" s="8" t="n"/>
      <c r="E2" s="8" t="n"/>
      <c r="F2" s="8" t="n"/>
      <c r="G2" s="8" t="n"/>
      <c r="H2" s="8" t="n"/>
      <c r="I2" s="8" t="n"/>
      <c r="J2" s="8" t="n"/>
      <c r="K2" s="8" t="n"/>
      <c r="L2" s="8" t="n"/>
      <c r="M2" s="8" t="n"/>
      <c r="N2" s="8" t="n"/>
      <c r="O2" s="8" t="n"/>
      <c r="P2" s="8" t="n"/>
      <c r="Q2" s="8" t="n"/>
    </row>
    <row customFormat="1" customHeight="1" ht="18.95" r="3" s="53" spans="1:17">
      <c r="A3" s="1" t="s">
        <v>2</v>
      </c>
      <c r="B3" s="2">
        <f>IFERROR(IF([0]!_info_Simulation_started_Value&lt;&gt;"",[0]!_info_Simulation_started_Value,""),"")</f>
        <v/>
      </c>
      <c r="C3" s="8" t="n"/>
      <c r="D3" s="8" t="n"/>
      <c r="E3" s="8" t="n"/>
      <c r="F3" s="8" t="n"/>
      <c r="G3" s="8" t="n"/>
      <c r="H3" s="8" t="n"/>
      <c r="I3" s="8" t="n"/>
      <c r="J3" s="8" t="n"/>
      <c r="K3" s="8" t="n"/>
      <c r="L3" s="8" t="n"/>
      <c r="M3" s="8" t="n"/>
      <c r="N3" s="8" t="n"/>
      <c r="O3" s="8" t="n"/>
      <c r="P3" s="8" t="n"/>
      <c r="Q3" s="8" t="n"/>
    </row>
    <row customFormat="1" customHeight="1" ht="18.95" r="4" s="53" spans="1:17">
      <c r="A4" s="1" t="s">
        <v>3</v>
      </c>
      <c r="B4" s="6">
        <f>IFERROR(IF([0]!_info_type_approval_mode_Value&lt;&gt;"",[0]!_info_type_approval_mode_Value,""),"")</f>
        <v/>
      </c>
      <c r="C4" s="8" t="n"/>
      <c r="D4" s="53" t="n"/>
      <c r="E4" s="53" t="n"/>
      <c r="F4" s="53" t="n"/>
      <c r="G4" s="53" t="n"/>
      <c r="H4" s="53" t="n"/>
      <c r="I4" s="53" t="n"/>
      <c r="J4" s="53" t="n"/>
      <c r="K4" s="53" t="n"/>
      <c r="L4" s="53" t="n"/>
      <c r="M4" s="53" t="n"/>
      <c r="N4" s="53" t="n"/>
      <c r="O4" s="53" t="n"/>
      <c r="P4" s="53" t="n"/>
      <c r="Q4" s="53" t="n"/>
    </row>
    <row customFormat="1" customHeight="1" ht="18.95" r="5" s="53" spans="1:17">
      <c r="A5" s="4" t="n"/>
      <c r="B5" s="4" t="n"/>
      <c r="C5" s="8" t="n"/>
      <c r="D5" s="53" t="n"/>
      <c r="E5" s="53" t="n"/>
      <c r="F5" s="53" t="n"/>
      <c r="G5" s="53" t="n"/>
      <c r="H5" s="53" t="n"/>
      <c r="I5" s="53" t="n"/>
      <c r="J5" s="53" t="n"/>
      <c r="K5" s="53" t="n"/>
      <c r="L5" s="53" t="n"/>
      <c r="M5" s="53" t="n"/>
      <c r="N5" s="53" t="n"/>
      <c r="O5" s="53" t="n"/>
      <c r="P5" s="53" t="n"/>
      <c r="Q5" s="53" t="n"/>
    </row>
    <row customFormat="1" customHeight="1" ht="18.95" r="6" s="53" spans="1:17" thickBot="1">
      <c r="A6" s="4" t="n"/>
      <c r="B6" s="4" t="n"/>
      <c r="C6" s="8" t="n"/>
      <c r="D6" s="53" t="n"/>
      <c r="E6" s="53" t="n"/>
      <c r="F6" s="53" t="n"/>
      <c r="G6" s="53" t="n"/>
      <c r="H6" s="53" t="n"/>
      <c r="I6" s="53" t="n"/>
      <c r="J6" s="53" t="n"/>
      <c r="K6" s="53" t="n"/>
      <c r="L6" s="53" t="n"/>
      <c r="M6" s="53" t="n"/>
      <c r="N6" s="53" t="n"/>
      <c r="O6" s="53" t="n"/>
      <c r="P6" s="53" t="n"/>
      <c r="Q6" s="53" t="n"/>
    </row>
    <row customFormat="1" customHeight="1" ht="18.95" r="7" s="53" spans="1:17" thickBot="1">
      <c r="A7" s="8" t="n"/>
      <c r="B7" s="9" t="s">
        <v>5</v>
      </c>
      <c r="C7" s="10" t="s">
        <v>6</v>
      </c>
      <c r="D7" s="11" t="s">
        <v>7</v>
      </c>
      <c r="E7" s="53" t="n"/>
      <c r="F7" s="53" t="n"/>
      <c r="G7" s="53" t="n"/>
      <c r="H7" s="53" t="n"/>
      <c r="I7" s="53" t="n"/>
      <c r="J7" s="53" t="n"/>
      <c r="K7" s="53" t="n"/>
      <c r="L7" s="53" t="n"/>
      <c r="M7" s="53" t="n"/>
      <c r="N7" s="53" t="n"/>
      <c r="O7" s="53" t="n"/>
      <c r="P7" s="53" t="n"/>
      <c r="Q7" s="53" t="n"/>
    </row>
    <row customFormat="1" customHeight="1" ht="18.95" r="8" s="53" spans="1:17">
      <c r="A8" s="12" t="s">
        <v>33</v>
      </c>
      <c r="B8" s="13">
        <f>IFERROR(IF([0]!_results_nedc_h_prediction_output_vehicle_fuel_type__&lt;&gt;"",[0]!_results_nedc_h_prediction_output_vehicle_fuel_type__,""),"")</f>
        <v/>
      </c>
      <c r="C8" s="14">
        <f>IFERROR(IF([0]!_results_nedc_l_prediction_output_vehicle_fuel_type__&lt;&gt;"",[0]!_results_nedc_l_prediction_output_vehicle_fuel_type__,""),"")</f>
        <v/>
      </c>
      <c r="D8" s="53" t="s">
        <v>34</v>
      </c>
      <c r="E8" s="53" t="n"/>
      <c r="F8" s="53" t="n"/>
      <c r="G8" s="53" t="n"/>
      <c r="H8" s="53" t="n"/>
      <c r="I8" s="53" t="n"/>
      <c r="J8" s="53" t="n"/>
      <c r="K8" s="53" t="n"/>
      <c r="L8" s="53" t="n"/>
      <c r="M8" s="53" t="n"/>
      <c r="N8" s="53" t="n"/>
      <c r="O8" s="53" t="n"/>
      <c r="P8" s="53" t="n"/>
      <c r="Q8" s="53" t="n"/>
    </row>
    <row customFormat="1" customHeight="1" ht="18.95" r="9" s="53" spans="1:17">
      <c r="A9" s="15" t="s">
        <v>35</v>
      </c>
      <c r="B9" s="35">
        <f>IFERROR(IF([0]!_results_nedc_h_prediction_output_vehicle_engine_capacity__cm3_&lt;&gt;"",[0]!_results_nedc_h_prediction_output_vehicle_engine_capacity__cm3_,""),"")</f>
        <v/>
      </c>
      <c r="C9" s="36">
        <f>IFERROR(IF([0]!_results_nedc_l_prediction_output_vehicle_engine_capacity__cm3_&lt;&gt;"",[0]!_results_nedc_l_prediction_output_vehicle_engine_capacity__cm3_,""),"")</f>
        <v/>
      </c>
      <c r="D9" s="53" t="s">
        <v>36</v>
      </c>
      <c r="E9" s="53" t="n"/>
      <c r="F9" s="53" t="n"/>
      <c r="G9" s="53" t="n"/>
      <c r="H9" s="53" t="n"/>
      <c r="I9" s="53" t="n"/>
      <c r="J9" s="53" t="n"/>
      <c r="K9" s="53" t="n"/>
      <c r="L9" s="53" t="n"/>
      <c r="M9" s="53" t="n"/>
      <c r="N9" s="53" t="n"/>
      <c r="O9" s="53" t="n"/>
      <c r="P9" s="53" t="n"/>
      <c r="Q9" s="53" t="n"/>
    </row>
    <row customFormat="1" customHeight="1" ht="18.95" r="10" s="53" spans="1:17">
      <c r="A10" s="15" t="s">
        <v>37</v>
      </c>
      <c r="B10" s="35">
        <f>IFERROR(IF([0]!_results_nedc_h_prediction_output_vehicle_gear_box_type__&lt;&gt;"",[0]!_results_nedc_h_prediction_output_vehicle_gear_box_type__,""),"")</f>
        <v/>
      </c>
      <c r="C10" s="36">
        <f>IFERROR(IF([0]!_results_nedc_l_prediction_output_vehicle_gear_box_type__&lt;&gt;"",[0]!_results_nedc_l_prediction_output_vehicle_gear_box_type__,""),"")</f>
        <v/>
      </c>
      <c r="D10" s="53" t="s">
        <v>34</v>
      </c>
      <c r="E10" s="53" t="n"/>
      <c r="F10" s="53" t="n"/>
      <c r="G10" s="53" t="n"/>
      <c r="H10" s="53" t="n"/>
      <c r="I10" s="53" t="n"/>
      <c r="J10" s="53" t="n"/>
      <c r="K10" s="53" t="n"/>
      <c r="L10" s="53" t="n"/>
      <c r="M10" s="53" t="n"/>
      <c r="N10" s="53" t="n"/>
      <c r="O10" s="53" t="n"/>
      <c r="P10" s="53" t="n"/>
      <c r="Q10" s="53" t="n"/>
    </row>
    <row customFormat="1" customHeight="1" ht="18.95" r="11" s="53" spans="1:17" thickBot="1">
      <c r="A11" s="18" t="s">
        <v>38</v>
      </c>
      <c r="B11" s="46">
        <f>IFERROR(IF([0]!_results_nedc_h_prediction_output_vehicle_engine_is_turbo__&lt;&gt;"",[0]!_results_nedc_h_prediction_output_vehicle_engine_is_turbo__,""),"")</f>
        <v/>
      </c>
      <c r="C11" s="47">
        <f>IFERROR(IF([0]!_results_nedc_l_prediction_output_vehicle_engine_is_turbo__&lt;&gt;"",[0]!_results_nedc_l_prediction_output_vehicle_engine_is_turbo__,""),"")</f>
        <v/>
      </c>
      <c r="D11" s="53" t="s">
        <v>34</v>
      </c>
      <c r="E11" s="53" t="n"/>
      <c r="F11" s="53" t="n"/>
      <c r="G11" s="53" t="n"/>
      <c r="H11" s="53" t="n"/>
      <c r="I11" s="53" t="n"/>
      <c r="J11" s="53" t="n"/>
      <c r="K11" s="53" t="n"/>
      <c r="L11" s="53" t="n"/>
      <c r="M11" s="53" t="n"/>
      <c r="N11" s="53" t="n"/>
      <c r="O11" s="53" t="n"/>
      <c r="P11" s="53" t="n"/>
      <c r="Q11" s="53" t="n"/>
    </row>
    <row customFormat="1" customHeight="1" ht="18.95" r="12" s="53" spans="1:17">
      <c r="A12" s="15" t="s">
        <v>39</v>
      </c>
      <c r="B12" s="21">
        <f>IFERROR(IF([0]!_score_by_model_alternator_model_wltp_h_score&lt;&gt;"",[0]!_score_by_model_alternator_model_wltp_h_score,""),"")</f>
        <v/>
      </c>
      <c r="C12" s="22">
        <f>IFERROR(IF([0]!_score_by_model_alternator_model_wltp_l_score&lt;&gt;"",[0]!_score_by_model_alternator_model_wltp_l_score,""),"")</f>
        <v/>
      </c>
      <c r="D12" s="53" t="s">
        <v>40</v>
      </c>
      <c r="E12" s="53" t="n"/>
      <c r="F12" s="53" t="n"/>
      <c r="G12" s="53" t="n"/>
      <c r="H12" s="53" t="n"/>
      <c r="I12" s="53" t="n"/>
      <c r="J12" s="53" t="n"/>
      <c r="K12" s="53" t="n"/>
      <c r="L12" s="53" t="n"/>
      <c r="M12" s="53" t="n"/>
      <c r="N12" s="53" t="n"/>
      <c r="O12" s="53" t="n"/>
      <c r="P12" s="53" t="n"/>
      <c r="Q12" s="53" t="n"/>
    </row>
    <row customFormat="1" customHeight="1" ht="18.95" r="13" s="53" spans="1:17">
      <c r="A13" s="15" t="s">
        <v>41</v>
      </c>
      <c r="B13" s="21">
        <f>IFERROR(IF([0]!_score_by_model_at_model_wltp_h_score&lt;&gt;"",[0]!_score_by_model_at_model_wltp_h_score,""),"")</f>
        <v/>
      </c>
      <c r="C13" s="22">
        <f>IFERROR(IF([0]!_score_by_model_at_model_wltp_l_score&lt;&gt;"",[0]!_score_by_model_at_model_wltp_l_score,""),"")</f>
        <v/>
      </c>
      <c r="D13" s="53" t="s">
        <v>34</v>
      </c>
      <c r="E13" s="53" t="n"/>
      <c r="F13" s="53" t="n"/>
      <c r="G13" s="53" t="n"/>
      <c r="H13" s="53" t="n"/>
      <c r="I13" s="53" t="n"/>
      <c r="J13" s="53" t="n"/>
      <c r="K13" s="53" t="n"/>
      <c r="L13" s="53" t="n"/>
      <c r="M13" s="53" t="n"/>
      <c r="N13" s="53" t="n"/>
      <c r="O13" s="53" t="n"/>
      <c r="P13" s="53" t="n"/>
      <c r="Q13" s="53" t="n"/>
    </row>
    <row customFormat="1" customHeight="1" ht="18.95" r="14" s="53" spans="1:17">
      <c r="A14" s="15" t="s">
        <v>42</v>
      </c>
      <c r="B14" s="21">
        <f>IFERROR(IF([0]!_score_by_model_clutch_torque_converter_model_wltp_h_score&lt;&gt;"",[0]!_score_by_model_clutch_torque_converter_model_wltp_h_score,""),"")</f>
        <v/>
      </c>
      <c r="C14" s="22">
        <f>IFERROR(IF([0]!_score_by_model_clutch_torque_converter_model_wltp_l_score&lt;&gt;"",[0]!_score_by_model_clutch_torque_converter_model_wltp_l_score,""),"")</f>
        <v/>
      </c>
      <c r="D14" s="53" t="s">
        <v>43</v>
      </c>
      <c r="E14" s="53" t="n"/>
      <c r="F14" s="53" t="n"/>
      <c r="G14" s="53" t="n"/>
      <c r="H14" s="53" t="n"/>
      <c r="I14" s="53" t="n"/>
      <c r="J14" s="53" t="n"/>
      <c r="K14" s="53" t="n"/>
      <c r="L14" s="53" t="n"/>
      <c r="M14" s="53" t="n"/>
      <c r="N14" s="53" t="n"/>
      <c r="O14" s="53" t="n"/>
      <c r="P14" s="53" t="n"/>
      <c r="Q14" s="53" t="n"/>
    </row>
    <row customFormat="1" customHeight="1" ht="18.95" r="15" s="53" spans="1:17">
      <c r="A15" s="15" t="s">
        <v>44</v>
      </c>
      <c r="B15" s="21">
        <f>IFERROR(IF([0]!_score_by_model_co2_params_wltp_h_score&lt;&gt;"",[0]!_score_by_model_co2_params_wltp_h_score,""),"")</f>
        <v/>
      </c>
      <c r="C15" s="22">
        <f>IFERROR(IF([0]!_score_by_model_co2_params_wltp_l_score&lt;&gt;"",[0]!_score_by_model_co2_params_wltp_l_score,""),"")</f>
        <v/>
      </c>
      <c r="D15" s="53" t="s">
        <v>45</v>
      </c>
      <c r="E15" s="53" t="n"/>
      <c r="F15" s="53" t="n"/>
      <c r="G15" s="53" t="n"/>
      <c r="H15" s="53" t="n"/>
      <c r="I15" s="53" t="n"/>
      <c r="J15" s="53" t="n"/>
      <c r="K15" s="53" t="n"/>
      <c r="L15" s="53" t="n"/>
      <c r="M15" s="53" t="n"/>
      <c r="N15" s="53" t="n"/>
      <c r="O15" s="53" t="n"/>
      <c r="P15" s="53" t="n"/>
      <c r="Q15" s="53" t="n"/>
    </row>
    <row customFormat="1" customHeight="1" ht="18.95" r="16" s="53" spans="1:17">
      <c r="A16" s="15" t="s">
        <v>46</v>
      </c>
      <c r="B16" s="21">
        <f>IFERROR(IF([0]!_score_by_model_engine_cold_start_speed_model_wltp_h_score&lt;&gt;"",[0]!_score_by_model_engine_cold_start_speed_model_wltp_h_score,""),"")</f>
        <v/>
      </c>
      <c r="C16" s="22">
        <f>IFERROR(IF([0]!_score_by_model_engine_cold_start_speed_model_wltp_l_score&lt;&gt;"",[0]!_score_by_model_engine_cold_start_speed_model_wltp_l_score,""),"")</f>
        <v/>
      </c>
      <c r="D16" s="53" t="s">
        <v>43</v>
      </c>
      <c r="E16" s="53" t="n"/>
      <c r="F16" s="53" t="n"/>
      <c r="G16" s="53" t="n"/>
      <c r="H16" s="53" t="n"/>
      <c r="I16" s="53" t="n"/>
      <c r="J16" s="53" t="n"/>
      <c r="K16" s="53" t="n"/>
      <c r="L16" s="53" t="n"/>
      <c r="M16" s="53" t="n"/>
      <c r="N16" s="53" t="n"/>
      <c r="O16" s="53" t="n"/>
      <c r="P16" s="53" t="n"/>
      <c r="Q16" s="53" t="n"/>
    </row>
    <row customFormat="1" customHeight="1" ht="18.95" r="17" s="53" spans="1:17">
      <c r="A17" s="15" t="s">
        <v>47</v>
      </c>
      <c r="B17" s="21">
        <f>IFERROR(IF([0]!_score_by_model_engine_coolant_temperature_model_wltp_h_score&lt;&gt;"",[0]!_score_by_model_engine_coolant_temperature_model_wltp_h_score,""),"")</f>
        <v/>
      </c>
      <c r="C17" s="22">
        <f>IFERROR(IF([0]!_score_by_model_engine_coolant_temperature_model_wltp_l_score&lt;&gt;"",[0]!_score_by_model_engine_coolant_temperature_model_wltp_l_score,""),"")</f>
        <v/>
      </c>
      <c r="D17" s="53" t="s">
        <v>48</v>
      </c>
      <c r="E17" s="53" t="n"/>
      <c r="F17" s="53" t="n"/>
      <c r="G17" s="53" t="n"/>
      <c r="H17" s="53" t="n"/>
      <c r="I17" s="53" t="n"/>
      <c r="J17" s="53" t="n"/>
      <c r="K17" s="53" t="n"/>
      <c r="L17" s="53" t="n"/>
      <c r="M17" s="53" t="n"/>
      <c r="N17" s="53" t="n"/>
      <c r="O17" s="53" t="n"/>
      <c r="P17" s="53" t="n"/>
      <c r="Q17" s="53" t="n"/>
    </row>
    <row customFormat="1" customHeight="1" ht="18.95" r="18" s="53" spans="1:17">
      <c r="A18" s="15" t="s">
        <v>49</v>
      </c>
      <c r="B18" s="21">
        <f>IFERROR(IF([0]!_score_by_model_engine_speed_model_wltp_h_score&lt;&gt;"",[0]!_score_by_model_engine_speed_model_wltp_h_score,""),"")</f>
        <v/>
      </c>
      <c r="C18" s="22">
        <f>IFERROR(IF([0]!_score_by_model_engine_speed_model_wltp_l_score&lt;&gt;"",[0]!_score_by_model_engine_speed_model_wltp_l_score,""),"")</f>
        <v/>
      </c>
      <c r="D18" s="53" t="s">
        <v>43</v>
      </c>
      <c r="E18" s="53" t="n"/>
      <c r="F18" s="53" t="n"/>
      <c r="G18" s="53" t="n"/>
      <c r="H18" s="53" t="n"/>
      <c r="I18" s="53" t="n"/>
      <c r="J18" s="53" t="n"/>
      <c r="K18" s="53" t="n"/>
      <c r="L18" s="53" t="n"/>
      <c r="M18" s="53" t="n"/>
      <c r="N18" s="53" t="n"/>
      <c r="O18" s="53" t="n"/>
      <c r="P18" s="53" t="n"/>
      <c r="Q18" s="53" t="n"/>
    </row>
    <row customFormat="1" customHeight="1" ht="18.95" r="19" s="53" spans="1:17" thickBot="1">
      <c r="A19" s="18" t="s">
        <v>50</v>
      </c>
      <c r="B19" s="23">
        <f>IFERROR(IF([0]!_score_by_model_start_stop_model_wltp_h_score&lt;&gt;"",[0]!_score_by_model_start_stop_model_wltp_h_score,""),"")</f>
        <v/>
      </c>
      <c r="C19" s="24">
        <f>IFERROR(IF([0]!_score_by_model_start_stop_model_wltp_l_score&lt;&gt;"",[0]!_score_by_model_start_stop_model_wltp_l_score,""),"")</f>
        <v/>
      </c>
      <c r="D19" s="53" t="s">
        <v>34</v>
      </c>
      <c r="E19" s="53" t="n"/>
      <c r="F19" s="53" t="n"/>
      <c r="G19" s="53" t="n"/>
      <c r="H19" s="53" t="n"/>
      <c r="I19" s="53" t="n"/>
      <c r="J19" s="53" t="n"/>
      <c r="K19" s="53" t="n"/>
      <c r="L19" s="53" t="n"/>
      <c r="M19" s="53" t="n"/>
      <c r="N19" s="53" t="n"/>
      <c r="O19" s="53" t="n"/>
      <c r="P19" s="53" t="n"/>
      <c r="Q19" s="53" t="n"/>
    </row>
    <row customFormat="1" customHeight="1" ht="18.95" r="20" s="53" spans="1:17" thickBot="1">
      <c r="A20" s="25" t="s">
        <v>11</v>
      </c>
      <c r="B20" s="26">
        <f>IFERROR(IF([0]!_comparison_declared_co2_emission_value_prediction_nedc_h_prediction_target_ratio&lt;&gt;"",([0]!_comparison_declared_co2_emission_value_prediction_nedc_h_prediction_target_ratio-1)*100,""),"")</f>
        <v/>
      </c>
      <c r="C20" s="27">
        <f>IFERROR(IF([0]!_comparison_declared_co2_emission_value_prediction_nedc_l_prediction_target_ratio&lt;&gt;"",([0]!_comparison_declared_co2_emission_value_prediction_nedc_l_prediction_target_ratio-1)*100,""),"")</f>
        <v/>
      </c>
      <c r="D20" s="53" t="s">
        <v>12</v>
      </c>
      <c r="E20" s="53" t="n"/>
      <c r="F20" s="53" t="n"/>
      <c r="G20" s="53" t="n"/>
      <c r="H20" s="53" t="n"/>
      <c r="I20" s="53" t="n"/>
      <c r="J20" s="53" t="n"/>
      <c r="K20" s="53" t="n"/>
      <c r="L20" s="53" t="n"/>
      <c r="M20" s="53" t="n"/>
      <c r="N20" s="53" t="n"/>
      <c r="O20" s="53" t="n"/>
      <c r="P20" s="53" t="n"/>
      <c r="Q20" s="53" t="n"/>
    </row>
    <row customFormat="1" customHeight="1" hidden="1" ht="18.95" r="21" s="53" spans="1:17">
      <c r="E21" s="53" t="n"/>
      <c r="F21" s="53" t="n"/>
      <c r="G21" s="53" t="n"/>
      <c r="H21" s="53" t="n"/>
      <c r="I21" s="53" t="n"/>
      <c r="J21" s="53" t="n"/>
      <c r="K21" s="53" t="n"/>
      <c r="L21" s="53" t="n"/>
      <c r="M21" s="53" t="n"/>
      <c r="N21" s="53" t="n"/>
      <c r="O21" s="53" t="n"/>
      <c r="P21" s="53" t="n"/>
      <c r="Q21" s="53" t="n"/>
    </row>
    <row customHeight="1" hidden="1" ht="18.95" r="22" spans="1:17"/>
    <row customHeight="1" hidden="1" ht="18.95" r="23" spans="1:17"/>
    <row customHeight="1" hidden="1" ht="18.95" r="24" spans="1:17"/>
    <row customHeight="1" hidden="1" ht="18.95" r="25" spans="1:17"/>
    <row customHeight="1" hidden="1" ht="18.95" r="26" spans="1:17"/>
    <row customHeight="1" hidden="1" ht="18.95" r="27" spans="1:17"/>
    <row customHeight="1" hidden="1" ht="18.95" r="28" spans="1:17"/>
    <row customHeight="1" hidden="1" ht="18.95" r="29" spans="1:17"/>
    <row customHeight="1" hidden="1" ht="18.95" r="30" spans="1:17"/>
    <row customHeight="1" hidden="1" ht="18.95" r="31" spans="1:17"/>
    <row customHeight="1" hidden="1" ht="18.95" r="32" spans="1:17"/>
    <row customHeight="1" hidden="1" ht="18.95" r="33" spans="1:17"/>
    <row customHeight="1" hidden="1" ht="18.95" r="34" spans="1:17"/>
    <row customHeight="1" hidden="1" ht="18.95" r="35" spans="1:17"/>
    <row customHeight="1" hidden="1" ht="18.95" r="36" spans="1:17"/>
    <row customHeight="1" hidden="1" ht="18.95" r="37" spans="1:17"/>
    <row customHeight="1" hidden="1" ht="18.95" r="38" spans="1:17"/>
    <row customHeight="1" hidden="1" ht="18.95" r="39" spans="1:17"/>
    <row customHeight="1" hidden="1" ht="18.95" r="40" spans="1:17"/>
    <row customHeight="1" hidden="1" ht="18.95" r="41" spans="1:17"/>
    <row customHeight="1" hidden="1" ht="18.95" r="42" spans="1:17"/>
    <row customHeight="1" hidden="1" ht="18.95" r="43" spans="1:17"/>
    <row customHeight="1" hidden="1" ht="15" r="44" spans="1:17"/>
    <row customHeight="1" hidden="1" ht="15" r="45" spans="1:17"/>
    <row customHeight="1" hidden="1" ht="15" r="46" spans="1:17"/>
    <row customHeight="1" hidden="1" ht="15" r="47" spans="1:17"/>
    <row customHeight="1" hidden="1" ht="15" r="48" spans="1:17"/>
    <row customHeight="1" hidden="1" ht="15" r="49" spans="1:17"/>
    <row customHeight="1" hidden="1" ht="15" r="50" spans="1:17"/>
    <row customHeight="1" hidden="1" ht="15" r="51" spans="1:17"/>
    <row customHeight="1" hidden="1" ht="15" r="52" spans="1:17"/>
    <row customHeight="1" hidden="1" ht="15" r="53" spans="1:17"/>
    <row customHeight="1" hidden="1" ht="15" r="54" spans="1:17"/>
    <row customHeight="1" hidden="1" ht="15" r="55" spans="1:17"/>
    <row customHeight="1" hidden="1" ht="15" r="56" spans="1:17"/>
  </sheetData>
  <sheetProtection autoFilter="1" deleteColumns="1" deleteRows="1" formatCells="1" formatColumns="1" formatRows="1" insertColumns="1" insertHyperlinks="1" insertRows="1" objects="1" pivotTables="1" scenarios="1" selectLockedCells="0" selectUnlockedCells="0" sheet="1" sort="1"/>
  <conditionalFormatting sqref="B20:C20">
    <cfRule priority="11" type="colorScale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dxfId="2" priority="9" type="expression">
      <formula>$B$4="False"</formula>
    </cfRule>
    <cfRule dxfId="3" priority="10" type="expression">
      <formula>$B$4="True"</formula>
    </cfRule>
  </conditionalFormatting>
  <conditionalFormatting sqref="B12:C12">
    <cfRule priority="8" type="colorScale">
      <colorScale>
        <cfvo type="num" val="0"/>
        <cfvo type="num" val="60"/>
        <color rgb="FF00B050"/>
        <color rgb="FFFFC000"/>
      </colorScale>
    </cfRule>
  </conditionalFormatting>
  <conditionalFormatting sqref="B13:C13">
    <cfRule priority="7" type="colorScale">
      <colorScale>
        <cfvo type="num" val="-1"/>
        <cfvo type="num" val="0"/>
        <color rgb="FF00B050"/>
        <color rgb="FFFFC000"/>
      </colorScale>
    </cfRule>
  </conditionalFormatting>
  <conditionalFormatting sqref="B14:C14">
    <cfRule priority="6" type="colorScale">
      <colorScale>
        <cfvo type="num" val="0"/>
        <cfvo type="num" val="100"/>
        <color rgb="FF00B050"/>
        <color rgb="FFFFC000"/>
      </colorScale>
    </cfRule>
  </conditionalFormatting>
  <conditionalFormatting sqref="B15:C15">
    <cfRule priority="5" type="colorScale">
      <colorScale>
        <cfvo type="num" val="0"/>
        <cfvo type="num" val="0.5"/>
        <color rgb="FF00B050"/>
        <color rgb="FFFFC000"/>
      </colorScale>
    </cfRule>
  </conditionalFormatting>
  <conditionalFormatting sqref="B16:C16">
    <cfRule priority="4" type="colorScale">
      <colorScale>
        <cfvo type="num" val="0"/>
        <cfvo type="num" val="100"/>
        <color rgb="FF00B050"/>
        <color rgb="FFFFC000"/>
      </colorScale>
    </cfRule>
  </conditionalFormatting>
  <conditionalFormatting sqref="B17:C17">
    <cfRule priority="3" type="colorScale">
      <colorScale>
        <cfvo type="num" val="0"/>
        <cfvo type="num" val="3"/>
        <color rgb="FF00B050"/>
        <color rgb="FFFFC000"/>
      </colorScale>
    </cfRule>
  </conditionalFormatting>
  <conditionalFormatting sqref="B18:C18">
    <cfRule priority="2" type="colorScale">
      <colorScale>
        <cfvo type="num" val="0"/>
        <cfvo type="num" val="40"/>
        <color rgb="FF00B050"/>
        <color rgb="FFFFC000"/>
      </colorScale>
    </cfRule>
  </conditionalFormatting>
  <conditionalFormatting sqref="B19:C19">
    <cfRule priority="1" type="colorScale">
      <colorScale>
        <cfvo type="num" val="-1"/>
        <cfvo type="num" val="-0.7"/>
        <color rgb="FF00B050"/>
        <color rgb="FFFFC000"/>
      </colorScale>
    </cfRule>
  </conditionalFormatting>
  <pageMargins bottom="0.75" footer="0.3" header="0.3" left="0.25" right="0.25" top="0.75"/>
  <pageSetup orientation="portrait" paperSize="9"/>
  <headerFooter>
    <oddHeader>&amp;CCO2MPAS DICE REPORT</oddHeader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 spans="1:22">
      <c r="A1" s="54" t="s">
        <v>51</v>
      </c>
      <c r="B1" s="54" t="s">
        <v>52</v>
      </c>
    </row>
    <row r="2" spans="1:22">
      <c r="A2" s="54" t="s">
        <v>1</v>
      </c>
      <c r="B2" t="s">
        <v>53</v>
      </c>
    </row>
    <row r="3" spans="1:22">
      <c r="A3" s="54" t="s">
        <v>54</v>
      </c>
      <c r="B3" t="s">
        <v>55</v>
      </c>
    </row>
    <row r="4" spans="1:22">
      <c r="A4" s="54" t="s">
        <v>56</v>
      </c>
      <c r="B4" t="s">
        <v>57</v>
      </c>
    </row>
    <row r="5" spans="1:22">
      <c r="A5" s="54" t="s">
        <v>58</v>
      </c>
      <c r="B5" t="s">
        <v>59</v>
      </c>
    </row>
    <row r="6" spans="1:22">
      <c r="A6" s="54" t="s">
        <v>60</v>
      </c>
      <c r="B6" t="s">
        <v>61</v>
      </c>
    </row>
    <row r="7" spans="1:22">
      <c r="A7" s="54" t="s">
        <v>62</v>
      </c>
      <c r="B7" t="s">
        <v>63</v>
      </c>
    </row>
    <row r="8" spans="1:22">
      <c r="A8" s="54" t="s">
        <v>64</v>
      </c>
      <c r="B8" t="s">
        <v>63</v>
      </c>
    </row>
    <row r="9" spans="1:22">
      <c r="A9" s="54" t="s">
        <v>65</v>
      </c>
      <c r="B9" t="s">
        <v>66</v>
      </c>
    </row>
    <row r="10" spans="1:22">
      <c r="A10" s="54" t="s">
        <v>67</v>
      </c>
      <c r="B10" t="s">
        <v>68</v>
      </c>
    </row>
    <row r="11" spans="1:22">
      <c r="A11" s="54" t="s">
        <v>69</v>
      </c>
      <c r="B11" t="s">
        <v>63</v>
      </c>
    </row>
    <row r="14" spans="1:22">
      <c r="C14" s="54" t="s"/>
      <c r="D14" s="54" t="s">
        <v>70</v>
      </c>
      <c r="E14" s="54" t="s">
        <v>71</v>
      </c>
      <c r="F14" s="54" t="n"/>
      <c r="G14" s="54" t="n"/>
      <c r="H14" s="54" t="n"/>
      <c r="I14" s="54" t="n"/>
      <c r="J14" s="54" t="n"/>
      <c r="K14" s="54" t="n"/>
      <c r="L14" s="54" t="s">
        <v>72</v>
      </c>
      <c r="M14" s="54" t="n"/>
      <c r="N14" s="54" t="n"/>
      <c r="O14" s="54" t="n"/>
      <c r="P14" s="54" t="n"/>
      <c r="Q14" s="54" t="n"/>
      <c r="R14" s="54" t="n"/>
      <c r="S14" s="54" t="n"/>
      <c r="T14" s="54" t="n"/>
      <c r="U14" s="54" t="n"/>
      <c r="V14" s="54" t="n"/>
    </row>
    <row r="15" spans="1:22">
      <c r="C15" s="54" t="s"/>
      <c r="D15" s="54" t="s">
        <v>73</v>
      </c>
      <c r="E15" s="54" t="s">
        <v>74</v>
      </c>
      <c r="F15" s="54" t="s">
        <v>75</v>
      </c>
      <c r="G15" s="54" t="s">
        <v>76</v>
      </c>
      <c r="H15" s="54" t="s">
        <v>77</v>
      </c>
      <c r="I15" s="54" t="s">
        <v>78</v>
      </c>
      <c r="J15" s="54" t="s">
        <v>79</v>
      </c>
      <c r="K15" s="54" t="s">
        <v>80</v>
      </c>
      <c r="L15" s="54" t="s">
        <v>81</v>
      </c>
      <c r="M15" s="54" t="s">
        <v>82</v>
      </c>
      <c r="N15" s="54" t="s">
        <v>83</v>
      </c>
      <c r="O15" s="54" t="s">
        <v>84</v>
      </c>
      <c r="P15" s="54" t="s">
        <v>85</v>
      </c>
      <c r="Q15" s="54" t="s">
        <v>86</v>
      </c>
      <c r="R15" s="54" t="s">
        <v>87</v>
      </c>
      <c r="S15" s="54" t="s">
        <v>88</v>
      </c>
      <c r="T15" s="54" t="s">
        <v>89</v>
      </c>
      <c r="U15" s="54" t="s">
        <v>90</v>
      </c>
      <c r="V15" s="54" t="s">
        <v>91</v>
      </c>
    </row>
    <row r="16" spans="1:22">
      <c r="C16" s="54" t="s"/>
      <c r="D16" s="54" t="s">
        <v>92</v>
      </c>
      <c r="E16" s="54" t="s">
        <v>92</v>
      </c>
      <c r="F16" s="54" t="s">
        <v>92</v>
      </c>
      <c r="G16" s="54" t="s">
        <v>92</v>
      </c>
      <c r="H16" s="54" t="s">
        <v>92</v>
      </c>
      <c r="I16" s="54" t="s">
        <v>92</v>
      </c>
      <c r="J16" s="54" t="s">
        <v>92</v>
      </c>
      <c r="K16" s="54" t="s">
        <v>92</v>
      </c>
      <c r="L16" s="54" t="s">
        <v>93</v>
      </c>
      <c r="M16" s="54" t="s">
        <v>94</v>
      </c>
      <c r="N16" s="54" t="s">
        <v>95</v>
      </c>
      <c r="O16" s="54" t="s">
        <v>96</v>
      </c>
      <c r="P16" s="54" t="s">
        <v>97</v>
      </c>
      <c r="Q16" s="54" t="s">
        <v>94</v>
      </c>
      <c r="R16" s="54" t="s">
        <v>94</v>
      </c>
      <c r="S16" s="54" t="s">
        <v>94</v>
      </c>
      <c r="T16" s="54" t="s">
        <v>98</v>
      </c>
      <c r="U16" s="54" t="s">
        <v>99</v>
      </c>
      <c r="V16" s="54" t="s">
        <v>100</v>
      </c>
    </row>
    <row r="17" spans="1:22">
      <c r="A17" s="54" t="s">
        <v>101</v>
      </c>
      <c r="B17" s="54" t="s">
        <v>102</v>
      </c>
      <c r="C17" s="54" t="s">
        <v>103</v>
      </c>
    </row>
    <row r="18" spans="1:22">
      <c r="A18" s="54" t="s">
        <v>104</v>
      </c>
      <c r="B18" s="54" t="s">
        <v>105</v>
      </c>
      <c r="C18" s="54" t="s">
        <v>106</v>
      </c>
      <c r="D18" t="n">
        <v>113.440285590541</v>
      </c>
      <c r="E18" t="s"/>
      <c r="F18" t="s"/>
      <c r="G18" t="s"/>
      <c r="H18" t="s"/>
      <c r="I18" t="s"/>
      <c r="J18" t="s"/>
      <c r="K18" t="s"/>
      <c r="L18" t="s"/>
      <c r="M18" t="s"/>
      <c r="N18" t="s"/>
      <c r="O18" t="s"/>
      <c r="P18" t="s"/>
      <c r="Q18" t="s"/>
      <c r="R18" t="s"/>
      <c r="S18" t="s"/>
      <c r="T18" t="s"/>
      <c r="U18" t="s"/>
      <c r="V18" t="s"/>
    </row>
    <row r="19" spans="1:22">
      <c r="A19" s="54" t="n"/>
      <c r="B19" s="54" t="n"/>
      <c r="C19" s="54" t="s">
        <v>107</v>
      </c>
      <c r="D19" t="n">
        <v>115.2928814984461</v>
      </c>
      <c r="E19" t="s"/>
      <c r="F19" t="s"/>
      <c r="G19" t="s"/>
      <c r="H19" t="s"/>
      <c r="I19" t="n">
        <v>148.1315943435577</v>
      </c>
      <c r="J19" t="n">
        <v>96.059855630819</v>
      </c>
      <c r="K19" t="n">
        <v>115.2928814984461</v>
      </c>
      <c r="L19" t="n">
        <v>1248</v>
      </c>
      <c r="M19" t="b">
        <v>1</v>
      </c>
      <c r="N19" t="n">
        <v>63.36</v>
      </c>
      <c r="O19" t="n">
        <v>0.26568</v>
      </c>
      <c r="P19" t="n">
        <v>0.027711</v>
      </c>
      <c r="Q19" t="s">
        <v>108</v>
      </c>
      <c r="R19" t="s">
        <v>109</v>
      </c>
      <c r="S19" t="b">
        <v>1</v>
      </c>
      <c r="T19" t="n">
        <v>1</v>
      </c>
      <c r="U19" t="n">
        <v>0.3229870888417988</v>
      </c>
      <c r="V19" t="n">
        <v>1360</v>
      </c>
    </row>
    <row r="20" spans="1:22">
      <c r="A20" s="54" t="n"/>
      <c r="B20" s="54" t="n"/>
      <c r="C20" s="54" t="s">
        <v>110</v>
      </c>
      <c r="D20" t="s"/>
      <c r="E20" t="s"/>
      <c r="F20" t="s"/>
      <c r="G20" t="s"/>
      <c r="H20" t="s"/>
      <c r="I20" t="s"/>
      <c r="J20" t="s"/>
      <c r="K20" t="s"/>
      <c r="L20" t="n">
        <v>1248</v>
      </c>
      <c r="M20" t="b">
        <v>1</v>
      </c>
      <c r="N20" t="n">
        <v>63.36</v>
      </c>
      <c r="O20" t="n">
        <v>0.26568</v>
      </c>
      <c r="P20" t="n">
        <v>0.027711</v>
      </c>
      <c r="Q20" t="s">
        <v>108</v>
      </c>
      <c r="R20" t="s">
        <v>109</v>
      </c>
      <c r="S20" t="b">
        <v>1</v>
      </c>
      <c r="T20" t="n">
        <v>1</v>
      </c>
      <c r="U20" t="s"/>
      <c r="V20" t="n">
        <v>1360</v>
      </c>
    </row>
    <row r="21" spans="1:22">
      <c r="A21" s="54" t="s">
        <v>111</v>
      </c>
      <c r="B21" s="54" t="s">
        <v>105</v>
      </c>
      <c r="C21" s="54" t="s">
        <v>107</v>
      </c>
      <c r="D21" t="s"/>
      <c r="E21" t="s"/>
      <c r="F21" t="s"/>
      <c r="G21" t="s"/>
      <c r="H21" t="s"/>
      <c r="I21" t="s"/>
      <c r="J21" t="s"/>
      <c r="K21" t="s"/>
      <c r="L21" t="n">
        <v>1248</v>
      </c>
      <c r="M21" t="b">
        <v>1</v>
      </c>
      <c r="N21" t="s"/>
      <c r="O21" t="s"/>
      <c r="P21" t="s"/>
      <c r="Q21" t="s">
        <v>108</v>
      </c>
      <c r="R21" t="s">
        <v>109</v>
      </c>
      <c r="S21" t="b">
        <v>1</v>
      </c>
      <c r="T21" t="n">
        <v>1</v>
      </c>
      <c r="U21" t="n">
        <v>0.3133535031847133</v>
      </c>
      <c r="V21" t="s"/>
    </row>
    <row r="22" spans="1:22">
      <c r="A22" s="54" t="n"/>
      <c r="B22" s="54" t="n"/>
      <c r="C22" s="54" t="s">
        <v>110</v>
      </c>
      <c r="D22" t="s"/>
      <c r="E22" t="s"/>
      <c r="F22" t="s"/>
      <c r="G22" t="s"/>
      <c r="H22" t="s"/>
      <c r="I22" t="s"/>
      <c r="J22" t="s"/>
      <c r="K22" t="s"/>
      <c r="L22" t="n">
        <v>1248</v>
      </c>
      <c r="M22" t="b">
        <v>1</v>
      </c>
      <c r="N22" t="s"/>
      <c r="O22" t="s"/>
      <c r="P22" t="s"/>
      <c r="Q22" t="s">
        <v>108</v>
      </c>
      <c r="R22" t="s">
        <v>109</v>
      </c>
      <c r="S22" t="b">
        <v>1</v>
      </c>
      <c r="T22" t="n">
        <v>1</v>
      </c>
      <c r="U22" t="s"/>
      <c r="V22" t="s"/>
    </row>
    <row r="23" spans="1:22">
      <c r="A23" s="54" t="s">
        <v>112</v>
      </c>
      <c r="B23" s="54" t="s">
        <v>105</v>
      </c>
      <c r="C23" s="54" t="s">
        <v>106</v>
      </c>
      <c r="D23" t="s"/>
      <c r="E23" t="s"/>
      <c r="F23" t="s"/>
      <c r="G23" t="s"/>
      <c r="H23" t="s"/>
      <c r="I23" t="s"/>
      <c r="J23" t="s"/>
      <c r="K23" t="n">
        <v>132.0545389164003</v>
      </c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</row>
    <row r="24" spans="1:22">
      <c r="A24" s="54" t="n"/>
      <c r="B24" s="54" t="n"/>
      <c r="C24" s="54" t="s">
        <v>107</v>
      </c>
      <c r="D24" t="n">
        <v>136.234487818793</v>
      </c>
      <c r="E24" t="n">
        <v>170.9756209982504</v>
      </c>
      <c r="F24" t="n">
        <v>136.8913792498977</v>
      </c>
      <c r="G24" t="n">
        <v>117.7416629437307</v>
      </c>
      <c r="H24" t="n">
        <v>138.8766738589444</v>
      </c>
      <c r="I24" t="s"/>
      <c r="J24" t="s"/>
      <c r="K24" t="n">
        <v>136.234487818793</v>
      </c>
      <c r="L24" t="n">
        <v>1248</v>
      </c>
      <c r="M24" t="b">
        <v>1</v>
      </c>
      <c r="N24" t="n">
        <v>145.17</v>
      </c>
      <c r="O24" t="n">
        <v>0.26568</v>
      </c>
      <c r="P24" t="n">
        <v>0.029655</v>
      </c>
      <c r="Q24" t="s">
        <v>108</v>
      </c>
      <c r="R24" t="s">
        <v>109</v>
      </c>
      <c r="S24" t="b">
        <v>1</v>
      </c>
      <c r="T24" t="n">
        <v>1</v>
      </c>
      <c r="U24" t="n">
        <v>0.3229870888417988</v>
      </c>
      <c r="V24" t="n">
        <v>1650</v>
      </c>
    </row>
    <row r="25" spans="1:22">
      <c r="A25" s="54" t="n"/>
      <c r="B25" s="54" t="s">
        <v>113</v>
      </c>
      <c r="C25" s="54" t="s">
        <v>107</v>
      </c>
      <c r="D25" t="n">
        <v>132.0545389164003</v>
      </c>
      <c r="E25" t="n">
        <v>164.666618189095</v>
      </c>
      <c r="F25" t="n">
        <v>128.193474522736</v>
      </c>
      <c r="G25" t="n">
        <v>113.696470629992</v>
      </c>
      <c r="H25" t="n">
        <v>137.981164856553</v>
      </c>
      <c r="I25" t="s"/>
      <c r="J25" t="s"/>
      <c r="K25" t="n">
        <v>132.0545389164003</v>
      </c>
      <c r="L25" t="n">
        <v>1248</v>
      </c>
      <c r="M25" t="b">
        <v>1</v>
      </c>
      <c r="N25" t="n">
        <v>145.17</v>
      </c>
      <c r="O25" t="n">
        <v>0.26568</v>
      </c>
      <c r="P25" t="n">
        <v>0.029655</v>
      </c>
      <c r="Q25" t="s">
        <v>108</v>
      </c>
      <c r="R25" t="s">
        <v>109</v>
      </c>
      <c r="S25" t="b">
        <v>1</v>
      </c>
      <c r="T25" t="n">
        <v>1</v>
      </c>
      <c r="U25" t="n">
        <v>0.3229870888417988</v>
      </c>
      <c r="V25" t="n">
        <v>1650</v>
      </c>
    </row>
    <row r="26" spans="1:22">
      <c r="A26" s="54" t="n"/>
      <c r="B26" s="54" t="n"/>
      <c r="C26" s="54" t="s">
        <v>110</v>
      </c>
      <c r="D26" t="s"/>
      <c r="E26" t="n">
        <v>164.666618189095</v>
      </c>
      <c r="F26" t="n">
        <v>128.193474522736</v>
      </c>
      <c r="G26" t="n">
        <v>113.696470629992</v>
      </c>
      <c r="H26" t="n">
        <v>137.981164856553</v>
      </c>
      <c r="I26" t="s"/>
      <c r="J26" t="s"/>
      <c r="K26" t="s"/>
      <c r="L26" t="n">
        <v>1248</v>
      </c>
      <c r="M26" t="b">
        <v>1</v>
      </c>
      <c r="N26" t="n">
        <v>145.17</v>
      </c>
      <c r="O26" t="n">
        <v>0.26568</v>
      </c>
      <c r="P26" t="n">
        <v>0.029655</v>
      </c>
      <c r="Q26" t="s">
        <v>108</v>
      </c>
      <c r="R26" t="s">
        <v>109</v>
      </c>
      <c r="S26" t="b">
        <v>1</v>
      </c>
      <c r="T26" t="n">
        <v>1</v>
      </c>
      <c r="U26" t="s"/>
      <c r="V26" t="n">
        <v>1650</v>
      </c>
    </row>
    <row r="27" spans="1:22">
      <c r="A27" s="54" t="s">
        <v>114</v>
      </c>
      <c r="B27" s="54" t="s">
        <v>105</v>
      </c>
      <c r="C27" s="54" t="s">
        <v>107</v>
      </c>
      <c r="D27" t="s"/>
      <c r="E27" t="s"/>
      <c r="F27" t="s"/>
      <c r="G27" t="s"/>
      <c r="H27" t="s"/>
      <c r="I27" t="s"/>
      <c r="J27" t="s"/>
      <c r="K27" t="s"/>
      <c r="L27" t="n">
        <v>1248</v>
      </c>
      <c r="M27" t="b">
        <v>1</v>
      </c>
      <c r="N27" t="s"/>
      <c r="O27" t="s"/>
      <c r="P27" t="s"/>
      <c r="Q27" t="s">
        <v>108</v>
      </c>
      <c r="R27" t="s">
        <v>109</v>
      </c>
      <c r="S27" t="b">
        <v>1</v>
      </c>
      <c r="T27" t="n">
        <v>1</v>
      </c>
      <c r="U27" t="n">
        <v>0.3133535031847133</v>
      </c>
      <c r="V27" t="s"/>
    </row>
    <row r="28" spans="1:22">
      <c r="A28" s="54" t="n"/>
      <c r="B28" s="54" t="s">
        <v>113</v>
      </c>
      <c r="C28" s="54" t="s">
        <v>107</v>
      </c>
      <c r="D28" t="s"/>
      <c r="E28" t="s"/>
      <c r="F28" t="s"/>
      <c r="G28" t="s"/>
      <c r="H28" t="s"/>
      <c r="I28" t="s"/>
      <c r="J28" t="s"/>
      <c r="K28" t="s"/>
      <c r="L28" t="n">
        <v>1248</v>
      </c>
      <c r="M28" t="b">
        <v>1</v>
      </c>
      <c r="N28" t="s"/>
      <c r="O28" t="s"/>
      <c r="P28" t="s"/>
      <c r="Q28" t="s">
        <v>108</v>
      </c>
      <c r="R28" t="s">
        <v>109</v>
      </c>
      <c r="S28" t="b">
        <v>1</v>
      </c>
      <c r="T28" t="n">
        <v>1</v>
      </c>
      <c r="U28" t="n">
        <v>0.3133535031847133</v>
      </c>
      <c r="V28" t="s"/>
    </row>
    <row r="29" spans="1:22">
      <c r="A29" s="54" t="n"/>
      <c r="B29" s="54" t="n"/>
      <c r="C29" s="54" t="s">
        <v>110</v>
      </c>
      <c r="D29" t="s"/>
      <c r="E29" t="s"/>
      <c r="F29" t="s"/>
      <c r="G29" t="s"/>
      <c r="H29" t="s"/>
      <c r="I29" t="s"/>
      <c r="J29" t="s"/>
      <c r="K29" t="s"/>
      <c r="L29" t="n">
        <v>1248</v>
      </c>
      <c r="M29" t="b">
        <v>1</v>
      </c>
      <c r="N29" t="s"/>
      <c r="O29" t="s"/>
      <c r="P29" t="s"/>
      <c r="Q29" t="s">
        <v>108</v>
      </c>
      <c r="R29" t="s">
        <v>109</v>
      </c>
      <c r="S29" t="b">
        <v>1</v>
      </c>
      <c r="T29" t="n">
        <v>1</v>
      </c>
      <c r="U29" t="s"/>
      <c r="V29" t="s"/>
    </row>
    <row r="30" spans="1:22">
      <c r="A30" s="54" t="s">
        <v>115</v>
      </c>
      <c r="B30" s="54" t="s">
        <v>116</v>
      </c>
      <c r="C30" s="54" t="s">
        <v>107</v>
      </c>
      <c r="D30" t="s"/>
      <c r="E30" t="s"/>
      <c r="F30" t="s"/>
      <c r="G30" t="s"/>
      <c r="H30" t="s"/>
      <c r="I30" t="s"/>
      <c r="J30" t="s"/>
      <c r="K30" t="s"/>
      <c r="L30" t="s"/>
      <c r="M30" t="b">
        <v>1</v>
      </c>
      <c r="N30" t="s"/>
      <c r="O30" t="s"/>
      <c r="P30" t="s"/>
      <c r="Q30" t="s"/>
      <c r="R30" t="s"/>
      <c r="S30" t="b">
        <v>1</v>
      </c>
      <c r="T30" t="n">
        <v>1</v>
      </c>
      <c r="U30" t="s"/>
      <c r="V30" t="s"/>
    </row>
    <row r="33" spans="1:22">
      <c r="A33" s="54" t="s"/>
      <c r="B33" s="54" t="s">
        <v>105</v>
      </c>
      <c r="C33" s="54" t="n"/>
      <c r="D33" s="54" t="n"/>
      <c r="E33" s="54" t="n"/>
      <c r="F33" s="54" t="n"/>
      <c r="G33" s="54" t="n"/>
      <c r="H33" s="54" t="n"/>
      <c r="I33" s="54" t="n"/>
      <c r="J33" s="54" t="s">
        <v>113</v>
      </c>
      <c r="K33" s="54" t="n"/>
      <c r="L33" s="54" t="n"/>
      <c r="M33" s="54" t="n"/>
    </row>
    <row r="34" spans="1:22">
      <c r="A34" s="54" t="s"/>
      <c r="B34" s="54" t="s">
        <v>104</v>
      </c>
      <c r="C34" s="54" t="n"/>
      <c r="D34" s="54" t="s">
        <v>111</v>
      </c>
      <c r="E34" s="54" t="n"/>
      <c r="F34" s="54" t="s">
        <v>112</v>
      </c>
      <c r="G34" s="54" t="n"/>
      <c r="H34" s="54" t="s">
        <v>114</v>
      </c>
      <c r="I34" s="54" t="n"/>
      <c r="J34" s="54" t="s">
        <v>112</v>
      </c>
      <c r="K34" s="54" t="n"/>
      <c r="L34" s="54" t="s">
        <v>114</v>
      </c>
      <c r="M34" s="54" t="n"/>
    </row>
    <row r="35" spans="1:22">
      <c r="A35" s="54" t="s"/>
      <c r="B35" s="54" t="s">
        <v>117</v>
      </c>
      <c r="C35" s="54" t="s">
        <v>118</v>
      </c>
      <c r="D35" s="54" t="s">
        <v>117</v>
      </c>
      <c r="E35" s="54" t="s">
        <v>118</v>
      </c>
      <c r="F35" s="54" t="s">
        <v>117</v>
      </c>
      <c r="G35" s="54" t="s">
        <v>118</v>
      </c>
      <c r="H35" s="54" t="s">
        <v>117</v>
      </c>
      <c r="I35" s="54" t="s">
        <v>118</v>
      </c>
      <c r="J35" s="54" t="s">
        <v>117</v>
      </c>
      <c r="K35" s="54" t="s">
        <v>118</v>
      </c>
      <c r="L35" s="54" t="s">
        <v>117</v>
      </c>
      <c r="M35" s="54" t="s">
        <v>118</v>
      </c>
    </row>
    <row r="36" spans="1:22">
      <c r="A36" s="54" t="s">
        <v>119</v>
      </c>
    </row>
    <row r="37" spans="1:22">
      <c r="A37" s="54" t="s">
        <v>120</v>
      </c>
      <c r="B37" t="s">
        <v>112</v>
      </c>
      <c r="C37" t="b">
        <v>1</v>
      </c>
      <c r="D37" t="s"/>
      <c r="E37" t="s"/>
      <c r="F37" t="s">
        <v>112</v>
      </c>
      <c r="G37" t="b">
        <v>1</v>
      </c>
      <c r="H37" t="s"/>
      <c r="I37" t="s"/>
      <c r="J37" t="s">
        <v>112</v>
      </c>
      <c r="K37" t="b">
        <v>1</v>
      </c>
      <c r="L37" t="s"/>
      <c r="M37" t="s"/>
    </row>
    <row r="38" spans="1:22">
      <c r="A38" s="54" t="s">
        <v>121</v>
      </c>
      <c r="B38" t="s">
        <v>112</v>
      </c>
      <c r="C38" t="b">
        <v>0</v>
      </c>
      <c r="D38" t="s"/>
      <c r="E38" t="s"/>
      <c r="F38" t="s">
        <v>112</v>
      </c>
      <c r="G38" t="b">
        <v>0</v>
      </c>
      <c r="H38" t="s"/>
      <c r="I38" t="s"/>
      <c r="J38" t="s">
        <v>112</v>
      </c>
      <c r="K38" t="b">
        <v>0</v>
      </c>
      <c r="L38" t="s"/>
      <c r="M38" t="s"/>
    </row>
    <row r="39" spans="1:22">
      <c r="A39" s="54" t="s">
        <v>122</v>
      </c>
      <c r="B39" t="s">
        <v>112</v>
      </c>
      <c r="C39" t="b">
        <v>1</v>
      </c>
      <c r="D39" t="s"/>
      <c r="E39" t="s"/>
      <c r="F39" t="s">
        <v>112</v>
      </c>
      <c r="G39" t="b">
        <v>1</v>
      </c>
      <c r="H39" t="s"/>
      <c r="I39" t="s"/>
      <c r="J39" t="s">
        <v>112</v>
      </c>
      <c r="K39" t="b">
        <v>1</v>
      </c>
      <c r="L39" t="s"/>
      <c r="M39" t="s"/>
    </row>
    <row r="40" spans="1:22">
      <c r="A40" s="54" t="s">
        <v>123</v>
      </c>
      <c r="B40" t="s">
        <v>112</v>
      </c>
      <c r="C40" t="b">
        <v>0</v>
      </c>
      <c r="D40" t="s"/>
      <c r="E40" t="s"/>
      <c r="F40" t="s">
        <v>112</v>
      </c>
      <c r="G40" t="b">
        <v>0</v>
      </c>
      <c r="H40" t="s"/>
      <c r="I40" t="s"/>
      <c r="J40" t="s">
        <v>112</v>
      </c>
      <c r="K40" t="b">
        <v>0</v>
      </c>
      <c r="L40" t="s"/>
      <c r="M40" t="s"/>
    </row>
    <row r="41" spans="1:22">
      <c r="A41" s="54" t="s">
        <v>124</v>
      </c>
      <c r="B41" t="s">
        <v>112</v>
      </c>
      <c r="C41" t="b">
        <v>1</v>
      </c>
      <c r="D41" t="s"/>
      <c r="E41" t="s"/>
      <c r="F41" t="s">
        <v>112</v>
      </c>
      <c r="G41" t="b">
        <v>1</v>
      </c>
      <c r="H41" t="s"/>
      <c r="I41" t="s"/>
      <c r="J41" t="s">
        <v>112</v>
      </c>
      <c r="K41" t="b">
        <v>1</v>
      </c>
      <c r="L41" t="s"/>
      <c r="M41" t="s"/>
    </row>
    <row r="42" spans="1:22">
      <c r="A42" s="54" t="s">
        <v>125</v>
      </c>
      <c r="B42" t="s">
        <v>112</v>
      </c>
      <c r="C42" t="b">
        <v>0</v>
      </c>
      <c r="D42" t="s">
        <v>114</v>
      </c>
      <c r="E42" t="b">
        <v>0</v>
      </c>
      <c r="F42" t="s">
        <v>112</v>
      </c>
      <c r="G42" t="b">
        <v>0</v>
      </c>
      <c r="H42" t="s">
        <v>114</v>
      </c>
      <c r="I42" t="b">
        <v>0</v>
      </c>
      <c r="J42" t="s">
        <v>112</v>
      </c>
      <c r="K42" t="b">
        <v>0</v>
      </c>
      <c r="L42" t="s">
        <v>114</v>
      </c>
      <c r="M42" t="b">
        <v>0</v>
      </c>
    </row>
    <row r="43" spans="1:22">
      <c r="A43" s="54" t="s">
        <v>126</v>
      </c>
      <c r="B43" t="s">
        <v>112</v>
      </c>
      <c r="C43" t="b">
        <v>1</v>
      </c>
      <c r="D43" t="s"/>
      <c r="E43" t="s"/>
      <c r="F43" t="s">
        <v>112</v>
      </c>
      <c r="G43" t="b">
        <v>1</v>
      </c>
      <c r="H43" t="s"/>
      <c r="I43" t="s"/>
      <c r="J43" t="s">
        <v>112</v>
      </c>
      <c r="K43" t="b">
        <v>1</v>
      </c>
      <c r="L43" t="s"/>
      <c r="M43" t="s"/>
    </row>
    <row r="46" spans="1:22">
      <c r="A46" s="54" t="s"/>
      <c r="B46" s="54" t="s">
        <v>105</v>
      </c>
      <c r="C46" s="54" t="n"/>
      <c r="D46" s="54" t="n"/>
      <c r="E46" s="54" t="n"/>
    </row>
    <row r="47" spans="1:22">
      <c r="A47" s="54" t="s"/>
      <c r="B47" s="54" t="s">
        <v>104</v>
      </c>
      <c r="C47" s="54" t="n"/>
      <c r="D47" s="54" t="s">
        <v>112</v>
      </c>
      <c r="E47" s="54" t="n"/>
    </row>
    <row r="48" spans="1:22">
      <c r="A48" s="54" t="s"/>
      <c r="B48" s="54" t="s">
        <v>127</v>
      </c>
      <c r="C48" s="54" t="s">
        <v>128</v>
      </c>
      <c r="D48" s="54" t="s">
        <v>127</v>
      </c>
      <c r="E48" s="54" t="s">
        <v>128</v>
      </c>
    </row>
    <row r="49" spans="1:22">
      <c r="A49" s="54" t="s">
        <v>129</v>
      </c>
    </row>
    <row r="50" spans="1:22">
      <c r="A50" s="54" t="s">
        <v>130</v>
      </c>
      <c r="B50" t="s"/>
      <c r="C50" t="s"/>
      <c r="D50" t="n">
        <v>4.179948902392709</v>
      </c>
      <c r="E50" t="n">
        <v>1.031653201296162</v>
      </c>
    </row>
    <row r="51" spans="1:22">
      <c r="A51" s="54" t="s">
        <v>131</v>
      </c>
      <c r="B51" t="n">
        <v>1.852595907905155</v>
      </c>
      <c r="C51" t="n">
        <v>1.016331022954156</v>
      </c>
      <c r="D51" t="s"/>
      <c r="E51" t="s"/>
    </row>
  </sheetData>
  <mergeCells count="22">
    <mergeCell ref="E14:K14"/>
    <mergeCell ref="L14:V14"/>
    <mergeCell ref="A18:A20"/>
    <mergeCell ref="A27:A29"/>
    <mergeCell ref="A21:A22"/>
    <mergeCell ref="A23:A26"/>
    <mergeCell ref="B18:B20"/>
    <mergeCell ref="B21:B22"/>
    <mergeCell ref="B23:B24"/>
    <mergeCell ref="B25:B26"/>
    <mergeCell ref="B28:B29"/>
    <mergeCell ref="B33:I33"/>
    <mergeCell ref="J33:M33"/>
    <mergeCell ref="B34:C34"/>
    <mergeCell ref="D34:E34"/>
    <mergeCell ref="F34:G34"/>
    <mergeCell ref="H34:I34"/>
    <mergeCell ref="J34:K34"/>
    <mergeCell ref="L34:M34"/>
    <mergeCell ref="B46:E46"/>
    <mergeCell ref="B47:C47"/>
    <mergeCell ref="D47:E47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135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149</v>
      </c>
      <c r="C7" t="s">
        <v>150</v>
      </c>
    </row>
    <row r="8" spans="1:3">
      <c r="A8" s="54" t="s">
        <v>151</v>
      </c>
      <c r="B8" s="54" t="s">
        <v>152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167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187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199</v>
      </c>
      <c r="C26" t="s">
        <v>200</v>
      </c>
    </row>
    <row r="27" spans="1:3">
      <c r="A27" s="54" t="s">
        <v>201</v>
      </c>
      <c r="B27" s="54" t="s">
        <v>202</v>
      </c>
      <c r="C27" t="s">
        <v>203</v>
      </c>
    </row>
    <row r="28" spans="1:3">
      <c r="A28" s="54" t="s">
        <v>204</v>
      </c>
      <c r="B28" s="54" t="s">
        <v>205</v>
      </c>
      <c r="C28" t="s">
        <v>66</v>
      </c>
    </row>
    <row r="29" spans="1:3">
      <c r="A29" s="54" t="s">
        <v>206</v>
      </c>
      <c r="B29" s="54" t="s">
        <v>207</v>
      </c>
      <c r="C29" t="s">
        <v>66</v>
      </c>
    </row>
    <row r="30" spans="1:3">
      <c r="A30" s="54" t="s">
        <v>208</v>
      </c>
      <c r="B30" s="54" t="s">
        <v>209</v>
      </c>
      <c r="C30" t="s">
        <v>210</v>
      </c>
    </row>
    <row r="31" spans="1:3">
      <c r="A31" s="54" t="s">
        <v>211</v>
      </c>
      <c r="B31" s="54" t="s">
        <v>212</v>
      </c>
      <c r="C31" t="s">
        <v>63</v>
      </c>
    </row>
    <row r="32" spans="1:3">
      <c r="A32" s="54" t="s">
        <v>213</v>
      </c>
      <c r="B32" s="54" t="s">
        <v>214</v>
      </c>
      <c r="C32" t="s">
        <v>215</v>
      </c>
    </row>
    <row r="33" spans="1:3">
      <c r="A33" s="54" t="s">
        <v>216</v>
      </c>
      <c r="B33" s="54" t="s">
        <v>217</v>
      </c>
      <c r="C33" t="s">
        <v>218</v>
      </c>
    </row>
    <row r="34" spans="1:3">
      <c r="A34" s="54" t="s">
        <v>219</v>
      </c>
      <c r="B34" s="54" t="s">
        <v>220</v>
      </c>
      <c r="C34" t="s">
        <v>221</v>
      </c>
    </row>
    <row r="35" spans="1:3">
      <c r="A35" s="54" t="s">
        <v>222</v>
      </c>
      <c r="B35" s="54" t="s">
        <v>223</v>
      </c>
      <c r="C35" t="s">
        <v>224</v>
      </c>
    </row>
    <row r="36" spans="1:3">
      <c r="A36" s="54" t="s">
        <v>225</v>
      </c>
      <c r="B36" s="54" t="s">
        <v>226</v>
      </c>
      <c r="C36" t="s">
        <v>190</v>
      </c>
    </row>
    <row r="37" spans="1:3">
      <c r="A37" s="54" t="s">
        <v>227</v>
      </c>
      <c r="B37" s="54" t="s">
        <v>228</v>
      </c>
      <c r="C37" t="s">
        <v>229</v>
      </c>
    </row>
    <row r="38" spans="1:3">
      <c r="A38" s="54" t="s">
        <v>230</v>
      </c>
      <c r="B38" s="54" t="s">
        <v>231</v>
      </c>
      <c r="C38" t="s">
        <v>232</v>
      </c>
    </row>
    <row r="39" spans="1:3">
      <c r="A39" s="54" t="s">
        <v>233</v>
      </c>
      <c r="B39" s="54" t="s">
        <v>234</v>
      </c>
      <c r="C39" t="s">
        <v>66</v>
      </c>
    </row>
    <row r="40" spans="1:3">
      <c r="A40" s="54" t="s">
        <v>235</v>
      </c>
      <c r="B40" s="54" t="s">
        <v>236</v>
      </c>
      <c r="C40" t="s">
        <v>108</v>
      </c>
    </row>
    <row r="41" spans="1:3">
      <c r="A41" s="54" t="s">
        <v>237</v>
      </c>
      <c r="B41" s="54" t="s">
        <v>238</v>
      </c>
      <c r="C41" t="s">
        <v>239</v>
      </c>
    </row>
    <row r="42" spans="1:3">
      <c r="A42" s="54" t="s">
        <v>240</v>
      </c>
      <c r="B42" s="54" t="s">
        <v>241</v>
      </c>
      <c r="C42" t="s">
        <v>242</v>
      </c>
    </row>
    <row r="43" spans="1:3">
      <c r="A43" s="54" t="s">
        <v>243</v>
      </c>
      <c r="B43" s="54" t="s">
        <v>244</v>
      </c>
      <c r="C43" t="s">
        <v>245</v>
      </c>
    </row>
    <row r="44" spans="1:3">
      <c r="A44" s="54" t="s">
        <v>246</v>
      </c>
      <c r="B44" s="54" t="s">
        <v>247</v>
      </c>
      <c r="C44" t="s">
        <v>248</v>
      </c>
    </row>
    <row r="45" spans="1:3">
      <c r="A45" s="54" t="s">
        <v>249</v>
      </c>
      <c r="B45" s="54" t="s">
        <v>250</v>
      </c>
      <c r="C45" t="s">
        <v>109</v>
      </c>
    </row>
    <row r="46" spans="1:3">
      <c r="A46" s="54" t="s">
        <v>251</v>
      </c>
      <c r="B46" s="54" t="s">
        <v>252</v>
      </c>
      <c r="C46" t="s">
        <v>63</v>
      </c>
    </row>
    <row r="47" spans="1:3">
      <c r="A47" s="54" t="s">
        <v>253</v>
      </c>
      <c r="B47" s="54" t="s">
        <v>254</v>
      </c>
      <c r="C47" t="s">
        <v>66</v>
      </c>
    </row>
    <row r="48" spans="1:3">
      <c r="A48" s="54" t="s">
        <v>255</v>
      </c>
      <c r="B48" s="54" t="s">
        <v>256</v>
      </c>
      <c r="C48" t="s">
        <v>66</v>
      </c>
    </row>
    <row r="49" spans="1:3">
      <c r="A49" s="54" t="s">
        <v>257</v>
      </c>
      <c r="B49" s="54" t="s">
        <v>258</v>
      </c>
      <c r="C49" t="s">
        <v>66</v>
      </c>
    </row>
    <row r="50" spans="1:3">
      <c r="A50" s="54" t="s">
        <v>259</v>
      </c>
      <c r="B50" s="54" t="s">
        <v>260</v>
      </c>
      <c r="C50" t="s">
        <v>66</v>
      </c>
    </row>
    <row r="51" spans="1:3">
      <c r="A51" s="54" t="s">
        <v>261</v>
      </c>
      <c r="B51" s="54" t="s">
        <v>262</v>
      </c>
      <c r="C51" t="s">
        <v>66</v>
      </c>
    </row>
    <row r="52" spans="1:3">
      <c r="A52" s="54" t="s">
        <v>263</v>
      </c>
      <c r="B52" s="54" t="s">
        <v>264</v>
      </c>
      <c r="C52" t="s">
        <v>63</v>
      </c>
    </row>
    <row r="53" spans="1:3">
      <c r="A53" s="54" t="s">
        <v>265</v>
      </c>
      <c r="B53" s="54" t="s">
        <v>266</v>
      </c>
      <c r="C53" t="s">
        <v>66</v>
      </c>
    </row>
    <row r="54" spans="1:3">
      <c r="A54" s="54" t="s">
        <v>267</v>
      </c>
      <c r="B54" s="54" t="s">
        <v>268</v>
      </c>
      <c r="C54" t="s">
        <v>269</v>
      </c>
    </row>
    <row r="55" spans="1:3">
      <c r="A55" s="54" t="s">
        <v>270</v>
      </c>
      <c r="B55" s="54" t="s">
        <v>271</v>
      </c>
      <c r="C55" t="s">
        <v>174</v>
      </c>
    </row>
    <row r="56" spans="1:3">
      <c r="A56" s="54" t="s">
        <v>272</v>
      </c>
      <c r="B56" s="54" t="s">
        <v>273</v>
      </c>
      <c r="C56" t="s">
        <v>274</v>
      </c>
    </row>
    <row r="57" spans="1:3">
      <c r="A57" s="54" t="s">
        <v>275</v>
      </c>
      <c r="B57" s="54" t="s">
        <v>276</v>
      </c>
      <c r="C57" t="s">
        <v>277</v>
      </c>
    </row>
    <row r="58" spans="1:3">
      <c r="A58" s="54" t="s">
        <v>278</v>
      </c>
      <c r="B58" s="54" t="s">
        <v>279</v>
      </c>
      <c r="C58" t="s">
        <v>66</v>
      </c>
    </row>
    <row r="59" spans="1:3">
      <c r="A59" s="54" t="s">
        <v>280</v>
      </c>
      <c r="B59" s="54" t="s">
        <v>281</v>
      </c>
      <c r="C59" t="s">
        <v>66</v>
      </c>
    </row>
    <row r="60" spans="1:3">
      <c r="A60" s="54" t="s">
        <v>282</v>
      </c>
      <c r="B60" s="54" t="s">
        <v>283</v>
      </c>
      <c r="C60" t="s">
        <v>284</v>
      </c>
    </row>
    <row r="61" spans="1:3">
      <c r="A61" s="54" t="s">
        <v>285</v>
      </c>
      <c r="B61" s="54" t="s">
        <v>286</v>
      </c>
      <c r="C61" t="s">
        <v>287</v>
      </c>
    </row>
    <row r="62" spans="1:3">
      <c r="A62" s="54" t="s">
        <v>288</v>
      </c>
      <c r="B62" s="54" t="s">
        <v>289</v>
      </c>
      <c r="C62" t="s">
        <v>190</v>
      </c>
    </row>
    <row r="63" spans="1:3">
      <c r="A63" s="54" t="s">
        <v>290</v>
      </c>
      <c r="B63" s="54" t="s">
        <v>291</v>
      </c>
      <c r="C63" t="s">
        <v>292</v>
      </c>
    </row>
    <row r="64" spans="1:3">
      <c r="A64" s="54" t="s">
        <v>293</v>
      </c>
      <c r="B64" s="54" t="s">
        <v>294</v>
      </c>
      <c r="C64" t="s">
        <v>295</v>
      </c>
    </row>
    <row r="65" spans="1:3">
      <c r="A65" s="54" t="s">
        <v>296</v>
      </c>
      <c r="B65" s="54" t="s">
        <v>297</v>
      </c>
      <c r="C65" t="s">
        <v>298</v>
      </c>
    </row>
    <row r="66" spans="1:3">
      <c r="A66" s="54" t="s">
        <v>299</v>
      </c>
      <c r="B66" s="54" t="s">
        <v>300</v>
      </c>
      <c r="C66" t="s">
        <v>174</v>
      </c>
    </row>
    <row r="67" spans="1:3">
      <c r="A67" s="54" t="s">
        <v>301</v>
      </c>
      <c r="B67" s="54" t="s">
        <v>302</v>
      </c>
      <c r="C67" t="s">
        <v>303</v>
      </c>
    </row>
    <row r="68" spans="1:3">
      <c r="A68" s="54" t="s">
        <v>304</v>
      </c>
      <c r="B68" s="54" t="s">
        <v>305</v>
      </c>
      <c r="C68" t="s">
        <v>159</v>
      </c>
    </row>
    <row r="69" spans="1:3">
      <c r="A69" s="54" t="s">
        <v>306</v>
      </c>
      <c r="B69" s="54" t="s">
        <v>307</v>
      </c>
      <c r="C69" t="s">
        <v>287</v>
      </c>
    </row>
    <row r="70" spans="1:3">
      <c r="A70" s="54" t="s">
        <v>308</v>
      </c>
      <c r="B70" s="54" t="s">
        <v>309</v>
      </c>
      <c r="C70" t="s">
        <v>310</v>
      </c>
    </row>
    <row r="71" spans="1:3">
      <c r="A71" s="54" t="s">
        <v>311</v>
      </c>
      <c r="B71" s="54" t="s">
        <v>312</v>
      </c>
      <c r="C71" t="s">
        <v>313</v>
      </c>
    </row>
    <row r="72" spans="1:3">
      <c r="A72" s="54" t="s">
        <v>314</v>
      </c>
      <c r="B72" s="54" t="s">
        <v>315</v>
      </c>
      <c r="C72" t="s">
        <v>316</v>
      </c>
    </row>
    <row r="73" spans="1:3">
      <c r="A73" s="54" t="s">
        <v>317</v>
      </c>
      <c r="B73" s="54" t="s">
        <v>318</v>
      </c>
      <c r="C73" t="s">
        <v>319</v>
      </c>
    </row>
    <row r="74" spans="1:3">
      <c r="A74" s="54" t="s">
        <v>320</v>
      </c>
      <c r="B74" s="54" t="s">
        <v>321</v>
      </c>
      <c r="C74" t="s">
        <v>322</v>
      </c>
    </row>
    <row r="75" spans="1:3">
      <c r="A75" s="54" t="s">
        <v>323</v>
      </c>
      <c r="B75" s="54" t="s">
        <v>324</v>
      </c>
      <c r="C75" t="s">
        <v>190</v>
      </c>
    </row>
    <row r="76" spans="1:3">
      <c r="A76" s="54" t="s">
        <v>325</v>
      </c>
      <c r="B76" s="54" t="s">
        <v>326</v>
      </c>
      <c r="C76" t="s">
        <v>327</v>
      </c>
    </row>
    <row r="77" spans="1:3">
      <c r="A77" s="54" t="s">
        <v>328</v>
      </c>
      <c r="B77" s="54" t="s">
        <v>329</v>
      </c>
      <c r="C77" t="s">
        <v>330</v>
      </c>
    </row>
    <row r="78" spans="1:3">
      <c r="A78" s="54" t="s">
        <v>331</v>
      </c>
      <c r="B78" s="54" t="s">
        <v>332</v>
      </c>
      <c r="C78" t="s">
        <v>63</v>
      </c>
    </row>
    <row r="79" spans="1:3">
      <c r="A79" s="54" t="s">
        <v>333</v>
      </c>
      <c r="B79" s="54" t="s">
        <v>334</v>
      </c>
      <c r="C79" t="s">
        <v>66</v>
      </c>
    </row>
    <row r="80" spans="1:3">
      <c r="A80" s="54" t="s">
        <v>335</v>
      </c>
      <c r="B80" s="54" t="s">
        <v>336</v>
      </c>
      <c r="C80" t="s">
        <v>337</v>
      </c>
    </row>
    <row r="81" spans="1:3">
      <c r="A81" s="54" t="s">
        <v>338</v>
      </c>
      <c r="B81" s="54" t="s">
        <v>339</v>
      </c>
      <c r="C81" t="s">
        <v>340</v>
      </c>
    </row>
    <row r="82" spans="1:3">
      <c r="A82" s="54" t="s">
        <v>341</v>
      </c>
      <c r="B82" s="54" t="s">
        <v>342</v>
      </c>
      <c r="C82" t="s">
        <v>63</v>
      </c>
    </row>
    <row r="83" spans="1:3">
      <c r="A83" s="54" t="s">
        <v>343</v>
      </c>
      <c r="B83" s="54" t="s">
        <v>344</v>
      </c>
      <c r="C83" t="s">
        <v>345</v>
      </c>
    </row>
    <row r="84" spans="1:3">
      <c r="A84" s="54" t="s">
        <v>346</v>
      </c>
      <c r="B84" s="54" t="s">
        <v>347</v>
      </c>
      <c r="C84" t="s">
        <v>348</v>
      </c>
    </row>
    <row r="85" spans="1:3">
      <c r="A85" s="54" t="s">
        <v>349</v>
      </c>
      <c r="B85" s="54" t="s">
        <v>350</v>
      </c>
      <c r="C85" t="s">
        <v>351</v>
      </c>
    </row>
    <row r="86" spans="1:3">
      <c r="A86" s="54" t="s">
        <v>352</v>
      </c>
      <c r="B86" s="54" t="s">
        <v>353</v>
      </c>
      <c r="C86" t="s">
        <v>274</v>
      </c>
    </row>
    <row r="87" spans="1:3">
      <c r="A87" s="54" t="s">
        <v>354</v>
      </c>
      <c r="B87" s="54" t="s">
        <v>355</v>
      </c>
      <c r="C87" t="s">
        <v>356</v>
      </c>
    </row>
    <row r="88" spans="1:3">
      <c r="A88" s="54" t="s">
        <v>267</v>
      </c>
      <c r="B88" s="54" t="s">
        <v>357</v>
      </c>
      <c r="C88" t="s">
        <v>358</v>
      </c>
    </row>
    <row r="89" spans="1:3">
      <c r="A89" s="54" t="s">
        <v>359</v>
      </c>
      <c r="B89" s="54" t="s">
        <v>360</v>
      </c>
      <c r="C89" t="s">
        <v>361</v>
      </c>
    </row>
    <row r="90" spans="1:3">
      <c r="A90" s="54" t="s">
        <v>362</v>
      </c>
      <c r="B90" s="54" t="s">
        <v>363</v>
      </c>
      <c r="C90" t="s">
        <v>284</v>
      </c>
    </row>
    <row r="91" spans="1:3">
      <c r="A91" s="54" t="s">
        <v>364</v>
      </c>
      <c r="B91" s="54" t="s">
        <v>365</v>
      </c>
      <c r="C91" t="s">
        <v>366</v>
      </c>
    </row>
    <row r="92" spans="1:3">
      <c r="A92" s="54" t="s">
        <v>367</v>
      </c>
      <c r="B92" s="54" t="s">
        <v>368</v>
      </c>
      <c r="C92" t="s">
        <v>369</v>
      </c>
    </row>
    <row r="93" spans="1:3">
      <c r="A93" s="54" t="s">
        <v>370</v>
      </c>
      <c r="B93" s="54" t="s">
        <v>371</v>
      </c>
      <c r="C93" t="s">
        <v>372</v>
      </c>
    </row>
    <row r="94" spans="1:3">
      <c r="A94" s="54" t="s">
        <v>373</v>
      </c>
      <c r="B94" s="54" t="s">
        <v>374</v>
      </c>
      <c r="C94" t="s">
        <v>375</v>
      </c>
    </row>
    <row r="95" spans="1:3">
      <c r="A95" s="54" t="s">
        <v>376</v>
      </c>
      <c r="B95" s="54" t="s">
        <v>377</v>
      </c>
      <c r="C95" t="s">
        <v>378</v>
      </c>
    </row>
    <row r="96" spans="1:3">
      <c r="A96" s="54" t="s">
        <v>379</v>
      </c>
      <c r="B96" s="54" t="s">
        <v>380</v>
      </c>
      <c r="C96" t="s">
        <v>381</v>
      </c>
    </row>
    <row r="97" spans="1:3">
      <c r="A97" s="54" t="s">
        <v>382</v>
      </c>
      <c r="B97" s="54" t="s">
        <v>383</v>
      </c>
      <c r="C97" t="s">
        <v>384</v>
      </c>
    </row>
    <row r="98" spans="1:3">
      <c r="A98" s="54" t="s">
        <v>385</v>
      </c>
      <c r="B98" s="54" t="s">
        <v>386</v>
      </c>
      <c r="C98" t="s">
        <v>387</v>
      </c>
    </row>
    <row r="99" spans="1:3">
      <c r="A99" s="54" t="s">
        <v>388</v>
      </c>
      <c r="B99" s="54" t="s">
        <v>389</v>
      </c>
      <c r="C99" t="s">
        <v>340</v>
      </c>
    </row>
    <row r="100" spans="1:3">
      <c r="A100" s="54" t="s">
        <v>390</v>
      </c>
      <c r="B100" s="54" t="s">
        <v>391</v>
      </c>
      <c r="C100" t="s">
        <v>392</v>
      </c>
    </row>
    <row r="101" spans="1:3">
      <c r="A101" s="54" t="s">
        <v>393</v>
      </c>
      <c r="B101" s="54" t="s">
        <v>394</v>
      </c>
      <c r="C101" t="s">
        <v>395</v>
      </c>
    </row>
    <row r="102" spans="1:3">
      <c r="A102" s="54" t="s">
        <v>396</v>
      </c>
      <c r="B102" s="54" t="s">
        <v>90</v>
      </c>
      <c r="C102" t="s">
        <v>397</v>
      </c>
    </row>
    <row r="103" spans="1:3">
      <c r="A103" s="54" t="s">
        <v>398</v>
      </c>
      <c r="B103" s="54" t="s">
        <v>399</v>
      </c>
      <c r="C103" t="s">
        <v>400</v>
      </c>
    </row>
    <row r="104" spans="1:3">
      <c r="A104" s="54" t="s">
        <v>401</v>
      </c>
      <c r="B104" s="54" t="s">
        <v>402</v>
      </c>
      <c r="C104" t="s">
        <v>403</v>
      </c>
    </row>
    <row r="105" spans="1:3">
      <c r="A105" s="54" t="s">
        <v>404</v>
      </c>
      <c r="B105" s="54" t="s">
        <v>405</v>
      </c>
      <c r="C105" t="s">
        <v>406</v>
      </c>
    </row>
    <row r="106" spans="1:3">
      <c r="A106" s="54" t="s">
        <v>407</v>
      </c>
      <c r="B106" s="54" t="s">
        <v>408</v>
      </c>
      <c r="C106" t="s">
        <v>409</v>
      </c>
    </row>
    <row r="107" spans="1:3">
      <c r="A107" s="54" t="s">
        <v>410</v>
      </c>
      <c r="B107" s="54" t="s">
        <v>411</v>
      </c>
      <c r="C107" t="s">
        <v>287</v>
      </c>
    </row>
    <row r="108" spans="1:3">
      <c r="A108" s="54" t="s">
        <v>412</v>
      </c>
      <c r="B108" s="54" t="s">
        <v>413</v>
      </c>
      <c r="C108" t="s">
        <v>414</v>
      </c>
    </row>
    <row r="109" spans="1:3">
      <c r="A109" s="54" t="s">
        <v>415</v>
      </c>
      <c r="B109" s="54" t="s">
        <v>416</v>
      </c>
      <c r="C109" t="s">
        <v>417</v>
      </c>
    </row>
    <row r="110" spans="1:3">
      <c r="A110" s="54" t="s">
        <v>418</v>
      </c>
      <c r="B110" s="54" t="s">
        <v>419</v>
      </c>
      <c r="C110" t="s">
        <v>420</v>
      </c>
    </row>
    <row r="111" spans="1:3">
      <c r="A111" s="54" t="s">
        <v>421</v>
      </c>
      <c r="B111" s="54" t="s">
        <v>422</v>
      </c>
      <c r="C111" t="s">
        <v>423</v>
      </c>
    </row>
    <row r="112" spans="1:3">
      <c r="A112" s="54" t="s">
        <v>424</v>
      </c>
      <c r="B112" s="54" t="s">
        <v>425</v>
      </c>
      <c r="C112" t="s">
        <v>426</v>
      </c>
    </row>
    <row r="113" spans="1:3">
      <c r="A113" s="54" t="s">
        <v>427</v>
      </c>
      <c r="B113" s="54" t="s">
        <v>428</v>
      </c>
      <c r="C113" t="s">
        <v>63</v>
      </c>
    </row>
    <row r="114" spans="1:3">
      <c r="A114" s="54" t="s">
        <v>429</v>
      </c>
      <c r="B114" s="54" t="s">
        <v>430</v>
      </c>
      <c r="C114" t="s">
        <v>431</v>
      </c>
    </row>
    <row r="115" spans="1:3">
      <c r="A115" s="54" t="s">
        <v>432</v>
      </c>
      <c r="B115" s="54" t="s">
        <v>130</v>
      </c>
      <c r="C115" t="s">
        <v>433</v>
      </c>
    </row>
    <row r="116" spans="1:3">
      <c r="A116" s="54" t="s">
        <v>434</v>
      </c>
      <c r="B116" s="54" t="s">
        <v>435</v>
      </c>
      <c r="C116" t="s">
        <v>436</v>
      </c>
    </row>
    <row r="117" spans="1:3">
      <c r="A117" s="54" t="n"/>
      <c r="B117" s="54" t="s">
        <v>131</v>
      </c>
      <c r="C117" t="s">
        <v>433</v>
      </c>
    </row>
    <row r="118" spans="1:3">
      <c r="A118" s="54" t="s">
        <v>437</v>
      </c>
      <c r="B118" s="54" t="s">
        <v>438</v>
      </c>
      <c r="C118" t="s">
        <v>420</v>
      </c>
    </row>
    <row r="119" spans="1:3">
      <c r="A119" s="54" t="s">
        <v>439</v>
      </c>
      <c r="B119" s="54" t="s">
        <v>440</v>
      </c>
      <c r="C119" t="s">
        <v>431</v>
      </c>
    </row>
  </sheetData>
  <mergeCells count="1">
    <mergeCell ref="A116:A117"/>
  </mergeCells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V1183"/>
  <sheetViews>
    <sheetView workbookViewId="0">
      <selection activeCell="A1" sqref="A1"/>
    </sheetView>
  </sheetViews>
  <sheetFormatPr baseColWidth="8" defaultRowHeight="15"/>
  <sheetData>
    <row r="1" spans="1:48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447</v>
      </c>
      <c r="H1" t="s">
        <v>448</v>
      </c>
      <c r="I1" t="s">
        <v>449</v>
      </c>
      <c r="J1" t="s">
        <v>450</v>
      </c>
      <c r="K1" t="s">
        <v>451</v>
      </c>
      <c r="L1" t="s">
        <v>452</v>
      </c>
      <c r="M1" t="s">
        <v>453</v>
      </c>
      <c r="N1" t="s">
        <v>454</v>
      </c>
      <c r="O1" t="s">
        <v>455</v>
      </c>
      <c r="P1" t="s">
        <v>456</v>
      </c>
      <c r="Q1" t="s">
        <v>457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466</v>
      </c>
      <c r="AA1" t="s">
        <v>467</v>
      </c>
      <c r="AB1" t="s">
        <v>468</v>
      </c>
      <c r="AC1" t="s">
        <v>469</v>
      </c>
      <c r="AD1" t="s">
        <v>470</v>
      </c>
      <c r="AE1" t="s">
        <v>471</v>
      </c>
      <c r="AF1" t="s">
        <v>472</v>
      </c>
      <c r="AG1" t="s">
        <v>473</v>
      </c>
      <c r="AH1" t="s">
        <v>474</v>
      </c>
      <c r="AI1" t="s">
        <v>475</v>
      </c>
      <c r="AJ1" t="s">
        <v>476</v>
      </c>
      <c r="AK1" t="s">
        <v>477</v>
      </c>
      <c r="AL1" t="s">
        <v>478</v>
      </c>
      <c r="AM1" t="s">
        <v>479</v>
      </c>
      <c r="AN1" t="s">
        <v>480</v>
      </c>
      <c r="AO1" t="s">
        <v>481</v>
      </c>
      <c r="AP1" t="s">
        <v>482</v>
      </c>
      <c r="AQ1" t="s">
        <v>483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</row>
    <row r="2" spans="1:48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  <c r="G2" t="s">
        <v>495</v>
      </c>
      <c r="H2" t="s">
        <v>496</v>
      </c>
      <c r="I2" t="s">
        <v>497</v>
      </c>
      <c r="J2" t="s">
        <v>498</v>
      </c>
      <c r="K2" t="s">
        <v>499</v>
      </c>
      <c r="L2" t="s">
        <v>500</v>
      </c>
      <c r="M2" t="s">
        <v>501</v>
      </c>
      <c r="N2" t="s">
        <v>502</v>
      </c>
      <c r="O2" t="s">
        <v>503</v>
      </c>
      <c r="P2" t="s">
        <v>504</v>
      </c>
      <c r="Q2" t="s">
        <v>505</v>
      </c>
      <c r="R2" t="s">
        <v>506</v>
      </c>
      <c r="S2" t="s">
        <v>507</v>
      </c>
      <c r="T2" t="s">
        <v>508</v>
      </c>
      <c r="U2" t="s">
        <v>509</v>
      </c>
      <c r="V2" t="s">
        <v>510</v>
      </c>
      <c r="W2" t="s">
        <v>511</v>
      </c>
      <c r="X2" t="s">
        <v>512</v>
      </c>
      <c r="Y2" t="s">
        <v>513</v>
      </c>
      <c r="Z2" t="s">
        <v>514</v>
      </c>
      <c r="AA2" t="s">
        <v>515</v>
      </c>
      <c r="AB2" t="s">
        <v>516</v>
      </c>
      <c r="AC2" t="s">
        <v>517</v>
      </c>
      <c r="AD2" t="s">
        <v>518</v>
      </c>
      <c r="AE2" t="s">
        <v>519</v>
      </c>
      <c r="AF2" t="s">
        <v>520</v>
      </c>
      <c r="AG2" t="s">
        <v>521</v>
      </c>
      <c r="AH2" t="s">
        <v>522</v>
      </c>
      <c r="AI2" t="s">
        <v>523</v>
      </c>
      <c r="AJ2" t="s">
        <v>524</v>
      </c>
      <c r="AK2" t="s">
        <v>525</v>
      </c>
      <c r="AL2" t="s">
        <v>526</v>
      </c>
      <c r="AM2" t="s">
        <v>527</v>
      </c>
      <c r="AN2" t="s">
        <v>528</v>
      </c>
      <c r="AO2" t="s">
        <v>529</v>
      </c>
      <c r="AP2" t="s">
        <v>530</v>
      </c>
      <c r="AQ2" t="s">
        <v>531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b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25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-21.42826181236016</v>
      </c>
      <c r="Z3" t="n">
        <v>25</v>
      </c>
      <c r="AA3" t="n">
        <v>750</v>
      </c>
      <c r="AB3" t="b">
        <v>0</v>
      </c>
      <c r="AC3" t="b">
        <v>1</v>
      </c>
      <c r="AD3" t="n">
        <v>99</v>
      </c>
      <c r="AE3" t="n">
        <v>-0</v>
      </c>
      <c r="AF3" t="n">
        <v>0</v>
      </c>
      <c r="AG3" t="n">
        <v>0.03343470994323459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0.1137155414456392</v>
      </c>
      <c r="AU3" t="n">
        <v>0.03575023571778019</v>
      </c>
      <c r="AV3" t="n">
        <v>0.1137155414456392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b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-21.42826181236016</v>
      </c>
      <c r="Z4" t="n">
        <v>25.03312544385088</v>
      </c>
      <c r="AA4" t="n">
        <v>750</v>
      </c>
      <c r="AB4" t="b">
        <v>0</v>
      </c>
      <c r="AC4" t="b">
        <v>1</v>
      </c>
      <c r="AD4" t="n">
        <v>98.99255963131515</v>
      </c>
      <c r="AE4" t="n">
        <v>-0</v>
      </c>
      <c r="AF4" t="n">
        <v>0</v>
      </c>
      <c r="AG4" t="n">
        <v>0.03363468280949854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0.1137666354721229</v>
      </c>
      <c r="AU4" t="n">
        <v>0.03576629881229957</v>
      </c>
      <c r="AV4" t="n">
        <v>0.1137666354721229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b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25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-21.42826181236016</v>
      </c>
      <c r="Z5" t="n">
        <v>25.06625088770176</v>
      </c>
      <c r="AA5" t="n">
        <v>750</v>
      </c>
      <c r="AB5" t="b">
        <v>0</v>
      </c>
      <c r="AC5" t="b">
        <v>1</v>
      </c>
      <c r="AD5" t="n">
        <v>98.98511926263029</v>
      </c>
      <c r="AE5" t="n">
        <v>-0</v>
      </c>
      <c r="AF5" t="n">
        <v>0</v>
      </c>
      <c r="AG5" t="n">
        <v>0.03414607697308444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0.113817746773435</v>
      </c>
      <c r="AU5" t="n">
        <v>0.03578236733773171</v>
      </c>
      <c r="AV5" t="n">
        <v>0.113817746773435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b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25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-21.42826181236016</v>
      </c>
      <c r="Z6" t="n">
        <v>25.09937633155263</v>
      </c>
      <c r="AA6" t="n">
        <v>750</v>
      </c>
      <c r="AB6" t="b">
        <v>0</v>
      </c>
      <c r="AC6" t="b">
        <v>1</v>
      </c>
      <c r="AD6" t="n">
        <v>98.97767889394544</v>
      </c>
      <c r="AE6" t="n">
        <v>-0</v>
      </c>
      <c r="AF6" t="n">
        <v>0</v>
      </c>
      <c r="AG6" t="n">
        <v>0.03388611623128224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0.1138688753534951</v>
      </c>
      <c r="AU6" t="n">
        <v>0.0357984412953089</v>
      </c>
      <c r="AV6" t="n">
        <v>0.1138688753534951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b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25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-21.42826181236016</v>
      </c>
      <c r="Z7" t="n">
        <v>25.13250177540351</v>
      </c>
      <c r="AA7" t="n">
        <v>750</v>
      </c>
      <c r="AB7" t="b">
        <v>0</v>
      </c>
      <c r="AC7" t="b">
        <v>1</v>
      </c>
      <c r="AD7" t="n">
        <v>98.97023852526058</v>
      </c>
      <c r="AE7" t="n">
        <v>-0</v>
      </c>
      <c r="AF7" t="n">
        <v>0</v>
      </c>
      <c r="AG7" t="n">
        <v>0.03267478273830203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0.1139200212162235</v>
      </c>
      <c r="AU7" t="n">
        <v>0.03581452068626361</v>
      </c>
      <c r="AV7" t="n">
        <v>0.1139200212162235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b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25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-21.42826181236016</v>
      </c>
      <c r="Z8" t="n">
        <v>25.16562721925439</v>
      </c>
      <c r="AA8" t="n">
        <v>750</v>
      </c>
      <c r="AB8" t="b">
        <v>0</v>
      </c>
      <c r="AC8" t="b">
        <v>1</v>
      </c>
      <c r="AD8" t="n">
        <v>98.96279815657573</v>
      </c>
      <c r="AE8" t="n">
        <v>-0</v>
      </c>
      <c r="AF8" t="n">
        <v>0</v>
      </c>
      <c r="AG8" t="n">
        <v>0.03145148657504462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0.113971184365541</v>
      </c>
      <c r="AU8" t="n">
        <v>0.03583060551182846</v>
      </c>
      <c r="AV8" t="n">
        <v>0.113971184365541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b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25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-21.42826181236016</v>
      </c>
      <c r="Z9" t="n">
        <v>25.19875266310527</v>
      </c>
      <c r="AA9" t="n">
        <v>750</v>
      </c>
      <c r="AB9" t="b">
        <v>0</v>
      </c>
      <c r="AC9" t="b">
        <v>1</v>
      </c>
      <c r="AD9" t="n">
        <v>98.95535778789088</v>
      </c>
      <c r="AE9" t="n">
        <v>-0</v>
      </c>
      <c r="AF9" t="n">
        <v>0</v>
      </c>
      <c r="AG9" t="n">
        <v>0.02739039695364161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0.1140223648053691</v>
      </c>
      <c r="AU9" t="n">
        <v>0.03584669577323629</v>
      </c>
      <c r="AV9" t="n">
        <v>0.1140223648053691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b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-21.42826181236016</v>
      </c>
      <c r="Z10" t="n">
        <v>25.23187810695615</v>
      </c>
      <c r="AA10" t="n">
        <v>750</v>
      </c>
      <c r="AB10" t="b">
        <v>0</v>
      </c>
      <c r="AC10" t="b">
        <v>1</v>
      </c>
      <c r="AD10" t="n">
        <v>98.94791741920602</v>
      </c>
      <c r="AE10" t="n">
        <v>-0</v>
      </c>
      <c r="AF10" t="n">
        <v>0</v>
      </c>
      <c r="AG10" t="n">
        <v>0.0257367843792448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0.1140735625396293</v>
      </c>
      <c r="AU10" t="n">
        <v>0.03586279147171999</v>
      </c>
      <c r="AV10" t="n">
        <v>0.1140735625396293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b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25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-21.42826181236016</v>
      </c>
      <c r="Z11" t="n">
        <v>25.26500355080702</v>
      </c>
      <c r="AA11" t="n">
        <v>750</v>
      </c>
      <c r="AB11" t="b">
        <v>0</v>
      </c>
      <c r="AC11" t="b">
        <v>1</v>
      </c>
      <c r="AD11" t="n">
        <v>98.94047705052117</v>
      </c>
      <c r="AE11" t="n">
        <v>-0</v>
      </c>
      <c r="AF11" t="n">
        <v>0</v>
      </c>
      <c r="AG11" t="n">
        <v>0.03047468867251474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0.1141247775722438</v>
      </c>
      <c r="AU11" t="n">
        <v>0.03587889260851259</v>
      </c>
      <c r="AV11" t="n">
        <v>0.1141247775722438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b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25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-21.42826181236016</v>
      </c>
      <c r="Z12" t="n">
        <v>25.2981289946579</v>
      </c>
      <c r="AA12" t="n">
        <v>750</v>
      </c>
      <c r="AB12" t="b">
        <v>0</v>
      </c>
      <c r="AC12" t="b">
        <v>1</v>
      </c>
      <c r="AD12" t="n">
        <v>98.93303668183631</v>
      </c>
      <c r="AE12" t="n">
        <v>-0</v>
      </c>
      <c r="AF12" t="n">
        <v>0</v>
      </c>
      <c r="AG12" t="n">
        <v>0.03487407298997298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0.1141760099071353</v>
      </c>
      <c r="AU12" t="n">
        <v>0.03589499918484735</v>
      </c>
      <c r="AV12" t="n">
        <v>0.1141760099071353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b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25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-21.42826181236016</v>
      </c>
      <c r="Z13" t="n">
        <v>25.33125443850878</v>
      </c>
      <c r="AA13" t="n">
        <v>750</v>
      </c>
      <c r="AB13" t="b">
        <v>0</v>
      </c>
      <c r="AC13" t="b">
        <v>1</v>
      </c>
      <c r="AD13" t="n">
        <v>98.92559631315146</v>
      </c>
      <c r="AE13" t="n">
        <v>-0</v>
      </c>
      <c r="AF13" t="n">
        <v>0</v>
      </c>
      <c r="AG13" t="n">
        <v>0.05381988039115101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0.1142272595482271</v>
      </c>
      <c r="AU13" t="n">
        <v>0.03591111120195769</v>
      </c>
      <c r="AV13" t="n">
        <v>0.1142272595482271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n">
        <v>0</v>
      </c>
      <c r="I14" t="b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25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-21.42826181236016</v>
      </c>
      <c r="Z14" t="n">
        <v>25.39407430404605</v>
      </c>
      <c r="AA14" t="n">
        <v>750</v>
      </c>
      <c r="AB14" t="b">
        <v>0</v>
      </c>
      <c r="AC14" t="b">
        <v>1</v>
      </c>
      <c r="AD14" t="n">
        <v>98.9181559444666</v>
      </c>
      <c r="AE14" t="n">
        <v>-0</v>
      </c>
      <c r="AF14" t="n">
        <v>0</v>
      </c>
      <c r="AG14" t="n">
        <v>0.08866614348771588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0.1143244981089311</v>
      </c>
      <c r="AU14" t="n">
        <v>0.03594168135465479</v>
      </c>
      <c r="AV14" t="n">
        <v>0.1143244981089311</v>
      </c>
    </row>
    <row r="15" spans="1:48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0</v>
      </c>
      <c r="H15" t="n">
        <v>30.79746617399823</v>
      </c>
      <c r="I15" t="b">
        <v>0</v>
      </c>
      <c r="J15" t="n">
        <v>121.465206590249</v>
      </c>
      <c r="K15" t="n">
        <v>452.7008249618581</v>
      </c>
      <c r="L15" t="n">
        <v>0</v>
      </c>
      <c r="M15" t="n">
        <v>1.78035254951139</v>
      </c>
      <c r="N15" t="n">
        <v>1.78035254951139</v>
      </c>
      <c r="O15" t="n">
        <v>552.0296515956079</v>
      </c>
      <c r="P15" t="n">
        <v>139.9669502017261</v>
      </c>
      <c r="Q15" t="n">
        <v>1.78035254951139</v>
      </c>
      <c r="R15" t="n">
        <v>0.9201893756269348</v>
      </c>
      <c r="S15" t="n">
        <v>25</v>
      </c>
      <c r="T15" t="n">
        <v>40.8120953161954</v>
      </c>
      <c r="U15" t="n">
        <v>1.93476755618746</v>
      </c>
      <c r="V15" t="n">
        <v>3.257238809158608</v>
      </c>
      <c r="W15" t="n">
        <v>0</v>
      </c>
      <c r="X15" t="n">
        <v>0</v>
      </c>
      <c r="Y15" t="n">
        <v>-21.42826181236016</v>
      </c>
      <c r="Z15" t="n">
        <v>25.4717291883762</v>
      </c>
      <c r="AA15" t="n">
        <v>750</v>
      </c>
      <c r="AB15" t="b">
        <v>0</v>
      </c>
      <c r="AC15" t="b">
        <v>1</v>
      </c>
      <c r="AD15" t="n">
        <v>98.91071557578175</v>
      </c>
      <c r="AE15" t="n">
        <v>-0</v>
      </c>
      <c r="AF15" t="n">
        <v>0</v>
      </c>
      <c r="AG15" t="n">
        <v>0.1049191140365951</v>
      </c>
      <c r="AH15" t="b">
        <v>0</v>
      </c>
      <c r="AI15" t="b">
        <v>0</v>
      </c>
      <c r="AJ15" t="n">
        <v>750</v>
      </c>
      <c r="AK15" t="n">
        <v>0</v>
      </c>
      <c r="AL15" t="n">
        <v>1.93476755618746</v>
      </c>
      <c r="AM15" t="n">
        <v>0</v>
      </c>
      <c r="AN15" t="n">
        <v>1.946340661998978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0.1144447858047795</v>
      </c>
      <c r="AU15" t="n">
        <v>0.03597949776414341</v>
      </c>
      <c r="AV15" t="n">
        <v>0.1144447858047795</v>
      </c>
    </row>
    <row r="16" spans="1:48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0</v>
      </c>
      <c r="H16" t="n">
        <v>61.59493234799646</v>
      </c>
      <c r="I16" t="b">
        <v>0</v>
      </c>
      <c r="J16" t="n">
        <v>242.930413180498</v>
      </c>
      <c r="K16" t="n">
        <v>905.4016499237161</v>
      </c>
      <c r="L16" t="n">
        <v>0</v>
      </c>
      <c r="M16" t="n">
        <v>2.919977709683081</v>
      </c>
      <c r="N16" t="n">
        <v>2.919977709683081</v>
      </c>
      <c r="O16" t="n">
        <v>452.6952479680712</v>
      </c>
      <c r="P16" t="n">
        <v>114.7807423854136</v>
      </c>
      <c r="Q16" t="n">
        <v>2.919977709683081</v>
      </c>
      <c r="R16" t="n">
        <v>0.9057911568110705</v>
      </c>
      <c r="S16" t="n">
        <v>25.00486011502331</v>
      </c>
      <c r="T16" t="n">
        <v>34.00020693148892</v>
      </c>
      <c r="U16" t="n">
        <v>3.223676548094329</v>
      </c>
      <c r="V16" t="n">
        <v>3.203120163199788</v>
      </c>
      <c r="W16" t="n">
        <v>0</v>
      </c>
      <c r="X16" t="n">
        <v>0</v>
      </c>
      <c r="Y16" t="n">
        <v>-21.42826181236016</v>
      </c>
      <c r="Z16" t="n">
        <v>25.55284812013037</v>
      </c>
      <c r="AA16" t="n">
        <v>905.4016499237161</v>
      </c>
      <c r="AB16" t="b">
        <v>0</v>
      </c>
      <c r="AC16" t="b">
        <v>1</v>
      </c>
      <c r="AD16" t="n">
        <v>98.9032752070969</v>
      </c>
      <c r="AE16" t="n">
        <v>-0</v>
      </c>
      <c r="AF16" t="n">
        <v>0</v>
      </c>
      <c r="AG16" t="n">
        <v>0.1258972657032912</v>
      </c>
      <c r="AH16" t="b">
        <v>0</v>
      </c>
      <c r="AI16" t="b">
        <v>0</v>
      </c>
      <c r="AJ16" t="n">
        <v>905.4016499237161</v>
      </c>
      <c r="AK16" t="n">
        <v>0</v>
      </c>
      <c r="AL16" t="n">
        <v>3.223676548094329</v>
      </c>
      <c r="AM16" t="n">
        <v>0</v>
      </c>
      <c r="AN16" t="n">
        <v>3.400888175859724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0.8119159000853666</v>
      </c>
      <c r="AU16" t="n">
        <v>0.2552525753477705</v>
      </c>
      <c r="AV16" t="n">
        <v>0.8119159000853666</v>
      </c>
    </row>
    <row r="17" spans="1:48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0</v>
      </c>
      <c r="H17" t="n">
        <v>92.39239852199469</v>
      </c>
      <c r="I17" t="b">
        <v>0</v>
      </c>
      <c r="J17" t="n">
        <v>364.3956197707471</v>
      </c>
      <c r="K17" t="n">
        <v>1358.102474885574</v>
      </c>
      <c r="L17" t="n">
        <v>0</v>
      </c>
      <c r="M17" t="n">
        <v>5.357036825789213</v>
      </c>
      <c r="N17" t="n">
        <v>5.357036825789213</v>
      </c>
      <c r="O17" t="n">
        <v>553.6811933375898</v>
      </c>
      <c r="P17" t="n">
        <v>140.3856981079082</v>
      </c>
      <c r="Q17" t="n">
        <v>5.357036825789213</v>
      </c>
      <c r="R17" t="n">
        <v>0.9106130849015264</v>
      </c>
      <c r="S17" t="n">
        <v>25.01426927896843</v>
      </c>
      <c r="T17" t="n">
        <v>41.3646721663827</v>
      </c>
      <c r="U17" t="n">
        <v>5.882890235833283</v>
      </c>
      <c r="V17" t="n">
        <v>3.697460439012659</v>
      </c>
      <c r="W17" t="n">
        <v>0</v>
      </c>
      <c r="X17" t="n">
        <v>0</v>
      </c>
      <c r="Y17" t="n">
        <v>-21.42826181236016</v>
      </c>
      <c r="Z17" t="n">
        <v>25.70870816324185</v>
      </c>
      <c r="AA17" t="n">
        <v>1358.102474885574</v>
      </c>
      <c r="AB17" t="b">
        <v>0</v>
      </c>
      <c r="AC17" t="b">
        <v>1</v>
      </c>
      <c r="AD17" t="n">
        <v>98.89583483841204</v>
      </c>
      <c r="AE17" t="n">
        <v>-0</v>
      </c>
      <c r="AF17" t="n">
        <v>0</v>
      </c>
      <c r="AG17" t="n">
        <v>0.1431920322692206</v>
      </c>
      <c r="AH17" t="b">
        <v>0</v>
      </c>
      <c r="AI17" t="b">
        <v>0</v>
      </c>
      <c r="AJ17" t="n">
        <v>1358.102474885574</v>
      </c>
      <c r="AK17" t="n">
        <v>0</v>
      </c>
      <c r="AL17" t="n">
        <v>5.882890235833283</v>
      </c>
      <c r="AM17" t="n">
        <v>0</v>
      </c>
      <c r="AN17" t="n">
        <v>6.275735241367277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1.351824093224635</v>
      </c>
      <c r="AU17" t="n">
        <v>0.4249905454203725</v>
      </c>
      <c r="AV17" t="n">
        <v>1.351824093224635</v>
      </c>
    </row>
    <row r="18" spans="1:48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0</v>
      </c>
      <c r="H18" t="n">
        <v>123.1898646959929</v>
      </c>
      <c r="I18" t="b">
        <v>0</v>
      </c>
      <c r="J18" t="n">
        <v>485.8608263609961</v>
      </c>
      <c r="K18" t="n">
        <v>1810.803299847432</v>
      </c>
      <c r="L18" t="n">
        <v>0</v>
      </c>
      <c r="M18" t="n">
        <v>3.286747395174709</v>
      </c>
      <c r="N18" t="n">
        <v>3.286747395174709</v>
      </c>
      <c r="O18" t="n">
        <v>254.7784735022027</v>
      </c>
      <c r="P18" t="n">
        <v>64.59900443767818</v>
      </c>
      <c r="Q18" t="n">
        <v>3.28674739517471</v>
      </c>
      <c r="R18" t="n">
        <v>0.8484209980286244</v>
      </c>
      <c r="S18" t="n">
        <v>25.03064794055369</v>
      </c>
      <c r="T18" t="n">
        <v>20.42937233074315</v>
      </c>
      <c r="U18" t="n">
        <v>3.873958097232078</v>
      </c>
      <c r="V18" t="n">
        <v>3.096663868795684</v>
      </c>
      <c r="W18" t="n">
        <v>0</v>
      </c>
      <c r="X18" t="n">
        <v>0</v>
      </c>
      <c r="Y18" t="n">
        <v>-21.42826181236016</v>
      </c>
      <c r="Z18" t="n">
        <v>25.94669282423772</v>
      </c>
      <c r="AA18" t="n">
        <v>1810.803299847432</v>
      </c>
      <c r="AB18" t="b">
        <v>0</v>
      </c>
      <c r="AC18" t="b">
        <v>1</v>
      </c>
      <c r="AD18" t="n">
        <v>98.88839446972719</v>
      </c>
      <c r="AE18" t="n">
        <v>-0</v>
      </c>
      <c r="AF18" t="n">
        <v>0</v>
      </c>
      <c r="AG18" t="n">
        <v>0.1533108616393773</v>
      </c>
      <c r="AH18" t="b">
        <v>0</v>
      </c>
      <c r="AI18" t="b">
        <v>0</v>
      </c>
      <c r="AJ18" t="n">
        <v>1810.803299847432</v>
      </c>
      <c r="AK18" t="n">
        <v>0</v>
      </c>
      <c r="AL18" t="n">
        <v>3.873958097232078</v>
      </c>
      <c r="AM18" t="n">
        <v>0</v>
      </c>
      <c r="AN18" t="n">
        <v>3.972169348615576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0.9437937977699761</v>
      </c>
      <c r="AU18" t="n">
        <v>0.2967127475305138</v>
      </c>
      <c r="AV18" t="n">
        <v>0.9437937977699761</v>
      </c>
    </row>
    <row r="19" spans="1:48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0</v>
      </c>
      <c r="H19" t="n">
        <v>123.1898646959929</v>
      </c>
      <c r="I19" t="b">
        <v>0</v>
      </c>
      <c r="J19" t="n">
        <v>485.8608263609961</v>
      </c>
      <c r="K19" t="n">
        <v>1810.803299847432</v>
      </c>
      <c r="L19" t="n">
        <v>0</v>
      </c>
      <c r="M19" t="n">
        <v>-0.4917597299281923</v>
      </c>
      <c r="N19" t="n">
        <v>-0.4917597299281923</v>
      </c>
      <c r="O19" t="n">
        <v>-38.11969045899264</v>
      </c>
      <c r="P19" t="n">
        <v>-9.665235917594483</v>
      </c>
      <c r="Q19" t="n">
        <v>-0.4917597299281923</v>
      </c>
      <c r="R19" t="n">
        <v>0.7858858978627274</v>
      </c>
      <c r="S19" t="n">
        <v>25.04768855299123</v>
      </c>
      <c r="T19" t="n">
        <v>-2.038039336504916</v>
      </c>
      <c r="U19" t="n">
        <v>-0.3864670368873497</v>
      </c>
      <c r="V19" t="n">
        <v>7.627196581089567</v>
      </c>
      <c r="W19" t="n">
        <v>0</v>
      </c>
      <c r="X19" t="n">
        <v>0</v>
      </c>
      <c r="Y19" t="n">
        <v>-21.42826181236016</v>
      </c>
      <c r="Z19" t="n">
        <v>26.0898631940868</v>
      </c>
      <c r="AA19" t="n">
        <v>1810.803299847432</v>
      </c>
      <c r="AB19" t="b">
        <v>0</v>
      </c>
      <c r="AC19" t="b">
        <v>1</v>
      </c>
      <c r="AD19" t="n">
        <v>98.88095410104233</v>
      </c>
      <c r="AE19" t="n">
        <v>-0</v>
      </c>
      <c r="AF19" t="n">
        <v>0</v>
      </c>
      <c r="AG19" t="n">
        <v>0.1659052153618657</v>
      </c>
      <c r="AH19" t="b">
        <v>0</v>
      </c>
      <c r="AI19" t="b">
        <v>0</v>
      </c>
      <c r="AJ19" t="n">
        <v>1810.803299847432</v>
      </c>
      <c r="AK19" t="n">
        <v>0</v>
      </c>
      <c r="AL19" t="n">
        <v>-0.3864670368873497</v>
      </c>
      <c r="AM19" t="n">
        <v>0</v>
      </c>
      <c r="AN19" t="n">
        <v>-0.3864670368873497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0.1993056889521238</v>
      </c>
      <c r="AU19" t="n">
        <v>0.06265832505699463</v>
      </c>
      <c r="AV19" t="n">
        <v>0.1993056889521238</v>
      </c>
    </row>
    <row r="20" spans="1:48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0</v>
      </c>
      <c r="H20" t="n">
        <v>123.1898646959929</v>
      </c>
      <c r="I20" t="b">
        <v>0</v>
      </c>
      <c r="J20" t="n">
        <v>485.8608263609961</v>
      </c>
      <c r="K20" t="n">
        <v>1810.803299847432</v>
      </c>
      <c r="L20" t="n">
        <v>0</v>
      </c>
      <c r="M20" t="n">
        <v>0.5197958995380545</v>
      </c>
      <c r="N20" t="n">
        <v>0.5197958995380545</v>
      </c>
      <c r="O20" t="n">
        <v>40.29296745208808</v>
      </c>
      <c r="P20" t="n">
        <v>10.21626963795337</v>
      </c>
      <c r="Q20" t="n">
        <v>0.5197958995380545</v>
      </c>
      <c r="R20" t="n">
        <v>0.522100212705878</v>
      </c>
      <c r="S20" t="n">
        <v>25.05129000856781</v>
      </c>
      <c r="T20" t="n">
        <v>5.250239122649595</v>
      </c>
      <c r="U20" t="n">
        <v>0.9955864542634812</v>
      </c>
      <c r="V20" t="n">
        <v>2.509088159957519</v>
      </c>
      <c r="W20" t="n">
        <v>0</v>
      </c>
      <c r="X20" t="n">
        <v>0</v>
      </c>
      <c r="Y20" t="n">
        <v>-21.42826181236016</v>
      </c>
      <c r="Z20" t="n">
        <v>26.26133894988565</v>
      </c>
      <c r="AA20" t="n">
        <v>1810.803299847432</v>
      </c>
      <c r="AB20" t="b">
        <v>0</v>
      </c>
      <c r="AC20" t="b">
        <v>1</v>
      </c>
      <c r="AD20" t="n">
        <v>98.87351373235748</v>
      </c>
      <c r="AE20" t="n">
        <v>-0</v>
      </c>
      <c r="AF20" t="n">
        <v>0</v>
      </c>
      <c r="AG20" t="n">
        <v>0.1804455371314619</v>
      </c>
      <c r="AH20" t="b">
        <v>0</v>
      </c>
      <c r="AI20" t="b">
        <v>0</v>
      </c>
      <c r="AJ20" t="n">
        <v>1810.803299847432</v>
      </c>
      <c r="AK20" t="n">
        <v>0</v>
      </c>
      <c r="AL20" t="n">
        <v>0.9955864542634812</v>
      </c>
      <c r="AM20" t="n">
        <v>0</v>
      </c>
      <c r="AN20" t="n">
        <v>0.9955864542634812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0.4344169103429383</v>
      </c>
      <c r="AU20" t="n">
        <v>0.1365733016535305</v>
      </c>
      <c r="AV20" t="n">
        <v>0.4344169103429383</v>
      </c>
    </row>
    <row r="21" spans="1:48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0</v>
      </c>
      <c r="H21" t="n">
        <v>123.1898646959929</v>
      </c>
      <c r="I21" t="b">
        <v>0</v>
      </c>
      <c r="J21" t="n">
        <v>485.8608263609961</v>
      </c>
      <c r="K21" t="n">
        <v>1810.803299847432</v>
      </c>
      <c r="L21" t="n">
        <v>0</v>
      </c>
      <c r="M21" t="n">
        <v>0.2520805067759619</v>
      </c>
      <c r="N21" t="n">
        <v>0.2520805067759619</v>
      </c>
      <c r="O21" t="n">
        <v>19.54049976895999</v>
      </c>
      <c r="P21" t="n">
        <v>4.954487771034479</v>
      </c>
      <c r="Q21" t="n">
        <v>0.2520805067759619</v>
      </c>
      <c r="R21" t="n">
        <v>0.3515403394888884</v>
      </c>
      <c r="S21" t="n">
        <v>25.05978669351167</v>
      </c>
      <c r="T21" t="n">
        <v>3.781500831654978</v>
      </c>
      <c r="U21" t="n">
        <v>0.7170741973523348</v>
      </c>
      <c r="V21" t="n">
        <v>2.452150745517473</v>
      </c>
      <c r="W21" t="n">
        <v>0</v>
      </c>
      <c r="X21" t="n">
        <v>0</v>
      </c>
      <c r="Y21" t="n">
        <v>-21.42826181236016</v>
      </c>
      <c r="Z21" t="n">
        <v>26.42441427794513</v>
      </c>
      <c r="AA21" t="n">
        <v>1810.803299847432</v>
      </c>
      <c r="AB21" t="b">
        <v>0</v>
      </c>
      <c r="AC21" t="b">
        <v>1</v>
      </c>
      <c r="AD21" t="n">
        <v>98.86607336367263</v>
      </c>
      <c r="AE21" t="n">
        <v>-0</v>
      </c>
      <c r="AF21" t="n">
        <v>0</v>
      </c>
      <c r="AG21" t="n">
        <v>0.1921184927142809</v>
      </c>
      <c r="AH21" t="b">
        <v>0</v>
      </c>
      <c r="AI21" t="b">
        <v>0</v>
      </c>
      <c r="AJ21" t="n">
        <v>1810.803299847432</v>
      </c>
      <c r="AK21" t="n">
        <v>0</v>
      </c>
      <c r="AL21" t="n">
        <v>0.7170741973523348</v>
      </c>
      <c r="AM21" t="n">
        <v>0</v>
      </c>
      <c r="AN21" t="n">
        <v>0.7170741973523348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0.3876223566543708</v>
      </c>
      <c r="AU21" t="n">
        <v>0.1218618883901611</v>
      </c>
      <c r="AV21" t="n">
        <v>0.3876223566543708</v>
      </c>
    </row>
    <row r="22" spans="1:48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0</v>
      </c>
      <c r="H22" t="n">
        <v>123.1898646959929</v>
      </c>
      <c r="I22" t="b">
        <v>0</v>
      </c>
      <c r="J22" t="n">
        <v>485.8608263609961</v>
      </c>
      <c r="K22" t="n">
        <v>1810.803299847432</v>
      </c>
      <c r="L22" t="n">
        <v>0</v>
      </c>
      <c r="M22" t="n">
        <v>0.31138644835809</v>
      </c>
      <c r="N22" t="n">
        <v>0.31138644835809</v>
      </c>
      <c r="O22" t="n">
        <v>24.13771259039199</v>
      </c>
      <c r="P22" t="n">
        <v>6.120109683162269</v>
      </c>
      <c r="Q22" t="n">
        <v>0.31138644835809</v>
      </c>
      <c r="R22" t="n">
        <v>0.3998537049353263</v>
      </c>
      <c r="S22" t="n">
        <v>25.06537785526154</v>
      </c>
      <c r="T22" t="n">
        <v>4.106753995651422</v>
      </c>
      <c r="U22" t="n">
        <v>0.7787509394428513</v>
      </c>
      <c r="V22" t="n">
        <v>2.464653195232246</v>
      </c>
      <c r="W22" t="n">
        <v>0</v>
      </c>
      <c r="X22" t="n">
        <v>0</v>
      </c>
      <c r="Y22" t="n">
        <v>-21.42826181236016</v>
      </c>
      <c r="Z22" t="n">
        <v>26.56815668235788</v>
      </c>
      <c r="AA22" t="n">
        <v>1810.803299847432</v>
      </c>
      <c r="AB22" t="b">
        <v>0</v>
      </c>
      <c r="AC22" t="b">
        <v>1</v>
      </c>
      <c r="AD22" t="n">
        <v>98.85863299498777</v>
      </c>
      <c r="AE22" t="n">
        <v>-0</v>
      </c>
      <c r="AF22" t="n">
        <v>0</v>
      </c>
      <c r="AG22" t="n">
        <v>0.1793394552558772</v>
      </c>
      <c r="AH22" t="b">
        <v>0</v>
      </c>
      <c r="AI22" t="b">
        <v>0</v>
      </c>
      <c r="AJ22" t="n">
        <v>1810.803299847432</v>
      </c>
      <c r="AK22" t="n">
        <v>0</v>
      </c>
      <c r="AL22" t="n">
        <v>0.7787509394428513</v>
      </c>
      <c r="AM22" t="n">
        <v>0</v>
      </c>
      <c r="AN22" t="n">
        <v>0.7787509394428513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0.398630347483316</v>
      </c>
      <c r="AU22" t="n">
        <v>0.1253226138276079</v>
      </c>
      <c r="AV22" t="n">
        <v>0.398630347483316</v>
      </c>
    </row>
    <row r="23" spans="1:48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0</v>
      </c>
      <c r="H23" t="n">
        <v>123.1898646959929</v>
      </c>
      <c r="I23" t="b">
        <v>0</v>
      </c>
      <c r="J23" t="n">
        <v>485.8608263609961</v>
      </c>
      <c r="K23" t="n">
        <v>1810.803299847432</v>
      </c>
      <c r="L23" t="n">
        <v>0</v>
      </c>
      <c r="M23" t="n">
        <v>0.3418780747916831</v>
      </c>
      <c r="N23" t="n">
        <v>0.3418780747916831</v>
      </c>
      <c r="O23" t="n">
        <v>26.50132898779308</v>
      </c>
      <c r="P23" t="n">
        <v>6.719403901570253</v>
      </c>
      <c r="Q23" t="n">
        <v>0.3418780747916831</v>
      </c>
      <c r="R23" t="n">
        <v>0.4218365277201763</v>
      </c>
      <c r="S23" t="n">
        <v>25.07176985378393</v>
      </c>
      <c r="T23" t="n">
        <v>4.273927697989863</v>
      </c>
      <c r="U23" t="n">
        <v>0.8104515667227061</v>
      </c>
      <c r="V23" t="n">
        <v>2.471028878142733</v>
      </c>
      <c r="W23" t="n">
        <v>0</v>
      </c>
      <c r="X23" t="n">
        <v>0</v>
      </c>
      <c r="Y23" t="n">
        <v>-21.42826181236016</v>
      </c>
      <c r="Z23" t="n">
        <v>26.72495866901034</v>
      </c>
      <c r="AA23" t="n">
        <v>1810.803299847432</v>
      </c>
      <c r="AB23" t="b">
        <v>0</v>
      </c>
      <c r="AC23" t="b">
        <v>1</v>
      </c>
      <c r="AD23" t="n">
        <v>98.85119262630292</v>
      </c>
      <c r="AE23" t="n">
        <v>-0</v>
      </c>
      <c r="AF23" t="n">
        <v>0</v>
      </c>
      <c r="AG23" t="n">
        <v>0.1713502726899817</v>
      </c>
      <c r="AH23" t="b">
        <v>0</v>
      </c>
      <c r="AI23" t="b">
        <v>0</v>
      </c>
      <c r="AJ23" t="n">
        <v>1810.803299847432</v>
      </c>
      <c r="AK23" t="n">
        <v>0</v>
      </c>
      <c r="AL23" t="n">
        <v>0.8104515667227061</v>
      </c>
      <c r="AM23" t="n">
        <v>0</v>
      </c>
      <c r="AN23" t="n">
        <v>0.8104515667227061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0.4045906435402357</v>
      </c>
      <c r="AU23" t="n">
        <v>0.1271964297218451</v>
      </c>
      <c r="AV23" t="n">
        <v>0.4045906435402357</v>
      </c>
    </row>
    <row r="24" spans="1:48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0</v>
      </c>
      <c r="H24" t="n">
        <v>123.1898646959929</v>
      </c>
      <c r="I24" t="b">
        <v>0</v>
      </c>
      <c r="J24" t="n">
        <v>485.8608263609961</v>
      </c>
      <c r="K24" t="n">
        <v>1810.803299847432</v>
      </c>
      <c r="L24" t="n">
        <v>0</v>
      </c>
      <c r="M24" t="n">
        <v>0.1606056274751697</v>
      </c>
      <c r="N24" t="n">
        <v>0.1606056274751697</v>
      </c>
      <c r="O24" t="n">
        <v>12.44965057675571</v>
      </c>
      <c r="P24" t="n">
        <v>3.156605115810272</v>
      </c>
      <c r="Q24" t="n">
        <v>0.1606056274751697</v>
      </c>
      <c r="R24" t="n">
        <v>0.258263703170121</v>
      </c>
      <c r="S24" t="n">
        <v>25.07853071044085</v>
      </c>
      <c r="T24" t="n">
        <v>3.279423385699987</v>
      </c>
      <c r="U24" t="n">
        <v>0.6218668186964588</v>
      </c>
      <c r="V24" t="n">
        <v>2.432467357846412</v>
      </c>
      <c r="W24" t="n">
        <v>0</v>
      </c>
      <c r="X24" t="n">
        <v>0</v>
      </c>
      <c r="Y24" t="n">
        <v>-21.42826181236016</v>
      </c>
      <c r="Z24" t="n">
        <v>26.89938220093459</v>
      </c>
      <c r="AA24" t="n">
        <v>1810.803299847432</v>
      </c>
      <c r="AB24" t="b">
        <v>0</v>
      </c>
      <c r="AC24" t="b">
        <v>1</v>
      </c>
      <c r="AD24" t="n">
        <v>98.84375225761806</v>
      </c>
      <c r="AE24" t="n">
        <v>-0</v>
      </c>
      <c r="AF24" t="n">
        <v>0</v>
      </c>
      <c r="AG24" t="n">
        <v>0.1617265460336325</v>
      </c>
      <c r="AH24" t="b">
        <v>0</v>
      </c>
      <c r="AI24" t="b">
        <v>0</v>
      </c>
      <c r="AJ24" t="n">
        <v>1810.803299847432</v>
      </c>
      <c r="AK24" t="n">
        <v>0</v>
      </c>
      <c r="AL24" t="n">
        <v>0.6218668186964588</v>
      </c>
      <c r="AM24" t="n">
        <v>0</v>
      </c>
      <c r="AN24" t="n">
        <v>0.6218668186964588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0.3731598802308117</v>
      </c>
      <c r="AU24" t="n">
        <v>0.1173151313274755</v>
      </c>
      <c r="AV24" t="n">
        <v>0.3731598802308117</v>
      </c>
    </row>
    <row r="25" spans="1:48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0</v>
      </c>
      <c r="H25" t="n">
        <v>123.1898646959929</v>
      </c>
      <c r="I25" t="b">
        <v>0</v>
      </c>
      <c r="J25" t="n">
        <v>485.8608263609961</v>
      </c>
      <c r="K25" t="n">
        <v>1810.803299847432</v>
      </c>
      <c r="L25" t="n">
        <v>0</v>
      </c>
      <c r="M25" t="n">
        <v>0.8552037903076406</v>
      </c>
      <c r="N25" t="n">
        <v>0.8552037903076406</v>
      </c>
      <c r="O25" t="n">
        <v>66.29274782350487</v>
      </c>
      <c r="P25" t="n">
        <v>16.80850604044241</v>
      </c>
      <c r="Q25" t="n">
        <v>0.8552037903076406</v>
      </c>
      <c r="R25" t="n">
        <v>0.6361232017583088</v>
      </c>
      <c r="S25" t="n">
        <v>25.08260535864538</v>
      </c>
      <c r="T25" t="n">
        <v>7.089710238416074</v>
      </c>
      <c r="U25" t="n">
        <v>1.344399619356393</v>
      </c>
      <c r="V25" t="n">
        <v>2.579781062016178</v>
      </c>
      <c r="W25" t="n">
        <v>0</v>
      </c>
      <c r="X25" t="n">
        <v>0</v>
      </c>
      <c r="Y25" t="n">
        <v>-21.42826181236016</v>
      </c>
      <c r="Z25" t="n">
        <v>27.12599341221886</v>
      </c>
      <c r="AA25" t="n">
        <v>1810.803299847432</v>
      </c>
      <c r="AB25" t="b">
        <v>0</v>
      </c>
      <c r="AC25" t="b">
        <v>1</v>
      </c>
      <c r="AD25" t="n">
        <v>98.83631188893321</v>
      </c>
      <c r="AE25" t="n">
        <v>-0</v>
      </c>
      <c r="AF25" t="n">
        <v>0</v>
      </c>
      <c r="AG25" t="n">
        <v>0.1496028318394355</v>
      </c>
      <c r="AH25" t="b">
        <v>0</v>
      </c>
      <c r="AI25" t="b">
        <v>0</v>
      </c>
      <c r="AJ25" t="n">
        <v>1810.803299847432</v>
      </c>
      <c r="AK25" t="n">
        <v>0</v>
      </c>
      <c r="AL25" t="n">
        <v>1.344399619356393</v>
      </c>
      <c r="AM25" t="n">
        <v>0</v>
      </c>
      <c r="AN25" t="n">
        <v>1.344399619356393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0.4969974187286417</v>
      </c>
      <c r="AU25" t="n">
        <v>0.1562475510805266</v>
      </c>
      <c r="AV25" t="n">
        <v>0.4969974187286417</v>
      </c>
    </row>
    <row r="26" spans="1:48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0</v>
      </c>
      <c r="H26" t="n">
        <v>123.1898646959929</v>
      </c>
      <c r="I26" t="b">
        <v>0</v>
      </c>
      <c r="J26" t="n">
        <v>485.8608263609961</v>
      </c>
      <c r="K26" t="n">
        <v>1810.803299847432</v>
      </c>
      <c r="L26" t="n">
        <v>0</v>
      </c>
      <c r="M26" t="n">
        <v>-1.741916413705706</v>
      </c>
      <c r="N26" t="n">
        <v>-1.741916413705706</v>
      </c>
      <c r="O26" t="n">
        <v>-135.0279627524526</v>
      </c>
      <c r="P26" t="n">
        <v>-34.2362988723257</v>
      </c>
      <c r="Q26" t="n">
        <v>-1.741916413705706</v>
      </c>
      <c r="R26" t="n">
        <v>0.9117774967351712</v>
      </c>
      <c r="S26" t="n">
        <v>25.09324933277318</v>
      </c>
      <c r="T26" t="n">
        <v>-8.375606891142017</v>
      </c>
      <c r="U26" t="n">
        <v>-1.588240187210495</v>
      </c>
      <c r="V26" t="n">
        <v>25.86069198118369</v>
      </c>
      <c r="W26" t="n">
        <v>0</v>
      </c>
      <c r="X26" t="n">
        <v>0</v>
      </c>
      <c r="Y26" t="n">
        <v>-21.42826181236016</v>
      </c>
      <c r="Z26" t="n">
        <v>27.29910987277707</v>
      </c>
      <c r="AA26" t="n">
        <v>1810.803299847432</v>
      </c>
      <c r="AB26" t="b">
        <v>0</v>
      </c>
      <c r="AC26" t="b">
        <v>1</v>
      </c>
      <c r="AD26" t="n">
        <v>98.82887152024836</v>
      </c>
      <c r="AE26" t="n">
        <v>-0</v>
      </c>
      <c r="AF26" t="n">
        <v>0</v>
      </c>
      <c r="AG26" t="n">
        <v>0.1449091789319773</v>
      </c>
      <c r="AH26" t="b">
        <v>0</v>
      </c>
      <c r="AI26" t="b">
        <v>0</v>
      </c>
      <c r="AJ26" t="n">
        <v>1810.803299847432</v>
      </c>
      <c r="AK26" t="n">
        <v>0</v>
      </c>
      <c r="AL26" t="n">
        <v>-1.588240187210495</v>
      </c>
      <c r="AM26" t="n">
        <v>0</v>
      </c>
      <c r="AN26" t="n">
        <v>-1.544590742151163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 spans="1:48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0</v>
      </c>
      <c r="H27" t="n">
        <v>102.6582205799941</v>
      </c>
      <c r="I27" t="b">
        <v>0</v>
      </c>
      <c r="J27" t="n">
        <v>404.8840219674967</v>
      </c>
      <c r="K27" t="n">
        <v>1509.00274987286</v>
      </c>
      <c r="L27" t="n">
        <v>0</v>
      </c>
      <c r="M27" t="n">
        <v>-3.367815163540596</v>
      </c>
      <c r="N27" t="n">
        <v>-3.367815163540596</v>
      </c>
      <c r="O27" t="n">
        <v>-313.2751148436222</v>
      </c>
      <c r="P27" t="n">
        <v>-79.43081005162834</v>
      </c>
      <c r="Q27" t="n">
        <v>-3.367815163540596</v>
      </c>
      <c r="R27" t="n">
        <v>0.9404138216313778</v>
      </c>
      <c r="S27" t="n">
        <v>25.09850570989599</v>
      </c>
      <c r="T27" t="n">
        <v>-20.04234817170053</v>
      </c>
      <c r="U27" t="n">
        <v>-3.167139928493316</v>
      </c>
      <c r="V27" t="n">
        <v>59.38846187992782</v>
      </c>
      <c r="W27" t="n">
        <v>-41.45936054848352</v>
      </c>
      <c r="X27" t="n">
        <v>2</v>
      </c>
      <c r="Y27" t="n">
        <v>20.03109873612336</v>
      </c>
      <c r="Z27" t="n">
        <v>27.39401546365415</v>
      </c>
      <c r="AA27" t="n">
        <v>1509.00274987286</v>
      </c>
      <c r="AB27" t="b">
        <v>0</v>
      </c>
      <c r="AC27" t="b">
        <v>1</v>
      </c>
      <c r="AD27" t="n">
        <v>98.82862895721429</v>
      </c>
      <c r="AE27" t="n">
        <v>0.8662370584673711</v>
      </c>
      <c r="AF27" t="n">
        <v>0</v>
      </c>
      <c r="AG27" t="n">
        <v>0.1285389216100351</v>
      </c>
      <c r="AH27" t="b">
        <v>0</v>
      </c>
      <c r="AI27" t="b">
        <v>0</v>
      </c>
      <c r="AJ27" t="n">
        <v>1509.00274987286</v>
      </c>
      <c r="AK27" t="n">
        <v>0</v>
      </c>
      <c r="AL27" t="n">
        <v>-3.167139928493316</v>
      </c>
      <c r="AM27" t="n">
        <v>0</v>
      </c>
      <c r="AN27" t="n">
        <v>-2.126305089788614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 spans="1:48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0</v>
      </c>
      <c r="H28" t="n">
        <v>82.12657646399528</v>
      </c>
      <c r="I28" t="b">
        <v>0</v>
      </c>
      <c r="J28" t="n">
        <v>323.9072175739973</v>
      </c>
      <c r="K28" t="n">
        <v>1207.202199898288</v>
      </c>
      <c r="L28" t="n">
        <v>0</v>
      </c>
      <c r="M28" t="n">
        <v>-2.854089469384824</v>
      </c>
      <c r="N28" t="n">
        <v>-2.854089469384824</v>
      </c>
      <c r="O28" t="n">
        <v>-331.8602576438299</v>
      </c>
      <c r="P28" t="n">
        <v>-84.14306735391224</v>
      </c>
      <c r="Q28" t="n">
        <v>-2.854089469384824</v>
      </c>
      <c r="R28" t="n">
        <v>0.9420304044415003</v>
      </c>
      <c r="S28" t="n">
        <v>25.10536965195568</v>
      </c>
      <c r="T28" t="n">
        <v>-21.26786363572695</v>
      </c>
      <c r="U28" t="n">
        <v>-2.688639057156812</v>
      </c>
      <c r="V28" t="n">
        <v>62.8752037181853</v>
      </c>
      <c r="W28" t="n">
        <v>-41.45936054848352</v>
      </c>
      <c r="X28" t="n">
        <v>2</v>
      </c>
      <c r="Y28" t="n">
        <v>20.03109873612336</v>
      </c>
      <c r="Z28" t="n">
        <v>27.50781606251377</v>
      </c>
      <c r="AA28" t="n">
        <v>1207.202199898288</v>
      </c>
      <c r="AB28" t="b">
        <v>0</v>
      </c>
      <c r="AC28" t="b">
        <v>1</v>
      </c>
      <c r="AD28" t="n">
        <v>98.835584199831</v>
      </c>
      <c r="AE28" t="n">
        <v>0.8662370584673711</v>
      </c>
      <c r="AF28" t="n">
        <v>0</v>
      </c>
      <c r="AG28" t="n">
        <v>0.1099116429918166</v>
      </c>
      <c r="AH28" t="b">
        <v>0</v>
      </c>
      <c r="AI28" t="b">
        <v>0</v>
      </c>
      <c r="AJ28" t="n">
        <v>1207.202199898288</v>
      </c>
      <c r="AK28" t="n">
        <v>0</v>
      </c>
      <c r="AL28" t="n">
        <v>-2.688639057156812</v>
      </c>
      <c r="AM28" t="n">
        <v>0</v>
      </c>
      <c r="AN28" t="n">
        <v>-1.584755020033075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 spans="1:48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0</v>
      </c>
      <c r="H29" t="n">
        <v>54.75105097599685</v>
      </c>
      <c r="I29" t="b">
        <v>0</v>
      </c>
      <c r="J29" t="n">
        <v>215.9381450493316</v>
      </c>
      <c r="K29" t="n">
        <v>804.8014665988587</v>
      </c>
      <c r="L29" t="n">
        <v>0</v>
      </c>
      <c r="M29" t="n">
        <v>-2.255431353729517</v>
      </c>
      <c r="N29" t="n">
        <v>-2.255431353729517</v>
      </c>
      <c r="O29" t="n">
        <v>-393.3766117927517</v>
      </c>
      <c r="P29" t="n">
        <v>-99.74052023142792</v>
      </c>
      <c r="Q29" t="n">
        <v>-2.255431353729517</v>
      </c>
      <c r="R29" t="n">
        <v>0.9455434563749765</v>
      </c>
      <c r="S29" t="n">
        <v>25.11102875604503</v>
      </c>
      <c r="T29" t="n">
        <v>-25.30426515703317</v>
      </c>
      <c r="U29" t="n">
        <v>-2.1326083578219</v>
      </c>
      <c r="V29" t="n">
        <v>74.43625507439474</v>
      </c>
      <c r="W29" t="n">
        <v>-43.01129628765219</v>
      </c>
      <c r="X29" t="n">
        <v>2</v>
      </c>
      <c r="Y29" t="n">
        <v>21.58303447529203</v>
      </c>
      <c r="Z29" t="n">
        <v>27.58531259970107</v>
      </c>
      <c r="AA29" t="n">
        <v>804.8014665988587</v>
      </c>
      <c r="AB29" t="b">
        <v>0</v>
      </c>
      <c r="AC29" t="b">
        <v>1</v>
      </c>
      <c r="AD29" t="n">
        <v>98.84280887573577</v>
      </c>
      <c r="AE29" t="n">
        <v>0.8986626490178029</v>
      </c>
      <c r="AF29" t="n">
        <v>0</v>
      </c>
      <c r="AG29" t="n">
        <v>0.08151036781790964</v>
      </c>
      <c r="AH29" t="b">
        <v>0</v>
      </c>
      <c r="AI29" t="b">
        <v>0</v>
      </c>
      <c r="AJ29" t="n">
        <v>804.8014665988587</v>
      </c>
      <c r="AK29" t="n">
        <v>0</v>
      </c>
      <c r="AL29" t="n">
        <v>-2.1326083578219</v>
      </c>
      <c r="AM29" t="n">
        <v>0</v>
      </c>
      <c r="AN29" t="n">
        <v>-1.133771644219661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 spans="1:48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0</v>
      </c>
      <c r="H30" t="n">
        <v>27.37552548799842</v>
      </c>
      <c r="I30" t="b">
        <v>0</v>
      </c>
      <c r="J30" t="n">
        <v>107.9690725246658</v>
      </c>
      <c r="K30" t="n">
        <v>402.4007332994294</v>
      </c>
      <c r="L30" t="n">
        <v>0</v>
      </c>
      <c r="M30" t="n">
        <v>-1.269344773939439</v>
      </c>
      <c r="N30" t="n">
        <v>-1.269344773939439</v>
      </c>
      <c r="O30" t="n">
        <v>-442.7805311329506</v>
      </c>
      <c r="P30" t="n">
        <v>-112.2668689485169</v>
      </c>
      <c r="Q30" t="n">
        <v>-1.269344773939439</v>
      </c>
      <c r="R30" t="n">
        <v>0.9477458780759836</v>
      </c>
      <c r="S30" t="n">
        <v>25.11522982214723</v>
      </c>
      <c r="T30" t="n">
        <v>-28.54855441117615</v>
      </c>
      <c r="U30" t="n">
        <v>-1.203016277358394</v>
      </c>
      <c r="V30" t="n">
        <v>83.71831453734072</v>
      </c>
      <c r="W30" t="n">
        <v>0</v>
      </c>
      <c r="X30" t="n">
        <v>0</v>
      </c>
      <c r="Y30" t="n">
        <v>-21.42826181236016</v>
      </c>
      <c r="Z30" t="n">
        <v>27.66536199335955</v>
      </c>
      <c r="AA30" t="n">
        <v>750</v>
      </c>
      <c r="AB30" t="b">
        <v>0</v>
      </c>
      <c r="AC30" t="b">
        <v>1</v>
      </c>
      <c r="AD30" t="n">
        <v>98.84283574598975</v>
      </c>
      <c r="AE30" t="n">
        <v>-0</v>
      </c>
      <c r="AF30" t="n">
        <v>0</v>
      </c>
      <c r="AG30" t="n">
        <v>0.06021953235557181</v>
      </c>
      <c r="AH30" t="b">
        <v>0</v>
      </c>
      <c r="AI30" t="b">
        <v>0</v>
      </c>
      <c r="AJ30" t="n">
        <v>750</v>
      </c>
      <c r="AK30" t="n">
        <v>0</v>
      </c>
      <c r="AL30" t="n">
        <v>-1.203016277358394</v>
      </c>
      <c r="AM30" t="n">
        <v>0</v>
      </c>
      <c r="AN30" t="n">
        <v>-1.20157707111148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0.1178822722834656</v>
      </c>
      <c r="AU30" t="n">
        <v>0.03706018515592315</v>
      </c>
      <c r="AV30" t="n">
        <v>0.1178822722834656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b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25.11749853735432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-21.42826181236016</v>
      </c>
      <c r="Z31" t="n">
        <v>27.71553404933898</v>
      </c>
      <c r="AA31" t="n">
        <v>750</v>
      </c>
      <c r="AB31" t="b">
        <v>0</v>
      </c>
      <c r="AC31" t="b">
        <v>1</v>
      </c>
      <c r="AD31" t="n">
        <v>98.83539537730489</v>
      </c>
      <c r="AE31" t="n">
        <v>-0</v>
      </c>
      <c r="AF31" t="n">
        <v>0</v>
      </c>
      <c r="AG31" t="n">
        <v>0.05455527973955399</v>
      </c>
      <c r="AH31" t="b">
        <v>1</v>
      </c>
      <c r="AI31" t="b">
        <v>1</v>
      </c>
      <c r="AJ31" t="n">
        <v>750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0.117961794665808</v>
      </c>
      <c r="AU31" t="n">
        <v>0.03708518564290531</v>
      </c>
      <c r="AV31" t="n">
        <v>0.117961794665808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b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25.11749853735432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-21.42826181236016</v>
      </c>
      <c r="Z32" t="n">
        <v>27.76570610531842</v>
      </c>
      <c r="AA32" t="n">
        <v>750</v>
      </c>
      <c r="AB32" t="b">
        <v>0</v>
      </c>
      <c r="AC32" t="b">
        <v>1</v>
      </c>
      <c r="AD32" t="n">
        <v>98.82795500862004</v>
      </c>
      <c r="AE32" t="n">
        <v>-0</v>
      </c>
      <c r="AF32" t="n">
        <v>0</v>
      </c>
      <c r="AG32" t="n">
        <v>0.0458910819663801</v>
      </c>
      <c r="AH32" t="b">
        <v>1</v>
      </c>
      <c r="AI32" t="b">
        <v>1</v>
      </c>
      <c r="AJ32" t="n">
        <v>750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0.1180413583767982</v>
      </c>
      <c r="AU32" t="n">
        <v>0.0371101991229127</v>
      </c>
      <c r="AV32" t="n">
        <v>0.1180413583767982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b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25.11749853735432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-21.42826181236016</v>
      </c>
      <c r="Z33" t="n">
        <v>27.81587816129785</v>
      </c>
      <c r="AA33" t="n">
        <v>750</v>
      </c>
      <c r="AB33" t="b">
        <v>0</v>
      </c>
      <c r="AC33" t="b">
        <v>1</v>
      </c>
      <c r="AD33" t="n">
        <v>98.82051463993518</v>
      </c>
      <c r="AE33" t="n">
        <v>-0</v>
      </c>
      <c r="AF33" t="n">
        <v>0</v>
      </c>
      <c r="AG33" t="n">
        <v>0.04285430563323367</v>
      </c>
      <c r="AH33" t="b">
        <v>1</v>
      </c>
      <c r="AI33" t="b">
        <v>1</v>
      </c>
      <c r="AJ33" t="n">
        <v>750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0.1181209636649551</v>
      </c>
      <c r="AU33" t="n">
        <v>0.03713522567407549</v>
      </c>
      <c r="AV33" t="n">
        <v>0.1181209636649551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b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25.11749853735432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-21.42826181236016</v>
      </c>
      <c r="Z34" t="n">
        <v>27.85616938791748</v>
      </c>
      <c r="AA34" t="n">
        <v>750</v>
      </c>
      <c r="AB34" t="b">
        <v>0</v>
      </c>
      <c r="AC34" t="b">
        <v>1</v>
      </c>
      <c r="AD34" t="n">
        <v>98.81307427125033</v>
      </c>
      <c r="AE34" t="n">
        <v>-0</v>
      </c>
      <c r="AF34" t="n">
        <v>0</v>
      </c>
      <c r="AG34" t="n">
        <v>0.0374133694080469</v>
      </c>
      <c r="AH34" t="b">
        <v>1</v>
      </c>
      <c r="AI34" t="b">
        <v>1</v>
      </c>
      <c r="AJ34" t="n">
        <v>750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0.1181849218792215</v>
      </c>
      <c r="AU34" t="n">
        <v>0.0371553330508425</v>
      </c>
      <c r="AV34" t="n">
        <v>0.1181849218792215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b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25.11749853735432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-21.42826181236016</v>
      </c>
      <c r="Z35" t="n">
        <v>27.89646061453711</v>
      </c>
      <c r="AA35" t="n">
        <v>750</v>
      </c>
      <c r="AB35" t="b">
        <v>0</v>
      </c>
      <c r="AC35" t="b">
        <v>1</v>
      </c>
      <c r="AD35" t="n">
        <v>98.80563390256548</v>
      </c>
      <c r="AE35" t="n">
        <v>-0</v>
      </c>
      <c r="AF35" t="n">
        <v>0</v>
      </c>
      <c r="AG35" t="n">
        <v>0.03420085695526252</v>
      </c>
      <c r="AH35" t="b">
        <v>1</v>
      </c>
      <c r="AI35" t="b">
        <v>1</v>
      </c>
      <c r="AJ35" t="n">
        <v>750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0.1182489072874161</v>
      </c>
      <c r="AU35" t="n">
        <v>0.03717544897691887</v>
      </c>
      <c r="AV35" t="n">
        <v>0.1182489072874161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b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25.11749853735432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-21.42826181236016</v>
      </c>
      <c r="Z36" t="n">
        <v>27.93675184115674</v>
      </c>
      <c r="AA36" t="n">
        <v>750</v>
      </c>
      <c r="AB36" t="b">
        <v>0</v>
      </c>
      <c r="AC36" t="b">
        <v>1</v>
      </c>
      <c r="AD36" t="n">
        <v>98.79819353388062</v>
      </c>
      <c r="AE36" t="n">
        <v>-0</v>
      </c>
      <c r="AF36" t="n">
        <v>0</v>
      </c>
      <c r="AG36" t="n">
        <v>0.03162348419652664</v>
      </c>
      <c r="AH36" t="b">
        <v>1</v>
      </c>
      <c r="AI36" t="b">
        <v>1</v>
      </c>
      <c r="AJ36" t="n">
        <v>750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0.118312920108056</v>
      </c>
      <c r="AU36" t="n">
        <v>0.03719557352100267</v>
      </c>
      <c r="AV36" t="n">
        <v>0.118312920108056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b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25.11749853735432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-21.42826181236016</v>
      </c>
      <c r="Z37" t="n">
        <v>27.96003958345997</v>
      </c>
      <c r="AA37" t="n">
        <v>750</v>
      </c>
      <c r="AB37" t="b">
        <v>0</v>
      </c>
      <c r="AC37" t="b">
        <v>1</v>
      </c>
      <c r="AD37" t="n">
        <v>98.79075316519577</v>
      </c>
      <c r="AE37" t="n">
        <v>-0</v>
      </c>
      <c r="AF37" t="n">
        <v>0</v>
      </c>
      <c r="AG37" t="n">
        <v>0.02731854961313836</v>
      </c>
      <c r="AH37" t="b">
        <v>1</v>
      </c>
      <c r="AI37" t="b">
        <v>1</v>
      </c>
      <c r="AJ37" t="n">
        <v>750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0.1183499311855613</v>
      </c>
      <c r="AU37" t="n">
        <v>0.03720720917544499</v>
      </c>
      <c r="AV37" t="n">
        <v>0.1183499311855613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b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25.11749853735432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-21.42826181236016</v>
      </c>
      <c r="Z38" t="n">
        <v>27.98332732576319</v>
      </c>
      <c r="AA38" t="n">
        <v>750</v>
      </c>
      <c r="AB38" t="b">
        <v>0</v>
      </c>
      <c r="AC38" t="b">
        <v>1</v>
      </c>
      <c r="AD38" t="n">
        <v>98.78331279651091</v>
      </c>
      <c r="AE38" t="n">
        <v>-0</v>
      </c>
      <c r="AF38" t="n">
        <v>0</v>
      </c>
      <c r="AG38" t="n">
        <v>0.02518489744707242</v>
      </c>
      <c r="AH38" t="b">
        <v>1</v>
      </c>
      <c r="AI38" t="b">
        <v>1</v>
      </c>
      <c r="AJ38" t="n">
        <v>750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0.1183869515610073</v>
      </c>
      <c r="AU38" t="n">
        <v>0.03721884775300202</v>
      </c>
      <c r="AV38" t="n">
        <v>0.1183869515610073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b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25.11749853735432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-21.42826181236016</v>
      </c>
      <c r="Z39" t="n">
        <v>28.00455504404843</v>
      </c>
      <c r="AA39" t="n">
        <v>750</v>
      </c>
      <c r="AB39" t="b">
        <v>0</v>
      </c>
      <c r="AC39" t="b">
        <v>1</v>
      </c>
      <c r="AD39" t="n">
        <v>98.77587242782606</v>
      </c>
      <c r="AE39" t="n">
        <v>-0</v>
      </c>
      <c r="AF39" t="n">
        <v>0</v>
      </c>
      <c r="AG39" t="n">
        <v>0.02225672374171545</v>
      </c>
      <c r="AH39" t="b">
        <v>1</v>
      </c>
      <c r="AI39" t="b">
        <v>1</v>
      </c>
      <c r="AJ39" t="n">
        <v>750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n">
        <v>0</v>
      </c>
      <c r="AT39" t="n">
        <v>0.1184207052814578</v>
      </c>
      <c r="AU39" t="n">
        <v>0.03722945934968544</v>
      </c>
      <c r="AV39" t="n">
        <v>0.1184207052814578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b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25.11749853735432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-21.42826181236016</v>
      </c>
      <c r="Z40" t="n">
        <v>28.02578276233366</v>
      </c>
      <c r="AA40" t="n">
        <v>750</v>
      </c>
      <c r="AB40" t="b">
        <v>0</v>
      </c>
      <c r="AC40" t="b">
        <v>1</v>
      </c>
      <c r="AD40" t="n">
        <v>98.7684320591412</v>
      </c>
      <c r="AE40" t="n">
        <v>-0</v>
      </c>
      <c r="AF40" t="n">
        <v>0</v>
      </c>
      <c r="AG40" t="n">
        <v>0.01937354759345687</v>
      </c>
      <c r="AH40" t="b">
        <v>1</v>
      </c>
      <c r="AI40" t="b">
        <v>1</v>
      </c>
      <c r="AJ40" t="n">
        <v>750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n">
        <v>0</v>
      </c>
      <c r="AT40" t="n">
        <v>0.1184544668285733</v>
      </c>
      <c r="AU40" t="n">
        <v>0.03724007340693947</v>
      </c>
      <c r="AV40" t="n">
        <v>0.1184544668285733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b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25.11749853735432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-21.42826181236016</v>
      </c>
      <c r="Z41" t="n">
        <v>28.0470104806189</v>
      </c>
      <c r="AA41" t="n">
        <v>750</v>
      </c>
      <c r="AB41" t="b">
        <v>0</v>
      </c>
      <c r="AC41" t="b">
        <v>1</v>
      </c>
      <c r="AD41" t="n">
        <v>98.76099169045635</v>
      </c>
      <c r="AE41" t="n">
        <v>-0</v>
      </c>
      <c r="AF41" t="n">
        <v>0</v>
      </c>
      <c r="AG41" t="n">
        <v>0.02047218255179507</v>
      </c>
      <c r="AH41" t="b">
        <v>1</v>
      </c>
      <c r="AI41" t="b">
        <v>1</v>
      </c>
      <c r="AJ41" t="n">
        <v>750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n">
        <v>0</v>
      </c>
      <c r="AT41" t="n">
        <v>0.1184882362569764</v>
      </c>
      <c r="AU41" t="n">
        <v>0.0372506899419365</v>
      </c>
      <c r="AV41" t="n">
        <v>0.1184882362569764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b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25.11749853735432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-21.42826181236016</v>
      </c>
      <c r="Z42" t="n">
        <v>28.06823819890413</v>
      </c>
      <c r="AA42" t="n">
        <v>750</v>
      </c>
      <c r="AB42" t="b">
        <v>0</v>
      </c>
      <c r="AC42" t="b">
        <v>1</v>
      </c>
      <c r="AD42" t="n">
        <v>98.7535513217715</v>
      </c>
      <c r="AE42" t="n">
        <v>-0</v>
      </c>
      <c r="AF42" t="n">
        <v>0</v>
      </c>
      <c r="AG42" t="n">
        <v>0.02127530166391743</v>
      </c>
      <c r="AH42" t="b">
        <v>1</v>
      </c>
      <c r="AI42" t="b">
        <v>1</v>
      </c>
      <c r="AJ42" t="n">
        <v>750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n">
        <v>0</v>
      </c>
      <c r="AT42" t="n">
        <v>0.1185220136259276</v>
      </c>
      <c r="AU42" t="n">
        <v>0.03726130897330709</v>
      </c>
      <c r="AV42" t="n">
        <v>0.1185220136259276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b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25.11749853735432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-21.42826181236016</v>
      </c>
      <c r="Z43" t="n">
        <v>28.08946591718937</v>
      </c>
      <c r="AA43" t="n">
        <v>750</v>
      </c>
      <c r="AB43" t="b">
        <v>0</v>
      </c>
      <c r="AC43" t="b">
        <v>1</v>
      </c>
      <c r="AD43" t="n">
        <v>98.74611095308664</v>
      </c>
      <c r="AE43" t="n">
        <v>-0</v>
      </c>
      <c r="AF43" t="n">
        <v>0</v>
      </c>
      <c r="AG43" t="n">
        <v>0.02269223592919542</v>
      </c>
      <c r="AH43" t="b">
        <v>1</v>
      </c>
      <c r="AI43" t="b">
        <v>1</v>
      </c>
      <c r="AJ43" t="n">
        <v>750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n">
        <v>0</v>
      </c>
      <c r="AT43" t="n">
        <v>0.1185557989997032</v>
      </c>
      <c r="AU43" t="n">
        <v>0.03727193052125854</v>
      </c>
      <c r="AV43" t="n">
        <v>0.1185557989997032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b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25.11749853735432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-21.42826181236016</v>
      </c>
      <c r="Z44" t="n">
        <v>28.1106936354746</v>
      </c>
      <c r="AA44" t="n">
        <v>750</v>
      </c>
      <c r="AB44" t="b">
        <v>0</v>
      </c>
      <c r="AC44" t="b">
        <v>1</v>
      </c>
      <c r="AD44" t="n">
        <v>98.73867058440179</v>
      </c>
      <c r="AE44" t="n">
        <v>-0</v>
      </c>
      <c r="AF44" t="n">
        <v>0</v>
      </c>
      <c r="AG44" t="n">
        <v>0.02325003373608174</v>
      </c>
      <c r="AH44" t="b">
        <v>1</v>
      </c>
      <c r="AI44" t="b">
        <v>1</v>
      </c>
      <c r="AJ44" t="n">
        <v>750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0.1185895924480011</v>
      </c>
      <c r="AU44" t="n">
        <v>0.03728255460770273</v>
      </c>
      <c r="AV44" t="n">
        <v>0.1185895924480011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b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25.11749853735432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-21.42826181236016</v>
      </c>
      <c r="Z45" t="n">
        <v>28.13588697637159</v>
      </c>
      <c r="AA45" t="n">
        <v>750</v>
      </c>
      <c r="AB45" t="b">
        <v>0</v>
      </c>
      <c r="AC45" t="b">
        <v>1</v>
      </c>
      <c r="AD45" t="n">
        <v>98.73123021571693</v>
      </c>
      <c r="AE45" t="n">
        <v>-0</v>
      </c>
      <c r="AF45" t="n">
        <v>0</v>
      </c>
      <c r="AG45" t="n">
        <v>0.02446855960181686</v>
      </c>
      <c r="AH45" t="b">
        <v>1</v>
      </c>
      <c r="AI45" t="b">
        <v>1</v>
      </c>
      <c r="AJ45" t="n">
        <v>750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n">
        <v>0</v>
      </c>
      <c r="AT45" t="n">
        <v>0.1186297095485046</v>
      </c>
      <c r="AU45" t="n">
        <v>0.03729516674304573</v>
      </c>
      <c r="AV45" t="n">
        <v>0.1186297095485046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b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25.11749853735432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-21.42826181236016</v>
      </c>
      <c r="Z46" t="n">
        <v>28.16108031726858</v>
      </c>
      <c r="AA46" t="n">
        <v>750</v>
      </c>
      <c r="AB46" t="b">
        <v>0</v>
      </c>
      <c r="AC46" t="b">
        <v>1</v>
      </c>
      <c r="AD46" t="n">
        <v>98.72378984703208</v>
      </c>
      <c r="AE46" t="n">
        <v>-0</v>
      </c>
      <c r="AF46" t="n">
        <v>0</v>
      </c>
      <c r="AG46" t="n">
        <v>0.02420799598808791</v>
      </c>
      <c r="AH46" t="b">
        <v>1</v>
      </c>
      <c r="AI46" t="b">
        <v>1</v>
      </c>
      <c r="AJ46" t="n">
        <v>750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n">
        <v>0</v>
      </c>
      <c r="AT46" t="n">
        <v>0.1186698382668691</v>
      </c>
      <c r="AU46" t="n">
        <v>0.03730778253084698</v>
      </c>
      <c r="AV46" t="n">
        <v>0.1186698382668691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b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25.11749853735432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-21.42826181236016</v>
      </c>
      <c r="Z47" t="n">
        <v>28.18627365816556</v>
      </c>
      <c r="AA47" t="n">
        <v>750</v>
      </c>
      <c r="AB47" t="b">
        <v>0</v>
      </c>
      <c r="AC47" t="b">
        <v>1</v>
      </c>
      <c r="AD47" t="n">
        <v>98.71634947834723</v>
      </c>
      <c r="AE47" t="n">
        <v>-0</v>
      </c>
      <c r="AF47" t="n">
        <v>0</v>
      </c>
      <c r="AG47" t="n">
        <v>0.02306054251260989</v>
      </c>
      <c r="AH47" t="b">
        <v>1</v>
      </c>
      <c r="AI47" t="b">
        <v>1</v>
      </c>
      <c r="AJ47" t="n">
        <v>750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n">
        <v>0</v>
      </c>
      <c r="AT47" t="n">
        <v>0.1187099787548099</v>
      </c>
      <c r="AU47" t="n">
        <v>0.03732040201880321</v>
      </c>
      <c r="AV47" t="n">
        <v>0.1187099787548099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b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25.11749853735432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-21.42826181236016</v>
      </c>
      <c r="Z48" t="n">
        <v>28.21146699906255</v>
      </c>
      <c r="AA48" t="n">
        <v>750</v>
      </c>
      <c r="AB48" t="b">
        <v>0</v>
      </c>
      <c r="AC48" t="b">
        <v>1</v>
      </c>
      <c r="AD48" t="n">
        <v>98.70890910966237</v>
      </c>
      <c r="AE48" t="n">
        <v>-0</v>
      </c>
      <c r="AF48" t="n">
        <v>0</v>
      </c>
      <c r="AG48" t="n">
        <v>0.02532926562568695</v>
      </c>
      <c r="AH48" t="b">
        <v>1</v>
      </c>
      <c r="AI48" t="b">
        <v>1</v>
      </c>
      <c r="AJ48" t="n">
        <v>750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0.1187501311791015</v>
      </c>
      <c r="AU48" t="n">
        <v>0.03733302525934551</v>
      </c>
      <c r="AV48" t="n">
        <v>0.1187501311791015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b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25.11749853735432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-21.42826181236016</v>
      </c>
      <c r="Z49" t="n">
        <v>28.23666033995954</v>
      </c>
      <c r="AA49" t="n">
        <v>750</v>
      </c>
      <c r="AB49" t="b">
        <v>0</v>
      </c>
      <c r="AC49" t="b">
        <v>1</v>
      </c>
      <c r="AD49" t="n">
        <v>98.70146874097752</v>
      </c>
      <c r="AE49" t="n">
        <v>-0</v>
      </c>
      <c r="AF49" t="n">
        <v>0</v>
      </c>
      <c r="AG49" t="n">
        <v>0.01915132528660314</v>
      </c>
      <c r="AH49" t="b">
        <v>1</v>
      </c>
      <c r="AI49" t="b">
        <v>1</v>
      </c>
      <c r="AJ49" t="n">
        <v>750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0.118790295722994</v>
      </c>
      <c r="AU49" t="n">
        <v>0.03734565231008456</v>
      </c>
      <c r="AV49" t="n">
        <v>0.118790295722994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b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25.11749853735432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-21.42826181236016</v>
      </c>
      <c r="Z50" t="n">
        <v>28.26185368085653</v>
      </c>
      <c r="AA50" t="n">
        <v>750</v>
      </c>
      <c r="AB50" t="b">
        <v>0</v>
      </c>
      <c r="AC50" t="b">
        <v>1</v>
      </c>
      <c r="AD50" t="n">
        <v>98.69402837229266</v>
      </c>
      <c r="AE50" t="n">
        <v>-0</v>
      </c>
      <c r="AF50" t="n">
        <v>0</v>
      </c>
      <c r="AG50" t="n">
        <v>0.02374496227151178</v>
      </c>
      <c r="AH50" t="b">
        <v>1</v>
      </c>
      <c r="AI50" t="b">
        <v>1</v>
      </c>
      <c r="AJ50" t="n">
        <v>750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0.1188304725877523</v>
      </c>
      <c r="AU50" t="n">
        <v>0.03735828323429467</v>
      </c>
      <c r="AV50" t="n">
        <v>0.1188304725877523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b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25.11749853735432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-21.42826181236016</v>
      </c>
      <c r="Z51" t="n">
        <v>28.28704702175351</v>
      </c>
      <c r="AA51" t="n">
        <v>750</v>
      </c>
      <c r="AB51" t="b">
        <v>0</v>
      </c>
      <c r="AC51" t="b">
        <v>1</v>
      </c>
      <c r="AD51" t="n">
        <v>98.68658800360781</v>
      </c>
      <c r="AE51" t="n">
        <v>-0</v>
      </c>
      <c r="AF51" t="n">
        <v>0</v>
      </c>
      <c r="AG51" t="n">
        <v>0.03195652577418685</v>
      </c>
      <c r="AH51" t="b">
        <v>1</v>
      </c>
      <c r="AI51" t="b">
        <v>1</v>
      </c>
      <c r="AJ51" t="n">
        <v>750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0.1188706619943278</v>
      </c>
      <c r="AU51" t="n">
        <v>0.03737091810143917</v>
      </c>
      <c r="AV51" t="n">
        <v>0.1188706619943278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n">
        <v>0</v>
      </c>
      <c r="I52" t="b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25.11749853735432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-21.42826181236016</v>
      </c>
      <c r="Z52" t="n">
        <v>28.3419347843369</v>
      </c>
      <c r="AA52" t="n">
        <v>750</v>
      </c>
      <c r="AB52" t="b">
        <v>0</v>
      </c>
      <c r="AC52" t="b">
        <v>1</v>
      </c>
      <c r="AD52" t="n">
        <v>98.67914763492296</v>
      </c>
      <c r="AE52" t="n">
        <v>-0</v>
      </c>
      <c r="AF52" t="n">
        <v>0</v>
      </c>
      <c r="AG52" t="n">
        <v>0.0504551204424169</v>
      </c>
      <c r="AH52" t="b">
        <v>1</v>
      </c>
      <c r="AI52" t="b">
        <v>1</v>
      </c>
      <c r="AJ52" t="n">
        <v>750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0.1189582657385732</v>
      </c>
      <c r="AU52" t="n">
        <v>0.03739845923140891</v>
      </c>
      <c r="AV52" t="n">
        <v>0.1189582657385732</v>
      </c>
    </row>
    <row r="53" spans="1:48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0</v>
      </c>
      <c r="H53" t="n">
        <v>24.63797293919858</v>
      </c>
      <c r="I53" t="b">
        <v>0</v>
      </c>
      <c r="J53" t="n">
        <v>97.17216527219921</v>
      </c>
      <c r="K53" t="n">
        <v>362.1606599694865</v>
      </c>
      <c r="L53" t="n">
        <v>0</v>
      </c>
      <c r="M53" t="n">
        <v>1.13844328608302</v>
      </c>
      <c r="N53" t="n">
        <v>1.13844328608302</v>
      </c>
      <c r="O53" t="n">
        <v>441.2429793401348</v>
      </c>
      <c r="P53" t="n">
        <v>111.8770231592634</v>
      </c>
      <c r="Q53" t="n">
        <v>1.13844328608302</v>
      </c>
      <c r="R53" t="n">
        <v>0.9116815838429887</v>
      </c>
      <c r="S53" t="n">
        <v>25.11749853735432</v>
      </c>
      <c r="T53" t="n">
        <v>32.92595098008056</v>
      </c>
      <c r="U53" t="n">
        <v>1.248729058762126</v>
      </c>
      <c r="V53" t="n">
        <v>2.907967841024107</v>
      </c>
      <c r="W53" t="n">
        <v>0</v>
      </c>
      <c r="X53" t="n">
        <v>0</v>
      </c>
      <c r="Y53" t="n">
        <v>-21.42826181236016</v>
      </c>
      <c r="Z53" t="n">
        <v>28.37254333906398</v>
      </c>
      <c r="AA53" t="n">
        <v>750</v>
      </c>
      <c r="AB53" t="b">
        <v>0</v>
      </c>
      <c r="AC53" t="b">
        <v>1</v>
      </c>
      <c r="AD53" t="n">
        <v>98.6717072662381</v>
      </c>
      <c r="AE53" t="n">
        <v>-0</v>
      </c>
      <c r="AF53" t="n">
        <v>0</v>
      </c>
      <c r="AG53" t="n">
        <v>0.08361245959413879</v>
      </c>
      <c r="AH53" t="b">
        <v>0</v>
      </c>
      <c r="AI53" t="b">
        <v>0</v>
      </c>
      <c r="AJ53" t="n">
        <v>750</v>
      </c>
      <c r="AK53" t="n">
        <v>0</v>
      </c>
      <c r="AL53" t="n">
        <v>1.248729058762126</v>
      </c>
      <c r="AM53" t="n">
        <v>0</v>
      </c>
      <c r="AN53" t="n">
        <v>1.248729058762126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0.1190071460196772</v>
      </c>
      <c r="AU53" t="n">
        <v>0.03741382636196296</v>
      </c>
      <c r="AV53" t="n">
        <v>0.1190071460196772</v>
      </c>
    </row>
    <row r="54" spans="1:48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0</v>
      </c>
      <c r="H54" t="n">
        <v>49.27594587839717</v>
      </c>
      <c r="I54" t="b">
        <v>0</v>
      </c>
      <c r="J54" t="n">
        <v>194.3443305443984</v>
      </c>
      <c r="K54" t="n">
        <v>724.3213199389729</v>
      </c>
      <c r="L54" t="n">
        <v>0</v>
      </c>
      <c r="M54" t="n">
        <v>1.975255488942</v>
      </c>
      <c r="N54" t="n">
        <v>1.975255488942</v>
      </c>
      <c r="O54" t="n">
        <v>382.7892120552963</v>
      </c>
      <c r="P54" t="n">
        <v>97.05608824931448</v>
      </c>
      <c r="Q54" t="n">
        <v>1.975255488942</v>
      </c>
      <c r="R54" t="n">
        <v>0.8991053862269538</v>
      </c>
      <c r="S54" t="n">
        <v>25.12093761911498</v>
      </c>
      <c r="T54" t="n">
        <v>28.96361669486979</v>
      </c>
      <c r="U54" t="n">
        <v>2.196912085279626</v>
      </c>
      <c r="V54" t="n">
        <v>2.922272919899438</v>
      </c>
      <c r="W54" t="n">
        <v>0</v>
      </c>
      <c r="X54" t="n">
        <v>0</v>
      </c>
      <c r="Y54" t="n">
        <v>-21.42826181236016</v>
      </c>
      <c r="Z54" t="n">
        <v>28.42370841140901</v>
      </c>
      <c r="AA54" t="n">
        <v>750</v>
      </c>
      <c r="AB54" t="b">
        <v>0</v>
      </c>
      <c r="AC54" t="b">
        <v>1</v>
      </c>
      <c r="AD54" t="n">
        <v>98.66426689755325</v>
      </c>
      <c r="AE54" t="n">
        <v>-0</v>
      </c>
      <c r="AF54" t="n">
        <v>0</v>
      </c>
      <c r="AG54" t="n">
        <v>0.08164599695579644</v>
      </c>
      <c r="AH54" t="b">
        <v>0</v>
      </c>
      <c r="AI54" t="b">
        <v>0</v>
      </c>
      <c r="AJ54" t="n">
        <v>750</v>
      </c>
      <c r="AK54" t="n">
        <v>0</v>
      </c>
      <c r="AL54" t="n">
        <v>2.196912085279626</v>
      </c>
      <c r="AM54" t="n">
        <v>0</v>
      </c>
      <c r="AN54" t="n">
        <v>2.251169899540655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0.1190888997956845</v>
      </c>
      <c r="AU54" t="n">
        <v>0.03743952836123169</v>
      </c>
      <c r="AV54" t="n">
        <v>0.1190888997956845</v>
      </c>
    </row>
    <row r="55" spans="1:48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0</v>
      </c>
      <c r="H55" t="n">
        <v>73.91391881759574</v>
      </c>
      <c r="I55" t="b">
        <v>0</v>
      </c>
      <c r="J55" t="n">
        <v>291.5164958165976</v>
      </c>
      <c r="K55" t="n">
        <v>1086.481979908459</v>
      </c>
      <c r="L55" t="n">
        <v>0</v>
      </c>
      <c r="M55" t="n">
        <v>2.978659343098933</v>
      </c>
      <c r="N55" t="n">
        <v>2.978659343098933</v>
      </c>
      <c r="O55" t="n">
        <v>384.8274039515796</v>
      </c>
      <c r="P55" t="n">
        <v>97.57287118447759</v>
      </c>
      <c r="Q55" t="n">
        <v>2.978659343098933</v>
      </c>
      <c r="R55" t="n">
        <v>0.8940634312412606</v>
      </c>
      <c r="S55" t="n">
        <v>25.12775427056291</v>
      </c>
      <c r="T55" t="n">
        <v>29.28204206337623</v>
      </c>
      <c r="U55" t="n">
        <v>3.331597333047782</v>
      </c>
      <c r="V55" t="n">
        <v>3.102039062443154</v>
      </c>
      <c r="W55" t="n">
        <v>0</v>
      </c>
      <c r="X55" t="n">
        <v>0</v>
      </c>
      <c r="Y55" t="n">
        <v>-21.42826181236016</v>
      </c>
      <c r="Z55" t="n">
        <v>28.49961070202212</v>
      </c>
      <c r="AA55" t="n">
        <v>1086.481979908459</v>
      </c>
      <c r="AB55" t="b">
        <v>0</v>
      </c>
      <c r="AC55" t="b">
        <v>1</v>
      </c>
      <c r="AD55" t="n">
        <v>98.65682652886839</v>
      </c>
      <c r="AE55" t="n">
        <v>-0</v>
      </c>
      <c r="AF55" t="n">
        <v>0</v>
      </c>
      <c r="AG55" t="n">
        <v>0.08453803655725908</v>
      </c>
      <c r="AH55" t="b">
        <v>0</v>
      </c>
      <c r="AI55" t="b">
        <v>0</v>
      </c>
      <c r="AJ55" t="n">
        <v>1086.481979908459</v>
      </c>
      <c r="AK55" t="n">
        <v>0</v>
      </c>
      <c r="AL55" t="n">
        <v>3.331597333047782</v>
      </c>
      <c r="AM55" t="n">
        <v>0</v>
      </c>
      <c r="AN55" t="n">
        <v>3.565507365535992</v>
      </c>
      <c r="AO55" t="n">
        <v>0</v>
      </c>
      <c r="AP55" t="n">
        <v>1</v>
      </c>
      <c r="AQ55" t="n">
        <v>0</v>
      </c>
      <c r="AR55" t="n">
        <v>0</v>
      </c>
      <c r="AS55" t="n">
        <v>0</v>
      </c>
      <c r="AT55" t="n">
        <v>0.8489653935714021</v>
      </c>
      <c r="AU55" t="n">
        <v>0.2669003071222642</v>
      </c>
      <c r="AV55" t="n">
        <v>0.8489653935714021</v>
      </c>
    </row>
    <row r="56" spans="1:48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0</v>
      </c>
      <c r="H56" t="n">
        <v>98.55189175679433</v>
      </c>
      <c r="I56" t="b">
        <v>0</v>
      </c>
      <c r="J56" t="n">
        <v>388.6886610887968</v>
      </c>
      <c r="K56" t="n">
        <v>1448.642639877946</v>
      </c>
      <c r="L56" t="n">
        <v>0</v>
      </c>
      <c r="M56" t="n">
        <v>4.531549405588351</v>
      </c>
      <c r="N56" t="n">
        <v>4.531549405588351</v>
      </c>
      <c r="O56" t="n">
        <v>439.0895851361296</v>
      </c>
      <c r="P56" t="n">
        <v>111.3310307140288</v>
      </c>
      <c r="Q56" t="n">
        <v>4.531549405588351</v>
      </c>
      <c r="R56" t="n">
        <v>0.8971470356646085</v>
      </c>
      <c r="S56" t="n">
        <v>25.13854737969474</v>
      </c>
      <c r="T56" t="n">
        <v>33.29608799262423</v>
      </c>
      <c r="U56" t="n">
        <v>5.051066575983691</v>
      </c>
      <c r="V56" t="n">
        <v>3.424601350813443</v>
      </c>
      <c r="W56" t="n">
        <v>0</v>
      </c>
      <c r="X56" t="n">
        <v>0</v>
      </c>
      <c r="Y56" t="n">
        <v>-21.42826181236016</v>
      </c>
      <c r="Z56" t="n">
        <v>28.63657003779928</v>
      </c>
      <c r="AA56" t="n">
        <v>1448.642639877946</v>
      </c>
      <c r="AB56" t="b">
        <v>0</v>
      </c>
      <c r="AC56" t="b">
        <v>1</v>
      </c>
      <c r="AD56" t="n">
        <v>98.64938616018354</v>
      </c>
      <c r="AE56" t="n">
        <v>-0</v>
      </c>
      <c r="AF56" t="n">
        <v>0</v>
      </c>
      <c r="AG56" t="n">
        <v>0.08738563241811428</v>
      </c>
      <c r="AH56" t="b">
        <v>0</v>
      </c>
      <c r="AI56" t="b">
        <v>0</v>
      </c>
      <c r="AJ56" t="n">
        <v>1448.642639877946</v>
      </c>
      <c r="AK56" t="n">
        <v>0</v>
      </c>
      <c r="AL56" t="n">
        <v>5.051066575983691</v>
      </c>
      <c r="AM56" t="n">
        <v>0</v>
      </c>
      <c r="AN56" t="n">
        <v>5.302487379525447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1.176144204055727</v>
      </c>
      <c r="AU56" t="n">
        <v>0.3697597707275011</v>
      </c>
      <c r="AV56" t="n">
        <v>1.176144204055727</v>
      </c>
    </row>
    <row r="57" spans="1:48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0</v>
      </c>
      <c r="H57" t="n">
        <v>123.1898646959929</v>
      </c>
      <c r="I57" t="b">
        <v>0</v>
      </c>
      <c r="J57" t="n">
        <v>485.8608263609961</v>
      </c>
      <c r="K57" t="n">
        <v>1810.803299847432</v>
      </c>
      <c r="L57" t="n">
        <v>0</v>
      </c>
      <c r="M57" t="n">
        <v>2.901695991893378</v>
      </c>
      <c r="N57" t="n">
        <v>2.901695991893378</v>
      </c>
      <c r="O57" t="n">
        <v>224.9304818701339</v>
      </c>
      <c r="P57" t="n">
        <v>57.03105524090616</v>
      </c>
      <c r="Q57" t="n">
        <v>2.901695991893378</v>
      </c>
      <c r="R57" t="n">
        <v>0.835506519033016</v>
      </c>
      <c r="S57" t="n">
        <v>25.15448940010727</v>
      </c>
      <c r="T57" t="n">
        <v>18.31479963414085</v>
      </c>
      <c r="U57" t="n">
        <v>3.472978278196671</v>
      </c>
      <c r="V57" t="n">
        <v>3.012665145032676</v>
      </c>
      <c r="W57" t="n">
        <v>0</v>
      </c>
      <c r="X57" t="n">
        <v>0</v>
      </c>
      <c r="Y57" t="n">
        <v>-21.42826181236016</v>
      </c>
      <c r="Z57" t="n">
        <v>28.86662259584127</v>
      </c>
      <c r="AA57" t="n">
        <v>1810.803299847432</v>
      </c>
      <c r="AB57" t="b">
        <v>0</v>
      </c>
      <c r="AC57" t="b">
        <v>1</v>
      </c>
      <c r="AD57" t="n">
        <v>98.64194579149869</v>
      </c>
      <c r="AE57" t="n">
        <v>-0</v>
      </c>
      <c r="AF57" t="n">
        <v>0</v>
      </c>
      <c r="AG57" t="n">
        <v>0.1115157056924748</v>
      </c>
      <c r="AH57" t="b">
        <v>0</v>
      </c>
      <c r="AI57" t="b">
        <v>0</v>
      </c>
      <c r="AJ57" t="n">
        <v>1810.803299847432</v>
      </c>
      <c r="AK57" t="n">
        <v>0</v>
      </c>
      <c r="AL57" t="n">
        <v>3.472978278196671</v>
      </c>
      <c r="AM57" t="n">
        <v>0</v>
      </c>
      <c r="AN57" t="n">
        <v>3.558694784734395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0.8832442578728814</v>
      </c>
      <c r="AU57" t="n">
        <v>0.2776770001172276</v>
      </c>
      <c r="AV57" t="n">
        <v>0.8832442578728814</v>
      </c>
    </row>
    <row r="58" spans="1:48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0</v>
      </c>
      <c r="H58" t="n">
        <v>123.1898646959929</v>
      </c>
      <c r="I58" t="b">
        <v>1</v>
      </c>
      <c r="J58" t="n">
        <v>485.8608263609961</v>
      </c>
      <c r="K58" t="n">
        <v>1037.798725107088</v>
      </c>
      <c r="L58" t="n">
        <v>-12.0806342254084</v>
      </c>
      <c r="M58" t="n">
        <v>-1.065223145392276</v>
      </c>
      <c r="N58" t="n">
        <v>-1.065223145392276</v>
      </c>
      <c r="O58" t="n">
        <v>-82.5727974473173</v>
      </c>
      <c r="P58" t="n">
        <v>-20.9363076691981</v>
      </c>
      <c r="Q58" t="n">
        <v>-1.065223145392276</v>
      </c>
      <c r="R58" t="n">
        <v>0.8803946181127263</v>
      </c>
      <c r="S58" t="n">
        <v>25.17081542406592</v>
      </c>
      <c r="T58" t="n">
        <v>-8.629313012693913</v>
      </c>
      <c r="U58" t="n">
        <v>-0.9378167242924699</v>
      </c>
      <c r="V58" t="n">
        <v>12.30699465650418</v>
      </c>
      <c r="W58" t="n">
        <v>0</v>
      </c>
      <c r="X58" t="n">
        <v>0</v>
      </c>
      <c r="Y58" t="n">
        <v>-21.42826181236016</v>
      </c>
      <c r="Z58" t="n">
        <v>28.91682150801297</v>
      </c>
      <c r="AA58" t="n">
        <v>1037.798725107088</v>
      </c>
      <c r="AB58" t="b">
        <v>0</v>
      </c>
      <c r="AC58" t="b">
        <v>1</v>
      </c>
      <c r="AD58" t="n">
        <v>98.63450542281383</v>
      </c>
      <c r="AE58" t="n">
        <v>-0</v>
      </c>
      <c r="AF58" t="n">
        <v>0</v>
      </c>
      <c r="AG58" t="n">
        <v>0.1381651854888356</v>
      </c>
      <c r="AH58" t="b">
        <v>0</v>
      </c>
      <c r="AI58" t="b">
        <v>0</v>
      </c>
      <c r="AJ58" t="n">
        <v>1025.718090881679</v>
      </c>
      <c r="AK58" t="n">
        <v>0</v>
      </c>
      <c r="AL58" t="n">
        <v>-0.9268999438585001</v>
      </c>
      <c r="AM58" t="n">
        <v>0</v>
      </c>
      <c r="AN58" t="n">
        <v>-0.6405462424399024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0.0381696969145494</v>
      </c>
      <c r="AU58" t="n">
        <v>0.01199990471507972</v>
      </c>
      <c r="AV58" t="n">
        <v>0.0381696969145494</v>
      </c>
    </row>
    <row r="59" spans="1:48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0</v>
      </c>
      <c r="H59" t="n">
        <v>123.1898646959929</v>
      </c>
      <c r="I59" t="b">
        <v>0</v>
      </c>
      <c r="J59" t="n">
        <v>485.8608263609961</v>
      </c>
      <c r="K59" t="n">
        <v>1037.798725107088</v>
      </c>
      <c r="L59" t="n">
        <v>0</v>
      </c>
      <c r="M59" t="n">
        <v>3.198700964675705</v>
      </c>
      <c r="N59" t="n">
        <v>3.198700964675705</v>
      </c>
      <c r="O59" t="n">
        <v>247.9533870374542</v>
      </c>
      <c r="P59" t="n">
        <v>62.86850584113952</v>
      </c>
      <c r="Q59" t="n">
        <v>3.198700964675705</v>
      </c>
      <c r="R59" t="n">
        <v>0.90170533368808</v>
      </c>
      <c r="S59" t="n">
        <v>25.17517326270135</v>
      </c>
      <c r="T59" t="n">
        <v>32.64128533685403</v>
      </c>
      <c r="U59" t="n">
        <v>3.547390533438063</v>
      </c>
      <c r="V59" t="n">
        <v>3.208464250178235</v>
      </c>
      <c r="W59" t="n">
        <v>0</v>
      </c>
      <c r="X59" t="n">
        <v>0</v>
      </c>
      <c r="Y59" t="n">
        <v>-21.42826181236016</v>
      </c>
      <c r="Z59" t="n">
        <v>28.99534203394018</v>
      </c>
      <c r="AA59" t="n">
        <v>1037.798725107088</v>
      </c>
      <c r="AB59" t="b">
        <v>0</v>
      </c>
      <c r="AC59" t="b">
        <v>1</v>
      </c>
      <c r="AD59" t="n">
        <v>98.62706505412898</v>
      </c>
      <c r="AE59" t="n">
        <v>-0</v>
      </c>
      <c r="AF59" t="n">
        <v>0</v>
      </c>
      <c r="AG59" t="n">
        <v>0.1630483336168201</v>
      </c>
      <c r="AH59" t="b">
        <v>0</v>
      </c>
      <c r="AI59" t="b">
        <v>0</v>
      </c>
      <c r="AJ59" t="n">
        <v>1037.798725107088</v>
      </c>
      <c r="AK59" t="n">
        <v>0</v>
      </c>
      <c r="AL59" t="n">
        <v>3.547390533438063</v>
      </c>
      <c r="AM59" t="n">
        <v>0</v>
      </c>
      <c r="AN59" t="n">
        <v>3.576702140510212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0.852389153077269</v>
      </c>
      <c r="AU59" t="n">
        <v>0.2679766789868281</v>
      </c>
      <c r="AV59" t="n">
        <v>0.852389153077269</v>
      </c>
    </row>
    <row r="60" spans="1:48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0</v>
      </c>
      <c r="H60" t="n">
        <v>151.1129006937513</v>
      </c>
      <c r="I60" t="b">
        <v>0</v>
      </c>
      <c r="J60" t="n">
        <v>595.9892803361552</v>
      </c>
      <c r="K60" t="n">
        <v>1273.033102798028</v>
      </c>
      <c r="L60" t="n">
        <v>0</v>
      </c>
      <c r="M60" t="n">
        <v>7.879110947082754</v>
      </c>
      <c r="N60" t="n">
        <v>7.879110947082754</v>
      </c>
      <c r="O60" t="n">
        <v>497.9056514595275</v>
      </c>
      <c r="P60" t="n">
        <v>126.2438264349715</v>
      </c>
      <c r="Q60" t="n">
        <v>7.879110947082754</v>
      </c>
      <c r="R60" t="n">
        <v>0.9290389617630432</v>
      </c>
      <c r="S60" t="n">
        <v>25.18592759427933</v>
      </c>
      <c r="T60" t="n">
        <v>63.61726195582349</v>
      </c>
      <c r="U60" t="n">
        <v>8.480926281208394</v>
      </c>
      <c r="V60" t="n">
        <v>4.51434695817769</v>
      </c>
      <c r="W60" t="n">
        <v>0</v>
      </c>
      <c r="X60" t="n">
        <v>0</v>
      </c>
      <c r="Y60" t="n">
        <v>-21.42826181236016</v>
      </c>
      <c r="Z60" t="n">
        <v>29.10700937170905</v>
      </c>
      <c r="AA60" t="n">
        <v>1273.033102798028</v>
      </c>
      <c r="AB60" t="b">
        <v>0</v>
      </c>
      <c r="AC60" t="b">
        <v>1</v>
      </c>
      <c r="AD60" t="n">
        <v>98.61962468544412</v>
      </c>
      <c r="AE60" t="n">
        <v>-0</v>
      </c>
      <c r="AF60" t="n">
        <v>0</v>
      </c>
      <c r="AG60" t="n">
        <v>0.1808764655534477</v>
      </c>
      <c r="AH60" t="b">
        <v>0</v>
      </c>
      <c r="AI60" t="b">
        <v>0</v>
      </c>
      <c r="AJ60" t="n">
        <v>1273.033102798028</v>
      </c>
      <c r="AK60" t="n">
        <v>0</v>
      </c>
      <c r="AL60" t="n">
        <v>8.480926281208394</v>
      </c>
      <c r="AM60" t="n">
        <v>0</v>
      </c>
      <c r="AN60" t="n">
        <v>8.586998156233641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1.8156050604428</v>
      </c>
      <c r="AU60" t="n">
        <v>0.5707954080511813</v>
      </c>
      <c r="AV60" t="n">
        <v>1.8156050604428</v>
      </c>
    </row>
    <row r="61" spans="1:48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0</v>
      </c>
      <c r="H61" t="n">
        <v>179.0359366915097</v>
      </c>
      <c r="I61" t="b">
        <v>0</v>
      </c>
      <c r="J61" t="n">
        <v>706.1177343113143</v>
      </c>
      <c r="K61" t="n">
        <v>1508.267480488967</v>
      </c>
      <c r="L61" t="n">
        <v>0</v>
      </c>
      <c r="M61" t="n">
        <v>8.203706126332952</v>
      </c>
      <c r="N61" t="n">
        <v>8.203706126332952</v>
      </c>
      <c r="O61" t="n">
        <v>437.5636777086457</v>
      </c>
      <c r="P61" t="n">
        <v>110.9441373500623</v>
      </c>
      <c r="Q61" t="n">
        <v>8.203706126332952</v>
      </c>
      <c r="R61" t="n">
        <v>0.9229015957948515</v>
      </c>
      <c r="S61" t="n">
        <v>25.20505151812051</v>
      </c>
      <c r="T61" t="n">
        <v>56.27917369034028</v>
      </c>
      <c r="U61" t="n">
        <v>8.889036668386609</v>
      </c>
      <c r="V61" t="n">
        <v>4.339034481509614</v>
      </c>
      <c r="W61" t="n">
        <v>0</v>
      </c>
      <c r="X61" t="n">
        <v>0</v>
      </c>
      <c r="Y61" t="n">
        <v>-21.42826181236016</v>
      </c>
      <c r="Z61" t="n">
        <v>29.2833303680888</v>
      </c>
      <c r="AA61" t="n">
        <v>1508.267480488967</v>
      </c>
      <c r="AB61" t="b">
        <v>0</v>
      </c>
      <c r="AC61" t="b">
        <v>1</v>
      </c>
      <c r="AD61" t="n">
        <v>98.61218431675927</v>
      </c>
      <c r="AE61" t="n">
        <v>-0</v>
      </c>
      <c r="AF61" t="n">
        <v>0</v>
      </c>
      <c r="AG61" t="n">
        <v>0.1574579528976609</v>
      </c>
      <c r="AH61" t="b">
        <v>0</v>
      </c>
      <c r="AI61" t="b">
        <v>0</v>
      </c>
      <c r="AJ61" t="n">
        <v>1508.267480488967</v>
      </c>
      <c r="AK61" t="n">
        <v>0</v>
      </c>
      <c r="AL61" t="n">
        <v>8.889036668386609</v>
      </c>
      <c r="AM61" t="n">
        <v>0</v>
      </c>
      <c r="AN61" t="n">
        <v>8.995108543411856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1.858992325142354</v>
      </c>
      <c r="AU61" t="n">
        <v>0.584435627500871</v>
      </c>
      <c r="AV61" t="n">
        <v>1.858992325142354</v>
      </c>
    </row>
    <row r="62" spans="1:48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0</v>
      </c>
      <c r="H62" t="n">
        <v>206.9589726892681</v>
      </c>
      <c r="I62" t="b">
        <v>0</v>
      </c>
      <c r="J62" t="n">
        <v>816.2461882864733</v>
      </c>
      <c r="K62" t="n">
        <v>1743.501858179907</v>
      </c>
      <c r="L62" t="n">
        <v>0</v>
      </c>
      <c r="M62" t="n">
        <v>9.494152588274773</v>
      </c>
      <c r="N62" t="n">
        <v>9.494152588274773</v>
      </c>
      <c r="O62" t="n">
        <v>438.0698150723854</v>
      </c>
      <c r="P62" t="n">
        <v>111.0724683246413</v>
      </c>
      <c r="Q62" t="n">
        <v>9.494152588274773</v>
      </c>
      <c r="R62" t="n">
        <v>0.9211036813533805</v>
      </c>
      <c r="S62" t="n">
        <v>25.22668544274501</v>
      </c>
      <c r="T62" t="n">
        <v>56.45425189996543</v>
      </c>
      <c r="U62" t="n">
        <v>10.30736580525331</v>
      </c>
      <c r="V62" t="n">
        <v>4.454032646856191</v>
      </c>
      <c r="W62" t="n">
        <v>0</v>
      </c>
      <c r="X62" t="n">
        <v>0</v>
      </c>
      <c r="Y62" t="n">
        <v>-21.42826181236016</v>
      </c>
      <c r="Z62" t="n">
        <v>29.50110381658632</v>
      </c>
      <c r="AA62" t="n">
        <v>1743.501858179907</v>
      </c>
      <c r="AB62" t="b">
        <v>0</v>
      </c>
      <c r="AC62" t="b">
        <v>1</v>
      </c>
      <c r="AD62" t="n">
        <v>98.60474394807441</v>
      </c>
      <c r="AE62" t="n">
        <v>-0</v>
      </c>
      <c r="AF62" t="n">
        <v>0</v>
      </c>
      <c r="AG62" t="n">
        <v>0.1756040434825459</v>
      </c>
      <c r="AH62" t="b">
        <v>0</v>
      </c>
      <c r="AI62" t="b">
        <v>0</v>
      </c>
      <c r="AJ62" t="n">
        <v>1743.501858179907</v>
      </c>
      <c r="AK62" t="n">
        <v>0</v>
      </c>
      <c r="AL62" t="n">
        <v>10.30736580525331</v>
      </c>
      <c r="AM62" t="n">
        <v>0</v>
      </c>
      <c r="AN62" t="n">
        <v>10.41343768027855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2.095043613656191</v>
      </c>
      <c r="AU62" t="n">
        <v>0.6586461452416632</v>
      </c>
      <c r="AV62" t="n">
        <v>2.095043613656191</v>
      </c>
    </row>
    <row r="63" spans="1:48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0</v>
      </c>
      <c r="H63" t="n">
        <v>234.8820086870265</v>
      </c>
      <c r="I63" t="b">
        <v>0</v>
      </c>
      <c r="J63" t="n">
        <v>926.3746422616325</v>
      </c>
      <c r="K63" t="n">
        <v>1978.736235870847</v>
      </c>
      <c r="L63" t="n">
        <v>0</v>
      </c>
      <c r="M63" t="n">
        <v>12.46366716797304</v>
      </c>
      <c r="N63" t="n">
        <v>12.46366716797304</v>
      </c>
      <c r="O63" t="n">
        <v>506.7193311033632</v>
      </c>
      <c r="P63" t="n">
        <v>128.4785322270191</v>
      </c>
      <c r="Q63" t="n">
        <v>12.46366716797304</v>
      </c>
      <c r="R63" t="n">
        <v>0.9247580408869724</v>
      </c>
      <c r="S63" t="n">
        <v>25.25230624798303</v>
      </c>
      <c r="T63" t="n">
        <v>65.04309550718338</v>
      </c>
      <c r="U63" t="n">
        <v>13.47776025393479</v>
      </c>
      <c r="V63" t="n">
        <v>4.89396993273624</v>
      </c>
      <c r="W63" t="n">
        <v>0</v>
      </c>
      <c r="X63" t="n">
        <v>0</v>
      </c>
      <c r="Y63" t="n">
        <v>-21.42826181236016</v>
      </c>
      <c r="Z63" t="n">
        <v>29.72683930706576</v>
      </c>
      <c r="AA63" t="n">
        <v>1978.736235870847</v>
      </c>
      <c r="AB63" t="b">
        <v>0</v>
      </c>
      <c r="AC63" t="b">
        <v>1</v>
      </c>
      <c r="AD63" t="n">
        <v>98.59730357938956</v>
      </c>
      <c r="AE63" t="n">
        <v>-0</v>
      </c>
      <c r="AF63" t="n">
        <v>0</v>
      </c>
      <c r="AG63" t="n">
        <v>0.182472407746948</v>
      </c>
      <c r="AH63" t="b">
        <v>0</v>
      </c>
      <c r="AI63" t="b">
        <v>0</v>
      </c>
      <c r="AJ63" t="n">
        <v>1978.736235870847</v>
      </c>
      <c r="AK63" t="n">
        <v>0</v>
      </c>
      <c r="AL63" t="n">
        <v>13.47776025393479</v>
      </c>
      <c r="AM63" t="n">
        <v>0</v>
      </c>
      <c r="AN63" t="n">
        <v>13.58383212896004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2.639716115126397</v>
      </c>
      <c r="AU63" t="n">
        <v>0.8298819329713588</v>
      </c>
      <c r="AV63" t="n">
        <v>2.639716115126397</v>
      </c>
    </row>
    <row r="64" spans="1:48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0</v>
      </c>
      <c r="H64" t="n">
        <v>262.8050446847849</v>
      </c>
      <c r="I64" t="b">
        <v>0</v>
      </c>
      <c r="J64" t="n">
        <v>1036.503096236792</v>
      </c>
      <c r="K64" t="n">
        <v>2213.970613561787</v>
      </c>
      <c r="L64" t="n">
        <v>0</v>
      </c>
      <c r="M64" t="n">
        <v>6.692769937043517</v>
      </c>
      <c r="N64" t="n">
        <v>6.692769937043517</v>
      </c>
      <c r="O64" t="n">
        <v>243.1888063035294</v>
      </c>
      <c r="P64" t="n">
        <v>61.66044784572247</v>
      </c>
      <c r="Q64" t="n">
        <v>6.692769937043517</v>
      </c>
      <c r="R64" t="n">
        <v>0.8850505920180413</v>
      </c>
      <c r="S64" t="n">
        <v>25.28438265876056</v>
      </c>
      <c r="T64" t="n">
        <v>32.61649799960117</v>
      </c>
      <c r="U64" t="n">
        <v>7.56201961492738</v>
      </c>
      <c r="V64" t="n">
        <v>3.749247135498901</v>
      </c>
      <c r="W64" t="n">
        <v>0</v>
      </c>
      <c r="X64" t="n">
        <v>0</v>
      </c>
      <c r="Y64" t="n">
        <v>-21.42826181236016</v>
      </c>
      <c r="Z64" t="n">
        <v>29.97221655147067</v>
      </c>
      <c r="AA64" t="n">
        <v>2213.970613561787</v>
      </c>
      <c r="AB64" t="b">
        <v>0</v>
      </c>
      <c r="AC64" t="b">
        <v>1</v>
      </c>
      <c r="AD64" t="n">
        <v>98.58986321070471</v>
      </c>
      <c r="AE64" t="n">
        <v>-0</v>
      </c>
      <c r="AF64" t="n">
        <v>0</v>
      </c>
      <c r="AG64" t="n">
        <v>0.1873076067144515</v>
      </c>
      <c r="AH64" t="b">
        <v>0</v>
      </c>
      <c r="AI64" t="b">
        <v>0</v>
      </c>
      <c r="AJ64" t="n">
        <v>2213.970613561787</v>
      </c>
      <c r="AK64" t="n">
        <v>0</v>
      </c>
      <c r="AL64" t="n">
        <v>7.56201961492738</v>
      </c>
      <c r="AM64" t="n">
        <v>0</v>
      </c>
      <c r="AN64" t="n">
        <v>7.588537583683691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1.606222440307047</v>
      </c>
      <c r="AU64" t="n">
        <v>0.5049690669029228</v>
      </c>
      <c r="AV64" t="n">
        <v>1.606222440307047</v>
      </c>
    </row>
    <row r="65" spans="1:48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0</v>
      </c>
      <c r="H65" t="n">
        <v>262.8050446847849</v>
      </c>
      <c r="I65" t="b">
        <v>0</v>
      </c>
      <c r="J65" t="n">
        <v>1036.503096236792</v>
      </c>
      <c r="K65" t="n">
        <v>2213.970613561787</v>
      </c>
      <c r="L65" t="n">
        <v>0</v>
      </c>
      <c r="M65" t="n">
        <v>-0.6635759176079878</v>
      </c>
      <c r="N65" t="n">
        <v>-0.6635759176079878</v>
      </c>
      <c r="O65" t="n">
        <v>-24.11172605854455</v>
      </c>
      <c r="P65" t="n">
        <v>-6.113520805919004</v>
      </c>
      <c r="Q65" t="n">
        <v>-0.6635759176079878</v>
      </c>
      <c r="R65" t="n">
        <v>0.6428533024531282</v>
      </c>
      <c r="S65" t="n">
        <v>25.31069699767532</v>
      </c>
      <c r="T65" t="n">
        <v>-1.83993307102104</v>
      </c>
      <c r="U65" t="n">
        <v>-0.4265819700626599</v>
      </c>
      <c r="V65" t="n">
        <v>4.273587734897964</v>
      </c>
      <c r="W65" t="n">
        <v>0</v>
      </c>
      <c r="X65" t="n">
        <v>0</v>
      </c>
      <c r="Y65" t="n">
        <v>-21.42826181236016</v>
      </c>
      <c r="Z65" t="n">
        <v>30.09268979398915</v>
      </c>
      <c r="AA65" t="n">
        <v>2213.970613561787</v>
      </c>
      <c r="AB65" t="b">
        <v>0</v>
      </c>
      <c r="AC65" t="b">
        <v>1</v>
      </c>
      <c r="AD65" t="n">
        <v>98.58242284201985</v>
      </c>
      <c r="AE65" t="n">
        <v>-0</v>
      </c>
      <c r="AF65" t="n">
        <v>0</v>
      </c>
      <c r="AG65" t="n">
        <v>0.1809208777406518</v>
      </c>
      <c r="AH65" t="b">
        <v>0</v>
      </c>
      <c r="AI65" t="b">
        <v>0</v>
      </c>
      <c r="AJ65" t="n">
        <v>2213.970613561787</v>
      </c>
      <c r="AK65" t="n">
        <v>0</v>
      </c>
      <c r="AL65" t="n">
        <v>-0.4265819700626599</v>
      </c>
      <c r="AM65" t="n">
        <v>0</v>
      </c>
      <c r="AN65" t="n">
        <v>-0.4265819700626599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0.2806175128741642</v>
      </c>
      <c r="AU65" t="n">
        <v>0.08822138209300419</v>
      </c>
      <c r="AV65" t="n">
        <v>0.2806175128741642</v>
      </c>
    </row>
    <row r="66" spans="1:48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0</v>
      </c>
      <c r="H66" t="n">
        <v>262.8050446847849</v>
      </c>
      <c r="I66" t="b">
        <v>0</v>
      </c>
      <c r="J66" t="n">
        <v>1036.503096236792</v>
      </c>
      <c r="K66" t="n">
        <v>2213.970613561787</v>
      </c>
      <c r="L66" t="n">
        <v>0</v>
      </c>
      <c r="M66" t="n">
        <v>1.307551013388487</v>
      </c>
      <c r="N66" t="n">
        <v>1.307551013388487</v>
      </c>
      <c r="O66" t="n">
        <v>47.51123572423028</v>
      </c>
      <c r="P66" t="n">
        <v>12.04645936212735</v>
      </c>
      <c r="Q66" t="n">
        <v>1.307551013388487</v>
      </c>
      <c r="R66" t="n">
        <v>0.6670183010492016</v>
      </c>
      <c r="S66" t="n">
        <v>25.31880319336044</v>
      </c>
      <c r="T66" t="n">
        <v>8.455132575701176</v>
      </c>
      <c r="U66" t="n">
        <v>1.960292560686484</v>
      </c>
      <c r="V66" t="n">
        <v>2.815404409911218</v>
      </c>
      <c r="W66" t="n">
        <v>0</v>
      </c>
      <c r="X66" t="n">
        <v>0</v>
      </c>
      <c r="Y66" t="n">
        <v>-21.42826181236016</v>
      </c>
      <c r="Z66" t="n">
        <v>30.249936740115</v>
      </c>
      <c r="AA66" t="n">
        <v>2213.970613561787</v>
      </c>
      <c r="AB66" t="b">
        <v>0</v>
      </c>
      <c r="AC66" t="b">
        <v>1</v>
      </c>
      <c r="AD66" t="n">
        <v>98.574982473335</v>
      </c>
      <c r="AE66" t="n">
        <v>-0</v>
      </c>
      <c r="AF66" t="n">
        <v>0</v>
      </c>
      <c r="AG66" t="n">
        <v>0.159051121103189</v>
      </c>
      <c r="AH66" t="b">
        <v>0</v>
      </c>
      <c r="AI66" t="b">
        <v>0</v>
      </c>
      <c r="AJ66" t="n">
        <v>2213.970613561787</v>
      </c>
      <c r="AK66" t="n">
        <v>0</v>
      </c>
      <c r="AL66" t="n">
        <v>1.960292560686484</v>
      </c>
      <c r="AM66" t="n">
        <v>0</v>
      </c>
      <c r="AN66" t="n">
        <v>1.960292560686484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0.6723906314232668</v>
      </c>
      <c r="AU66" t="n">
        <v>0.211388199556699</v>
      </c>
      <c r="AV66" t="n">
        <v>0.6723906314232668</v>
      </c>
    </row>
    <row r="67" spans="1:48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0</v>
      </c>
      <c r="H67" t="n">
        <v>262.8050446847849</v>
      </c>
      <c r="I67" t="b">
        <v>0</v>
      </c>
      <c r="J67" t="n">
        <v>1036.503096236792</v>
      </c>
      <c r="K67" t="n">
        <v>2213.970613561787</v>
      </c>
      <c r="L67" t="n">
        <v>0</v>
      </c>
      <c r="M67" t="n">
        <v>0.7793891440540914</v>
      </c>
      <c r="N67" t="n">
        <v>0.7793891440540914</v>
      </c>
      <c r="O67" t="n">
        <v>28.31992095520489</v>
      </c>
      <c r="P67" t="n">
        <v>7.18050734158339</v>
      </c>
      <c r="Q67" t="n">
        <v>0.7793891440540914</v>
      </c>
      <c r="R67" t="n">
        <v>0.5524217353388104</v>
      </c>
      <c r="S67" t="n">
        <v>25.33369539250041</v>
      </c>
      <c r="T67" t="n">
        <v>6.08531584728449</v>
      </c>
      <c r="U67" t="n">
        <v>1.410858940182862</v>
      </c>
      <c r="V67" t="n">
        <v>2.723655106842829</v>
      </c>
      <c r="W67" t="n">
        <v>0</v>
      </c>
      <c r="X67" t="n">
        <v>0</v>
      </c>
      <c r="Y67" t="n">
        <v>-21.42826181236016</v>
      </c>
      <c r="Z67" t="n">
        <v>30.37040998263349</v>
      </c>
      <c r="AA67" t="n">
        <v>2213.970613561787</v>
      </c>
      <c r="AB67" t="b">
        <v>0</v>
      </c>
      <c r="AC67" t="b">
        <v>1</v>
      </c>
      <c r="AD67" t="n">
        <v>98.56754210465014</v>
      </c>
      <c r="AE67" t="n">
        <v>-0</v>
      </c>
      <c r="AF67" t="n">
        <v>0</v>
      </c>
      <c r="AG67" t="n">
        <v>0.1366474703671613</v>
      </c>
      <c r="AH67" t="b">
        <v>0</v>
      </c>
      <c r="AI67" t="b">
        <v>0</v>
      </c>
      <c r="AJ67" t="n">
        <v>2213.970613561787</v>
      </c>
      <c r="AK67" t="n">
        <v>0</v>
      </c>
      <c r="AL67" t="n">
        <v>1.410858940182862</v>
      </c>
      <c r="AM67" t="n">
        <v>0</v>
      </c>
      <c r="AN67" t="n">
        <v>1.410858940182862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0.582984254872712</v>
      </c>
      <c r="AU67" t="n">
        <v>0.1832803525929406</v>
      </c>
      <c r="AV67" t="n">
        <v>0.582984254872712</v>
      </c>
    </row>
    <row r="68" spans="1:48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0</v>
      </c>
      <c r="H68" t="n">
        <v>262.8050446847849</v>
      </c>
      <c r="I68" t="b">
        <v>0</v>
      </c>
      <c r="J68" t="n">
        <v>1036.503096236792</v>
      </c>
      <c r="K68" t="n">
        <v>2213.970613561787</v>
      </c>
      <c r="L68" t="n">
        <v>0</v>
      </c>
      <c r="M68" t="n">
        <v>0.9209096903950924</v>
      </c>
      <c r="N68" t="n">
        <v>0.9209096903950924</v>
      </c>
      <c r="O68" t="n">
        <v>33.46221824852773</v>
      </c>
      <c r="P68" t="n">
        <v>8.484335255711898</v>
      </c>
      <c r="Q68" t="n">
        <v>0.9209096903950924</v>
      </c>
      <c r="R68" t="n">
        <v>0.5910772751069583</v>
      </c>
      <c r="S68" t="n">
        <v>25.34562711567839</v>
      </c>
      <c r="T68" t="n">
        <v>6.720046996498192</v>
      </c>
      <c r="U68" t="n">
        <v>1.558019110493546</v>
      </c>
      <c r="V68" t="n">
        <v>2.747979929217341</v>
      </c>
      <c r="W68" t="n">
        <v>0</v>
      </c>
      <c r="X68" t="n">
        <v>0</v>
      </c>
      <c r="Y68" t="n">
        <v>-21.42826181236016</v>
      </c>
      <c r="Z68" t="n">
        <v>30.50163495574818</v>
      </c>
      <c r="AA68" t="n">
        <v>2213.970613561787</v>
      </c>
      <c r="AB68" t="b">
        <v>0</v>
      </c>
      <c r="AC68" t="b">
        <v>1</v>
      </c>
      <c r="AD68" t="n">
        <v>98.56010173596529</v>
      </c>
      <c r="AE68" t="n">
        <v>-0</v>
      </c>
      <c r="AF68" t="n">
        <v>0</v>
      </c>
      <c r="AG68" t="n">
        <v>0.1115495918593232</v>
      </c>
      <c r="AH68" t="b">
        <v>0</v>
      </c>
      <c r="AI68" t="b">
        <v>0</v>
      </c>
      <c r="AJ68" t="n">
        <v>2213.970613561787</v>
      </c>
      <c r="AK68" t="n">
        <v>0</v>
      </c>
      <c r="AL68" t="n">
        <v>1.558019110493546</v>
      </c>
      <c r="AM68" t="n">
        <v>0</v>
      </c>
      <c r="AN68" t="n">
        <v>1.558019110493546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0.6081922286967955</v>
      </c>
      <c r="AU68" t="n">
        <v>0.1912053116154452</v>
      </c>
      <c r="AV68" t="n">
        <v>0.6081922286967955</v>
      </c>
    </row>
    <row r="69" spans="1:48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0</v>
      </c>
      <c r="H69" t="n">
        <v>262.8050446847849</v>
      </c>
      <c r="I69" t="b">
        <v>0</v>
      </c>
      <c r="J69" t="n">
        <v>1036.503096236792</v>
      </c>
      <c r="K69" t="n">
        <v>2213.970613561787</v>
      </c>
      <c r="L69" t="n">
        <v>0</v>
      </c>
      <c r="M69" t="n">
        <v>0.8829893743655499</v>
      </c>
      <c r="N69" t="n">
        <v>0.8829893743655499</v>
      </c>
      <c r="O69" t="n">
        <v>32.08434384426415</v>
      </c>
      <c r="P69" t="n">
        <v>8.134975619742431</v>
      </c>
      <c r="Q69" t="n">
        <v>0.8829893743655499</v>
      </c>
      <c r="R69" t="n">
        <v>0.5814773249027445</v>
      </c>
      <c r="S69" t="n">
        <v>25.35850777570413</v>
      </c>
      <c r="T69" t="n">
        <v>6.549712296880482</v>
      </c>
      <c r="U69" t="n">
        <v>1.518527613287818</v>
      </c>
      <c r="V69" t="n">
        <v>2.741203111607809</v>
      </c>
      <c r="W69" t="n">
        <v>0</v>
      </c>
      <c r="X69" t="n">
        <v>0</v>
      </c>
      <c r="Y69" t="n">
        <v>-21.42826181236016</v>
      </c>
      <c r="Z69" t="n">
        <v>30.61850512271482</v>
      </c>
      <c r="AA69" t="n">
        <v>2213.970613561787</v>
      </c>
      <c r="AB69" t="b">
        <v>0</v>
      </c>
      <c r="AC69" t="b">
        <v>1</v>
      </c>
      <c r="AD69" t="n">
        <v>98.55266136728044</v>
      </c>
      <c r="AE69" t="n">
        <v>-0</v>
      </c>
      <c r="AF69" t="n">
        <v>0</v>
      </c>
      <c r="AG69" t="n">
        <v>0.1119078374769935</v>
      </c>
      <c r="AH69" t="b">
        <v>0</v>
      </c>
      <c r="AI69" t="b">
        <v>0</v>
      </c>
      <c r="AJ69" t="n">
        <v>2213.970613561787</v>
      </c>
      <c r="AK69" t="n">
        <v>0</v>
      </c>
      <c r="AL69" t="n">
        <v>1.518527613287818</v>
      </c>
      <c r="AM69" t="n">
        <v>0</v>
      </c>
      <c r="AN69" t="n">
        <v>1.518527613287818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0.6027778214642192</v>
      </c>
      <c r="AU69" t="n">
        <v>0.1895031139001999</v>
      </c>
      <c r="AV69" t="n">
        <v>0.6027778214642192</v>
      </c>
    </row>
    <row r="70" spans="1:48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0</v>
      </c>
      <c r="H70" t="n">
        <v>262.8050446847849</v>
      </c>
      <c r="I70" t="b">
        <v>0</v>
      </c>
      <c r="J70" t="n">
        <v>1036.503096236792</v>
      </c>
      <c r="K70" t="n">
        <v>2213.970613561787</v>
      </c>
      <c r="L70" t="n">
        <v>0</v>
      </c>
      <c r="M70" t="n">
        <v>0.8931500921427734</v>
      </c>
      <c r="N70" t="n">
        <v>0.8931500921427734</v>
      </c>
      <c r="O70" t="n">
        <v>32.45354416799761</v>
      </c>
      <c r="P70" t="n">
        <v>8.228586249492293</v>
      </c>
      <c r="Q70" t="n">
        <v>0.8931500921427734</v>
      </c>
      <c r="R70" t="n">
        <v>0.5841212746260489</v>
      </c>
      <c r="S70" t="n">
        <v>25.37114798597516</v>
      </c>
      <c r="T70" t="n">
        <v>6.59509344002694</v>
      </c>
      <c r="U70" t="n">
        <v>1.52904907069951</v>
      </c>
      <c r="V70" t="n">
        <v>2.74275905356051</v>
      </c>
      <c r="W70" t="n">
        <v>0</v>
      </c>
      <c r="X70" t="n">
        <v>0</v>
      </c>
      <c r="Y70" t="n">
        <v>-21.42826181236016</v>
      </c>
      <c r="Z70" t="n">
        <v>30.73067913493635</v>
      </c>
      <c r="AA70" t="n">
        <v>2213.970613561787</v>
      </c>
      <c r="AB70" t="b">
        <v>0</v>
      </c>
      <c r="AC70" t="b">
        <v>1</v>
      </c>
      <c r="AD70" t="n">
        <v>98.54522099859558</v>
      </c>
      <c r="AE70" t="n">
        <v>-0</v>
      </c>
      <c r="AF70" t="n">
        <v>0</v>
      </c>
      <c r="AG70" t="n">
        <v>0.1076620177186356</v>
      </c>
      <c r="AH70" t="b">
        <v>0</v>
      </c>
      <c r="AI70" t="b">
        <v>0</v>
      </c>
      <c r="AJ70" t="n">
        <v>2213.970613561787</v>
      </c>
      <c r="AK70" t="n">
        <v>0</v>
      </c>
      <c r="AL70" t="n">
        <v>1.52904907069951</v>
      </c>
      <c r="AM70" t="n">
        <v>0</v>
      </c>
      <c r="AN70" t="n">
        <v>1.52904907069951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0.605685809111445</v>
      </c>
      <c r="AU70" t="n">
        <v>0.1904173358485025</v>
      </c>
      <c r="AV70" t="n">
        <v>0.605685809111445</v>
      </c>
    </row>
    <row r="71" spans="1:48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0</v>
      </c>
      <c r="H71" t="n">
        <v>262.8050446847849</v>
      </c>
      <c r="I71" t="b">
        <v>0</v>
      </c>
      <c r="J71" t="n">
        <v>1036.503096236792</v>
      </c>
      <c r="K71" t="n">
        <v>2213.970613561787</v>
      </c>
      <c r="L71" t="n">
        <v>0</v>
      </c>
      <c r="M71" t="n">
        <v>0.8904275370633566</v>
      </c>
      <c r="N71" t="n">
        <v>0.8904275370633566</v>
      </c>
      <c r="O71" t="n">
        <v>32.35461727732498</v>
      </c>
      <c r="P71" t="n">
        <v>8.203503366461709</v>
      </c>
      <c r="Q71" t="n">
        <v>0.8904275370633566</v>
      </c>
      <c r="R71" t="n">
        <v>0.5834394243163463</v>
      </c>
      <c r="S71" t="n">
        <v>25.38385287804901</v>
      </c>
      <c r="T71" t="n">
        <v>6.582673888038284</v>
      </c>
      <c r="U71" t="n">
        <v>1.526169641530015</v>
      </c>
      <c r="V71" t="n">
        <v>2.742082424338983</v>
      </c>
      <c r="W71" t="n">
        <v>0</v>
      </c>
      <c r="X71" t="n">
        <v>0</v>
      </c>
      <c r="Y71" t="n">
        <v>-21.42826181236016</v>
      </c>
      <c r="Z71" t="n">
        <v>30.84285314715788</v>
      </c>
      <c r="AA71" t="n">
        <v>2213.970613561787</v>
      </c>
      <c r="AB71" t="b">
        <v>0</v>
      </c>
      <c r="AC71" t="b">
        <v>1</v>
      </c>
      <c r="AD71" t="n">
        <v>98.53778062991073</v>
      </c>
      <c r="AE71" t="n">
        <v>-0</v>
      </c>
      <c r="AF71" t="n">
        <v>0</v>
      </c>
      <c r="AG71" t="n">
        <v>0.110516801314723</v>
      </c>
      <c r="AH71" t="b">
        <v>0</v>
      </c>
      <c r="AI71" t="b">
        <v>0</v>
      </c>
      <c r="AJ71" t="n">
        <v>2213.970613561787</v>
      </c>
      <c r="AK71" t="n">
        <v>0</v>
      </c>
      <c r="AL71" t="n">
        <v>1.526169641530015</v>
      </c>
      <c r="AM71" t="n">
        <v>0</v>
      </c>
      <c r="AN71" t="n">
        <v>1.526169641530015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0.6065818200672294</v>
      </c>
      <c r="AU71" t="n">
        <v>0.1906990264817069</v>
      </c>
      <c r="AV71" t="n">
        <v>0.6065818200672294</v>
      </c>
    </row>
    <row r="72" spans="1:48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0</v>
      </c>
      <c r="H72" t="n">
        <v>262.8050446847849</v>
      </c>
      <c r="I72" t="b">
        <v>0</v>
      </c>
      <c r="J72" t="n">
        <v>1036.503096236792</v>
      </c>
      <c r="K72" t="n">
        <v>2213.970613561787</v>
      </c>
      <c r="L72" t="n">
        <v>0</v>
      </c>
      <c r="M72" t="n">
        <v>0.8911570396038221</v>
      </c>
      <c r="N72" t="n">
        <v>0.8911570396038221</v>
      </c>
      <c r="O72" t="n">
        <v>32.38112451628283</v>
      </c>
      <c r="P72" t="n">
        <v>8.21022426883439</v>
      </c>
      <c r="Q72" t="n">
        <v>0.8911570396038221</v>
      </c>
      <c r="R72" t="n">
        <v>0.5836453960993548</v>
      </c>
      <c r="S72" t="n">
        <v>25.3965398089872</v>
      </c>
      <c r="T72" t="n">
        <v>6.585741923542608</v>
      </c>
      <c r="U72" t="n">
        <v>1.526880954702364</v>
      </c>
      <c r="V72" t="n">
        <v>2.742003969968456</v>
      </c>
      <c r="W72" t="n">
        <v>0</v>
      </c>
      <c r="X72" t="n">
        <v>0</v>
      </c>
      <c r="Y72" t="n">
        <v>-21.42826181236016</v>
      </c>
      <c r="Z72" t="n">
        <v>30.95502715937942</v>
      </c>
      <c r="AA72" t="n">
        <v>2213.970613561787</v>
      </c>
      <c r="AB72" t="b">
        <v>0</v>
      </c>
      <c r="AC72" t="b">
        <v>1</v>
      </c>
      <c r="AD72" t="n">
        <v>98.53034026122587</v>
      </c>
      <c r="AE72" t="n">
        <v>-0</v>
      </c>
      <c r="AF72" t="n">
        <v>0</v>
      </c>
      <c r="AG72" t="n">
        <v>0.1119486927139339</v>
      </c>
      <c r="AH72" t="b">
        <v>0</v>
      </c>
      <c r="AI72" t="b">
        <v>0</v>
      </c>
      <c r="AJ72" t="n">
        <v>2213.970613561787</v>
      </c>
      <c r="AK72" t="n">
        <v>0</v>
      </c>
      <c r="AL72" t="n">
        <v>1.526880954702364</v>
      </c>
      <c r="AM72" t="n">
        <v>0</v>
      </c>
      <c r="AN72" t="n">
        <v>1.526880954702364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0.6083007495154821</v>
      </c>
      <c r="AU72" t="n">
        <v>0.1912394287185167</v>
      </c>
      <c r="AV72" t="n">
        <v>0.6083007495154821</v>
      </c>
    </row>
    <row r="73" spans="1:48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0</v>
      </c>
      <c r="H73" t="n">
        <v>262.8050446847849</v>
      </c>
      <c r="I73" t="b">
        <v>0</v>
      </c>
      <c r="J73" t="n">
        <v>1036.503096236792</v>
      </c>
      <c r="K73" t="n">
        <v>2213.970613561787</v>
      </c>
      <c r="L73" t="n">
        <v>0</v>
      </c>
      <c r="M73" t="n">
        <v>0.8909615845212896</v>
      </c>
      <c r="N73" t="n">
        <v>0.8909615845212896</v>
      </c>
      <c r="O73" t="n">
        <v>32.37402245112085</v>
      </c>
      <c r="P73" t="n">
        <v>8.20842354237344</v>
      </c>
      <c r="Q73" t="n">
        <v>0.8909615845212896</v>
      </c>
      <c r="R73" t="n">
        <v>0.5836132483476898</v>
      </c>
      <c r="S73" t="n">
        <v>25.40923085567922</v>
      </c>
      <c r="T73" t="n">
        <v>6.58466017987323</v>
      </c>
      <c r="U73" t="n">
        <v>1.526630156261456</v>
      </c>
      <c r="V73" t="n">
        <v>2.741765263031731</v>
      </c>
      <c r="W73" t="n">
        <v>0</v>
      </c>
      <c r="X73" t="n">
        <v>0</v>
      </c>
      <c r="Y73" t="n">
        <v>-21.42826181236016</v>
      </c>
      <c r="Z73" t="n">
        <v>31.06720117160095</v>
      </c>
      <c r="AA73" t="n">
        <v>2213.970613561787</v>
      </c>
      <c r="AB73" t="b">
        <v>0</v>
      </c>
      <c r="AC73" t="b">
        <v>1</v>
      </c>
      <c r="AD73" t="n">
        <v>98.52289989254102</v>
      </c>
      <c r="AE73" t="n">
        <v>-0</v>
      </c>
      <c r="AF73" t="n">
        <v>0</v>
      </c>
      <c r="AG73" t="n">
        <v>0.1111505427398062</v>
      </c>
      <c r="AH73" t="b">
        <v>0</v>
      </c>
      <c r="AI73" t="b">
        <v>0</v>
      </c>
      <c r="AJ73" t="n">
        <v>2213.970613561787</v>
      </c>
      <c r="AK73" t="n">
        <v>0</v>
      </c>
      <c r="AL73" t="n">
        <v>1.526630156261456</v>
      </c>
      <c r="AM73" t="n">
        <v>0</v>
      </c>
      <c r="AN73" t="n">
        <v>1.526630156261456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0.6101479949695175</v>
      </c>
      <c r="AU73" t="n">
        <v>0.1918201713291645</v>
      </c>
      <c r="AV73" t="n">
        <v>0.6101479949695175</v>
      </c>
    </row>
    <row r="74" spans="1:48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0</v>
      </c>
      <c r="H74" t="n">
        <v>262.8050446847849</v>
      </c>
      <c r="I74" t="b">
        <v>0</v>
      </c>
      <c r="J74" t="n">
        <v>1036.503096236792</v>
      </c>
      <c r="K74" t="n">
        <v>2213.970613561787</v>
      </c>
      <c r="L74" t="n">
        <v>0</v>
      </c>
      <c r="M74" t="n">
        <v>0.8910139023109649</v>
      </c>
      <c r="N74" t="n">
        <v>0.8910139023109649</v>
      </c>
      <c r="O74" t="n">
        <v>32.37592347281132</v>
      </c>
      <c r="P74" t="n">
        <v>8.208905545844654</v>
      </c>
      <c r="Q74" t="n">
        <v>0.8910139023109649</v>
      </c>
      <c r="R74" t="n">
        <v>0.5836448695020563</v>
      </c>
      <c r="S74" t="n">
        <v>25.42192009856969</v>
      </c>
      <c r="T74" t="n">
        <v>6.584690065340785</v>
      </c>
      <c r="U74" t="n">
        <v>1.526637085101329</v>
      </c>
      <c r="V74" t="n">
        <v>2.741569491443476</v>
      </c>
      <c r="W74" t="n">
        <v>0</v>
      </c>
      <c r="X74" t="n">
        <v>0</v>
      </c>
      <c r="Y74" t="n">
        <v>-21.42826181236016</v>
      </c>
      <c r="Z74" t="n">
        <v>31.17937518382248</v>
      </c>
      <c r="AA74" t="n">
        <v>2213.970613561787</v>
      </c>
      <c r="AB74" t="b">
        <v>0</v>
      </c>
      <c r="AC74" t="b">
        <v>1</v>
      </c>
      <c r="AD74" t="n">
        <v>98.51545952385617</v>
      </c>
      <c r="AE74" t="n">
        <v>-0</v>
      </c>
      <c r="AF74" t="n">
        <v>0</v>
      </c>
      <c r="AG74" t="n">
        <v>0.1125100960943844</v>
      </c>
      <c r="AH74" t="b">
        <v>0</v>
      </c>
      <c r="AI74" t="b">
        <v>0</v>
      </c>
      <c r="AJ74" t="n">
        <v>2213.970613561787</v>
      </c>
      <c r="AK74" t="n">
        <v>0</v>
      </c>
      <c r="AL74" t="n">
        <v>1.526637085101329</v>
      </c>
      <c r="AM74" t="n">
        <v>0</v>
      </c>
      <c r="AN74" t="n">
        <v>1.526637085101329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0.6123857216973694</v>
      </c>
      <c r="AU74" t="n">
        <v>0.1925236746232233</v>
      </c>
      <c r="AV74" t="n">
        <v>0.6123857216973694</v>
      </c>
    </row>
    <row r="75" spans="1:48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0</v>
      </c>
      <c r="H75" t="n">
        <v>262.8050446847849</v>
      </c>
      <c r="I75" t="b">
        <v>0</v>
      </c>
      <c r="J75" t="n">
        <v>1036.503096236792</v>
      </c>
      <c r="K75" t="n">
        <v>2213.970613561787</v>
      </c>
      <c r="L75" t="n">
        <v>0</v>
      </c>
      <c r="M75" t="n">
        <v>0.8910000862348617</v>
      </c>
      <c r="N75" t="n">
        <v>0.8910000862348617</v>
      </c>
      <c r="O75" t="n">
        <v>32.37542145121384</v>
      </c>
      <c r="P75" t="n">
        <v>8.20877825842136</v>
      </c>
      <c r="Q75" t="n">
        <v>0.8910000862348617</v>
      </c>
      <c r="R75" t="n">
        <v>0.5836594693053938</v>
      </c>
      <c r="S75" t="n">
        <v>25.43460912287961</v>
      </c>
      <c r="T75" t="n">
        <v>6.584423254505891</v>
      </c>
      <c r="U75" t="n">
        <v>1.526575225953637</v>
      </c>
      <c r="V75" t="n">
        <v>2.741362272098889</v>
      </c>
      <c r="W75" t="n">
        <v>0</v>
      </c>
      <c r="X75" t="n">
        <v>0</v>
      </c>
      <c r="Y75" t="n">
        <v>-21.42826181236016</v>
      </c>
      <c r="Z75" t="n">
        <v>31.29154919604402</v>
      </c>
      <c r="AA75" t="n">
        <v>2213.970613561787</v>
      </c>
      <c r="AB75" t="b">
        <v>0</v>
      </c>
      <c r="AC75" t="b">
        <v>1</v>
      </c>
      <c r="AD75" t="n">
        <v>98.50801915517131</v>
      </c>
      <c r="AE75" t="n">
        <v>-0</v>
      </c>
      <c r="AF75" t="n">
        <v>0</v>
      </c>
      <c r="AG75" t="n">
        <v>0.1125684543360411</v>
      </c>
      <c r="AH75" t="b">
        <v>0</v>
      </c>
      <c r="AI75" t="b">
        <v>0</v>
      </c>
      <c r="AJ75" t="n">
        <v>2213.970613561787</v>
      </c>
      <c r="AK75" t="n">
        <v>0</v>
      </c>
      <c r="AL75" t="n">
        <v>1.526575225953637</v>
      </c>
      <c r="AM75" t="n">
        <v>0</v>
      </c>
      <c r="AN75" t="n">
        <v>1.526575225953637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0.6150318070811943</v>
      </c>
      <c r="AU75" t="n">
        <v>0.1933555589461444</v>
      </c>
      <c r="AV75" t="n">
        <v>0.6150318070811943</v>
      </c>
    </row>
    <row r="76" spans="1:48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0</v>
      </c>
      <c r="H76" t="n">
        <v>262.8050446847849</v>
      </c>
      <c r="I76" t="b">
        <v>0</v>
      </c>
      <c r="J76" t="n">
        <v>1036.503096236792</v>
      </c>
      <c r="K76" t="n">
        <v>2213.970613561787</v>
      </c>
      <c r="L76" t="n">
        <v>0</v>
      </c>
      <c r="M76" t="n">
        <v>0.8910030327495996</v>
      </c>
      <c r="N76" t="n">
        <v>0.8910030327495996</v>
      </c>
      <c r="O76" t="n">
        <v>32.3755285159133</v>
      </c>
      <c r="P76" t="n">
        <v>8.20880540464333</v>
      </c>
      <c r="Q76" t="n">
        <v>0.8910030327495996</v>
      </c>
      <c r="R76" t="n">
        <v>0.5836783837042409</v>
      </c>
      <c r="S76" t="n">
        <v>25.4472975054901</v>
      </c>
      <c r="T76" t="n">
        <v>6.584231656692237</v>
      </c>
      <c r="U76" t="n">
        <v>1.526530804678703</v>
      </c>
      <c r="V76" t="n">
        <v>2.741157965379816</v>
      </c>
      <c r="W76" t="n">
        <v>0</v>
      </c>
      <c r="X76" t="n">
        <v>0</v>
      </c>
      <c r="Y76" t="n">
        <v>-21.42826181236016</v>
      </c>
      <c r="Z76" t="n">
        <v>31.40372320826555</v>
      </c>
      <c r="AA76" t="n">
        <v>2213.970613561787</v>
      </c>
      <c r="AB76" t="b">
        <v>0</v>
      </c>
      <c r="AC76" t="b">
        <v>1</v>
      </c>
      <c r="AD76" t="n">
        <v>98.50057878648646</v>
      </c>
      <c r="AE76" t="n">
        <v>-0</v>
      </c>
      <c r="AF76" t="n">
        <v>0</v>
      </c>
      <c r="AG76" t="n">
        <v>0.112655615952788</v>
      </c>
      <c r="AH76" t="b">
        <v>0</v>
      </c>
      <c r="AI76" t="b">
        <v>0</v>
      </c>
      <c r="AJ76" t="n">
        <v>2213.970613561787</v>
      </c>
      <c r="AK76" t="n">
        <v>0</v>
      </c>
      <c r="AL76" t="n">
        <v>1.526530804678703</v>
      </c>
      <c r="AM76" t="n">
        <v>0</v>
      </c>
      <c r="AN76" t="n">
        <v>1.526530804678703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0.618182261306699</v>
      </c>
      <c r="AU76" t="n">
        <v>0.1943460082703795</v>
      </c>
      <c r="AV76" t="n">
        <v>0.618182261306699</v>
      </c>
    </row>
    <row r="77" spans="1:48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0</v>
      </c>
      <c r="H77" t="n">
        <v>262.8050446847849</v>
      </c>
      <c r="I77" t="b">
        <v>0</v>
      </c>
      <c r="J77" t="n">
        <v>1036.503096236792</v>
      </c>
      <c r="K77" t="n">
        <v>2213.970613561787</v>
      </c>
      <c r="L77" t="n">
        <v>0</v>
      </c>
      <c r="M77" t="n">
        <v>0.8910050627667622</v>
      </c>
      <c r="N77" t="n">
        <v>0.8910050627667622</v>
      </c>
      <c r="O77" t="n">
        <v>32.37560227871333</v>
      </c>
      <c r="P77" t="n">
        <v>8.208824107178836</v>
      </c>
      <c r="Q77" t="n">
        <v>0.8910050627667622</v>
      </c>
      <c r="R77" t="n">
        <v>0.5836970625642476</v>
      </c>
      <c r="S77" t="n">
        <v>25.45998535362415</v>
      </c>
      <c r="T77" t="n">
        <v>6.584035955737047</v>
      </c>
      <c r="U77" t="n">
        <v>1.526485432104927</v>
      </c>
      <c r="V77" t="n">
        <v>2.740953508555944</v>
      </c>
      <c r="W77" t="n">
        <v>0</v>
      </c>
      <c r="X77" t="n">
        <v>0</v>
      </c>
      <c r="Y77" t="n">
        <v>-21.42826181236016</v>
      </c>
      <c r="Z77" t="n">
        <v>31.51589722048708</v>
      </c>
      <c r="AA77" t="n">
        <v>2213.970613561787</v>
      </c>
      <c r="AB77" t="b">
        <v>0</v>
      </c>
      <c r="AC77" t="b">
        <v>1</v>
      </c>
      <c r="AD77" t="n">
        <v>98.4931384178016</v>
      </c>
      <c r="AE77" t="n">
        <v>-0</v>
      </c>
      <c r="AF77" t="n">
        <v>0</v>
      </c>
      <c r="AG77" t="n">
        <v>0.1122860483305086</v>
      </c>
      <c r="AH77" t="b">
        <v>0</v>
      </c>
      <c r="AI77" t="b">
        <v>0</v>
      </c>
      <c r="AJ77" t="n">
        <v>2213.970613561787</v>
      </c>
      <c r="AK77" t="n">
        <v>0</v>
      </c>
      <c r="AL77" t="n">
        <v>1.526485432104927</v>
      </c>
      <c r="AM77" t="n">
        <v>0</v>
      </c>
      <c r="AN77" t="n">
        <v>1.526485432104927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0.621926916896941</v>
      </c>
      <c r="AU77" t="n">
        <v>0.1955232644161198</v>
      </c>
      <c r="AV77" t="n">
        <v>0.621926916896941</v>
      </c>
    </row>
    <row r="78" spans="1:48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0</v>
      </c>
      <c r="H78" t="n">
        <v>262.8050446847849</v>
      </c>
      <c r="I78" t="b">
        <v>0</v>
      </c>
      <c r="J78" t="n">
        <v>1036.503096236792</v>
      </c>
      <c r="K78" t="n">
        <v>2213.970613561787</v>
      </c>
      <c r="L78" t="n">
        <v>0</v>
      </c>
      <c r="M78" t="n">
        <v>0.890993996183341</v>
      </c>
      <c r="N78" t="n">
        <v>0.890993996183341</v>
      </c>
      <c r="O78" t="n">
        <v>32.37520016281253</v>
      </c>
      <c r="P78" t="n">
        <v>8.208722150814538</v>
      </c>
      <c r="Q78" t="n">
        <v>0.890993996183341</v>
      </c>
      <c r="R78" t="n">
        <v>0.583712371063011</v>
      </c>
      <c r="S78" t="n">
        <v>25.47267266140595</v>
      </c>
      <c r="T78" t="n">
        <v>6.58378150835176</v>
      </c>
      <c r="U78" t="n">
        <v>1.526426439379266</v>
      </c>
      <c r="V78" t="n">
        <v>2.740746793550947</v>
      </c>
      <c r="W78" t="n">
        <v>0</v>
      </c>
      <c r="X78" t="n">
        <v>0</v>
      </c>
      <c r="Y78" t="n">
        <v>-21.42826181236016</v>
      </c>
      <c r="Z78" t="n">
        <v>31.62807123270862</v>
      </c>
      <c r="AA78" t="n">
        <v>2213.970613561787</v>
      </c>
      <c r="AB78" t="b">
        <v>0</v>
      </c>
      <c r="AC78" t="b">
        <v>1</v>
      </c>
      <c r="AD78" t="n">
        <v>98.48569804911675</v>
      </c>
      <c r="AE78" t="n">
        <v>-0</v>
      </c>
      <c r="AF78" t="n">
        <v>0</v>
      </c>
      <c r="AG78" t="n">
        <v>0.1114119517541283</v>
      </c>
      <c r="AH78" t="b">
        <v>0</v>
      </c>
      <c r="AI78" t="b">
        <v>0</v>
      </c>
      <c r="AJ78" t="n">
        <v>2213.970613561787</v>
      </c>
      <c r="AK78" t="n">
        <v>0</v>
      </c>
      <c r="AL78" t="n">
        <v>1.526426439379266</v>
      </c>
      <c r="AM78" t="n">
        <v>0</v>
      </c>
      <c r="AN78" t="n">
        <v>1.526426439379266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0.6263681184702906</v>
      </c>
      <c r="AU78" t="n">
        <v>0.1969195027939085</v>
      </c>
      <c r="AV78" t="n">
        <v>0.6263681184702906</v>
      </c>
    </row>
    <row r="79" spans="1:48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0</v>
      </c>
      <c r="H79" t="n">
        <v>262.8050446847849</v>
      </c>
      <c r="I79" t="b">
        <v>0</v>
      </c>
      <c r="J79" t="n">
        <v>1036.503096236792</v>
      </c>
      <c r="K79" t="n">
        <v>2213.970613561787</v>
      </c>
      <c r="L79" t="n">
        <v>0</v>
      </c>
      <c r="M79" t="n">
        <v>0.8910362324999068</v>
      </c>
      <c r="N79" t="n">
        <v>0.8910362324999068</v>
      </c>
      <c r="O79" t="n">
        <v>32.37673486361727</v>
      </c>
      <c r="P79" t="n">
        <v>8.209111273736632</v>
      </c>
      <c r="Q79" t="n">
        <v>0.8910362324999068</v>
      </c>
      <c r="R79" t="n">
        <v>0.5837413981858868</v>
      </c>
      <c r="S79" t="n">
        <v>25.48535934506891</v>
      </c>
      <c r="T79" t="n">
        <v>6.583766202632152</v>
      </c>
      <c r="U79" t="n">
        <v>1.52642289080235</v>
      </c>
      <c r="V79" t="n">
        <v>2.740549314178673</v>
      </c>
      <c r="W79" t="n">
        <v>0</v>
      </c>
      <c r="X79" t="n">
        <v>0</v>
      </c>
      <c r="Y79" t="n">
        <v>-21.42826181236016</v>
      </c>
      <c r="Z79" t="n">
        <v>31.74024524493015</v>
      </c>
      <c r="AA79" t="n">
        <v>2213.970613561787</v>
      </c>
      <c r="AB79" t="b">
        <v>0</v>
      </c>
      <c r="AC79" t="b">
        <v>1</v>
      </c>
      <c r="AD79" t="n">
        <v>98.47825768043189</v>
      </c>
      <c r="AE79" t="n">
        <v>-0</v>
      </c>
      <c r="AF79" t="n">
        <v>0</v>
      </c>
      <c r="AG79" t="n">
        <v>0.1088060342914559</v>
      </c>
      <c r="AH79" t="b">
        <v>0</v>
      </c>
      <c r="AI79" t="b">
        <v>0</v>
      </c>
      <c r="AJ79" t="n">
        <v>2213.970613561787</v>
      </c>
      <c r="AK79" t="n">
        <v>0</v>
      </c>
      <c r="AL79" t="n">
        <v>1.52642289080235</v>
      </c>
      <c r="AM79" t="n">
        <v>0</v>
      </c>
      <c r="AN79" t="n">
        <v>1.52642289080235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0.6316336945282608</v>
      </c>
      <c r="AU79" t="n">
        <v>0.1985749105145174</v>
      </c>
      <c r="AV79" t="n">
        <v>0.6316336945282608</v>
      </c>
    </row>
    <row r="80" spans="1:48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0</v>
      </c>
      <c r="H80" t="n">
        <v>262.8050446847849</v>
      </c>
      <c r="I80" t="b">
        <v>0</v>
      </c>
      <c r="J80" t="n">
        <v>1036.503096236792</v>
      </c>
      <c r="K80" t="n">
        <v>2213.970613561787</v>
      </c>
      <c r="L80" t="n">
        <v>0</v>
      </c>
      <c r="M80" t="n">
        <v>0.8908783538170429</v>
      </c>
      <c r="N80" t="n">
        <v>0.8908783538170429</v>
      </c>
      <c r="O80" t="n">
        <v>32.37099817629833</v>
      </c>
      <c r="P80" t="n">
        <v>8.207656738412355</v>
      </c>
      <c r="Q80" t="n">
        <v>0.8908783538170429</v>
      </c>
      <c r="R80" t="n">
        <v>0.5837189207465239</v>
      </c>
      <c r="S80" t="n">
        <v>25.49804574546057</v>
      </c>
      <c r="T80" t="n">
        <v>6.582853132992084</v>
      </c>
      <c r="U80" t="n">
        <v>1.526211198838115</v>
      </c>
      <c r="V80" t="n">
        <v>2.740317206769071</v>
      </c>
      <c r="W80" t="n">
        <v>0</v>
      </c>
      <c r="X80" t="n">
        <v>0</v>
      </c>
      <c r="Y80" t="n">
        <v>-21.42826181236016</v>
      </c>
      <c r="Z80" t="n">
        <v>31.85241925715168</v>
      </c>
      <c r="AA80" t="n">
        <v>2213.970613561787</v>
      </c>
      <c r="AB80" t="b">
        <v>0</v>
      </c>
      <c r="AC80" t="b">
        <v>1</v>
      </c>
      <c r="AD80" t="n">
        <v>98.47081731174704</v>
      </c>
      <c r="AE80" t="n">
        <v>-0</v>
      </c>
      <c r="AF80" t="n">
        <v>0</v>
      </c>
      <c r="AG80" t="n">
        <v>0.1088257920390323</v>
      </c>
      <c r="AH80" t="b">
        <v>0</v>
      </c>
      <c r="AI80" t="b">
        <v>0</v>
      </c>
      <c r="AJ80" t="n">
        <v>2213.970613561787</v>
      </c>
      <c r="AK80" t="n">
        <v>0</v>
      </c>
      <c r="AL80" t="n">
        <v>1.526211198838115</v>
      </c>
      <c r="AM80" t="n">
        <v>0</v>
      </c>
      <c r="AN80" t="n">
        <v>1.526211198838115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0.6378092573147657</v>
      </c>
      <c r="AU80" t="n">
        <v>0.2005164026140211</v>
      </c>
      <c r="AV80" t="n">
        <v>0.6378092573147657</v>
      </c>
    </row>
    <row r="81" spans="1:48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0</v>
      </c>
      <c r="H81" t="n">
        <v>262.8050446847849</v>
      </c>
      <c r="I81" t="b">
        <v>0</v>
      </c>
      <c r="J81" t="n">
        <v>1036.503096236792</v>
      </c>
      <c r="K81" t="n">
        <v>2213.970613561787</v>
      </c>
      <c r="L81" t="n">
        <v>0</v>
      </c>
      <c r="M81" t="n">
        <v>0.8914676322319325</v>
      </c>
      <c r="N81" t="n">
        <v>0.8914676322319325</v>
      </c>
      <c r="O81" t="n">
        <v>32.39241022476936</v>
      </c>
      <c r="P81" t="n">
        <v>8.213085756787363</v>
      </c>
      <c r="Q81" t="n">
        <v>0.8914676322319325</v>
      </c>
      <c r="R81" t="n">
        <v>0.5838887006534865</v>
      </c>
      <c r="S81" t="n">
        <v>25.51073058293452</v>
      </c>
      <c r="T81" t="n">
        <v>6.585292020874546</v>
      </c>
      <c r="U81" t="n">
        <v>1.526776646361206</v>
      </c>
      <c r="V81" t="n">
        <v>2.740214419382335</v>
      </c>
      <c r="W81" t="n">
        <v>0</v>
      </c>
      <c r="X81" t="n">
        <v>0</v>
      </c>
      <c r="Y81" t="n">
        <v>-21.42826181236016</v>
      </c>
      <c r="Z81" t="n">
        <v>31.96459326937322</v>
      </c>
      <c r="AA81" t="n">
        <v>2213.970613561787</v>
      </c>
      <c r="AB81" t="b">
        <v>0</v>
      </c>
      <c r="AC81" t="b">
        <v>1</v>
      </c>
      <c r="AD81" t="n">
        <v>98.46337694306219</v>
      </c>
      <c r="AE81" t="n">
        <v>-0</v>
      </c>
      <c r="AF81" t="n">
        <v>0</v>
      </c>
      <c r="AG81" t="n">
        <v>0.1117291347908891</v>
      </c>
      <c r="AH81" t="b">
        <v>0</v>
      </c>
      <c r="AI81" t="b">
        <v>0</v>
      </c>
      <c r="AJ81" t="n">
        <v>2213.970613561787</v>
      </c>
      <c r="AK81" t="n">
        <v>0</v>
      </c>
      <c r="AL81" t="n">
        <v>1.526776646361206</v>
      </c>
      <c r="AM81" t="n">
        <v>0</v>
      </c>
      <c r="AN81" t="n">
        <v>1.526776646361206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0.645198345014807</v>
      </c>
      <c r="AU81" t="n">
        <v>0.2028394063447127</v>
      </c>
      <c r="AV81" t="n">
        <v>0.645198345014807</v>
      </c>
    </row>
    <row r="82" spans="1:48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0</v>
      </c>
      <c r="H82" t="n">
        <v>262.8050446847849</v>
      </c>
      <c r="I82" t="b">
        <v>0</v>
      </c>
      <c r="J82" t="n">
        <v>1036.503096236792</v>
      </c>
      <c r="K82" t="n">
        <v>2213.970613561787</v>
      </c>
      <c r="L82" t="n">
        <v>0</v>
      </c>
      <c r="M82" t="n">
        <v>0.8892683972552382</v>
      </c>
      <c r="N82" t="n">
        <v>0.8892683972552382</v>
      </c>
      <c r="O82" t="n">
        <v>32.31249871820419</v>
      </c>
      <c r="P82" t="n">
        <v>8.19282421861161</v>
      </c>
      <c r="Q82" t="n">
        <v>0.8892683972552382</v>
      </c>
      <c r="R82" t="n">
        <v>0.5833403776453284</v>
      </c>
      <c r="S82" t="n">
        <v>25.52341863396993</v>
      </c>
      <c r="T82" t="n">
        <v>6.575220933836897</v>
      </c>
      <c r="U82" t="n">
        <v>1.524441700478197</v>
      </c>
      <c r="V82" t="n">
        <v>2.739629071191013</v>
      </c>
      <c r="W82" t="n">
        <v>0</v>
      </c>
      <c r="X82" t="n">
        <v>0</v>
      </c>
      <c r="Y82" t="n">
        <v>-21.42826181236016</v>
      </c>
      <c r="Z82" t="n">
        <v>32.07368253874948</v>
      </c>
      <c r="AA82" t="n">
        <v>2213.970613561787</v>
      </c>
      <c r="AB82" t="b">
        <v>0</v>
      </c>
      <c r="AC82" t="b">
        <v>1</v>
      </c>
      <c r="AD82" t="n">
        <v>98.45593657437733</v>
      </c>
      <c r="AE82" t="n">
        <v>-0</v>
      </c>
      <c r="AF82" t="n">
        <v>0</v>
      </c>
      <c r="AG82" t="n">
        <v>0.1126601098048015</v>
      </c>
      <c r="AH82" t="b">
        <v>0</v>
      </c>
      <c r="AI82" t="b">
        <v>0</v>
      </c>
      <c r="AJ82" t="n">
        <v>2213.970613561787</v>
      </c>
      <c r="AK82" t="n">
        <v>0</v>
      </c>
      <c r="AL82" t="n">
        <v>1.524441700478197</v>
      </c>
      <c r="AM82" t="n">
        <v>0</v>
      </c>
      <c r="AN82" t="n">
        <v>1.524441700478197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0.6530981855625474</v>
      </c>
      <c r="AU82" t="n">
        <v>0.2053229820998315</v>
      </c>
      <c r="AV82" t="n">
        <v>0.6530981855625474</v>
      </c>
    </row>
    <row r="83" spans="1:48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0</v>
      </c>
      <c r="H83" t="n">
        <v>262.8050446847849</v>
      </c>
      <c r="I83" t="b">
        <v>0</v>
      </c>
      <c r="J83" t="n">
        <v>1036.503096236792</v>
      </c>
      <c r="K83" t="n">
        <v>2213.970613561787</v>
      </c>
      <c r="L83" t="n">
        <v>0</v>
      </c>
      <c r="M83" t="n">
        <v>0.8974760587471039</v>
      </c>
      <c r="N83" t="n">
        <v>0.8974760587471039</v>
      </c>
      <c r="O83" t="n">
        <v>32.61073269599306</v>
      </c>
      <c r="P83" t="n">
        <v>8.268441352939416</v>
      </c>
      <c r="Q83" t="n">
        <v>0.8974760587471039</v>
      </c>
      <c r="R83" t="n">
        <v>0.5854640293677594</v>
      </c>
      <c r="S83" t="n">
        <v>25.5360920620057</v>
      </c>
      <c r="T83" t="n">
        <v>6.611837702381427</v>
      </c>
      <c r="U83" t="n">
        <v>1.532931168659986</v>
      </c>
      <c r="V83" t="n">
        <v>2.740844559619529</v>
      </c>
      <c r="W83" t="n">
        <v>0</v>
      </c>
      <c r="X83" t="n">
        <v>0</v>
      </c>
      <c r="Y83" t="n">
        <v>-21.42826181236016</v>
      </c>
      <c r="Z83" t="n">
        <v>32.18876318677918</v>
      </c>
      <c r="AA83" t="n">
        <v>2213.970613561787</v>
      </c>
      <c r="AB83" t="b">
        <v>0</v>
      </c>
      <c r="AC83" t="b">
        <v>1</v>
      </c>
      <c r="AD83" t="n">
        <v>98.44849620569248</v>
      </c>
      <c r="AE83" t="n">
        <v>-0</v>
      </c>
      <c r="AF83" t="n">
        <v>0</v>
      </c>
      <c r="AG83" t="n">
        <v>0.1285344005825577</v>
      </c>
      <c r="AH83" t="b">
        <v>0</v>
      </c>
      <c r="AI83" t="b">
        <v>0</v>
      </c>
      <c r="AJ83" t="n">
        <v>2213.970613561787</v>
      </c>
      <c r="AK83" t="n">
        <v>0</v>
      </c>
      <c r="AL83" t="n">
        <v>1.532931168659986</v>
      </c>
      <c r="AM83" t="n">
        <v>0</v>
      </c>
      <c r="AN83" t="n">
        <v>1.532931168659986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0.6646735669908634</v>
      </c>
      <c r="AU83" t="n">
        <v>0.2089620855093099</v>
      </c>
      <c r="AV83" t="n">
        <v>0.6646735669908634</v>
      </c>
    </row>
    <row r="84" spans="1:48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0</v>
      </c>
      <c r="H84" t="n">
        <v>262.8050446847849</v>
      </c>
      <c r="I84" t="b">
        <v>0</v>
      </c>
      <c r="J84" t="n">
        <v>1036.503096236792</v>
      </c>
      <c r="K84" t="n">
        <v>2213.970613561787</v>
      </c>
      <c r="L84" t="n">
        <v>0</v>
      </c>
      <c r="M84" t="n">
        <v>0.8668446477563352</v>
      </c>
      <c r="N84" t="n">
        <v>0.8668446477563352</v>
      </c>
      <c r="O84" t="n">
        <v>31.49770829140274</v>
      </c>
      <c r="P84" t="n">
        <v>7.98623435380394</v>
      </c>
      <c r="Q84" t="n">
        <v>0.8668446477563352</v>
      </c>
      <c r="R84" t="n">
        <v>0.5775023793214317</v>
      </c>
      <c r="S84" t="n">
        <v>25.54881727095635</v>
      </c>
      <c r="T84" t="n">
        <v>6.474213605037198</v>
      </c>
      <c r="U84" t="n">
        <v>1.501023508812002</v>
      </c>
      <c r="V84" t="n">
        <v>2.735339843893032</v>
      </c>
      <c r="W84" t="n">
        <v>0</v>
      </c>
      <c r="X84" t="n">
        <v>0</v>
      </c>
      <c r="Y84" t="n">
        <v>-21.42826181236016</v>
      </c>
      <c r="Z84" t="n">
        <v>32.30254861090054</v>
      </c>
      <c r="AA84" t="n">
        <v>2213.970613561787</v>
      </c>
      <c r="AB84" t="b">
        <v>0</v>
      </c>
      <c r="AC84" t="b">
        <v>1</v>
      </c>
      <c r="AD84" t="n">
        <v>98.44105583700762</v>
      </c>
      <c r="AE84" t="n">
        <v>-0</v>
      </c>
      <c r="AF84" t="n">
        <v>0</v>
      </c>
      <c r="AG84" t="n">
        <v>0.1304454925260218</v>
      </c>
      <c r="AH84" t="b">
        <v>0</v>
      </c>
      <c r="AI84" t="b">
        <v>0</v>
      </c>
      <c r="AJ84" t="n">
        <v>2213.970613561787</v>
      </c>
      <c r="AK84" t="n">
        <v>0</v>
      </c>
      <c r="AL84" t="n">
        <v>1.501023508812002</v>
      </c>
      <c r="AM84" t="n">
        <v>0</v>
      </c>
      <c r="AN84" t="n">
        <v>1.501023508812002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0.6711326652905133</v>
      </c>
      <c r="AU84" t="n">
        <v>0.2109927163606539</v>
      </c>
      <c r="AV84" t="n">
        <v>0.6711326652905133</v>
      </c>
    </row>
    <row r="85" spans="1:48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0</v>
      </c>
      <c r="H85" t="n">
        <v>262.8050446847849</v>
      </c>
      <c r="I85" t="b">
        <v>0</v>
      </c>
      <c r="J85" t="n">
        <v>1036.503096236792</v>
      </c>
      <c r="K85" t="n">
        <v>2213.970613561787</v>
      </c>
      <c r="L85" t="n">
        <v>0</v>
      </c>
      <c r="M85" t="n">
        <v>0.9811626302274901</v>
      </c>
      <c r="N85" t="n">
        <v>0.9811626302274901</v>
      </c>
      <c r="O85" t="n">
        <v>35.65157193197317</v>
      </c>
      <c r="P85" t="n">
        <v>9.039445216017539</v>
      </c>
      <c r="Q85" t="n">
        <v>0.9811626302274901</v>
      </c>
      <c r="R85" t="n">
        <v>0.6057009913770995</v>
      </c>
      <c r="S85" t="n">
        <v>25.56134422165172</v>
      </c>
      <c r="T85" t="n">
        <v>6.986863267100226</v>
      </c>
      <c r="U85" t="n">
        <v>1.619879518434921</v>
      </c>
      <c r="V85" t="n">
        <v>2.754913259601379</v>
      </c>
      <c r="W85" t="n">
        <v>0</v>
      </c>
      <c r="X85" t="n">
        <v>0</v>
      </c>
      <c r="Y85" t="n">
        <v>-21.42826181236016</v>
      </c>
      <c r="Z85" t="n">
        <v>32.42394750434678</v>
      </c>
      <c r="AA85" t="n">
        <v>2213.970613561787</v>
      </c>
      <c r="AB85" t="b">
        <v>0</v>
      </c>
      <c r="AC85" t="b">
        <v>1</v>
      </c>
      <c r="AD85" t="n">
        <v>98.43361546832277</v>
      </c>
      <c r="AE85" t="n">
        <v>-0</v>
      </c>
      <c r="AF85" t="n">
        <v>0</v>
      </c>
      <c r="AG85" t="n">
        <v>0.1253110351466351</v>
      </c>
      <c r="AH85" t="b">
        <v>0</v>
      </c>
      <c r="AI85" t="b">
        <v>0</v>
      </c>
      <c r="AJ85" t="n">
        <v>2213.970613561787</v>
      </c>
      <c r="AK85" t="n">
        <v>0</v>
      </c>
      <c r="AL85" t="n">
        <v>1.619879518434921</v>
      </c>
      <c r="AM85" t="n">
        <v>0</v>
      </c>
      <c r="AN85" t="n">
        <v>1.619879518434921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0.7052023115894894</v>
      </c>
      <c r="AU85" t="n">
        <v>0.221703634767458</v>
      </c>
      <c r="AV85" t="n">
        <v>0.7052023115894894</v>
      </c>
    </row>
    <row r="86" spans="1:48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0</v>
      </c>
      <c r="H86" t="n">
        <v>262.8050446847849</v>
      </c>
      <c r="I86" t="b">
        <v>0</v>
      </c>
      <c r="J86" t="n">
        <v>1036.503096236792</v>
      </c>
      <c r="K86" t="n">
        <v>2213.970613561787</v>
      </c>
      <c r="L86" t="n">
        <v>0</v>
      </c>
      <c r="M86" t="n">
        <v>0.5545221113336939</v>
      </c>
      <c r="N86" t="n">
        <v>0.5545221113336939</v>
      </c>
      <c r="O86" t="n">
        <v>20.14914177428373</v>
      </c>
      <c r="P86" t="n">
        <v>5.108808766299122</v>
      </c>
      <c r="Q86" t="n">
        <v>0.5545221113336939</v>
      </c>
      <c r="R86" t="n">
        <v>0.4715003943897201</v>
      </c>
      <c r="S86" t="n">
        <v>25.5745768621077</v>
      </c>
      <c r="T86" t="n">
        <v>5.072666814613881</v>
      </c>
      <c r="U86" t="n">
        <v>1.176079846235191</v>
      </c>
      <c r="V86" t="n">
        <v>2.680902410915791</v>
      </c>
      <c r="W86" t="n">
        <v>0</v>
      </c>
      <c r="X86" t="n">
        <v>0</v>
      </c>
      <c r="Y86" t="n">
        <v>-21.42826181236016</v>
      </c>
      <c r="Z86" t="n">
        <v>32.5345946671968</v>
      </c>
      <c r="AA86" t="n">
        <v>2213.970613561787</v>
      </c>
      <c r="AB86" t="b">
        <v>0</v>
      </c>
      <c r="AC86" t="b">
        <v>1</v>
      </c>
      <c r="AD86" t="n">
        <v>98.42617509963792</v>
      </c>
      <c r="AE86" t="n">
        <v>-0</v>
      </c>
      <c r="AF86" t="n">
        <v>0</v>
      </c>
      <c r="AG86" t="n">
        <v>0.1205534338566811</v>
      </c>
      <c r="AH86" t="b">
        <v>0</v>
      </c>
      <c r="AI86" t="b">
        <v>0</v>
      </c>
      <c r="AJ86" t="n">
        <v>2213.970613561787</v>
      </c>
      <c r="AK86" t="n">
        <v>0</v>
      </c>
      <c r="AL86" t="n">
        <v>1.176079846235191</v>
      </c>
      <c r="AM86" t="n">
        <v>0</v>
      </c>
      <c r="AN86" t="n">
        <v>1.176079846235191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0.6474671649686889</v>
      </c>
      <c r="AU86" t="n">
        <v>0.2035526848211754</v>
      </c>
      <c r="AV86" t="n">
        <v>0.6474671649686889</v>
      </c>
    </row>
    <row r="87" spans="1:48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0</v>
      </c>
      <c r="H87" t="n">
        <v>262.8050446847849</v>
      </c>
      <c r="I87" t="b">
        <v>0</v>
      </c>
      <c r="J87" t="n">
        <v>1036.503096236792</v>
      </c>
      <c r="K87" t="n">
        <v>2213.970613561787</v>
      </c>
      <c r="L87" t="n">
        <v>0</v>
      </c>
      <c r="M87" t="n">
        <v>2.146766204437778</v>
      </c>
      <c r="N87" t="n">
        <v>2.146766204437778</v>
      </c>
      <c r="O87" t="n">
        <v>78.00499876447302</v>
      </c>
      <c r="P87" t="n">
        <v>19.77814370295969</v>
      </c>
      <c r="Q87" t="n">
        <v>2.146766204437778</v>
      </c>
      <c r="R87" t="n">
        <v>0.7580025377636963</v>
      </c>
      <c r="S87" t="n">
        <v>25.58460091533844</v>
      </c>
      <c r="T87" t="n">
        <v>12.21556671810676</v>
      </c>
      <c r="U87" t="n">
        <v>2.832135906525187</v>
      </c>
      <c r="V87" t="n">
        <v>2.956136145560091</v>
      </c>
      <c r="W87" t="n">
        <v>0</v>
      </c>
      <c r="X87" t="n">
        <v>0</v>
      </c>
      <c r="Y87" t="n">
        <v>-21.42826181236016</v>
      </c>
      <c r="Z87" t="n">
        <v>32.72580278527484</v>
      </c>
      <c r="AA87" t="n">
        <v>2213.970613561787</v>
      </c>
      <c r="AB87" t="b">
        <v>0</v>
      </c>
      <c r="AC87" t="b">
        <v>1</v>
      </c>
      <c r="AD87" t="n">
        <v>98.41873473095306</v>
      </c>
      <c r="AE87" t="n">
        <v>-0</v>
      </c>
      <c r="AF87" t="n">
        <v>0</v>
      </c>
      <c r="AG87" t="n">
        <v>0.1156482905740779</v>
      </c>
      <c r="AH87" t="b">
        <v>0</v>
      </c>
      <c r="AI87" t="b">
        <v>0</v>
      </c>
      <c r="AJ87" t="n">
        <v>2213.970613561787</v>
      </c>
      <c r="AK87" t="n">
        <v>0</v>
      </c>
      <c r="AL87" t="n">
        <v>2.832135906525187</v>
      </c>
      <c r="AM87" t="n">
        <v>0</v>
      </c>
      <c r="AN87" t="n">
        <v>2.832135906525187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0.9522132887011762</v>
      </c>
      <c r="AU87" t="n">
        <v>0.2993596925442524</v>
      </c>
      <c r="AV87" t="n">
        <v>0.9522132887011762</v>
      </c>
    </row>
    <row r="88" spans="1:48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0</v>
      </c>
      <c r="H88" t="n">
        <v>262.8050446847849</v>
      </c>
      <c r="I88" t="b">
        <v>0</v>
      </c>
      <c r="J88" t="n">
        <v>1036.503096236792</v>
      </c>
      <c r="K88" t="n">
        <v>2213.970613561787</v>
      </c>
      <c r="L88" t="n">
        <v>0</v>
      </c>
      <c r="M88" t="n">
        <v>-3.795569649084849</v>
      </c>
      <c r="N88" t="n">
        <v>-3.795569649084849</v>
      </c>
      <c r="O88" t="n">
        <v>-137.9159990385978</v>
      </c>
      <c r="P88" t="n">
        <v>-34.96855959396497</v>
      </c>
      <c r="Q88" t="n">
        <v>-3.795569649084849</v>
      </c>
      <c r="R88" t="n">
        <v>0.9058216343735321</v>
      </c>
      <c r="S88" t="n">
        <v>25.60237042279413</v>
      </c>
      <c r="T88" t="n">
        <v>-14.82924990781536</v>
      </c>
      <c r="U88" t="n">
        <v>-3.438109102912612</v>
      </c>
      <c r="V88" t="n">
        <v>20.13930968614962</v>
      </c>
      <c r="W88" t="n">
        <v>-23.13473206341712</v>
      </c>
      <c r="X88" t="n">
        <v>2</v>
      </c>
      <c r="Y88" t="n">
        <v>1.70647025105696</v>
      </c>
      <c r="Z88" t="n">
        <v>32.83514287675883</v>
      </c>
      <c r="AA88" t="n">
        <v>2213.970613561787</v>
      </c>
      <c r="AB88" t="b">
        <v>0</v>
      </c>
      <c r="AC88" t="b">
        <v>1</v>
      </c>
      <c r="AD88" t="n">
        <v>98.41531080880701</v>
      </c>
      <c r="AE88" t="n">
        <v>0.4833688215622573</v>
      </c>
      <c r="AF88" t="n">
        <v>0</v>
      </c>
      <c r="AG88" t="n">
        <v>0.1040270272607344</v>
      </c>
      <c r="AH88" t="b">
        <v>0</v>
      </c>
      <c r="AI88" t="b">
        <v>0</v>
      </c>
      <c r="AJ88" t="n">
        <v>2213.970613561787</v>
      </c>
      <c r="AK88" t="n">
        <v>0</v>
      </c>
      <c r="AL88" t="n">
        <v>-3.438109102912612</v>
      </c>
      <c r="AM88" t="n">
        <v>0</v>
      </c>
      <c r="AN88" t="n">
        <v>-2.937392345474956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 spans="1:48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0</v>
      </c>
      <c r="H89" t="n">
        <v>240.2202361571862</v>
      </c>
      <c r="I89" t="b">
        <v>0</v>
      </c>
      <c r="J89" t="n">
        <v>947.4286114039422</v>
      </c>
      <c r="K89" t="n">
        <v>2023.707513958821</v>
      </c>
      <c r="L89" t="n">
        <v>0</v>
      </c>
      <c r="M89" t="n">
        <v>-8.944753757389451</v>
      </c>
      <c r="N89" t="n">
        <v>-8.944753757389451</v>
      </c>
      <c r="O89" t="n">
        <v>-355.5741509545797</v>
      </c>
      <c r="P89" t="n">
        <v>-90.15571778767233</v>
      </c>
      <c r="Q89" t="n">
        <v>-8.944753757389451</v>
      </c>
      <c r="R89" t="n">
        <v>0.9403045974314573</v>
      </c>
      <c r="S89" t="n">
        <v>25.61459708582495</v>
      </c>
      <c r="T89" t="n">
        <v>-39.68812543093696</v>
      </c>
      <c r="U89" t="n">
        <v>-8.410793080965604</v>
      </c>
      <c r="V89" t="n">
        <v>50.4675923567354</v>
      </c>
      <c r="W89" t="n">
        <v>-86.1401215211077</v>
      </c>
      <c r="X89" t="n">
        <v>2</v>
      </c>
      <c r="Y89" t="n">
        <v>64.71185970874754</v>
      </c>
      <c r="Z89" t="n">
        <v>32.90767842824692</v>
      </c>
      <c r="AA89" t="n">
        <v>2023.707513958821</v>
      </c>
      <c r="AB89" t="b">
        <v>0</v>
      </c>
      <c r="AC89" t="b">
        <v>1</v>
      </c>
      <c r="AD89" t="n">
        <v>98.42684176886948</v>
      </c>
      <c r="AE89" t="n">
        <v>1.799780905815142</v>
      </c>
      <c r="AF89" t="n">
        <v>0</v>
      </c>
      <c r="AG89" t="n">
        <v>0.09170172881706315</v>
      </c>
      <c r="AH89" t="b">
        <v>0</v>
      </c>
      <c r="AI89" t="b">
        <v>0</v>
      </c>
      <c r="AJ89" t="n">
        <v>2023.707513958821</v>
      </c>
      <c r="AK89" t="n">
        <v>0</v>
      </c>
      <c r="AL89" t="n">
        <v>-8.410793080965604</v>
      </c>
      <c r="AM89" t="n">
        <v>2.783866530244798</v>
      </c>
      <c r="AN89" t="n">
        <v>-3.757753901404069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 spans="1:48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0</v>
      </c>
      <c r="H90" t="n">
        <v>217.6354276295875</v>
      </c>
      <c r="I90" t="b">
        <v>0</v>
      </c>
      <c r="J90" t="n">
        <v>858.354126571093</v>
      </c>
      <c r="K90" t="n">
        <v>1833.444414355855</v>
      </c>
      <c r="L90" t="n">
        <v>0</v>
      </c>
      <c r="M90" t="n">
        <v>-6.822305335939922</v>
      </c>
      <c r="N90" t="n">
        <v>-6.822305335939922</v>
      </c>
      <c r="O90" t="n">
        <v>-299.3456431215993</v>
      </c>
      <c r="P90" t="n">
        <v>-75.89899673468541</v>
      </c>
      <c r="Q90" t="n">
        <v>-6.822305335939922</v>
      </c>
      <c r="R90" t="n">
        <v>0.9368911821570223</v>
      </c>
      <c r="S90" t="n">
        <v>25.6328608000509</v>
      </c>
      <c r="T90" t="n">
        <v>-33.29077751652218</v>
      </c>
      <c r="U90" t="n">
        <v>-6.391757711224916</v>
      </c>
      <c r="V90" t="n">
        <v>42.60821921816323</v>
      </c>
      <c r="W90" t="n">
        <v>-79.80540141422811</v>
      </c>
      <c r="X90" t="n">
        <v>2</v>
      </c>
      <c r="Y90" t="n">
        <v>58.37713960186795</v>
      </c>
      <c r="Z90" t="n">
        <v>32.98021397973501</v>
      </c>
      <c r="AA90" t="n">
        <v>1833.444414355855</v>
      </c>
      <c r="AB90" t="b">
        <v>0</v>
      </c>
      <c r="AC90" t="b">
        <v>1</v>
      </c>
      <c r="AD90" t="n">
        <v>98.44821138680535</v>
      </c>
      <c r="AE90" t="n">
        <v>1.667425528428643</v>
      </c>
      <c r="AF90" t="n">
        <v>0</v>
      </c>
      <c r="AG90" t="n">
        <v>0.08222598100331588</v>
      </c>
      <c r="AH90" t="b">
        <v>0</v>
      </c>
      <c r="AI90" t="b">
        <v>0</v>
      </c>
      <c r="AJ90" t="n">
        <v>1833.444414355855</v>
      </c>
      <c r="AK90" t="n">
        <v>0</v>
      </c>
      <c r="AL90" t="n">
        <v>-6.391757711224916</v>
      </c>
      <c r="AM90" t="n">
        <v>1.329934631641112</v>
      </c>
      <c r="AN90" t="n">
        <v>-3.325005807653566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 spans="1:48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0</v>
      </c>
      <c r="H91" t="n">
        <v>195.0506191019888</v>
      </c>
      <c r="I91" t="b">
        <v>0</v>
      </c>
      <c r="J91" t="n">
        <v>769.2796417382438</v>
      </c>
      <c r="K91" t="n">
        <v>1643.181314752889</v>
      </c>
      <c r="L91" t="n">
        <v>0</v>
      </c>
      <c r="M91" t="n">
        <v>-6.459624227610655</v>
      </c>
      <c r="N91" t="n">
        <v>-6.459624227610655</v>
      </c>
      <c r="O91" t="n">
        <v>-316.2505603131161</v>
      </c>
      <c r="P91" t="n">
        <v>-80.18523334511057</v>
      </c>
      <c r="Q91" t="n">
        <v>-6.459624227610655</v>
      </c>
      <c r="R91" t="n">
        <v>0.9387209005427968</v>
      </c>
      <c r="S91" t="n">
        <v>25.64758735038626</v>
      </c>
      <c r="T91" t="n">
        <v>-35.23949178649649</v>
      </c>
      <c r="U91" t="n">
        <v>-6.063784272110743</v>
      </c>
      <c r="V91" t="n">
        <v>44.94574155861409</v>
      </c>
      <c r="W91" t="n">
        <v>-80.64988495823131</v>
      </c>
      <c r="X91" t="n">
        <v>2</v>
      </c>
      <c r="Y91" t="n">
        <v>59.22162314587115</v>
      </c>
      <c r="Z91" t="n">
        <v>33.05577537255296</v>
      </c>
      <c r="AA91" t="n">
        <v>1643.181314752889</v>
      </c>
      <c r="AB91" t="b">
        <v>0</v>
      </c>
      <c r="AC91" t="b">
        <v>1</v>
      </c>
      <c r="AD91" t="n">
        <v>98.46862783867128</v>
      </c>
      <c r="AE91" t="n">
        <v>1.685069865712281</v>
      </c>
      <c r="AF91" t="n">
        <v>0</v>
      </c>
      <c r="AG91" t="n">
        <v>0.05593545897953417</v>
      </c>
      <c r="AH91" t="b">
        <v>0</v>
      </c>
      <c r="AI91" t="b">
        <v>0</v>
      </c>
      <c r="AJ91" t="n">
        <v>1643.181314752889</v>
      </c>
      <c r="AK91" t="n">
        <v>0</v>
      </c>
      <c r="AL91" t="n">
        <v>-6.063784272110743</v>
      </c>
      <c r="AM91" t="n">
        <v>1.39354912179201</v>
      </c>
      <c r="AN91" t="n">
        <v>-2.915773541104858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 spans="1:48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0</v>
      </c>
      <c r="H92" t="n">
        <v>172.4658105743901</v>
      </c>
      <c r="I92" t="b">
        <v>0</v>
      </c>
      <c r="J92" t="n">
        <v>680.2051569053945</v>
      </c>
      <c r="K92" t="n">
        <v>1452.918215149923</v>
      </c>
      <c r="L92" t="n">
        <v>0</v>
      </c>
      <c r="M92" t="n">
        <v>-5.665534477259461</v>
      </c>
      <c r="N92" t="n">
        <v>-5.665534477259461</v>
      </c>
      <c r="O92" t="n">
        <v>-313.696197864493</v>
      </c>
      <c r="P92" t="n">
        <v>-79.53757552345158</v>
      </c>
      <c r="Q92" t="n">
        <v>-5.665534477259461</v>
      </c>
      <c r="R92" t="n">
        <v>0.9390589834533939</v>
      </c>
      <c r="S92" t="n">
        <v>25.66112675159251</v>
      </c>
      <c r="T92" t="n">
        <v>-34.96745075720973</v>
      </c>
      <c r="U92" t="n">
        <v>-5.320271046935425</v>
      </c>
      <c r="V92" t="n">
        <v>44.57012476624184</v>
      </c>
      <c r="W92" t="n">
        <v>-80.64988495823131</v>
      </c>
      <c r="X92" t="n">
        <v>2</v>
      </c>
      <c r="Y92" t="n">
        <v>59.22162314587115</v>
      </c>
      <c r="Z92" t="n">
        <v>33.09372338295607</v>
      </c>
      <c r="AA92" t="n">
        <v>1452.918215149923</v>
      </c>
      <c r="AB92" t="b">
        <v>0</v>
      </c>
      <c r="AC92" t="b">
        <v>1</v>
      </c>
      <c r="AD92" t="n">
        <v>98.4891909022636</v>
      </c>
      <c r="AE92" t="n">
        <v>1.685069865712281</v>
      </c>
      <c r="AF92" t="n">
        <v>0</v>
      </c>
      <c r="AG92" t="n">
        <v>0.04494885362726547</v>
      </c>
      <c r="AH92" t="b">
        <v>0</v>
      </c>
      <c r="AI92" t="b">
        <v>0</v>
      </c>
      <c r="AJ92" t="n">
        <v>1452.918215149923</v>
      </c>
      <c r="AK92" t="n">
        <v>0</v>
      </c>
      <c r="AL92" t="n">
        <v>-5.320271046935425</v>
      </c>
      <c r="AM92" t="n">
        <v>1.038192657654359</v>
      </c>
      <c r="AN92" t="n">
        <v>-2.527616780067191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0</v>
      </c>
      <c r="H93" t="n">
        <v>149.8810020467914</v>
      </c>
      <c r="I93" t="b">
        <v>0</v>
      </c>
      <c r="J93" t="n">
        <v>591.1306720725453</v>
      </c>
      <c r="K93" t="n">
        <v>1262.655115546957</v>
      </c>
      <c r="L93" t="n">
        <v>0</v>
      </c>
      <c r="M93" t="n">
        <v>-4.944605574832562</v>
      </c>
      <c r="N93" t="n">
        <v>-4.944605574832562</v>
      </c>
      <c r="O93" t="n">
        <v>-315.0332896608194</v>
      </c>
      <c r="P93" t="n">
        <v>-79.87659474158707</v>
      </c>
      <c r="Q93" t="n">
        <v>-4.944605574832562</v>
      </c>
      <c r="R93" t="n">
        <v>0.9396737865027488</v>
      </c>
      <c r="S93" t="n">
        <v>25.6729362216575</v>
      </c>
      <c r="T93" t="n">
        <v>-35.13948606450031</v>
      </c>
      <c r="U93" t="n">
        <v>-4.646316243265515</v>
      </c>
      <c r="V93" t="n">
        <v>44.73710867708674</v>
      </c>
      <c r="W93" t="n">
        <v>-64.90941112524699</v>
      </c>
      <c r="X93" t="n">
        <v>2</v>
      </c>
      <c r="Y93" t="n">
        <v>43.48114931288683</v>
      </c>
      <c r="Z93" t="n">
        <v>33.13553000865564</v>
      </c>
      <c r="AA93" t="n">
        <v>1262.655115546957</v>
      </c>
      <c r="AB93" t="b">
        <v>0</v>
      </c>
      <c r="AC93" t="b">
        <v>1</v>
      </c>
      <c r="AD93" t="n">
        <v>98.50702124470436</v>
      </c>
      <c r="AE93" t="n">
        <v>1.356194032327878</v>
      </c>
      <c r="AF93" t="n">
        <v>0</v>
      </c>
      <c r="AG93" t="n">
        <v>0.04114860462391259</v>
      </c>
      <c r="AH93" t="b">
        <v>0</v>
      </c>
      <c r="AI93" t="b">
        <v>0</v>
      </c>
      <c r="AJ93" t="n">
        <v>1262.655115546957</v>
      </c>
      <c r="AK93" t="n">
        <v>0</v>
      </c>
      <c r="AL93" t="n">
        <v>-4.646316243265515</v>
      </c>
      <c r="AM93" t="n">
        <v>1.062635264586227</v>
      </c>
      <c r="AN93" t="n">
        <v>-2.158095202849816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0</v>
      </c>
      <c r="H94" t="n">
        <v>127.2961935191927</v>
      </c>
      <c r="I94" t="b">
        <v>0</v>
      </c>
      <c r="J94" t="n">
        <v>502.0561872396959</v>
      </c>
      <c r="K94" t="n">
        <v>1072.392015943991</v>
      </c>
      <c r="L94" t="n">
        <v>0</v>
      </c>
      <c r="M94" t="n">
        <v>-4.25842604676069</v>
      </c>
      <c r="N94" t="n">
        <v>-4.25842604676069</v>
      </c>
      <c r="O94" t="n">
        <v>-319.4516048263722</v>
      </c>
      <c r="P94" t="n">
        <v>-80.99685720749802</v>
      </c>
      <c r="Q94" t="n">
        <v>-4.25842604676069</v>
      </c>
      <c r="R94" t="n">
        <v>0.9404866315735649</v>
      </c>
      <c r="S94" t="n">
        <v>25.68313897880598</v>
      </c>
      <c r="T94" t="n">
        <v>-35.6631373610135</v>
      </c>
      <c r="U94" t="n">
        <v>-4.004992768523093</v>
      </c>
      <c r="V94" t="n">
        <v>45.33371984648453</v>
      </c>
      <c r="W94" t="n">
        <v>-58.55281567715188</v>
      </c>
      <c r="X94" t="n">
        <v>2</v>
      </c>
      <c r="Y94" t="n">
        <v>37.12455386479172</v>
      </c>
      <c r="Z94" t="n">
        <v>33.18310009933313</v>
      </c>
      <c r="AA94" t="n">
        <v>1072.392015943991</v>
      </c>
      <c r="AB94" t="b">
        <v>0</v>
      </c>
      <c r="AC94" t="b">
        <v>1</v>
      </c>
      <c r="AD94" t="n">
        <v>98.52101529039493</v>
      </c>
      <c r="AE94" t="n">
        <v>1.223381599381987</v>
      </c>
      <c r="AF94" t="n">
        <v>0</v>
      </c>
      <c r="AG94" t="n">
        <v>0.03761487223603069</v>
      </c>
      <c r="AH94" t="b">
        <v>0</v>
      </c>
      <c r="AI94" t="b">
        <v>0</v>
      </c>
      <c r="AJ94" t="n">
        <v>1072.392015943991</v>
      </c>
      <c r="AK94" t="n">
        <v>0</v>
      </c>
      <c r="AL94" t="n">
        <v>-4.004992768523093</v>
      </c>
      <c r="AM94" t="n">
        <v>0.9074509378775328</v>
      </c>
      <c r="AN94" t="n">
        <v>-1.804768487761979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0</v>
      </c>
      <c r="H95" t="n">
        <v>104.711384991594</v>
      </c>
      <c r="I95" t="b">
        <v>0</v>
      </c>
      <c r="J95" t="n">
        <v>412.9817024068466</v>
      </c>
      <c r="K95" t="n">
        <v>882.1289163410245</v>
      </c>
      <c r="L95" t="n">
        <v>0</v>
      </c>
      <c r="M95" t="n">
        <v>-3.364622793016403</v>
      </c>
      <c r="N95" t="n">
        <v>-3.364622793016403</v>
      </c>
      <c r="O95" t="n">
        <v>-306.8413329789545</v>
      </c>
      <c r="P95" t="n">
        <v>-77.79952661738197</v>
      </c>
      <c r="Q95" t="n">
        <v>-3.364622793016403</v>
      </c>
      <c r="R95" t="n">
        <v>0.9401586998089143</v>
      </c>
      <c r="S95" t="n">
        <v>25.69180746915265</v>
      </c>
      <c r="T95" t="n">
        <v>-34.24339971458186</v>
      </c>
      <c r="U95" t="n">
        <v>-3.16327939042974</v>
      </c>
      <c r="V95" t="n">
        <v>43.5561269028001</v>
      </c>
      <c r="W95" t="n">
        <v>-41.45936054848352</v>
      </c>
      <c r="X95" t="n">
        <v>2</v>
      </c>
      <c r="Y95" t="n">
        <v>20.03109873612336</v>
      </c>
      <c r="Z95" t="n">
        <v>33.21905556004116</v>
      </c>
      <c r="AA95" t="n">
        <v>882.1289163410245</v>
      </c>
      <c r="AB95" t="b">
        <v>0</v>
      </c>
      <c r="AC95" t="b">
        <v>1</v>
      </c>
      <c r="AD95" t="n">
        <v>98.53093814674925</v>
      </c>
      <c r="AE95" t="n">
        <v>0.8662370584673711</v>
      </c>
      <c r="AF95" t="n">
        <v>0</v>
      </c>
      <c r="AG95" t="n">
        <v>0.03529250976717557</v>
      </c>
      <c r="AH95" t="b">
        <v>0</v>
      </c>
      <c r="AI95" t="b">
        <v>0</v>
      </c>
      <c r="AJ95" t="n">
        <v>882.1289163410245</v>
      </c>
      <c r="AK95" t="n">
        <v>0</v>
      </c>
      <c r="AL95" t="n">
        <v>-3.16327939042974</v>
      </c>
      <c r="AM95" t="n">
        <v>0.782037086954817</v>
      </c>
      <c r="AN95" t="n">
        <v>-1.465196313112927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0</v>
      </c>
      <c r="H96" t="n">
        <v>82.12657646399528</v>
      </c>
      <c r="I96" t="b">
        <v>0</v>
      </c>
      <c r="J96" t="n">
        <v>323.9072175739973</v>
      </c>
      <c r="K96" t="n">
        <v>691.8658167380584</v>
      </c>
      <c r="L96" t="n">
        <v>0</v>
      </c>
      <c r="M96" t="n">
        <v>-3.082785305825923</v>
      </c>
      <c r="N96" t="n">
        <v>-3.082785305825923</v>
      </c>
      <c r="O96" t="n">
        <v>-358.4519465230761</v>
      </c>
      <c r="P96" t="n">
        <v>-90.88538197846756</v>
      </c>
      <c r="Q96" t="n">
        <v>-3.082785305825923</v>
      </c>
      <c r="R96" t="n">
        <v>0.9436757393341187</v>
      </c>
      <c r="S96" t="n">
        <v>25.69869426536909</v>
      </c>
      <c r="T96" t="n">
        <v>-40.15277623276881</v>
      </c>
      <c r="U96" t="n">
        <v>-2.909149702683635</v>
      </c>
      <c r="V96" t="n">
        <v>50.73260574569877</v>
      </c>
      <c r="W96" t="n">
        <v>-41.45936054848352</v>
      </c>
      <c r="X96" t="n">
        <v>2</v>
      </c>
      <c r="Y96" t="n">
        <v>20.03109873612336</v>
      </c>
      <c r="Z96" t="n">
        <v>33.24938405551759</v>
      </c>
      <c r="AA96" t="n">
        <v>750</v>
      </c>
      <c r="AB96" t="b">
        <v>0</v>
      </c>
      <c r="AC96" t="b">
        <v>1</v>
      </c>
      <c r="AD96" t="n">
        <v>98.53789338936596</v>
      </c>
      <c r="AE96" t="n">
        <v>0.8662370584673711</v>
      </c>
      <c r="AF96" t="n">
        <v>0</v>
      </c>
      <c r="AG96" t="n">
        <v>0.03167155945703615</v>
      </c>
      <c r="AH96" t="b">
        <v>0</v>
      </c>
      <c r="AI96" t="b">
        <v>0</v>
      </c>
      <c r="AJ96" t="n">
        <v>750</v>
      </c>
      <c r="AK96" t="n">
        <v>0</v>
      </c>
      <c r="AL96" t="n">
        <v>-2.909149702683635</v>
      </c>
      <c r="AM96" t="n">
        <v>0.7983641052285082</v>
      </c>
      <c r="AN96" t="n">
        <v>-1.23618222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0.212763531111614</v>
      </c>
      <c r="AU96" t="n">
        <v>0.06688924216241465</v>
      </c>
      <c r="AV96" t="n">
        <v>0.212763531111614</v>
      </c>
    </row>
    <row r="97" spans="1:48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0</v>
      </c>
      <c r="H97" t="n">
        <v>54.75105097599685</v>
      </c>
      <c r="I97" t="b">
        <v>0</v>
      </c>
      <c r="J97" t="n">
        <v>215.9381450493316</v>
      </c>
      <c r="K97" t="n">
        <v>461.2438778253722</v>
      </c>
      <c r="L97" t="n">
        <v>0</v>
      </c>
      <c r="M97" t="n">
        <v>-2.214578777271682</v>
      </c>
      <c r="N97" t="n">
        <v>-2.214578777271682</v>
      </c>
      <c r="O97" t="n">
        <v>-386.2513902321779</v>
      </c>
      <c r="P97" t="n">
        <v>-97.93392247266175</v>
      </c>
      <c r="Q97" t="n">
        <v>-2.214578777271682</v>
      </c>
      <c r="R97" t="n">
        <v>0.9454646720344989</v>
      </c>
      <c r="S97" t="n">
        <v>25.70463333761778</v>
      </c>
      <c r="T97" t="n">
        <v>-43.34881268336478</v>
      </c>
      <c r="U97" t="n">
        <v>-2.093805997347733</v>
      </c>
      <c r="V97" t="n">
        <v>54.58510978929696</v>
      </c>
      <c r="W97" t="n">
        <v>-43.01129628765219</v>
      </c>
      <c r="X97" t="n">
        <v>2</v>
      </c>
      <c r="Y97" t="n">
        <v>21.58303447529203</v>
      </c>
      <c r="Z97" t="n">
        <v>33.27971255099402</v>
      </c>
      <c r="AA97" t="n">
        <v>750</v>
      </c>
      <c r="AB97" t="b">
        <v>0</v>
      </c>
      <c r="AC97" t="b">
        <v>1</v>
      </c>
      <c r="AD97" t="n">
        <v>98.54511806527073</v>
      </c>
      <c r="AE97" t="n">
        <v>0.8986626490178029</v>
      </c>
      <c r="AF97" t="n">
        <v>0</v>
      </c>
      <c r="AG97" t="n">
        <v>0.02591522574011104</v>
      </c>
      <c r="AH97" t="b">
        <v>0</v>
      </c>
      <c r="AI97" t="b">
        <v>0</v>
      </c>
      <c r="AJ97" t="n">
        <v>750</v>
      </c>
      <c r="AK97" t="n">
        <v>0</v>
      </c>
      <c r="AL97" t="n">
        <v>-2.093805997347733</v>
      </c>
      <c r="AM97" t="n">
        <v>0</v>
      </c>
      <c r="AN97" t="n">
        <v>-1.19514334832993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0.216028256177908</v>
      </c>
      <c r="AU97" t="n">
        <v>0.06791561629905413</v>
      </c>
      <c r="AV97" t="n">
        <v>0.216028256177908</v>
      </c>
    </row>
    <row r="98" spans="1:48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0</v>
      </c>
      <c r="H98" t="n">
        <v>27.37552548799842</v>
      </c>
      <c r="I98" t="b">
        <v>0</v>
      </c>
      <c r="J98" t="n">
        <v>107.9690725246658</v>
      </c>
      <c r="K98" t="n">
        <v>230.6219389126861</v>
      </c>
      <c r="L98" t="n">
        <v>0</v>
      </c>
      <c r="M98" t="n">
        <v>-1.274817981374742</v>
      </c>
      <c r="N98" t="n">
        <v>-1.274817981374742</v>
      </c>
      <c r="O98" t="n">
        <v>-444.6897284959989</v>
      </c>
      <c r="P98" t="n">
        <v>-112.7509453590261</v>
      </c>
      <c r="Q98" t="n">
        <v>-1.274817981374742</v>
      </c>
      <c r="R98" t="n">
        <v>0.9480060698232787</v>
      </c>
      <c r="S98" t="n">
        <v>25.70876427765924</v>
      </c>
      <c r="T98" t="n">
        <v>-50.04147030836592</v>
      </c>
      <c r="U98" t="n">
        <v>-1.208535184263115</v>
      </c>
      <c r="V98" t="n">
        <v>62.70947505066019</v>
      </c>
      <c r="W98" t="n">
        <v>0</v>
      </c>
      <c r="X98" t="n">
        <v>0</v>
      </c>
      <c r="Y98" t="n">
        <v>-21.42826181236016</v>
      </c>
      <c r="Z98" t="n">
        <v>33.31354426469787</v>
      </c>
      <c r="AA98" t="n">
        <v>750</v>
      </c>
      <c r="AB98" t="b">
        <v>0</v>
      </c>
      <c r="AC98" t="b">
        <v>1</v>
      </c>
      <c r="AD98" t="n">
        <v>98.5451449355247</v>
      </c>
      <c r="AE98" t="n">
        <v>-0</v>
      </c>
      <c r="AF98" t="n">
        <v>0</v>
      </c>
      <c r="AG98" t="n">
        <v>0.01912304121730987</v>
      </c>
      <c r="AH98" t="b">
        <v>0</v>
      </c>
      <c r="AI98" t="b">
        <v>0</v>
      </c>
      <c r="AJ98" t="n">
        <v>750</v>
      </c>
      <c r="AK98" t="n">
        <v>0</v>
      </c>
      <c r="AL98" t="n">
        <v>-1.208535184263115</v>
      </c>
      <c r="AM98" t="n">
        <v>0</v>
      </c>
      <c r="AN98" t="n">
        <v>-1.208535184263115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0.2197710029952567</v>
      </c>
      <c r="AU98" t="n">
        <v>0.06909227235900132</v>
      </c>
      <c r="AV98" t="n">
        <v>0.2197710029952567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n">
        <v>0</v>
      </c>
      <c r="I99" t="b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25.71103142975113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-21.42826181236016</v>
      </c>
      <c r="Z99" t="n">
        <v>33.34088341000199</v>
      </c>
      <c r="AA99" t="n">
        <v>750</v>
      </c>
      <c r="AB99" t="b">
        <v>0</v>
      </c>
      <c r="AC99" t="b">
        <v>1</v>
      </c>
      <c r="AD99" t="n">
        <v>98.53770456683985</v>
      </c>
      <c r="AE99" t="n">
        <v>-0</v>
      </c>
      <c r="AF99" t="n">
        <v>0</v>
      </c>
      <c r="AG99" t="n">
        <v>0.01428639821686933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0.2695635702047531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0.2228737177540078</v>
      </c>
      <c r="AU99" t="n">
        <v>0.07006771320534695</v>
      </c>
      <c r="AV99" t="n">
        <v>0.2228737177540078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b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25.71103142975113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-21.42826181236016</v>
      </c>
      <c r="Z100" t="n">
        <v>33.34002819363636</v>
      </c>
      <c r="AA100" t="n">
        <v>0</v>
      </c>
      <c r="AB100" t="b">
        <v>0</v>
      </c>
      <c r="AC100" t="b">
        <v>0</v>
      </c>
      <c r="AD100" t="n">
        <v>98.530264198155</v>
      </c>
      <c r="AE100" t="n">
        <v>-0</v>
      </c>
      <c r="AF100" t="n">
        <v>0</v>
      </c>
      <c r="AG100" t="n">
        <v>0.009435426134272673</v>
      </c>
      <c r="AH100" t="b">
        <v>0</v>
      </c>
      <c r="AI100" t="b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0.2695635702047531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b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25.71103142975113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-21.42826181236016</v>
      </c>
      <c r="Z101" t="n">
        <v>33.33917297727074</v>
      </c>
      <c r="AA101" t="n">
        <v>0</v>
      </c>
      <c r="AB101" t="b">
        <v>0</v>
      </c>
      <c r="AC101" t="b">
        <v>0</v>
      </c>
      <c r="AD101" t="n">
        <v>98.52282382947014</v>
      </c>
      <c r="AE101" t="n">
        <v>-0</v>
      </c>
      <c r="AF101" t="n">
        <v>0</v>
      </c>
      <c r="AG101" t="n">
        <v>0.004882504375273627</v>
      </c>
      <c r="AH101" t="b">
        <v>0</v>
      </c>
      <c r="AI101" t="b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b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25.71103142975113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-21.42826181236016</v>
      </c>
      <c r="Z102" t="n">
        <v>33.33831776090512</v>
      </c>
      <c r="AA102" t="n">
        <v>0</v>
      </c>
      <c r="AB102" t="b">
        <v>0</v>
      </c>
      <c r="AC102" t="b">
        <v>0</v>
      </c>
      <c r="AD102" t="n">
        <v>98.51538346078529</v>
      </c>
      <c r="AE102" t="n">
        <v>-0</v>
      </c>
      <c r="AF102" t="n">
        <v>0</v>
      </c>
      <c r="AG102" t="n">
        <v>-0.0001111408646934375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b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25.71103142975113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-21.42826181236016</v>
      </c>
      <c r="Z103" t="n">
        <v>33.3374625445395</v>
      </c>
      <c r="AA103" t="n">
        <v>0</v>
      </c>
      <c r="AB103" t="b">
        <v>0</v>
      </c>
      <c r="AC103" t="b">
        <v>0</v>
      </c>
      <c r="AD103" t="n">
        <v>98.50794309210043</v>
      </c>
      <c r="AE103" t="n">
        <v>-0</v>
      </c>
      <c r="AF103" t="n">
        <v>0</v>
      </c>
      <c r="AG103" t="n">
        <v>-0.00433558582577076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b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25.71103142975113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-21.42826181236016</v>
      </c>
      <c r="Z104" t="n">
        <v>33.33660732817388</v>
      </c>
      <c r="AA104" t="n">
        <v>0</v>
      </c>
      <c r="AB104" t="b">
        <v>0</v>
      </c>
      <c r="AC104" t="b">
        <v>0</v>
      </c>
      <c r="AD104" t="n">
        <v>98.50050272341558</v>
      </c>
      <c r="AE104" t="n">
        <v>-0</v>
      </c>
      <c r="AF104" t="n">
        <v>0</v>
      </c>
      <c r="AG104" t="n">
        <v>-0.00321040023627378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b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25.71103142975113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-21.42826181236016</v>
      </c>
      <c r="Z105" t="n">
        <v>33.33575211180825</v>
      </c>
      <c r="AA105" t="n">
        <v>0</v>
      </c>
      <c r="AB105" t="b">
        <v>0</v>
      </c>
      <c r="AC105" t="b">
        <v>0</v>
      </c>
      <c r="AD105" t="n">
        <v>98.49306235473072</v>
      </c>
      <c r="AE105" t="n">
        <v>-0</v>
      </c>
      <c r="AF105" t="n">
        <v>0</v>
      </c>
      <c r="AG105" t="n">
        <v>-0.002101292210510253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b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25.71103142975113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-21.42826181236016</v>
      </c>
      <c r="Z106" t="n">
        <v>33.33489689544263</v>
      </c>
      <c r="AA106" t="n">
        <v>0</v>
      </c>
      <c r="AB106" t="b">
        <v>0</v>
      </c>
      <c r="AC106" t="b">
        <v>0</v>
      </c>
      <c r="AD106" t="n">
        <v>98.48562198604587</v>
      </c>
      <c r="AE106" t="n">
        <v>-0</v>
      </c>
      <c r="AF106" t="n">
        <v>0</v>
      </c>
      <c r="AG106" t="n">
        <v>-0.0008848279386280411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b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25.71103142975113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-21.42826181236016</v>
      </c>
      <c r="Z107" t="n">
        <v>33.33404167907701</v>
      </c>
      <c r="AA107" t="n">
        <v>0</v>
      </c>
      <c r="AB107" t="b">
        <v>0</v>
      </c>
      <c r="AC107" t="b">
        <v>0</v>
      </c>
      <c r="AD107" t="n">
        <v>98.47818161736102</v>
      </c>
      <c r="AE107" t="n">
        <v>-0</v>
      </c>
      <c r="AF107" t="n">
        <v>0</v>
      </c>
      <c r="AG107" t="n">
        <v>0.0001365593098034967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b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25.71103142975113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-21.42826181236016</v>
      </c>
      <c r="Z108" t="n">
        <v>33.33318646271139</v>
      </c>
      <c r="AA108" t="n">
        <v>0</v>
      </c>
      <c r="AB108" t="b">
        <v>0</v>
      </c>
      <c r="AC108" t="b">
        <v>0</v>
      </c>
      <c r="AD108" t="n">
        <v>98.47074124867616</v>
      </c>
      <c r="AE108" t="n">
        <v>-0</v>
      </c>
      <c r="AF108" t="n">
        <v>0</v>
      </c>
      <c r="AG108" t="n">
        <v>-0.0008094581215018493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b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25.71103142975113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-21.42826181236016</v>
      </c>
      <c r="Z109" t="n">
        <v>33.33233124634577</v>
      </c>
      <c r="AA109" t="n">
        <v>0</v>
      </c>
      <c r="AB109" t="b">
        <v>0</v>
      </c>
      <c r="AC109" t="b">
        <v>0</v>
      </c>
      <c r="AD109" t="n">
        <v>98.46330087999131</v>
      </c>
      <c r="AE109" t="n">
        <v>-0</v>
      </c>
      <c r="AF109" t="n">
        <v>0</v>
      </c>
      <c r="AG109" t="n">
        <v>-0.001856638918877135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b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25.71103142975113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-21.42826181236016</v>
      </c>
      <c r="Z110" t="n">
        <v>33.33147602998014</v>
      </c>
      <c r="AA110" t="n">
        <v>0</v>
      </c>
      <c r="AB110" t="b">
        <v>0</v>
      </c>
      <c r="AC110" t="b">
        <v>0</v>
      </c>
      <c r="AD110" t="n">
        <v>98.45586051130645</v>
      </c>
      <c r="AE110" t="n">
        <v>-0</v>
      </c>
      <c r="AF110" t="n">
        <v>0</v>
      </c>
      <c r="AG110" t="n">
        <v>-0.002832764302123592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b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25.71103142975113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-21.42826181236016</v>
      </c>
      <c r="Z111" t="n">
        <v>33.33062081361452</v>
      </c>
      <c r="AA111" t="n">
        <v>0</v>
      </c>
      <c r="AB111" t="b">
        <v>0</v>
      </c>
      <c r="AC111" t="b">
        <v>0</v>
      </c>
      <c r="AD111" t="n">
        <v>98.4484201426216</v>
      </c>
      <c r="AE111" t="n">
        <v>-0</v>
      </c>
      <c r="AF111" t="n">
        <v>0</v>
      </c>
      <c r="AG111" t="n">
        <v>-0.003678765574255116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b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25.71103142975113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-21.42826181236016</v>
      </c>
      <c r="Z112" t="n">
        <v>33.3297655972489</v>
      </c>
      <c r="AA112" t="n">
        <v>0</v>
      </c>
      <c r="AB112" t="b">
        <v>0</v>
      </c>
      <c r="AC112" t="b">
        <v>0</v>
      </c>
      <c r="AD112" t="n">
        <v>98.44097977393675</v>
      </c>
      <c r="AE112" t="n">
        <v>-0</v>
      </c>
      <c r="AF112" t="n">
        <v>0</v>
      </c>
      <c r="AG112" t="n">
        <v>5.134770723094761e-05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b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25.71103142975113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-21.42826181236016</v>
      </c>
      <c r="Z113" t="n">
        <v>33.32891038088328</v>
      </c>
      <c r="AA113" t="n">
        <v>0</v>
      </c>
      <c r="AB113" t="b">
        <v>0</v>
      </c>
      <c r="AC113" t="b">
        <v>0</v>
      </c>
      <c r="AD113" t="n">
        <v>98.43353940525189</v>
      </c>
      <c r="AE113" t="n">
        <v>-0</v>
      </c>
      <c r="AF113" t="n">
        <v>0</v>
      </c>
      <c r="AG113" t="n">
        <v>0.00507981970943186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b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25.71103142975113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-21.42826181236016</v>
      </c>
      <c r="Z114" t="n">
        <v>33.32805516451766</v>
      </c>
      <c r="AA114" t="n">
        <v>0</v>
      </c>
      <c r="AB114" t="b">
        <v>0</v>
      </c>
      <c r="AC114" t="b">
        <v>0</v>
      </c>
      <c r="AD114" t="n">
        <v>98.42609903656704</v>
      </c>
      <c r="AE114" t="n">
        <v>-0</v>
      </c>
      <c r="AF114" t="n">
        <v>0</v>
      </c>
      <c r="AG114" t="n">
        <v>0.008552579471063526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b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25.71103142975113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-21.42826181236016</v>
      </c>
      <c r="Z115" t="n">
        <v>33.32719994815204</v>
      </c>
      <c r="AA115" t="n">
        <v>0</v>
      </c>
      <c r="AB115" t="b">
        <v>0</v>
      </c>
      <c r="AC115" t="b">
        <v>0</v>
      </c>
      <c r="AD115" t="n">
        <v>98.41865866788218</v>
      </c>
      <c r="AE115" t="n">
        <v>-0</v>
      </c>
      <c r="AF115" t="n">
        <v>0</v>
      </c>
      <c r="AG115" t="n">
        <v>0.01121513574737645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0.2695635702047531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b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25.71103142975113</v>
      </c>
      <c r="T116" t="n">
        <v>0</v>
      </c>
      <c r="U116" t="n">
        <v>0</v>
      </c>
      <c r="V116" t="n">
        <v>0</v>
      </c>
      <c r="W116" t="n">
        <v>7.97863741805937</v>
      </c>
      <c r="X116" t="n">
        <v>0</v>
      </c>
      <c r="Y116" t="n">
        <v>-29.40689923041953</v>
      </c>
      <c r="Z116" t="n">
        <v>33.35453909345615</v>
      </c>
      <c r="AA116" t="n">
        <v>750</v>
      </c>
      <c r="AB116" t="b">
        <v>1</v>
      </c>
      <c r="AC116" t="b">
        <v>1</v>
      </c>
      <c r="AD116" t="n">
        <v>98.40983311909004</v>
      </c>
      <c r="AE116" t="n">
        <v>0</v>
      </c>
      <c r="AF116" t="n">
        <v>0</v>
      </c>
      <c r="AG116" t="n">
        <v>0.01686754782569935</v>
      </c>
      <c r="AH116" t="b">
        <v>1</v>
      </c>
      <c r="AI116" t="b">
        <v>1</v>
      </c>
      <c r="AJ116" t="n">
        <v>750</v>
      </c>
      <c r="AK116" t="n">
        <v>0</v>
      </c>
      <c r="AL116" t="n">
        <v>0</v>
      </c>
      <c r="AM116" t="n">
        <v>0</v>
      </c>
      <c r="AN116" t="n">
        <v>0.2695635702047531</v>
      </c>
      <c r="AO116" t="n">
        <v>0</v>
      </c>
      <c r="AP116" t="n">
        <v>1</v>
      </c>
      <c r="AQ116" t="n">
        <v>0</v>
      </c>
      <c r="AR116" t="n">
        <v>0</v>
      </c>
      <c r="AS116" t="n">
        <v>0</v>
      </c>
      <c r="AT116" t="n">
        <v>0.2244497944360603</v>
      </c>
      <c r="AU116" t="n">
        <v>0.07056320495762963</v>
      </c>
      <c r="AV116" t="n">
        <v>0.2244497944360603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b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25.71103142975113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-21.42826181236016</v>
      </c>
      <c r="Z117" t="n">
        <v>33.38187823876026</v>
      </c>
      <c r="AA117" t="n">
        <v>750</v>
      </c>
      <c r="AB117" t="b">
        <v>0</v>
      </c>
      <c r="AC117" t="b">
        <v>1</v>
      </c>
      <c r="AD117" t="n">
        <v>98.40100757029789</v>
      </c>
      <c r="AE117" t="n">
        <v>-0</v>
      </c>
      <c r="AF117" t="n">
        <v>0</v>
      </c>
      <c r="AG117" t="n">
        <v>0.01474745252386322</v>
      </c>
      <c r="AH117" t="b">
        <v>1</v>
      </c>
      <c r="AI117" t="b">
        <v>1</v>
      </c>
      <c r="AJ117" t="n">
        <v>750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0.2276579539692206</v>
      </c>
      <c r="AU117" t="n">
        <v>0.071571795850947</v>
      </c>
      <c r="AV117" t="n">
        <v>0.2276579539692206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b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25.71103142975113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-21.42826181236016</v>
      </c>
      <c r="Z118" t="n">
        <v>33.40921738406437</v>
      </c>
      <c r="AA118" t="n">
        <v>750</v>
      </c>
      <c r="AB118" t="b">
        <v>0</v>
      </c>
      <c r="AC118" t="b">
        <v>1</v>
      </c>
      <c r="AD118" t="n">
        <v>98.39356720161304</v>
      </c>
      <c r="AE118" t="n">
        <v>-0</v>
      </c>
      <c r="AF118" t="n">
        <v>0</v>
      </c>
      <c r="AG118" t="n">
        <v>0.023733935039253</v>
      </c>
      <c r="AH118" t="b">
        <v>1</v>
      </c>
      <c r="AI118" t="b">
        <v>1</v>
      </c>
      <c r="AJ118" t="n">
        <v>750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0.2309366884225476</v>
      </c>
      <c r="AU118" t="n">
        <v>0.07260257430103668</v>
      </c>
      <c r="AV118" t="n">
        <v>0.2309366884225476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b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25.71103142975113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-21.42826181236016</v>
      </c>
      <c r="Z119" t="n">
        <v>33.43655652936848</v>
      </c>
      <c r="AA119" t="n">
        <v>750</v>
      </c>
      <c r="AB119" t="b">
        <v>0</v>
      </c>
      <c r="AC119" t="b">
        <v>1</v>
      </c>
      <c r="AD119" t="n">
        <v>98.38612683292818</v>
      </c>
      <c r="AE119" t="n">
        <v>-0</v>
      </c>
      <c r="AF119" t="n">
        <v>0</v>
      </c>
      <c r="AG119" t="n">
        <v>0.03648701513743921</v>
      </c>
      <c r="AH119" t="b">
        <v>1</v>
      </c>
      <c r="AI119" t="b">
        <v>1</v>
      </c>
      <c r="AJ119" t="n">
        <v>750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0.2342861080550723</v>
      </c>
      <c r="AU119" t="n">
        <v>0.07365557497146626</v>
      </c>
      <c r="AV119" t="n">
        <v>0.2342861080550723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n">
        <v>0</v>
      </c>
      <c r="I120" t="b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25.71103142975113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-21.42826181236016</v>
      </c>
      <c r="Z120" t="n">
        <v>33.49359009635899</v>
      </c>
      <c r="AA120" t="n">
        <v>750</v>
      </c>
      <c r="AB120" t="b">
        <v>0</v>
      </c>
      <c r="AC120" t="b">
        <v>1</v>
      </c>
      <c r="AD120" t="n">
        <v>98.37868646424333</v>
      </c>
      <c r="AE120" t="n">
        <v>-0</v>
      </c>
      <c r="AF120" t="n">
        <v>0</v>
      </c>
      <c r="AG120" t="n">
        <v>0.05689081045701758</v>
      </c>
      <c r="AH120" t="b">
        <v>1</v>
      </c>
      <c r="AI120" t="b">
        <v>1</v>
      </c>
      <c r="AJ120" t="n">
        <v>750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0.2415010496557269</v>
      </c>
      <c r="AU120" t="n">
        <v>0.07592383012493378</v>
      </c>
      <c r="AV120" t="n">
        <v>0.2415010496557269</v>
      </c>
    </row>
    <row r="121" spans="1:48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0</v>
      </c>
      <c r="H121" t="n">
        <v>24.63797293919858</v>
      </c>
      <c r="I121" t="b">
        <v>0</v>
      </c>
      <c r="J121" t="n">
        <v>97.17216527219921</v>
      </c>
      <c r="K121" t="n">
        <v>362.1606599694865</v>
      </c>
      <c r="L121" t="n">
        <v>0</v>
      </c>
      <c r="M121" t="n">
        <v>1.138373367593961</v>
      </c>
      <c r="N121" t="n">
        <v>1.138373367593961</v>
      </c>
      <c r="O121" t="n">
        <v>441.21588001705</v>
      </c>
      <c r="P121" t="n">
        <v>111.8701521341405</v>
      </c>
      <c r="Q121" t="n">
        <v>1.138373367593961</v>
      </c>
      <c r="R121" t="n">
        <v>0.9119963492950796</v>
      </c>
      <c r="S121" t="n">
        <v>25.71103142975113</v>
      </c>
      <c r="T121" t="n">
        <v>32.91256547418897</v>
      </c>
      <c r="U121" t="n">
        <v>1.248221408423244</v>
      </c>
      <c r="V121" t="n">
        <v>2.896425915793355</v>
      </c>
      <c r="W121" t="n">
        <v>0</v>
      </c>
      <c r="X121" t="n">
        <v>0</v>
      </c>
      <c r="Y121" t="n">
        <v>-21.42826181236016</v>
      </c>
      <c r="Z121" t="n">
        <v>33.52634445549319</v>
      </c>
      <c r="AA121" t="n">
        <v>750</v>
      </c>
      <c r="AB121" t="b">
        <v>0</v>
      </c>
      <c r="AC121" t="b">
        <v>1</v>
      </c>
      <c r="AD121" t="n">
        <v>98.37124609555848</v>
      </c>
      <c r="AE121" t="n">
        <v>-0</v>
      </c>
      <c r="AF121" t="n">
        <v>0</v>
      </c>
      <c r="AG121" t="n">
        <v>0.09230486613016109</v>
      </c>
      <c r="AH121" t="b">
        <v>0</v>
      </c>
      <c r="AI121" t="b">
        <v>0</v>
      </c>
      <c r="AJ121" t="n">
        <v>750</v>
      </c>
      <c r="AK121" t="n">
        <v>0</v>
      </c>
      <c r="AL121" t="n">
        <v>1.248221408423244</v>
      </c>
      <c r="AM121" t="n">
        <v>0</v>
      </c>
      <c r="AN121" t="n">
        <v>1.248221408423244</v>
      </c>
      <c r="AO121" t="n">
        <v>0</v>
      </c>
      <c r="AP121" t="n">
        <v>1</v>
      </c>
      <c r="AQ121" t="n">
        <v>0</v>
      </c>
      <c r="AR121" t="n">
        <v>0</v>
      </c>
      <c r="AS121" t="n">
        <v>0</v>
      </c>
      <c r="AT121" t="n">
        <v>0.2457833258893418</v>
      </c>
      <c r="AU121" t="n">
        <v>0.07727010507393507</v>
      </c>
      <c r="AV121" t="n">
        <v>0.2457833258893418</v>
      </c>
    </row>
    <row r="122" spans="1:48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0</v>
      </c>
      <c r="H122" t="n">
        <v>49.27594587839717</v>
      </c>
      <c r="I122" t="b">
        <v>0</v>
      </c>
      <c r="J122" t="n">
        <v>194.3443305443984</v>
      </c>
      <c r="K122" t="n">
        <v>724.3213199389729</v>
      </c>
      <c r="L122" t="n">
        <v>0</v>
      </c>
      <c r="M122" t="n">
        <v>1.975777367649113</v>
      </c>
      <c r="N122" t="n">
        <v>1.975777367649113</v>
      </c>
      <c r="O122" t="n">
        <v>382.8903481058996</v>
      </c>
      <c r="P122" t="n">
        <v>97.08173126417334</v>
      </c>
      <c r="Q122" t="n">
        <v>1.975777367649113</v>
      </c>
      <c r="R122" t="n">
        <v>0.8994709750227613</v>
      </c>
      <c r="S122" t="n">
        <v>25.71445804421681</v>
      </c>
      <c r="T122" t="n">
        <v>28.95949378578367</v>
      </c>
      <c r="U122" t="n">
        <v>2.1965993595281</v>
      </c>
      <c r="V122" t="n">
        <v>2.911269674119243</v>
      </c>
      <c r="W122" t="n">
        <v>0</v>
      </c>
      <c r="X122" t="n">
        <v>0</v>
      </c>
      <c r="Y122" t="n">
        <v>-21.42826181236016</v>
      </c>
      <c r="Z122" t="n">
        <v>33.57965533224534</v>
      </c>
      <c r="AA122" t="n">
        <v>750</v>
      </c>
      <c r="AB122" t="b">
        <v>0</v>
      </c>
      <c r="AC122" t="b">
        <v>1</v>
      </c>
      <c r="AD122" t="n">
        <v>98.36380572687362</v>
      </c>
      <c r="AE122" t="n">
        <v>-0</v>
      </c>
      <c r="AF122" t="n">
        <v>0</v>
      </c>
      <c r="AG122" t="n">
        <v>0.09082577837556721</v>
      </c>
      <c r="AH122" t="b">
        <v>0</v>
      </c>
      <c r="AI122" t="b">
        <v>0</v>
      </c>
      <c r="AJ122" t="n">
        <v>750</v>
      </c>
      <c r="AK122" t="n">
        <v>0</v>
      </c>
      <c r="AL122" t="n">
        <v>2.1965993595281</v>
      </c>
      <c r="AM122" t="n">
        <v>0</v>
      </c>
      <c r="AN122" t="n">
        <v>2.250857173789129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0.2529681587842124</v>
      </c>
      <c r="AU122" t="n">
        <v>0.07952889456145006</v>
      </c>
      <c r="AV122" t="n">
        <v>0.2529681587842124</v>
      </c>
    </row>
    <row r="123" spans="1:48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0</v>
      </c>
      <c r="H123" t="n">
        <v>73.91391881759574</v>
      </c>
      <c r="I123" t="b">
        <v>0</v>
      </c>
      <c r="J123" t="n">
        <v>291.5164958165976</v>
      </c>
      <c r="K123" t="n">
        <v>1086.481979908459</v>
      </c>
      <c r="L123" t="n">
        <v>0</v>
      </c>
      <c r="M123" t="n">
        <v>2.97573782632343</v>
      </c>
      <c r="N123" t="n">
        <v>2.97573782632343</v>
      </c>
      <c r="O123" t="n">
        <v>384.4499590722507</v>
      </c>
      <c r="P123" t="n">
        <v>97.47717015016499</v>
      </c>
      <c r="Q123" t="n">
        <v>2.97573782632343</v>
      </c>
      <c r="R123" t="n">
        <v>0.8943607458140942</v>
      </c>
      <c r="S123" t="n">
        <v>25.72125179020922</v>
      </c>
      <c r="T123" t="n">
        <v>29.24359701298216</v>
      </c>
      <c r="U123" t="n">
        <v>3.327223204116317</v>
      </c>
      <c r="V123" t="n">
        <v>3.089271778164619</v>
      </c>
      <c r="W123" t="n">
        <v>0</v>
      </c>
      <c r="X123" t="n">
        <v>0</v>
      </c>
      <c r="Y123" t="n">
        <v>-21.42826181236016</v>
      </c>
      <c r="Z123" t="n">
        <v>33.65770342726557</v>
      </c>
      <c r="AA123" t="n">
        <v>1086.481979908459</v>
      </c>
      <c r="AB123" t="b">
        <v>0</v>
      </c>
      <c r="AC123" t="b">
        <v>1</v>
      </c>
      <c r="AD123" t="n">
        <v>98.35636535818877</v>
      </c>
      <c r="AE123" t="n">
        <v>-0</v>
      </c>
      <c r="AF123" t="n">
        <v>0</v>
      </c>
      <c r="AG123" t="n">
        <v>0.09289371746734265</v>
      </c>
      <c r="AH123" t="b">
        <v>0</v>
      </c>
      <c r="AI123" t="b">
        <v>0</v>
      </c>
      <c r="AJ123" t="n">
        <v>1086.481979908459</v>
      </c>
      <c r="AK123" t="n">
        <v>0</v>
      </c>
      <c r="AL123" t="n">
        <v>3.327223204116317</v>
      </c>
      <c r="AM123" t="n">
        <v>0</v>
      </c>
      <c r="AN123" t="n">
        <v>3.561133236604527</v>
      </c>
      <c r="AO123" t="n">
        <v>0</v>
      </c>
      <c r="AP123" t="n">
        <v>1</v>
      </c>
      <c r="AQ123" t="n">
        <v>0</v>
      </c>
      <c r="AR123" t="n">
        <v>0</v>
      </c>
      <c r="AS123" t="n">
        <v>0</v>
      </c>
      <c r="AT123" t="n">
        <v>1.060650623996578</v>
      </c>
      <c r="AU123" t="n">
        <v>0.333450549854832</v>
      </c>
      <c r="AV123" t="n">
        <v>1.060650623996578</v>
      </c>
    </row>
    <row r="124" spans="1:48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0</v>
      </c>
      <c r="H124" t="n">
        <v>98.55189175679433</v>
      </c>
      <c r="I124" t="b">
        <v>0</v>
      </c>
      <c r="J124" t="n">
        <v>388.6886610887968</v>
      </c>
      <c r="K124" t="n">
        <v>1448.642639877946</v>
      </c>
      <c r="L124" t="n">
        <v>0</v>
      </c>
      <c r="M124" t="n">
        <v>4.546087070976815</v>
      </c>
      <c r="N124" t="n">
        <v>4.546087070976815</v>
      </c>
      <c r="O124" t="n">
        <v>440.4982286028424</v>
      </c>
      <c r="P124" t="n">
        <v>111.6881918364205</v>
      </c>
      <c r="Q124" t="n">
        <v>4.546087070976815</v>
      </c>
      <c r="R124" t="n">
        <v>0.8976819818750024</v>
      </c>
      <c r="S124" t="n">
        <v>25.73200405177012</v>
      </c>
      <c r="T124" t="n">
        <v>33.38299974227585</v>
      </c>
      <c r="U124" t="n">
        <v>5.064251218991085</v>
      </c>
      <c r="V124" t="n">
        <v>3.415682372696967</v>
      </c>
      <c r="W124" t="n">
        <v>0</v>
      </c>
      <c r="X124" t="n">
        <v>0</v>
      </c>
      <c r="Y124" t="n">
        <v>-21.42826181236016</v>
      </c>
      <c r="Z124" t="n">
        <v>33.80432817352373</v>
      </c>
      <c r="AA124" t="n">
        <v>1448.642639877946</v>
      </c>
      <c r="AB124" t="b">
        <v>0</v>
      </c>
      <c r="AC124" t="b">
        <v>1</v>
      </c>
      <c r="AD124" t="n">
        <v>98.34892498950391</v>
      </c>
      <c r="AE124" t="n">
        <v>-0</v>
      </c>
      <c r="AF124" t="n">
        <v>0</v>
      </c>
      <c r="AG124" t="n">
        <v>0.08990547283097589</v>
      </c>
      <c r="AH124" t="b">
        <v>0</v>
      </c>
      <c r="AI124" t="b">
        <v>0</v>
      </c>
      <c r="AJ124" t="n">
        <v>1448.642639877946</v>
      </c>
      <c r="AK124" t="n">
        <v>0</v>
      </c>
      <c r="AL124" t="n">
        <v>5.064251218991085</v>
      </c>
      <c r="AM124" t="n">
        <v>0</v>
      </c>
      <c r="AN124" t="n">
        <v>5.315672022532842</v>
      </c>
      <c r="AO124" t="n">
        <v>0</v>
      </c>
      <c r="AP124" t="n">
        <v>1</v>
      </c>
      <c r="AQ124" t="n">
        <v>0</v>
      </c>
      <c r="AR124" t="n">
        <v>0</v>
      </c>
      <c r="AS124" t="n">
        <v>0</v>
      </c>
      <c r="AT124" t="n">
        <v>1.4985993368624</v>
      </c>
      <c r="AU124" t="n">
        <v>0.4711341902632641</v>
      </c>
      <c r="AV124" t="n">
        <v>1.4985993368624</v>
      </c>
    </row>
    <row r="125" spans="1:48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0</v>
      </c>
      <c r="H125" t="n">
        <v>123.1898646959929</v>
      </c>
      <c r="I125" t="b">
        <v>0</v>
      </c>
      <c r="J125" t="n">
        <v>485.8608263609961</v>
      </c>
      <c r="K125" t="n">
        <v>1810.803299847432</v>
      </c>
      <c r="L125" t="n">
        <v>0</v>
      </c>
      <c r="M125" t="n">
        <v>2.833876859576892</v>
      </c>
      <c r="N125" t="n">
        <v>2.833876859576892</v>
      </c>
      <c r="O125" t="n">
        <v>219.6733528826111</v>
      </c>
      <c r="P125" t="n">
        <v>55.69811178565189</v>
      </c>
      <c r="Q125" t="n">
        <v>2.833876859576892</v>
      </c>
      <c r="R125" t="n">
        <v>0.8334010375150994</v>
      </c>
      <c r="S125" t="n">
        <v>25.74791403410334</v>
      </c>
      <c r="T125" t="n">
        <v>17.93193033297674</v>
      </c>
      <c r="U125" t="n">
        <v>3.400375967885148</v>
      </c>
      <c r="V125" t="n">
        <v>2.987440988825444</v>
      </c>
      <c r="W125" t="n">
        <v>0</v>
      </c>
      <c r="X125" t="n">
        <v>0</v>
      </c>
      <c r="Y125" t="n">
        <v>-21.42826181236016</v>
      </c>
      <c r="Z125" t="n">
        <v>34.0440461420467</v>
      </c>
      <c r="AA125" t="n">
        <v>1810.803299847432</v>
      </c>
      <c r="AB125" t="b">
        <v>0</v>
      </c>
      <c r="AC125" t="b">
        <v>1</v>
      </c>
      <c r="AD125" t="n">
        <v>98.34148462081906</v>
      </c>
      <c r="AE125" t="n">
        <v>-0</v>
      </c>
      <c r="AF125" t="n">
        <v>0</v>
      </c>
      <c r="AG125" t="n">
        <v>0.1030858539557258</v>
      </c>
      <c r="AH125" t="b">
        <v>0</v>
      </c>
      <c r="AI125" t="b">
        <v>0</v>
      </c>
      <c r="AJ125" t="n">
        <v>1810.803299847432</v>
      </c>
      <c r="AK125" t="n">
        <v>0</v>
      </c>
      <c r="AL125" t="n">
        <v>3.400375967885148</v>
      </c>
      <c r="AM125" t="n">
        <v>0</v>
      </c>
      <c r="AN125" t="n">
        <v>3.485191355607642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1.356951712020013</v>
      </c>
      <c r="AU125" t="n">
        <v>0.4266025817196791</v>
      </c>
      <c r="AV125" t="n">
        <v>1.356951712020013</v>
      </c>
    </row>
    <row r="126" spans="1:48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0</v>
      </c>
      <c r="H126" t="n">
        <v>123.1898646959929</v>
      </c>
      <c r="I126" t="b">
        <v>1</v>
      </c>
      <c r="J126" t="n">
        <v>485.8608263609961</v>
      </c>
      <c r="K126" t="n">
        <v>1037.798725107088</v>
      </c>
      <c r="L126" t="n">
        <v>-9.851704216988201</v>
      </c>
      <c r="M126" t="n">
        <v>-0.8121186978619271</v>
      </c>
      <c r="N126" t="n">
        <v>-0.8121186978619271</v>
      </c>
      <c r="O126" t="n">
        <v>-62.95292496393989</v>
      </c>
      <c r="P126" t="n">
        <v>-15.96169497057299</v>
      </c>
      <c r="Q126" t="n">
        <v>-0.8121186978619271</v>
      </c>
      <c r="R126" t="n">
        <v>0.8557358068285139</v>
      </c>
      <c r="S126" t="n">
        <v>25.76406256786859</v>
      </c>
      <c r="T126" t="n">
        <v>-6.394660076776177</v>
      </c>
      <c r="U126" t="n">
        <v>-0.6949590491553984</v>
      </c>
      <c r="V126" t="n">
        <v>9.567034893796816</v>
      </c>
      <c r="W126" t="n">
        <v>0</v>
      </c>
      <c r="X126" t="n">
        <v>0</v>
      </c>
      <c r="Y126" t="n">
        <v>-21.42826181236016</v>
      </c>
      <c r="Z126" t="n">
        <v>34.09540183139462</v>
      </c>
      <c r="AA126" t="n">
        <v>1037.798725107088</v>
      </c>
      <c r="AB126" t="b">
        <v>0</v>
      </c>
      <c r="AC126" t="b">
        <v>1</v>
      </c>
      <c r="AD126" t="n">
        <v>98.33404425213421</v>
      </c>
      <c r="AE126" t="n">
        <v>-0</v>
      </c>
      <c r="AF126" t="n">
        <v>0</v>
      </c>
      <c r="AG126" t="n">
        <v>0.1202252018483426</v>
      </c>
      <c r="AH126" t="b">
        <v>0</v>
      </c>
      <c r="AI126" t="b">
        <v>0</v>
      </c>
      <c r="AJ126" t="n">
        <v>1027.947020890099</v>
      </c>
      <c r="AK126" t="n">
        <v>0</v>
      </c>
      <c r="AL126" t="n">
        <v>-0.6883618826436627</v>
      </c>
      <c r="AM126" t="n">
        <v>0</v>
      </c>
      <c r="AN126" t="n">
        <v>-0.402008181225065</v>
      </c>
      <c r="AO126" t="n">
        <v>0</v>
      </c>
      <c r="AP126" t="n">
        <v>1</v>
      </c>
      <c r="AQ126" t="n">
        <v>0</v>
      </c>
      <c r="AR126" t="n">
        <v>0</v>
      </c>
      <c r="AS126" t="n">
        <v>0</v>
      </c>
      <c r="AT126" t="n">
        <v>0.3723970159310999</v>
      </c>
      <c r="AU126" t="n">
        <v>0.1170752997425517</v>
      </c>
      <c r="AV126" t="n">
        <v>0.3723970159310999</v>
      </c>
    </row>
    <row r="127" spans="1:48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0</v>
      </c>
      <c r="H127" t="n">
        <v>123.1898646959929</v>
      </c>
      <c r="I127" t="b">
        <v>0</v>
      </c>
      <c r="J127" t="n">
        <v>485.8608263609961</v>
      </c>
      <c r="K127" t="n">
        <v>1037.798725107088</v>
      </c>
      <c r="L127" t="n">
        <v>0</v>
      </c>
      <c r="M127" t="n">
        <v>2.254102306870802</v>
      </c>
      <c r="N127" t="n">
        <v>2.254102306870802</v>
      </c>
      <c r="O127" t="n">
        <v>174.731026091468</v>
      </c>
      <c r="P127" t="n">
        <v>44.30299850189351</v>
      </c>
      <c r="Q127" t="n">
        <v>2.254102306870802</v>
      </c>
      <c r="R127" t="n">
        <v>0.8792598793992674</v>
      </c>
      <c r="S127" t="n">
        <v>25.7680699235359</v>
      </c>
      <c r="T127" t="n">
        <v>23.58927622368484</v>
      </c>
      <c r="U127" t="n">
        <v>2.563636030351871</v>
      </c>
      <c r="V127" t="n">
        <v>2.848172056131705</v>
      </c>
      <c r="W127" t="n">
        <v>0</v>
      </c>
      <c r="X127" t="n">
        <v>0</v>
      </c>
      <c r="Y127" t="n">
        <v>-21.42826181236016</v>
      </c>
      <c r="Z127" t="n">
        <v>34.17494364867878</v>
      </c>
      <c r="AA127" t="n">
        <v>1037.798725107088</v>
      </c>
      <c r="AB127" t="b">
        <v>0</v>
      </c>
      <c r="AC127" t="b">
        <v>1</v>
      </c>
      <c r="AD127" t="n">
        <v>98.32660388344935</v>
      </c>
      <c r="AE127" t="n">
        <v>-0</v>
      </c>
      <c r="AF127" t="n">
        <v>0</v>
      </c>
      <c r="AG127" t="n">
        <v>0.1417254500225021</v>
      </c>
      <c r="AH127" t="b">
        <v>0</v>
      </c>
      <c r="AI127" t="b">
        <v>0</v>
      </c>
      <c r="AJ127" t="n">
        <v>1037.798725107088</v>
      </c>
      <c r="AK127" t="n">
        <v>0</v>
      </c>
      <c r="AL127" t="n">
        <v>2.563636030351871</v>
      </c>
      <c r="AM127" t="n">
        <v>0</v>
      </c>
      <c r="AN127" t="n">
        <v>2.576462392118303</v>
      </c>
      <c r="AO127" t="n">
        <v>0</v>
      </c>
      <c r="AP127" t="n">
        <v>1</v>
      </c>
      <c r="AQ127" t="n">
        <v>0</v>
      </c>
      <c r="AR127" t="n">
        <v>0</v>
      </c>
      <c r="AS127" t="n">
        <v>0</v>
      </c>
      <c r="AT127" t="n">
        <v>0.9773718478429138</v>
      </c>
      <c r="AU127" t="n">
        <v>0.3072691164295249</v>
      </c>
      <c r="AV127" t="n">
        <v>0.9773718478429138</v>
      </c>
    </row>
    <row r="128" spans="1:48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0</v>
      </c>
      <c r="H128" t="n">
        <v>141.4402150213252</v>
      </c>
      <c r="I128" t="b">
        <v>0</v>
      </c>
      <c r="J128" t="n">
        <v>557.8402080441066</v>
      </c>
      <c r="K128" t="n">
        <v>1191.546684382212</v>
      </c>
      <c r="L128" t="n">
        <v>0</v>
      </c>
      <c r="M128" t="n">
        <v>4.933794779719222</v>
      </c>
      <c r="N128" t="n">
        <v>4.933794779719222</v>
      </c>
      <c r="O128" t="n">
        <v>333.1037755881147</v>
      </c>
      <c r="P128" t="n">
        <v>84.45836095033333</v>
      </c>
      <c r="Q128" t="n">
        <v>4.933794779719222</v>
      </c>
      <c r="R128" t="n">
        <v>0.9149675493801709</v>
      </c>
      <c r="S128" t="n">
        <v>25.77737896698445</v>
      </c>
      <c r="T128" t="n">
        <v>43.2151185944344</v>
      </c>
      <c r="U128" t="n">
        <v>5.392316681680719</v>
      </c>
      <c r="V128" t="n">
        <v>3.674687437911302</v>
      </c>
      <c r="W128" t="n">
        <v>0</v>
      </c>
      <c r="X128" t="n">
        <v>0</v>
      </c>
      <c r="Y128" t="n">
        <v>-21.42826181236016</v>
      </c>
      <c r="Z128" t="n">
        <v>34.25299174369902</v>
      </c>
      <c r="AA128" t="n">
        <v>1191.546684382212</v>
      </c>
      <c r="AB128" t="b">
        <v>0</v>
      </c>
      <c r="AC128" t="b">
        <v>1</v>
      </c>
      <c r="AD128" t="n">
        <v>98.3191635147645</v>
      </c>
      <c r="AE128" t="n">
        <v>-0</v>
      </c>
      <c r="AF128" t="n">
        <v>0</v>
      </c>
      <c r="AG128" t="n">
        <v>0.1530991962323835</v>
      </c>
      <c r="AH128" t="b">
        <v>0</v>
      </c>
      <c r="AI128" t="b">
        <v>0</v>
      </c>
      <c r="AJ128" t="n">
        <v>1191.546684382212</v>
      </c>
      <c r="AK128" t="n">
        <v>0</v>
      </c>
      <c r="AL128" t="n">
        <v>5.392316681680719</v>
      </c>
      <c r="AM128" t="n">
        <v>0</v>
      </c>
      <c r="AN128" t="n">
        <v>5.437629114943673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1.606459646461232</v>
      </c>
      <c r="AU128" t="n">
        <v>0.5050436404908248</v>
      </c>
      <c r="AV128" t="n">
        <v>1.606459646461232</v>
      </c>
    </row>
    <row r="129" spans="1:48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0</v>
      </c>
      <c r="H129" t="n">
        <v>159.6905653466575</v>
      </c>
      <c r="I129" t="b">
        <v>0</v>
      </c>
      <c r="J129" t="n">
        <v>629.8195897272171</v>
      </c>
      <c r="K129" t="n">
        <v>1345.294643657336</v>
      </c>
      <c r="L129" t="n">
        <v>0</v>
      </c>
      <c r="M129" t="n">
        <v>4.880132044605245</v>
      </c>
      <c r="N129" t="n">
        <v>4.880132044605245</v>
      </c>
      <c r="O129" t="n">
        <v>291.8258080509726</v>
      </c>
      <c r="P129" t="n">
        <v>73.99234484051028</v>
      </c>
      <c r="Q129" t="n">
        <v>4.880132044605245</v>
      </c>
      <c r="R129" t="n">
        <v>0.9069993073460995</v>
      </c>
      <c r="S129" t="n">
        <v>25.79172875895755</v>
      </c>
      <c r="T129" t="n">
        <v>38.19254391907743</v>
      </c>
      <c r="U129" t="n">
        <v>5.380524555067878</v>
      </c>
      <c r="V129" t="n">
        <v>3.551933038688716</v>
      </c>
      <c r="W129" t="n">
        <v>0</v>
      </c>
      <c r="X129" t="n">
        <v>0</v>
      </c>
      <c r="Y129" t="n">
        <v>-21.42826181236016</v>
      </c>
      <c r="Z129" t="n">
        <v>34.39604142139778</v>
      </c>
      <c r="AA129" t="n">
        <v>1345.294643657336</v>
      </c>
      <c r="AB129" t="b">
        <v>0</v>
      </c>
      <c r="AC129" t="b">
        <v>1</v>
      </c>
      <c r="AD129" t="n">
        <v>98.31172314607964</v>
      </c>
      <c r="AE129" t="n">
        <v>-0</v>
      </c>
      <c r="AF129" t="n">
        <v>0</v>
      </c>
      <c r="AG129" t="n">
        <v>0.1515089360936782</v>
      </c>
      <c r="AH129" t="b">
        <v>0</v>
      </c>
      <c r="AI129" t="b">
        <v>0</v>
      </c>
      <c r="AJ129" t="n">
        <v>1345.294643657336</v>
      </c>
      <c r="AK129" t="n">
        <v>0</v>
      </c>
      <c r="AL129" t="n">
        <v>5.380524555067878</v>
      </c>
      <c r="AM129" t="n">
        <v>0</v>
      </c>
      <c r="AN129" t="n">
        <v>5.425836988330832</v>
      </c>
      <c r="AO129" t="n">
        <v>0</v>
      </c>
      <c r="AP129" t="n">
        <v>1</v>
      </c>
      <c r="AQ129" t="n">
        <v>0</v>
      </c>
      <c r="AR129" t="n">
        <v>0</v>
      </c>
      <c r="AS129" t="n">
        <v>0</v>
      </c>
      <c r="AT129" t="n">
        <v>1.688941156184228</v>
      </c>
      <c r="AU129" t="n">
        <v>0.5309744268852693</v>
      </c>
      <c r="AV129" t="n">
        <v>1.688941156184228</v>
      </c>
    </row>
    <row r="130" spans="1:48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0</v>
      </c>
      <c r="H130" t="n">
        <v>177.9409156719898</v>
      </c>
      <c r="I130" t="b">
        <v>0</v>
      </c>
      <c r="J130" t="n">
        <v>701.7989714103277</v>
      </c>
      <c r="K130" t="n">
        <v>1499.04260293246</v>
      </c>
      <c r="L130" t="n">
        <v>0</v>
      </c>
      <c r="M130" t="n">
        <v>5.666294199138041</v>
      </c>
      <c r="N130" t="n">
        <v>5.666294199138041</v>
      </c>
      <c r="O130" t="n">
        <v>304.0847780512044</v>
      </c>
      <c r="P130" t="n">
        <v>77.10060295415933</v>
      </c>
      <c r="Q130" t="n">
        <v>5.666294199138041</v>
      </c>
      <c r="R130" t="n">
        <v>0.9073983777672632</v>
      </c>
      <c r="S130" t="n">
        <v>25.80725254272516</v>
      </c>
      <c r="T130" t="n">
        <v>39.77942740949606</v>
      </c>
      <c r="U130" t="n">
        <v>6.244549624477483</v>
      </c>
      <c r="V130" t="n">
        <v>3.683639509608732</v>
      </c>
      <c r="W130" t="n">
        <v>0</v>
      </c>
      <c r="X130" t="n">
        <v>0</v>
      </c>
      <c r="Y130" t="n">
        <v>-21.42826181236016</v>
      </c>
      <c r="Z130" t="n">
        <v>34.58436596984802</v>
      </c>
      <c r="AA130" t="n">
        <v>1499.04260293246</v>
      </c>
      <c r="AB130" t="b">
        <v>0</v>
      </c>
      <c r="AC130" t="b">
        <v>1</v>
      </c>
      <c r="AD130" t="n">
        <v>98.30428277739479</v>
      </c>
      <c r="AE130" t="n">
        <v>-0</v>
      </c>
      <c r="AF130" t="n">
        <v>0</v>
      </c>
      <c r="AG130" t="n">
        <v>0.1876915580372323</v>
      </c>
      <c r="AH130" t="b">
        <v>0</v>
      </c>
      <c r="AI130" t="b">
        <v>0</v>
      </c>
      <c r="AJ130" t="n">
        <v>1499.04260293246</v>
      </c>
      <c r="AK130" t="n">
        <v>0</v>
      </c>
      <c r="AL130" t="n">
        <v>6.244549624477483</v>
      </c>
      <c r="AM130" t="n">
        <v>0</v>
      </c>
      <c r="AN130" t="n">
        <v>6.289862057740437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1.968263574283143</v>
      </c>
      <c r="AU130" t="n">
        <v>0.6187886531673492</v>
      </c>
      <c r="AV130" t="n">
        <v>1.968263574283143</v>
      </c>
    </row>
    <row r="131" spans="1:48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0</v>
      </c>
      <c r="H131" t="n">
        <v>196.1912659973221</v>
      </c>
      <c r="I131" t="b">
        <v>0</v>
      </c>
      <c r="J131" t="n">
        <v>773.7783530934382</v>
      </c>
      <c r="K131" t="n">
        <v>1652.790562207584</v>
      </c>
      <c r="L131" t="n">
        <v>0</v>
      </c>
      <c r="M131" t="n">
        <v>6.212368217470149</v>
      </c>
      <c r="N131" t="n">
        <v>6.212368217470149</v>
      </c>
      <c r="O131" t="n">
        <v>302.3771028005467</v>
      </c>
      <c r="P131" t="n">
        <v>76.66762241393172</v>
      </c>
      <c r="Q131" t="n">
        <v>6.212368217470149</v>
      </c>
      <c r="R131" t="n">
        <v>0.905431259274874</v>
      </c>
      <c r="S131" t="n">
        <v>25.82519977746431</v>
      </c>
      <c r="T131" t="n">
        <v>39.64197313356271</v>
      </c>
      <c r="U131" t="n">
        <v>6.861225690888342</v>
      </c>
      <c r="V131" t="n">
        <v>3.748891479100301</v>
      </c>
      <c r="W131" t="n">
        <v>0</v>
      </c>
      <c r="X131" t="n">
        <v>0</v>
      </c>
      <c r="Y131" t="n">
        <v>-21.42826181236016</v>
      </c>
      <c r="Z131" t="n">
        <v>34.81717426753131</v>
      </c>
      <c r="AA131" t="n">
        <v>1652.790562207584</v>
      </c>
      <c r="AB131" t="b">
        <v>0</v>
      </c>
      <c r="AC131" t="b">
        <v>1</v>
      </c>
      <c r="AD131" t="n">
        <v>98.29684240870994</v>
      </c>
      <c r="AE131" t="n">
        <v>-0</v>
      </c>
      <c r="AF131" t="n">
        <v>0</v>
      </c>
      <c r="AG131" t="n">
        <v>0.2161014307830867</v>
      </c>
      <c r="AH131" t="b">
        <v>0</v>
      </c>
      <c r="AI131" t="b">
        <v>0</v>
      </c>
      <c r="AJ131" t="n">
        <v>1652.790562207584</v>
      </c>
      <c r="AK131" t="n">
        <v>0</v>
      </c>
      <c r="AL131" t="n">
        <v>6.861225690888342</v>
      </c>
      <c r="AM131" t="n">
        <v>0</v>
      </c>
      <c r="AN131" t="n">
        <v>6.906538124151295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2.229754498481001</v>
      </c>
      <c r="AU131" t="n">
        <v>0.7009969604865602</v>
      </c>
      <c r="AV131" t="n">
        <v>2.229754498481001</v>
      </c>
    </row>
    <row r="132" spans="1:48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0</v>
      </c>
      <c r="H132" t="n">
        <v>214.4416163226543</v>
      </c>
      <c r="I132" t="b">
        <v>0</v>
      </c>
      <c r="J132" t="n">
        <v>845.7577347765487</v>
      </c>
      <c r="K132" t="n">
        <v>1806.538521482708</v>
      </c>
      <c r="L132" t="n">
        <v>0</v>
      </c>
      <c r="M132" t="n">
        <v>6.816140558740266</v>
      </c>
      <c r="N132" t="n">
        <v>6.816140558740266</v>
      </c>
      <c r="O132" t="n">
        <v>303.5294588808961</v>
      </c>
      <c r="P132" t="n">
        <v>76.95980194748887</v>
      </c>
      <c r="Q132" t="n">
        <v>6.816140558740266</v>
      </c>
      <c r="R132" t="n">
        <v>0.9039661527540587</v>
      </c>
      <c r="S132" t="n">
        <v>25.84529462075653</v>
      </c>
      <c r="T132" t="n">
        <v>39.85754302396544</v>
      </c>
      <c r="U132" t="n">
        <v>7.540260813940816</v>
      </c>
      <c r="V132" t="n">
        <v>3.827673198362035</v>
      </c>
      <c r="W132" t="n">
        <v>0</v>
      </c>
      <c r="X132" t="n">
        <v>0</v>
      </c>
      <c r="Y132" t="n">
        <v>-21.42826181236016</v>
      </c>
      <c r="Z132" t="n">
        <v>35.05550768740544</v>
      </c>
      <c r="AA132" t="n">
        <v>1806.538521482708</v>
      </c>
      <c r="AB132" t="b">
        <v>0</v>
      </c>
      <c r="AC132" t="b">
        <v>1</v>
      </c>
      <c r="AD132" t="n">
        <v>98.28940204002508</v>
      </c>
      <c r="AE132" t="n">
        <v>-0</v>
      </c>
      <c r="AF132" t="n">
        <v>0</v>
      </c>
      <c r="AG132" t="n">
        <v>0.2430490311307957</v>
      </c>
      <c r="AH132" t="b">
        <v>0</v>
      </c>
      <c r="AI132" t="b">
        <v>0</v>
      </c>
      <c r="AJ132" t="n">
        <v>1806.538521482708</v>
      </c>
      <c r="AK132" t="n">
        <v>0</v>
      </c>
      <c r="AL132" t="n">
        <v>7.540260813940816</v>
      </c>
      <c r="AM132" t="n">
        <v>0</v>
      </c>
      <c r="AN132" t="n">
        <v>7.58557324720377</v>
      </c>
      <c r="AO132" t="n">
        <v>0</v>
      </c>
      <c r="AP132" t="n">
        <v>1</v>
      </c>
      <c r="AQ132" t="n">
        <v>0</v>
      </c>
      <c r="AR132" t="n">
        <v>0</v>
      </c>
      <c r="AS132" t="n">
        <v>0</v>
      </c>
      <c r="AT132" t="n">
        <v>2.515345561697635</v>
      </c>
      <c r="AU132" t="n">
        <v>0.7907819423728484</v>
      </c>
      <c r="AV132" t="n">
        <v>2.515345561697635</v>
      </c>
    </row>
    <row r="133" spans="1:48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0</v>
      </c>
      <c r="H133" t="n">
        <v>232.6919666479866</v>
      </c>
      <c r="I133" t="b">
        <v>0</v>
      </c>
      <c r="J133" t="n">
        <v>917.7371164596593</v>
      </c>
      <c r="K133" t="n">
        <v>1960.286480757832</v>
      </c>
      <c r="L133" t="n">
        <v>0</v>
      </c>
      <c r="M133" t="n">
        <v>7.498806636684663</v>
      </c>
      <c r="N133" t="n">
        <v>7.498806636684663</v>
      </c>
      <c r="O133" t="n">
        <v>307.7387227529372</v>
      </c>
      <c r="P133" t="n">
        <v>78.0270595215358</v>
      </c>
      <c r="Q133" t="n">
        <v>7.498806636684663</v>
      </c>
      <c r="R133" t="n">
        <v>0.9030688012008</v>
      </c>
      <c r="S133" t="n">
        <v>25.86768403305035</v>
      </c>
      <c r="T133" t="n">
        <v>40.45043101847516</v>
      </c>
      <c r="U133" t="n">
        <v>8.30369361305981</v>
      </c>
      <c r="V133" t="n">
        <v>3.920908770565141</v>
      </c>
      <c r="W133" t="n">
        <v>0</v>
      </c>
      <c r="X133" t="n">
        <v>0</v>
      </c>
      <c r="Y133" t="n">
        <v>-21.42826181236016</v>
      </c>
      <c r="Z133" t="n">
        <v>35.29212283432493</v>
      </c>
      <c r="AA133" t="n">
        <v>1960.286480757832</v>
      </c>
      <c r="AB133" t="b">
        <v>0</v>
      </c>
      <c r="AC133" t="b">
        <v>1</v>
      </c>
      <c r="AD133" t="n">
        <v>98.28196167134023</v>
      </c>
      <c r="AE133" t="n">
        <v>-0</v>
      </c>
      <c r="AF133" t="n">
        <v>0</v>
      </c>
      <c r="AG133" t="n">
        <v>0.2328693132416913</v>
      </c>
      <c r="AH133" t="b">
        <v>0</v>
      </c>
      <c r="AI133" t="b">
        <v>0</v>
      </c>
      <c r="AJ133" t="n">
        <v>1960.286480757832</v>
      </c>
      <c r="AK133" t="n">
        <v>0</v>
      </c>
      <c r="AL133" t="n">
        <v>8.30369361305981</v>
      </c>
      <c r="AM133" t="n">
        <v>0</v>
      </c>
      <c r="AN133" t="n">
        <v>8.349006046322764</v>
      </c>
      <c r="AO133" t="n">
        <v>0</v>
      </c>
      <c r="AP133" t="n">
        <v>1</v>
      </c>
      <c r="AQ133" t="n">
        <v>0</v>
      </c>
      <c r="AR133" t="n">
        <v>0</v>
      </c>
      <c r="AS133" t="n">
        <v>0</v>
      </c>
      <c r="AT133" t="n">
        <v>2.82126362512474</v>
      </c>
      <c r="AU133" t="n">
        <v>0.8869573880402639</v>
      </c>
      <c r="AV133" t="n">
        <v>2.82126362512474</v>
      </c>
    </row>
    <row r="134" spans="1:48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0</v>
      </c>
      <c r="H134" t="n">
        <v>250.9423169733189</v>
      </c>
      <c r="I134" t="b">
        <v>0</v>
      </c>
      <c r="J134" t="n">
        <v>989.7164981427699</v>
      </c>
      <c r="K134" t="n">
        <v>2114.034440032956</v>
      </c>
      <c r="L134" t="n">
        <v>0</v>
      </c>
      <c r="M134" t="n">
        <v>7.815016912013547</v>
      </c>
      <c r="N134" t="n">
        <v>7.815016912013547</v>
      </c>
      <c r="O134" t="n">
        <v>297.3907119920219</v>
      </c>
      <c r="P134" t="n">
        <v>75.40332454158769</v>
      </c>
      <c r="Q134" t="n">
        <v>7.815016912013547</v>
      </c>
      <c r="R134" t="n">
        <v>0.8994826738282001</v>
      </c>
      <c r="S134" t="n">
        <v>25.8925460047369</v>
      </c>
      <c r="T134" t="n">
        <v>39.24609437027893</v>
      </c>
      <c r="U134" t="n">
        <v>8.688346245462204</v>
      </c>
      <c r="V134" t="n">
        <v>3.944912468786569</v>
      </c>
      <c r="W134" t="n">
        <v>0</v>
      </c>
      <c r="X134" t="n">
        <v>0</v>
      </c>
      <c r="Y134" t="n">
        <v>-21.42826181236016</v>
      </c>
      <c r="Z134" t="n">
        <v>35.55815995822837</v>
      </c>
      <c r="AA134" t="n">
        <v>2114.034440032956</v>
      </c>
      <c r="AB134" t="b">
        <v>0</v>
      </c>
      <c r="AC134" t="b">
        <v>1</v>
      </c>
      <c r="AD134" t="n">
        <v>98.27452130265537</v>
      </c>
      <c r="AE134" t="n">
        <v>-0</v>
      </c>
      <c r="AF134" t="n">
        <v>0</v>
      </c>
      <c r="AG134" t="n">
        <v>0.2261103305295367</v>
      </c>
      <c r="AH134" t="b">
        <v>0</v>
      </c>
      <c r="AI134" t="b">
        <v>0</v>
      </c>
      <c r="AJ134" t="n">
        <v>2114.034440032956</v>
      </c>
      <c r="AK134" t="n">
        <v>0</v>
      </c>
      <c r="AL134" t="n">
        <v>8.688346245462204</v>
      </c>
      <c r="AM134" t="n">
        <v>0</v>
      </c>
      <c r="AN134" t="n">
        <v>8.733658678725158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3.070362066969503</v>
      </c>
      <c r="AU134" t="n">
        <v>0.9652697092909099</v>
      </c>
      <c r="AV134" t="n">
        <v>3.070362066969503</v>
      </c>
    </row>
    <row r="135" spans="1:48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0</v>
      </c>
      <c r="H135" t="n">
        <v>269.1926672986512</v>
      </c>
      <c r="I135" t="b">
        <v>0</v>
      </c>
      <c r="J135" t="n">
        <v>1061.69587982588</v>
      </c>
      <c r="K135" t="n">
        <v>2267.782399308081</v>
      </c>
      <c r="L135" t="n">
        <v>0</v>
      </c>
      <c r="M135" t="n">
        <v>9.661917530455378</v>
      </c>
      <c r="N135" t="n">
        <v>9.661917530455378</v>
      </c>
      <c r="O135" t="n">
        <v>342.7452798360641</v>
      </c>
      <c r="P135" t="n">
        <v>86.90296141888034</v>
      </c>
      <c r="Q135" t="n">
        <v>9.661917530455378</v>
      </c>
      <c r="R135" t="n">
        <v>0.905752905622811</v>
      </c>
      <c r="S135" t="n">
        <v>25.91941495369204</v>
      </c>
      <c r="T135" t="n">
        <v>44.91832902632026</v>
      </c>
      <c r="U135" t="n">
        <v>10.66727743347584</v>
      </c>
      <c r="V135" t="n">
        <v>4.233421995009238</v>
      </c>
      <c r="W135" t="n">
        <v>0</v>
      </c>
      <c r="X135" t="n">
        <v>0</v>
      </c>
      <c r="Y135" t="n">
        <v>-21.42826181236016</v>
      </c>
      <c r="Z135" t="n">
        <v>35.8074615112264</v>
      </c>
      <c r="AA135" t="n">
        <v>2267.782399308081</v>
      </c>
      <c r="AB135" t="b">
        <v>0</v>
      </c>
      <c r="AC135" t="b">
        <v>1</v>
      </c>
      <c r="AD135" t="n">
        <v>98.26708093397052</v>
      </c>
      <c r="AE135" t="n">
        <v>-0</v>
      </c>
      <c r="AF135" t="n">
        <v>0</v>
      </c>
      <c r="AG135" t="n">
        <v>0.2129169063956722</v>
      </c>
      <c r="AH135" t="b">
        <v>0</v>
      </c>
      <c r="AI135" t="b">
        <v>0</v>
      </c>
      <c r="AJ135" t="n">
        <v>2267.782399308081</v>
      </c>
      <c r="AK135" t="n">
        <v>0</v>
      </c>
      <c r="AL135" t="n">
        <v>10.66727743347584</v>
      </c>
      <c r="AM135" t="n">
        <v>0</v>
      </c>
      <c r="AN135" t="n">
        <v>10.71258986673879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3.591623286761459</v>
      </c>
      <c r="AU135" t="n">
        <v>1.129145387506877</v>
      </c>
      <c r="AV135" t="n">
        <v>3.591623286761459</v>
      </c>
    </row>
    <row r="136" spans="1:48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0</v>
      </c>
      <c r="H136" t="n">
        <v>287.4430176239835</v>
      </c>
      <c r="I136" t="b">
        <v>0</v>
      </c>
      <c r="J136" t="n">
        <v>1133.675261508991</v>
      </c>
      <c r="K136" t="n">
        <v>2421.530358583204</v>
      </c>
      <c r="L136" t="n">
        <v>0</v>
      </c>
      <c r="M136" t="n">
        <v>5.429527190296019</v>
      </c>
      <c r="N136" t="n">
        <v>5.429527190296019</v>
      </c>
      <c r="O136" t="n">
        <v>180.3771957580563</v>
      </c>
      <c r="P136" t="n">
        <v>45.73458310295545</v>
      </c>
      <c r="Q136" t="n">
        <v>5.429527190296019</v>
      </c>
      <c r="R136" t="n">
        <v>0.8582831948201212</v>
      </c>
      <c r="S136" t="n">
        <v>25.95056158805521</v>
      </c>
      <c r="T136" t="n">
        <v>24.94668636952746</v>
      </c>
      <c r="U136" t="n">
        <v>6.326032273571357</v>
      </c>
      <c r="V136" t="n">
        <v>3.535364692113863</v>
      </c>
      <c r="W136" t="n">
        <v>0</v>
      </c>
      <c r="X136" t="n">
        <v>0</v>
      </c>
      <c r="Y136" t="n">
        <v>-21.42826181236016</v>
      </c>
      <c r="Z136" t="n">
        <v>36.04272229192526</v>
      </c>
      <c r="AA136" t="n">
        <v>2421.530358583204</v>
      </c>
      <c r="AB136" t="b">
        <v>0</v>
      </c>
      <c r="AC136" t="b">
        <v>1</v>
      </c>
      <c r="AD136" t="n">
        <v>98.25964056528566</v>
      </c>
      <c r="AE136" t="n">
        <v>-0</v>
      </c>
      <c r="AF136" t="n">
        <v>0</v>
      </c>
      <c r="AG136" t="n">
        <v>0.2062114003150986</v>
      </c>
      <c r="AH136" t="b">
        <v>0</v>
      </c>
      <c r="AI136" t="b">
        <v>0</v>
      </c>
      <c r="AJ136" t="n">
        <v>2421.530358583204</v>
      </c>
      <c r="AK136" t="n">
        <v>0</v>
      </c>
      <c r="AL136" t="n">
        <v>6.326032273571357</v>
      </c>
      <c r="AM136" t="n">
        <v>0</v>
      </c>
      <c r="AN136" t="n">
        <v>6.614351668340363</v>
      </c>
      <c r="AO136" t="n">
        <v>0</v>
      </c>
      <c r="AP136" t="n">
        <v>1</v>
      </c>
      <c r="AQ136" t="n">
        <v>0</v>
      </c>
      <c r="AR136" t="n">
        <v>0</v>
      </c>
      <c r="AS136" t="n">
        <v>0</v>
      </c>
      <c r="AT136" t="n">
        <v>3.059053315260052</v>
      </c>
      <c r="AU136" t="n">
        <v>0.9617144297385544</v>
      </c>
      <c r="AV136" t="n">
        <v>3.059053315260052</v>
      </c>
    </row>
    <row r="137" spans="1:48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0</v>
      </c>
      <c r="H137" t="n">
        <v>287.4430176239835</v>
      </c>
      <c r="I137" t="b">
        <v>1</v>
      </c>
      <c r="J137" t="n">
        <v>1133.675261508991</v>
      </c>
      <c r="K137" t="n">
        <v>1499.852370976394</v>
      </c>
      <c r="L137" t="n">
        <v>-7.723178498679639</v>
      </c>
      <c r="M137" t="n">
        <v>-1.009897193517759</v>
      </c>
      <c r="N137" t="n">
        <v>-1.009897193517759</v>
      </c>
      <c r="O137" t="n">
        <v>-33.55032904084837</v>
      </c>
      <c r="P137" t="n">
        <v>-8.50667572029624</v>
      </c>
      <c r="Q137" t="n">
        <v>-1.009897193517759</v>
      </c>
      <c r="R137" t="n">
        <v>0.728278581393486</v>
      </c>
      <c r="S137" t="n">
        <v>25.97688021293191</v>
      </c>
      <c r="T137" t="n">
        <v>-4.682713322714858</v>
      </c>
      <c r="U137" t="n">
        <v>-0.735486495448376</v>
      </c>
      <c r="V137" t="n">
        <v>3.823962397581382</v>
      </c>
      <c r="W137" t="n">
        <v>0</v>
      </c>
      <c r="X137" t="n">
        <v>0</v>
      </c>
      <c r="Y137" t="n">
        <v>-21.42826181236016</v>
      </c>
      <c r="Z137" t="n">
        <v>36.12535322463287</v>
      </c>
      <c r="AA137" t="n">
        <v>1499.852370976394</v>
      </c>
      <c r="AB137" t="b">
        <v>0</v>
      </c>
      <c r="AC137" t="b">
        <v>1</v>
      </c>
      <c r="AD137" t="n">
        <v>98.25220019660081</v>
      </c>
      <c r="AE137" t="n">
        <v>-0</v>
      </c>
      <c r="AF137" t="n">
        <v>0</v>
      </c>
      <c r="AG137" t="n">
        <v>0.2010223608317827</v>
      </c>
      <c r="AH137" t="b">
        <v>0</v>
      </c>
      <c r="AI137" t="b">
        <v>0</v>
      </c>
      <c r="AJ137" t="n">
        <v>1492.129192477715</v>
      </c>
      <c r="AK137" t="n">
        <v>0</v>
      </c>
      <c r="AL137" t="n">
        <v>-0.7316992603860223</v>
      </c>
      <c r="AM137" t="n">
        <v>0</v>
      </c>
      <c r="AN137" t="n">
        <v>-0.3246030086825258</v>
      </c>
      <c r="AO137" t="n">
        <v>0</v>
      </c>
      <c r="AP137" t="n">
        <v>1</v>
      </c>
      <c r="AQ137" t="n">
        <v>0</v>
      </c>
      <c r="AR137" t="n">
        <v>0</v>
      </c>
      <c r="AS137" t="n">
        <v>0</v>
      </c>
      <c r="AT137" t="n">
        <v>1.093578005831661</v>
      </c>
      <c r="AU137" t="n">
        <v>0.3438023597060501</v>
      </c>
      <c r="AV137" t="n">
        <v>1.093578005831661</v>
      </c>
    </row>
    <row r="138" spans="1:48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0</v>
      </c>
      <c r="H138" t="n">
        <v>287.4430176239835</v>
      </c>
      <c r="I138" t="b">
        <v>0</v>
      </c>
      <c r="J138" t="n">
        <v>1133.675261508991</v>
      </c>
      <c r="K138" t="n">
        <v>1499.852370976394</v>
      </c>
      <c r="L138" t="n">
        <v>0</v>
      </c>
      <c r="M138" t="n">
        <v>4.828673458775017</v>
      </c>
      <c r="N138" t="n">
        <v>4.828673458775017</v>
      </c>
      <c r="O138" t="n">
        <v>160.4159160086471</v>
      </c>
      <c r="P138" t="n">
        <v>40.67340669590444</v>
      </c>
      <c r="Q138" t="n">
        <v>4.828673458775017</v>
      </c>
      <c r="R138" t="n">
        <v>0.8986877314861699</v>
      </c>
      <c r="S138" t="n">
        <v>25.98626621978854</v>
      </c>
      <c r="T138" t="n">
        <v>34.20911918749361</v>
      </c>
      <c r="U138" t="n">
        <v>5.373027014388843</v>
      </c>
      <c r="V138" t="n">
        <v>3.465803468744976</v>
      </c>
      <c r="W138" t="n">
        <v>0</v>
      </c>
      <c r="X138" t="n">
        <v>0</v>
      </c>
      <c r="Y138" t="n">
        <v>-21.42826181236016</v>
      </c>
      <c r="Z138" t="n">
        <v>36.310608083475</v>
      </c>
      <c r="AA138" t="n">
        <v>1499.852370976394</v>
      </c>
      <c r="AB138" t="b">
        <v>0</v>
      </c>
      <c r="AC138" t="b">
        <v>1</v>
      </c>
      <c r="AD138" t="n">
        <v>98.24475982791596</v>
      </c>
      <c r="AE138" t="n">
        <v>-0</v>
      </c>
      <c r="AF138" t="n">
        <v>0</v>
      </c>
      <c r="AG138" t="n">
        <v>0.193990270506318</v>
      </c>
      <c r="AH138" t="b">
        <v>0</v>
      </c>
      <c r="AI138" t="b">
        <v>0</v>
      </c>
      <c r="AJ138" t="n">
        <v>1499.852370976394</v>
      </c>
      <c r="AK138" t="n">
        <v>0</v>
      </c>
      <c r="AL138" t="n">
        <v>5.373027014388843</v>
      </c>
      <c r="AM138" t="n">
        <v>0</v>
      </c>
      <c r="AN138" t="n">
        <v>5.376744236057335</v>
      </c>
      <c r="AO138" t="n">
        <v>0</v>
      </c>
      <c r="AP138" t="n">
        <v>1</v>
      </c>
      <c r="AQ138" t="n">
        <v>0</v>
      </c>
      <c r="AR138" t="n">
        <v>0</v>
      </c>
      <c r="AS138" t="n">
        <v>0</v>
      </c>
      <c r="AT138" t="n">
        <v>2.16817466598022</v>
      </c>
      <c r="AU138" t="n">
        <v>0.6816373065696263</v>
      </c>
      <c r="AV138" t="n">
        <v>2.16817466598022</v>
      </c>
    </row>
    <row r="139" spans="1:48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0</v>
      </c>
      <c r="H139" t="n">
        <v>302.8417507109826</v>
      </c>
      <c r="I139" t="b">
        <v>0</v>
      </c>
      <c r="J139" t="n">
        <v>1194.407864804115</v>
      </c>
      <c r="K139" t="n">
        <v>1580.201605135844</v>
      </c>
      <c r="L139" t="n">
        <v>0</v>
      </c>
      <c r="M139" t="n">
        <v>9.402686669949885</v>
      </c>
      <c r="N139" t="n">
        <v>9.402686669949885</v>
      </c>
      <c r="O139" t="n">
        <v>296.4883260026393</v>
      </c>
      <c r="P139" t="n">
        <v>75.17452484853936</v>
      </c>
      <c r="Q139" t="n">
        <v>9.402686669949885</v>
      </c>
      <c r="R139" t="n">
        <v>0.9259095054739593</v>
      </c>
      <c r="S139" t="n">
        <v>26.00299906160383</v>
      </c>
      <c r="T139" t="n">
        <v>61.36804736639214</v>
      </c>
      <c r="U139" t="n">
        <v>10.15508169465956</v>
      </c>
      <c r="V139" t="n">
        <v>4.54678897747349</v>
      </c>
      <c r="W139" t="n">
        <v>0</v>
      </c>
      <c r="X139" t="n">
        <v>0</v>
      </c>
      <c r="Y139" t="n">
        <v>-21.42826181236016</v>
      </c>
      <c r="Z139" t="n">
        <v>36.50326497831557</v>
      </c>
      <c r="AA139" t="n">
        <v>1580.201605135844</v>
      </c>
      <c r="AB139" t="b">
        <v>0</v>
      </c>
      <c r="AC139" t="b">
        <v>1</v>
      </c>
      <c r="AD139" t="n">
        <v>98.2373194592311</v>
      </c>
      <c r="AE139" t="n">
        <v>-0</v>
      </c>
      <c r="AF139" t="n">
        <v>0</v>
      </c>
      <c r="AG139" t="n">
        <v>0.195378956022991</v>
      </c>
      <c r="AH139" t="b">
        <v>0</v>
      </c>
      <c r="AI139" t="b">
        <v>0</v>
      </c>
      <c r="AJ139" t="n">
        <v>1580.201605135844</v>
      </c>
      <c r="AK139" t="n">
        <v>0</v>
      </c>
      <c r="AL139" t="n">
        <v>10.15508169465956</v>
      </c>
      <c r="AM139" t="n">
        <v>0</v>
      </c>
      <c r="AN139" t="n">
        <v>10.167457177366</v>
      </c>
      <c r="AO139" t="n">
        <v>0</v>
      </c>
      <c r="AP139" t="n">
        <v>1</v>
      </c>
      <c r="AQ139" t="n">
        <v>0</v>
      </c>
      <c r="AR139" t="n">
        <v>0</v>
      </c>
      <c r="AS139" t="n">
        <v>0</v>
      </c>
      <c r="AT139" t="n">
        <v>3.13496026216187</v>
      </c>
      <c r="AU139" t="n">
        <v>0.9855782851962911</v>
      </c>
      <c r="AV139" t="n">
        <v>3.13496026216187</v>
      </c>
    </row>
    <row r="140" spans="1:48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0</v>
      </c>
      <c r="H140" t="n">
        <v>318.2404837979817</v>
      </c>
      <c r="I140" t="b">
        <v>0</v>
      </c>
      <c r="J140" t="n">
        <v>1255.14046809924</v>
      </c>
      <c r="K140" t="n">
        <v>1660.550839295294</v>
      </c>
      <c r="L140" t="n">
        <v>0</v>
      </c>
      <c r="M140" t="n">
        <v>8.723883839114723</v>
      </c>
      <c r="N140" t="n">
        <v>8.723883839114723</v>
      </c>
      <c r="O140" t="n">
        <v>261.7735907231702</v>
      </c>
      <c r="P140" t="n">
        <v>66.37261428072267</v>
      </c>
      <c r="Q140" t="n">
        <v>8.723883839114723</v>
      </c>
      <c r="R140" t="n">
        <v>0.9207401032746241</v>
      </c>
      <c r="S140" t="n">
        <v>26.02682742892386</v>
      </c>
      <c r="T140" t="n">
        <v>54.48689003990042</v>
      </c>
      <c r="U140" t="n">
        <v>9.474860286945379</v>
      </c>
      <c r="V140" t="n">
        <v>4.318625277449414</v>
      </c>
      <c r="W140" t="n">
        <v>0</v>
      </c>
      <c r="X140" t="n">
        <v>0</v>
      </c>
      <c r="Y140" t="n">
        <v>-21.42826181236016</v>
      </c>
      <c r="Z140" t="n">
        <v>36.73745782464771</v>
      </c>
      <c r="AA140" t="n">
        <v>1660.550839295294</v>
      </c>
      <c r="AB140" t="b">
        <v>0</v>
      </c>
      <c r="AC140" t="b">
        <v>1</v>
      </c>
      <c r="AD140" t="n">
        <v>98.22987909054625</v>
      </c>
      <c r="AE140" t="n">
        <v>-0</v>
      </c>
      <c r="AF140" t="n">
        <v>0</v>
      </c>
      <c r="AG140" t="n">
        <v>0.1988953912391213</v>
      </c>
      <c r="AH140" t="b">
        <v>0</v>
      </c>
      <c r="AI140" t="b">
        <v>0</v>
      </c>
      <c r="AJ140" t="n">
        <v>1660.550839295294</v>
      </c>
      <c r="AK140" t="n">
        <v>0</v>
      </c>
      <c r="AL140" t="n">
        <v>9.474860286945379</v>
      </c>
      <c r="AM140" t="n">
        <v>0</v>
      </c>
      <c r="AN140" t="n">
        <v>9.487235769651821</v>
      </c>
      <c r="AO140" t="n">
        <v>0</v>
      </c>
      <c r="AP140" t="n">
        <v>1</v>
      </c>
      <c r="AQ140" t="n">
        <v>0</v>
      </c>
      <c r="AR140" t="n">
        <v>0</v>
      </c>
      <c r="AS140" t="n">
        <v>0</v>
      </c>
      <c r="AT140" t="n">
        <v>3.049633000838612</v>
      </c>
      <c r="AU140" t="n">
        <v>0.9587528428101478</v>
      </c>
      <c r="AV140" t="n">
        <v>3.049633000838612</v>
      </c>
    </row>
    <row r="141" spans="1:48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0</v>
      </c>
      <c r="H141" t="n">
        <v>333.6392168849808</v>
      </c>
      <c r="I141" t="b">
        <v>0</v>
      </c>
      <c r="J141" t="n">
        <v>1315.873071394364</v>
      </c>
      <c r="K141" t="n">
        <v>1740.900073454744</v>
      </c>
      <c r="L141" t="n">
        <v>0</v>
      </c>
      <c r="M141" t="n">
        <v>9.543142303177838</v>
      </c>
      <c r="N141" t="n">
        <v>9.543142303177838</v>
      </c>
      <c r="O141" t="n">
        <v>273.1402413110927</v>
      </c>
      <c r="P141" t="n">
        <v>69.25462507887747</v>
      </c>
      <c r="Q141" t="n">
        <v>9.543142303177838</v>
      </c>
      <c r="R141" t="n">
        <v>0.9217544148083133</v>
      </c>
      <c r="S141" t="n">
        <v>26.05047808566173</v>
      </c>
      <c r="T141" t="n">
        <v>56.79024103107147</v>
      </c>
      <c r="U141" t="n">
        <v>10.35323742405119</v>
      </c>
      <c r="V141" t="n">
        <v>4.443585642653126</v>
      </c>
      <c r="W141" t="n">
        <v>0</v>
      </c>
      <c r="X141" t="n">
        <v>0</v>
      </c>
      <c r="Y141" t="n">
        <v>-21.42826181236016</v>
      </c>
      <c r="Z141" t="n">
        <v>36.97165067097986</v>
      </c>
      <c r="AA141" t="n">
        <v>1740.900073454744</v>
      </c>
      <c r="AB141" t="b">
        <v>0</v>
      </c>
      <c r="AC141" t="b">
        <v>1</v>
      </c>
      <c r="AD141" t="n">
        <v>98.22243872186139</v>
      </c>
      <c r="AE141" t="n">
        <v>-0</v>
      </c>
      <c r="AF141" t="n">
        <v>0</v>
      </c>
      <c r="AG141" t="n">
        <v>0.2352821030848717</v>
      </c>
      <c r="AH141" t="b">
        <v>0</v>
      </c>
      <c r="AI141" t="b">
        <v>0</v>
      </c>
      <c r="AJ141" t="n">
        <v>1740.900073454744</v>
      </c>
      <c r="AK141" t="n">
        <v>0</v>
      </c>
      <c r="AL141" t="n">
        <v>10.35323742405119</v>
      </c>
      <c r="AM141" t="n">
        <v>0</v>
      </c>
      <c r="AN141" t="n">
        <v>10.36561290675764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3.259164896245626</v>
      </c>
      <c r="AU141" t="n">
        <v>1.024626113569492</v>
      </c>
      <c r="AV141" t="n">
        <v>3.259164896245626</v>
      </c>
    </row>
    <row r="142" spans="1:48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0</v>
      </c>
      <c r="H142" t="n">
        <v>349.0379499719799</v>
      </c>
      <c r="I142" t="b">
        <v>0</v>
      </c>
      <c r="J142" t="n">
        <v>1376.605674689489</v>
      </c>
      <c r="K142" t="n">
        <v>1821.249307614194</v>
      </c>
      <c r="L142" t="n">
        <v>0</v>
      </c>
      <c r="M142" t="n">
        <v>9.918016488727098</v>
      </c>
      <c r="N142" t="n">
        <v>9.918016488727098</v>
      </c>
      <c r="O142" t="n">
        <v>271.3460842824501</v>
      </c>
      <c r="P142" t="n">
        <v>68.79971711015469</v>
      </c>
      <c r="Q142" t="n">
        <v>9.918016488727098</v>
      </c>
      <c r="R142" t="n">
        <v>0.9208852702784946</v>
      </c>
      <c r="S142" t="n">
        <v>26.07601868424263</v>
      </c>
      <c r="T142" t="n">
        <v>56.4704543393816</v>
      </c>
      <c r="U142" t="n">
        <v>10.77008918356104</v>
      </c>
      <c r="V142" t="n">
        <v>4.467644732310781</v>
      </c>
      <c r="W142" t="n">
        <v>0</v>
      </c>
      <c r="X142" t="n">
        <v>0</v>
      </c>
      <c r="Y142" t="n">
        <v>-21.42826181236016</v>
      </c>
      <c r="Z142" t="n">
        <v>37.2096503665482</v>
      </c>
      <c r="AA142" t="n">
        <v>1821.249307614194</v>
      </c>
      <c r="AB142" t="b">
        <v>0</v>
      </c>
      <c r="AC142" t="b">
        <v>1</v>
      </c>
      <c r="AD142" t="n">
        <v>98.21499835317654</v>
      </c>
      <c r="AE142" t="n">
        <v>-0</v>
      </c>
      <c r="AF142" t="n">
        <v>0</v>
      </c>
      <c r="AG142" t="n">
        <v>0.2505147152541011</v>
      </c>
      <c r="AH142" t="b">
        <v>0</v>
      </c>
      <c r="AI142" t="b">
        <v>0</v>
      </c>
      <c r="AJ142" t="n">
        <v>1821.249307614194</v>
      </c>
      <c r="AK142" t="n">
        <v>0</v>
      </c>
      <c r="AL142" t="n">
        <v>10.77008918356104</v>
      </c>
      <c r="AM142" t="n">
        <v>0</v>
      </c>
      <c r="AN142" t="n">
        <v>10.78246466626748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3.379652286052161</v>
      </c>
      <c r="AU142" t="n">
        <v>1.062505303448413</v>
      </c>
      <c r="AV142" t="n">
        <v>3.379652286052161</v>
      </c>
    </row>
    <row r="143" spans="1:48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0</v>
      </c>
      <c r="H143" t="n">
        <v>364.436683058979</v>
      </c>
      <c r="I143" t="b">
        <v>0</v>
      </c>
      <c r="J143" t="n">
        <v>1437.338277984613</v>
      </c>
      <c r="K143" t="n">
        <v>1901.598541773643</v>
      </c>
      <c r="L143" t="n">
        <v>0</v>
      </c>
      <c r="M143" t="n">
        <v>10.55193899539382</v>
      </c>
      <c r="N143" t="n">
        <v>10.55193899539382</v>
      </c>
      <c r="O143" t="n">
        <v>276.4913624322392</v>
      </c>
      <c r="P143" t="n">
        <v>70.10430081953325</v>
      </c>
      <c r="Q143" t="n">
        <v>10.55193899539382</v>
      </c>
      <c r="R143" t="n">
        <v>0.9210061219635091</v>
      </c>
      <c r="S143" t="n">
        <v>26.10285741683467</v>
      </c>
      <c r="T143" t="n">
        <v>57.53369955388747</v>
      </c>
      <c r="U143" t="n">
        <v>11.45696944217694</v>
      </c>
      <c r="V143" t="n">
        <v>4.544810045547891</v>
      </c>
      <c r="W143" t="n">
        <v>0</v>
      </c>
      <c r="X143" t="n">
        <v>0</v>
      </c>
      <c r="Y143" t="n">
        <v>-21.42826181236016</v>
      </c>
      <c r="Z143" t="n">
        <v>37.44765006211654</v>
      </c>
      <c r="AA143" t="n">
        <v>1901.598541773643</v>
      </c>
      <c r="AB143" t="b">
        <v>0</v>
      </c>
      <c r="AC143" t="b">
        <v>1</v>
      </c>
      <c r="AD143" t="n">
        <v>98.20755798449169</v>
      </c>
      <c r="AE143" t="n">
        <v>-0</v>
      </c>
      <c r="AF143" t="n">
        <v>0</v>
      </c>
      <c r="AG143" t="n">
        <v>0.2456959202156977</v>
      </c>
      <c r="AH143" t="b">
        <v>0</v>
      </c>
      <c r="AI143" t="b">
        <v>0</v>
      </c>
      <c r="AJ143" t="n">
        <v>1901.598541773643</v>
      </c>
      <c r="AK143" t="n">
        <v>0</v>
      </c>
      <c r="AL143" t="n">
        <v>11.45696944217694</v>
      </c>
      <c r="AM143" t="n">
        <v>0</v>
      </c>
      <c r="AN143" t="n">
        <v>11.46934492488339</v>
      </c>
      <c r="AO143" t="n">
        <v>0</v>
      </c>
      <c r="AP143" t="n">
        <v>1</v>
      </c>
      <c r="AQ143" t="n">
        <v>0</v>
      </c>
      <c r="AR143" t="n">
        <v>0</v>
      </c>
      <c r="AS143" t="n">
        <v>0</v>
      </c>
      <c r="AT143" t="n">
        <v>3.549332306949864</v>
      </c>
      <c r="AU143" t="n">
        <v>1.115849821414681</v>
      </c>
      <c r="AV143" t="n">
        <v>3.549332306949864</v>
      </c>
    </row>
    <row r="144" spans="1:48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0</v>
      </c>
      <c r="H144" t="n">
        <v>379.8354161459782</v>
      </c>
      <c r="I144" t="b">
        <v>0</v>
      </c>
      <c r="J144" t="n">
        <v>1498.070881279738</v>
      </c>
      <c r="K144" t="n">
        <v>1981.947775933093</v>
      </c>
      <c r="L144" t="n">
        <v>0</v>
      </c>
      <c r="M144" t="n">
        <v>10.63686312235976</v>
      </c>
      <c r="N144" t="n">
        <v>10.63686312235976</v>
      </c>
      <c r="O144" t="n">
        <v>267.4172980644065</v>
      </c>
      <c r="P144" t="n">
        <v>67.80357455994078</v>
      </c>
      <c r="Q144" t="n">
        <v>10.63686312235976</v>
      </c>
      <c r="R144" t="n">
        <v>0.919067610641739</v>
      </c>
      <c r="S144" t="n">
        <v>26.13136796289367</v>
      </c>
      <c r="T144" t="n">
        <v>55.76289143348254</v>
      </c>
      <c r="U144" t="n">
        <v>11.57353713611186</v>
      </c>
      <c r="V144" t="n">
        <v>4.513024041237053</v>
      </c>
      <c r="W144" t="n">
        <v>0</v>
      </c>
      <c r="X144" t="n">
        <v>0</v>
      </c>
      <c r="Y144" t="n">
        <v>-21.42826181236016</v>
      </c>
      <c r="Z144" t="n">
        <v>37.68564975768488</v>
      </c>
      <c r="AA144" t="n">
        <v>1981.947775933093</v>
      </c>
      <c r="AB144" t="b">
        <v>0</v>
      </c>
      <c r="AC144" t="b">
        <v>1</v>
      </c>
      <c r="AD144" t="n">
        <v>98.20011761580683</v>
      </c>
      <c r="AE144" t="n">
        <v>-0</v>
      </c>
      <c r="AF144" t="n">
        <v>0</v>
      </c>
      <c r="AG144" t="n">
        <v>0.2362864186077862</v>
      </c>
      <c r="AH144" t="b">
        <v>0</v>
      </c>
      <c r="AI144" t="b">
        <v>0</v>
      </c>
      <c r="AJ144" t="n">
        <v>1981.947775933093</v>
      </c>
      <c r="AK144" t="n">
        <v>0</v>
      </c>
      <c r="AL144" t="n">
        <v>11.57353713611186</v>
      </c>
      <c r="AM144" t="n">
        <v>0</v>
      </c>
      <c r="AN144" t="n">
        <v>11.58591261881831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3.614427962837704</v>
      </c>
      <c r="AU144" t="n">
        <v>1.136314790517486</v>
      </c>
      <c r="AV144" t="n">
        <v>3.614427962837704</v>
      </c>
    </row>
    <row r="145" spans="1:48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0</v>
      </c>
      <c r="H145" t="n">
        <v>395.2341492329773</v>
      </c>
      <c r="I145" t="b">
        <v>0</v>
      </c>
      <c r="J145" t="n">
        <v>1558.803484574863</v>
      </c>
      <c r="K145" t="n">
        <v>2062.297010092543</v>
      </c>
      <c r="L145" t="n">
        <v>0</v>
      </c>
      <c r="M145" t="n">
        <v>12.7750228501859</v>
      </c>
      <c r="N145" t="n">
        <v>12.7750228501859</v>
      </c>
      <c r="O145" t="n">
        <v>308.6587591681748</v>
      </c>
      <c r="P145" t="n">
        <v>78.26033447468936</v>
      </c>
      <c r="Q145" t="n">
        <v>12.7750228501859</v>
      </c>
      <c r="R145" t="n">
        <v>0.923985955827295</v>
      </c>
      <c r="S145" t="n">
        <v>26.16081324784085</v>
      </c>
      <c r="T145" t="n">
        <v>64.02012021471853</v>
      </c>
      <c r="U145" t="n">
        <v>13.82599245109492</v>
      </c>
      <c r="V145" t="n">
        <v>4.866428245943503</v>
      </c>
      <c r="W145" t="n">
        <v>0</v>
      </c>
      <c r="X145" t="n">
        <v>0</v>
      </c>
      <c r="Y145" t="n">
        <v>-21.42826181236016</v>
      </c>
      <c r="Z145" t="n">
        <v>37.94438924831863</v>
      </c>
      <c r="AA145" t="n">
        <v>2062.297010092543</v>
      </c>
      <c r="AB145" t="b">
        <v>0</v>
      </c>
      <c r="AC145" t="b">
        <v>1</v>
      </c>
      <c r="AD145" t="n">
        <v>98.19267724712198</v>
      </c>
      <c r="AE145" t="n">
        <v>-0</v>
      </c>
      <c r="AF145" t="n">
        <v>0</v>
      </c>
      <c r="AG145" t="n">
        <v>0.2179738925061447</v>
      </c>
      <c r="AH145" t="b">
        <v>0</v>
      </c>
      <c r="AI145" t="b">
        <v>0</v>
      </c>
      <c r="AJ145" t="n">
        <v>2062.297010092543</v>
      </c>
      <c r="AK145" t="n">
        <v>0</v>
      </c>
      <c r="AL145" t="n">
        <v>13.82599245109492</v>
      </c>
      <c r="AM145" t="n">
        <v>0</v>
      </c>
      <c r="AN145" t="n">
        <v>13.83836793380136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4.067964841982459</v>
      </c>
      <c r="AU145" t="n">
        <v>1.278899085768654</v>
      </c>
      <c r="AV145" t="n">
        <v>4.067964841982459</v>
      </c>
    </row>
    <row r="146" spans="1:48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0</v>
      </c>
      <c r="H146" t="n">
        <v>410.6328823199764</v>
      </c>
      <c r="I146" t="b">
        <v>0</v>
      </c>
      <c r="J146" t="n">
        <v>1619.536087869987</v>
      </c>
      <c r="K146" t="n">
        <v>2142.646244251992</v>
      </c>
      <c r="L146" t="n">
        <v>0</v>
      </c>
      <c r="M146" t="n">
        <v>7.019331642466857</v>
      </c>
      <c r="N146" t="n">
        <v>7.019331642466857</v>
      </c>
      <c r="O146" t="n">
        <v>163.2350514827154</v>
      </c>
      <c r="P146" t="n">
        <v>41.38819763760534</v>
      </c>
      <c r="Q146" t="n">
        <v>7.019331642466857</v>
      </c>
      <c r="R146" t="n">
        <v>0.8919200617293018</v>
      </c>
      <c r="S146" t="n">
        <v>26.19402833168422</v>
      </c>
      <c r="T146" t="n">
        <v>35.07443933631107</v>
      </c>
      <c r="U146" t="n">
        <v>7.869911154209724</v>
      </c>
      <c r="V146" t="n">
        <v>3.790843238347854</v>
      </c>
      <c r="W146" t="n">
        <v>0</v>
      </c>
      <c r="X146" t="n">
        <v>0</v>
      </c>
      <c r="Y146" t="n">
        <v>-21.42826181236016</v>
      </c>
      <c r="Z146" t="n">
        <v>38.19347636250252</v>
      </c>
      <c r="AA146" t="n">
        <v>2142.646244251992</v>
      </c>
      <c r="AB146" t="b">
        <v>0</v>
      </c>
      <c r="AC146" t="b">
        <v>1</v>
      </c>
      <c r="AD146" t="n">
        <v>98.18523687843712</v>
      </c>
      <c r="AE146" t="n">
        <v>-0</v>
      </c>
      <c r="AF146" t="n">
        <v>0</v>
      </c>
      <c r="AG146" t="n">
        <v>0.2073177505592549</v>
      </c>
      <c r="AH146" t="b">
        <v>0</v>
      </c>
      <c r="AI146" t="b">
        <v>0</v>
      </c>
      <c r="AJ146" t="n">
        <v>2142.646244251992</v>
      </c>
      <c r="AK146" t="n">
        <v>0</v>
      </c>
      <c r="AL146" t="n">
        <v>7.869911154209724</v>
      </c>
      <c r="AM146" t="n">
        <v>0</v>
      </c>
      <c r="AN146" t="n">
        <v>7.873005024886335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3.0516148068394</v>
      </c>
      <c r="AU146" t="n">
        <v>0.9593758889723029</v>
      </c>
      <c r="AV146" t="n">
        <v>3.0516148068394</v>
      </c>
    </row>
    <row r="147" spans="1:48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0</v>
      </c>
      <c r="H147" t="n">
        <v>410.6328823199764</v>
      </c>
      <c r="I147" t="b">
        <v>0</v>
      </c>
      <c r="J147" t="n">
        <v>1619.536087869987</v>
      </c>
      <c r="K147" t="n">
        <v>2142.646244251992</v>
      </c>
      <c r="L147" t="n">
        <v>0</v>
      </c>
      <c r="M147" t="n">
        <v>0.6889149028464465</v>
      </c>
      <c r="N147" t="n">
        <v>0.6889149028464465</v>
      </c>
      <c r="O147" t="n">
        <v>16.02076456296752</v>
      </c>
      <c r="P147" t="n">
        <v>4.062059980468438</v>
      </c>
      <c r="Q147" t="n">
        <v>0.6889149028464465</v>
      </c>
      <c r="R147" t="n">
        <v>0.5354623863233657</v>
      </c>
      <c r="S147" t="n">
        <v>26.21997733481954</v>
      </c>
      <c r="T147" t="n">
        <v>5.733997755422467</v>
      </c>
      <c r="U147" t="n">
        <v>1.286579450662686</v>
      </c>
      <c r="V147" t="n">
        <v>2.663657634131131</v>
      </c>
      <c r="W147" t="n">
        <v>0</v>
      </c>
      <c r="X147" t="n">
        <v>0</v>
      </c>
      <c r="Y147" t="n">
        <v>-21.42826181236016</v>
      </c>
      <c r="Z147" t="n">
        <v>38.33803669787519</v>
      </c>
      <c r="AA147" t="n">
        <v>2142.646244251992</v>
      </c>
      <c r="AB147" t="b">
        <v>0</v>
      </c>
      <c r="AC147" t="b">
        <v>1</v>
      </c>
      <c r="AD147" t="n">
        <v>98.17779650975227</v>
      </c>
      <c r="AE147" t="n">
        <v>-0</v>
      </c>
      <c r="AF147" t="n">
        <v>0</v>
      </c>
      <c r="AG147" t="n">
        <v>0.1878177240480858</v>
      </c>
      <c r="AH147" t="b">
        <v>0</v>
      </c>
      <c r="AI147" t="b">
        <v>0</v>
      </c>
      <c r="AJ147" t="n">
        <v>2142.646244251992</v>
      </c>
      <c r="AK147" t="n">
        <v>0</v>
      </c>
      <c r="AL147" t="n">
        <v>1.286579450662686</v>
      </c>
      <c r="AM147" t="n">
        <v>0</v>
      </c>
      <c r="AN147" t="n">
        <v>1.286579450662686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1.908240448541776</v>
      </c>
      <c r="AU147" t="n">
        <v>0.5999184014278572</v>
      </c>
      <c r="AV147" t="n">
        <v>1.908240448541776</v>
      </c>
    </row>
    <row r="148" spans="1:48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0</v>
      </c>
      <c r="H148" t="n">
        <v>410.6328823199764</v>
      </c>
      <c r="I148" t="b">
        <v>0</v>
      </c>
      <c r="J148" t="n">
        <v>1619.536087869987</v>
      </c>
      <c r="K148" t="n">
        <v>2142.646244251992</v>
      </c>
      <c r="L148" t="n">
        <v>0</v>
      </c>
      <c r="M148" t="n">
        <v>2.38513374614729</v>
      </c>
      <c r="N148" t="n">
        <v>2.38513374614729</v>
      </c>
      <c r="O148" t="n">
        <v>55.4664531719842</v>
      </c>
      <c r="P148" t="n">
        <v>14.0635023255538</v>
      </c>
      <c r="Q148" t="n">
        <v>2.38513374614729</v>
      </c>
      <c r="R148" t="n">
        <v>0.7818864350250967</v>
      </c>
      <c r="S148" t="n">
        <v>26.23092360826294</v>
      </c>
      <c r="T148" t="n">
        <v>13.59533666295925</v>
      </c>
      <c r="U148" t="n">
        <v>3.050486156689409</v>
      </c>
      <c r="V148" t="n">
        <v>2.965327346592048</v>
      </c>
      <c r="W148" t="n">
        <v>0</v>
      </c>
      <c r="X148" t="n">
        <v>0</v>
      </c>
      <c r="Y148" t="n">
        <v>-21.42826181236016</v>
      </c>
      <c r="Z148" t="n">
        <v>38.50123019911779</v>
      </c>
      <c r="AA148" t="n">
        <v>2142.646244251992</v>
      </c>
      <c r="AB148" t="b">
        <v>0</v>
      </c>
      <c r="AC148" t="b">
        <v>1</v>
      </c>
      <c r="AD148" t="n">
        <v>98.17035614106742</v>
      </c>
      <c r="AE148" t="n">
        <v>-0</v>
      </c>
      <c r="AF148" t="n">
        <v>0</v>
      </c>
      <c r="AG148" t="n">
        <v>0.1683928677638767</v>
      </c>
      <c r="AH148" t="b">
        <v>0</v>
      </c>
      <c r="AI148" t="b">
        <v>0</v>
      </c>
      <c r="AJ148" t="n">
        <v>2142.646244251992</v>
      </c>
      <c r="AK148" t="n">
        <v>0</v>
      </c>
      <c r="AL148" t="n">
        <v>3.050486156689409</v>
      </c>
      <c r="AM148" t="n">
        <v>0</v>
      </c>
      <c r="AN148" t="n">
        <v>3.050486156689409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2.205135460625514</v>
      </c>
      <c r="AU148" t="n">
        <v>0.6932571529344033</v>
      </c>
      <c r="AV148" t="n">
        <v>2.205135460625514</v>
      </c>
    </row>
    <row r="149" spans="1:48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0</v>
      </c>
      <c r="H149" t="n">
        <v>410.6328823199764</v>
      </c>
      <c r="I149" t="b">
        <v>0</v>
      </c>
      <c r="J149" t="n">
        <v>1619.536087869987</v>
      </c>
      <c r="K149" t="n">
        <v>2142.646244251992</v>
      </c>
      <c r="L149" t="n">
        <v>0</v>
      </c>
      <c r="M149" t="n">
        <v>1.930675112564478</v>
      </c>
      <c r="N149" t="n">
        <v>1.930675112564478</v>
      </c>
      <c r="O149" t="n">
        <v>44.89798565566894</v>
      </c>
      <c r="P149" t="n">
        <v>11.38387060235014</v>
      </c>
      <c r="Q149" t="n">
        <v>1.930675112564478</v>
      </c>
      <c r="R149" t="n">
        <v>0.7489585677473229</v>
      </c>
      <c r="S149" t="n">
        <v>26.24871767609481</v>
      </c>
      <c r="T149" t="n">
        <v>11.48873767292191</v>
      </c>
      <c r="U149" t="n">
        <v>2.577812973515288</v>
      </c>
      <c r="V149" t="n">
        <v>2.884149160185604</v>
      </c>
      <c r="W149" t="n">
        <v>0</v>
      </c>
      <c r="X149" t="n">
        <v>0</v>
      </c>
      <c r="Y149" t="n">
        <v>-21.42826181236016</v>
      </c>
      <c r="Z149" t="n">
        <v>38.64579053449047</v>
      </c>
      <c r="AA149" t="n">
        <v>2142.646244251992</v>
      </c>
      <c r="AB149" t="b">
        <v>0</v>
      </c>
      <c r="AC149" t="b">
        <v>1</v>
      </c>
      <c r="AD149" t="n">
        <v>98.16291577238256</v>
      </c>
      <c r="AE149" t="n">
        <v>-0</v>
      </c>
      <c r="AF149" t="n">
        <v>0</v>
      </c>
      <c r="AG149" t="n">
        <v>0.142950872181692</v>
      </c>
      <c r="AH149" t="b">
        <v>0</v>
      </c>
      <c r="AI149" t="b">
        <v>0</v>
      </c>
      <c r="AJ149" t="n">
        <v>2142.646244251992</v>
      </c>
      <c r="AK149" t="n">
        <v>0</v>
      </c>
      <c r="AL149" t="n">
        <v>2.577812973515288</v>
      </c>
      <c r="AM149" t="n">
        <v>0</v>
      </c>
      <c r="AN149" t="n">
        <v>2.577812973515288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2.119620594727683</v>
      </c>
      <c r="AU149" t="n">
        <v>0.6663727308549173</v>
      </c>
      <c r="AV149" t="n">
        <v>2.119620594727683</v>
      </c>
    </row>
    <row r="150" spans="1:48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0</v>
      </c>
      <c r="H150" t="n">
        <v>410.6328823199764</v>
      </c>
      <c r="I150" t="b">
        <v>0</v>
      </c>
      <c r="J150" t="n">
        <v>1619.536087869987</v>
      </c>
      <c r="K150" t="n">
        <v>2142.646244251992</v>
      </c>
      <c r="L150" t="n">
        <v>0</v>
      </c>
      <c r="M150" t="n">
        <v>2.052290803594679</v>
      </c>
      <c r="N150" t="n">
        <v>2.052290803594679</v>
      </c>
      <c r="O150" t="n">
        <v>47.72616711190856</v>
      </c>
      <c r="P150" t="n">
        <v>12.10095515007824</v>
      </c>
      <c r="Q150" t="n">
        <v>2.052290803594679</v>
      </c>
      <c r="R150" t="n">
        <v>0.7589217585300546</v>
      </c>
      <c r="S150" t="n">
        <v>26.26529576372215</v>
      </c>
      <c r="T150" t="n">
        <v>12.05210211642769</v>
      </c>
      <c r="U150" t="n">
        <v>2.704219216971369</v>
      </c>
      <c r="V150" t="n">
        <v>2.905499584244595</v>
      </c>
      <c r="W150" t="n">
        <v>0</v>
      </c>
      <c r="X150" t="n">
        <v>0</v>
      </c>
      <c r="Y150" t="n">
        <v>-21.42826181236016</v>
      </c>
      <c r="Z150" t="n">
        <v>38.81799191240942</v>
      </c>
      <c r="AA150" t="n">
        <v>2142.646244251992</v>
      </c>
      <c r="AB150" t="b">
        <v>0</v>
      </c>
      <c r="AC150" t="b">
        <v>1</v>
      </c>
      <c r="AD150" t="n">
        <v>98.15547540369771</v>
      </c>
      <c r="AE150" t="n">
        <v>-0</v>
      </c>
      <c r="AF150" t="n">
        <v>0</v>
      </c>
      <c r="AG150" t="n">
        <v>0.1231744258777094</v>
      </c>
      <c r="AH150" t="b">
        <v>0</v>
      </c>
      <c r="AI150" t="b">
        <v>0</v>
      </c>
      <c r="AJ150" t="n">
        <v>2142.646244251992</v>
      </c>
      <c r="AK150" t="n">
        <v>0</v>
      </c>
      <c r="AL150" t="n">
        <v>2.704219216971369</v>
      </c>
      <c r="AM150" t="n">
        <v>0</v>
      </c>
      <c r="AN150" t="n">
        <v>2.704219216971369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2.13602941605346</v>
      </c>
      <c r="AU150" t="n">
        <v>0.6715313857123794</v>
      </c>
      <c r="AV150" t="n">
        <v>2.13602941605346</v>
      </c>
    </row>
    <row r="151" spans="1:48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0</v>
      </c>
      <c r="H151" t="n">
        <v>410.6328823199764</v>
      </c>
      <c r="I151" t="b">
        <v>0</v>
      </c>
      <c r="J151" t="n">
        <v>1619.536087869987</v>
      </c>
      <c r="K151" t="n">
        <v>2142.646244251992</v>
      </c>
      <c r="L151" t="n">
        <v>0</v>
      </c>
      <c r="M151" t="n">
        <v>2.020286673056875</v>
      </c>
      <c r="N151" t="n">
        <v>2.020286673056875</v>
      </c>
      <c r="O151" t="n">
        <v>46.98190880326965</v>
      </c>
      <c r="P151" t="n">
        <v>11.9122486823706</v>
      </c>
      <c r="Q151" t="n">
        <v>2.020286673056875</v>
      </c>
      <c r="R151" t="n">
        <v>0.7564147586048808</v>
      </c>
      <c r="S151" t="n">
        <v>26.2822187398753</v>
      </c>
      <c r="T151" t="n">
        <v>11.90347908419243</v>
      </c>
      <c r="U151" t="n">
        <v>2.670871568903625</v>
      </c>
      <c r="V151" t="n">
        <v>2.899511826164765</v>
      </c>
      <c r="W151" t="n">
        <v>0</v>
      </c>
      <c r="X151" t="n">
        <v>0</v>
      </c>
      <c r="Y151" t="n">
        <v>-21.42826181236016</v>
      </c>
      <c r="Z151" t="n">
        <v>38.94517017723545</v>
      </c>
      <c r="AA151" t="n">
        <v>2142.646244251992</v>
      </c>
      <c r="AB151" t="b">
        <v>0</v>
      </c>
      <c r="AC151" t="b">
        <v>1</v>
      </c>
      <c r="AD151" t="n">
        <v>98.14803503501285</v>
      </c>
      <c r="AE151" t="n">
        <v>-0</v>
      </c>
      <c r="AF151" t="n">
        <v>0</v>
      </c>
      <c r="AG151" t="n">
        <v>0.1275620108073169</v>
      </c>
      <c r="AH151" t="b">
        <v>0</v>
      </c>
      <c r="AI151" t="b">
        <v>0</v>
      </c>
      <c r="AJ151" t="n">
        <v>2142.646244251992</v>
      </c>
      <c r="AK151" t="n">
        <v>0</v>
      </c>
      <c r="AL151" t="n">
        <v>2.670871568903625</v>
      </c>
      <c r="AM151" t="n">
        <v>0</v>
      </c>
      <c r="AN151" t="n">
        <v>2.670871568903625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2.126429885160955</v>
      </c>
      <c r="AU151" t="n">
        <v>0.668513456167971</v>
      </c>
      <c r="AV151" t="n">
        <v>2.126429885160955</v>
      </c>
    </row>
    <row r="152" spans="1:48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0</v>
      </c>
      <c r="H152" t="n">
        <v>410.6328823199764</v>
      </c>
      <c r="I152" t="b">
        <v>0</v>
      </c>
      <c r="J152" t="n">
        <v>1619.536087869987</v>
      </c>
      <c r="K152" t="n">
        <v>2142.646244251992</v>
      </c>
      <c r="L152" t="n">
        <v>0</v>
      </c>
      <c r="M152" t="n">
        <v>2.026687504177992</v>
      </c>
      <c r="N152" t="n">
        <v>2.026687504177992</v>
      </c>
      <c r="O152" t="n">
        <v>47.13076058158804</v>
      </c>
      <c r="P152" t="n">
        <v>11.94999000547364</v>
      </c>
      <c r="Q152" t="n">
        <v>2.026687504177992</v>
      </c>
      <c r="R152" t="n">
        <v>0.7569434435587414</v>
      </c>
      <c r="S152" t="n">
        <v>26.29905105289284</v>
      </c>
      <c r="T152" t="n">
        <v>11.93285233139363</v>
      </c>
      <c r="U152" t="n">
        <v>2.677462261446636</v>
      </c>
      <c r="V152" t="n">
        <v>2.90035799619058</v>
      </c>
      <c r="W152" t="n">
        <v>0</v>
      </c>
      <c r="X152" t="n">
        <v>0</v>
      </c>
      <c r="Y152" t="n">
        <v>-21.42826181236016</v>
      </c>
      <c r="Z152" t="n">
        <v>39.06765228731637</v>
      </c>
      <c r="AA152" t="n">
        <v>2142.646244251992</v>
      </c>
      <c r="AB152" t="b">
        <v>0</v>
      </c>
      <c r="AC152" t="b">
        <v>1</v>
      </c>
      <c r="AD152" t="n">
        <v>98.140594666328</v>
      </c>
      <c r="AE152" t="n">
        <v>-0</v>
      </c>
      <c r="AF152" t="n">
        <v>0</v>
      </c>
      <c r="AG152" t="n">
        <v>0.1314540616160194</v>
      </c>
      <c r="AH152" t="b">
        <v>0</v>
      </c>
      <c r="AI152" t="b">
        <v>0</v>
      </c>
      <c r="AJ152" t="n">
        <v>2142.646244251992</v>
      </c>
      <c r="AK152" t="n">
        <v>0</v>
      </c>
      <c r="AL152" t="n">
        <v>2.677462261446636</v>
      </c>
      <c r="AM152" t="n">
        <v>0</v>
      </c>
      <c r="AN152" t="n">
        <v>2.677462261446636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2.12382647938021</v>
      </c>
      <c r="AU152" t="n">
        <v>0.6676949895877001</v>
      </c>
      <c r="AV152" t="n">
        <v>2.12382647938021</v>
      </c>
    </row>
    <row r="153" spans="1:48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0</v>
      </c>
      <c r="H153" t="n">
        <v>410.6328823199764</v>
      </c>
      <c r="I153" t="b">
        <v>0</v>
      </c>
      <c r="J153" t="n">
        <v>1619.536087869987</v>
      </c>
      <c r="K153" t="n">
        <v>2142.646244251992</v>
      </c>
      <c r="L153" t="n">
        <v>0</v>
      </c>
      <c r="M153" t="n">
        <v>2.033088310231124</v>
      </c>
      <c r="N153" t="n">
        <v>2.033088310231124</v>
      </c>
      <c r="O153" t="n">
        <v>47.27961177694867</v>
      </c>
      <c r="P153" t="n">
        <v>11.98773118076792</v>
      </c>
      <c r="Q153" t="n">
        <v>2.033088310231124</v>
      </c>
      <c r="R153" t="n">
        <v>0.7574695646764997</v>
      </c>
      <c r="S153" t="n">
        <v>26.31590004624671</v>
      </c>
      <c r="T153" t="n">
        <v>11.96222491728206</v>
      </c>
      <c r="U153" t="n">
        <v>2.684052805606012</v>
      </c>
      <c r="V153" t="n">
        <v>2.901203616626042</v>
      </c>
      <c r="W153" t="n">
        <v>0</v>
      </c>
      <c r="X153" t="n">
        <v>0</v>
      </c>
      <c r="Y153" t="n">
        <v>-21.42826181236016</v>
      </c>
      <c r="Z153" t="n">
        <v>39.19013439739729</v>
      </c>
      <c r="AA153" t="n">
        <v>2142.646244251992</v>
      </c>
      <c r="AB153" t="b">
        <v>0</v>
      </c>
      <c r="AC153" t="b">
        <v>1</v>
      </c>
      <c r="AD153" t="n">
        <v>98.13315429764315</v>
      </c>
      <c r="AE153" t="n">
        <v>-0</v>
      </c>
      <c r="AF153" t="n">
        <v>0</v>
      </c>
      <c r="AG153" t="n">
        <v>0.1532517027396061</v>
      </c>
      <c r="AH153" t="b">
        <v>0</v>
      </c>
      <c r="AI153" t="b">
        <v>0</v>
      </c>
      <c r="AJ153" t="n">
        <v>2142.646244251992</v>
      </c>
      <c r="AK153" t="n">
        <v>0</v>
      </c>
      <c r="AL153" t="n">
        <v>2.684052805606012</v>
      </c>
      <c r="AM153" t="n">
        <v>0</v>
      </c>
      <c r="AN153" t="n">
        <v>2.684052805606012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2.121229930575705</v>
      </c>
      <c r="AU153" t="n">
        <v>0.6668786787243504</v>
      </c>
      <c r="AV153" t="n">
        <v>2.121229930575705</v>
      </c>
    </row>
    <row r="154" spans="1:48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0</v>
      </c>
      <c r="H154" t="n">
        <v>410.6328823199764</v>
      </c>
      <c r="I154" t="b">
        <v>0</v>
      </c>
      <c r="J154" t="n">
        <v>1619.536087869987</v>
      </c>
      <c r="K154" t="n">
        <v>2142.646244251992</v>
      </c>
      <c r="L154" t="n">
        <v>0</v>
      </c>
      <c r="M154" t="n">
        <v>2.001084254897496</v>
      </c>
      <c r="N154" t="n">
        <v>2.001084254897496</v>
      </c>
      <c r="O154" t="n">
        <v>46.53535521718815</v>
      </c>
      <c r="P154" t="n">
        <v>11.79902515648787</v>
      </c>
      <c r="Q154" t="n">
        <v>2.001084254897496</v>
      </c>
      <c r="R154" t="n">
        <v>0.754925017443172</v>
      </c>
      <c r="S154" t="n">
        <v>26.3327656665229</v>
      </c>
      <c r="T154" t="n">
        <v>11.81360553114824</v>
      </c>
      <c r="U154" t="n">
        <v>2.650705975640991</v>
      </c>
      <c r="V154" t="n">
        <v>2.895219169479402</v>
      </c>
      <c r="W154" t="n">
        <v>0</v>
      </c>
      <c r="X154" t="n">
        <v>0</v>
      </c>
      <c r="Y154" t="n">
        <v>-21.42826181236016</v>
      </c>
      <c r="Z154" t="n">
        <v>39.31731266222332</v>
      </c>
      <c r="AA154" t="n">
        <v>2142.646244251992</v>
      </c>
      <c r="AB154" t="b">
        <v>0</v>
      </c>
      <c r="AC154" t="b">
        <v>1</v>
      </c>
      <c r="AD154" t="n">
        <v>98.12571392895829</v>
      </c>
      <c r="AE154" t="n">
        <v>-0</v>
      </c>
      <c r="AF154" t="n">
        <v>0</v>
      </c>
      <c r="AG154" t="n">
        <v>0.1533508316799429</v>
      </c>
      <c r="AH154" t="b">
        <v>0</v>
      </c>
      <c r="AI154" t="b">
        <v>0</v>
      </c>
      <c r="AJ154" t="n">
        <v>2142.646244251992</v>
      </c>
      <c r="AK154" t="n">
        <v>0</v>
      </c>
      <c r="AL154" t="n">
        <v>2.650705975640991</v>
      </c>
      <c r="AM154" t="n">
        <v>0</v>
      </c>
      <c r="AN154" t="n">
        <v>2.650705975640991</v>
      </c>
      <c r="AO154" t="n">
        <v>0</v>
      </c>
      <c r="AP154" t="n">
        <v>1</v>
      </c>
      <c r="AQ154" t="n">
        <v>0</v>
      </c>
      <c r="AR154" t="n">
        <v>0</v>
      </c>
      <c r="AS154" t="n">
        <v>0</v>
      </c>
      <c r="AT154" t="n">
        <v>2.111654661402461</v>
      </c>
      <c r="AU154" t="n">
        <v>0.6638683766525946</v>
      </c>
      <c r="AV154" t="n">
        <v>2.111654661402461</v>
      </c>
    </row>
    <row r="155" spans="1:48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0</v>
      </c>
      <c r="H155" t="n">
        <v>410.6328823199764</v>
      </c>
      <c r="I155" t="b">
        <v>0</v>
      </c>
      <c r="J155" t="n">
        <v>1619.536087869987</v>
      </c>
      <c r="K155" t="n">
        <v>2142.646244251992</v>
      </c>
      <c r="L155" t="n">
        <v>0</v>
      </c>
      <c r="M155" t="n">
        <v>2.122699670178893</v>
      </c>
      <c r="N155" t="n">
        <v>2.122699670178893</v>
      </c>
      <c r="O155" t="n">
        <v>49.36353026086994</v>
      </c>
      <c r="P155" t="n">
        <v>12.51610807831388</v>
      </c>
      <c r="Q155" t="n">
        <v>2.122699670178893</v>
      </c>
      <c r="R155" t="n">
        <v>0.7643561453167554</v>
      </c>
      <c r="S155" t="n">
        <v>26.34953995794323</v>
      </c>
      <c r="T155" t="n">
        <v>12.37695177847261</v>
      </c>
      <c r="U155" t="n">
        <v>2.777108136285381</v>
      </c>
      <c r="V155" t="n">
        <v>2.916552626307926</v>
      </c>
      <c r="W155" t="n">
        <v>0</v>
      </c>
      <c r="X155" t="n">
        <v>0</v>
      </c>
      <c r="Y155" t="n">
        <v>-21.42826181236016</v>
      </c>
      <c r="Z155" t="n">
        <v>39.45884573319741</v>
      </c>
      <c r="AA155" t="n">
        <v>2142.646244251992</v>
      </c>
      <c r="AB155" t="b">
        <v>0</v>
      </c>
      <c r="AC155" t="b">
        <v>1</v>
      </c>
      <c r="AD155" t="n">
        <v>98.11827356027344</v>
      </c>
      <c r="AE155" t="n">
        <v>-0</v>
      </c>
      <c r="AF155" t="n">
        <v>0</v>
      </c>
      <c r="AG155" t="n">
        <v>0.1487700550795913</v>
      </c>
      <c r="AH155" t="b">
        <v>0</v>
      </c>
      <c r="AI155" t="b">
        <v>0</v>
      </c>
      <c r="AJ155" t="n">
        <v>2142.646244251992</v>
      </c>
      <c r="AK155" t="n">
        <v>0</v>
      </c>
      <c r="AL155" t="n">
        <v>2.777108136285381</v>
      </c>
      <c r="AM155" t="n">
        <v>0</v>
      </c>
      <c r="AN155" t="n">
        <v>2.777108136285381</v>
      </c>
      <c r="AO155" t="n">
        <v>0</v>
      </c>
      <c r="AP155" t="n">
        <v>1</v>
      </c>
      <c r="AQ155" t="n">
        <v>0</v>
      </c>
      <c r="AR155" t="n">
        <v>0</v>
      </c>
      <c r="AS155" t="n">
        <v>0</v>
      </c>
      <c r="AT155" t="n">
        <v>2.129033561362295</v>
      </c>
      <c r="AU155" t="n">
        <v>0.6693320077638861</v>
      </c>
      <c r="AV155" t="n">
        <v>2.129033561362295</v>
      </c>
    </row>
    <row r="156" spans="1:48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0</v>
      </c>
      <c r="H156" t="n">
        <v>410.6328823199764</v>
      </c>
      <c r="I156" t="b">
        <v>0</v>
      </c>
      <c r="J156" t="n">
        <v>1619.536087869987</v>
      </c>
      <c r="K156" t="n">
        <v>2142.646244251992</v>
      </c>
      <c r="L156" t="n">
        <v>0</v>
      </c>
      <c r="M156" t="n">
        <v>1.668242064386764</v>
      </c>
      <c r="N156" t="n">
        <v>1.668242064386764</v>
      </c>
      <c r="O156" t="n">
        <v>38.79508664589938</v>
      </c>
      <c r="P156" t="n">
        <v>9.83648241528889</v>
      </c>
      <c r="Q156" t="n">
        <v>1.668242064386764</v>
      </c>
      <c r="R156" t="n">
        <v>0.7239206881812437</v>
      </c>
      <c r="S156" t="n">
        <v>26.36664895294035</v>
      </c>
      <c r="T156" t="n">
        <v>10.27043853083843</v>
      </c>
      <c r="U156" t="n">
        <v>2.304454191767892</v>
      </c>
      <c r="V156" t="n">
        <v>2.835455601670714</v>
      </c>
      <c r="W156" t="n">
        <v>0</v>
      </c>
      <c r="X156" t="n">
        <v>0</v>
      </c>
      <c r="Y156" t="n">
        <v>-21.42826181236016</v>
      </c>
      <c r="Z156" t="n">
        <v>39.61886126064059</v>
      </c>
      <c r="AA156" t="n">
        <v>2142.646244251992</v>
      </c>
      <c r="AB156" t="b">
        <v>0</v>
      </c>
      <c r="AC156" t="b">
        <v>1</v>
      </c>
      <c r="AD156" t="n">
        <v>98.11083319158858</v>
      </c>
      <c r="AE156" t="n">
        <v>-0</v>
      </c>
      <c r="AF156" t="n">
        <v>0</v>
      </c>
      <c r="AG156" t="n">
        <v>0.1469399794542449</v>
      </c>
      <c r="AH156" t="b">
        <v>0</v>
      </c>
      <c r="AI156" t="b">
        <v>0</v>
      </c>
      <c r="AJ156" t="n">
        <v>2142.646244251992</v>
      </c>
      <c r="AK156" t="n">
        <v>0</v>
      </c>
      <c r="AL156" t="n">
        <v>2.304454191767892</v>
      </c>
      <c r="AM156" t="n">
        <v>0</v>
      </c>
      <c r="AN156" t="n">
        <v>2.304454191767892</v>
      </c>
      <c r="AO156" t="n">
        <v>0</v>
      </c>
      <c r="AP156" t="n">
        <v>1</v>
      </c>
      <c r="AQ156" t="n">
        <v>0</v>
      </c>
      <c r="AR156" t="n">
        <v>0</v>
      </c>
      <c r="AS156" t="n">
        <v>0</v>
      </c>
      <c r="AT156" t="n">
        <v>2.043263759088754</v>
      </c>
      <c r="AU156" t="n">
        <v>0.6423674380158514</v>
      </c>
      <c r="AV156" t="n">
        <v>2.043263759088754</v>
      </c>
    </row>
    <row r="157" spans="1:48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0</v>
      </c>
      <c r="H157" t="n">
        <v>410.6328823199764</v>
      </c>
      <c r="I157" t="b">
        <v>0</v>
      </c>
      <c r="J157" t="n">
        <v>1619.536087869987</v>
      </c>
      <c r="K157" t="n">
        <v>2142.646244251992</v>
      </c>
      <c r="L157" t="n">
        <v>0</v>
      </c>
      <c r="M157" t="n">
        <v>3.364457072274103</v>
      </c>
      <c r="N157" t="n">
        <v>3.364457072274103</v>
      </c>
      <c r="O157" t="n">
        <v>78.24068606210501</v>
      </c>
      <c r="P157" t="n">
        <v>19.83790214556415</v>
      </c>
      <c r="Q157" t="n">
        <v>3.364457072274103</v>
      </c>
      <c r="R157" t="n">
        <v>0.8269999619006227</v>
      </c>
      <c r="S157" t="n">
        <v>26.38240229705862</v>
      </c>
      <c r="T157" t="n">
        <v>18.13136121094837</v>
      </c>
      <c r="U157" t="n">
        <v>4.068267505770933</v>
      </c>
      <c r="V157" t="n">
        <v>3.136726180287638</v>
      </c>
      <c r="W157" t="n">
        <v>0</v>
      </c>
      <c r="X157" t="n">
        <v>0</v>
      </c>
      <c r="Y157" t="n">
        <v>-21.42826181236016</v>
      </c>
      <c r="Z157" t="n">
        <v>39.85259373270182</v>
      </c>
      <c r="AA157" t="n">
        <v>2142.646244251992</v>
      </c>
      <c r="AB157" t="b">
        <v>0</v>
      </c>
      <c r="AC157" t="b">
        <v>1</v>
      </c>
      <c r="AD157" t="n">
        <v>98.10339282290373</v>
      </c>
      <c r="AE157" t="n">
        <v>-0</v>
      </c>
      <c r="AF157" t="n">
        <v>0</v>
      </c>
      <c r="AG157" t="n">
        <v>0.1460521886649641</v>
      </c>
      <c r="AH157" t="b">
        <v>0</v>
      </c>
      <c r="AI157" t="b">
        <v>0</v>
      </c>
      <c r="AJ157" t="n">
        <v>2142.646244251992</v>
      </c>
      <c r="AK157" t="n">
        <v>0</v>
      </c>
      <c r="AL157" t="n">
        <v>4.068267505770933</v>
      </c>
      <c r="AM157" t="n">
        <v>0</v>
      </c>
      <c r="AN157" t="n">
        <v>4.068267505770933</v>
      </c>
      <c r="AO157" t="n">
        <v>0</v>
      </c>
      <c r="AP157" t="n">
        <v>1</v>
      </c>
      <c r="AQ157" t="n">
        <v>0</v>
      </c>
      <c r="AR157" t="n">
        <v>0</v>
      </c>
      <c r="AS157" t="n">
        <v>0</v>
      </c>
      <c r="AT157" t="n">
        <v>2.339059853744226</v>
      </c>
      <c r="AU157" t="n">
        <v>0.7353607085389235</v>
      </c>
      <c r="AV157" t="n">
        <v>2.339059853744226</v>
      </c>
    </row>
    <row r="158" spans="1:48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0</v>
      </c>
      <c r="H158" t="n">
        <v>410.6328823199764</v>
      </c>
      <c r="I158" t="b">
        <v>0</v>
      </c>
      <c r="J158" t="n">
        <v>1619.536087869987</v>
      </c>
      <c r="K158" t="n">
        <v>2142.646244251992</v>
      </c>
      <c r="L158" t="n">
        <v>0</v>
      </c>
      <c r="M158" t="n">
        <v>-2.965945353483227</v>
      </c>
      <c r="N158" t="n">
        <v>-2.965945353483227</v>
      </c>
      <c r="O158" t="n">
        <v>-68.97326798774932</v>
      </c>
      <c r="P158" t="n">
        <v>-17.48815111251251</v>
      </c>
      <c r="Q158" t="n">
        <v>-2.965945353483227</v>
      </c>
      <c r="R158" t="n">
        <v>0.8356537703314884</v>
      </c>
      <c r="S158" t="n">
        <v>26.402310910711</v>
      </c>
      <c r="T158" t="n">
        <v>-11.04613712267414</v>
      </c>
      <c r="U158" t="n">
        <v>-2.478503417235418</v>
      </c>
      <c r="V158" t="n">
        <v>6.442013989838365</v>
      </c>
      <c r="W158" t="n">
        <v>-25.14686452294687</v>
      </c>
      <c r="X158" t="n">
        <v>2</v>
      </c>
      <c r="Y158" t="n">
        <v>3.718602710586715</v>
      </c>
      <c r="Z158" t="n">
        <v>39.9993917374293</v>
      </c>
      <c r="AA158" t="n">
        <v>2142.646244251992</v>
      </c>
      <c r="AB158" t="b">
        <v>0</v>
      </c>
      <c r="AC158" t="b">
        <v>1</v>
      </c>
      <c r="AD158" t="n">
        <v>98.10031822930966</v>
      </c>
      <c r="AE158" t="n">
        <v>0.5254095978774512</v>
      </c>
      <c r="AF158" t="n">
        <v>0</v>
      </c>
      <c r="AG158" t="n">
        <v>0.1438460866568614</v>
      </c>
      <c r="AH158" t="b">
        <v>0</v>
      </c>
      <c r="AI158" t="b">
        <v>0</v>
      </c>
      <c r="AJ158" t="n">
        <v>2142.646244251992</v>
      </c>
      <c r="AK158" t="n">
        <v>0</v>
      </c>
      <c r="AL158" t="n">
        <v>-2.478503417235418</v>
      </c>
      <c r="AM158" t="n">
        <v>0</v>
      </c>
      <c r="AN158" t="n">
        <v>-1.949999948681356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0</v>
      </c>
      <c r="H159" t="n">
        <v>395.2341492329773</v>
      </c>
      <c r="I159" t="b">
        <v>0</v>
      </c>
      <c r="J159" t="n">
        <v>1558.803484574863</v>
      </c>
      <c r="K159" t="n">
        <v>2062.297010092543</v>
      </c>
      <c r="L159" t="n">
        <v>0</v>
      </c>
      <c r="M159" t="n">
        <v>-9.023319706258274</v>
      </c>
      <c r="N159" t="n">
        <v>-9.023319706258274</v>
      </c>
      <c r="O159" t="n">
        <v>-218.0134389404156</v>
      </c>
      <c r="P159" t="n">
        <v>-55.27724111065304</v>
      </c>
      <c r="Q159" t="n">
        <v>-9.023319706258274</v>
      </c>
      <c r="R159" t="n">
        <v>0.9222688347546829</v>
      </c>
      <c r="S159" t="n">
        <v>26.41898348721045</v>
      </c>
      <c r="T159" t="n">
        <v>-38.53399602991356</v>
      </c>
      <c r="U159" t="n">
        <v>-8.321926551109787</v>
      </c>
      <c r="V159" t="n">
        <v>16.74324508073948</v>
      </c>
      <c r="W159" t="n">
        <v>-80.82251807033056</v>
      </c>
      <c r="X159" t="n">
        <v>2</v>
      </c>
      <c r="Y159" t="n">
        <v>59.3942562579704</v>
      </c>
      <c r="Z159" t="n">
        <v>40.09553689635263</v>
      </c>
      <c r="AA159" t="n">
        <v>2062.297010092543</v>
      </c>
      <c r="AB159" t="b">
        <v>0</v>
      </c>
      <c r="AC159" t="b">
        <v>1</v>
      </c>
      <c r="AD159" t="n">
        <v>98.1112753228806</v>
      </c>
      <c r="AE159" t="n">
        <v>1.688676800243846</v>
      </c>
      <c r="AF159" t="n">
        <v>0</v>
      </c>
      <c r="AG159" t="n">
        <v>0.134828581928551</v>
      </c>
      <c r="AH159" t="b">
        <v>0</v>
      </c>
      <c r="AI159" t="b">
        <v>0</v>
      </c>
      <c r="AJ159" t="n">
        <v>2062.297010092543</v>
      </c>
      <c r="AK159" t="n">
        <v>0</v>
      </c>
      <c r="AL159" t="n">
        <v>-8.321926551109787</v>
      </c>
      <c r="AM159" t="n">
        <v>2.772262625813801</v>
      </c>
      <c r="AN159" t="n">
        <v>-3.848611642345698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 spans="1:48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0</v>
      </c>
      <c r="H160" t="n">
        <v>379.8354161459782</v>
      </c>
      <c r="I160" t="b">
        <v>0</v>
      </c>
      <c r="J160" t="n">
        <v>1498.070881279738</v>
      </c>
      <c r="K160" t="n">
        <v>1981.947775933093</v>
      </c>
      <c r="L160" t="n">
        <v>0</v>
      </c>
      <c r="M160" t="n">
        <v>-7.169939447343021</v>
      </c>
      <c r="N160" t="n">
        <v>-7.169939447343021</v>
      </c>
      <c r="O160" t="n">
        <v>-180.256699013394</v>
      </c>
      <c r="P160" t="n">
        <v>-45.70403119000862</v>
      </c>
      <c r="Q160" t="n">
        <v>-7.169939447343021</v>
      </c>
      <c r="R160" t="n">
        <v>0.9146543921541364</v>
      </c>
      <c r="S160" t="n">
        <v>26.4429741005857</v>
      </c>
      <c r="T160" t="n">
        <v>-31.59742469167878</v>
      </c>
      <c r="U160" t="n">
        <v>-6.558016606991495</v>
      </c>
      <c r="V160" t="n">
        <v>14.10660649832984</v>
      </c>
      <c r="W160" t="n">
        <v>-69.19780606418955</v>
      </c>
      <c r="X160" t="n">
        <v>2</v>
      </c>
      <c r="Y160" t="n">
        <v>47.76954425182939</v>
      </c>
      <c r="Z160" t="n">
        <v>40.19952764577468</v>
      </c>
      <c r="AA160" t="n">
        <v>1981.947775933093</v>
      </c>
      <c r="AB160" t="b">
        <v>0</v>
      </c>
      <c r="AC160" t="b">
        <v>1</v>
      </c>
      <c r="AD160" t="n">
        <v>98.129880149358</v>
      </c>
      <c r="AE160" t="n">
        <v>1.445794223172882</v>
      </c>
      <c r="AF160" t="n">
        <v>0</v>
      </c>
      <c r="AG160" t="n">
        <v>0.1247884524232032</v>
      </c>
      <c r="AH160" t="b">
        <v>0</v>
      </c>
      <c r="AI160" t="b">
        <v>0</v>
      </c>
      <c r="AJ160" t="n">
        <v>1981.947775933093</v>
      </c>
      <c r="AK160" t="n">
        <v>0</v>
      </c>
      <c r="AL160" t="n">
        <v>-6.558016606991495</v>
      </c>
      <c r="AM160" t="n">
        <v>1.43921267170827</v>
      </c>
      <c r="AN160" t="n">
        <v>-3.660634229403901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 spans="1:48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0</v>
      </c>
      <c r="H161" t="n">
        <v>364.436683058979</v>
      </c>
      <c r="I161" t="b">
        <v>0</v>
      </c>
      <c r="J161" t="n">
        <v>1437.338277984613</v>
      </c>
      <c r="K161" t="n">
        <v>1901.598541773643</v>
      </c>
      <c r="L161" t="n">
        <v>0</v>
      </c>
      <c r="M161" t="n">
        <v>-7.354590061392839</v>
      </c>
      <c r="N161" t="n">
        <v>-7.354590061392839</v>
      </c>
      <c r="O161" t="n">
        <v>-192.7115601305861</v>
      </c>
      <c r="P161" t="n">
        <v>-48.86195743676118</v>
      </c>
      <c r="Q161" t="n">
        <v>-7.354590061392839</v>
      </c>
      <c r="R161" t="n">
        <v>0.9182723837332666</v>
      </c>
      <c r="S161" t="n">
        <v>26.46390445066197</v>
      </c>
      <c r="T161" t="n">
        <v>-33.9142752300288</v>
      </c>
      <c r="U161" t="n">
        <v>-6.753516947056194</v>
      </c>
      <c r="V161" t="n">
        <v>14.94768220673238</v>
      </c>
      <c r="W161" t="n">
        <v>-74.48779796345097</v>
      </c>
      <c r="X161" t="n">
        <v>2</v>
      </c>
      <c r="Y161" t="n">
        <v>53.05953615109081</v>
      </c>
      <c r="Z161" t="n">
        <v>40.30351839519673</v>
      </c>
      <c r="AA161" t="n">
        <v>1901.598541773643</v>
      </c>
      <c r="AB161" t="b">
        <v>0</v>
      </c>
      <c r="AC161" t="b">
        <v>1</v>
      </c>
      <c r="AD161" t="n">
        <v>98.14738519803906</v>
      </c>
      <c r="AE161" t="n">
        <v>1.556321422857347</v>
      </c>
      <c r="AF161" t="n">
        <v>0</v>
      </c>
      <c r="AG161" t="n">
        <v>0.0922177524686619</v>
      </c>
      <c r="AH161" t="b">
        <v>0</v>
      </c>
      <c r="AI161" t="b">
        <v>0</v>
      </c>
      <c r="AJ161" t="n">
        <v>1901.598541773643</v>
      </c>
      <c r="AK161" t="n">
        <v>0</v>
      </c>
      <c r="AL161" t="n">
        <v>-6.753516947056194</v>
      </c>
      <c r="AM161" t="n">
        <v>1.707629668166909</v>
      </c>
      <c r="AN161" t="n">
        <v>-3.477190373325497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 spans="1:48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0</v>
      </c>
      <c r="H162" t="n">
        <v>349.0379499719799</v>
      </c>
      <c r="I162" t="b">
        <v>0</v>
      </c>
      <c r="J162" t="n">
        <v>1376.605674689489</v>
      </c>
      <c r="K162" t="n">
        <v>1821.249307614194</v>
      </c>
      <c r="L162" t="n">
        <v>0</v>
      </c>
      <c r="M162" t="n">
        <v>-6.97174568815928</v>
      </c>
      <c r="N162" t="n">
        <v>-6.97174568815928</v>
      </c>
      <c r="O162" t="n">
        <v>-190.7393373710622</v>
      </c>
      <c r="P162" t="n">
        <v>-48.36190095615168</v>
      </c>
      <c r="Q162" t="n">
        <v>-6.97174568815928</v>
      </c>
      <c r="R162" t="n">
        <v>0.9184131282550441</v>
      </c>
      <c r="S162" t="n">
        <v>26.48446369420529</v>
      </c>
      <c r="T162" t="n">
        <v>-33.57233918783059</v>
      </c>
      <c r="U162" t="n">
        <v>-6.40294276686098</v>
      </c>
      <c r="V162" t="n">
        <v>14.78956176832109</v>
      </c>
      <c r="W162" t="n">
        <v>-74.48779796345097</v>
      </c>
      <c r="X162" t="n">
        <v>2</v>
      </c>
      <c r="Y162" t="n">
        <v>53.05953615109081</v>
      </c>
      <c r="Z162" t="n">
        <v>40.40750914461877</v>
      </c>
      <c r="AA162" t="n">
        <v>1821.249307614194</v>
      </c>
      <c r="AB162" t="b">
        <v>0</v>
      </c>
      <c r="AC162" t="b">
        <v>1</v>
      </c>
      <c r="AD162" t="n">
        <v>98.16580864809153</v>
      </c>
      <c r="AE162" t="n">
        <v>1.556321422857347</v>
      </c>
      <c r="AF162" t="n">
        <v>0</v>
      </c>
      <c r="AG162" t="n">
        <v>0.08379906705891418</v>
      </c>
      <c r="AH162" t="b">
        <v>0</v>
      </c>
      <c r="AI162" t="b">
        <v>0</v>
      </c>
      <c r="AJ162" t="n">
        <v>1821.249307614194</v>
      </c>
      <c r="AK162" t="n">
        <v>0</v>
      </c>
      <c r="AL162" t="n">
        <v>-6.40294276686098</v>
      </c>
      <c r="AM162" t="n">
        <v>1.53614958003252</v>
      </c>
      <c r="AN162" t="n">
        <v>-3.298096281264672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 spans="1:48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0</v>
      </c>
      <c r="H163" t="n">
        <v>333.6392168849808</v>
      </c>
      <c r="I163" t="b">
        <v>0</v>
      </c>
      <c r="J163" t="n">
        <v>1315.873071394364</v>
      </c>
      <c r="K163" t="n">
        <v>1740.900073454744</v>
      </c>
      <c r="L163" t="n">
        <v>0</v>
      </c>
      <c r="M163" t="n">
        <v>-6.84399497883751</v>
      </c>
      <c r="N163" t="n">
        <v>-6.84399497883751</v>
      </c>
      <c r="O163" t="n">
        <v>-195.8862584946564</v>
      </c>
      <c r="P163" t="n">
        <v>-49.66690124103864</v>
      </c>
      <c r="Q163" t="n">
        <v>-6.84399497883751</v>
      </c>
      <c r="R163" t="n">
        <v>0.9201213466006325</v>
      </c>
      <c r="S163" t="n">
        <v>26.50391916061726</v>
      </c>
      <c r="T163" t="n">
        <v>-34.54238552636818</v>
      </c>
      <c r="U163" t="n">
        <v>-6.297305876055937</v>
      </c>
      <c r="V163" t="n">
        <v>15.12451571467046</v>
      </c>
      <c r="W163" t="n">
        <v>-75.33228150745417</v>
      </c>
      <c r="X163" t="n">
        <v>2</v>
      </c>
      <c r="Y163" t="n">
        <v>53.90401969509401</v>
      </c>
      <c r="Z163" t="n">
        <v>40.51272249069654</v>
      </c>
      <c r="AA163" t="n">
        <v>1740.900073454744</v>
      </c>
      <c r="AB163" t="b">
        <v>0</v>
      </c>
      <c r="AC163" t="b">
        <v>1</v>
      </c>
      <c r="AD163" t="n">
        <v>98.18437870987037</v>
      </c>
      <c r="AE163" t="n">
        <v>1.573965760140985</v>
      </c>
      <c r="AF163" t="n">
        <v>0</v>
      </c>
      <c r="AG163" t="n">
        <v>0.1012092496967689</v>
      </c>
      <c r="AH163" t="b">
        <v>0</v>
      </c>
      <c r="AI163" t="b">
        <v>0</v>
      </c>
      <c r="AJ163" t="n">
        <v>1740.900073454744</v>
      </c>
      <c r="AK163" t="n">
        <v>0</v>
      </c>
      <c r="AL163" t="n">
        <v>-6.297305876055937</v>
      </c>
      <c r="AM163" t="n">
        <v>1.587796472832898</v>
      </c>
      <c r="AN163" t="n">
        <v>-3.123168160375613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 spans="1:48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0</v>
      </c>
      <c r="H164" t="n">
        <v>318.2404837979817</v>
      </c>
      <c r="I164" t="b">
        <v>0</v>
      </c>
      <c r="J164" t="n">
        <v>1255.14046809924</v>
      </c>
      <c r="K164" t="n">
        <v>1660.550839295294</v>
      </c>
      <c r="L164" t="n">
        <v>0</v>
      </c>
      <c r="M164" t="n">
        <v>-6.218847030145286</v>
      </c>
      <c r="N164" t="n">
        <v>-6.218847030145286</v>
      </c>
      <c r="O164" t="n">
        <v>-186.606097382935</v>
      </c>
      <c r="P164" t="n">
        <v>-47.31391921474011</v>
      </c>
      <c r="Q164" t="n">
        <v>-6.218847030145286</v>
      </c>
      <c r="R164" t="n">
        <v>0.9186579644130924</v>
      </c>
      <c r="S164" t="n">
        <v>26.52261824087635</v>
      </c>
      <c r="T164" t="n">
        <v>-32.85359691172989</v>
      </c>
      <c r="U164" t="n">
        <v>-5.712993353709674</v>
      </c>
      <c r="V164" t="n">
        <v>14.46032230301022</v>
      </c>
      <c r="W164" t="n">
        <v>-70.04228960819275</v>
      </c>
      <c r="X164" t="n">
        <v>2</v>
      </c>
      <c r="Y164" t="n">
        <v>48.61402779583258</v>
      </c>
      <c r="Z164" t="n">
        <v>40.61793583677431</v>
      </c>
      <c r="AA164" t="n">
        <v>1660.550839295294</v>
      </c>
      <c r="AB164" t="b">
        <v>0</v>
      </c>
      <c r="AC164" t="b">
        <v>1</v>
      </c>
      <c r="AD164" t="n">
        <v>98.20217698200422</v>
      </c>
      <c r="AE164" t="n">
        <v>1.463438560456521</v>
      </c>
      <c r="AF164" t="n">
        <v>0</v>
      </c>
      <c r="AG164" t="n">
        <v>0.1043782719575537</v>
      </c>
      <c r="AH164" t="b">
        <v>0</v>
      </c>
      <c r="AI164" t="b">
        <v>0</v>
      </c>
      <c r="AJ164" t="n">
        <v>1660.550839295294</v>
      </c>
      <c r="AK164" t="n">
        <v>0</v>
      </c>
      <c r="AL164" t="n">
        <v>-5.712993353709674</v>
      </c>
      <c r="AM164" t="n">
        <v>1.284957092734205</v>
      </c>
      <c r="AN164" t="n">
        <v>-2.952222217812506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 spans="1:48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0</v>
      </c>
      <c r="H165" t="n">
        <v>302.8417507109826</v>
      </c>
      <c r="I165" t="b">
        <v>0</v>
      </c>
      <c r="J165" t="n">
        <v>1194.407864804115</v>
      </c>
      <c r="K165" t="n">
        <v>1580.201605135844</v>
      </c>
      <c r="L165" t="n">
        <v>0</v>
      </c>
      <c r="M165" t="n">
        <v>-7.21601466114894</v>
      </c>
      <c r="N165" t="n">
        <v>-7.21601466114894</v>
      </c>
      <c r="O165" t="n">
        <v>-227.5375307498101</v>
      </c>
      <c r="P165" t="n">
        <v>-57.69207169112832</v>
      </c>
      <c r="Q165" t="n">
        <v>-7.21601466114894</v>
      </c>
      <c r="R165" t="n">
        <v>0.9268810259557464</v>
      </c>
      <c r="S165" t="n">
        <v>26.53992057678701</v>
      </c>
      <c r="T165" t="n">
        <v>-40.41850838895351</v>
      </c>
      <c r="U165" t="n">
        <v>-6.688387072437436</v>
      </c>
      <c r="V165" t="n">
        <v>17.27356330217481</v>
      </c>
      <c r="W165" t="n">
        <v>-74.48779796345097</v>
      </c>
      <c r="X165" t="n">
        <v>2</v>
      </c>
      <c r="Y165" t="n">
        <v>53.05953615109081</v>
      </c>
      <c r="Z165" t="n">
        <v>40.67807773087731</v>
      </c>
      <c r="AA165" t="n">
        <v>1580.201605135844</v>
      </c>
      <c r="AB165" t="b">
        <v>0</v>
      </c>
      <c r="AC165" t="b">
        <v>1</v>
      </c>
      <c r="AD165" t="n">
        <v>98.21982864241167</v>
      </c>
      <c r="AE165" t="n">
        <v>1.556321422857347</v>
      </c>
      <c r="AF165" t="n">
        <v>0</v>
      </c>
      <c r="AG165" t="n">
        <v>0.1120094621458582</v>
      </c>
      <c r="AH165" t="b">
        <v>0</v>
      </c>
      <c r="AI165" t="b">
        <v>0</v>
      </c>
      <c r="AJ165" t="n">
        <v>1580.201605135844</v>
      </c>
      <c r="AK165" t="n">
        <v>0</v>
      </c>
      <c r="AL165" t="n">
        <v>-6.688387072437436</v>
      </c>
      <c r="AM165" t="n">
        <v>2.33461550614411</v>
      </c>
      <c r="AN165" t="n">
        <v>-2.785074660729538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 spans="1:48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0</v>
      </c>
      <c r="H166" t="n">
        <v>287.4430176239835</v>
      </c>
      <c r="I166" t="b">
        <v>0</v>
      </c>
      <c r="J166" t="n">
        <v>1133.675261508991</v>
      </c>
      <c r="K166" t="n">
        <v>1499.852370976394</v>
      </c>
      <c r="L166" t="n">
        <v>0</v>
      </c>
      <c r="M166" t="n">
        <v>-2.458408146078551</v>
      </c>
      <c r="N166" t="n">
        <v>-2.458408146078551</v>
      </c>
      <c r="O166" t="n">
        <v>-81.67207785807854</v>
      </c>
      <c r="P166" t="n">
        <v>-20.70793049139922</v>
      </c>
      <c r="Q166" t="n">
        <v>-2.458408146078551</v>
      </c>
      <c r="R166" t="n">
        <v>0.8661763671115247</v>
      </c>
      <c r="S166" t="n">
        <v>26.55796767261904</v>
      </c>
      <c r="T166" t="n">
        <v>-13.55761149163882</v>
      </c>
      <c r="U166" t="n">
        <v>-2.129415036847697</v>
      </c>
      <c r="V166" t="n">
        <v>7.150318999760408</v>
      </c>
      <c r="W166" t="n">
        <v>-26.69880026211554</v>
      </c>
      <c r="X166" t="n">
        <v>2</v>
      </c>
      <c r="Y166" t="n">
        <v>5.270538449755378</v>
      </c>
      <c r="Z166" t="n">
        <v>40.77715288288633</v>
      </c>
      <c r="AA166" t="n">
        <v>1499.852370976394</v>
      </c>
      <c r="AB166" t="b">
        <v>0</v>
      </c>
      <c r="AC166" t="b">
        <v>1</v>
      </c>
      <c r="AD166" t="n">
        <v>98.22995539147432</v>
      </c>
      <c r="AE166" t="n">
        <v>0.5578351884278829</v>
      </c>
      <c r="AF166" t="n">
        <v>0</v>
      </c>
      <c r="AG166" t="n">
        <v>0.1139611785110267</v>
      </c>
      <c r="AH166" t="b">
        <v>0</v>
      </c>
      <c r="AI166" t="b">
        <v>0</v>
      </c>
      <c r="AJ166" t="n">
        <v>1499.852370976394</v>
      </c>
      <c r="AK166" t="n">
        <v>0</v>
      </c>
      <c r="AL166" t="n">
        <v>-2.129415036847697</v>
      </c>
      <c r="AM166" t="n">
        <v>0</v>
      </c>
      <c r="AN166" t="n">
        <v>-1.568485977743204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 spans="1:48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0</v>
      </c>
      <c r="H167" t="n">
        <v>287.4430176239835</v>
      </c>
      <c r="I167" t="b">
        <v>0</v>
      </c>
      <c r="J167" t="n">
        <v>1133.675261508991</v>
      </c>
      <c r="K167" t="n">
        <v>1499.852370976394</v>
      </c>
      <c r="L167" t="n">
        <v>0</v>
      </c>
      <c r="M167" t="n">
        <v>1.972875734133498</v>
      </c>
      <c r="N167" t="n">
        <v>1.972875734133498</v>
      </c>
      <c r="O167" t="n">
        <v>65.54194868719595</v>
      </c>
      <c r="P167" t="n">
        <v>16.61814114786916</v>
      </c>
      <c r="Q167" t="n">
        <v>1.972875734133498</v>
      </c>
      <c r="R167" t="n">
        <v>0.821531609091802</v>
      </c>
      <c r="S167" t="n">
        <v>26.56922062886582</v>
      </c>
      <c r="T167" t="n">
        <v>15.28967736550564</v>
      </c>
      <c r="U167" t="n">
        <v>2.401460530915541</v>
      </c>
      <c r="V167" t="n">
        <v>2.728724116927287</v>
      </c>
      <c r="W167" t="n">
        <v>0</v>
      </c>
      <c r="X167" t="n">
        <v>0</v>
      </c>
      <c r="Y167" t="n">
        <v>-21.42826181236016</v>
      </c>
      <c r="Z167" t="n">
        <v>40.95813305633719</v>
      </c>
      <c r="AA167" t="n">
        <v>1499.852370976394</v>
      </c>
      <c r="AB167" t="b">
        <v>0</v>
      </c>
      <c r="AC167" t="b">
        <v>1</v>
      </c>
      <c r="AD167" t="n">
        <v>98.22715023116831</v>
      </c>
      <c r="AE167" t="n">
        <v>-0</v>
      </c>
      <c r="AF167" t="n">
        <v>0</v>
      </c>
      <c r="AG167" t="n">
        <v>0.1123459210924571</v>
      </c>
      <c r="AH167" t="b">
        <v>0</v>
      </c>
      <c r="AI167" t="b">
        <v>0</v>
      </c>
      <c r="AJ167" t="n">
        <v>1499.852370976394</v>
      </c>
      <c r="AK167" t="n">
        <v>0</v>
      </c>
      <c r="AL167" t="n">
        <v>2.401460530915541</v>
      </c>
      <c r="AM167" t="n">
        <v>0</v>
      </c>
      <c r="AN167" t="n">
        <v>2.401460530915541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1.546056418879855</v>
      </c>
      <c r="AU167" t="n">
        <v>0.4860538911857024</v>
      </c>
      <c r="AV167" t="n">
        <v>1.546056418879855</v>
      </c>
    </row>
    <row r="168" spans="1:48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0</v>
      </c>
      <c r="H168" t="n">
        <v>287.4430176239835</v>
      </c>
      <c r="I168" t="b">
        <v>0</v>
      </c>
      <c r="J168" t="n">
        <v>1133.675261508991</v>
      </c>
      <c r="K168" t="n">
        <v>1499.852370976394</v>
      </c>
      <c r="L168" t="n">
        <v>0</v>
      </c>
      <c r="M168" t="n">
        <v>0.7855170845446068</v>
      </c>
      <c r="N168" t="n">
        <v>0.7855170845446068</v>
      </c>
      <c r="O168" t="n">
        <v>26.09607871260614</v>
      </c>
      <c r="P168" t="n">
        <v>6.616652817597906</v>
      </c>
      <c r="Q168" t="n">
        <v>0.7855170845446068</v>
      </c>
      <c r="R168" t="n">
        <v>0.6732399328598774</v>
      </c>
      <c r="S168" t="n">
        <v>26.58126380027539</v>
      </c>
      <c r="T168" t="n">
        <v>7.428628414823147</v>
      </c>
      <c r="U168" t="n">
        <v>1.166771378530361</v>
      </c>
      <c r="V168" t="n">
        <v>2.427379119586634</v>
      </c>
      <c r="W168" t="n">
        <v>0</v>
      </c>
      <c r="X168" t="n">
        <v>0</v>
      </c>
      <c r="Y168" t="n">
        <v>-21.42826181236016</v>
      </c>
      <c r="Z168" t="n">
        <v>41.06720443498844</v>
      </c>
      <c r="AA168" t="n">
        <v>1499.852370976394</v>
      </c>
      <c r="AB168" t="b">
        <v>0</v>
      </c>
      <c r="AC168" t="b">
        <v>1</v>
      </c>
      <c r="AD168" t="n">
        <v>98.21970986248346</v>
      </c>
      <c r="AE168" t="n">
        <v>-0</v>
      </c>
      <c r="AF168" t="n">
        <v>0</v>
      </c>
      <c r="AG168" t="n">
        <v>0.1114036962422475</v>
      </c>
      <c r="AH168" t="b">
        <v>0</v>
      </c>
      <c r="AI168" t="b">
        <v>0</v>
      </c>
      <c r="AJ168" t="n">
        <v>1499.852370976394</v>
      </c>
      <c r="AK168" t="n">
        <v>0</v>
      </c>
      <c r="AL168" t="n">
        <v>1.166771378530361</v>
      </c>
      <c r="AM168" t="n">
        <v>0</v>
      </c>
      <c r="AN168" t="n">
        <v>1.166771378530361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1.31661393492908</v>
      </c>
      <c r="AU168" t="n">
        <v>0.4139210694039549</v>
      </c>
      <c r="AV168" t="n">
        <v>1.31661393492908</v>
      </c>
    </row>
    <row r="169" spans="1:48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0</v>
      </c>
      <c r="H169" t="n">
        <v>287.4430176239835</v>
      </c>
      <c r="I169" t="b">
        <v>0</v>
      </c>
      <c r="J169" t="n">
        <v>1133.675261508991</v>
      </c>
      <c r="K169" t="n">
        <v>1499.852370976394</v>
      </c>
      <c r="L169" t="n">
        <v>0</v>
      </c>
      <c r="M169" t="n">
        <v>1.10366780268798</v>
      </c>
      <c r="N169" t="n">
        <v>1.10366780268798</v>
      </c>
      <c r="O169" t="n">
        <v>36.66553206568615</v>
      </c>
      <c r="P169" t="n">
        <v>9.296534499413324</v>
      </c>
      <c r="Q169" t="n">
        <v>1.10366780268798</v>
      </c>
      <c r="R169" t="n">
        <v>0.7369703692035799</v>
      </c>
      <c r="S169" t="n">
        <v>26.59004319226684</v>
      </c>
      <c r="T169" t="n">
        <v>9.534791798552426</v>
      </c>
      <c r="U169" t="n">
        <v>1.497574188607715</v>
      </c>
      <c r="V169" t="n">
        <v>2.507932766493979</v>
      </c>
      <c r="W169" t="n">
        <v>0</v>
      </c>
      <c r="X169" t="n">
        <v>0</v>
      </c>
      <c r="Y169" t="n">
        <v>-21.42826181236016</v>
      </c>
      <c r="Z169" t="n">
        <v>41.18521939441747</v>
      </c>
      <c r="AA169" t="n">
        <v>1499.852370976394</v>
      </c>
      <c r="AB169" t="b">
        <v>0</v>
      </c>
      <c r="AC169" t="b">
        <v>1</v>
      </c>
      <c r="AD169" t="n">
        <v>98.2122694937986</v>
      </c>
      <c r="AE169" t="n">
        <v>-0</v>
      </c>
      <c r="AF169" t="n">
        <v>0</v>
      </c>
      <c r="AG169" t="n">
        <v>0.117959638703916</v>
      </c>
      <c r="AH169" t="b">
        <v>0</v>
      </c>
      <c r="AI169" t="b">
        <v>0</v>
      </c>
      <c r="AJ169" t="n">
        <v>1499.852370976394</v>
      </c>
      <c r="AK169" t="n">
        <v>0</v>
      </c>
      <c r="AL169" t="n">
        <v>1.497574188607715</v>
      </c>
      <c r="AM169" t="n">
        <v>0</v>
      </c>
      <c r="AN169" t="n">
        <v>1.497574188607715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1.374942959286866</v>
      </c>
      <c r="AU169" t="n">
        <v>0.4322587244286714</v>
      </c>
      <c r="AV169" t="n">
        <v>1.374942959286866</v>
      </c>
    </row>
    <row r="170" spans="1:48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0</v>
      </c>
      <c r="H170" t="n">
        <v>287.4430176239835</v>
      </c>
      <c r="I170" t="b">
        <v>0</v>
      </c>
      <c r="J170" t="n">
        <v>1133.675261508991</v>
      </c>
      <c r="K170" t="n">
        <v>1499.852370976394</v>
      </c>
      <c r="L170" t="n">
        <v>0</v>
      </c>
      <c r="M170" t="n">
        <v>1.018423579703463</v>
      </c>
      <c r="N170" t="n">
        <v>1.018423579703463</v>
      </c>
      <c r="O170" t="n">
        <v>33.8335886279587</v>
      </c>
      <c r="P170" t="n">
        <v>8.578496102423605</v>
      </c>
      <c r="Q170" t="n">
        <v>1.018423579703463</v>
      </c>
      <c r="R170" t="n">
        <v>0.7228447811884526</v>
      </c>
      <c r="S170" t="n">
        <v>26.59997258930849</v>
      </c>
      <c r="T170" t="n">
        <v>8.970285470488314</v>
      </c>
      <c r="U170" t="n">
        <v>1.408910469034638</v>
      </c>
      <c r="V170" t="n">
        <v>2.486161432375232</v>
      </c>
      <c r="W170" t="n">
        <v>0</v>
      </c>
      <c r="X170" t="n">
        <v>0</v>
      </c>
      <c r="Y170" t="n">
        <v>-21.42826181236016</v>
      </c>
      <c r="Z170" t="n">
        <v>41.29014418664642</v>
      </c>
      <c r="AA170" t="n">
        <v>1499.852370976394</v>
      </c>
      <c r="AB170" t="b">
        <v>0</v>
      </c>
      <c r="AC170" t="b">
        <v>1</v>
      </c>
      <c r="AD170" t="n">
        <v>98.20482912511375</v>
      </c>
      <c r="AE170" t="n">
        <v>-0</v>
      </c>
      <c r="AF170" t="n">
        <v>0</v>
      </c>
      <c r="AG170" t="n">
        <v>0.1170531859646674</v>
      </c>
      <c r="AH170" t="b">
        <v>0</v>
      </c>
      <c r="AI170" t="b">
        <v>0</v>
      </c>
      <c r="AJ170" t="n">
        <v>1499.852370976394</v>
      </c>
      <c r="AK170" t="n">
        <v>0</v>
      </c>
      <c r="AL170" t="n">
        <v>1.408910469034638</v>
      </c>
      <c r="AM170" t="n">
        <v>0</v>
      </c>
      <c r="AN170" t="n">
        <v>1.408910469034638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1.356569256321981</v>
      </c>
      <c r="AU170" t="n">
        <v>0.4264823441410471</v>
      </c>
      <c r="AV170" t="n">
        <v>1.356569256321981</v>
      </c>
    </row>
    <row r="171" spans="1:48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0</v>
      </c>
      <c r="H171" t="n">
        <v>287.4430176239835</v>
      </c>
      <c r="I171" t="b">
        <v>0</v>
      </c>
      <c r="J171" t="n">
        <v>1133.675261508991</v>
      </c>
      <c r="K171" t="n">
        <v>1499.852370976394</v>
      </c>
      <c r="L171" t="n">
        <v>0</v>
      </c>
      <c r="M171" t="n">
        <v>1.041249753498252</v>
      </c>
      <c r="N171" t="n">
        <v>1.041249753498252</v>
      </c>
      <c r="O171" t="n">
        <v>34.59190902579166</v>
      </c>
      <c r="P171" t="n">
        <v>8.770768008567865</v>
      </c>
      <c r="Q171" t="n">
        <v>1.041249753498252</v>
      </c>
      <c r="R171" t="n">
        <v>0.7268138080786393</v>
      </c>
      <c r="S171" t="n">
        <v>26.60962712373069</v>
      </c>
      <c r="T171" t="n">
        <v>9.121255269762194</v>
      </c>
      <c r="U171" t="n">
        <v>1.432622415706213</v>
      </c>
      <c r="V171" t="n">
        <v>2.491800992688977</v>
      </c>
      <c r="W171" t="n">
        <v>0</v>
      </c>
      <c r="X171" t="n">
        <v>0</v>
      </c>
      <c r="Y171" t="n">
        <v>-21.42826181236016</v>
      </c>
      <c r="Z171" t="n">
        <v>41.38910818518228</v>
      </c>
      <c r="AA171" t="n">
        <v>1499.852370976394</v>
      </c>
      <c r="AB171" t="b">
        <v>0</v>
      </c>
      <c r="AC171" t="b">
        <v>1</v>
      </c>
      <c r="AD171" t="n">
        <v>98.19738875642889</v>
      </c>
      <c r="AE171" t="n">
        <v>-0</v>
      </c>
      <c r="AF171" t="n">
        <v>0</v>
      </c>
      <c r="AG171" t="n">
        <v>0.1024462406666222</v>
      </c>
      <c r="AH171" t="b">
        <v>0</v>
      </c>
      <c r="AI171" t="b">
        <v>0</v>
      </c>
      <c r="AJ171" t="n">
        <v>1499.852370976394</v>
      </c>
      <c r="AK171" t="n">
        <v>0</v>
      </c>
      <c r="AL171" t="n">
        <v>1.432622415706213</v>
      </c>
      <c r="AM171" t="n">
        <v>0</v>
      </c>
      <c r="AN171" t="n">
        <v>1.432622415706213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1.358950068033736</v>
      </c>
      <c r="AU171" t="n">
        <v>0.4272308309249365</v>
      </c>
      <c r="AV171" t="n">
        <v>1.358950068033736</v>
      </c>
    </row>
    <row r="172" spans="1:48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0</v>
      </c>
      <c r="H172" t="n">
        <v>287.4430176239835</v>
      </c>
      <c r="I172" t="b">
        <v>0</v>
      </c>
      <c r="J172" t="n">
        <v>1133.675261508991</v>
      </c>
      <c r="K172" t="n">
        <v>1499.852370976394</v>
      </c>
      <c r="L172" t="n">
        <v>0</v>
      </c>
      <c r="M172" t="n">
        <v>1.03518928130354</v>
      </c>
      <c r="N172" t="n">
        <v>1.03518928130354</v>
      </c>
      <c r="O172" t="n">
        <v>34.3905708721849</v>
      </c>
      <c r="P172" t="n">
        <v>8.719718780979942</v>
      </c>
      <c r="Q172" t="n">
        <v>1.03518928130354</v>
      </c>
      <c r="R172" t="n">
        <v>0.7257880178901739</v>
      </c>
      <c r="S172" t="n">
        <v>26.61935669009013</v>
      </c>
      <c r="T172" t="n">
        <v>9.080982535833092</v>
      </c>
      <c r="U172" t="n">
        <v>1.426297012057017</v>
      </c>
      <c r="V172" t="n">
        <v>2.490114220655507</v>
      </c>
      <c r="W172" t="n">
        <v>0</v>
      </c>
      <c r="X172" t="n">
        <v>0</v>
      </c>
      <c r="Y172" t="n">
        <v>-21.42826181236016</v>
      </c>
      <c r="Z172" t="n">
        <v>41.48807218371815</v>
      </c>
      <c r="AA172" t="n">
        <v>1499.852370976394</v>
      </c>
      <c r="AB172" t="b">
        <v>0</v>
      </c>
      <c r="AC172" t="b">
        <v>1</v>
      </c>
      <c r="AD172" t="n">
        <v>98.18994838774404</v>
      </c>
      <c r="AE172" t="n">
        <v>-0</v>
      </c>
      <c r="AF172" t="n">
        <v>0</v>
      </c>
      <c r="AG172" t="n">
        <v>0.0971875124022592</v>
      </c>
      <c r="AH172" t="b">
        <v>0</v>
      </c>
      <c r="AI172" t="b">
        <v>0</v>
      </c>
      <c r="AJ172" t="n">
        <v>1499.852370976394</v>
      </c>
      <c r="AK172" t="n">
        <v>0</v>
      </c>
      <c r="AL172" t="n">
        <v>1.426297012057017</v>
      </c>
      <c r="AM172" t="n">
        <v>0</v>
      </c>
      <c r="AN172" t="n">
        <v>1.426297012057017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1.355821817385783</v>
      </c>
      <c r="AU172" t="n">
        <v>0.4262473620285405</v>
      </c>
      <c r="AV172" t="n">
        <v>1.355821817385783</v>
      </c>
    </row>
    <row r="173" spans="1:48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0</v>
      </c>
      <c r="H173" t="n">
        <v>287.4430176239835</v>
      </c>
      <c r="I173" t="b">
        <v>0</v>
      </c>
      <c r="J173" t="n">
        <v>1133.675261508991</v>
      </c>
      <c r="K173" t="n">
        <v>1499.852370976394</v>
      </c>
      <c r="L173" t="n">
        <v>0</v>
      </c>
      <c r="M173" t="n">
        <v>1.036604996287541</v>
      </c>
      <c r="N173" t="n">
        <v>1.036604996287541</v>
      </c>
      <c r="O173" t="n">
        <v>34.43760308877702</v>
      </c>
      <c r="P173" t="n">
        <v>8.73164378518687</v>
      </c>
      <c r="Q173" t="n">
        <v>1.036604996287541</v>
      </c>
      <c r="R173" t="n">
        <v>0.7260432112801609</v>
      </c>
      <c r="S173" t="n">
        <v>26.62906594767684</v>
      </c>
      <c r="T173" t="n">
        <v>9.090205405491879</v>
      </c>
      <c r="U173" t="n">
        <v>1.427745594452701</v>
      </c>
      <c r="V173" t="n">
        <v>2.490323481692279</v>
      </c>
      <c r="W173" t="n">
        <v>0</v>
      </c>
      <c r="X173" t="n">
        <v>0</v>
      </c>
      <c r="Y173" t="n">
        <v>-21.42826181236016</v>
      </c>
      <c r="Z173" t="n">
        <v>41.58703618225401</v>
      </c>
      <c r="AA173" t="n">
        <v>1499.852370976394</v>
      </c>
      <c r="AB173" t="b">
        <v>0</v>
      </c>
      <c r="AC173" t="b">
        <v>1</v>
      </c>
      <c r="AD173" t="n">
        <v>98.18250801905918</v>
      </c>
      <c r="AE173" t="n">
        <v>-0</v>
      </c>
      <c r="AF173" t="n">
        <v>0</v>
      </c>
      <c r="AG173" t="n">
        <v>0.09350831692399836</v>
      </c>
      <c r="AH173" t="b">
        <v>0</v>
      </c>
      <c r="AI173" t="b">
        <v>0</v>
      </c>
      <c r="AJ173" t="n">
        <v>1499.852370976394</v>
      </c>
      <c r="AK173" t="n">
        <v>0</v>
      </c>
      <c r="AL173" t="n">
        <v>1.427745594452701</v>
      </c>
      <c r="AM173" t="n">
        <v>0</v>
      </c>
      <c r="AN173" t="n">
        <v>1.427745594452701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1.354124604545371</v>
      </c>
      <c r="AU173" t="n">
        <v>0.42571378712456</v>
      </c>
      <c r="AV173" t="n">
        <v>1.354124604545371</v>
      </c>
    </row>
    <row r="174" spans="1:48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0</v>
      </c>
      <c r="H174" t="n">
        <v>287.4430176239835</v>
      </c>
      <c r="I174" t="b">
        <v>0</v>
      </c>
      <c r="J174" t="n">
        <v>1133.675261508991</v>
      </c>
      <c r="K174" t="n">
        <v>1499.852370976394</v>
      </c>
      <c r="L174" t="n">
        <v>0</v>
      </c>
      <c r="M174" t="n">
        <v>1.037002608546332</v>
      </c>
      <c r="N174" t="n">
        <v>1.037002608546332</v>
      </c>
      <c r="O174" t="n">
        <v>34.45081237601807</v>
      </c>
      <c r="P174" t="n">
        <v>8.734992995947787</v>
      </c>
      <c r="Q174" t="n">
        <v>1.037002608546332</v>
      </c>
      <c r="R174" t="n">
        <v>0.7261233943592345</v>
      </c>
      <c r="S174" t="n">
        <v>26.63877943534418</v>
      </c>
      <c r="T174" t="n">
        <v>9.092687968047059</v>
      </c>
      <c r="U174" t="n">
        <v>1.428135516087361</v>
      </c>
      <c r="V174" t="n">
        <v>2.490274516839358</v>
      </c>
      <c r="W174" t="n">
        <v>0</v>
      </c>
      <c r="X174" t="n">
        <v>0</v>
      </c>
      <c r="Y174" t="n">
        <v>-21.42826181236016</v>
      </c>
      <c r="Z174" t="n">
        <v>41.68600018078988</v>
      </c>
      <c r="AA174" t="n">
        <v>1499.852370976394</v>
      </c>
      <c r="AB174" t="b">
        <v>0</v>
      </c>
      <c r="AC174" t="b">
        <v>1</v>
      </c>
      <c r="AD174" t="n">
        <v>98.17506765037433</v>
      </c>
      <c r="AE174" t="n">
        <v>-0</v>
      </c>
      <c r="AF174" t="n">
        <v>0</v>
      </c>
      <c r="AG174" t="n">
        <v>0.09649871266965759</v>
      </c>
      <c r="AH174" t="b">
        <v>0</v>
      </c>
      <c r="AI174" t="b">
        <v>0</v>
      </c>
      <c r="AJ174" t="n">
        <v>1499.852370976394</v>
      </c>
      <c r="AK174" t="n">
        <v>0</v>
      </c>
      <c r="AL174" t="n">
        <v>1.428135516087361</v>
      </c>
      <c r="AM174" t="n">
        <v>0</v>
      </c>
      <c r="AN174" t="n">
        <v>1.428135516087361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1.352237259576545</v>
      </c>
      <c r="AU174" t="n">
        <v>0.4251204379072186</v>
      </c>
      <c r="AV174" t="n">
        <v>1.352237259576545</v>
      </c>
    </row>
    <row r="175" spans="1:48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0</v>
      </c>
      <c r="H175" t="n">
        <v>287.4430176239835</v>
      </c>
      <c r="I175" t="b">
        <v>0</v>
      </c>
      <c r="J175" t="n">
        <v>1133.675261508991</v>
      </c>
      <c r="K175" t="n">
        <v>1499.852370976394</v>
      </c>
      <c r="L175" t="n">
        <v>0</v>
      </c>
      <c r="M175" t="n">
        <v>1.033996444527119</v>
      </c>
      <c r="N175" t="n">
        <v>1.033996444527119</v>
      </c>
      <c r="O175" t="n">
        <v>34.35094301046013</v>
      </c>
      <c r="P175" t="n">
        <v>8.709671148696788</v>
      </c>
      <c r="Q175" t="n">
        <v>1.033996444527119</v>
      </c>
      <c r="R175" t="n">
        <v>0.7256186032714927</v>
      </c>
      <c r="S175" t="n">
        <v>26.6484938047458</v>
      </c>
      <c r="T175" t="n">
        <v>9.072636372981501</v>
      </c>
      <c r="U175" t="n">
        <v>1.424986128890973</v>
      </c>
      <c r="V175" t="n">
        <v>2.489362640028522</v>
      </c>
      <c r="W175" t="n">
        <v>0</v>
      </c>
      <c r="X175" t="n">
        <v>0</v>
      </c>
      <c r="Y175" t="n">
        <v>-21.42826181236016</v>
      </c>
      <c r="Z175" t="n">
        <v>41.79092497301883</v>
      </c>
      <c r="AA175" t="n">
        <v>1499.852370976394</v>
      </c>
      <c r="AB175" t="b">
        <v>0</v>
      </c>
      <c r="AC175" t="b">
        <v>1</v>
      </c>
      <c r="AD175" t="n">
        <v>98.16762728168948</v>
      </c>
      <c r="AE175" t="n">
        <v>-0</v>
      </c>
      <c r="AF175" t="n">
        <v>0</v>
      </c>
      <c r="AG175" t="n">
        <v>0.1024333483697069</v>
      </c>
      <c r="AH175" t="b">
        <v>0</v>
      </c>
      <c r="AI175" t="b">
        <v>0</v>
      </c>
      <c r="AJ175" t="n">
        <v>1499.852370976394</v>
      </c>
      <c r="AK175" t="n">
        <v>0</v>
      </c>
      <c r="AL175" t="n">
        <v>1.424986128890973</v>
      </c>
      <c r="AM175" t="n">
        <v>0</v>
      </c>
      <c r="AN175" t="n">
        <v>1.424986128890973</v>
      </c>
      <c r="AO175" t="n">
        <v>0</v>
      </c>
      <c r="AP175" t="n">
        <v>1</v>
      </c>
      <c r="AQ175" t="n">
        <v>0</v>
      </c>
      <c r="AR175" t="n">
        <v>0</v>
      </c>
      <c r="AS175" t="n">
        <v>0</v>
      </c>
      <c r="AT175" t="n">
        <v>1.34958703886166</v>
      </c>
      <c r="AU175" t="n">
        <v>0.4242872535064164</v>
      </c>
      <c r="AV175" t="n">
        <v>1.34958703886166</v>
      </c>
    </row>
    <row r="176" spans="1:48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0</v>
      </c>
      <c r="H176" t="n">
        <v>287.4430176239835</v>
      </c>
      <c r="I176" t="b">
        <v>0</v>
      </c>
      <c r="J176" t="n">
        <v>1133.675261508991</v>
      </c>
      <c r="K176" t="n">
        <v>1499.852370976394</v>
      </c>
      <c r="L176" t="n">
        <v>0</v>
      </c>
      <c r="M176" t="n">
        <v>1.045623488345097</v>
      </c>
      <c r="N176" t="n">
        <v>1.045623488345097</v>
      </c>
      <c r="O176" t="n">
        <v>34.73721118544807</v>
      </c>
      <c r="P176" t="n">
        <v>8.807609326939165</v>
      </c>
      <c r="Q176" t="n">
        <v>1.045623488345097</v>
      </c>
      <c r="R176" t="n">
        <v>0.7276167105758269</v>
      </c>
      <c r="S176" t="n">
        <v>26.65819786616179</v>
      </c>
      <c r="T176" t="n">
        <v>9.149461497791515</v>
      </c>
      <c r="U176" t="n">
        <v>1.437052603585209</v>
      </c>
      <c r="V176" t="n">
        <v>2.492160419228275</v>
      </c>
      <c r="W176" t="n">
        <v>0</v>
      </c>
      <c r="X176" t="n">
        <v>0</v>
      </c>
      <c r="Y176" t="n">
        <v>-21.42826181236016</v>
      </c>
      <c r="Z176" t="n">
        <v>41.89588035020814</v>
      </c>
      <c r="AA176" t="n">
        <v>1499.852370976394</v>
      </c>
      <c r="AB176" t="b">
        <v>0</v>
      </c>
      <c r="AC176" t="b">
        <v>1</v>
      </c>
      <c r="AD176" t="n">
        <v>98.16018691300462</v>
      </c>
      <c r="AE176" t="n">
        <v>-0</v>
      </c>
      <c r="AF176" t="n">
        <v>0</v>
      </c>
      <c r="AG176" t="n">
        <v>0.1261662155198821</v>
      </c>
      <c r="AH176" t="b">
        <v>0</v>
      </c>
      <c r="AI176" t="b">
        <v>0</v>
      </c>
      <c r="AJ176" t="n">
        <v>1499.852370976394</v>
      </c>
      <c r="AK176" t="n">
        <v>0</v>
      </c>
      <c r="AL176" t="n">
        <v>1.437052603585209</v>
      </c>
      <c r="AM176" t="n">
        <v>0</v>
      </c>
      <c r="AN176" t="n">
        <v>1.437052603585209</v>
      </c>
      <c r="AO176" t="n">
        <v>0</v>
      </c>
      <c r="AP176" t="n">
        <v>1</v>
      </c>
      <c r="AQ176" t="n">
        <v>0</v>
      </c>
      <c r="AR176" t="n">
        <v>0</v>
      </c>
      <c r="AS176" t="n">
        <v>0</v>
      </c>
      <c r="AT176" t="n">
        <v>1.349732766898771</v>
      </c>
      <c r="AU176" t="n">
        <v>0.4243330679273055</v>
      </c>
      <c r="AV176" t="n">
        <v>1.349732766898771</v>
      </c>
    </row>
    <row r="177" spans="1:48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0</v>
      </c>
      <c r="H177" t="n">
        <v>287.4430176239835</v>
      </c>
      <c r="I177" t="b">
        <v>0</v>
      </c>
      <c r="J177" t="n">
        <v>1133.675261508991</v>
      </c>
      <c r="K177" t="n">
        <v>1499.852370976394</v>
      </c>
      <c r="L177" t="n">
        <v>0</v>
      </c>
      <c r="M177" t="n">
        <v>1.002121477092563</v>
      </c>
      <c r="N177" t="n">
        <v>1.002121477092563</v>
      </c>
      <c r="O177" t="n">
        <v>33.29200785105981</v>
      </c>
      <c r="P177" t="n">
        <v>8.44117846122206</v>
      </c>
      <c r="Q177" t="n">
        <v>1.002121477092563</v>
      </c>
      <c r="R177" t="n">
        <v>0.7200208505162131</v>
      </c>
      <c r="S177" t="n">
        <v>26.66793958563528</v>
      </c>
      <c r="T177" t="n">
        <v>8.861314793597503</v>
      </c>
      <c r="U177" t="n">
        <v>1.391795079787065</v>
      </c>
      <c r="V177" t="n">
        <v>2.480983379219527</v>
      </c>
      <c r="W177" t="n">
        <v>0</v>
      </c>
      <c r="X177" t="n">
        <v>0</v>
      </c>
      <c r="Y177" t="n">
        <v>-21.42826181236016</v>
      </c>
      <c r="Z177" t="n">
        <v>42.00584239343947</v>
      </c>
      <c r="AA177" t="n">
        <v>1499.852370976394</v>
      </c>
      <c r="AB177" t="b">
        <v>0</v>
      </c>
      <c r="AC177" t="b">
        <v>1</v>
      </c>
      <c r="AD177" t="n">
        <v>98.15274654431977</v>
      </c>
      <c r="AE177" t="n">
        <v>-0</v>
      </c>
      <c r="AF177" t="n">
        <v>0</v>
      </c>
      <c r="AG177" t="n">
        <v>0.1308330476853963</v>
      </c>
      <c r="AH177" t="b">
        <v>0</v>
      </c>
      <c r="AI177" t="b">
        <v>0</v>
      </c>
      <c r="AJ177" t="n">
        <v>1499.852370976394</v>
      </c>
      <c r="AK177" t="n">
        <v>0</v>
      </c>
      <c r="AL177" t="n">
        <v>1.391795079787065</v>
      </c>
      <c r="AM177" t="n">
        <v>0</v>
      </c>
      <c r="AN177" t="n">
        <v>1.391795079787065</v>
      </c>
      <c r="AO177" t="n">
        <v>0</v>
      </c>
      <c r="AP177" t="n">
        <v>1</v>
      </c>
      <c r="AQ177" t="n">
        <v>0</v>
      </c>
      <c r="AR177" t="n">
        <v>0</v>
      </c>
      <c r="AS177" t="n">
        <v>0</v>
      </c>
      <c r="AT177" t="n">
        <v>1.33926845955561</v>
      </c>
      <c r="AU177" t="n">
        <v>0.4210432673478469</v>
      </c>
      <c r="AV177" t="n">
        <v>1.33926845955561</v>
      </c>
    </row>
    <row r="178" spans="1:48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0</v>
      </c>
      <c r="H178" t="n">
        <v>287.4430176239835</v>
      </c>
      <c r="I178" t="b">
        <v>0</v>
      </c>
      <c r="J178" t="n">
        <v>1133.675261508991</v>
      </c>
      <c r="K178" t="n">
        <v>1499.852370976394</v>
      </c>
      <c r="L178" t="n">
        <v>0</v>
      </c>
      <c r="M178" t="n">
        <v>1.164502478284686</v>
      </c>
      <c r="N178" t="n">
        <v>1.164502478284686</v>
      </c>
      <c r="O178" t="n">
        <v>38.68655301362376</v>
      </c>
      <c r="P178" t="n">
        <v>9.808963745847809</v>
      </c>
      <c r="Q178" t="n">
        <v>1.164502478284686</v>
      </c>
      <c r="R178" t="n">
        <v>0.7461807235343306</v>
      </c>
      <c r="S178" t="n">
        <v>26.67753637335422</v>
      </c>
      <c r="T178" t="n">
        <v>9.936175636367043</v>
      </c>
      <c r="U178" t="n">
        <v>1.560617209151356</v>
      </c>
      <c r="V178" t="n">
        <v>2.521992910858494</v>
      </c>
      <c r="W178" t="n">
        <v>0</v>
      </c>
      <c r="X178" t="n">
        <v>0</v>
      </c>
      <c r="Y178" t="n">
        <v>-21.42826181236016</v>
      </c>
      <c r="Z178" t="n">
        <v>42.12889460387088</v>
      </c>
      <c r="AA178" t="n">
        <v>1499.852370976394</v>
      </c>
      <c r="AB178" t="b">
        <v>0</v>
      </c>
      <c r="AC178" t="b">
        <v>1</v>
      </c>
      <c r="AD178" t="n">
        <v>98.14530617563491</v>
      </c>
      <c r="AE178" t="n">
        <v>-0</v>
      </c>
      <c r="AF178" t="n">
        <v>0</v>
      </c>
      <c r="AG178" t="n">
        <v>0.1333434033787401</v>
      </c>
      <c r="AH178" t="b">
        <v>0</v>
      </c>
      <c r="AI178" t="b">
        <v>0</v>
      </c>
      <c r="AJ178" t="n">
        <v>1499.852370976394</v>
      </c>
      <c r="AK178" t="n">
        <v>0</v>
      </c>
      <c r="AL178" t="n">
        <v>1.560617209151356</v>
      </c>
      <c r="AM178" t="n">
        <v>0</v>
      </c>
      <c r="AN178" t="n">
        <v>1.560617209151356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1.367835668817913</v>
      </c>
      <c r="AU178" t="n">
        <v>0.4300243129634517</v>
      </c>
      <c r="AV178" t="n">
        <v>1.367835668817913</v>
      </c>
    </row>
    <row r="179" spans="1:48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0</v>
      </c>
      <c r="H179" t="n">
        <v>287.4430176239835</v>
      </c>
      <c r="I179" t="b">
        <v>0</v>
      </c>
      <c r="J179" t="n">
        <v>1133.675261508991</v>
      </c>
      <c r="K179" t="n">
        <v>1499.852370976394</v>
      </c>
      <c r="L179" t="n">
        <v>0</v>
      </c>
      <c r="M179" t="n">
        <v>0.5584804847686553</v>
      </c>
      <c r="N179" t="n">
        <v>0.5584804847686553</v>
      </c>
      <c r="O179" t="n">
        <v>18.55357569775384</v>
      </c>
      <c r="P179" t="n">
        <v>4.704253473061319</v>
      </c>
      <c r="Q179" t="n">
        <v>0.5584804847686553</v>
      </c>
      <c r="R179" t="n">
        <v>0.600228360529687</v>
      </c>
      <c r="S179" t="n">
        <v>26.68764622650718</v>
      </c>
      <c r="T179" t="n">
        <v>5.923990565912621</v>
      </c>
      <c r="U179" t="n">
        <v>0.9304466791202765</v>
      </c>
      <c r="V179" t="n">
        <v>2.368243420741556</v>
      </c>
      <c r="W179" t="n">
        <v>0</v>
      </c>
      <c r="X179" t="n">
        <v>0</v>
      </c>
      <c r="Y179" t="n">
        <v>-21.42826181236016</v>
      </c>
      <c r="Z179" t="n">
        <v>42.24300323352452</v>
      </c>
      <c r="AA179" t="n">
        <v>1499.852370976394</v>
      </c>
      <c r="AB179" t="b">
        <v>0</v>
      </c>
      <c r="AC179" t="b">
        <v>1</v>
      </c>
      <c r="AD179" t="n">
        <v>98.13786580695006</v>
      </c>
      <c r="AE179" t="n">
        <v>-0</v>
      </c>
      <c r="AF179" t="n">
        <v>0</v>
      </c>
      <c r="AG179" t="n">
        <v>0.1321523215981674</v>
      </c>
      <c r="AH179" t="b">
        <v>0</v>
      </c>
      <c r="AI179" t="b">
        <v>0</v>
      </c>
      <c r="AJ179" t="n">
        <v>1499.852370976394</v>
      </c>
      <c r="AK179" t="n">
        <v>0</v>
      </c>
      <c r="AL179" t="n">
        <v>0.9304466791202765</v>
      </c>
      <c r="AM179" t="n">
        <v>0</v>
      </c>
      <c r="AN179" t="n">
        <v>1.34351170940379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1.325771297355034</v>
      </c>
      <c r="AU179" t="n">
        <v>0.4167999886890336</v>
      </c>
      <c r="AV179" t="n">
        <v>1.325771297355034</v>
      </c>
    </row>
    <row r="180" spans="1:48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0</v>
      </c>
      <c r="H180" t="n">
        <v>287.4430176239835</v>
      </c>
      <c r="I180" t="b">
        <v>1</v>
      </c>
      <c r="J180" t="n">
        <v>1133.675261508991</v>
      </c>
      <c r="K180" t="n">
        <v>2421.530358583204</v>
      </c>
      <c r="L180" t="n">
        <v>6.732159203752007</v>
      </c>
      <c r="M180" t="n">
        <v>2.820187457640704</v>
      </c>
      <c r="N180" t="n">
        <v>2.820187457640704</v>
      </c>
      <c r="O180" t="n">
        <v>93.69093979867111</v>
      </c>
      <c r="P180" t="n">
        <v>23.75530927958193</v>
      </c>
      <c r="Q180" t="n">
        <v>2.820187457640704</v>
      </c>
      <c r="R180" t="n">
        <v>0.781471044046146</v>
      </c>
      <c r="S180" t="n">
        <v>26.69528282243816</v>
      </c>
      <c r="T180" t="n">
        <v>14.23136475777468</v>
      </c>
      <c r="U180" t="n">
        <v>3.608818879633589</v>
      </c>
      <c r="V180" t="n">
        <v>3.109965282314972</v>
      </c>
      <c r="W180" t="n">
        <v>0</v>
      </c>
      <c r="X180" t="n">
        <v>0</v>
      </c>
      <c r="Y180" t="n">
        <v>-21.42826181236016</v>
      </c>
      <c r="Z180" t="n">
        <v>42.46678708620838</v>
      </c>
      <c r="AA180" t="n">
        <v>2421.530358583204</v>
      </c>
      <c r="AB180" t="b">
        <v>0</v>
      </c>
      <c r="AC180" t="b">
        <v>1</v>
      </c>
      <c r="AD180" t="n">
        <v>98.13042543826521</v>
      </c>
      <c r="AE180" t="n">
        <v>-0</v>
      </c>
      <c r="AF180" t="n">
        <v>0</v>
      </c>
      <c r="AG180" t="n">
        <v>0.1315778966780327</v>
      </c>
      <c r="AH180" t="b">
        <v>0</v>
      </c>
      <c r="AI180" t="b">
        <v>0</v>
      </c>
      <c r="AJ180" t="n">
        <v>2428.262517786956</v>
      </c>
      <c r="AK180" t="n">
        <v>0</v>
      </c>
      <c r="AL180" t="n">
        <v>3.618851850374213</v>
      </c>
      <c r="AM180" t="n">
        <v>0</v>
      </c>
      <c r="AN180" t="n">
        <v>4.025948102077709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2.497127190387549</v>
      </c>
      <c r="AU180" t="n">
        <v>0.7850543957204765</v>
      </c>
      <c r="AV180" t="n">
        <v>2.497127190387549</v>
      </c>
    </row>
    <row r="181" spans="1:48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0</v>
      </c>
      <c r="H181" t="n">
        <v>287.4430176239835</v>
      </c>
      <c r="I181" t="b">
        <v>0</v>
      </c>
      <c r="J181" t="n">
        <v>1133.675261508991</v>
      </c>
      <c r="K181" t="n">
        <v>2421.530358583204</v>
      </c>
      <c r="L181" t="n">
        <v>0</v>
      </c>
      <c r="M181" t="n">
        <v>-5.620618440331495</v>
      </c>
      <c r="N181" t="n">
        <v>-5.620618440331495</v>
      </c>
      <c r="O181" t="n">
        <v>-186.7255392891293</v>
      </c>
      <c r="P181" t="n">
        <v>-47.34420367371433</v>
      </c>
      <c r="Q181" t="n">
        <v>-5.620618440331495</v>
      </c>
      <c r="R181" t="n">
        <v>0.9199649427966333</v>
      </c>
      <c r="S181" t="n">
        <v>26.71636263749053</v>
      </c>
      <c r="T181" t="n">
        <v>-20.39092117249099</v>
      </c>
      <c r="U181" t="n">
        <v>-5.170771921941266</v>
      </c>
      <c r="V181" t="n">
        <v>26.95328250122333</v>
      </c>
      <c r="W181" t="n">
        <v>-63.3360452631121</v>
      </c>
      <c r="X181" t="n">
        <v>2</v>
      </c>
      <c r="Y181" t="n">
        <v>41.90778345075194</v>
      </c>
      <c r="Z181" t="n">
        <v>42.58069269387472</v>
      </c>
      <c r="AA181" t="n">
        <v>2421.530358583204</v>
      </c>
      <c r="AB181" t="b">
        <v>0</v>
      </c>
      <c r="AC181" t="b">
        <v>1</v>
      </c>
      <c r="AD181" t="n">
        <v>98.13398091077187</v>
      </c>
      <c r="AE181" t="n">
        <v>1.323320688448999</v>
      </c>
      <c r="AF181" t="n">
        <v>0</v>
      </c>
      <c r="AG181" t="n">
        <v>0.1249626871531414</v>
      </c>
      <c r="AH181" t="b">
        <v>0</v>
      </c>
      <c r="AI181" t="b">
        <v>0</v>
      </c>
      <c r="AJ181" t="n">
        <v>2421.530358583204</v>
      </c>
      <c r="AK181" t="n">
        <v>0</v>
      </c>
      <c r="AL181" t="n">
        <v>-5.170771921941266</v>
      </c>
      <c r="AM181" t="n">
        <v>0</v>
      </c>
      <c r="AN181" t="n">
        <v>-3.816575688838158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 spans="1:48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0</v>
      </c>
      <c r="H182" t="n">
        <v>258.1120974582709</v>
      </c>
      <c r="I182" t="b">
        <v>0</v>
      </c>
      <c r="J182" t="n">
        <v>1017.99411237542</v>
      </c>
      <c r="K182" t="n">
        <v>2174.435424033898</v>
      </c>
      <c r="L182" t="n">
        <v>0</v>
      </c>
      <c r="M182" t="n">
        <v>-12.69209021323861</v>
      </c>
      <c r="N182" t="n">
        <v>-12.69209021323861</v>
      </c>
      <c r="O182" t="n">
        <v>-469.5654908461086</v>
      </c>
      <c r="P182" t="n">
        <v>-119.058187334206</v>
      </c>
      <c r="Q182" t="n">
        <v>-12.69209021323861</v>
      </c>
      <c r="R182" t="n">
        <v>0.9455436741204167</v>
      </c>
      <c r="S182" t="n">
        <v>26.73174929163976</v>
      </c>
      <c r="T182" t="n">
        <v>-52.70351867326874</v>
      </c>
      <c r="U182" t="n">
        <v>-12.00092561249342</v>
      </c>
      <c r="V182" t="n">
        <v>66.35466866093728</v>
      </c>
      <c r="W182" t="n">
        <v>-85.78205631696929</v>
      </c>
      <c r="X182" t="n">
        <v>2</v>
      </c>
      <c r="Y182" t="n">
        <v>64.35379450460913</v>
      </c>
      <c r="Z182" t="n">
        <v>42.68649709655927</v>
      </c>
      <c r="AA182" t="n">
        <v>2174.435424033898</v>
      </c>
      <c r="AB182" t="b">
        <v>0</v>
      </c>
      <c r="AC182" t="b">
        <v>1</v>
      </c>
      <c r="AD182" t="n">
        <v>98.15242910138912</v>
      </c>
      <c r="AE182" t="n">
        <v>1.792299619440509</v>
      </c>
      <c r="AF182" t="n">
        <v>0</v>
      </c>
      <c r="AG182" t="n">
        <v>0.1159156879214123</v>
      </c>
      <c r="AH182" t="b">
        <v>0</v>
      </c>
      <c r="AI182" t="b">
        <v>0</v>
      </c>
      <c r="AJ182" t="n">
        <v>2174.435424033898</v>
      </c>
      <c r="AK182" t="n">
        <v>0</v>
      </c>
      <c r="AL182" t="n">
        <v>-12.00092561249342</v>
      </c>
      <c r="AM182" t="n">
        <v>5.972701535223352</v>
      </c>
      <c r="AN182" t="n">
        <v>-4.118886604057262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 spans="1:48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0</v>
      </c>
      <c r="H183" t="n">
        <v>228.7811772925583</v>
      </c>
      <c r="I183" t="b">
        <v>0</v>
      </c>
      <c r="J183" t="n">
        <v>902.3129632418498</v>
      </c>
      <c r="K183" t="n">
        <v>1927.340489484591</v>
      </c>
      <c r="L183" t="n">
        <v>0</v>
      </c>
      <c r="M183" t="n">
        <v>-9.50287837393903</v>
      </c>
      <c r="N183" t="n">
        <v>-9.50287837393903</v>
      </c>
      <c r="O183" t="n">
        <v>-396.6489074088697</v>
      </c>
      <c r="P183" t="n">
        <v>-100.5702097892672</v>
      </c>
      <c r="Q183" t="n">
        <v>-9.50287837393903</v>
      </c>
      <c r="R183" t="n">
        <v>0.943114660341595</v>
      </c>
      <c r="S183" t="n">
        <v>26.75539004517923</v>
      </c>
      <c r="T183" t="n">
        <v>-44.40507455331819</v>
      </c>
      <c r="U183" t="n">
        <v>-8.962303909904996</v>
      </c>
      <c r="V183" t="n">
        <v>56.16513523594899</v>
      </c>
      <c r="W183" t="n">
        <v>-86.1401215211077</v>
      </c>
      <c r="X183" t="n">
        <v>2</v>
      </c>
      <c r="Y183" t="n">
        <v>64.71185970874754</v>
      </c>
      <c r="Z183" t="n">
        <v>42.77952509112026</v>
      </c>
      <c r="AA183" t="n">
        <v>1927.340489484591</v>
      </c>
      <c r="AB183" t="b">
        <v>0</v>
      </c>
      <c r="AC183" t="b">
        <v>1</v>
      </c>
      <c r="AD183" t="n">
        <v>98.17483633302338</v>
      </c>
      <c r="AE183" t="n">
        <v>1.799780905815142</v>
      </c>
      <c r="AF183" t="n">
        <v>0</v>
      </c>
      <c r="AG183" t="n">
        <v>0.1069147687487739</v>
      </c>
      <c r="AH183" t="b">
        <v>0</v>
      </c>
      <c r="AI183" t="b">
        <v>0</v>
      </c>
      <c r="AJ183" t="n">
        <v>1927.340489484591</v>
      </c>
      <c r="AK183" t="n">
        <v>0</v>
      </c>
      <c r="AL183" t="n">
        <v>-8.962303909904996</v>
      </c>
      <c r="AM183" t="n">
        <v>3.510006165198403</v>
      </c>
      <c r="AN183" t="n">
        <v>-3.535478985119155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 spans="1:48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0</v>
      </c>
      <c r="H184" t="n">
        <v>199.4502571268457</v>
      </c>
      <c r="I184" t="b">
        <v>0</v>
      </c>
      <c r="J184" t="n">
        <v>786.6318141082793</v>
      </c>
      <c r="K184" t="n">
        <v>1680.245554935285</v>
      </c>
      <c r="L184" t="n">
        <v>0</v>
      </c>
      <c r="M184" t="n">
        <v>-8.744807141634638</v>
      </c>
      <c r="N184" t="n">
        <v>-8.744807141634638</v>
      </c>
      <c r="O184" t="n">
        <v>-418.6846293483559</v>
      </c>
      <c r="P184" t="n">
        <v>-106.1573603824432</v>
      </c>
      <c r="Q184" t="n">
        <v>-8.744807141634638</v>
      </c>
      <c r="R184" t="n">
        <v>0.9446001875968895</v>
      </c>
      <c r="S184" t="n">
        <v>26.7738799789232</v>
      </c>
      <c r="T184" t="n">
        <v>-46.94581579215657</v>
      </c>
      <c r="U184" t="n">
        <v>-8.260346466486698</v>
      </c>
      <c r="V184" t="n">
        <v>59.21154459028661</v>
      </c>
      <c r="W184" t="n">
        <v>-86.1401215211077</v>
      </c>
      <c r="X184" t="n">
        <v>2</v>
      </c>
      <c r="Y184" t="n">
        <v>64.71185970874754</v>
      </c>
      <c r="Z184" t="n">
        <v>42.87377568233698</v>
      </c>
      <c r="AA184" t="n">
        <v>1680.245554935285</v>
      </c>
      <c r="AB184" t="b">
        <v>0</v>
      </c>
      <c r="AC184" t="b">
        <v>1</v>
      </c>
      <c r="AD184" t="n">
        <v>98.19730572875558</v>
      </c>
      <c r="AE184" t="n">
        <v>1.799780905815142</v>
      </c>
      <c r="AF184" t="n">
        <v>0</v>
      </c>
      <c r="AG184" t="n">
        <v>0.07735312477567352</v>
      </c>
      <c r="AH184" t="b">
        <v>0</v>
      </c>
      <c r="AI184" t="b">
        <v>0</v>
      </c>
      <c r="AJ184" t="n">
        <v>1680.245554935285</v>
      </c>
      <c r="AK184" t="n">
        <v>0</v>
      </c>
      <c r="AL184" t="n">
        <v>-8.260346466486698</v>
      </c>
      <c r="AM184" t="n">
        <v>3.349762729987185</v>
      </c>
      <c r="AN184" t="n">
        <v>-2.993764976912074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 spans="1:48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0</v>
      </c>
      <c r="H185" t="n">
        <v>170.1193369611331</v>
      </c>
      <c r="I185" t="b">
        <v>0</v>
      </c>
      <c r="J185" t="n">
        <v>670.9506649747088</v>
      </c>
      <c r="K185" t="n">
        <v>1433.150620385978</v>
      </c>
      <c r="L185" t="n">
        <v>0</v>
      </c>
      <c r="M185" t="n">
        <v>-7.398468820440734</v>
      </c>
      <c r="N185" t="n">
        <v>-7.398468820440734</v>
      </c>
      <c r="O185" t="n">
        <v>-415.2977216294099</v>
      </c>
      <c r="P185" t="n">
        <v>-105.2986109608037</v>
      </c>
      <c r="Q185" t="n">
        <v>-7.398468820440734</v>
      </c>
      <c r="R185" t="n">
        <v>0.9449720813996645</v>
      </c>
      <c r="S185" t="n">
        <v>26.79045058367986</v>
      </c>
      <c r="T185" t="n">
        <v>-46.58438556560123</v>
      </c>
      <c r="U185" t="n">
        <v>-6.991346480422401</v>
      </c>
      <c r="V185" t="n">
        <v>58.7142253952025</v>
      </c>
      <c r="W185" t="n">
        <v>-79.80540141422811</v>
      </c>
      <c r="X185" t="n">
        <v>2</v>
      </c>
      <c r="Y185" t="n">
        <v>58.37713960186795</v>
      </c>
      <c r="Z185" t="n">
        <v>42.94101416794317</v>
      </c>
      <c r="AA185" t="n">
        <v>1433.150620385978</v>
      </c>
      <c r="AB185" t="b">
        <v>0</v>
      </c>
      <c r="AC185" t="b">
        <v>1</v>
      </c>
      <c r="AD185" t="n">
        <v>98.21867534669146</v>
      </c>
      <c r="AE185" t="n">
        <v>1.667425528428643</v>
      </c>
      <c r="AF185" t="n">
        <v>0</v>
      </c>
      <c r="AG185" t="n">
        <v>0.0685814017199339</v>
      </c>
      <c r="AH185" t="b">
        <v>0</v>
      </c>
      <c r="AI185" t="b">
        <v>0</v>
      </c>
      <c r="AJ185" t="n">
        <v>1433.150620385978</v>
      </c>
      <c r="AK185" t="n">
        <v>0</v>
      </c>
      <c r="AL185" t="n">
        <v>-6.991346480422401</v>
      </c>
      <c r="AM185" t="n">
        <v>2.718483853494546</v>
      </c>
      <c r="AN185" t="n">
        <v>-2.488399244726916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 spans="1:48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0</v>
      </c>
      <c r="H186" t="n">
        <v>140.7884167954205</v>
      </c>
      <c r="I186" t="b">
        <v>0</v>
      </c>
      <c r="J186" t="n">
        <v>555.2695158411383</v>
      </c>
      <c r="K186" t="n">
        <v>1186.055685836672</v>
      </c>
      <c r="L186" t="n">
        <v>0</v>
      </c>
      <c r="M186" t="n">
        <v>-6.152082624638707</v>
      </c>
      <c r="N186" t="n">
        <v>-6.152082624638707</v>
      </c>
      <c r="O186" t="n">
        <v>-417.2790840217165</v>
      </c>
      <c r="P186" t="n">
        <v>-105.8009847925245</v>
      </c>
      <c r="Q186" t="n">
        <v>-6.152082624638707</v>
      </c>
      <c r="R186" t="n">
        <v>0.9455593815411356</v>
      </c>
      <c r="S186" t="n">
        <v>26.80437589017039</v>
      </c>
      <c r="T186" t="n">
        <v>-46.83572740957982</v>
      </c>
      <c r="U186" t="n">
        <v>-5.817159441743342</v>
      </c>
      <c r="V186" t="n">
        <v>58.96525738294465</v>
      </c>
      <c r="W186" t="n">
        <v>-80.64988495823131</v>
      </c>
      <c r="X186" t="n">
        <v>2</v>
      </c>
      <c r="Y186" t="n">
        <v>59.22162314587115</v>
      </c>
      <c r="Z186" t="n">
        <v>43.00752933329208</v>
      </c>
      <c r="AA186" t="n">
        <v>1186.055685836672</v>
      </c>
      <c r="AB186" t="b">
        <v>0</v>
      </c>
      <c r="AC186" t="b">
        <v>1</v>
      </c>
      <c r="AD186" t="n">
        <v>98.23909179855738</v>
      </c>
      <c r="AE186" t="n">
        <v>1.685069865712281</v>
      </c>
      <c r="AF186" t="n">
        <v>0</v>
      </c>
      <c r="AG186" t="n">
        <v>0.06130105172785191</v>
      </c>
      <c r="AH186" t="b">
        <v>0</v>
      </c>
      <c r="AI186" t="b">
        <v>0</v>
      </c>
      <c r="AJ186" t="n">
        <v>1186.055685836672</v>
      </c>
      <c r="AK186" t="n">
        <v>0</v>
      </c>
      <c r="AL186" t="n">
        <v>-5.817159441743342</v>
      </c>
      <c r="AM186" t="n">
        <v>2.001015268404191</v>
      </c>
      <c r="AN186" t="n">
        <v>-2.014036453854573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0</v>
      </c>
      <c r="H187" t="n">
        <v>111.4574966297079</v>
      </c>
      <c r="I187" t="b">
        <v>0</v>
      </c>
      <c r="J187" t="n">
        <v>439.5883667075678</v>
      </c>
      <c r="K187" t="n">
        <v>938.9607512873648</v>
      </c>
      <c r="L187" t="n">
        <v>0</v>
      </c>
      <c r="M187" t="n">
        <v>-4.923633464173657</v>
      </c>
      <c r="N187" t="n">
        <v>-4.923633464173657</v>
      </c>
      <c r="O187" t="n">
        <v>-421.8400524816975</v>
      </c>
      <c r="P187" t="n">
        <v>-106.9574169578341</v>
      </c>
      <c r="Q187" t="n">
        <v>-4.923633464173657</v>
      </c>
      <c r="R187" t="n">
        <v>0.9462354120848839</v>
      </c>
      <c r="S187" t="n">
        <v>26.81583168002559</v>
      </c>
      <c r="T187" t="n">
        <v>-47.38150538887213</v>
      </c>
      <c r="U187" t="n">
        <v>-4.658916339927284</v>
      </c>
      <c r="V187" t="n">
        <v>59.57591156896194</v>
      </c>
      <c r="W187" t="n">
        <v>-64.90941112524699</v>
      </c>
      <c r="X187" t="n">
        <v>2</v>
      </c>
      <c r="Y187" t="n">
        <v>43.48114931288683</v>
      </c>
      <c r="Z187" t="n">
        <v>43.063977237073</v>
      </c>
      <c r="AA187" t="n">
        <v>938.9607512873648</v>
      </c>
      <c r="AB187" t="b">
        <v>0</v>
      </c>
      <c r="AC187" t="b">
        <v>1</v>
      </c>
      <c r="AD187" t="n">
        <v>98.25692214099814</v>
      </c>
      <c r="AE187" t="n">
        <v>1.356194032327878</v>
      </c>
      <c r="AF187" t="n">
        <v>0</v>
      </c>
      <c r="AG187" t="n">
        <v>0.05601403832250257</v>
      </c>
      <c r="AH187" t="b">
        <v>0</v>
      </c>
      <c r="AI187" t="b">
        <v>0</v>
      </c>
      <c r="AJ187" t="n">
        <v>938.9607512873648</v>
      </c>
      <c r="AK187" t="n">
        <v>0</v>
      </c>
      <c r="AL187" t="n">
        <v>-4.658916339927284</v>
      </c>
      <c r="AM187" t="n">
        <v>1.646269177109037</v>
      </c>
      <c r="AN187" t="n">
        <v>-1.565331269585939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0</v>
      </c>
      <c r="H188" t="n">
        <v>82.12657646399528</v>
      </c>
      <c r="I188" t="b">
        <v>0</v>
      </c>
      <c r="J188" t="n">
        <v>323.9072175739973</v>
      </c>
      <c r="K188" t="n">
        <v>691.8658167380584</v>
      </c>
      <c r="L188" t="n">
        <v>0</v>
      </c>
      <c r="M188" t="n">
        <v>-3.520474257292785</v>
      </c>
      <c r="N188" t="n">
        <v>-3.520474257292785</v>
      </c>
      <c r="O188" t="n">
        <v>-409.3443834139766</v>
      </c>
      <c r="P188" t="n">
        <v>-103.7891438676411</v>
      </c>
      <c r="Q188" t="n">
        <v>-3.520474257292785</v>
      </c>
      <c r="R188" t="n">
        <v>0.9462790513717784</v>
      </c>
      <c r="S188" t="n">
        <v>26.82488612564569</v>
      </c>
      <c r="T188" t="n">
        <v>-45.98009953265939</v>
      </c>
      <c r="U188" t="n">
        <v>-3.331351040569783</v>
      </c>
      <c r="V188" t="n">
        <v>57.80904433498172</v>
      </c>
      <c r="W188" t="n">
        <v>-41.45936054848352</v>
      </c>
      <c r="X188" t="n">
        <v>2</v>
      </c>
      <c r="Y188" t="n">
        <v>20.03109873612336</v>
      </c>
      <c r="Z188" t="n">
        <v>43.11479817562233</v>
      </c>
      <c r="AA188" t="n">
        <v>750</v>
      </c>
      <c r="AB188" t="b">
        <v>0</v>
      </c>
      <c r="AC188" t="b">
        <v>1</v>
      </c>
      <c r="AD188" t="n">
        <v>98.2679485729511</v>
      </c>
      <c r="AE188" t="n">
        <v>0.8662370584673711</v>
      </c>
      <c r="AF188" t="n">
        <v>0</v>
      </c>
      <c r="AG188" t="n">
        <v>0.04932403865743074</v>
      </c>
      <c r="AH188" t="b">
        <v>0</v>
      </c>
      <c r="AI188" t="b">
        <v>0</v>
      </c>
      <c r="AJ188" t="n">
        <v>750</v>
      </c>
      <c r="AK188" t="n">
        <v>0</v>
      </c>
      <c r="AL188" t="n">
        <v>-3.331351040569783</v>
      </c>
      <c r="AM188" t="n">
        <v>1.211820506177429</v>
      </c>
      <c r="AN188" t="n">
        <v>-1.23618222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0.553019821555193</v>
      </c>
      <c r="AU188" t="n">
        <v>0.1738600434546061</v>
      </c>
      <c r="AV188" t="n">
        <v>0.553019821555193</v>
      </c>
    </row>
    <row r="189" spans="1:48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0</v>
      </c>
      <c r="H189" t="n">
        <v>54.75105097599685</v>
      </c>
      <c r="I189" t="b">
        <v>0</v>
      </c>
      <c r="J189" t="n">
        <v>215.9381450493316</v>
      </c>
      <c r="K189" t="n">
        <v>461.2438778253722</v>
      </c>
      <c r="L189" t="n">
        <v>0</v>
      </c>
      <c r="M189" t="n">
        <v>-2.136393176546092</v>
      </c>
      <c r="N189" t="n">
        <v>-2.136393176546092</v>
      </c>
      <c r="O189" t="n">
        <v>-372.6148028656168</v>
      </c>
      <c r="P189" t="n">
        <v>-94.47636989493327</v>
      </c>
      <c r="Q189" t="n">
        <v>-2.136393176546092</v>
      </c>
      <c r="R189" t="n">
        <v>0.9452862980261691</v>
      </c>
      <c r="S189" t="n">
        <v>26.83135493980417</v>
      </c>
      <c r="T189" t="n">
        <v>-41.81049529444405</v>
      </c>
      <c r="U189" t="n">
        <v>-2.019503196985623</v>
      </c>
      <c r="V189" t="n">
        <v>52.66587460048924</v>
      </c>
      <c r="W189" t="n">
        <v>-43.01129628765219</v>
      </c>
      <c r="X189" t="n">
        <v>2</v>
      </c>
      <c r="Y189" t="n">
        <v>21.58303447529203</v>
      </c>
      <c r="Z189" t="n">
        <v>43.16561911417166</v>
      </c>
      <c r="AA189" t="n">
        <v>750</v>
      </c>
      <c r="AB189" t="b">
        <v>0</v>
      </c>
      <c r="AC189" t="b">
        <v>1</v>
      </c>
      <c r="AD189" t="n">
        <v>98.27517324885586</v>
      </c>
      <c r="AE189" t="n">
        <v>0.8986626490178029</v>
      </c>
      <c r="AF189" t="n">
        <v>0</v>
      </c>
      <c r="AG189" t="n">
        <v>0.04355751349766351</v>
      </c>
      <c r="AH189" t="b">
        <v>0</v>
      </c>
      <c r="AI189" t="b">
        <v>0</v>
      </c>
      <c r="AJ189" t="n">
        <v>750</v>
      </c>
      <c r="AK189" t="n">
        <v>0</v>
      </c>
      <c r="AL189" t="n">
        <v>-2.019503196985623</v>
      </c>
      <c r="AM189" t="n">
        <v>0</v>
      </c>
      <c r="AN189" t="n">
        <v>-1.12084054796782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0.5525281648340074</v>
      </c>
      <c r="AU189" t="n">
        <v>0.1737054749281658</v>
      </c>
      <c r="AV189" t="n">
        <v>0.5525281648340074</v>
      </c>
    </row>
    <row r="190" spans="1:48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0</v>
      </c>
      <c r="H190" t="n">
        <v>27.37552548799842</v>
      </c>
      <c r="I190" t="b">
        <v>0</v>
      </c>
      <c r="J190" t="n">
        <v>107.9690725246658</v>
      </c>
      <c r="K190" t="n">
        <v>230.6219389126861</v>
      </c>
      <c r="L190" t="n">
        <v>0</v>
      </c>
      <c r="M190" t="n">
        <v>-1.285292865670304</v>
      </c>
      <c r="N190" t="n">
        <v>-1.285292865670304</v>
      </c>
      <c r="O190" t="n">
        <v>-448.3436410713433</v>
      </c>
      <c r="P190" t="n">
        <v>-113.6773937807666</v>
      </c>
      <c r="Q190" t="n">
        <v>-1.285292865670304</v>
      </c>
      <c r="R190" t="n">
        <v>0.9484982068354626</v>
      </c>
      <c r="S190" t="n">
        <v>26.83535307164576</v>
      </c>
      <c r="T190" t="n">
        <v>-50.47884089830798</v>
      </c>
      <c r="U190" t="n">
        <v>-1.219097978346696</v>
      </c>
      <c r="V190" t="n">
        <v>63.19855288245859</v>
      </c>
      <c r="W190" t="n">
        <v>0</v>
      </c>
      <c r="X190" t="n">
        <v>0</v>
      </c>
      <c r="Y190" t="n">
        <v>-21.42826181236016</v>
      </c>
      <c r="Z190" t="n">
        <v>43.21367480397203</v>
      </c>
      <c r="AA190" t="n">
        <v>750</v>
      </c>
      <c r="AB190" t="b">
        <v>0</v>
      </c>
      <c r="AC190" t="b">
        <v>1</v>
      </c>
      <c r="AD190" t="n">
        <v>98.27520011910984</v>
      </c>
      <c r="AE190" t="n">
        <v>-0</v>
      </c>
      <c r="AF190" t="n">
        <v>0</v>
      </c>
      <c r="AG190" t="n">
        <v>0.03756827333598892</v>
      </c>
      <c r="AH190" t="b">
        <v>0</v>
      </c>
      <c r="AI190" t="b">
        <v>0</v>
      </c>
      <c r="AJ190" t="n">
        <v>750</v>
      </c>
      <c r="AK190" t="n">
        <v>0</v>
      </c>
      <c r="AL190" t="n">
        <v>-1.219097978346696</v>
      </c>
      <c r="AM190" t="n">
        <v>0</v>
      </c>
      <c r="AN190" t="n">
        <v>-1.219097978346696</v>
      </c>
      <c r="AO190" t="n">
        <v>0</v>
      </c>
      <c r="AP190" t="n">
        <v>1</v>
      </c>
      <c r="AQ190" t="n">
        <v>0</v>
      </c>
      <c r="AR190" t="n">
        <v>0</v>
      </c>
      <c r="AS190" t="n">
        <v>0</v>
      </c>
      <c r="AT190" t="n">
        <v>0.5520637346217607</v>
      </c>
      <c r="AU190" t="n">
        <v>0.1735594659539201</v>
      </c>
      <c r="AV190" t="n">
        <v>0.5520637346217607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n">
        <v>0</v>
      </c>
      <c r="I191" t="b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26.83761721685098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-21.42826181236016</v>
      </c>
      <c r="Z191" t="n">
        <v>43.26150639234904</v>
      </c>
      <c r="AA191" t="n">
        <v>750</v>
      </c>
      <c r="AB191" t="b">
        <v>0</v>
      </c>
      <c r="AC191" t="b">
        <v>1</v>
      </c>
      <c r="AD191" t="n">
        <v>98.26775975042499</v>
      </c>
      <c r="AE191" t="n">
        <v>-0</v>
      </c>
      <c r="AF191" t="n">
        <v>0</v>
      </c>
      <c r="AG191" t="n">
        <v>0.03302479433358338</v>
      </c>
      <c r="AH191" t="b">
        <v>1</v>
      </c>
      <c r="AI191" t="b">
        <v>1</v>
      </c>
      <c r="AJ191" t="n">
        <v>750</v>
      </c>
      <c r="AK191" t="n">
        <v>0</v>
      </c>
      <c r="AL191" t="n">
        <v>0</v>
      </c>
      <c r="AM191" t="n">
        <v>0</v>
      </c>
      <c r="AN191" t="n">
        <v>0.2695635702047531</v>
      </c>
      <c r="AO191" t="n">
        <v>0</v>
      </c>
      <c r="AP191" t="n">
        <v>1</v>
      </c>
      <c r="AQ191" t="n">
        <v>0</v>
      </c>
      <c r="AR191" t="n">
        <v>0</v>
      </c>
      <c r="AS191" t="n">
        <v>0</v>
      </c>
      <c r="AT191" t="n">
        <v>0.5516019278663195</v>
      </c>
      <c r="AU191" t="n">
        <v>0.1734142817499563</v>
      </c>
      <c r="AV191" t="n">
        <v>0.5516019278663195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b">
        <v>1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26.83761721685098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-21.42826181236016</v>
      </c>
      <c r="Z192" t="n">
        <v>43.28114361905632</v>
      </c>
      <c r="AA192" t="n">
        <v>0</v>
      </c>
      <c r="AB192" t="b">
        <v>0</v>
      </c>
      <c r="AC192" t="b">
        <v>0</v>
      </c>
      <c r="AD192" t="n">
        <v>98.26031938174013</v>
      </c>
      <c r="AE192" t="n">
        <v>-0</v>
      </c>
      <c r="AF192" t="n">
        <v>0</v>
      </c>
      <c r="AG192" t="n">
        <v>0.02912523859073329</v>
      </c>
      <c r="AH192" t="b">
        <v>0</v>
      </c>
      <c r="AI192" t="b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0.2695635702047531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b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26.83761721685098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-21.42826181236016</v>
      </c>
      <c r="Z193" t="n">
        <v>43.30078084576359</v>
      </c>
      <c r="AA193" t="n">
        <v>0</v>
      </c>
      <c r="AB193" t="b">
        <v>0</v>
      </c>
      <c r="AC193" t="b">
        <v>0</v>
      </c>
      <c r="AD193" t="n">
        <v>98.25287901305528</v>
      </c>
      <c r="AE193" t="n">
        <v>-0</v>
      </c>
      <c r="AF193" t="n">
        <v>0</v>
      </c>
      <c r="AG193" t="n">
        <v>0.02478803141535088</v>
      </c>
      <c r="AH193" t="b">
        <v>0</v>
      </c>
      <c r="AI193" t="b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b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26.83761721685098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-21.42826181236016</v>
      </c>
      <c r="Z194" t="n">
        <v>43.32041807247086</v>
      </c>
      <c r="AA194" t="n">
        <v>0</v>
      </c>
      <c r="AB194" t="b">
        <v>0</v>
      </c>
      <c r="AC194" t="b">
        <v>0</v>
      </c>
      <c r="AD194" t="n">
        <v>98.24543864437042</v>
      </c>
      <c r="AE194" t="n">
        <v>-0</v>
      </c>
      <c r="AF194" t="n">
        <v>0</v>
      </c>
      <c r="AG194" t="n">
        <v>0.02097593889150973</v>
      </c>
      <c r="AH194" t="b">
        <v>0</v>
      </c>
      <c r="AI194" t="b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b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26.83761721685098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-21.42826181236016</v>
      </c>
      <c r="Z195" t="n">
        <v>43.34005529917814</v>
      </c>
      <c r="AA195" t="n">
        <v>0</v>
      </c>
      <c r="AB195" t="b">
        <v>0</v>
      </c>
      <c r="AC195" t="b">
        <v>0</v>
      </c>
      <c r="AD195" t="n">
        <v>98.23799827568557</v>
      </c>
      <c r="AE195" t="n">
        <v>-0</v>
      </c>
      <c r="AF195" t="n">
        <v>0</v>
      </c>
      <c r="AG195" t="n">
        <v>0.01688157810959737</v>
      </c>
      <c r="AH195" t="b">
        <v>0</v>
      </c>
      <c r="AI195" t="b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b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26.83761721685098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-21.42826181236016</v>
      </c>
      <c r="Z196" t="n">
        <v>43.35969252588541</v>
      </c>
      <c r="AA196" t="n">
        <v>0</v>
      </c>
      <c r="AB196" t="b">
        <v>0</v>
      </c>
      <c r="AC196" t="b">
        <v>0</v>
      </c>
      <c r="AD196" t="n">
        <v>98.23055790700072</v>
      </c>
      <c r="AE196" t="n">
        <v>-0</v>
      </c>
      <c r="AF196" t="n">
        <v>0</v>
      </c>
      <c r="AG196" t="n">
        <v>0.01785755479184176</v>
      </c>
      <c r="AH196" t="b">
        <v>0</v>
      </c>
      <c r="AI196" t="b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b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26.83761721685098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-21.42826181236016</v>
      </c>
      <c r="Z197" t="n">
        <v>43.37932975259269</v>
      </c>
      <c r="AA197" t="n">
        <v>0</v>
      </c>
      <c r="AB197" t="b">
        <v>0</v>
      </c>
      <c r="AC197" t="b">
        <v>0</v>
      </c>
      <c r="AD197" t="n">
        <v>98.22311753831586</v>
      </c>
      <c r="AE197" t="n">
        <v>-0</v>
      </c>
      <c r="AF197" t="n">
        <v>0</v>
      </c>
      <c r="AG197" t="n">
        <v>0.01801252010854235</v>
      </c>
      <c r="AH197" t="b">
        <v>0</v>
      </c>
      <c r="AI197" t="b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b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26.83761721685098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-21.42826181236016</v>
      </c>
      <c r="Z198" t="n">
        <v>43.39896697929996</v>
      </c>
      <c r="AA198" t="n">
        <v>0</v>
      </c>
      <c r="AB198" t="b">
        <v>0</v>
      </c>
      <c r="AC198" t="b">
        <v>0</v>
      </c>
      <c r="AD198" t="n">
        <v>98.21567716963101</v>
      </c>
      <c r="AE198" t="n">
        <v>-0</v>
      </c>
      <c r="AF198" t="n">
        <v>0</v>
      </c>
      <c r="AG198" t="n">
        <v>0.01812861500986562</v>
      </c>
      <c r="AH198" t="b">
        <v>0</v>
      </c>
      <c r="AI198" t="b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b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26.83761721685098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-21.42826181236016</v>
      </c>
      <c r="Z199" t="n">
        <v>43.41860420600724</v>
      </c>
      <c r="AA199" t="n">
        <v>0</v>
      </c>
      <c r="AB199" t="b">
        <v>0</v>
      </c>
      <c r="AC199" t="b">
        <v>0</v>
      </c>
      <c r="AD199" t="n">
        <v>98.20823680094615</v>
      </c>
      <c r="AE199" t="n">
        <v>-0</v>
      </c>
      <c r="AF199" t="n">
        <v>0</v>
      </c>
      <c r="AG199" t="n">
        <v>0.01829268656194633</v>
      </c>
      <c r="AH199" t="b">
        <v>0</v>
      </c>
      <c r="AI199" t="b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b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26.83761721685098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-21.42826181236016</v>
      </c>
      <c r="Z200" t="n">
        <v>43.43824143271451</v>
      </c>
      <c r="AA200" t="n">
        <v>0</v>
      </c>
      <c r="AB200" t="b">
        <v>0</v>
      </c>
      <c r="AC200" t="b">
        <v>0</v>
      </c>
      <c r="AD200" t="n">
        <v>98.2007964322613</v>
      </c>
      <c r="AE200" t="n">
        <v>-0</v>
      </c>
      <c r="AF200" t="n">
        <v>0</v>
      </c>
      <c r="AG200" t="n">
        <v>0.01776566822917389</v>
      </c>
      <c r="AH200" t="b">
        <v>0</v>
      </c>
      <c r="AI200" t="b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b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26.83761721685098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-21.42826181236016</v>
      </c>
      <c r="Z201" t="n">
        <v>43.45787865942179</v>
      </c>
      <c r="AA201" t="n">
        <v>0</v>
      </c>
      <c r="AB201" t="b">
        <v>0</v>
      </c>
      <c r="AC201" t="b">
        <v>0</v>
      </c>
      <c r="AD201" t="n">
        <v>98.19335606357645</v>
      </c>
      <c r="AE201" t="n">
        <v>-0</v>
      </c>
      <c r="AF201" t="n">
        <v>0</v>
      </c>
      <c r="AG201" t="n">
        <v>0.02175373780408801</v>
      </c>
      <c r="AH201" t="b">
        <v>0</v>
      </c>
      <c r="AI201" t="b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b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26.83761721685098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-21.42826181236016</v>
      </c>
      <c r="Z202" t="n">
        <v>43.47751588612906</v>
      </c>
      <c r="AA202" t="n">
        <v>0</v>
      </c>
      <c r="AB202" t="b">
        <v>0</v>
      </c>
      <c r="AC202" t="b">
        <v>0</v>
      </c>
      <c r="AD202" t="n">
        <v>98.18591569489159</v>
      </c>
      <c r="AE202" t="n">
        <v>-0</v>
      </c>
      <c r="AF202" t="n">
        <v>0</v>
      </c>
      <c r="AG202" t="n">
        <v>0.02468373451482772</v>
      </c>
      <c r="AH202" t="b">
        <v>0</v>
      </c>
      <c r="AI202" t="b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b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26.83761721685098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-21.42826181236016</v>
      </c>
      <c r="Z203" t="n">
        <v>43.49715311283634</v>
      </c>
      <c r="AA203" t="n">
        <v>0</v>
      </c>
      <c r="AB203" t="b">
        <v>0</v>
      </c>
      <c r="AC203" t="b">
        <v>0</v>
      </c>
      <c r="AD203" t="n">
        <v>98.17847532620674</v>
      </c>
      <c r="AE203" t="n">
        <v>-0</v>
      </c>
      <c r="AF203" t="n">
        <v>0</v>
      </c>
      <c r="AG203" t="n">
        <v>0.02769718092623979</v>
      </c>
      <c r="AH203" t="b">
        <v>0</v>
      </c>
      <c r="AI203" t="b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b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26.83761721685098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-21.42826181236016</v>
      </c>
      <c r="Z204" t="n">
        <v>43.51679033954361</v>
      </c>
      <c r="AA204" t="n">
        <v>0</v>
      </c>
      <c r="AB204" t="b">
        <v>0</v>
      </c>
      <c r="AC204" t="b">
        <v>0</v>
      </c>
      <c r="AD204" t="n">
        <v>98.17103495752188</v>
      </c>
      <c r="AE204" t="n">
        <v>-0</v>
      </c>
      <c r="AF204" t="n">
        <v>0</v>
      </c>
      <c r="AG204" t="n">
        <v>0.02759010317590885</v>
      </c>
      <c r="AH204" t="b">
        <v>0</v>
      </c>
      <c r="AI204" t="b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0.2695635702047531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b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26.83761721685098</v>
      </c>
      <c r="T205" t="n">
        <v>0</v>
      </c>
      <c r="U205" t="n">
        <v>0</v>
      </c>
      <c r="V205" t="n">
        <v>0</v>
      </c>
      <c r="W205" t="n">
        <v>7.97863741805937</v>
      </c>
      <c r="X205" t="n">
        <v>0</v>
      </c>
      <c r="Y205" t="n">
        <v>-29.40689923041953</v>
      </c>
      <c r="Z205" t="n">
        <v>43.56462192792062</v>
      </c>
      <c r="AA205" t="n">
        <v>750</v>
      </c>
      <c r="AB205" t="b">
        <v>1</v>
      </c>
      <c r="AC205" t="b">
        <v>1</v>
      </c>
      <c r="AD205" t="n">
        <v>98.16220940872974</v>
      </c>
      <c r="AE205" t="n">
        <v>0</v>
      </c>
      <c r="AF205" t="n">
        <v>0</v>
      </c>
      <c r="AG205" t="n">
        <v>0.029961440272599</v>
      </c>
      <c r="AH205" t="b">
        <v>1</v>
      </c>
      <c r="AI205" t="b">
        <v>1</v>
      </c>
      <c r="AJ205" t="n">
        <v>750</v>
      </c>
      <c r="AK205" t="n">
        <v>0</v>
      </c>
      <c r="AL205" t="n">
        <v>0</v>
      </c>
      <c r="AM205" t="n">
        <v>0</v>
      </c>
      <c r="AN205" t="n">
        <v>0.2695635702047531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0.5486859742708466</v>
      </c>
      <c r="AU205" t="n">
        <v>0.1724975554427603</v>
      </c>
      <c r="AV205" t="n">
        <v>0.5486859742708466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n">
        <v>0</v>
      </c>
      <c r="I206" t="b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26.83761721685098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-21.42826181236016</v>
      </c>
      <c r="Z206" t="n">
        <v>43.61245351629763</v>
      </c>
      <c r="AA206" t="n">
        <v>750</v>
      </c>
      <c r="AB206" t="b">
        <v>0</v>
      </c>
      <c r="AC206" t="b">
        <v>1</v>
      </c>
      <c r="AD206" t="n">
        <v>98.15338385993759</v>
      </c>
      <c r="AE206" t="n">
        <v>-0</v>
      </c>
      <c r="AF206" t="n">
        <v>0</v>
      </c>
      <c r="AG206" t="n">
        <v>0.0397882920820051</v>
      </c>
      <c r="AH206" t="b">
        <v>1</v>
      </c>
      <c r="AI206" t="b">
        <v>1</v>
      </c>
      <c r="AJ206" t="n">
        <v>750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0.548227501625949</v>
      </c>
      <c r="AU206" t="n">
        <v>0.1723534194265493</v>
      </c>
      <c r="AV206" t="n">
        <v>0.548227501625949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n">
        <v>0</v>
      </c>
      <c r="I207" t="b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26.83761721685098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-21.42826181236016</v>
      </c>
      <c r="Z207" t="n">
        <v>43.66028510467464</v>
      </c>
      <c r="AA207" t="n">
        <v>750</v>
      </c>
      <c r="AB207" t="b">
        <v>0</v>
      </c>
      <c r="AC207" t="b">
        <v>1</v>
      </c>
      <c r="AD207" t="n">
        <v>98.14594349125274</v>
      </c>
      <c r="AE207" t="n">
        <v>-0</v>
      </c>
      <c r="AF207" t="n">
        <v>0</v>
      </c>
      <c r="AG207" t="n">
        <v>0.04830809439765893</v>
      </c>
      <c r="AH207" t="b">
        <v>1</v>
      </c>
      <c r="AI207" t="b">
        <v>1</v>
      </c>
      <c r="AJ207" t="n">
        <v>750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0.5477694812437913</v>
      </c>
      <c r="AU207" t="n">
        <v>0.1722094255940659</v>
      </c>
      <c r="AV207" t="n">
        <v>0.5477694812437913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n">
        <v>0</v>
      </c>
      <c r="I208" t="b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26.83761721685098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-21.42826181236016</v>
      </c>
      <c r="Z208" t="n">
        <v>43.70811669305164</v>
      </c>
      <c r="AA208" t="n">
        <v>750</v>
      </c>
      <c r="AB208" t="b">
        <v>0</v>
      </c>
      <c r="AC208" t="b">
        <v>1</v>
      </c>
      <c r="AD208" t="n">
        <v>98.13850312256788</v>
      </c>
      <c r="AE208" t="n">
        <v>-0</v>
      </c>
      <c r="AF208" t="n">
        <v>0</v>
      </c>
      <c r="AG208" t="n">
        <v>0.07392087779215117</v>
      </c>
      <c r="AH208" t="b">
        <v>1</v>
      </c>
      <c r="AI208" t="b">
        <v>1</v>
      </c>
      <c r="AJ208" t="n">
        <v>750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0.5473119126100233</v>
      </c>
      <c r="AU208" t="n">
        <v>0.172065573783607</v>
      </c>
      <c r="AV208" t="n">
        <v>0.5473119126100233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n">
        <v>0</v>
      </c>
      <c r="I209" t="b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26.83761721685098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-21.42826181236016</v>
      </c>
      <c r="Z209" t="n">
        <v>43.78564270311505</v>
      </c>
      <c r="AA209" t="n">
        <v>750</v>
      </c>
      <c r="AB209" t="b">
        <v>0</v>
      </c>
      <c r="AC209" t="b">
        <v>1</v>
      </c>
      <c r="AD209" t="n">
        <v>98.13106275388303</v>
      </c>
      <c r="AE209" t="n">
        <v>-0</v>
      </c>
      <c r="AF209" t="n">
        <v>0</v>
      </c>
      <c r="AG209" t="n">
        <v>0.109325106068425</v>
      </c>
      <c r="AH209" t="b">
        <v>1</v>
      </c>
      <c r="AI209" t="b">
        <v>1</v>
      </c>
      <c r="AJ209" t="n">
        <v>750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0.5465712380617825</v>
      </c>
      <c r="AU209" t="n">
        <v>0.1718327182798373</v>
      </c>
      <c r="AV209" t="n">
        <v>0.5465712380617825</v>
      </c>
    </row>
    <row r="210" spans="1:48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0</v>
      </c>
      <c r="H210" t="n">
        <v>30.79746617399823</v>
      </c>
      <c r="I210" t="b">
        <v>0</v>
      </c>
      <c r="J210" t="n">
        <v>121.465206590249</v>
      </c>
      <c r="K210" t="n">
        <v>452.7008249618581</v>
      </c>
      <c r="L210" t="n">
        <v>0</v>
      </c>
      <c r="M210" t="n">
        <v>1.780352549521146</v>
      </c>
      <c r="N210" t="n">
        <v>1.780352549521146</v>
      </c>
      <c r="O210" t="n">
        <v>552.0296515986329</v>
      </c>
      <c r="P210" t="n">
        <v>139.9669502024931</v>
      </c>
      <c r="Q210" t="n">
        <v>1.780352549521146</v>
      </c>
      <c r="R210" t="n">
        <v>0.92108141170297</v>
      </c>
      <c r="S210" t="n">
        <v>26.83761721685098</v>
      </c>
      <c r="T210" t="n">
        <v>40.77257018769722</v>
      </c>
      <c r="U210" t="n">
        <v>1.932893799506262</v>
      </c>
      <c r="V210" t="n">
        <v>3.217713680454629</v>
      </c>
      <c r="W210" t="n">
        <v>0</v>
      </c>
      <c r="X210" t="n">
        <v>0</v>
      </c>
      <c r="Y210" t="n">
        <v>-21.42826181236016</v>
      </c>
      <c r="Z210" t="n">
        <v>43.87800373197133</v>
      </c>
      <c r="AA210" t="n">
        <v>750</v>
      </c>
      <c r="AB210" t="b">
        <v>0</v>
      </c>
      <c r="AC210" t="b">
        <v>1</v>
      </c>
      <c r="AD210" t="n">
        <v>98.12362238519817</v>
      </c>
      <c r="AE210" t="n">
        <v>-0</v>
      </c>
      <c r="AF210" t="n">
        <v>0</v>
      </c>
      <c r="AG210" t="n">
        <v>0.1207519938885638</v>
      </c>
      <c r="AH210" t="b">
        <v>0</v>
      </c>
      <c r="AI210" t="b">
        <v>0</v>
      </c>
      <c r="AJ210" t="n">
        <v>750</v>
      </c>
      <c r="AK210" t="n">
        <v>0</v>
      </c>
      <c r="AL210" t="n">
        <v>1.932893799506262</v>
      </c>
      <c r="AM210" t="n">
        <v>0</v>
      </c>
      <c r="AN210" t="n">
        <v>1.94446690531778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0.5456903757874081</v>
      </c>
      <c r="AU210" t="n">
        <v>0.1715557901348938</v>
      </c>
      <c r="AV210" t="n">
        <v>0.5456903757874081</v>
      </c>
    </row>
    <row r="211" spans="1:48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0</v>
      </c>
      <c r="H211" t="n">
        <v>61.59493234799646</v>
      </c>
      <c r="I211" t="b">
        <v>0</v>
      </c>
      <c r="J211" t="n">
        <v>242.930413180498</v>
      </c>
      <c r="K211" t="n">
        <v>905.4016499237161</v>
      </c>
      <c r="L211" t="n">
        <v>0</v>
      </c>
      <c r="M211" t="n">
        <v>2.919977709677853</v>
      </c>
      <c r="N211" t="n">
        <v>2.919977709677853</v>
      </c>
      <c r="O211" t="n">
        <v>452.6952479672606</v>
      </c>
      <c r="P211" t="n">
        <v>114.7807423852081</v>
      </c>
      <c r="Q211" t="n">
        <v>2.919977709677853</v>
      </c>
      <c r="R211" t="n">
        <v>0.9068025117849078</v>
      </c>
      <c r="S211" t="n">
        <v>26.84242301081157</v>
      </c>
      <c r="T211" t="n">
        <v>33.96228657066072</v>
      </c>
      <c r="U211" t="n">
        <v>3.220081188273624</v>
      </c>
      <c r="V211" t="n">
        <v>3.165199802426734</v>
      </c>
      <c r="W211" t="n">
        <v>0</v>
      </c>
      <c r="X211" t="n">
        <v>0</v>
      </c>
      <c r="Y211" t="n">
        <v>-21.42826181236016</v>
      </c>
      <c r="Z211" t="n">
        <v>43.97382880825163</v>
      </c>
      <c r="AA211" t="n">
        <v>905.4016499237161</v>
      </c>
      <c r="AB211" t="b">
        <v>0</v>
      </c>
      <c r="AC211" t="b">
        <v>1</v>
      </c>
      <c r="AD211" t="n">
        <v>98.11618201651332</v>
      </c>
      <c r="AE211" t="n">
        <v>-0</v>
      </c>
      <c r="AF211" t="n">
        <v>0</v>
      </c>
      <c r="AG211" t="n">
        <v>0.1421882666553834</v>
      </c>
      <c r="AH211" t="b">
        <v>0</v>
      </c>
      <c r="AI211" t="b">
        <v>0</v>
      </c>
      <c r="AJ211" t="n">
        <v>905.4016499237161</v>
      </c>
      <c r="AK211" t="n">
        <v>0</v>
      </c>
      <c r="AL211" t="n">
        <v>3.220081188273624</v>
      </c>
      <c r="AM211" t="n">
        <v>0</v>
      </c>
      <c r="AN211" t="n">
        <v>3.397292816039019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1.359244561781144</v>
      </c>
      <c r="AU211" t="n">
        <v>0.4273234147595946</v>
      </c>
      <c r="AV211" t="n">
        <v>1.359244561781144</v>
      </c>
    </row>
    <row r="212" spans="1:48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0</v>
      </c>
      <c r="H212" t="n">
        <v>92.39239852199469</v>
      </c>
      <c r="I212" t="b">
        <v>0</v>
      </c>
      <c r="J212" t="n">
        <v>364.3956197707471</v>
      </c>
      <c r="K212" t="n">
        <v>1358.102474885574</v>
      </c>
      <c r="L212" t="n">
        <v>0</v>
      </c>
      <c r="M212" t="n">
        <v>5.357036825791313</v>
      </c>
      <c r="N212" t="n">
        <v>5.357036825791313</v>
      </c>
      <c r="O212" t="n">
        <v>553.6811933378068</v>
      </c>
      <c r="P212" t="n">
        <v>140.3856981079632</v>
      </c>
      <c r="Q212" t="n">
        <v>5.357036825791313</v>
      </c>
      <c r="R212" t="n">
        <v>0.9115599852170845</v>
      </c>
      <c r="S212" t="n">
        <v>26.85173116508037</v>
      </c>
      <c r="T212" t="n">
        <v>41.32170382447679</v>
      </c>
      <c r="U212" t="n">
        <v>5.876779271432756</v>
      </c>
      <c r="V212" t="n">
        <v>3.654492097091975</v>
      </c>
      <c r="W212" t="n">
        <v>0</v>
      </c>
      <c r="X212" t="n">
        <v>0</v>
      </c>
      <c r="Y212" t="n">
        <v>-21.42826181236016</v>
      </c>
      <c r="Z212" t="n">
        <v>44.1519146019631</v>
      </c>
      <c r="AA212" t="n">
        <v>1358.102474885574</v>
      </c>
      <c r="AB212" t="b">
        <v>0</v>
      </c>
      <c r="AC212" t="b">
        <v>1</v>
      </c>
      <c r="AD212" t="n">
        <v>98.10874164782847</v>
      </c>
      <c r="AE212" t="n">
        <v>-0</v>
      </c>
      <c r="AF212" t="n">
        <v>0</v>
      </c>
      <c r="AG212" t="n">
        <v>0.1540372959072231</v>
      </c>
      <c r="AH212" t="b">
        <v>0</v>
      </c>
      <c r="AI212" t="b">
        <v>0</v>
      </c>
      <c r="AJ212" t="n">
        <v>1358.102474885574</v>
      </c>
      <c r="AK212" t="n">
        <v>0</v>
      </c>
      <c r="AL212" t="n">
        <v>5.876779271432756</v>
      </c>
      <c r="AM212" t="n">
        <v>0</v>
      </c>
      <c r="AN212" t="n">
        <v>6.26962427696675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2.140810660831814</v>
      </c>
      <c r="AU212" t="n">
        <v>0.6730345279010157</v>
      </c>
      <c r="AV212" t="n">
        <v>2.140810660831814</v>
      </c>
    </row>
    <row r="213" spans="1:48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0</v>
      </c>
      <c r="H213" t="n">
        <v>123.1898646959929</v>
      </c>
      <c r="I213" t="b">
        <v>0</v>
      </c>
      <c r="J213" t="n">
        <v>485.8608263609961</v>
      </c>
      <c r="K213" t="n">
        <v>1810.803299847432</v>
      </c>
      <c r="L213" t="n">
        <v>0</v>
      </c>
      <c r="M213" t="n">
        <v>3.286747395173956</v>
      </c>
      <c r="N213" t="n">
        <v>3.286747395173956</v>
      </c>
      <c r="O213" t="n">
        <v>254.7784735021443</v>
      </c>
      <c r="P213" t="n">
        <v>64.59900443766337</v>
      </c>
      <c r="Q213" t="n">
        <v>3.286747395173956</v>
      </c>
      <c r="R213" t="n">
        <v>0.8498658956453127</v>
      </c>
      <c r="S213" t="n">
        <v>26.86793632297321</v>
      </c>
      <c r="T213" t="n">
        <v>20.39463937870171</v>
      </c>
      <c r="U213" t="n">
        <v>3.867371795968225</v>
      </c>
      <c r="V213" t="n">
        <v>3.061930916758222</v>
      </c>
      <c r="W213" t="n">
        <v>0</v>
      </c>
      <c r="X213" t="n">
        <v>0</v>
      </c>
      <c r="Y213" t="n">
        <v>-21.42826181236016</v>
      </c>
      <c r="Z213" t="n">
        <v>44.41212501355897</v>
      </c>
      <c r="AA213" t="n">
        <v>1810.803299847432</v>
      </c>
      <c r="AB213" t="b">
        <v>0</v>
      </c>
      <c r="AC213" t="b">
        <v>1</v>
      </c>
      <c r="AD213" t="n">
        <v>98.10130127914361</v>
      </c>
      <c r="AE213" t="n">
        <v>-0</v>
      </c>
      <c r="AF213" t="n">
        <v>0</v>
      </c>
      <c r="AG213" t="n">
        <v>0.1646170277301824</v>
      </c>
      <c r="AH213" t="b">
        <v>0</v>
      </c>
      <c r="AI213" t="b">
        <v>0</v>
      </c>
      <c r="AJ213" t="n">
        <v>1810.803299847432</v>
      </c>
      <c r="AK213" t="n">
        <v>0</v>
      </c>
      <c r="AL213" t="n">
        <v>3.867371795968225</v>
      </c>
      <c r="AM213" t="n">
        <v>0</v>
      </c>
      <c r="AN213" t="n">
        <v>3.965583047351724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1.956883633298641</v>
      </c>
      <c r="AU213" t="n">
        <v>0.6152109929154751</v>
      </c>
      <c r="AV213" t="n">
        <v>1.956883633298641</v>
      </c>
    </row>
    <row r="214" spans="1:48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0</v>
      </c>
      <c r="H214" t="n">
        <v>123.1898646959929</v>
      </c>
      <c r="I214" t="b">
        <v>0</v>
      </c>
      <c r="J214" t="n">
        <v>485.8608263609961</v>
      </c>
      <c r="K214" t="n">
        <v>1810.803299847432</v>
      </c>
      <c r="L214" t="n">
        <v>0</v>
      </c>
      <c r="M214" t="n">
        <v>-0.4917597299279854</v>
      </c>
      <c r="N214" t="n">
        <v>-0.4917597299279854</v>
      </c>
      <c r="O214" t="n">
        <v>-38.11969045897661</v>
      </c>
      <c r="P214" t="n">
        <v>-9.665235917590417</v>
      </c>
      <c r="Q214" t="n">
        <v>-0.4917597299279854</v>
      </c>
      <c r="R214" t="n">
        <v>0.7884190926246305</v>
      </c>
      <c r="S214" t="n">
        <v>26.88481449905758</v>
      </c>
      <c r="T214" t="n">
        <v>-2.044608675113933</v>
      </c>
      <c r="U214" t="n">
        <v>-0.3877127600591556</v>
      </c>
      <c r="V214" t="n">
        <v>7.620627242476484</v>
      </c>
      <c r="W214" t="n">
        <v>0</v>
      </c>
      <c r="X214" t="n">
        <v>0</v>
      </c>
      <c r="Y214" t="n">
        <v>-21.42826181236016</v>
      </c>
      <c r="Z214" t="n">
        <v>44.54914785814005</v>
      </c>
      <c r="AA214" t="n">
        <v>1810.803299847432</v>
      </c>
      <c r="AB214" t="b">
        <v>0</v>
      </c>
      <c r="AC214" t="b">
        <v>1</v>
      </c>
      <c r="AD214" t="n">
        <v>98.09386091045876</v>
      </c>
      <c r="AE214" t="n">
        <v>-0</v>
      </c>
      <c r="AF214" t="n">
        <v>0</v>
      </c>
      <c r="AG214" t="n">
        <v>0.1783585825270916</v>
      </c>
      <c r="AH214" t="b">
        <v>0</v>
      </c>
      <c r="AI214" t="b">
        <v>0</v>
      </c>
      <c r="AJ214" t="n">
        <v>1810.803299847432</v>
      </c>
      <c r="AK214" t="n">
        <v>0</v>
      </c>
      <c r="AL214" t="n">
        <v>-0.3877127600591556</v>
      </c>
      <c r="AM214" t="n">
        <v>0</v>
      </c>
      <c r="AN214" t="n">
        <v>-0.3877127600591556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1.18742139900676</v>
      </c>
      <c r="AU214" t="n">
        <v>0.3733051293707394</v>
      </c>
      <c r="AV214" t="n">
        <v>1.18742139900676</v>
      </c>
    </row>
    <row r="215" spans="1:48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0</v>
      </c>
      <c r="H215" t="n">
        <v>123.1898646959929</v>
      </c>
      <c r="I215" t="b">
        <v>0</v>
      </c>
      <c r="J215" t="n">
        <v>485.8608263609961</v>
      </c>
      <c r="K215" t="n">
        <v>1810.803299847432</v>
      </c>
      <c r="L215" t="n">
        <v>0</v>
      </c>
      <c r="M215" t="n">
        <v>0.5197958995380034</v>
      </c>
      <c r="N215" t="n">
        <v>0.5197958995380034</v>
      </c>
      <c r="O215" t="n">
        <v>40.29296745208412</v>
      </c>
      <c r="P215" t="n">
        <v>10.21626963795236</v>
      </c>
      <c r="Q215" t="n">
        <v>0.5197958995380034</v>
      </c>
      <c r="R215" t="n">
        <v>0.5248599983462297</v>
      </c>
      <c r="S215" t="n">
        <v>26.88837334563124</v>
      </c>
      <c r="T215" t="n">
        <v>5.222632647427584</v>
      </c>
      <c r="U215" t="n">
        <v>0.9903515245509611</v>
      </c>
      <c r="V215" t="n">
        <v>2.481481684735777</v>
      </c>
      <c r="W215" t="n">
        <v>0</v>
      </c>
      <c r="X215" t="n">
        <v>0</v>
      </c>
      <c r="Y215" t="n">
        <v>-21.42826181236016</v>
      </c>
      <c r="Z215" t="n">
        <v>44.7371509562751</v>
      </c>
      <c r="AA215" t="n">
        <v>1810.803299847432</v>
      </c>
      <c r="AB215" t="b">
        <v>0</v>
      </c>
      <c r="AC215" t="b">
        <v>1</v>
      </c>
      <c r="AD215" t="n">
        <v>98.0864205417739</v>
      </c>
      <c r="AE215" t="n">
        <v>-0</v>
      </c>
      <c r="AF215" t="n">
        <v>0</v>
      </c>
      <c r="AG215" t="n">
        <v>0.1888906248666778</v>
      </c>
      <c r="AH215" t="b">
        <v>0</v>
      </c>
      <c r="AI215" t="b">
        <v>0</v>
      </c>
      <c r="AJ215" t="n">
        <v>1810.803299847432</v>
      </c>
      <c r="AK215" t="n">
        <v>0</v>
      </c>
      <c r="AL215" t="n">
        <v>0.9903515245509611</v>
      </c>
      <c r="AM215" t="n">
        <v>0</v>
      </c>
      <c r="AN215" t="n">
        <v>0.9903515245509611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1.42391788493033</v>
      </c>
      <c r="AU215" t="n">
        <v>0.4476556096191764</v>
      </c>
      <c r="AV215" t="n">
        <v>1.42391788493033</v>
      </c>
    </row>
    <row r="216" spans="1:48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0</v>
      </c>
      <c r="H216" t="n">
        <v>123.1898646959929</v>
      </c>
      <c r="I216" t="b">
        <v>0</v>
      </c>
      <c r="J216" t="n">
        <v>485.8608263609961</v>
      </c>
      <c r="K216" t="n">
        <v>1810.803299847432</v>
      </c>
      <c r="L216" t="n">
        <v>0</v>
      </c>
      <c r="M216" t="n">
        <v>0.2520805067759722</v>
      </c>
      <c r="N216" t="n">
        <v>0.2520805067759722</v>
      </c>
      <c r="O216" t="n">
        <v>19.54049976896078</v>
      </c>
      <c r="P216" t="n">
        <v>4.954487771034681</v>
      </c>
      <c r="Q216" t="n">
        <v>0.2520805067759722</v>
      </c>
      <c r="R216" t="n">
        <v>0.3540605319362114</v>
      </c>
      <c r="S216" t="n">
        <v>26.89682096374201</v>
      </c>
      <c r="T216" t="n">
        <v>3.754584220014273</v>
      </c>
      <c r="U216" t="n">
        <v>0.7119700843170732</v>
      </c>
      <c r="V216" t="n">
        <v>2.425234133876715</v>
      </c>
      <c r="W216" t="n">
        <v>0</v>
      </c>
      <c r="X216" t="n">
        <v>0</v>
      </c>
      <c r="Y216" t="n">
        <v>-21.42826181236016</v>
      </c>
      <c r="Z216" t="n">
        <v>44.88838035080279</v>
      </c>
      <c r="AA216" t="n">
        <v>1810.803299847432</v>
      </c>
      <c r="AB216" t="b">
        <v>0</v>
      </c>
      <c r="AC216" t="b">
        <v>1</v>
      </c>
      <c r="AD216" t="n">
        <v>98.07898017308905</v>
      </c>
      <c r="AE216" t="n">
        <v>-0</v>
      </c>
      <c r="AF216" t="n">
        <v>0</v>
      </c>
      <c r="AG216" t="n">
        <v>0.1977853731773938</v>
      </c>
      <c r="AH216" t="b">
        <v>0</v>
      </c>
      <c r="AI216" t="b">
        <v>0</v>
      </c>
      <c r="AJ216" t="n">
        <v>1810.803299847432</v>
      </c>
      <c r="AK216" t="n">
        <v>0</v>
      </c>
      <c r="AL216" t="n">
        <v>0.7119700843170732</v>
      </c>
      <c r="AM216" t="n">
        <v>0</v>
      </c>
      <c r="AN216" t="n">
        <v>0.7119700843170732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1.371800106991892</v>
      </c>
      <c r="AU216" t="n">
        <v>0.4312706650223397</v>
      </c>
      <c r="AV216" t="n">
        <v>1.371800106991892</v>
      </c>
    </row>
    <row r="217" spans="1:48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0</v>
      </c>
      <c r="H217" t="n">
        <v>123.1898646959929</v>
      </c>
      <c r="I217" t="b">
        <v>0</v>
      </c>
      <c r="J217" t="n">
        <v>485.8608263609961</v>
      </c>
      <c r="K217" t="n">
        <v>1810.803299847432</v>
      </c>
      <c r="L217" t="n">
        <v>0</v>
      </c>
      <c r="M217" t="n">
        <v>0.3113864483580849</v>
      </c>
      <c r="N217" t="n">
        <v>0.3113864483580849</v>
      </c>
      <c r="O217" t="n">
        <v>24.13771259039159</v>
      </c>
      <c r="P217" t="n">
        <v>6.120109683162168</v>
      </c>
      <c r="Q217" t="n">
        <v>0.3113864483580849</v>
      </c>
      <c r="R217" t="n">
        <v>0.4025067578499376</v>
      </c>
      <c r="S217" t="n">
        <v>26.90239039583856</v>
      </c>
      <c r="T217" t="n">
        <v>4.079685044769747</v>
      </c>
      <c r="U217" t="n">
        <v>0.7736179387929079</v>
      </c>
      <c r="V217" t="n">
        <v>2.437584244350599</v>
      </c>
      <c r="W217" t="n">
        <v>0</v>
      </c>
      <c r="X217" t="n">
        <v>0</v>
      </c>
      <c r="Y217" t="n">
        <v>-21.42826181236016</v>
      </c>
      <c r="Z217" t="n">
        <v>45.03730189368697</v>
      </c>
      <c r="AA217" t="n">
        <v>1810.803299847432</v>
      </c>
      <c r="AB217" t="b">
        <v>0</v>
      </c>
      <c r="AC217" t="b">
        <v>1</v>
      </c>
      <c r="AD217" t="n">
        <v>98.0715398044042</v>
      </c>
      <c r="AE217" t="n">
        <v>-0</v>
      </c>
      <c r="AF217" t="n">
        <v>0</v>
      </c>
      <c r="AG217" t="n">
        <v>0.1738660710439081</v>
      </c>
      <c r="AH217" t="b">
        <v>0</v>
      </c>
      <c r="AI217" t="b">
        <v>0</v>
      </c>
      <c r="AJ217" t="n">
        <v>1810.803299847432</v>
      </c>
      <c r="AK217" t="n">
        <v>0</v>
      </c>
      <c r="AL217" t="n">
        <v>0.7736179387929079</v>
      </c>
      <c r="AM217" t="n">
        <v>0</v>
      </c>
      <c r="AN217" t="n">
        <v>0.7736179387929079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1.379288798501299</v>
      </c>
      <c r="AU217" t="n">
        <v>0.4336249824997533</v>
      </c>
      <c r="AV217" t="n">
        <v>1.379288798501299</v>
      </c>
    </row>
    <row r="218" spans="1:48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0</v>
      </c>
      <c r="H218" t="n">
        <v>123.1898646959929</v>
      </c>
      <c r="I218" t="b">
        <v>0</v>
      </c>
      <c r="J218" t="n">
        <v>485.8608263609961</v>
      </c>
      <c r="K218" t="n">
        <v>1810.803299847432</v>
      </c>
      <c r="L218" t="n">
        <v>0</v>
      </c>
      <c r="M218" t="n">
        <v>0.3418780747916857</v>
      </c>
      <c r="N218" t="n">
        <v>0.3418780747916857</v>
      </c>
      <c r="O218" t="n">
        <v>26.50132898779328</v>
      </c>
      <c r="P218" t="n">
        <v>6.719403901570304</v>
      </c>
      <c r="Q218" t="n">
        <v>0.3418780747916857</v>
      </c>
      <c r="R218" t="n">
        <v>0.4245330656139487</v>
      </c>
      <c r="S218" t="n">
        <v>26.90875413740019</v>
      </c>
      <c r="T218" t="n">
        <v>4.246780677118373</v>
      </c>
      <c r="U218" t="n">
        <v>0.8053037619043185</v>
      </c>
      <c r="V218" t="n">
        <v>2.443881857271229</v>
      </c>
      <c r="W218" t="n">
        <v>0</v>
      </c>
      <c r="X218" t="n">
        <v>0</v>
      </c>
      <c r="Y218" t="n">
        <v>-21.42826181236016</v>
      </c>
      <c r="Z218" t="n">
        <v>45.19928301881087</v>
      </c>
      <c r="AA218" t="n">
        <v>1810.803299847432</v>
      </c>
      <c r="AB218" t="b">
        <v>0</v>
      </c>
      <c r="AC218" t="b">
        <v>1</v>
      </c>
      <c r="AD218" t="n">
        <v>98.06409943571934</v>
      </c>
      <c r="AE218" t="n">
        <v>-0</v>
      </c>
      <c r="AF218" t="n">
        <v>0</v>
      </c>
      <c r="AG218" t="n">
        <v>0.1561860380288316</v>
      </c>
      <c r="AH218" t="b">
        <v>0</v>
      </c>
      <c r="AI218" t="b">
        <v>0</v>
      </c>
      <c r="AJ218" t="n">
        <v>1810.803299847432</v>
      </c>
      <c r="AK218" t="n">
        <v>0</v>
      </c>
      <c r="AL218" t="n">
        <v>0.8053037619043185</v>
      </c>
      <c r="AM218" t="n">
        <v>0</v>
      </c>
      <c r="AN218" t="n">
        <v>0.8053037619043185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1.38125594802705</v>
      </c>
      <c r="AU218" t="n">
        <v>0.434243420914975</v>
      </c>
      <c r="AV218" t="n">
        <v>1.38125594802705</v>
      </c>
    </row>
    <row r="219" spans="1:48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0</v>
      </c>
      <c r="H219" t="n">
        <v>123.1898646959929</v>
      </c>
      <c r="I219" t="b">
        <v>0</v>
      </c>
      <c r="J219" t="n">
        <v>485.8608263609961</v>
      </c>
      <c r="K219" t="n">
        <v>1810.803299847432</v>
      </c>
      <c r="L219" t="n">
        <v>0</v>
      </c>
      <c r="M219" t="n">
        <v>0.1606056274751697</v>
      </c>
      <c r="N219" t="n">
        <v>0.1606056274751697</v>
      </c>
      <c r="O219" t="n">
        <v>12.44965057675571</v>
      </c>
      <c r="P219" t="n">
        <v>3.156605115810272</v>
      </c>
      <c r="Q219" t="n">
        <v>0.1606056274751697</v>
      </c>
      <c r="R219" t="n">
        <v>0.2603820583334175</v>
      </c>
      <c r="S219" t="n">
        <v>26.91548346161508</v>
      </c>
      <c r="T219" t="n">
        <v>3.25274342354669</v>
      </c>
      <c r="U219" t="n">
        <v>0.6168075807647054</v>
      </c>
      <c r="V219" t="n">
        <v>2.405787395693116</v>
      </c>
      <c r="W219" t="n">
        <v>0</v>
      </c>
      <c r="X219" t="n">
        <v>0</v>
      </c>
      <c r="Y219" t="n">
        <v>-21.42826181236016</v>
      </c>
      <c r="Z219" t="n">
        <v>45.35051241333856</v>
      </c>
      <c r="AA219" t="n">
        <v>1810.803299847432</v>
      </c>
      <c r="AB219" t="b">
        <v>0</v>
      </c>
      <c r="AC219" t="b">
        <v>1</v>
      </c>
      <c r="AD219" t="n">
        <v>98.05665906703449</v>
      </c>
      <c r="AE219" t="n">
        <v>-0</v>
      </c>
      <c r="AF219" t="n">
        <v>0</v>
      </c>
      <c r="AG219" t="n">
        <v>0.1322672856712809</v>
      </c>
      <c r="AH219" t="b">
        <v>0</v>
      </c>
      <c r="AI219" t="b">
        <v>0</v>
      </c>
      <c r="AJ219" t="n">
        <v>1810.803299847432</v>
      </c>
      <c r="AK219" t="n">
        <v>0</v>
      </c>
      <c r="AL219" t="n">
        <v>0.6168075807647054</v>
      </c>
      <c r="AM219" t="n">
        <v>0</v>
      </c>
      <c r="AN219" t="n">
        <v>0.6168075807647054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1.344949282786875</v>
      </c>
      <c r="AU219" t="n">
        <v>0.42282922173022</v>
      </c>
      <c r="AV219" t="n">
        <v>1.344949282786875</v>
      </c>
    </row>
    <row r="220" spans="1:48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0</v>
      </c>
      <c r="H220" t="n">
        <v>123.1898646959929</v>
      </c>
      <c r="I220" t="b">
        <v>0</v>
      </c>
      <c r="J220" t="n">
        <v>485.8608263609961</v>
      </c>
      <c r="K220" t="n">
        <v>1810.803299847432</v>
      </c>
      <c r="L220" t="n">
        <v>0</v>
      </c>
      <c r="M220" t="n">
        <v>0.8552037903076406</v>
      </c>
      <c r="N220" t="n">
        <v>0.8552037903076406</v>
      </c>
      <c r="O220" t="n">
        <v>66.29274782350487</v>
      </c>
      <c r="P220" t="n">
        <v>16.80850604044241</v>
      </c>
      <c r="Q220" t="n">
        <v>0.8552037903076406</v>
      </c>
      <c r="R220" t="n">
        <v>0.6386877566157674</v>
      </c>
      <c r="S220" t="n">
        <v>26.91954647286441</v>
      </c>
      <c r="T220" t="n">
        <v>7.061242570699623</v>
      </c>
      <c r="U220" t="n">
        <v>1.339001384399684</v>
      </c>
      <c r="V220" t="n">
        <v>2.551313394299727</v>
      </c>
      <c r="W220" t="n">
        <v>0</v>
      </c>
      <c r="X220" t="n">
        <v>0</v>
      </c>
      <c r="Y220" t="n">
        <v>-21.42826181236016</v>
      </c>
      <c r="Z220" t="n">
        <v>45.57136164991906</v>
      </c>
      <c r="AA220" t="n">
        <v>1810.803299847432</v>
      </c>
      <c r="AB220" t="b">
        <v>0</v>
      </c>
      <c r="AC220" t="b">
        <v>1</v>
      </c>
      <c r="AD220" t="n">
        <v>98.04921869834963</v>
      </c>
      <c r="AE220" t="n">
        <v>-0</v>
      </c>
      <c r="AF220" t="n">
        <v>0</v>
      </c>
      <c r="AG220" t="n">
        <v>0.1146640291209083</v>
      </c>
      <c r="AH220" t="b">
        <v>0</v>
      </c>
      <c r="AI220" t="b">
        <v>0</v>
      </c>
      <c r="AJ220" t="n">
        <v>1810.803299847432</v>
      </c>
      <c r="AK220" t="n">
        <v>0</v>
      </c>
      <c r="AL220" t="n">
        <v>1.339001384399684</v>
      </c>
      <c r="AM220" t="n">
        <v>0</v>
      </c>
      <c r="AN220" t="n">
        <v>1.339001384399684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1.466608753171613</v>
      </c>
      <c r="AU220" t="n">
        <v>0.4610768938448875</v>
      </c>
      <c r="AV220" t="n">
        <v>1.466608753171613</v>
      </c>
    </row>
    <row r="221" spans="1:48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0</v>
      </c>
      <c r="H221" t="n">
        <v>123.1898646959929</v>
      </c>
      <c r="I221" t="b">
        <v>0</v>
      </c>
      <c r="J221" t="n">
        <v>485.8608263609961</v>
      </c>
      <c r="K221" t="n">
        <v>1810.803299847432</v>
      </c>
      <c r="L221" t="n">
        <v>0</v>
      </c>
      <c r="M221" t="n">
        <v>-1.741916413705706</v>
      </c>
      <c r="N221" t="n">
        <v>-1.741916413705706</v>
      </c>
      <c r="O221" t="n">
        <v>-135.0279627524526</v>
      </c>
      <c r="P221" t="n">
        <v>-34.2362988723257</v>
      </c>
      <c r="Q221" t="n">
        <v>-1.741916413705706</v>
      </c>
      <c r="R221" t="n">
        <v>0.9128221160783053</v>
      </c>
      <c r="S221" t="n">
        <v>26.93011542969052</v>
      </c>
      <c r="T221" t="n">
        <v>-8.385202785974148</v>
      </c>
      <c r="U221" t="n">
        <v>-1.590059826790375</v>
      </c>
      <c r="V221" t="n">
        <v>25.85109608635156</v>
      </c>
      <c r="W221" t="n">
        <v>0</v>
      </c>
      <c r="X221" t="n">
        <v>0</v>
      </c>
      <c r="Y221" t="n">
        <v>-21.42826181236016</v>
      </c>
      <c r="Z221" t="n">
        <v>45.69452546367561</v>
      </c>
      <c r="AA221" t="n">
        <v>1810.803299847432</v>
      </c>
      <c r="AB221" t="b">
        <v>0</v>
      </c>
      <c r="AC221" t="b">
        <v>1</v>
      </c>
      <c r="AD221" t="n">
        <v>98.04177832966478</v>
      </c>
      <c r="AE221" t="n">
        <v>-0</v>
      </c>
      <c r="AF221" t="n">
        <v>0</v>
      </c>
      <c r="AG221" t="n">
        <v>0.1009281017556813</v>
      </c>
      <c r="AH221" t="b">
        <v>0</v>
      </c>
      <c r="AI221" t="b">
        <v>0</v>
      </c>
      <c r="AJ221" t="n">
        <v>1810.803299847432</v>
      </c>
      <c r="AK221" t="n">
        <v>0</v>
      </c>
      <c r="AL221" t="n">
        <v>-1.590059826790375</v>
      </c>
      <c r="AM221" t="n">
        <v>0</v>
      </c>
      <c r="AN221" t="n">
        <v>-1.546410381731043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 spans="1:48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0</v>
      </c>
      <c r="H222" t="n">
        <v>102.6582205799941</v>
      </c>
      <c r="I222" t="b">
        <v>0</v>
      </c>
      <c r="J222" t="n">
        <v>404.8840219674967</v>
      </c>
      <c r="K222" t="n">
        <v>1509.00274987286</v>
      </c>
      <c r="L222" t="n">
        <v>0</v>
      </c>
      <c r="M222" t="n">
        <v>-3.367815163540596</v>
      </c>
      <c r="N222" t="n">
        <v>-3.367815163540596</v>
      </c>
      <c r="O222" t="n">
        <v>-313.2751148436222</v>
      </c>
      <c r="P222" t="n">
        <v>-79.43081005162834</v>
      </c>
      <c r="Q222" t="n">
        <v>-3.367815163540596</v>
      </c>
      <c r="R222" t="n">
        <v>0.941121823559304</v>
      </c>
      <c r="S222" t="n">
        <v>26.93530956744112</v>
      </c>
      <c r="T222" t="n">
        <v>-20.05743729610441</v>
      </c>
      <c r="U222" t="n">
        <v>-3.169524348122001</v>
      </c>
      <c r="V222" t="n">
        <v>59.37337275552393</v>
      </c>
      <c r="W222" t="n">
        <v>-41.45936054848352</v>
      </c>
      <c r="X222" t="n">
        <v>2</v>
      </c>
      <c r="Y222" t="n">
        <v>20.03109873612336</v>
      </c>
      <c r="Z222" t="n">
        <v>45.72410432378263</v>
      </c>
      <c r="AA222" t="n">
        <v>1509.00274987286</v>
      </c>
      <c r="AB222" t="b">
        <v>0</v>
      </c>
      <c r="AC222" t="b">
        <v>1</v>
      </c>
      <c r="AD222" t="n">
        <v>98.04153576663072</v>
      </c>
      <c r="AE222" t="n">
        <v>0.8662370584673711</v>
      </c>
      <c r="AF222" t="n">
        <v>0</v>
      </c>
      <c r="AG222" t="n">
        <v>0.07939982684069427</v>
      </c>
      <c r="AH222" t="b">
        <v>0</v>
      </c>
      <c r="AI222" t="b">
        <v>0</v>
      </c>
      <c r="AJ222" t="n">
        <v>1509.00274987286</v>
      </c>
      <c r="AK222" t="n">
        <v>0</v>
      </c>
      <c r="AL222" t="n">
        <v>-3.169524348122001</v>
      </c>
      <c r="AM222" t="n">
        <v>0</v>
      </c>
      <c r="AN222" t="n">
        <v>-2.1286895094173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 spans="1:48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0</v>
      </c>
      <c r="H223" t="n">
        <v>82.12657646399528</v>
      </c>
      <c r="I223" t="b">
        <v>0</v>
      </c>
      <c r="J223" t="n">
        <v>323.9072175739973</v>
      </c>
      <c r="K223" t="n">
        <v>1207.202199898288</v>
      </c>
      <c r="L223" t="n">
        <v>0</v>
      </c>
      <c r="M223" t="n">
        <v>-2.854089469384824</v>
      </c>
      <c r="N223" t="n">
        <v>-2.854089469384824</v>
      </c>
      <c r="O223" t="n">
        <v>-331.8602576438299</v>
      </c>
      <c r="P223" t="n">
        <v>-84.14306735391224</v>
      </c>
      <c r="Q223" t="n">
        <v>-2.854089469384824</v>
      </c>
      <c r="R223" t="n">
        <v>0.9427211277079001</v>
      </c>
      <c r="S223" t="n">
        <v>26.94209195226146</v>
      </c>
      <c r="T223" t="n">
        <v>-21.28345783329272</v>
      </c>
      <c r="U223" t="n">
        <v>-2.690610443157704</v>
      </c>
      <c r="V223" t="n">
        <v>62.85960952061954</v>
      </c>
      <c r="W223" t="n">
        <v>-41.45936054848352</v>
      </c>
      <c r="X223" t="n">
        <v>2</v>
      </c>
      <c r="Y223" t="n">
        <v>20.03109873612336</v>
      </c>
      <c r="Z223" t="n">
        <v>45.76505858579834</v>
      </c>
      <c r="AA223" t="n">
        <v>1207.202199898288</v>
      </c>
      <c r="AB223" t="b">
        <v>0</v>
      </c>
      <c r="AC223" t="b">
        <v>1</v>
      </c>
      <c r="AD223" t="n">
        <v>98.04849100924743</v>
      </c>
      <c r="AE223" t="n">
        <v>0.8662370584673711</v>
      </c>
      <c r="AF223" t="n">
        <v>0</v>
      </c>
      <c r="AG223" t="n">
        <v>0.0564983845767611</v>
      </c>
      <c r="AH223" t="b">
        <v>0</v>
      </c>
      <c r="AI223" t="b">
        <v>0</v>
      </c>
      <c r="AJ223" t="n">
        <v>1207.202199898288</v>
      </c>
      <c r="AK223" t="n">
        <v>0</v>
      </c>
      <c r="AL223" t="n">
        <v>-2.690610443157704</v>
      </c>
      <c r="AM223" t="n">
        <v>0</v>
      </c>
      <c r="AN223" t="n">
        <v>-1.586726406033966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 spans="1:48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0</v>
      </c>
      <c r="H224" t="n">
        <v>54.75105097599685</v>
      </c>
      <c r="I224" t="b">
        <v>0</v>
      </c>
      <c r="J224" t="n">
        <v>215.9381450493316</v>
      </c>
      <c r="K224" t="n">
        <v>804.8014665988587</v>
      </c>
      <c r="L224" t="n">
        <v>0</v>
      </c>
      <c r="M224" t="n">
        <v>-2.255431353729517</v>
      </c>
      <c r="N224" t="n">
        <v>-2.255431353729517</v>
      </c>
      <c r="O224" t="n">
        <v>-393.3766117927517</v>
      </c>
      <c r="P224" t="n">
        <v>-99.74052023142792</v>
      </c>
      <c r="Q224" t="n">
        <v>-2.255431353729517</v>
      </c>
      <c r="R224" t="n">
        <v>0.9461942190623467</v>
      </c>
      <c r="S224" t="n">
        <v>26.947683626609</v>
      </c>
      <c r="T224" t="n">
        <v>-25.32168061423346</v>
      </c>
      <c r="U224" t="n">
        <v>-2.134076108390832</v>
      </c>
      <c r="V224" t="n">
        <v>74.41883961719444</v>
      </c>
      <c r="W224" t="n">
        <v>-43.01129628765219</v>
      </c>
      <c r="X224" t="n">
        <v>2</v>
      </c>
      <c r="Y224" t="n">
        <v>21.58303447529203</v>
      </c>
      <c r="Z224" t="n">
        <v>45.78646964502541</v>
      </c>
      <c r="AA224" t="n">
        <v>804.8014665988587</v>
      </c>
      <c r="AB224" t="b">
        <v>0</v>
      </c>
      <c r="AC224" t="b">
        <v>1</v>
      </c>
      <c r="AD224" t="n">
        <v>98.05571568515219</v>
      </c>
      <c r="AE224" t="n">
        <v>0.8986626490178029</v>
      </c>
      <c r="AF224" t="n">
        <v>0</v>
      </c>
      <c r="AG224" t="n">
        <v>0.01882145505335492</v>
      </c>
      <c r="AH224" t="b">
        <v>0</v>
      </c>
      <c r="AI224" t="b">
        <v>0</v>
      </c>
      <c r="AJ224" t="n">
        <v>804.8014665988587</v>
      </c>
      <c r="AK224" t="n">
        <v>0</v>
      </c>
      <c r="AL224" t="n">
        <v>-2.134076108390832</v>
      </c>
      <c r="AM224" t="n">
        <v>0</v>
      </c>
      <c r="AN224" t="n">
        <v>-1.135239394788593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0.34390077691624</v>
      </c>
      <c r="AU224" t="n">
        <v>0.1081165659679036</v>
      </c>
      <c r="AV224" t="n">
        <v>0.34390077691624</v>
      </c>
    </row>
    <row r="225" spans="1:48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0</v>
      </c>
      <c r="H225" t="n">
        <v>27.37552548799842</v>
      </c>
      <c r="I225" t="b">
        <v>0</v>
      </c>
      <c r="J225" t="n">
        <v>107.9690725246658</v>
      </c>
      <c r="K225" t="n">
        <v>402.4007332994294</v>
      </c>
      <c r="L225" t="n">
        <v>0</v>
      </c>
      <c r="M225" t="n">
        <v>-1.269344773939439</v>
      </c>
      <c r="N225" t="n">
        <v>-1.269344773939439</v>
      </c>
      <c r="O225" t="n">
        <v>-442.7805311329506</v>
      </c>
      <c r="P225" t="n">
        <v>-112.2668689485169</v>
      </c>
      <c r="Q225" t="n">
        <v>-1.269344773939439</v>
      </c>
      <c r="R225" t="n">
        <v>0.9483719338050375</v>
      </c>
      <c r="S225" t="n">
        <v>26.95183448943195</v>
      </c>
      <c r="T225" t="n">
        <v>-28.56741282719122</v>
      </c>
      <c r="U225" t="n">
        <v>-1.203810957926263</v>
      </c>
      <c r="V225" t="n">
        <v>83.69945612132565</v>
      </c>
      <c r="W225" t="n">
        <v>0</v>
      </c>
      <c r="X225" t="n">
        <v>0</v>
      </c>
      <c r="Y225" t="n">
        <v>-21.42826181236016</v>
      </c>
      <c r="Z225" t="n">
        <v>45.81043356072367</v>
      </c>
      <c r="AA225" t="n">
        <v>750</v>
      </c>
      <c r="AB225" t="b">
        <v>0</v>
      </c>
      <c r="AC225" t="b">
        <v>1</v>
      </c>
      <c r="AD225" t="n">
        <v>98.05574255540617</v>
      </c>
      <c r="AE225" t="n">
        <v>-0</v>
      </c>
      <c r="AF225" t="n">
        <v>0</v>
      </c>
      <c r="AG225" t="n">
        <v>-0.0009681880350450867</v>
      </c>
      <c r="AH225" t="b">
        <v>0</v>
      </c>
      <c r="AI225" t="b">
        <v>0</v>
      </c>
      <c r="AJ225" t="n">
        <v>750</v>
      </c>
      <c r="AK225" t="n">
        <v>0</v>
      </c>
      <c r="AL225" t="n">
        <v>-1.203810957926263</v>
      </c>
      <c r="AM225" t="n">
        <v>0</v>
      </c>
      <c r="AN225" t="n">
        <v>-1.202371751679349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0.5276392462187877</v>
      </c>
      <c r="AU225" t="n">
        <v>0.1658808214468287</v>
      </c>
      <c r="AV225" t="n">
        <v>0.5276392462187877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n">
        <v>0</v>
      </c>
      <c r="I226" t="b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26.95407602320147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-21.42826181236016</v>
      </c>
      <c r="Z226" t="n">
        <v>45.83086505221684</v>
      </c>
      <c r="AA226" t="n">
        <v>750</v>
      </c>
      <c r="AB226" t="b">
        <v>0</v>
      </c>
      <c r="AC226" t="b">
        <v>1</v>
      </c>
      <c r="AD226" t="n">
        <v>98.04830218672132</v>
      </c>
      <c r="AE226" t="n">
        <v>-0</v>
      </c>
      <c r="AF226" t="n">
        <v>0</v>
      </c>
      <c r="AG226" t="n">
        <v>-0.00220763645093891</v>
      </c>
      <c r="AH226" t="b">
        <v>1</v>
      </c>
      <c r="AI226" t="b">
        <v>1</v>
      </c>
      <c r="AJ226" t="n">
        <v>750</v>
      </c>
      <c r="AK226" t="n">
        <v>0</v>
      </c>
      <c r="AL226" t="n">
        <v>0</v>
      </c>
      <c r="AM226" t="n">
        <v>0</v>
      </c>
      <c r="AN226" t="n">
        <v>0.2695635702047531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0.5274521929987412</v>
      </c>
      <c r="AU226" t="n">
        <v>0.1658220150899894</v>
      </c>
      <c r="AV226" t="n">
        <v>0.5274521929987412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b">
        <v>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26.95407602320147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-21.42826181236016</v>
      </c>
      <c r="Z227" t="n">
        <v>45.82310218204027</v>
      </c>
      <c r="AA227" t="n">
        <v>0</v>
      </c>
      <c r="AB227" t="b">
        <v>0</v>
      </c>
      <c r="AC227" t="b">
        <v>0</v>
      </c>
      <c r="AD227" t="n">
        <v>98.04086181803646</v>
      </c>
      <c r="AE227" t="n">
        <v>-0</v>
      </c>
      <c r="AF227" t="n">
        <v>0</v>
      </c>
      <c r="AG227" t="n">
        <v>-0.00619558034521081</v>
      </c>
      <c r="AH227" t="b">
        <v>0</v>
      </c>
      <c r="AI227" t="b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0.2695635702047531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b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26.95407602320147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-21.42826181236016</v>
      </c>
      <c r="Z228" t="n">
        <v>45.81533931186371</v>
      </c>
      <c r="AA228" t="n">
        <v>0</v>
      </c>
      <c r="AB228" t="b">
        <v>0</v>
      </c>
      <c r="AC228" t="b">
        <v>0</v>
      </c>
      <c r="AD228" t="n">
        <v>98.03342144935161</v>
      </c>
      <c r="AE228" t="n">
        <v>-0</v>
      </c>
      <c r="AF228" t="n">
        <v>0</v>
      </c>
      <c r="AG228" t="n">
        <v>-0.003755205874604373</v>
      </c>
      <c r="AH228" t="b">
        <v>0</v>
      </c>
      <c r="AI228" t="b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b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26.95407602320147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-21.42826181236016</v>
      </c>
      <c r="Z229" t="n">
        <v>45.80757644168715</v>
      </c>
      <c r="AA229" t="n">
        <v>0</v>
      </c>
      <c r="AB229" t="b">
        <v>0</v>
      </c>
      <c r="AC229" t="b">
        <v>0</v>
      </c>
      <c r="AD229" t="n">
        <v>98.02598108066675</v>
      </c>
      <c r="AE229" t="n">
        <v>-0</v>
      </c>
      <c r="AF229" t="n">
        <v>0</v>
      </c>
      <c r="AG229" t="n">
        <v>-0.005447079299728819</v>
      </c>
      <c r="AH229" t="b">
        <v>0</v>
      </c>
      <c r="AI229" t="b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b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26.95407602320147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-21.42826181236016</v>
      </c>
      <c r="Z230" t="n">
        <v>45.79981357151058</v>
      </c>
      <c r="AA230" t="n">
        <v>0</v>
      </c>
      <c r="AB230" t="b">
        <v>0</v>
      </c>
      <c r="AC230" t="b">
        <v>0</v>
      </c>
      <c r="AD230" t="n">
        <v>98.0185407119819</v>
      </c>
      <c r="AE230" t="n">
        <v>-0</v>
      </c>
      <c r="AF230" t="n">
        <v>0</v>
      </c>
      <c r="AG230" t="n">
        <v>-0.01004047387425402</v>
      </c>
      <c r="AH230" t="b">
        <v>0</v>
      </c>
      <c r="AI230" t="b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b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26.95407602320147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-21.42826181236016</v>
      </c>
      <c r="Z231" t="n">
        <v>45.79205070133402</v>
      </c>
      <c r="AA231" t="n">
        <v>0</v>
      </c>
      <c r="AB231" t="b">
        <v>0</v>
      </c>
      <c r="AC231" t="b">
        <v>0</v>
      </c>
      <c r="AD231" t="n">
        <v>98.01110034329704</v>
      </c>
      <c r="AE231" t="n">
        <v>-0</v>
      </c>
      <c r="AF231" t="n">
        <v>0</v>
      </c>
      <c r="AG231" t="n">
        <v>-0.008758572679687188</v>
      </c>
      <c r="AH231" t="b">
        <v>0</v>
      </c>
      <c r="AI231" t="b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b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26.95407602320147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-21.42826181236016</v>
      </c>
      <c r="Z232" t="n">
        <v>45.78428783115746</v>
      </c>
      <c r="AA232" t="n">
        <v>0</v>
      </c>
      <c r="AB232" t="b">
        <v>0</v>
      </c>
      <c r="AC232" t="b">
        <v>0</v>
      </c>
      <c r="AD232" t="n">
        <v>98.00365997461219</v>
      </c>
      <c r="AE232" t="n">
        <v>-0</v>
      </c>
      <c r="AF232" t="n">
        <v>0</v>
      </c>
      <c r="AG232" t="n">
        <v>-0.008499624264915073</v>
      </c>
      <c r="AH232" t="b">
        <v>0</v>
      </c>
      <c r="AI232" t="b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b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26.95407602320147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-21.42826181236016</v>
      </c>
      <c r="Z233" t="n">
        <v>45.77652496098089</v>
      </c>
      <c r="AA233" t="n">
        <v>0</v>
      </c>
      <c r="AB233" t="b">
        <v>0</v>
      </c>
      <c r="AC233" t="b">
        <v>0</v>
      </c>
      <c r="AD233" t="n">
        <v>97.99621960592734</v>
      </c>
      <c r="AE233" t="n">
        <v>-0</v>
      </c>
      <c r="AF233" t="n">
        <v>0</v>
      </c>
      <c r="AG233" t="n">
        <v>-0.007737921137373094</v>
      </c>
      <c r="AH233" t="b">
        <v>0</v>
      </c>
      <c r="AI233" t="b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b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26.95407602320147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-21.42826181236016</v>
      </c>
      <c r="Z234" t="n">
        <v>45.76876209080433</v>
      </c>
      <c r="AA234" t="n">
        <v>0</v>
      </c>
      <c r="AB234" t="b">
        <v>0</v>
      </c>
      <c r="AC234" t="b">
        <v>0</v>
      </c>
      <c r="AD234" t="n">
        <v>97.98877923724248</v>
      </c>
      <c r="AE234" t="n">
        <v>-0</v>
      </c>
      <c r="AF234" t="n">
        <v>0</v>
      </c>
      <c r="AG234" t="n">
        <v>-0.006718746610648835</v>
      </c>
      <c r="AH234" t="b">
        <v>0</v>
      </c>
      <c r="AI234" t="b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b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26.95407602320147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-21.42826181236016</v>
      </c>
      <c r="Z235" t="n">
        <v>45.76099922062777</v>
      </c>
      <c r="AA235" t="n">
        <v>0</v>
      </c>
      <c r="AB235" t="b">
        <v>0</v>
      </c>
      <c r="AC235" t="b">
        <v>0</v>
      </c>
      <c r="AD235" t="n">
        <v>97.98133886855763</v>
      </c>
      <c r="AE235" t="n">
        <v>-0</v>
      </c>
      <c r="AF235" t="n">
        <v>0</v>
      </c>
      <c r="AG235" t="n">
        <v>-0.007737819960081271</v>
      </c>
      <c r="AH235" t="b">
        <v>0</v>
      </c>
      <c r="AI235" t="b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b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26.95407602320147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-21.42826181236016</v>
      </c>
      <c r="Z236" t="n">
        <v>45.7532363504512</v>
      </c>
      <c r="AA236" t="n">
        <v>0</v>
      </c>
      <c r="AB236" t="b">
        <v>0</v>
      </c>
      <c r="AC236" t="b">
        <v>0</v>
      </c>
      <c r="AD236" t="n">
        <v>97.97389849987277</v>
      </c>
      <c r="AE236" t="n">
        <v>-0</v>
      </c>
      <c r="AF236" t="n">
        <v>0</v>
      </c>
      <c r="AG236" t="n">
        <v>-0.00877662666396245</v>
      </c>
      <c r="AH236" t="b">
        <v>0</v>
      </c>
      <c r="AI236" t="b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b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26.95407602320147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-21.42826181236016</v>
      </c>
      <c r="Z237" t="n">
        <v>45.74547348027464</v>
      </c>
      <c r="AA237" t="n">
        <v>0</v>
      </c>
      <c r="AB237" t="b">
        <v>0</v>
      </c>
      <c r="AC237" t="b">
        <v>0</v>
      </c>
      <c r="AD237" t="n">
        <v>97.96645813118792</v>
      </c>
      <c r="AE237" t="n">
        <v>-0</v>
      </c>
      <c r="AF237" t="n">
        <v>0</v>
      </c>
      <c r="AG237" t="n">
        <v>-0.009740418113065169</v>
      </c>
      <c r="AH237" t="b">
        <v>0</v>
      </c>
      <c r="AI237" t="b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b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26.95407602320147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-21.42826181236016</v>
      </c>
      <c r="Z238" t="n">
        <v>45.73771061009808</v>
      </c>
      <c r="AA238" t="n">
        <v>0</v>
      </c>
      <c r="AB238" t="b">
        <v>0</v>
      </c>
      <c r="AC238" t="b">
        <v>0</v>
      </c>
      <c r="AD238" t="n">
        <v>97.95901776250307</v>
      </c>
      <c r="AE238" t="n">
        <v>-0</v>
      </c>
      <c r="AF238" t="n">
        <v>0</v>
      </c>
      <c r="AG238" t="n">
        <v>-0.01059020145823583</v>
      </c>
      <c r="AH238" t="b">
        <v>0</v>
      </c>
      <c r="AI238" t="b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b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26.95407602320147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-21.42826181236016</v>
      </c>
      <c r="Z239" t="n">
        <v>45.72994773992151</v>
      </c>
      <c r="AA239" t="n">
        <v>0</v>
      </c>
      <c r="AB239" t="b">
        <v>0</v>
      </c>
      <c r="AC239" t="b">
        <v>0</v>
      </c>
      <c r="AD239" t="n">
        <v>97.95157739381821</v>
      </c>
      <c r="AE239" t="n">
        <v>-0</v>
      </c>
      <c r="AF239" t="n">
        <v>0</v>
      </c>
      <c r="AG239" t="n">
        <v>-0.00686387024979157</v>
      </c>
      <c r="AH239" t="b">
        <v>0</v>
      </c>
      <c r="AI239" t="b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b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26.95407602320147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-21.42826181236016</v>
      </c>
      <c r="Z240" t="n">
        <v>45.72218486974495</v>
      </c>
      <c r="AA240" t="n">
        <v>0</v>
      </c>
      <c r="AB240" t="b">
        <v>0</v>
      </c>
      <c r="AC240" t="b">
        <v>0</v>
      </c>
      <c r="AD240" t="n">
        <v>97.94413702513336</v>
      </c>
      <c r="AE240" t="n">
        <v>-0</v>
      </c>
      <c r="AF240" t="n">
        <v>0</v>
      </c>
      <c r="AG240" t="n">
        <v>-0.001809660853028916</v>
      </c>
      <c r="AH240" t="b">
        <v>0</v>
      </c>
      <c r="AI240" t="b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b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26.95407602320147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-21.42826181236016</v>
      </c>
      <c r="Z241" t="n">
        <v>45.71442199956839</v>
      </c>
      <c r="AA241" t="n">
        <v>0</v>
      </c>
      <c r="AB241" t="b">
        <v>0</v>
      </c>
      <c r="AC241" t="b">
        <v>0</v>
      </c>
      <c r="AD241" t="n">
        <v>97.9366966564485</v>
      </c>
      <c r="AE241" t="n">
        <v>-0</v>
      </c>
      <c r="AF241" t="n">
        <v>0</v>
      </c>
      <c r="AG241" t="n">
        <v>0.001686501895759779</v>
      </c>
      <c r="AH241" t="b">
        <v>0</v>
      </c>
      <c r="AI241" t="b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b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26.95407602320147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-21.42826181236016</v>
      </c>
      <c r="Z242" t="n">
        <v>45.70665912939182</v>
      </c>
      <c r="AA242" t="n">
        <v>0</v>
      </c>
      <c r="AB242" t="b">
        <v>0</v>
      </c>
      <c r="AC242" t="b">
        <v>0</v>
      </c>
      <c r="AD242" t="n">
        <v>97.92925628776365</v>
      </c>
      <c r="AE242" t="n">
        <v>-0</v>
      </c>
      <c r="AF242" t="n">
        <v>0</v>
      </c>
      <c r="AG242" t="n">
        <v>0.004407064340829797</v>
      </c>
      <c r="AH242" t="b">
        <v>0</v>
      </c>
      <c r="AI242" t="b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0.2695635702047531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n">
        <v>0</v>
      </c>
      <c r="I243" t="b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26.95407602320147</v>
      </c>
      <c r="T243" t="n">
        <v>0</v>
      </c>
      <c r="U243" t="n">
        <v>0</v>
      </c>
      <c r="V243" t="n">
        <v>0</v>
      </c>
      <c r="W243" t="n">
        <v>7.97863741805937</v>
      </c>
      <c r="X243" t="n">
        <v>0</v>
      </c>
      <c r="Y243" t="n">
        <v>-29.40689923041953</v>
      </c>
      <c r="Z243" t="n">
        <v>45.72709062088499</v>
      </c>
      <c r="AA243" t="n">
        <v>750</v>
      </c>
      <c r="AB243" t="b">
        <v>1</v>
      </c>
      <c r="AC243" t="b">
        <v>1</v>
      </c>
      <c r="AD243" t="n">
        <v>97.9204307389715</v>
      </c>
      <c r="AE243" t="n">
        <v>0</v>
      </c>
      <c r="AF243" t="n">
        <v>0</v>
      </c>
      <c r="AG243" t="n">
        <v>0.0102618181466847</v>
      </c>
      <c r="AH243" t="b">
        <v>1</v>
      </c>
      <c r="AI243" t="b">
        <v>1</v>
      </c>
      <c r="AJ243" t="n">
        <v>750</v>
      </c>
      <c r="AK243" t="n">
        <v>0</v>
      </c>
      <c r="AL243" t="n">
        <v>0</v>
      </c>
      <c r="AM243" t="n">
        <v>0</v>
      </c>
      <c r="AN243" t="n">
        <v>0.2695635702047531</v>
      </c>
      <c r="AO243" t="n">
        <v>0</v>
      </c>
      <c r="AP243" t="n">
        <v>1</v>
      </c>
      <c r="AQ243" t="n">
        <v>0</v>
      </c>
      <c r="AR243" t="n">
        <v>0</v>
      </c>
      <c r="AS243" t="n">
        <v>0</v>
      </c>
      <c r="AT243" t="n">
        <v>0.5284030745698601</v>
      </c>
      <c r="AU243" t="n">
        <v>0.1661209561131339</v>
      </c>
      <c r="AV243" t="n">
        <v>0.5284030745698601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n">
        <v>0</v>
      </c>
      <c r="I244" t="b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26.95407602320147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-21.42826181236016</v>
      </c>
      <c r="Z244" t="n">
        <v>45.74752211237816</v>
      </c>
      <c r="AA244" t="n">
        <v>750</v>
      </c>
      <c r="AB244" t="b">
        <v>0</v>
      </c>
      <c r="AC244" t="b">
        <v>1</v>
      </c>
      <c r="AD244" t="n">
        <v>97.91160519017936</v>
      </c>
      <c r="AE244" t="n">
        <v>-0</v>
      </c>
      <c r="AF244" t="n">
        <v>0</v>
      </c>
      <c r="AG244" t="n">
        <v>0.008108271372339992</v>
      </c>
      <c r="AH244" t="b">
        <v>1</v>
      </c>
      <c r="AI244" t="b">
        <v>1</v>
      </c>
      <c r="AJ244" t="n">
        <v>750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n">
        <v>0</v>
      </c>
      <c r="AT244" t="n">
        <v>0.5282157015927625</v>
      </c>
      <c r="AU244" t="n">
        <v>0.1660620492301061</v>
      </c>
      <c r="AV244" t="n">
        <v>0.5282157015927625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b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26.95407602320147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-21.42826181236016</v>
      </c>
      <c r="Z245" t="n">
        <v>45.76795360387133</v>
      </c>
      <c r="AA245" t="n">
        <v>750</v>
      </c>
      <c r="AB245" t="b">
        <v>0</v>
      </c>
      <c r="AC245" t="b">
        <v>1</v>
      </c>
      <c r="AD245" t="n">
        <v>97.9041648214945</v>
      </c>
      <c r="AE245" t="n">
        <v>-0</v>
      </c>
      <c r="AF245" t="n">
        <v>0</v>
      </c>
      <c r="AG245" t="n">
        <v>0.01707284069176662</v>
      </c>
      <c r="AH245" t="b">
        <v>1</v>
      </c>
      <c r="AI245" t="b">
        <v>1</v>
      </c>
      <c r="AJ245" t="n">
        <v>750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0.5280284070622691</v>
      </c>
      <c r="AU245" t="n">
        <v>0.1660031670093589</v>
      </c>
      <c r="AV245" t="n">
        <v>0.5280284070622691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b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26.95407602320147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-21.42826181236016</v>
      </c>
      <c r="Z246" t="n">
        <v>45.7883850953645</v>
      </c>
      <c r="AA246" t="n">
        <v>750</v>
      </c>
      <c r="AB246" t="b">
        <v>0</v>
      </c>
      <c r="AC246" t="b">
        <v>1</v>
      </c>
      <c r="AD246" t="n">
        <v>97.89672445280965</v>
      </c>
      <c r="AE246" t="n">
        <v>-0</v>
      </c>
      <c r="AF246" t="n">
        <v>0</v>
      </c>
      <c r="AG246" t="n">
        <v>0.02947655980876554</v>
      </c>
      <c r="AH246" t="b">
        <v>1</v>
      </c>
      <c r="AI246" t="b">
        <v>1</v>
      </c>
      <c r="AJ246" t="n">
        <v>750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0</v>
      </c>
      <c r="AS246" t="n">
        <v>0</v>
      </c>
      <c r="AT246" t="n">
        <v>0.52784119094051</v>
      </c>
      <c r="AU246" t="n">
        <v>0.1659443094389866</v>
      </c>
      <c r="AV246" t="n">
        <v>0.52784119094051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n">
        <v>0</v>
      </c>
      <c r="I247" t="b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26.95407602320147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-21.42826181236016</v>
      </c>
      <c r="Z247" t="n">
        <v>45.83851100854407</v>
      </c>
      <c r="AA247" t="n">
        <v>750</v>
      </c>
      <c r="AB247" t="b">
        <v>0</v>
      </c>
      <c r="AC247" t="b">
        <v>1</v>
      </c>
      <c r="AD247" t="n">
        <v>97.8892840841248</v>
      </c>
      <c r="AE247" t="n">
        <v>-0</v>
      </c>
      <c r="AF247" t="n">
        <v>0</v>
      </c>
      <c r="AG247" t="n">
        <v>0.04828238336855376</v>
      </c>
      <c r="AH247" t="b">
        <v>1</v>
      </c>
      <c r="AI247" t="b">
        <v>1</v>
      </c>
      <c r="AJ247" t="n">
        <v>750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n">
        <v>0</v>
      </c>
      <c r="AT247" t="n">
        <v>0.5273822133111631</v>
      </c>
      <c r="AU247" t="n">
        <v>0.1658000146642378</v>
      </c>
      <c r="AV247" t="n">
        <v>0.5273822133111631</v>
      </c>
    </row>
    <row r="248" spans="1:48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0</v>
      </c>
      <c r="H248" t="n">
        <v>24.63797293919858</v>
      </c>
      <c r="I248" t="b">
        <v>0</v>
      </c>
      <c r="J248" t="n">
        <v>97.17216527219921</v>
      </c>
      <c r="K248" t="n">
        <v>362.1606599694865</v>
      </c>
      <c r="L248" t="n">
        <v>0</v>
      </c>
      <c r="M248" t="n">
        <v>1.13844328608302</v>
      </c>
      <c r="N248" t="n">
        <v>1.13844328608302</v>
      </c>
      <c r="O248" t="n">
        <v>441.2429793401348</v>
      </c>
      <c r="P248" t="n">
        <v>111.8770231592634</v>
      </c>
      <c r="Q248" t="n">
        <v>1.13844328608302</v>
      </c>
      <c r="R248" t="n">
        <v>0.9126652043817634</v>
      </c>
      <c r="S248" t="n">
        <v>26.95407602320147</v>
      </c>
      <c r="T248" t="n">
        <v>32.89046519461706</v>
      </c>
      <c r="U248" t="n">
        <v>1.24738324701904</v>
      </c>
      <c r="V248" t="n">
        <v>2.872482055560607</v>
      </c>
      <c r="W248" t="n">
        <v>0</v>
      </c>
      <c r="X248" t="n">
        <v>0</v>
      </c>
      <c r="Y248" t="n">
        <v>-21.42826181236016</v>
      </c>
      <c r="Z248" t="n">
        <v>45.86435771386733</v>
      </c>
      <c r="AA248" t="n">
        <v>750</v>
      </c>
      <c r="AB248" t="b">
        <v>0</v>
      </c>
      <c r="AC248" t="b">
        <v>1</v>
      </c>
      <c r="AD248" t="n">
        <v>97.88184371543994</v>
      </c>
      <c r="AE248" t="n">
        <v>-0</v>
      </c>
      <c r="AF248" t="n">
        <v>0</v>
      </c>
      <c r="AG248" t="n">
        <v>0.08264463137812281</v>
      </c>
      <c r="AH248" t="b">
        <v>0</v>
      </c>
      <c r="AI248" t="b">
        <v>0</v>
      </c>
      <c r="AJ248" t="n">
        <v>750</v>
      </c>
      <c r="AK248" t="n">
        <v>0</v>
      </c>
      <c r="AL248" t="n">
        <v>1.24738324701904</v>
      </c>
      <c r="AM248" t="n">
        <v>0</v>
      </c>
      <c r="AN248" t="n">
        <v>1.24738324701904</v>
      </c>
      <c r="AO248" t="n">
        <v>0</v>
      </c>
      <c r="AP248" t="n">
        <v>1</v>
      </c>
      <c r="AQ248" t="n">
        <v>0</v>
      </c>
      <c r="AR248" t="n">
        <v>0</v>
      </c>
      <c r="AS248" t="n">
        <v>0</v>
      </c>
      <c r="AT248" t="n">
        <v>0.527145732248991</v>
      </c>
      <c r="AU248" t="n">
        <v>0.165725669032955</v>
      </c>
      <c r="AV248" t="n">
        <v>0.527145732248991</v>
      </c>
    </row>
    <row r="249" spans="1:48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0</v>
      </c>
      <c r="H249" t="n">
        <v>49.27594587839717</v>
      </c>
      <c r="I249" t="b">
        <v>0</v>
      </c>
      <c r="J249" t="n">
        <v>194.3443305443984</v>
      </c>
      <c r="K249" t="n">
        <v>724.3213199389729</v>
      </c>
      <c r="L249" t="n">
        <v>0</v>
      </c>
      <c r="M249" t="n">
        <v>1.975255488942</v>
      </c>
      <c r="N249" t="n">
        <v>1.975255488942</v>
      </c>
      <c r="O249" t="n">
        <v>382.7892120552963</v>
      </c>
      <c r="P249" t="n">
        <v>97.05608824931448</v>
      </c>
      <c r="Q249" t="n">
        <v>1.975255488942</v>
      </c>
      <c r="R249" t="n">
        <v>0.9001900946880012</v>
      </c>
      <c r="S249" t="n">
        <v>26.95747680319448</v>
      </c>
      <c r="T249" t="n">
        <v>28.92871619965567</v>
      </c>
      <c r="U249" t="n">
        <v>2.194264856498569</v>
      </c>
      <c r="V249" t="n">
        <v>2.887372424685324</v>
      </c>
      <c r="W249" t="n">
        <v>0</v>
      </c>
      <c r="X249" t="n">
        <v>0</v>
      </c>
      <c r="Y249" t="n">
        <v>-21.42826181236016</v>
      </c>
      <c r="Z249" t="n">
        <v>45.91076093680854</v>
      </c>
      <c r="AA249" t="n">
        <v>750</v>
      </c>
      <c r="AB249" t="b">
        <v>0</v>
      </c>
      <c r="AC249" t="b">
        <v>1</v>
      </c>
      <c r="AD249" t="n">
        <v>97.87440334675509</v>
      </c>
      <c r="AE249" t="n">
        <v>-0</v>
      </c>
      <c r="AF249" t="n">
        <v>0</v>
      </c>
      <c r="AG249" t="n">
        <v>0.08012456233191956</v>
      </c>
      <c r="AH249" t="b">
        <v>0</v>
      </c>
      <c r="AI249" t="b">
        <v>0</v>
      </c>
      <c r="AJ249" t="n">
        <v>750</v>
      </c>
      <c r="AK249" t="n">
        <v>0</v>
      </c>
      <c r="AL249" t="n">
        <v>2.194264856498569</v>
      </c>
      <c r="AM249" t="n">
        <v>0</v>
      </c>
      <c r="AN249" t="n">
        <v>2.248522670759598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0.5267214861021909</v>
      </c>
      <c r="AU249" t="n">
        <v>0.1655922932466935</v>
      </c>
      <c r="AV249" t="n">
        <v>0.5267214861021909</v>
      </c>
    </row>
    <row r="250" spans="1:48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0</v>
      </c>
      <c r="H250" t="n">
        <v>73.91391881759574</v>
      </c>
      <c r="I250" t="b">
        <v>0</v>
      </c>
      <c r="J250" t="n">
        <v>291.5164958165976</v>
      </c>
      <c r="K250" t="n">
        <v>1086.481979908459</v>
      </c>
      <c r="L250" t="n">
        <v>0</v>
      </c>
      <c r="M250" t="n">
        <v>2.978659343098933</v>
      </c>
      <c r="N250" t="n">
        <v>2.978659343098933</v>
      </c>
      <c r="O250" t="n">
        <v>384.8274039515796</v>
      </c>
      <c r="P250" t="n">
        <v>97.57287118447759</v>
      </c>
      <c r="Q250" t="n">
        <v>2.978659343098933</v>
      </c>
      <c r="R250" t="n">
        <v>0.8951738434845026</v>
      </c>
      <c r="S250" t="n">
        <v>26.96422016946668</v>
      </c>
      <c r="T250" t="n">
        <v>29.24571935550116</v>
      </c>
      <c r="U250" t="n">
        <v>3.327464676028037</v>
      </c>
      <c r="V250" t="n">
        <v>3.065716354568078</v>
      </c>
      <c r="W250" t="n">
        <v>0</v>
      </c>
      <c r="X250" t="n">
        <v>0</v>
      </c>
      <c r="Y250" t="n">
        <v>-21.42826181236016</v>
      </c>
      <c r="Z250" t="n">
        <v>45.9809936804883</v>
      </c>
      <c r="AA250" t="n">
        <v>1086.481979908459</v>
      </c>
      <c r="AB250" t="b">
        <v>0</v>
      </c>
      <c r="AC250" t="b">
        <v>1</v>
      </c>
      <c r="AD250" t="n">
        <v>97.86696297807023</v>
      </c>
      <c r="AE250" t="n">
        <v>-0</v>
      </c>
      <c r="AF250" t="n">
        <v>0</v>
      </c>
      <c r="AG250" t="n">
        <v>0.08246299552552111</v>
      </c>
      <c r="AH250" t="b">
        <v>0</v>
      </c>
      <c r="AI250" t="b">
        <v>0</v>
      </c>
      <c r="AJ250" t="n">
        <v>1086.481979908459</v>
      </c>
      <c r="AK250" t="n">
        <v>0</v>
      </c>
      <c r="AL250" t="n">
        <v>3.327464676028037</v>
      </c>
      <c r="AM250" t="n">
        <v>0</v>
      </c>
      <c r="AN250" t="n">
        <v>3.561374708516247</v>
      </c>
      <c r="AO250" t="n">
        <v>0</v>
      </c>
      <c r="AP250" t="n">
        <v>1</v>
      </c>
      <c r="AQ250" t="n">
        <v>0</v>
      </c>
      <c r="AR250" t="n">
        <v>0</v>
      </c>
      <c r="AS250" t="n">
        <v>0</v>
      </c>
      <c r="AT250" t="n">
        <v>1.452135416107135</v>
      </c>
      <c r="AU250" t="n">
        <v>0.4565267223810746</v>
      </c>
      <c r="AV250" t="n">
        <v>1.452135416107135</v>
      </c>
    </row>
    <row r="251" spans="1:48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0</v>
      </c>
      <c r="H251" t="n">
        <v>98.55189175679433</v>
      </c>
      <c r="I251" t="b">
        <v>0</v>
      </c>
      <c r="J251" t="n">
        <v>388.6886610887968</v>
      </c>
      <c r="K251" t="n">
        <v>1448.642639877946</v>
      </c>
      <c r="L251" t="n">
        <v>0</v>
      </c>
      <c r="M251" t="n">
        <v>4.531549405588351</v>
      </c>
      <c r="N251" t="n">
        <v>4.531549405588351</v>
      </c>
      <c r="O251" t="n">
        <v>439.0895851361296</v>
      </c>
      <c r="P251" t="n">
        <v>111.3310307140288</v>
      </c>
      <c r="Q251" t="n">
        <v>4.531549405588351</v>
      </c>
      <c r="R251" t="n">
        <v>0.8982120017344061</v>
      </c>
      <c r="S251" t="n">
        <v>26.97490014674363</v>
      </c>
      <c r="T251" t="n">
        <v>33.25661044845796</v>
      </c>
      <c r="U251" t="n">
        <v>5.045077773218503</v>
      </c>
      <c r="V251" t="n">
        <v>3.385123806647176</v>
      </c>
      <c r="W251" t="n">
        <v>0</v>
      </c>
      <c r="X251" t="n">
        <v>0</v>
      </c>
      <c r="Y251" t="n">
        <v>-21.42826181236016</v>
      </c>
      <c r="Z251" t="n">
        <v>46.11980307540598</v>
      </c>
      <c r="AA251" t="n">
        <v>1448.642639877946</v>
      </c>
      <c r="AB251" t="b">
        <v>0</v>
      </c>
      <c r="AC251" t="b">
        <v>1</v>
      </c>
      <c r="AD251" t="n">
        <v>97.85952260938538</v>
      </c>
      <c r="AE251" t="n">
        <v>-0</v>
      </c>
      <c r="AF251" t="n">
        <v>0</v>
      </c>
      <c r="AG251" t="n">
        <v>0.08588996397798862</v>
      </c>
      <c r="AH251" t="b">
        <v>0</v>
      </c>
      <c r="AI251" t="b">
        <v>0</v>
      </c>
      <c r="AJ251" t="n">
        <v>1448.642639877946</v>
      </c>
      <c r="AK251" t="n">
        <v>0</v>
      </c>
      <c r="AL251" t="n">
        <v>5.045077773218503</v>
      </c>
      <c r="AM251" t="n">
        <v>0</v>
      </c>
      <c r="AN251" t="n">
        <v>5.29649857676026</v>
      </c>
      <c r="AO251" t="n">
        <v>0</v>
      </c>
      <c r="AP251" t="n">
        <v>1</v>
      </c>
      <c r="AQ251" t="n">
        <v>0</v>
      </c>
      <c r="AR251" t="n">
        <v>0</v>
      </c>
      <c r="AS251" t="n">
        <v>0</v>
      </c>
      <c r="AT251" t="n">
        <v>1.960635575186176</v>
      </c>
      <c r="AU251" t="n">
        <v>0.6163905397493873</v>
      </c>
      <c r="AV251" t="n">
        <v>1.960635575186176</v>
      </c>
    </row>
    <row r="252" spans="1:48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0</v>
      </c>
      <c r="H252" t="n">
        <v>123.1898646959929</v>
      </c>
      <c r="I252" t="b">
        <v>0</v>
      </c>
      <c r="J252" t="n">
        <v>485.8608263609961</v>
      </c>
      <c r="K252" t="n">
        <v>1810.803299847432</v>
      </c>
      <c r="L252" t="n">
        <v>0</v>
      </c>
      <c r="M252" t="n">
        <v>2.901695991893378</v>
      </c>
      <c r="N252" t="n">
        <v>2.901695991893378</v>
      </c>
      <c r="O252" t="n">
        <v>224.9304818701339</v>
      </c>
      <c r="P252" t="n">
        <v>57.03105524090616</v>
      </c>
      <c r="Q252" t="n">
        <v>2.901695991893378</v>
      </c>
      <c r="R252" t="n">
        <v>0.8370477018194005</v>
      </c>
      <c r="S252" t="n">
        <v>26.99067709937292</v>
      </c>
      <c r="T252" t="n">
        <v>18.28107819404745</v>
      </c>
      <c r="U252" t="n">
        <v>3.466583786785716</v>
      </c>
      <c r="V252" t="n">
        <v>2.978943704939274</v>
      </c>
      <c r="W252" t="n">
        <v>0</v>
      </c>
      <c r="X252" t="n">
        <v>0</v>
      </c>
      <c r="Y252" t="n">
        <v>-21.42826181236016</v>
      </c>
      <c r="Z252" t="n">
        <v>46.35879036481248</v>
      </c>
      <c r="AA252" t="n">
        <v>1810.803299847432</v>
      </c>
      <c r="AB252" t="b">
        <v>0</v>
      </c>
      <c r="AC252" t="b">
        <v>1</v>
      </c>
      <c r="AD252" t="n">
        <v>97.85208224070053</v>
      </c>
      <c r="AE252" t="n">
        <v>-0</v>
      </c>
      <c r="AF252" t="n">
        <v>0</v>
      </c>
      <c r="AG252" t="n">
        <v>0.1120258594103581</v>
      </c>
      <c r="AH252" t="b">
        <v>0</v>
      </c>
      <c r="AI252" t="b">
        <v>0</v>
      </c>
      <c r="AJ252" t="n">
        <v>1810.803299847432</v>
      </c>
      <c r="AK252" t="n">
        <v>0</v>
      </c>
      <c r="AL252" t="n">
        <v>3.466583786785716</v>
      </c>
      <c r="AM252" t="n">
        <v>0</v>
      </c>
      <c r="AN252" t="n">
        <v>3.552300293323439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1.839958160384914</v>
      </c>
      <c r="AU252" t="n">
        <v>0.578451609238118</v>
      </c>
      <c r="AV252" t="n">
        <v>1.839958160384914</v>
      </c>
    </row>
    <row r="253" spans="1:48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0</v>
      </c>
      <c r="H253" t="n">
        <v>123.1898646959929</v>
      </c>
      <c r="I253" t="b">
        <v>1</v>
      </c>
      <c r="J253" t="n">
        <v>485.8608263609961</v>
      </c>
      <c r="K253" t="n">
        <v>1037.798725107088</v>
      </c>
      <c r="L253" t="n">
        <v>-12.0806342254084</v>
      </c>
      <c r="M253" t="n">
        <v>-1.065223145392276</v>
      </c>
      <c r="N253" t="n">
        <v>-1.065223145392276</v>
      </c>
      <c r="O253" t="n">
        <v>-82.5727974473173</v>
      </c>
      <c r="P253" t="n">
        <v>-20.9363076691981</v>
      </c>
      <c r="Q253" t="n">
        <v>-1.065223145392276</v>
      </c>
      <c r="R253" t="n">
        <v>0.8818104791329907</v>
      </c>
      <c r="S253" t="n">
        <v>27.00685016050929</v>
      </c>
      <c r="T253" t="n">
        <v>-8.643190775773071</v>
      </c>
      <c r="U253" t="n">
        <v>-0.9393249322219143</v>
      </c>
      <c r="V253" t="n">
        <v>12.29311689342503</v>
      </c>
      <c r="W253" t="n">
        <v>0</v>
      </c>
      <c r="X253" t="n">
        <v>0</v>
      </c>
      <c r="Y253" t="n">
        <v>-21.42826181236016</v>
      </c>
      <c r="Z253" t="n">
        <v>46.40885511726657</v>
      </c>
      <c r="AA253" t="n">
        <v>1037.798725107088</v>
      </c>
      <c r="AB253" t="b">
        <v>0</v>
      </c>
      <c r="AC253" t="b">
        <v>1</v>
      </c>
      <c r="AD253" t="n">
        <v>97.84464187201567</v>
      </c>
      <c r="AE253" t="n">
        <v>-0</v>
      </c>
      <c r="AF253" t="n">
        <v>0</v>
      </c>
      <c r="AG253" t="n">
        <v>0.1409716523037817</v>
      </c>
      <c r="AH253" t="b">
        <v>0</v>
      </c>
      <c r="AI253" t="b">
        <v>0</v>
      </c>
      <c r="AJ253" t="n">
        <v>1025.718090881679</v>
      </c>
      <c r="AK253" t="n">
        <v>0</v>
      </c>
      <c r="AL253" t="n">
        <v>-0.9283905952927487</v>
      </c>
      <c r="AM253" t="n">
        <v>0</v>
      </c>
      <c r="AN253" t="n">
        <v>-0.642036893874151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0.5798398989905924</v>
      </c>
      <c r="AU253" t="n">
        <v>0.1822918204843361</v>
      </c>
      <c r="AV253" t="n">
        <v>0.5798398989905924</v>
      </c>
    </row>
    <row r="254" spans="1:48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0</v>
      </c>
      <c r="H254" t="n">
        <v>123.1898646959929</v>
      </c>
      <c r="I254" t="b">
        <v>0</v>
      </c>
      <c r="J254" t="n">
        <v>485.8608263609961</v>
      </c>
      <c r="K254" t="n">
        <v>1037.798725107088</v>
      </c>
      <c r="L254" t="n">
        <v>0</v>
      </c>
      <c r="M254" t="n">
        <v>3.198700964675705</v>
      </c>
      <c r="N254" t="n">
        <v>3.198700964675705</v>
      </c>
      <c r="O254" t="n">
        <v>247.9533870374542</v>
      </c>
      <c r="P254" t="n">
        <v>62.86850584113952</v>
      </c>
      <c r="Q254" t="n">
        <v>3.198700964675705</v>
      </c>
      <c r="R254" t="n">
        <v>0.90274848120926</v>
      </c>
      <c r="S254" t="n">
        <v>27.01115641205257</v>
      </c>
      <c r="T254" t="n">
        <v>32.60356754879234</v>
      </c>
      <c r="U254" t="n">
        <v>3.543291438597542</v>
      </c>
      <c r="V254" t="n">
        <v>3.170746462116544</v>
      </c>
      <c r="W254" t="n">
        <v>0</v>
      </c>
      <c r="X254" t="n">
        <v>0</v>
      </c>
      <c r="Y254" t="n">
        <v>-21.42826181236016</v>
      </c>
      <c r="Z254" t="n">
        <v>46.48724148347616</v>
      </c>
      <c r="AA254" t="n">
        <v>1037.798725107088</v>
      </c>
      <c r="AB254" t="b">
        <v>0</v>
      </c>
      <c r="AC254" t="b">
        <v>1</v>
      </c>
      <c r="AD254" t="n">
        <v>97.83720150333082</v>
      </c>
      <c r="AE254" t="n">
        <v>-0</v>
      </c>
      <c r="AF254" t="n">
        <v>0</v>
      </c>
      <c r="AG254" t="n">
        <v>0.168321306815611</v>
      </c>
      <c r="AH254" t="b">
        <v>0</v>
      </c>
      <c r="AI254" t="b">
        <v>0</v>
      </c>
      <c r="AJ254" t="n">
        <v>1037.798725107088</v>
      </c>
      <c r="AK254" t="n">
        <v>0</v>
      </c>
      <c r="AL254" t="n">
        <v>3.543291438597542</v>
      </c>
      <c r="AM254" t="n">
        <v>0</v>
      </c>
      <c r="AN254" t="n">
        <v>3.572603045669691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1.424975233006973</v>
      </c>
      <c r="AU254" t="n">
        <v>0.4479880219042093</v>
      </c>
      <c r="AV254" t="n">
        <v>1.424975233006973</v>
      </c>
    </row>
    <row r="255" spans="1:48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0</v>
      </c>
      <c r="H255" t="n">
        <v>151.1129006937513</v>
      </c>
      <c r="I255" t="b">
        <v>0</v>
      </c>
      <c r="J255" t="n">
        <v>595.9892803361552</v>
      </c>
      <c r="K255" t="n">
        <v>1273.033102798028</v>
      </c>
      <c r="L255" t="n">
        <v>0</v>
      </c>
      <c r="M255" t="n">
        <v>7.879110947082754</v>
      </c>
      <c r="N255" t="n">
        <v>7.879110947082754</v>
      </c>
      <c r="O255" t="n">
        <v>497.9056514595275</v>
      </c>
      <c r="P255" t="n">
        <v>126.2438264349715</v>
      </c>
      <c r="Q255" t="n">
        <v>7.879110947082754</v>
      </c>
      <c r="R255" t="n">
        <v>0.9298146087525644</v>
      </c>
      <c r="S255" t="n">
        <v>27.02179661379271</v>
      </c>
      <c r="T255" t="n">
        <v>63.56419273400969</v>
      </c>
      <c r="U255" t="n">
        <v>8.47385153224613</v>
      </c>
      <c r="V255" t="n">
        <v>4.461277736363883</v>
      </c>
      <c r="W255" t="n">
        <v>0</v>
      </c>
      <c r="X255" t="n">
        <v>0</v>
      </c>
      <c r="Y255" t="n">
        <v>-21.42826181236016</v>
      </c>
      <c r="Z255" t="n">
        <v>46.59877466152743</v>
      </c>
      <c r="AA255" t="n">
        <v>1273.033102798028</v>
      </c>
      <c r="AB255" t="b">
        <v>0</v>
      </c>
      <c r="AC255" t="b">
        <v>1</v>
      </c>
      <c r="AD255" t="n">
        <v>97.82976113464596</v>
      </c>
      <c r="AE255" t="n">
        <v>-0</v>
      </c>
      <c r="AF255" t="n">
        <v>0</v>
      </c>
      <c r="AG255" t="n">
        <v>0.1867100903059967</v>
      </c>
      <c r="AH255" t="b">
        <v>0</v>
      </c>
      <c r="AI255" t="b">
        <v>0</v>
      </c>
      <c r="AJ255" t="n">
        <v>1273.033102798028</v>
      </c>
      <c r="AK255" t="n">
        <v>0</v>
      </c>
      <c r="AL255" t="n">
        <v>8.47385153224613</v>
      </c>
      <c r="AM255" t="n">
        <v>0</v>
      </c>
      <c r="AN255" t="n">
        <v>8.579923407271377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2.52765799503191</v>
      </c>
      <c r="AU255" t="n">
        <v>0.7946527623888635</v>
      </c>
      <c r="AV255" t="n">
        <v>2.52765799503191</v>
      </c>
    </row>
    <row r="256" spans="1:48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0</v>
      </c>
      <c r="H256" t="n">
        <v>179.0359366915097</v>
      </c>
      <c r="I256" t="b">
        <v>0</v>
      </c>
      <c r="J256" t="n">
        <v>706.1177343113143</v>
      </c>
      <c r="K256" t="n">
        <v>1508.267480488967</v>
      </c>
      <c r="L256" t="n">
        <v>0</v>
      </c>
      <c r="M256" t="n">
        <v>8.203706126332952</v>
      </c>
      <c r="N256" t="n">
        <v>8.203706126332952</v>
      </c>
      <c r="O256" t="n">
        <v>437.5636777086457</v>
      </c>
      <c r="P256" t="n">
        <v>110.9441373500623</v>
      </c>
      <c r="Q256" t="n">
        <v>8.203706126332952</v>
      </c>
      <c r="R256" t="n">
        <v>0.9237296467475462</v>
      </c>
      <c r="S256" t="n">
        <v>27.04071150160053</v>
      </c>
      <c r="T256" t="n">
        <v>56.22872383896305</v>
      </c>
      <c r="U256" t="n">
        <v>8.881068346369759</v>
      </c>
      <c r="V256" t="n">
        <v>4.288584630132384</v>
      </c>
      <c r="W256" t="n">
        <v>0</v>
      </c>
      <c r="X256" t="n">
        <v>0</v>
      </c>
      <c r="Y256" t="n">
        <v>-21.42826181236016</v>
      </c>
      <c r="Z256" t="n">
        <v>46.78248110426343</v>
      </c>
      <c r="AA256" t="n">
        <v>1508.267480488967</v>
      </c>
      <c r="AB256" t="b">
        <v>0</v>
      </c>
      <c r="AC256" t="b">
        <v>1</v>
      </c>
      <c r="AD256" t="n">
        <v>97.82232076596111</v>
      </c>
      <c r="AE256" t="n">
        <v>-0</v>
      </c>
      <c r="AF256" t="n">
        <v>0</v>
      </c>
      <c r="AG256" t="n">
        <v>0.1625238531619674</v>
      </c>
      <c r="AH256" t="b">
        <v>0</v>
      </c>
      <c r="AI256" t="b">
        <v>0</v>
      </c>
      <c r="AJ256" t="n">
        <v>1508.267480488967</v>
      </c>
      <c r="AK256" t="n">
        <v>0</v>
      </c>
      <c r="AL256" t="n">
        <v>8.881068346369759</v>
      </c>
      <c r="AM256" t="n">
        <v>0</v>
      </c>
      <c r="AN256" t="n">
        <v>8.987140221395006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2.679774833863747</v>
      </c>
      <c r="AU256" t="n">
        <v>0.8424757140782017</v>
      </c>
      <c r="AV256" t="n">
        <v>2.679774833863747</v>
      </c>
    </row>
    <row r="257" spans="1:48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0</v>
      </c>
      <c r="H257" t="n">
        <v>206.9589726892681</v>
      </c>
      <c r="I257" t="b">
        <v>0</v>
      </c>
      <c r="J257" t="n">
        <v>816.2461882864733</v>
      </c>
      <c r="K257" t="n">
        <v>1743.501858179907</v>
      </c>
      <c r="L257" t="n">
        <v>0</v>
      </c>
      <c r="M257" t="n">
        <v>9.494152588274773</v>
      </c>
      <c r="N257" t="n">
        <v>9.494152588274773</v>
      </c>
      <c r="O257" t="n">
        <v>438.0698150723854</v>
      </c>
      <c r="P257" t="n">
        <v>111.0724683246413</v>
      </c>
      <c r="Q257" t="n">
        <v>9.494152588274773</v>
      </c>
      <c r="R257" t="n">
        <v>0.9219423161371189</v>
      </c>
      <c r="S257" t="n">
        <v>27.06211307392047</v>
      </c>
      <c r="T257" t="n">
        <v>56.40289890476765</v>
      </c>
      <c r="U257" t="n">
        <v>10.29798982224255</v>
      </c>
      <c r="V257" t="n">
        <v>4.402679651658403</v>
      </c>
      <c r="W257" t="n">
        <v>0</v>
      </c>
      <c r="X257" t="n">
        <v>0</v>
      </c>
      <c r="Y257" t="n">
        <v>-21.42826181236016</v>
      </c>
      <c r="Z257" t="n">
        <v>47.00918928412547</v>
      </c>
      <c r="AA257" t="n">
        <v>1743.501858179907</v>
      </c>
      <c r="AB257" t="b">
        <v>0</v>
      </c>
      <c r="AC257" t="b">
        <v>1</v>
      </c>
      <c r="AD257" t="n">
        <v>97.81488039727626</v>
      </c>
      <c r="AE257" t="n">
        <v>-0</v>
      </c>
      <c r="AF257" t="n">
        <v>0</v>
      </c>
      <c r="AG257" t="n">
        <v>0.181602636336509</v>
      </c>
      <c r="AH257" t="b">
        <v>0</v>
      </c>
      <c r="AI257" t="b">
        <v>0</v>
      </c>
      <c r="AJ257" t="n">
        <v>1743.501858179907</v>
      </c>
      <c r="AK257" t="n">
        <v>0</v>
      </c>
      <c r="AL257" t="n">
        <v>10.29798982224255</v>
      </c>
      <c r="AM257" t="n">
        <v>0</v>
      </c>
      <c r="AN257" t="n">
        <v>10.4040616972678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3.035159835468578</v>
      </c>
      <c r="AU257" t="n">
        <v>0.9542027253241532</v>
      </c>
      <c r="AV257" t="n">
        <v>3.035159835468578</v>
      </c>
    </row>
    <row r="258" spans="1:48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0</v>
      </c>
      <c r="H258" t="n">
        <v>234.8820086870265</v>
      </c>
      <c r="I258" t="b">
        <v>0</v>
      </c>
      <c r="J258" t="n">
        <v>926.3746422616325</v>
      </c>
      <c r="K258" t="n">
        <v>1978.736235870847</v>
      </c>
      <c r="L258" t="n">
        <v>0</v>
      </c>
      <c r="M258" t="n">
        <v>12.46366716797304</v>
      </c>
      <c r="N258" t="n">
        <v>12.46366716797304</v>
      </c>
      <c r="O258" t="n">
        <v>506.7193311033632</v>
      </c>
      <c r="P258" t="n">
        <v>128.4785322270191</v>
      </c>
      <c r="Q258" t="n">
        <v>12.46366716797304</v>
      </c>
      <c r="R258" t="n">
        <v>0.9255577484463249</v>
      </c>
      <c r="S258" t="n">
        <v>27.08746154074234</v>
      </c>
      <c r="T258" t="n">
        <v>64.98689646909193</v>
      </c>
      <c r="U258" t="n">
        <v>13.46611509535198</v>
      </c>
      <c r="V258" t="n">
        <v>4.837770894644791</v>
      </c>
      <c r="W258" t="n">
        <v>0</v>
      </c>
      <c r="X258" t="n">
        <v>0</v>
      </c>
      <c r="Y258" t="n">
        <v>-21.42826181236016</v>
      </c>
      <c r="Z258" t="n">
        <v>47.24385950596943</v>
      </c>
      <c r="AA258" t="n">
        <v>1978.736235870847</v>
      </c>
      <c r="AB258" t="b">
        <v>0</v>
      </c>
      <c r="AC258" t="b">
        <v>1</v>
      </c>
      <c r="AD258" t="n">
        <v>97.8074400285914</v>
      </c>
      <c r="AE258" t="n">
        <v>-0</v>
      </c>
      <c r="AF258" t="n">
        <v>0</v>
      </c>
      <c r="AG258" t="n">
        <v>0.1893696545332101</v>
      </c>
      <c r="AH258" t="b">
        <v>0</v>
      </c>
      <c r="AI258" t="b">
        <v>0</v>
      </c>
      <c r="AJ258" t="n">
        <v>1978.736235870847</v>
      </c>
      <c r="AK258" t="n">
        <v>0</v>
      </c>
      <c r="AL258" t="n">
        <v>13.46611509535198</v>
      </c>
      <c r="AM258" t="n">
        <v>0</v>
      </c>
      <c r="AN258" t="n">
        <v>13.57218697037722</v>
      </c>
      <c r="AO258" t="n">
        <v>0</v>
      </c>
      <c r="AP258" t="n">
        <v>1</v>
      </c>
      <c r="AQ258" t="n">
        <v>0</v>
      </c>
      <c r="AR258" t="n">
        <v>0</v>
      </c>
      <c r="AS258" t="n">
        <v>0</v>
      </c>
      <c r="AT258" t="n">
        <v>3.715395092987687</v>
      </c>
      <c r="AU258" t="n">
        <v>1.168057142149653</v>
      </c>
      <c r="AV258" t="n">
        <v>3.715395092987687</v>
      </c>
    </row>
    <row r="259" spans="1:48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0</v>
      </c>
      <c r="H259" t="n">
        <v>262.8050446847849</v>
      </c>
      <c r="I259" t="b">
        <v>0</v>
      </c>
      <c r="J259" t="n">
        <v>1036.503096236792</v>
      </c>
      <c r="K259" t="n">
        <v>2213.970613561787</v>
      </c>
      <c r="L259" t="n">
        <v>0</v>
      </c>
      <c r="M259" t="n">
        <v>6.692769937043517</v>
      </c>
      <c r="N259" t="n">
        <v>6.692769937043517</v>
      </c>
      <c r="O259" t="n">
        <v>243.1888063035294</v>
      </c>
      <c r="P259" t="n">
        <v>61.66044784572247</v>
      </c>
      <c r="Q259" t="n">
        <v>6.692769937043517</v>
      </c>
      <c r="R259" t="n">
        <v>0.8861867750186654</v>
      </c>
      <c r="S259" t="n">
        <v>27.11919702807133</v>
      </c>
      <c r="T259" t="n">
        <v>32.57468027944138</v>
      </c>
      <c r="U259" t="n">
        <v>7.55232432452239</v>
      </c>
      <c r="V259" t="n">
        <v>3.70742941533911</v>
      </c>
      <c r="W259" t="n">
        <v>0</v>
      </c>
      <c r="X259" t="n">
        <v>0</v>
      </c>
      <c r="Y259" t="n">
        <v>-21.42826181236016</v>
      </c>
      <c r="Z259" t="n">
        <v>47.49615307008935</v>
      </c>
      <c r="AA259" t="n">
        <v>2213.970613561787</v>
      </c>
      <c r="AB259" t="b">
        <v>0</v>
      </c>
      <c r="AC259" t="b">
        <v>1</v>
      </c>
      <c r="AD259" t="n">
        <v>97.79999965990655</v>
      </c>
      <c r="AE259" t="n">
        <v>-0</v>
      </c>
      <c r="AF259" t="n">
        <v>0</v>
      </c>
      <c r="AG259" t="n">
        <v>0.1953854926607807</v>
      </c>
      <c r="AH259" t="b">
        <v>0</v>
      </c>
      <c r="AI259" t="b">
        <v>0</v>
      </c>
      <c r="AJ259" t="n">
        <v>2213.970613561787</v>
      </c>
      <c r="AK259" t="n">
        <v>0</v>
      </c>
      <c r="AL259" t="n">
        <v>7.55232432452239</v>
      </c>
      <c r="AM259" t="n">
        <v>0</v>
      </c>
      <c r="AN259" t="n">
        <v>7.578842293278702</v>
      </c>
      <c r="AO259" t="n">
        <v>0</v>
      </c>
      <c r="AP259" t="n">
        <v>1</v>
      </c>
      <c r="AQ259" t="n">
        <v>0</v>
      </c>
      <c r="AR259" t="n">
        <v>0</v>
      </c>
      <c r="AS259" t="n">
        <v>0</v>
      </c>
      <c r="AT259" t="n">
        <v>2.780595045377158</v>
      </c>
      <c r="AU259" t="n">
        <v>0.8741718769852214</v>
      </c>
      <c r="AV259" t="n">
        <v>2.780595045377158</v>
      </c>
    </row>
    <row r="260" spans="1:48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0</v>
      </c>
      <c r="H260" t="n">
        <v>262.8050446847849</v>
      </c>
      <c r="I260" t="b">
        <v>0</v>
      </c>
      <c r="J260" t="n">
        <v>1036.503096236792</v>
      </c>
      <c r="K260" t="n">
        <v>2213.970613561787</v>
      </c>
      <c r="L260" t="n">
        <v>0</v>
      </c>
      <c r="M260" t="n">
        <v>-0.6635759176079878</v>
      </c>
      <c r="N260" t="n">
        <v>-0.6635759176079878</v>
      </c>
      <c r="O260" t="n">
        <v>-24.11172605854455</v>
      </c>
      <c r="P260" t="n">
        <v>-6.113520805919004</v>
      </c>
      <c r="Q260" t="n">
        <v>-0.6635759176079878</v>
      </c>
      <c r="R260" t="n">
        <v>0.6468959469726745</v>
      </c>
      <c r="S260" t="n">
        <v>27.14525127078314</v>
      </c>
      <c r="T260" t="n">
        <v>-1.851503666236948</v>
      </c>
      <c r="U260" t="n">
        <v>-0.4292645716092808</v>
      </c>
      <c r="V260" t="n">
        <v>4.262017139682055</v>
      </c>
      <c r="W260" t="n">
        <v>0</v>
      </c>
      <c r="X260" t="n">
        <v>0</v>
      </c>
      <c r="Y260" t="n">
        <v>-21.42826181236016</v>
      </c>
      <c r="Z260" t="n">
        <v>47.62354263232285</v>
      </c>
      <c r="AA260" t="n">
        <v>2213.970613561787</v>
      </c>
      <c r="AB260" t="b">
        <v>0</v>
      </c>
      <c r="AC260" t="b">
        <v>1</v>
      </c>
      <c r="AD260" t="n">
        <v>97.79255929122169</v>
      </c>
      <c r="AE260" t="n">
        <v>-0</v>
      </c>
      <c r="AF260" t="n">
        <v>0</v>
      </c>
      <c r="AG260" t="n">
        <v>0.1890351519166024</v>
      </c>
      <c r="AH260" t="b">
        <v>0</v>
      </c>
      <c r="AI260" t="b">
        <v>0</v>
      </c>
      <c r="AJ260" t="n">
        <v>2213.970613561787</v>
      </c>
      <c r="AK260" t="n">
        <v>0</v>
      </c>
      <c r="AL260" t="n">
        <v>-0.4292645716092808</v>
      </c>
      <c r="AM260" t="n">
        <v>0</v>
      </c>
      <c r="AN260" t="n">
        <v>-0.4292645716092808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1.415888603985294</v>
      </c>
      <c r="AU260" t="n">
        <v>0.4451313400006163</v>
      </c>
      <c r="AV260" t="n">
        <v>1.415888603985294</v>
      </c>
    </row>
    <row r="261" spans="1:48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0</v>
      </c>
      <c r="H261" t="n">
        <v>262.8050446847849</v>
      </c>
      <c r="I261" t="b">
        <v>0</v>
      </c>
      <c r="J261" t="n">
        <v>1036.503096236792</v>
      </c>
      <c r="K261" t="n">
        <v>2213.970613561787</v>
      </c>
      <c r="L261" t="n">
        <v>0</v>
      </c>
      <c r="M261" t="n">
        <v>1.307551013388487</v>
      </c>
      <c r="N261" t="n">
        <v>1.307551013388487</v>
      </c>
      <c r="O261" t="n">
        <v>47.51123572423028</v>
      </c>
      <c r="P261" t="n">
        <v>12.04645936212735</v>
      </c>
      <c r="Q261" t="n">
        <v>1.307551013388487</v>
      </c>
      <c r="R261" t="n">
        <v>0.6694321609846664</v>
      </c>
      <c r="S261" t="n">
        <v>27.15326571014575</v>
      </c>
      <c r="T261" t="n">
        <v>8.424644787747416</v>
      </c>
      <c r="U261" t="n">
        <v>1.953224074961103</v>
      </c>
      <c r="V261" t="n">
        <v>2.784916621957458</v>
      </c>
      <c r="W261" t="n">
        <v>0</v>
      </c>
      <c r="X261" t="n">
        <v>0</v>
      </c>
      <c r="Y261" t="n">
        <v>-21.42826181236016</v>
      </c>
      <c r="Z261" t="n">
        <v>47.78770589816371</v>
      </c>
      <c r="AA261" t="n">
        <v>2213.970613561787</v>
      </c>
      <c r="AB261" t="b">
        <v>0</v>
      </c>
      <c r="AC261" t="b">
        <v>1</v>
      </c>
      <c r="AD261" t="n">
        <v>97.78511892253684</v>
      </c>
      <c r="AE261" t="n">
        <v>-0</v>
      </c>
      <c r="AF261" t="n">
        <v>0</v>
      </c>
      <c r="AG261" t="n">
        <v>0.1665712091541278</v>
      </c>
      <c r="AH261" t="b">
        <v>0</v>
      </c>
      <c r="AI261" t="b">
        <v>0</v>
      </c>
      <c r="AJ261" t="n">
        <v>2213.970613561787</v>
      </c>
      <c r="AK261" t="n">
        <v>0</v>
      </c>
      <c r="AL261" t="n">
        <v>1.953224074961103</v>
      </c>
      <c r="AM261" t="n">
        <v>0</v>
      </c>
      <c r="AN261" t="n">
        <v>1.953224074961103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1.812019386160957</v>
      </c>
      <c r="AU261" t="n">
        <v>0.5696681329298267</v>
      </c>
      <c r="AV261" t="n">
        <v>1.812019386160957</v>
      </c>
    </row>
    <row r="262" spans="1:48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0</v>
      </c>
      <c r="H262" t="n">
        <v>262.8050446847849</v>
      </c>
      <c r="I262" t="b">
        <v>0</v>
      </c>
      <c r="J262" t="n">
        <v>1036.503096236792</v>
      </c>
      <c r="K262" t="n">
        <v>2213.970613561787</v>
      </c>
      <c r="L262" t="n">
        <v>0</v>
      </c>
      <c r="M262" t="n">
        <v>0.7793891440540914</v>
      </c>
      <c r="N262" t="n">
        <v>0.7793891440540914</v>
      </c>
      <c r="O262" t="n">
        <v>28.31992095520489</v>
      </c>
      <c r="P262" t="n">
        <v>7.18050734158339</v>
      </c>
      <c r="Q262" t="n">
        <v>0.7793891440540914</v>
      </c>
      <c r="R262" t="n">
        <v>0.5551013765410565</v>
      </c>
      <c r="S262" t="n">
        <v>27.16804995235305</v>
      </c>
      <c r="T262" t="n">
        <v>6.055940198507193</v>
      </c>
      <c r="U262" t="n">
        <v>1.404048299989121</v>
      </c>
      <c r="V262" t="n">
        <v>2.694279458065532</v>
      </c>
      <c r="W262" t="n">
        <v>0</v>
      </c>
      <c r="X262" t="n">
        <v>0</v>
      </c>
      <c r="Y262" t="n">
        <v>-21.42826181236016</v>
      </c>
      <c r="Z262" t="n">
        <v>47.91509546039722</v>
      </c>
      <c r="AA262" t="n">
        <v>2213.970613561787</v>
      </c>
      <c r="AB262" t="b">
        <v>0</v>
      </c>
      <c r="AC262" t="b">
        <v>1</v>
      </c>
      <c r="AD262" t="n">
        <v>97.77767855385198</v>
      </c>
      <c r="AE262" t="n">
        <v>-0</v>
      </c>
      <c r="AF262" t="n">
        <v>0</v>
      </c>
      <c r="AG262" t="n">
        <v>0.1435771543661326</v>
      </c>
      <c r="AH262" t="b">
        <v>0</v>
      </c>
      <c r="AI262" t="b">
        <v>0</v>
      </c>
      <c r="AJ262" t="n">
        <v>2213.970613561787</v>
      </c>
      <c r="AK262" t="n">
        <v>0</v>
      </c>
      <c r="AL262" t="n">
        <v>1.404048299989121</v>
      </c>
      <c r="AM262" t="n">
        <v>0</v>
      </c>
      <c r="AN262" t="n">
        <v>1.404048299989121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1.716061419610962</v>
      </c>
      <c r="AU262" t="n">
        <v>0.5395005772945124</v>
      </c>
      <c r="AV262" t="n">
        <v>1.716061419610962</v>
      </c>
    </row>
    <row r="263" spans="1:48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0</v>
      </c>
      <c r="H263" t="n">
        <v>262.8050446847849</v>
      </c>
      <c r="I263" t="b">
        <v>0</v>
      </c>
      <c r="J263" t="n">
        <v>1036.503096236792</v>
      </c>
      <c r="K263" t="n">
        <v>2213.970613561787</v>
      </c>
      <c r="L263" t="n">
        <v>0</v>
      </c>
      <c r="M263" t="n">
        <v>0.9209096903950924</v>
      </c>
      <c r="N263" t="n">
        <v>0.9209096903950924</v>
      </c>
      <c r="O263" t="n">
        <v>33.46221824852773</v>
      </c>
      <c r="P263" t="n">
        <v>8.484335255711898</v>
      </c>
      <c r="Q263" t="n">
        <v>0.9209096903950924</v>
      </c>
      <c r="R263" t="n">
        <v>0.593698720155387</v>
      </c>
      <c r="S263" t="n">
        <v>27.17991024056744</v>
      </c>
      <c r="T263" t="n">
        <v>6.690374987234692</v>
      </c>
      <c r="U263" t="n">
        <v>1.551139760170049</v>
      </c>
      <c r="V263" t="n">
        <v>2.71830791995384</v>
      </c>
      <c r="W263" t="n">
        <v>0</v>
      </c>
      <c r="X263" t="n">
        <v>0</v>
      </c>
      <c r="Y263" t="n">
        <v>-21.42826181236016</v>
      </c>
      <c r="Z263" t="n">
        <v>48.05323675322693</v>
      </c>
      <c r="AA263" t="n">
        <v>2213.970613561787</v>
      </c>
      <c r="AB263" t="b">
        <v>0</v>
      </c>
      <c r="AC263" t="b">
        <v>1</v>
      </c>
      <c r="AD263" t="n">
        <v>97.77023818516713</v>
      </c>
      <c r="AE263" t="n">
        <v>-0</v>
      </c>
      <c r="AF263" t="n">
        <v>0</v>
      </c>
      <c r="AG263" t="n">
        <v>0.1182359922986316</v>
      </c>
      <c r="AH263" t="b">
        <v>0</v>
      </c>
      <c r="AI263" t="b">
        <v>0</v>
      </c>
      <c r="AJ263" t="n">
        <v>2213.970613561787</v>
      </c>
      <c r="AK263" t="n">
        <v>0</v>
      </c>
      <c r="AL263" t="n">
        <v>1.551139760170049</v>
      </c>
      <c r="AM263" t="n">
        <v>0</v>
      </c>
      <c r="AN263" t="n">
        <v>1.551139760170049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1.737246577523244</v>
      </c>
      <c r="AU263" t="n">
        <v>0.5461608312884184</v>
      </c>
      <c r="AV263" t="n">
        <v>1.737246577523244</v>
      </c>
    </row>
    <row r="264" spans="1:48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0</v>
      </c>
      <c r="H264" t="n">
        <v>262.8050446847849</v>
      </c>
      <c r="I264" t="b">
        <v>0</v>
      </c>
      <c r="J264" t="n">
        <v>1036.503096236792</v>
      </c>
      <c r="K264" t="n">
        <v>2213.970613561787</v>
      </c>
      <c r="L264" t="n">
        <v>0</v>
      </c>
      <c r="M264" t="n">
        <v>0.8829893743655499</v>
      </c>
      <c r="N264" t="n">
        <v>0.8829893743655499</v>
      </c>
      <c r="O264" t="n">
        <v>32.08434384426415</v>
      </c>
      <c r="P264" t="n">
        <v>8.134975619742431</v>
      </c>
      <c r="Q264" t="n">
        <v>0.8829893743655499</v>
      </c>
      <c r="R264" t="n">
        <v>0.5841163053730817</v>
      </c>
      <c r="S264" t="n">
        <v>27.19270832767563</v>
      </c>
      <c r="T264" t="n">
        <v>6.520121335835909</v>
      </c>
      <c r="U264" t="n">
        <v>1.511667053707009</v>
      </c>
      <c r="V264" t="n">
        <v>2.711612150563236</v>
      </c>
      <c r="W264" t="n">
        <v>0</v>
      </c>
      <c r="X264" t="n">
        <v>0</v>
      </c>
      <c r="Y264" t="n">
        <v>-21.42826181236016</v>
      </c>
      <c r="Z264" t="n">
        <v>48.17702323990858</v>
      </c>
      <c r="AA264" t="n">
        <v>2213.970613561787</v>
      </c>
      <c r="AB264" t="b">
        <v>0</v>
      </c>
      <c r="AC264" t="b">
        <v>1</v>
      </c>
      <c r="AD264" t="n">
        <v>97.76279781648228</v>
      </c>
      <c r="AE264" t="n">
        <v>-0</v>
      </c>
      <c r="AF264" t="n">
        <v>0</v>
      </c>
      <c r="AG264" t="n">
        <v>0.1186034201168087</v>
      </c>
      <c r="AH264" t="b">
        <v>0</v>
      </c>
      <c r="AI264" t="b">
        <v>0</v>
      </c>
      <c r="AJ264" t="n">
        <v>2213.970613561787</v>
      </c>
      <c r="AK264" t="n">
        <v>0</v>
      </c>
      <c r="AL264" t="n">
        <v>1.511667053707009</v>
      </c>
      <c r="AM264" t="n">
        <v>0</v>
      </c>
      <c r="AN264" t="n">
        <v>1.511667053707009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1.727374713447512</v>
      </c>
      <c r="AU264" t="n">
        <v>0.5430572848145178</v>
      </c>
      <c r="AV264" t="n">
        <v>1.727374713447512</v>
      </c>
    </row>
    <row r="265" spans="1:48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0</v>
      </c>
      <c r="H265" t="n">
        <v>262.8050446847849</v>
      </c>
      <c r="I265" t="b">
        <v>0</v>
      </c>
      <c r="J265" t="n">
        <v>1036.503096236792</v>
      </c>
      <c r="K265" t="n">
        <v>2213.970613561787</v>
      </c>
      <c r="L265" t="n">
        <v>0</v>
      </c>
      <c r="M265" t="n">
        <v>0.8931500921427734</v>
      </c>
      <c r="N265" t="n">
        <v>0.8931500921427734</v>
      </c>
      <c r="O265" t="n">
        <v>32.45354416799761</v>
      </c>
      <c r="P265" t="n">
        <v>8.228586249492293</v>
      </c>
      <c r="Q265" t="n">
        <v>0.8931500921427734</v>
      </c>
      <c r="R265" t="n">
        <v>0.5867557245223238</v>
      </c>
      <c r="S265" t="n">
        <v>27.2052688355314</v>
      </c>
      <c r="T265" t="n">
        <v>6.565482406844183</v>
      </c>
      <c r="U265" t="n">
        <v>1.522183857464509</v>
      </c>
      <c r="V265" t="n">
        <v>2.713148020377754</v>
      </c>
      <c r="W265" t="n">
        <v>0</v>
      </c>
      <c r="X265" t="n">
        <v>0</v>
      </c>
      <c r="Y265" t="n">
        <v>-21.42826181236016</v>
      </c>
      <c r="Z265" t="n">
        <v>48.29611357184513</v>
      </c>
      <c r="AA265" t="n">
        <v>2213.970613561787</v>
      </c>
      <c r="AB265" t="b">
        <v>0</v>
      </c>
      <c r="AC265" t="b">
        <v>1</v>
      </c>
      <c r="AD265" t="n">
        <v>97.75535744779742</v>
      </c>
      <c r="AE265" t="n">
        <v>-0</v>
      </c>
      <c r="AF265" t="n">
        <v>0</v>
      </c>
      <c r="AG265" t="n">
        <v>0.1144755208881343</v>
      </c>
      <c r="AH265" t="b">
        <v>0</v>
      </c>
      <c r="AI265" t="b">
        <v>0</v>
      </c>
      <c r="AJ265" t="n">
        <v>2213.970613561787</v>
      </c>
      <c r="AK265" t="n">
        <v>0</v>
      </c>
      <c r="AL265" t="n">
        <v>1.522183857464509</v>
      </c>
      <c r="AM265" t="n">
        <v>0</v>
      </c>
      <c r="AN265" t="n">
        <v>1.522183857464509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1.726057817449995</v>
      </c>
      <c r="AU265" t="n">
        <v>0.5426432750694248</v>
      </c>
      <c r="AV265" t="n">
        <v>1.726057817449995</v>
      </c>
    </row>
    <row r="266" spans="1:48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0</v>
      </c>
      <c r="H266" t="n">
        <v>262.8050446847849</v>
      </c>
      <c r="I266" t="b">
        <v>0</v>
      </c>
      <c r="J266" t="n">
        <v>1036.503096236792</v>
      </c>
      <c r="K266" t="n">
        <v>2213.970613561787</v>
      </c>
      <c r="L266" t="n">
        <v>0</v>
      </c>
      <c r="M266" t="n">
        <v>0.8904275370633566</v>
      </c>
      <c r="N266" t="n">
        <v>0.8904275370633566</v>
      </c>
      <c r="O266" t="n">
        <v>32.35461727732498</v>
      </c>
      <c r="P266" t="n">
        <v>8.203503366461709</v>
      </c>
      <c r="Q266" t="n">
        <v>0.8904275370633566</v>
      </c>
      <c r="R266" t="n">
        <v>0.5860751580424542</v>
      </c>
      <c r="S266" t="n">
        <v>27.21789324644677</v>
      </c>
      <c r="T266" t="n">
        <v>6.553069876783781</v>
      </c>
      <c r="U266" t="n">
        <v>1.519306056304225</v>
      </c>
      <c r="V266" t="n">
        <v>2.71247841308448</v>
      </c>
      <c r="W266" t="n">
        <v>0</v>
      </c>
      <c r="X266" t="n">
        <v>0</v>
      </c>
      <c r="Y266" t="n">
        <v>-21.42826181236016</v>
      </c>
      <c r="Z266" t="n">
        <v>48.41520390378169</v>
      </c>
      <c r="AA266" t="n">
        <v>2213.970613561787</v>
      </c>
      <c r="AB266" t="b">
        <v>0</v>
      </c>
      <c r="AC266" t="b">
        <v>1</v>
      </c>
      <c r="AD266" t="n">
        <v>97.74791707911257</v>
      </c>
      <c r="AE266" t="n">
        <v>-0</v>
      </c>
      <c r="AF266" t="n">
        <v>0</v>
      </c>
      <c r="AG266" t="n">
        <v>0.1174482250139008</v>
      </c>
      <c r="AH266" t="b">
        <v>0</v>
      </c>
      <c r="AI266" t="b">
        <v>0</v>
      </c>
      <c r="AJ266" t="n">
        <v>2213.970613561787</v>
      </c>
      <c r="AK266" t="n">
        <v>0</v>
      </c>
      <c r="AL266" t="n">
        <v>1.519306056304225</v>
      </c>
      <c r="AM266" t="n">
        <v>0</v>
      </c>
      <c r="AN266" t="n">
        <v>1.519306056304225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1.722491422069273</v>
      </c>
      <c r="AU266" t="n">
        <v>0.5415220609072903</v>
      </c>
      <c r="AV266" t="n">
        <v>1.722491422069273</v>
      </c>
    </row>
    <row r="267" spans="1:48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0</v>
      </c>
      <c r="H267" t="n">
        <v>262.8050446847849</v>
      </c>
      <c r="I267" t="b">
        <v>0</v>
      </c>
      <c r="J267" t="n">
        <v>1036.503096236792</v>
      </c>
      <c r="K267" t="n">
        <v>2213.970613561787</v>
      </c>
      <c r="L267" t="n">
        <v>0</v>
      </c>
      <c r="M267" t="n">
        <v>0.8911570396038221</v>
      </c>
      <c r="N267" t="n">
        <v>0.8911570396038221</v>
      </c>
      <c r="O267" t="n">
        <v>32.38112451628283</v>
      </c>
      <c r="P267" t="n">
        <v>8.21022426883439</v>
      </c>
      <c r="Q267" t="n">
        <v>0.8911570396038221</v>
      </c>
      <c r="R267" t="n">
        <v>0.5862808476975938</v>
      </c>
      <c r="S267" t="n">
        <v>27.23049990245327</v>
      </c>
      <c r="T267" t="n">
        <v>6.556137674749302</v>
      </c>
      <c r="U267" t="n">
        <v>1.520017314404043</v>
      </c>
      <c r="V267" t="n">
        <v>2.71239972117515</v>
      </c>
      <c r="W267" t="n">
        <v>0</v>
      </c>
      <c r="X267" t="n">
        <v>0</v>
      </c>
      <c r="Y267" t="n">
        <v>-21.42826181236016</v>
      </c>
      <c r="Z267" t="n">
        <v>48.53429423571824</v>
      </c>
      <c r="AA267" t="n">
        <v>2213.970613561787</v>
      </c>
      <c r="AB267" t="b">
        <v>0</v>
      </c>
      <c r="AC267" t="b">
        <v>1</v>
      </c>
      <c r="AD267" t="n">
        <v>97.74047671042771</v>
      </c>
      <c r="AE267" t="n">
        <v>-0</v>
      </c>
      <c r="AF267" t="n">
        <v>0</v>
      </c>
      <c r="AG267" t="n">
        <v>0.1189823671794903</v>
      </c>
      <c r="AH267" t="b">
        <v>0</v>
      </c>
      <c r="AI267" t="b">
        <v>0</v>
      </c>
      <c r="AJ267" t="n">
        <v>2213.970613561787</v>
      </c>
      <c r="AK267" t="n">
        <v>0</v>
      </c>
      <c r="AL267" t="n">
        <v>1.520017314404043</v>
      </c>
      <c r="AM267" t="n">
        <v>0</v>
      </c>
      <c r="AN267" t="n">
        <v>1.520017314404043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1.719537473272567</v>
      </c>
      <c r="AU267" t="n">
        <v>0.5405933895538592</v>
      </c>
      <c r="AV267" t="n">
        <v>1.719537473272567</v>
      </c>
    </row>
    <row r="268" spans="1:48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0</v>
      </c>
      <c r="H268" t="n">
        <v>262.8050446847849</v>
      </c>
      <c r="I268" t="b">
        <v>0</v>
      </c>
      <c r="J268" t="n">
        <v>1036.503096236792</v>
      </c>
      <c r="K268" t="n">
        <v>2213.970613561787</v>
      </c>
      <c r="L268" t="n">
        <v>0</v>
      </c>
      <c r="M268" t="n">
        <v>0.8909615845212896</v>
      </c>
      <c r="N268" t="n">
        <v>0.8909615845212896</v>
      </c>
      <c r="O268" t="n">
        <v>32.37402245112085</v>
      </c>
      <c r="P268" t="n">
        <v>8.20842354237344</v>
      </c>
      <c r="Q268" t="n">
        <v>0.8909615845212896</v>
      </c>
      <c r="R268" t="n">
        <v>0.586248836959531</v>
      </c>
      <c r="S268" t="n">
        <v>27.24311061704623</v>
      </c>
      <c r="T268" t="n">
        <v>6.555057638616305</v>
      </c>
      <c r="U268" t="n">
        <v>1.519766911849401</v>
      </c>
      <c r="V268" t="n">
        <v>2.712162721774807</v>
      </c>
      <c r="W268" t="n">
        <v>0</v>
      </c>
      <c r="X268" t="n">
        <v>0</v>
      </c>
      <c r="Y268" t="n">
        <v>-21.42826181236016</v>
      </c>
      <c r="Z268" t="n">
        <v>48.6533845676548</v>
      </c>
      <c r="AA268" t="n">
        <v>2213.970613561787</v>
      </c>
      <c r="AB268" t="b">
        <v>0</v>
      </c>
      <c r="AC268" t="b">
        <v>1</v>
      </c>
      <c r="AD268" t="n">
        <v>97.73303634174286</v>
      </c>
      <c r="AE268" t="n">
        <v>-0</v>
      </c>
      <c r="AF268" t="n">
        <v>0</v>
      </c>
      <c r="AG268" t="n">
        <v>0.1182832251831952</v>
      </c>
      <c r="AH268" t="b">
        <v>0</v>
      </c>
      <c r="AI268" t="b">
        <v>0</v>
      </c>
      <c r="AJ268" t="n">
        <v>2213.970613561787</v>
      </c>
      <c r="AK268" t="n">
        <v>0</v>
      </c>
      <c r="AL268" t="n">
        <v>1.519766911849401</v>
      </c>
      <c r="AM268" t="n">
        <v>0</v>
      </c>
      <c r="AN268" t="n">
        <v>1.519766911849401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1.716429142391236</v>
      </c>
      <c r="AU268" t="n">
        <v>0.5396161830939173</v>
      </c>
      <c r="AV268" t="n">
        <v>1.716429142391236</v>
      </c>
    </row>
    <row r="269" spans="1:48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0</v>
      </c>
      <c r="H269" t="n">
        <v>262.8050446847849</v>
      </c>
      <c r="I269" t="b">
        <v>0</v>
      </c>
      <c r="J269" t="n">
        <v>1036.503096236792</v>
      </c>
      <c r="K269" t="n">
        <v>2213.970613561787</v>
      </c>
      <c r="L269" t="n">
        <v>0</v>
      </c>
      <c r="M269" t="n">
        <v>0.8910139023109649</v>
      </c>
      <c r="N269" t="n">
        <v>0.8910139023109649</v>
      </c>
      <c r="O269" t="n">
        <v>32.37592347281132</v>
      </c>
      <c r="P269" t="n">
        <v>8.208905545844654</v>
      </c>
      <c r="Q269" t="n">
        <v>0.8910139023109649</v>
      </c>
      <c r="R269" t="n">
        <v>0.5862804827738367</v>
      </c>
      <c r="S269" t="n">
        <v>27.25571954128121</v>
      </c>
      <c r="T269" t="n">
        <v>6.555088710636526</v>
      </c>
      <c r="U269" t="n">
        <v>1.51977411578731</v>
      </c>
      <c r="V269" t="n">
        <v>2.711968136739217</v>
      </c>
      <c r="W269" t="n">
        <v>0</v>
      </c>
      <c r="X269" t="n">
        <v>0</v>
      </c>
      <c r="Y269" t="n">
        <v>-21.42826181236016</v>
      </c>
      <c r="Z269" t="n">
        <v>48.77247489959135</v>
      </c>
      <c r="AA269" t="n">
        <v>2213.970613561787</v>
      </c>
      <c r="AB269" t="b">
        <v>0</v>
      </c>
      <c r="AC269" t="b">
        <v>1</v>
      </c>
      <c r="AD269" t="n">
        <v>97.72559597305801</v>
      </c>
      <c r="AE269" t="n">
        <v>-0</v>
      </c>
      <c r="AF269" t="n">
        <v>0</v>
      </c>
      <c r="AG269" t="n">
        <v>0.1196196533047058</v>
      </c>
      <c r="AH269" t="b">
        <v>0</v>
      </c>
      <c r="AI269" t="b">
        <v>0</v>
      </c>
      <c r="AJ269" t="n">
        <v>2213.970613561787</v>
      </c>
      <c r="AK269" t="n">
        <v>0</v>
      </c>
      <c r="AL269" t="n">
        <v>1.51977411578731</v>
      </c>
      <c r="AM269" t="n">
        <v>0</v>
      </c>
      <c r="AN269" t="n">
        <v>1.51977411578731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1.713371840966305</v>
      </c>
      <c r="AU269" t="n">
        <v>0.5386550194287569</v>
      </c>
      <c r="AV269" t="n">
        <v>1.713371840966305</v>
      </c>
    </row>
    <row r="270" spans="1:48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0</v>
      </c>
      <c r="H270" t="n">
        <v>262.8050446847849</v>
      </c>
      <c r="I270" t="b">
        <v>0</v>
      </c>
      <c r="J270" t="n">
        <v>1036.503096236792</v>
      </c>
      <c r="K270" t="n">
        <v>2213.970613561787</v>
      </c>
      <c r="L270" t="n">
        <v>0</v>
      </c>
      <c r="M270" t="n">
        <v>0.8910000862348617</v>
      </c>
      <c r="N270" t="n">
        <v>0.8910000862348617</v>
      </c>
      <c r="O270" t="n">
        <v>32.37542145121384</v>
      </c>
      <c r="P270" t="n">
        <v>8.20877825842136</v>
      </c>
      <c r="Q270" t="n">
        <v>0.8910000862348617</v>
      </c>
      <c r="R270" t="n">
        <v>0.5862951372195631</v>
      </c>
      <c r="S270" t="n">
        <v>27.26832824146774</v>
      </c>
      <c r="T270" t="n">
        <v>6.554823225436041</v>
      </c>
      <c r="U270" t="n">
        <v>1.519712563983264</v>
      </c>
      <c r="V270" t="n">
        <v>2.711762243029039</v>
      </c>
      <c r="W270" t="n">
        <v>0</v>
      </c>
      <c r="X270" t="n">
        <v>0</v>
      </c>
      <c r="Y270" t="n">
        <v>-21.42826181236016</v>
      </c>
      <c r="Z270" t="n">
        <v>48.89156523152791</v>
      </c>
      <c r="AA270" t="n">
        <v>2213.970613561787</v>
      </c>
      <c r="AB270" t="b">
        <v>0</v>
      </c>
      <c r="AC270" t="b">
        <v>1</v>
      </c>
      <c r="AD270" t="n">
        <v>97.71815560437315</v>
      </c>
      <c r="AE270" t="n">
        <v>-0</v>
      </c>
      <c r="AF270" t="n">
        <v>0</v>
      </c>
      <c r="AG270" t="n">
        <v>0.1196548863132951</v>
      </c>
      <c r="AH270" t="b">
        <v>0</v>
      </c>
      <c r="AI270" t="b">
        <v>0</v>
      </c>
      <c r="AJ270" t="n">
        <v>2213.970613561787</v>
      </c>
      <c r="AK270" t="n">
        <v>0</v>
      </c>
      <c r="AL270" t="n">
        <v>1.519712563983264</v>
      </c>
      <c r="AM270" t="n">
        <v>0</v>
      </c>
      <c r="AN270" t="n">
        <v>1.519712563983264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1.710310562000052</v>
      </c>
      <c r="AU270" t="n">
        <v>0.5376926052921305</v>
      </c>
      <c r="AV270" t="n">
        <v>1.710310562000052</v>
      </c>
    </row>
    <row r="271" spans="1:48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0</v>
      </c>
      <c r="H271" t="n">
        <v>262.8050446847849</v>
      </c>
      <c r="I271" t="b">
        <v>0</v>
      </c>
      <c r="J271" t="n">
        <v>1036.503096236792</v>
      </c>
      <c r="K271" t="n">
        <v>2213.970613561787</v>
      </c>
      <c r="L271" t="n">
        <v>0</v>
      </c>
      <c r="M271" t="n">
        <v>0.8910030327495996</v>
      </c>
      <c r="N271" t="n">
        <v>0.8910030327495996</v>
      </c>
      <c r="O271" t="n">
        <v>32.3755285159133</v>
      </c>
      <c r="P271" t="n">
        <v>8.20880540464333</v>
      </c>
      <c r="Q271" t="n">
        <v>0.8910030327495996</v>
      </c>
      <c r="R271" t="n">
        <v>0.5863140986489407</v>
      </c>
      <c r="S271" t="n">
        <v>27.28093629953507</v>
      </c>
      <c r="T271" t="n">
        <v>6.554632918035091</v>
      </c>
      <c r="U271" t="n">
        <v>1.519668441885948</v>
      </c>
      <c r="V271" t="n">
        <v>2.711559226722671</v>
      </c>
      <c r="W271" t="n">
        <v>0</v>
      </c>
      <c r="X271" t="n">
        <v>0</v>
      </c>
      <c r="Y271" t="n">
        <v>-21.42826181236016</v>
      </c>
      <c r="Z271" t="n">
        <v>49.01065556346446</v>
      </c>
      <c r="AA271" t="n">
        <v>2213.970613561787</v>
      </c>
      <c r="AB271" t="b">
        <v>0</v>
      </c>
      <c r="AC271" t="b">
        <v>1</v>
      </c>
      <c r="AD271" t="n">
        <v>97.7107152356883</v>
      </c>
      <c r="AE271" t="n">
        <v>-0</v>
      </c>
      <c r="AF271" t="n">
        <v>0</v>
      </c>
      <c r="AG271" t="n">
        <v>0.1191871466835493</v>
      </c>
      <c r="AH271" t="b">
        <v>0</v>
      </c>
      <c r="AI271" t="b">
        <v>0</v>
      </c>
      <c r="AJ271" t="n">
        <v>2213.970613561787</v>
      </c>
      <c r="AK271" t="n">
        <v>0</v>
      </c>
      <c r="AL271" t="n">
        <v>1.519668441885948</v>
      </c>
      <c r="AM271" t="n">
        <v>0</v>
      </c>
      <c r="AN271" t="n">
        <v>1.519668441885948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1.707259802600623</v>
      </c>
      <c r="AU271" t="n">
        <v>0.536733498328726</v>
      </c>
      <c r="AV271" t="n">
        <v>1.707259802600623</v>
      </c>
    </row>
    <row r="272" spans="1:48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0</v>
      </c>
      <c r="H272" t="n">
        <v>262.8050446847849</v>
      </c>
      <c r="I272" t="b">
        <v>0</v>
      </c>
      <c r="J272" t="n">
        <v>1036.503096236792</v>
      </c>
      <c r="K272" t="n">
        <v>2213.970613561787</v>
      </c>
      <c r="L272" t="n">
        <v>0</v>
      </c>
      <c r="M272" t="n">
        <v>0.8910050627667622</v>
      </c>
      <c r="N272" t="n">
        <v>0.8910050627667622</v>
      </c>
      <c r="O272" t="n">
        <v>32.37560227871333</v>
      </c>
      <c r="P272" t="n">
        <v>8.208824107178836</v>
      </c>
      <c r="Q272" t="n">
        <v>0.8910050627667622</v>
      </c>
      <c r="R272" t="n">
        <v>0.5863328249463818</v>
      </c>
      <c r="S272" t="n">
        <v>27.29354382142701</v>
      </c>
      <c r="T272" t="n">
        <v>6.554438509446474</v>
      </c>
      <c r="U272" t="n">
        <v>1.519623368942787</v>
      </c>
      <c r="V272" t="n">
        <v>2.711356062265371</v>
      </c>
      <c r="W272" t="n">
        <v>0</v>
      </c>
      <c r="X272" t="n">
        <v>0</v>
      </c>
      <c r="Y272" t="n">
        <v>-21.42826181236016</v>
      </c>
      <c r="Z272" t="n">
        <v>49.12974589540102</v>
      </c>
      <c r="AA272" t="n">
        <v>2213.970613561787</v>
      </c>
      <c r="AB272" t="b">
        <v>0</v>
      </c>
      <c r="AC272" t="b">
        <v>1</v>
      </c>
      <c r="AD272" t="n">
        <v>97.70327486700344</v>
      </c>
      <c r="AE272" t="n">
        <v>-0</v>
      </c>
      <c r="AF272" t="n">
        <v>0</v>
      </c>
      <c r="AG272" t="n">
        <v>0.1179247392560137</v>
      </c>
      <c r="AH272" t="b">
        <v>0</v>
      </c>
      <c r="AI272" t="b">
        <v>0</v>
      </c>
      <c r="AJ272" t="n">
        <v>2213.970613561787</v>
      </c>
      <c r="AK272" t="n">
        <v>0</v>
      </c>
      <c r="AL272" t="n">
        <v>1.519623368942787</v>
      </c>
      <c r="AM272" t="n">
        <v>0</v>
      </c>
      <c r="AN272" t="n">
        <v>1.519623368942787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1.704216444280183</v>
      </c>
      <c r="AU272" t="n">
        <v>0.5357767181389101</v>
      </c>
      <c r="AV272" t="n">
        <v>1.704216444280183</v>
      </c>
    </row>
    <row r="273" spans="1:48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0</v>
      </c>
      <c r="H273" t="n">
        <v>262.8050446847849</v>
      </c>
      <c r="I273" t="b">
        <v>0</v>
      </c>
      <c r="J273" t="n">
        <v>1036.503096236792</v>
      </c>
      <c r="K273" t="n">
        <v>2213.970613561787</v>
      </c>
      <c r="L273" t="n">
        <v>0</v>
      </c>
      <c r="M273" t="n">
        <v>0.890993996183341</v>
      </c>
      <c r="N273" t="n">
        <v>0.890993996183341</v>
      </c>
      <c r="O273" t="n">
        <v>32.37520016281253</v>
      </c>
      <c r="P273" t="n">
        <v>8.208722150814538</v>
      </c>
      <c r="Q273" t="n">
        <v>0.890993996183341</v>
      </c>
      <c r="R273" t="n">
        <v>0.5863481868197256</v>
      </c>
      <c r="S273" t="n">
        <v>27.30615080133799</v>
      </c>
      <c r="T273" t="n">
        <v>6.554185381974012</v>
      </c>
      <c r="U273" t="n">
        <v>1.519564682234243</v>
      </c>
      <c r="V273" t="n">
        <v>2.711150667173199</v>
      </c>
      <c r="W273" t="n">
        <v>0</v>
      </c>
      <c r="X273" t="n">
        <v>0</v>
      </c>
      <c r="Y273" t="n">
        <v>-21.42826181236016</v>
      </c>
      <c r="Z273" t="n">
        <v>49.24883622733757</v>
      </c>
      <c r="AA273" t="n">
        <v>2213.970613561787</v>
      </c>
      <c r="AB273" t="b">
        <v>0</v>
      </c>
      <c r="AC273" t="b">
        <v>1</v>
      </c>
      <c r="AD273" t="n">
        <v>97.69583449831859</v>
      </c>
      <c r="AE273" t="n">
        <v>-0</v>
      </c>
      <c r="AF273" t="n">
        <v>0</v>
      </c>
      <c r="AG273" t="n">
        <v>0.1167361921578651</v>
      </c>
      <c r="AH273" t="b">
        <v>0</v>
      </c>
      <c r="AI273" t="b">
        <v>0</v>
      </c>
      <c r="AJ273" t="n">
        <v>2213.970613561787</v>
      </c>
      <c r="AK273" t="n">
        <v>0</v>
      </c>
      <c r="AL273" t="n">
        <v>1.519564682234243</v>
      </c>
      <c r="AM273" t="n">
        <v>0</v>
      </c>
      <c r="AN273" t="n">
        <v>1.519564682234243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1.70117833243292</v>
      </c>
      <c r="AU273" t="n">
        <v>0.534821587351193</v>
      </c>
      <c r="AV273" t="n">
        <v>1.70117833243292</v>
      </c>
    </row>
    <row r="274" spans="1:48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0</v>
      </c>
      <c r="H274" t="n">
        <v>262.8050446847849</v>
      </c>
      <c r="I274" t="b">
        <v>0</v>
      </c>
      <c r="J274" t="n">
        <v>1036.503096236792</v>
      </c>
      <c r="K274" t="n">
        <v>2213.970613561787</v>
      </c>
      <c r="L274" t="n">
        <v>0</v>
      </c>
      <c r="M274" t="n">
        <v>0.8910362324999068</v>
      </c>
      <c r="N274" t="n">
        <v>0.8910362324999068</v>
      </c>
      <c r="O274" t="n">
        <v>32.37673486361727</v>
      </c>
      <c r="P274" t="n">
        <v>8.209111273736632</v>
      </c>
      <c r="Q274" t="n">
        <v>0.8910362324999068</v>
      </c>
      <c r="R274" t="n">
        <v>0.5863772431050536</v>
      </c>
      <c r="S274" t="n">
        <v>27.3187571565012</v>
      </c>
      <c r="T274" t="n">
        <v>6.554171284176081</v>
      </c>
      <c r="U274" t="n">
        <v>1.519561413709692</v>
      </c>
      <c r="V274" t="n">
        <v>2.710954395722602</v>
      </c>
      <c r="W274" t="n">
        <v>0</v>
      </c>
      <c r="X274" t="n">
        <v>0</v>
      </c>
      <c r="Y274" t="n">
        <v>-21.42826181236016</v>
      </c>
      <c r="Z274" t="n">
        <v>49.36792655927412</v>
      </c>
      <c r="AA274" t="n">
        <v>2213.970613561787</v>
      </c>
      <c r="AB274" t="b">
        <v>0</v>
      </c>
      <c r="AC274" t="b">
        <v>1</v>
      </c>
      <c r="AD274" t="n">
        <v>97.68839412963374</v>
      </c>
      <c r="AE274" t="n">
        <v>-0</v>
      </c>
      <c r="AF274" t="n">
        <v>0</v>
      </c>
      <c r="AG274" t="n">
        <v>0.1138158241734256</v>
      </c>
      <c r="AH274" t="b">
        <v>0</v>
      </c>
      <c r="AI274" t="b">
        <v>0</v>
      </c>
      <c r="AJ274" t="n">
        <v>2213.970613561787</v>
      </c>
      <c r="AK274" t="n">
        <v>0</v>
      </c>
      <c r="AL274" t="n">
        <v>1.519561413709692</v>
      </c>
      <c r="AM274" t="n">
        <v>0</v>
      </c>
      <c r="AN274" t="n">
        <v>1.519561413709692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1.698157070629679</v>
      </c>
      <c r="AU274" t="n">
        <v>0.5338717539312589</v>
      </c>
      <c r="AV274" t="n">
        <v>1.698157070629679</v>
      </c>
    </row>
    <row r="275" spans="1:48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0</v>
      </c>
      <c r="H275" t="n">
        <v>262.8050446847849</v>
      </c>
      <c r="I275" t="b">
        <v>0</v>
      </c>
      <c r="J275" t="n">
        <v>1036.503096236792</v>
      </c>
      <c r="K275" t="n">
        <v>2213.970613561787</v>
      </c>
      <c r="L275" t="n">
        <v>0</v>
      </c>
      <c r="M275" t="n">
        <v>0.8908783538170429</v>
      </c>
      <c r="N275" t="n">
        <v>0.8908783538170429</v>
      </c>
      <c r="O275" t="n">
        <v>32.37099817629833</v>
      </c>
      <c r="P275" t="n">
        <v>8.207656738412355</v>
      </c>
      <c r="Q275" t="n">
        <v>0.8908783538170429</v>
      </c>
      <c r="R275" t="n">
        <v>0.5863548857026637</v>
      </c>
      <c r="S275" t="n">
        <v>27.33136322369645</v>
      </c>
      <c r="T275" t="n">
        <v>6.55325984300152</v>
      </c>
      <c r="U275" t="n">
        <v>1.519350099299421</v>
      </c>
      <c r="V275" t="n">
        <v>2.710723916778507</v>
      </c>
      <c r="W275" t="n">
        <v>0</v>
      </c>
      <c r="X275" t="n">
        <v>0</v>
      </c>
      <c r="Y275" t="n">
        <v>-21.42826181236016</v>
      </c>
      <c r="Z275" t="n">
        <v>49.48701689121068</v>
      </c>
      <c r="AA275" t="n">
        <v>2213.970613561787</v>
      </c>
      <c r="AB275" t="b">
        <v>0</v>
      </c>
      <c r="AC275" t="b">
        <v>1</v>
      </c>
      <c r="AD275" t="n">
        <v>97.68095376094888</v>
      </c>
      <c r="AE275" t="n">
        <v>-0</v>
      </c>
      <c r="AF275" t="n">
        <v>0</v>
      </c>
      <c r="AG275" t="n">
        <v>0.1162156063548588</v>
      </c>
      <c r="AH275" t="b">
        <v>0</v>
      </c>
      <c r="AI275" t="b">
        <v>0</v>
      </c>
      <c r="AJ275" t="n">
        <v>2213.970613561787</v>
      </c>
      <c r="AK275" t="n">
        <v>0</v>
      </c>
      <c r="AL275" t="n">
        <v>1.519350099299421</v>
      </c>
      <c r="AM275" t="n">
        <v>0</v>
      </c>
      <c r="AN275" t="n">
        <v>1.519350099299421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1.695108270529196</v>
      </c>
      <c r="AU275" t="n">
        <v>0.5329132629381805</v>
      </c>
      <c r="AV275" t="n">
        <v>1.695108270529196</v>
      </c>
    </row>
    <row r="276" spans="1:48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0</v>
      </c>
      <c r="H276" t="n">
        <v>262.8050446847849</v>
      </c>
      <c r="I276" t="b">
        <v>0</v>
      </c>
      <c r="J276" t="n">
        <v>1036.503096236792</v>
      </c>
      <c r="K276" t="n">
        <v>2213.970613561787</v>
      </c>
      <c r="L276" t="n">
        <v>0</v>
      </c>
      <c r="M276" t="n">
        <v>0.8914676322319325</v>
      </c>
      <c r="N276" t="n">
        <v>0.8914676322319325</v>
      </c>
      <c r="O276" t="n">
        <v>32.39241022476936</v>
      </c>
      <c r="P276" t="n">
        <v>8.213085756787363</v>
      </c>
      <c r="Q276" t="n">
        <v>0.8914676322319325</v>
      </c>
      <c r="R276" t="n">
        <v>0.5865244461392674</v>
      </c>
      <c r="S276" t="n">
        <v>27.34396773855013</v>
      </c>
      <c r="T276" t="n">
        <v>6.555698789371886</v>
      </c>
      <c r="U276" t="n">
        <v>1.519915560382726</v>
      </c>
      <c r="V276" t="n">
        <v>2.710621187879675</v>
      </c>
      <c r="W276" t="n">
        <v>0</v>
      </c>
      <c r="X276" t="n">
        <v>0</v>
      </c>
      <c r="Y276" t="n">
        <v>-21.42826181236016</v>
      </c>
      <c r="Z276" t="n">
        <v>49.60610722314723</v>
      </c>
      <c r="AA276" t="n">
        <v>2213.970613561787</v>
      </c>
      <c r="AB276" t="b">
        <v>0</v>
      </c>
      <c r="AC276" t="b">
        <v>1</v>
      </c>
      <c r="AD276" t="n">
        <v>97.67351339226403</v>
      </c>
      <c r="AE276" t="n">
        <v>-0</v>
      </c>
      <c r="AF276" t="n">
        <v>0</v>
      </c>
      <c r="AG276" t="n">
        <v>0.123529220045967</v>
      </c>
      <c r="AH276" t="b">
        <v>0</v>
      </c>
      <c r="AI276" t="b">
        <v>0</v>
      </c>
      <c r="AJ276" t="n">
        <v>2213.970613561787</v>
      </c>
      <c r="AK276" t="n">
        <v>0</v>
      </c>
      <c r="AL276" t="n">
        <v>1.519915560382726</v>
      </c>
      <c r="AM276" t="n">
        <v>0</v>
      </c>
      <c r="AN276" t="n">
        <v>1.519915560382726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1.692197739259848</v>
      </c>
      <c r="AU276" t="n">
        <v>0.531998241318265</v>
      </c>
      <c r="AV276" t="n">
        <v>1.692197739259848</v>
      </c>
    </row>
    <row r="277" spans="1:48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0</v>
      </c>
      <c r="H277" t="n">
        <v>262.8050446847849</v>
      </c>
      <c r="I277" t="b">
        <v>0</v>
      </c>
      <c r="J277" t="n">
        <v>1036.503096236792</v>
      </c>
      <c r="K277" t="n">
        <v>2213.970613561787</v>
      </c>
      <c r="L277" t="n">
        <v>0</v>
      </c>
      <c r="M277" t="n">
        <v>0.8892683972552382</v>
      </c>
      <c r="N277" t="n">
        <v>0.8892683972552382</v>
      </c>
      <c r="O277" t="n">
        <v>32.31249871820419</v>
      </c>
      <c r="P277" t="n">
        <v>8.19282421861161</v>
      </c>
      <c r="Q277" t="n">
        <v>0.8892683972552382</v>
      </c>
      <c r="R277" t="n">
        <v>0.5859771697077437</v>
      </c>
      <c r="S277" t="n">
        <v>27.35657542052733</v>
      </c>
      <c r="T277" t="n">
        <v>6.54563362009289</v>
      </c>
      <c r="U277" t="n">
        <v>1.517581986511114</v>
      </c>
      <c r="V277" t="n">
        <v>2.710041757447005</v>
      </c>
      <c r="W277" t="n">
        <v>0</v>
      </c>
      <c r="X277" t="n">
        <v>0</v>
      </c>
      <c r="Y277" t="n">
        <v>-21.42826181236016</v>
      </c>
      <c r="Z277" t="n">
        <v>49.72519755508379</v>
      </c>
      <c r="AA277" t="n">
        <v>2213.970613561787</v>
      </c>
      <c r="AB277" t="b">
        <v>0</v>
      </c>
      <c r="AC277" t="b">
        <v>1</v>
      </c>
      <c r="AD277" t="n">
        <v>97.66607302357917</v>
      </c>
      <c r="AE277" t="n">
        <v>-0</v>
      </c>
      <c r="AF277" t="n">
        <v>0</v>
      </c>
      <c r="AG277" t="n">
        <v>0.1288704659991316</v>
      </c>
      <c r="AH277" t="b">
        <v>0</v>
      </c>
      <c r="AI277" t="b">
        <v>0</v>
      </c>
      <c r="AJ277" t="n">
        <v>2213.970613561787</v>
      </c>
      <c r="AK277" t="n">
        <v>0</v>
      </c>
      <c r="AL277" t="n">
        <v>1.517581986511114</v>
      </c>
      <c r="AM277" t="n">
        <v>0</v>
      </c>
      <c r="AN277" t="n">
        <v>1.517581986511114</v>
      </c>
      <c r="AO277" t="n">
        <v>0</v>
      </c>
      <c r="AP277" t="n">
        <v>1</v>
      </c>
      <c r="AQ277" t="n">
        <v>0</v>
      </c>
      <c r="AR277" t="n">
        <v>0</v>
      </c>
      <c r="AS277" t="n">
        <v>0</v>
      </c>
      <c r="AT277" t="n">
        <v>1.688806549204494</v>
      </c>
      <c r="AU277" t="n">
        <v>0.530932108736021</v>
      </c>
      <c r="AV277" t="n">
        <v>1.688806549204494</v>
      </c>
    </row>
    <row r="278" spans="1:48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0</v>
      </c>
      <c r="H278" t="n">
        <v>262.8050446847849</v>
      </c>
      <c r="I278" t="b">
        <v>0</v>
      </c>
      <c r="J278" t="n">
        <v>1036.503096236792</v>
      </c>
      <c r="K278" t="n">
        <v>2213.970613561787</v>
      </c>
      <c r="L278" t="n">
        <v>0</v>
      </c>
      <c r="M278" t="n">
        <v>0.8974760587471039</v>
      </c>
      <c r="N278" t="n">
        <v>0.8974760587471039</v>
      </c>
      <c r="O278" t="n">
        <v>32.61073269599306</v>
      </c>
      <c r="P278" t="n">
        <v>8.268441352939416</v>
      </c>
      <c r="Q278" t="n">
        <v>0.8974760587471039</v>
      </c>
      <c r="R278" t="n">
        <v>0.5880971238352852</v>
      </c>
      <c r="S278" t="n">
        <v>27.36916864594049</v>
      </c>
      <c r="T278" t="n">
        <v>6.582234440320252</v>
      </c>
      <c r="U278" t="n">
        <v>1.526067757132017</v>
      </c>
      <c r="V278" t="n">
        <v>2.711241297558353</v>
      </c>
      <c r="W278" t="n">
        <v>0</v>
      </c>
      <c r="X278" t="n">
        <v>0</v>
      </c>
      <c r="Y278" t="n">
        <v>-21.42826181236016</v>
      </c>
      <c r="Z278" t="n">
        <v>49.85027926567378</v>
      </c>
      <c r="AA278" t="n">
        <v>2213.970613561787</v>
      </c>
      <c r="AB278" t="b">
        <v>0</v>
      </c>
      <c r="AC278" t="b">
        <v>1</v>
      </c>
      <c r="AD278" t="n">
        <v>97.65863265489432</v>
      </c>
      <c r="AE278" t="n">
        <v>-0</v>
      </c>
      <c r="AF278" t="n">
        <v>0</v>
      </c>
      <c r="AG278" t="n">
        <v>0.1491588097891803</v>
      </c>
      <c r="AH278" t="b">
        <v>0</v>
      </c>
      <c r="AI278" t="b">
        <v>0</v>
      </c>
      <c r="AJ278" t="n">
        <v>2213.970613561787</v>
      </c>
      <c r="AK278" t="n">
        <v>0</v>
      </c>
      <c r="AL278" t="n">
        <v>1.526067757132017</v>
      </c>
      <c r="AM278" t="n">
        <v>0</v>
      </c>
      <c r="AN278" t="n">
        <v>1.526067757132017</v>
      </c>
      <c r="AO278" t="n">
        <v>0</v>
      </c>
      <c r="AP278" t="n">
        <v>1</v>
      </c>
      <c r="AQ278" t="n">
        <v>0</v>
      </c>
      <c r="AR278" t="n">
        <v>0</v>
      </c>
      <c r="AS278" t="n">
        <v>0</v>
      </c>
      <c r="AT278" t="n">
        <v>1.687094054176486</v>
      </c>
      <c r="AU278" t="n">
        <v>0.530393729371701</v>
      </c>
      <c r="AV278" t="n">
        <v>1.687094054176486</v>
      </c>
    </row>
    <row r="279" spans="1:48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0</v>
      </c>
      <c r="H279" t="n">
        <v>262.8050446847849</v>
      </c>
      <c r="I279" t="b">
        <v>0</v>
      </c>
      <c r="J279" t="n">
        <v>1036.503096236792</v>
      </c>
      <c r="K279" t="n">
        <v>2213.970613561787</v>
      </c>
      <c r="L279" t="n">
        <v>0</v>
      </c>
      <c r="M279" t="n">
        <v>0.8668446477563352</v>
      </c>
      <c r="N279" t="n">
        <v>0.8668446477563352</v>
      </c>
      <c r="O279" t="n">
        <v>31.49770829140274</v>
      </c>
      <c r="P279" t="n">
        <v>7.98623435380394</v>
      </c>
      <c r="Q279" t="n">
        <v>0.8668446477563352</v>
      </c>
      <c r="R279" t="n">
        <v>0.5801492213396232</v>
      </c>
      <c r="S279" t="n">
        <v>27.38181302553093</v>
      </c>
      <c r="T279" t="n">
        <v>6.44467599648023</v>
      </c>
      <c r="U279" t="n">
        <v>1.494175318816602</v>
      </c>
      <c r="V279" t="n">
        <v>2.705802235336064</v>
      </c>
      <c r="W279" t="n">
        <v>0</v>
      </c>
      <c r="X279" t="n">
        <v>0</v>
      </c>
      <c r="Y279" t="n">
        <v>-21.42826181236016</v>
      </c>
      <c r="Z279" t="n">
        <v>49.98847071400785</v>
      </c>
      <c r="AA279" t="n">
        <v>2213.970613561787</v>
      </c>
      <c r="AB279" t="b">
        <v>0</v>
      </c>
      <c r="AC279" t="b">
        <v>1</v>
      </c>
      <c r="AD279" t="n">
        <v>97.65119228620947</v>
      </c>
      <c r="AE279" t="n">
        <v>-0</v>
      </c>
      <c r="AF279" t="n">
        <v>0</v>
      </c>
      <c r="AG279" t="n">
        <v>0.1555420529327483</v>
      </c>
      <c r="AH279" t="b">
        <v>0</v>
      </c>
      <c r="AI279" t="b">
        <v>0</v>
      </c>
      <c r="AJ279" t="n">
        <v>2213.970613561787</v>
      </c>
      <c r="AK279" t="n">
        <v>0</v>
      </c>
      <c r="AL279" t="n">
        <v>1.494175318816602</v>
      </c>
      <c r="AM279" t="n">
        <v>0</v>
      </c>
      <c r="AN279" t="n">
        <v>1.494175318816602</v>
      </c>
      <c r="AO279" t="n">
        <v>0</v>
      </c>
      <c r="AP279" t="n">
        <v>1</v>
      </c>
      <c r="AQ279" t="n">
        <v>0</v>
      </c>
      <c r="AR279" t="n">
        <v>0</v>
      </c>
      <c r="AS279" t="n">
        <v>0</v>
      </c>
      <c r="AT279" t="n">
        <v>1.678264549723372</v>
      </c>
      <c r="AU279" t="n">
        <v>0.5276178830673424</v>
      </c>
      <c r="AV279" t="n">
        <v>1.678264549723372</v>
      </c>
    </row>
    <row r="280" spans="1:48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0</v>
      </c>
      <c r="H280" t="n">
        <v>262.8050446847849</v>
      </c>
      <c r="I280" t="b">
        <v>0</v>
      </c>
      <c r="J280" t="n">
        <v>1036.503096236792</v>
      </c>
      <c r="K280" t="n">
        <v>2213.970613561787</v>
      </c>
      <c r="L280" t="n">
        <v>0</v>
      </c>
      <c r="M280" t="n">
        <v>0.9811626302274901</v>
      </c>
      <c r="N280" t="n">
        <v>0.9811626302274901</v>
      </c>
      <c r="O280" t="n">
        <v>35.65157193197317</v>
      </c>
      <c r="P280" t="n">
        <v>9.039445216017539</v>
      </c>
      <c r="Q280" t="n">
        <v>0.9811626302274901</v>
      </c>
      <c r="R280" t="n">
        <v>0.6082934049220068</v>
      </c>
      <c r="S280" t="n">
        <v>27.39426149801049</v>
      </c>
      <c r="T280" t="n">
        <v>6.957086782884737</v>
      </c>
      <c r="U280" t="n">
        <v>1.612975945963595</v>
      </c>
      <c r="V280" t="n">
        <v>2.72513677538589</v>
      </c>
      <c r="W280" t="n">
        <v>0</v>
      </c>
      <c r="X280" t="n">
        <v>0</v>
      </c>
      <c r="Y280" t="n">
        <v>-21.42826181236016</v>
      </c>
      <c r="Z280" t="n">
        <v>50.14101696848996</v>
      </c>
      <c r="AA280" t="n">
        <v>2213.970613561787</v>
      </c>
      <c r="AB280" t="b">
        <v>0</v>
      </c>
      <c r="AC280" t="b">
        <v>1</v>
      </c>
      <c r="AD280" t="n">
        <v>97.64375191752461</v>
      </c>
      <c r="AE280" t="n">
        <v>-0</v>
      </c>
      <c r="AF280" t="n">
        <v>0</v>
      </c>
      <c r="AG280" t="n">
        <v>0.151048517498226</v>
      </c>
      <c r="AH280" t="b">
        <v>0</v>
      </c>
      <c r="AI280" t="b">
        <v>0</v>
      </c>
      <c r="AJ280" t="n">
        <v>2213.970613561787</v>
      </c>
      <c r="AK280" t="n">
        <v>0</v>
      </c>
      <c r="AL280" t="n">
        <v>1.612975945963595</v>
      </c>
      <c r="AM280" t="n">
        <v>0</v>
      </c>
      <c r="AN280" t="n">
        <v>1.612975945963595</v>
      </c>
      <c r="AO280" t="n">
        <v>0</v>
      </c>
      <c r="AP280" t="n">
        <v>1</v>
      </c>
      <c r="AQ280" t="n">
        <v>0</v>
      </c>
      <c r="AR280" t="n">
        <v>0</v>
      </c>
      <c r="AS280" t="n">
        <v>0</v>
      </c>
      <c r="AT280" t="n">
        <v>1.69445583944546</v>
      </c>
      <c r="AU280" t="n">
        <v>0.5327081496815698</v>
      </c>
      <c r="AV280" t="n">
        <v>1.69445583944546</v>
      </c>
    </row>
    <row r="281" spans="1:48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0</v>
      </c>
      <c r="H281" t="n">
        <v>262.8050446847849</v>
      </c>
      <c r="I281" t="b">
        <v>0</v>
      </c>
      <c r="J281" t="n">
        <v>1036.503096236792</v>
      </c>
      <c r="K281" t="n">
        <v>2213.970613561787</v>
      </c>
      <c r="L281" t="n">
        <v>0</v>
      </c>
      <c r="M281" t="n">
        <v>0.5545221113336939</v>
      </c>
      <c r="N281" t="n">
        <v>0.5545221113336939</v>
      </c>
      <c r="O281" t="n">
        <v>20.14914177428373</v>
      </c>
      <c r="P281" t="n">
        <v>5.108808766299122</v>
      </c>
      <c r="Q281" t="n">
        <v>0.5545221113336939</v>
      </c>
      <c r="R281" t="n">
        <v>0.4742000343919889</v>
      </c>
      <c r="S281" t="n">
        <v>27.40740713729324</v>
      </c>
      <c r="T281" t="n">
        <v>5.043787916980583</v>
      </c>
      <c r="U281" t="n">
        <v>1.169384376035933</v>
      </c>
      <c r="V281" t="n">
        <v>2.652023513282493</v>
      </c>
      <c r="W281" t="n">
        <v>0</v>
      </c>
      <c r="X281" t="n">
        <v>0</v>
      </c>
      <c r="Y281" t="n">
        <v>-21.42826181236016</v>
      </c>
      <c r="Z281" t="n">
        <v>50.28281149237588</v>
      </c>
      <c r="AA281" t="n">
        <v>2213.970613561787</v>
      </c>
      <c r="AB281" t="b">
        <v>0</v>
      </c>
      <c r="AC281" t="b">
        <v>1</v>
      </c>
      <c r="AD281" t="n">
        <v>97.63631154883976</v>
      </c>
      <c r="AE281" t="n">
        <v>-0</v>
      </c>
      <c r="AF281" t="n">
        <v>0</v>
      </c>
      <c r="AG281" t="n">
        <v>0.1463534488696483</v>
      </c>
      <c r="AH281" t="b">
        <v>0</v>
      </c>
      <c r="AI281" t="b">
        <v>0</v>
      </c>
      <c r="AJ281" t="n">
        <v>2213.970613561787</v>
      </c>
      <c r="AK281" t="n">
        <v>0</v>
      </c>
      <c r="AL281" t="n">
        <v>1.169384376035933</v>
      </c>
      <c r="AM281" t="n">
        <v>0</v>
      </c>
      <c r="AN281" t="n">
        <v>1.169384376035933</v>
      </c>
      <c r="AO281" t="n">
        <v>0</v>
      </c>
      <c r="AP281" t="n">
        <v>1</v>
      </c>
      <c r="AQ281" t="n">
        <v>0</v>
      </c>
      <c r="AR281" t="n">
        <v>0</v>
      </c>
      <c r="AS281" t="n">
        <v>0</v>
      </c>
      <c r="AT281" t="n">
        <v>1.616301557398045</v>
      </c>
      <c r="AU281" t="n">
        <v>0.5081377702063543</v>
      </c>
      <c r="AV281" t="n">
        <v>1.616301557398045</v>
      </c>
    </row>
    <row r="282" spans="1:48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0</v>
      </c>
      <c r="H282" t="n">
        <v>262.8050446847849</v>
      </c>
      <c r="I282" t="b">
        <v>0</v>
      </c>
      <c r="J282" t="n">
        <v>1036.503096236792</v>
      </c>
      <c r="K282" t="n">
        <v>2213.970613561787</v>
      </c>
      <c r="L282" t="n">
        <v>0</v>
      </c>
      <c r="M282" t="n">
        <v>2.146766204437778</v>
      </c>
      <c r="N282" t="n">
        <v>2.146766204437778</v>
      </c>
      <c r="O282" t="n">
        <v>78.00499876447302</v>
      </c>
      <c r="P282" t="n">
        <v>19.77814370295969</v>
      </c>
      <c r="Q282" t="n">
        <v>2.146766204437778</v>
      </c>
      <c r="R282" t="n">
        <v>0.7600073061567543</v>
      </c>
      <c r="S282" t="n">
        <v>27.41737998644587</v>
      </c>
      <c r="T282" t="n">
        <v>12.18334415674272</v>
      </c>
      <c r="U282" t="n">
        <v>2.824665219724874</v>
      </c>
      <c r="V282" t="n">
        <v>2.923913584196054</v>
      </c>
      <c r="W282" t="n">
        <v>0</v>
      </c>
      <c r="X282" t="n">
        <v>0</v>
      </c>
      <c r="Y282" t="n">
        <v>-21.42826181236016</v>
      </c>
      <c r="Z282" t="n">
        <v>50.50516697148981</v>
      </c>
      <c r="AA282" t="n">
        <v>2213.970613561787</v>
      </c>
      <c r="AB282" t="b">
        <v>0</v>
      </c>
      <c r="AC282" t="b">
        <v>1</v>
      </c>
      <c r="AD282" t="n">
        <v>97.6288711801549</v>
      </c>
      <c r="AE282" t="n">
        <v>-0</v>
      </c>
      <c r="AF282" t="n">
        <v>0</v>
      </c>
      <c r="AG282" t="n">
        <v>0.1414891335252073</v>
      </c>
      <c r="AH282" t="b">
        <v>0</v>
      </c>
      <c r="AI282" t="b">
        <v>0</v>
      </c>
      <c r="AJ282" t="n">
        <v>2213.970613561787</v>
      </c>
      <c r="AK282" t="n">
        <v>0</v>
      </c>
      <c r="AL282" t="n">
        <v>2.824665219724874</v>
      </c>
      <c r="AM282" t="n">
        <v>0</v>
      </c>
      <c r="AN282" t="n">
        <v>2.824665219724874</v>
      </c>
      <c r="AO282" t="n">
        <v>0</v>
      </c>
      <c r="AP282" t="n">
        <v>1</v>
      </c>
      <c r="AQ282" t="n">
        <v>0</v>
      </c>
      <c r="AR282" t="n">
        <v>0</v>
      </c>
      <c r="AS282" t="n">
        <v>0</v>
      </c>
      <c r="AT282" t="n">
        <v>1.889887193544738</v>
      </c>
      <c r="AU282" t="n">
        <v>0.5941484496341852</v>
      </c>
      <c r="AV282" t="n">
        <v>1.889887193544738</v>
      </c>
    </row>
    <row r="283" spans="1:48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0</v>
      </c>
      <c r="H283" t="n">
        <v>262.8050446847849</v>
      </c>
      <c r="I283" t="b">
        <v>0</v>
      </c>
      <c r="J283" t="n">
        <v>1036.503096236792</v>
      </c>
      <c r="K283" t="n">
        <v>2213.970613561787</v>
      </c>
      <c r="L283" t="n">
        <v>0</v>
      </c>
      <c r="M283" t="n">
        <v>-3.795569649084849</v>
      </c>
      <c r="N283" t="n">
        <v>-3.795569649084849</v>
      </c>
      <c r="O283" t="n">
        <v>-137.9159990385978</v>
      </c>
      <c r="P283" t="n">
        <v>-34.96855959396497</v>
      </c>
      <c r="Q283" t="n">
        <v>-3.795569649084849</v>
      </c>
      <c r="R283" t="n">
        <v>0.9069057241772042</v>
      </c>
      <c r="S283" t="n">
        <v>27.43500228679211</v>
      </c>
      <c r="T283" t="n">
        <v>-14.8469975945686</v>
      </c>
      <c r="U283" t="n">
        <v>-3.442223841268311</v>
      </c>
      <c r="V283" t="n">
        <v>20.12156199939638</v>
      </c>
      <c r="W283" t="n">
        <v>-23.13473206341712</v>
      </c>
      <c r="X283" t="n">
        <v>2</v>
      </c>
      <c r="Y283" t="n">
        <v>1.70647025105696</v>
      </c>
      <c r="Z283" t="n">
        <v>50.64565442400968</v>
      </c>
      <c r="AA283" t="n">
        <v>2213.970613561787</v>
      </c>
      <c r="AB283" t="b">
        <v>0</v>
      </c>
      <c r="AC283" t="b">
        <v>1</v>
      </c>
      <c r="AD283" t="n">
        <v>97.62544725800885</v>
      </c>
      <c r="AE283" t="n">
        <v>0.4833688215622573</v>
      </c>
      <c r="AF283" t="n">
        <v>0</v>
      </c>
      <c r="AG283" t="n">
        <v>0.1269172769011512</v>
      </c>
      <c r="AH283" t="b">
        <v>0</v>
      </c>
      <c r="AI283" t="b">
        <v>0</v>
      </c>
      <c r="AJ283" t="n">
        <v>2213.970613561787</v>
      </c>
      <c r="AK283" t="n">
        <v>0</v>
      </c>
      <c r="AL283" t="n">
        <v>-3.442223841268311</v>
      </c>
      <c r="AM283" t="n">
        <v>0</v>
      </c>
      <c r="AN283" t="n">
        <v>-2.941507083830655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0</v>
      </c>
      <c r="H284" t="n">
        <v>240.2202361571862</v>
      </c>
      <c r="I284" t="b">
        <v>0</v>
      </c>
      <c r="J284" t="n">
        <v>947.4286114039422</v>
      </c>
      <c r="K284" t="n">
        <v>2023.707513958821</v>
      </c>
      <c r="L284" t="n">
        <v>0</v>
      </c>
      <c r="M284" t="n">
        <v>-8.944753757389451</v>
      </c>
      <c r="N284" t="n">
        <v>-8.944753757389451</v>
      </c>
      <c r="O284" t="n">
        <v>-355.5741509545797</v>
      </c>
      <c r="P284" t="n">
        <v>-90.15571778767233</v>
      </c>
      <c r="Q284" t="n">
        <v>-8.944753757389451</v>
      </c>
      <c r="R284" t="n">
        <v>0.9410020860723972</v>
      </c>
      <c r="S284" t="n">
        <v>27.44708820836244</v>
      </c>
      <c r="T284" t="n">
        <v>-39.71756484529682</v>
      </c>
      <c r="U284" t="n">
        <v>-8.417031945107388</v>
      </c>
      <c r="V284" t="n">
        <v>50.43815294237554</v>
      </c>
      <c r="W284" t="n">
        <v>-86.1401215211077</v>
      </c>
      <c r="X284" t="n">
        <v>2</v>
      </c>
      <c r="Y284" t="n">
        <v>64.71185970874754</v>
      </c>
      <c r="Z284" t="n">
        <v>50.72890411383906</v>
      </c>
      <c r="AA284" t="n">
        <v>2023.707513958821</v>
      </c>
      <c r="AB284" t="b">
        <v>0</v>
      </c>
      <c r="AC284" t="b">
        <v>1</v>
      </c>
      <c r="AD284" t="n">
        <v>97.63697821807132</v>
      </c>
      <c r="AE284" t="n">
        <v>1.799780905815142</v>
      </c>
      <c r="AF284" t="n">
        <v>0</v>
      </c>
      <c r="AG284" t="n">
        <v>0.1103773844924167</v>
      </c>
      <c r="AH284" t="b">
        <v>0</v>
      </c>
      <c r="AI284" t="b">
        <v>0</v>
      </c>
      <c r="AJ284" t="n">
        <v>2023.707513958821</v>
      </c>
      <c r="AK284" t="n">
        <v>0</v>
      </c>
      <c r="AL284" t="n">
        <v>-8.417031945107388</v>
      </c>
      <c r="AM284" t="n">
        <v>2.790105394386582</v>
      </c>
      <c r="AN284" t="n">
        <v>-3.757753901404069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 spans="1:48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0</v>
      </c>
      <c r="H285" t="n">
        <v>217.6354276295875</v>
      </c>
      <c r="I285" t="b">
        <v>0</v>
      </c>
      <c r="J285" t="n">
        <v>858.354126571093</v>
      </c>
      <c r="K285" t="n">
        <v>1833.444414355855</v>
      </c>
      <c r="L285" t="n">
        <v>0</v>
      </c>
      <c r="M285" t="n">
        <v>-6.822305335939922</v>
      </c>
      <c r="N285" t="n">
        <v>-6.822305335939922</v>
      </c>
      <c r="O285" t="n">
        <v>-299.3456431215993</v>
      </c>
      <c r="P285" t="n">
        <v>-75.89899673468541</v>
      </c>
      <c r="Q285" t="n">
        <v>-6.822305335939922</v>
      </c>
      <c r="R285" t="n">
        <v>0.937629514458998</v>
      </c>
      <c r="S285" t="n">
        <v>27.46513852703923</v>
      </c>
      <c r="T285" t="n">
        <v>-33.31701285405813</v>
      </c>
      <c r="U285" t="n">
        <v>-6.396794839628381</v>
      </c>
      <c r="V285" t="n">
        <v>42.58198388062728</v>
      </c>
      <c r="W285" t="n">
        <v>-79.80540141422811</v>
      </c>
      <c r="X285" t="n">
        <v>2</v>
      </c>
      <c r="Y285" t="n">
        <v>58.37713960186795</v>
      </c>
      <c r="Z285" t="n">
        <v>50.81215380366843</v>
      </c>
      <c r="AA285" t="n">
        <v>1833.444414355855</v>
      </c>
      <c r="AB285" t="b">
        <v>0</v>
      </c>
      <c r="AC285" t="b">
        <v>1</v>
      </c>
      <c r="AD285" t="n">
        <v>97.6583478360072</v>
      </c>
      <c r="AE285" t="n">
        <v>1.667425528428643</v>
      </c>
      <c r="AF285" t="n">
        <v>0</v>
      </c>
      <c r="AG285" t="n">
        <v>0.09680272057030473</v>
      </c>
      <c r="AH285" t="b">
        <v>0</v>
      </c>
      <c r="AI285" t="b">
        <v>0</v>
      </c>
      <c r="AJ285" t="n">
        <v>1833.444414355855</v>
      </c>
      <c r="AK285" t="n">
        <v>0</v>
      </c>
      <c r="AL285" t="n">
        <v>-6.396794839628381</v>
      </c>
      <c r="AM285" t="n">
        <v>1.334971760044578</v>
      </c>
      <c r="AN285" t="n">
        <v>-3.325005807653566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 spans="1:48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0</v>
      </c>
      <c r="H286" t="n">
        <v>195.0506191019888</v>
      </c>
      <c r="I286" t="b">
        <v>0</v>
      </c>
      <c r="J286" t="n">
        <v>769.2796417382438</v>
      </c>
      <c r="K286" t="n">
        <v>1643.181314752889</v>
      </c>
      <c r="L286" t="n">
        <v>0</v>
      </c>
      <c r="M286" t="n">
        <v>-6.459624227610655</v>
      </c>
      <c r="N286" t="n">
        <v>-6.459624227610655</v>
      </c>
      <c r="O286" t="n">
        <v>-316.2505603131161</v>
      </c>
      <c r="P286" t="n">
        <v>-80.18523334511057</v>
      </c>
      <c r="Q286" t="n">
        <v>-6.459624227610655</v>
      </c>
      <c r="R286" t="n">
        <v>0.9394403675827306</v>
      </c>
      <c r="S286" t="n">
        <v>27.479692786272</v>
      </c>
      <c r="T286" t="n">
        <v>-35.26650050956822</v>
      </c>
      <c r="U286" t="n">
        <v>-6.068431758832867</v>
      </c>
      <c r="V286" t="n">
        <v>44.91873283554236</v>
      </c>
      <c r="W286" t="n">
        <v>-80.64988495823131</v>
      </c>
      <c r="X286" t="n">
        <v>2</v>
      </c>
      <c r="Y286" t="n">
        <v>59.22162314587115</v>
      </c>
      <c r="Z286" t="n">
        <v>50.89842933482766</v>
      </c>
      <c r="AA286" t="n">
        <v>1643.181314752889</v>
      </c>
      <c r="AB286" t="b">
        <v>0</v>
      </c>
      <c r="AC286" t="b">
        <v>1</v>
      </c>
      <c r="AD286" t="n">
        <v>97.67876428787312</v>
      </c>
      <c r="AE286" t="n">
        <v>1.685069865712281</v>
      </c>
      <c r="AF286" t="n">
        <v>0</v>
      </c>
      <c r="AG286" t="n">
        <v>0.06647247031764672</v>
      </c>
      <c r="AH286" t="b">
        <v>0</v>
      </c>
      <c r="AI286" t="b">
        <v>0</v>
      </c>
      <c r="AJ286" t="n">
        <v>1643.181314752889</v>
      </c>
      <c r="AK286" t="n">
        <v>0</v>
      </c>
      <c r="AL286" t="n">
        <v>-6.068431758832867</v>
      </c>
      <c r="AM286" t="n">
        <v>1.398196608514135</v>
      </c>
      <c r="AN286" t="n">
        <v>-2.915773541104858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 spans="1:48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0</v>
      </c>
      <c r="H287" t="n">
        <v>172.4658105743901</v>
      </c>
      <c r="I287" t="b">
        <v>0</v>
      </c>
      <c r="J287" t="n">
        <v>680.2051569053945</v>
      </c>
      <c r="K287" t="n">
        <v>1452.918215149923</v>
      </c>
      <c r="L287" t="n">
        <v>0</v>
      </c>
      <c r="M287" t="n">
        <v>-5.665534477259461</v>
      </c>
      <c r="N287" t="n">
        <v>-5.665534477259461</v>
      </c>
      <c r="O287" t="n">
        <v>-313.696197864493</v>
      </c>
      <c r="P287" t="n">
        <v>-79.53757552345158</v>
      </c>
      <c r="Q287" t="n">
        <v>-5.665534477259461</v>
      </c>
      <c r="R287" t="n">
        <v>0.9397766699809619</v>
      </c>
      <c r="S287" t="n">
        <v>27.49307322376967</v>
      </c>
      <c r="T287" t="n">
        <v>-34.99417502986356</v>
      </c>
      <c r="U287" t="n">
        <v>-5.324337124701226</v>
      </c>
      <c r="V287" t="n">
        <v>44.543400493588</v>
      </c>
      <c r="W287" t="n">
        <v>-80.64988495823131</v>
      </c>
      <c r="X287" t="n">
        <v>2</v>
      </c>
      <c r="Y287" t="n">
        <v>59.22162314587115</v>
      </c>
      <c r="Z287" t="n">
        <v>50.94554219856379</v>
      </c>
      <c r="AA287" t="n">
        <v>1452.918215149923</v>
      </c>
      <c r="AB287" t="b">
        <v>0</v>
      </c>
      <c r="AC287" t="b">
        <v>1</v>
      </c>
      <c r="AD287" t="n">
        <v>97.69932735146544</v>
      </c>
      <c r="AE287" t="n">
        <v>1.685069865712281</v>
      </c>
      <c r="AF287" t="n">
        <v>0</v>
      </c>
      <c r="AG287" t="n">
        <v>0.0519863227984653</v>
      </c>
      <c r="AH287" t="b">
        <v>0</v>
      </c>
      <c r="AI287" t="b">
        <v>0</v>
      </c>
      <c r="AJ287" t="n">
        <v>1452.918215149923</v>
      </c>
      <c r="AK287" t="n">
        <v>0</v>
      </c>
      <c r="AL287" t="n">
        <v>-5.324337124701226</v>
      </c>
      <c r="AM287" t="n">
        <v>1.04225873542016</v>
      </c>
      <c r="AN287" t="n">
        <v>-2.527616780067191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 spans="1:48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0</v>
      </c>
      <c r="H288" t="n">
        <v>149.8810020467914</v>
      </c>
      <c r="I288" t="b">
        <v>0</v>
      </c>
      <c r="J288" t="n">
        <v>591.1306720725453</v>
      </c>
      <c r="K288" t="n">
        <v>1262.655115546957</v>
      </c>
      <c r="L288" t="n">
        <v>0</v>
      </c>
      <c r="M288" t="n">
        <v>-4.944605574832562</v>
      </c>
      <c r="N288" t="n">
        <v>-4.944605574832562</v>
      </c>
      <c r="O288" t="n">
        <v>-315.0332896608194</v>
      </c>
      <c r="P288" t="n">
        <v>-79.87659474158707</v>
      </c>
      <c r="Q288" t="n">
        <v>-4.944605574832562</v>
      </c>
      <c r="R288" t="n">
        <v>0.9403864862460524</v>
      </c>
      <c r="S288" t="n">
        <v>27.50474361677222</v>
      </c>
      <c r="T288" t="n">
        <v>-35.16613776326824</v>
      </c>
      <c r="U288" t="n">
        <v>-4.649840262389435</v>
      </c>
      <c r="V288" t="n">
        <v>44.71045697831882</v>
      </c>
      <c r="W288" t="n">
        <v>-64.90941112524699</v>
      </c>
      <c r="X288" t="n">
        <v>2</v>
      </c>
      <c r="Y288" t="n">
        <v>43.48114931288683</v>
      </c>
      <c r="Z288" t="n">
        <v>50.99651367759637</v>
      </c>
      <c r="AA288" t="n">
        <v>1262.655115546957</v>
      </c>
      <c r="AB288" t="b">
        <v>0</v>
      </c>
      <c r="AC288" t="b">
        <v>1</v>
      </c>
      <c r="AD288" t="n">
        <v>97.7171576939062</v>
      </c>
      <c r="AE288" t="n">
        <v>1.356194032327878</v>
      </c>
      <c r="AF288" t="n">
        <v>0</v>
      </c>
      <c r="AG288" t="n">
        <v>0.0487705610143068</v>
      </c>
      <c r="AH288" t="b">
        <v>0</v>
      </c>
      <c r="AI288" t="b">
        <v>0</v>
      </c>
      <c r="AJ288" t="n">
        <v>1262.655115546957</v>
      </c>
      <c r="AK288" t="n">
        <v>0</v>
      </c>
      <c r="AL288" t="n">
        <v>-4.649840262389435</v>
      </c>
      <c r="AM288" t="n">
        <v>1.066159283710147</v>
      </c>
      <c r="AN288" t="n">
        <v>-2.158095202849816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 spans="1:48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0</v>
      </c>
      <c r="H289" t="n">
        <v>127.2961935191927</v>
      </c>
      <c r="I289" t="b">
        <v>0</v>
      </c>
      <c r="J289" t="n">
        <v>502.0561872396959</v>
      </c>
      <c r="K289" t="n">
        <v>1072.392015943991</v>
      </c>
      <c r="L289" t="n">
        <v>0</v>
      </c>
      <c r="M289" t="n">
        <v>-4.25842604676069</v>
      </c>
      <c r="N289" t="n">
        <v>-4.25842604676069</v>
      </c>
      <c r="O289" t="n">
        <v>-319.4516048263722</v>
      </c>
      <c r="P289" t="n">
        <v>-80.99685720749802</v>
      </c>
      <c r="Q289" t="n">
        <v>-4.25842604676069</v>
      </c>
      <c r="R289" t="n">
        <v>0.941191984330696</v>
      </c>
      <c r="S289" t="n">
        <v>27.51482583755717</v>
      </c>
      <c r="T289" t="n">
        <v>-35.68988425078422</v>
      </c>
      <c r="U289" t="n">
        <v>-4.007996461076215</v>
      </c>
      <c r="V289" t="n">
        <v>45.30697295671381</v>
      </c>
      <c r="W289" t="n">
        <v>-58.55281567715188</v>
      </c>
      <c r="X289" t="n">
        <v>2</v>
      </c>
      <c r="Y289" t="n">
        <v>37.12455386479172</v>
      </c>
      <c r="Z289" t="n">
        <v>51.05324862160688</v>
      </c>
      <c r="AA289" t="n">
        <v>1072.392015943991</v>
      </c>
      <c r="AB289" t="b">
        <v>0</v>
      </c>
      <c r="AC289" t="b">
        <v>1</v>
      </c>
      <c r="AD289" t="n">
        <v>97.73115173959677</v>
      </c>
      <c r="AE289" t="n">
        <v>1.223381599381987</v>
      </c>
      <c r="AF289" t="n">
        <v>0</v>
      </c>
      <c r="AG289" t="n">
        <v>0.04580846275043043</v>
      </c>
      <c r="AH289" t="b">
        <v>0</v>
      </c>
      <c r="AI289" t="b">
        <v>0</v>
      </c>
      <c r="AJ289" t="n">
        <v>1072.392015943991</v>
      </c>
      <c r="AK289" t="n">
        <v>0</v>
      </c>
      <c r="AL289" t="n">
        <v>-4.007996461076215</v>
      </c>
      <c r="AM289" t="n">
        <v>0.9104546304306549</v>
      </c>
      <c r="AN289" t="n">
        <v>-1.804768487761979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 spans="1:48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0</v>
      </c>
      <c r="H290" t="n">
        <v>104.711384991594</v>
      </c>
      <c r="I290" t="b">
        <v>0</v>
      </c>
      <c r="J290" t="n">
        <v>412.9817024068466</v>
      </c>
      <c r="K290" t="n">
        <v>882.1289163410245</v>
      </c>
      <c r="L290" t="n">
        <v>0</v>
      </c>
      <c r="M290" t="n">
        <v>-3.364622793016403</v>
      </c>
      <c r="N290" t="n">
        <v>-3.364622793016403</v>
      </c>
      <c r="O290" t="n">
        <v>-306.8413329789545</v>
      </c>
      <c r="P290" t="n">
        <v>-77.79952661738197</v>
      </c>
      <c r="Q290" t="n">
        <v>-3.364622793016403</v>
      </c>
      <c r="R290" t="n">
        <v>0.9408702491985895</v>
      </c>
      <c r="S290" t="n">
        <v>27.52339158891043</v>
      </c>
      <c r="T290" t="n">
        <v>-34.26931647754142</v>
      </c>
      <c r="U290" t="n">
        <v>-3.165673485724598</v>
      </c>
      <c r="V290" t="n">
        <v>43.53021013984054</v>
      </c>
      <c r="W290" t="n">
        <v>-41.45936054848352</v>
      </c>
      <c r="X290" t="n">
        <v>2</v>
      </c>
      <c r="Y290" t="n">
        <v>20.03109873612336</v>
      </c>
      <c r="Z290" t="n">
        <v>51.09927663317745</v>
      </c>
      <c r="AA290" t="n">
        <v>882.1289163410245</v>
      </c>
      <c r="AB290" t="b">
        <v>0</v>
      </c>
      <c r="AC290" t="b">
        <v>1</v>
      </c>
      <c r="AD290" t="n">
        <v>97.74107459595109</v>
      </c>
      <c r="AE290" t="n">
        <v>0.8662370584673711</v>
      </c>
      <c r="AF290" t="n">
        <v>0</v>
      </c>
      <c r="AG290" t="n">
        <v>0.04461276144208376</v>
      </c>
      <c r="AH290" t="b">
        <v>0</v>
      </c>
      <c r="AI290" t="b">
        <v>0</v>
      </c>
      <c r="AJ290" t="n">
        <v>882.1289163410245</v>
      </c>
      <c r="AK290" t="n">
        <v>0</v>
      </c>
      <c r="AL290" t="n">
        <v>-3.165673485724598</v>
      </c>
      <c r="AM290" t="n">
        <v>0.784431182249675</v>
      </c>
      <c r="AN290" t="n">
        <v>-1.465196313112927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 spans="1:48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0</v>
      </c>
      <c r="H291" t="n">
        <v>82.12657646399528</v>
      </c>
      <c r="I291" t="b">
        <v>0</v>
      </c>
      <c r="J291" t="n">
        <v>323.9072175739973</v>
      </c>
      <c r="K291" t="n">
        <v>691.8658167380584</v>
      </c>
      <c r="L291" t="n">
        <v>0</v>
      </c>
      <c r="M291" t="n">
        <v>-3.082785305825923</v>
      </c>
      <c r="N291" t="n">
        <v>-3.082785305825923</v>
      </c>
      <c r="O291" t="n">
        <v>-358.4519465230761</v>
      </c>
      <c r="P291" t="n">
        <v>-90.88538197846756</v>
      </c>
      <c r="Q291" t="n">
        <v>-3.082785305825923</v>
      </c>
      <c r="R291" t="n">
        <v>0.9443473713936336</v>
      </c>
      <c r="S291" t="n">
        <v>27.5301964969388</v>
      </c>
      <c r="T291" t="n">
        <v>-40.18135373102629</v>
      </c>
      <c r="U291" t="n">
        <v>-2.911220200127628</v>
      </c>
      <c r="V291" t="n">
        <v>50.70402824744129</v>
      </c>
      <c r="W291" t="n">
        <v>-41.45936054848352</v>
      </c>
      <c r="X291" t="n">
        <v>2</v>
      </c>
      <c r="Y291" t="n">
        <v>20.03109873612336</v>
      </c>
      <c r="Z291" t="n">
        <v>51.13967767951642</v>
      </c>
      <c r="AA291" t="n">
        <v>750</v>
      </c>
      <c r="AB291" t="b">
        <v>0</v>
      </c>
      <c r="AC291" t="b">
        <v>1</v>
      </c>
      <c r="AD291" t="n">
        <v>97.7480298385678</v>
      </c>
      <c r="AE291" t="n">
        <v>0.8662370584673711</v>
      </c>
      <c r="AF291" t="n">
        <v>0</v>
      </c>
      <c r="AG291" t="n">
        <v>0.0423489425579488</v>
      </c>
      <c r="AH291" t="b">
        <v>0</v>
      </c>
      <c r="AI291" t="b">
        <v>0</v>
      </c>
      <c r="AJ291" t="n">
        <v>750</v>
      </c>
      <c r="AK291" t="n">
        <v>0</v>
      </c>
      <c r="AL291" t="n">
        <v>-2.911220200127628</v>
      </c>
      <c r="AM291" t="n">
        <v>0.8004346026725015</v>
      </c>
      <c r="AN291" t="n">
        <v>-1.23618222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0.4813956502510795</v>
      </c>
      <c r="AU291" t="n">
        <v>0.1513426199374628</v>
      </c>
      <c r="AV291" t="n">
        <v>0.4813956502510795</v>
      </c>
    </row>
    <row r="292" spans="1:48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0</v>
      </c>
      <c r="H292" t="n">
        <v>54.75105097599685</v>
      </c>
      <c r="I292" t="b">
        <v>0</v>
      </c>
      <c r="J292" t="n">
        <v>215.9381450493316</v>
      </c>
      <c r="K292" t="n">
        <v>461.2438778253722</v>
      </c>
      <c r="L292" t="n">
        <v>0</v>
      </c>
      <c r="M292" t="n">
        <v>-2.214578777271682</v>
      </c>
      <c r="N292" t="n">
        <v>-2.214578777271682</v>
      </c>
      <c r="O292" t="n">
        <v>-386.2513902321779</v>
      </c>
      <c r="P292" t="n">
        <v>-97.93392247266175</v>
      </c>
      <c r="Q292" t="n">
        <v>-2.214578777271682</v>
      </c>
      <c r="R292" t="n">
        <v>0.946117108343542</v>
      </c>
      <c r="S292" t="n">
        <v>27.536064749415</v>
      </c>
      <c r="T292" t="n">
        <v>-43.37872637573753</v>
      </c>
      <c r="U292" t="n">
        <v>-2.095250868951261</v>
      </c>
      <c r="V292" t="n">
        <v>54.55519609692422</v>
      </c>
      <c r="W292" t="n">
        <v>-43.01129628765219</v>
      </c>
      <c r="X292" t="n">
        <v>2</v>
      </c>
      <c r="Y292" t="n">
        <v>21.58303447529203</v>
      </c>
      <c r="Z292" t="n">
        <v>51.18007872585539</v>
      </c>
      <c r="AA292" t="n">
        <v>750</v>
      </c>
      <c r="AB292" t="b">
        <v>0</v>
      </c>
      <c r="AC292" t="b">
        <v>1</v>
      </c>
      <c r="AD292" t="n">
        <v>97.75525451447257</v>
      </c>
      <c r="AE292" t="n">
        <v>0.8986626490178029</v>
      </c>
      <c r="AF292" t="n">
        <v>0</v>
      </c>
      <c r="AG292" t="n">
        <v>0.037155405512553</v>
      </c>
      <c r="AH292" t="b">
        <v>0</v>
      </c>
      <c r="AI292" t="b">
        <v>0</v>
      </c>
      <c r="AJ292" t="n">
        <v>750</v>
      </c>
      <c r="AK292" t="n">
        <v>0</v>
      </c>
      <c r="AL292" t="n">
        <v>-2.095250868951261</v>
      </c>
      <c r="AM292" t="n">
        <v>0</v>
      </c>
      <c r="AN292" t="n">
        <v>-1.196588219933458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0.4810638037496624</v>
      </c>
      <c r="AU292" t="n">
        <v>0.1512382930310702</v>
      </c>
      <c r="AV292" t="n">
        <v>0.4810638037496624</v>
      </c>
    </row>
    <row r="293" spans="1:48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0</v>
      </c>
      <c r="H293" t="n">
        <v>27.37552548799842</v>
      </c>
      <c r="I293" t="b">
        <v>0</v>
      </c>
      <c r="J293" t="n">
        <v>107.9690725246658</v>
      </c>
      <c r="K293" t="n">
        <v>230.6219389126861</v>
      </c>
      <c r="L293" t="n">
        <v>0</v>
      </c>
      <c r="M293" t="n">
        <v>-1.274817981374742</v>
      </c>
      <c r="N293" t="n">
        <v>-1.274817981374742</v>
      </c>
      <c r="O293" t="n">
        <v>-444.6897284959989</v>
      </c>
      <c r="P293" t="n">
        <v>-112.7509453590261</v>
      </c>
      <c r="Q293" t="n">
        <v>-1.274817981374742</v>
      </c>
      <c r="R293" t="n">
        <v>0.9486296307259553</v>
      </c>
      <c r="S293" t="n">
        <v>27.54014626873463</v>
      </c>
      <c r="T293" t="n">
        <v>-50.07438560858395</v>
      </c>
      <c r="U293" t="n">
        <v>-1.209330110914329</v>
      </c>
      <c r="V293" t="n">
        <v>62.67655975044216</v>
      </c>
      <c r="W293" t="n">
        <v>0</v>
      </c>
      <c r="X293" t="n">
        <v>0</v>
      </c>
      <c r="Y293" t="n">
        <v>-21.42826181236016</v>
      </c>
      <c r="Z293" t="n">
        <v>51.22398299042179</v>
      </c>
      <c r="AA293" t="n">
        <v>750</v>
      </c>
      <c r="AB293" t="b">
        <v>0</v>
      </c>
      <c r="AC293" t="b">
        <v>1</v>
      </c>
      <c r="AD293" t="n">
        <v>97.75528138472654</v>
      </c>
      <c r="AE293" t="n">
        <v>-0</v>
      </c>
      <c r="AF293" t="n">
        <v>0</v>
      </c>
      <c r="AG293" t="n">
        <v>0.03092601766128064</v>
      </c>
      <c r="AH293" t="b">
        <v>0</v>
      </c>
      <c r="AI293" t="b">
        <v>0</v>
      </c>
      <c r="AJ293" t="n">
        <v>750</v>
      </c>
      <c r="AK293" t="n">
        <v>0</v>
      </c>
      <c r="AL293" t="n">
        <v>-1.209330110914329</v>
      </c>
      <c r="AM293" t="n">
        <v>0</v>
      </c>
      <c r="AN293" t="n">
        <v>-1.209330110914329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0.4807034886815639</v>
      </c>
      <c r="AU293" t="n">
        <v>0.1511250160906148</v>
      </c>
      <c r="AV293" t="n">
        <v>0.4807034886815639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n">
        <v>0</v>
      </c>
      <c r="I294" t="b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27.54238623097186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-21.42826181236016</v>
      </c>
      <c r="Z294" t="n">
        <v>51.26435483078311</v>
      </c>
      <c r="AA294" t="n">
        <v>750</v>
      </c>
      <c r="AB294" t="b">
        <v>0</v>
      </c>
      <c r="AC294" t="b">
        <v>1</v>
      </c>
      <c r="AD294" t="n">
        <v>97.74784101604169</v>
      </c>
      <c r="AE294" t="n">
        <v>-0</v>
      </c>
      <c r="AF294" t="n">
        <v>0</v>
      </c>
      <c r="AG294" t="n">
        <v>0.02648197804557925</v>
      </c>
      <c r="AH294" t="b">
        <v>1</v>
      </c>
      <c r="AI294" t="b">
        <v>1</v>
      </c>
      <c r="AJ294" t="n">
        <v>750</v>
      </c>
      <c r="AK294" t="n">
        <v>0</v>
      </c>
      <c r="AL294" t="n">
        <v>0</v>
      </c>
      <c r="AM294" t="n">
        <v>0</v>
      </c>
      <c r="AN294" t="n">
        <v>0.2695635702047531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0.4803724448325354</v>
      </c>
      <c r="AU294" t="n">
        <v>0.1510209415245068</v>
      </c>
      <c r="AV294" t="n">
        <v>0.4803724448325354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b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27.54238623097186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-21.42826181236016</v>
      </c>
      <c r="Z295" t="n">
        <v>51.27653230947469</v>
      </c>
      <c r="AA295" t="n">
        <v>0</v>
      </c>
      <c r="AB295" t="b">
        <v>0</v>
      </c>
      <c r="AC295" t="b">
        <v>0</v>
      </c>
      <c r="AD295" t="n">
        <v>97.74040064735684</v>
      </c>
      <c r="AE295" t="n">
        <v>-0</v>
      </c>
      <c r="AF295" t="n">
        <v>0</v>
      </c>
      <c r="AG295" t="n">
        <v>0.02196551115991149</v>
      </c>
      <c r="AH295" t="b">
        <v>0</v>
      </c>
      <c r="AI295" t="b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0.2695635702047531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b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27.54238623097186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-21.42826181236016</v>
      </c>
      <c r="Z296" t="n">
        <v>51.28870978816627</v>
      </c>
      <c r="AA296" t="n">
        <v>0</v>
      </c>
      <c r="AB296" t="b">
        <v>0</v>
      </c>
      <c r="AC296" t="b">
        <v>0</v>
      </c>
      <c r="AD296" t="n">
        <v>97.73296027867198</v>
      </c>
      <c r="AE296" t="n">
        <v>-0</v>
      </c>
      <c r="AF296" t="n">
        <v>0</v>
      </c>
      <c r="AG296" t="n">
        <v>0.01783223302574111</v>
      </c>
      <c r="AH296" t="b">
        <v>0</v>
      </c>
      <c r="AI296" t="b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b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27.54238623097186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-21.42826181236016</v>
      </c>
      <c r="Z297" t="n">
        <v>51.30088726685786</v>
      </c>
      <c r="AA297" t="n">
        <v>0</v>
      </c>
      <c r="AB297" t="b">
        <v>0</v>
      </c>
      <c r="AC297" t="b">
        <v>0</v>
      </c>
      <c r="AD297" t="n">
        <v>97.72551990998713</v>
      </c>
      <c r="AE297" t="n">
        <v>-0</v>
      </c>
      <c r="AF297" t="n">
        <v>0</v>
      </c>
      <c r="AG297" t="n">
        <v>0.01325823141060045</v>
      </c>
      <c r="AH297" t="b">
        <v>0</v>
      </c>
      <c r="AI297" t="b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b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27.54238623097186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-21.42826181236016</v>
      </c>
      <c r="Z298" t="n">
        <v>51.31306474554944</v>
      </c>
      <c r="AA298" t="n">
        <v>0</v>
      </c>
      <c r="AB298" t="b">
        <v>0</v>
      </c>
      <c r="AC298" t="b">
        <v>0</v>
      </c>
      <c r="AD298" t="n">
        <v>97.71807954130227</v>
      </c>
      <c r="AE298" t="n">
        <v>-0</v>
      </c>
      <c r="AF298" t="n">
        <v>0</v>
      </c>
      <c r="AG298" t="n">
        <v>0.008932441695204463</v>
      </c>
      <c r="AH298" t="b">
        <v>0</v>
      </c>
      <c r="AI298" t="b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b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27.54238623097186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-21.42826181236016</v>
      </c>
      <c r="Z299" t="n">
        <v>51.32524222424102</v>
      </c>
      <c r="AA299" t="n">
        <v>0</v>
      </c>
      <c r="AB299" t="b">
        <v>0</v>
      </c>
      <c r="AC299" t="b">
        <v>0</v>
      </c>
      <c r="AD299" t="n">
        <v>97.71063917261742</v>
      </c>
      <c r="AE299" t="n">
        <v>-0</v>
      </c>
      <c r="AF299" t="n">
        <v>0</v>
      </c>
      <c r="AG299" t="n">
        <v>0.009962737884585321</v>
      </c>
      <c r="AH299" t="b">
        <v>0</v>
      </c>
      <c r="AI299" t="b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b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27.54238623097186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-21.42826181236016</v>
      </c>
      <c r="Z300" t="n">
        <v>51.33741970293261</v>
      </c>
      <c r="AA300" t="n">
        <v>0</v>
      </c>
      <c r="AB300" t="b">
        <v>0</v>
      </c>
      <c r="AC300" t="b">
        <v>0</v>
      </c>
      <c r="AD300" t="n">
        <v>97.70319880393257</v>
      </c>
      <c r="AE300" t="n">
        <v>-0</v>
      </c>
      <c r="AF300" t="n">
        <v>0</v>
      </c>
      <c r="AG300" t="n">
        <v>0.01097695651023251</v>
      </c>
      <c r="AH300" t="b">
        <v>0</v>
      </c>
      <c r="AI300" t="b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b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27.54238623097186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-21.42826181236016</v>
      </c>
      <c r="Z301" t="n">
        <v>51.34959718162419</v>
      </c>
      <c r="AA301" t="n">
        <v>0</v>
      </c>
      <c r="AB301" t="b">
        <v>0</v>
      </c>
      <c r="AC301" t="b">
        <v>0</v>
      </c>
      <c r="AD301" t="n">
        <v>97.69575843524771</v>
      </c>
      <c r="AE301" t="n">
        <v>-0</v>
      </c>
      <c r="AF301" t="n">
        <v>0</v>
      </c>
      <c r="AG301" t="n">
        <v>0.01209853138200015</v>
      </c>
      <c r="AH301" t="b">
        <v>0</v>
      </c>
      <c r="AI301" t="b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b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27.54238623097186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-21.42826181236016</v>
      </c>
      <c r="Z302" t="n">
        <v>51.36177466031577</v>
      </c>
      <c r="AA302" t="n">
        <v>0</v>
      </c>
      <c r="AB302" t="b">
        <v>0</v>
      </c>
      <c r="AC302" t="b">
        <v>0</v>
      </c>
      <c r="AD302" t="n">
        <v>97.68831806656286</v>
      </c>
      <c r="AE302" t="n">
        <v>-0</v>
      </c>
      <c r="AF302" t="n">
        <v>0</v>
      </c>
      <c r="AG302" t="n">
        <v>0.01313225256457695</v>
      </c>
      <c r="AH302" t="b">
        <v>0</v>
      </c>
      <c r="AI302" t="b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b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27.54238623097186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-21.42826181236016</v>
      </c>
      <c r="Z303" t="n">
        <v>51.37395213900736</v>
      </c>
      <c r="AA303" t="n">
        <v>0</v>
      </c>
      <c r="AB303" t="b">
        <v>0</v>
      </c>
      <c r="AC303" t="b">
        <v>0</v>
      </c>
      <c r="AD303" t="n">
        <v>97.680877697878</v>
      </c>
      <c r="AE303" t="n">
        <v>-0</v>
      </c>
      <c r="AF303" t="n">
        <v>0</v>
      </c>
      <c r="AG303" t="n">
        <v>0.01219856906741462</v>
      </c>
      <c r="AH303" t="b">
        <v>0</v>
      </c>
      <c r="AI303" t="b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b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27.54238623097186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-21.42826181236016</v>
      </c>
      <c r="Z304" t="n">
        <v>51.38612961769894</v>
      </c>
      <c r="AA304" t="n">
        <v>0</v>
      </c>
      <c r="AB304" t="b">
        <v>0</v>
      </c>
      <c r="AC304" t="b">
        <v>0</v>
      </c>
      <c r="AD304" t="n">
        <v>97.67343732919315</v>
      </c>
      <c r="AE304" t="n">
        <v>-0</v>
      </c>
      <c r="AF304" t="n">
        <v>0</v>
      </c>
      <c r="AG304" t="n">
        <v>0.01116372220418438</v>
      </c>
      <c r="AH304" t="b">
        <v>0</v>
      </c>
      <c r="AI304" t="b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b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27.54238623097186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-21.42826181236016</v>
      </c>
      <c r="Z305" t="n">
        <v>51.39830709639052</v>
      </c>
      <c r="AA305" t="n">
        <v>0</v>
      </c>
      <c r="AB305" t="b">
        <v>0</v>
      </c>
      <c r="AC305" t="b">
        <v>0</v>
      </c>
      <c r="AD305" t="n">
        <v>97.66599696050829</v>
      </c>
      <c r="AE305" t="n">
        <v>-0</v>
      </c>
      <c r="AF305" t="n">
        <v>0</v>
      </c>
      <c r="AG305" t="n">
        <v>0.01019993075508185</v>
      </c>
      <c r="AH305" t="b">
        <v>0</v>
      </c>
      <c r="AI305" t="b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b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27.54238623097186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-21.42826181236016</v>
      </c>
      <c r="Z306" t="n">
        <v>51.41048457508211</v>
      </c>
      <c r="AA306" t="n">
        <v>0</v>
      </c>
      <c r="AB306" t="b">
        <v>0</v>
      </c>
      <c r="AC306" t="b">
        <v>0</v>
      </c>
      <c r="AD306" t="n">
        <v>97.65855659182344</v>
      </c>
      <c r="AE306" t="n">
        <v>-0</v>
      </c>
      <c r="AF306" t="n">
        <v>0</v>
      </c>
      <c r="AG306" t="n">
        <v>0.009350147409911219</v>
      </c>
      <c r="AH306" t="b">
        <v>0</v>
      </c>
      <c r="AI306" t="b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b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27.54238623097186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-21.42826181236016</v>
      </c>
      <c r="Z307" t="n">
        <v>51.42266205377369</v>
      </c>
      <c r="AA307" t="n">
        <v>0</v>
      </c>
      <c r="AB307" t="b">
        <v>0</v>
      </c>
      <c r="AC307" t="b">
        <v>0</v>
      </c>
      <c r="AD307" t="n">
        <v>97.65111622313859</v>
      </c>
      <c r="AE307" t="n">
        <v>-0</v>
      </c>
      <c r="AF307" t="n">
        <v>0</v>
      </c>
      <c r="AG307" t="n">
        <v>0.01307647861835923</v>
      </c>
      <c r="AH307" t="b">
        <v>0</v>
      </c>
      <c r="AI307" t="b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b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27.54238623097186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-21.42826181236016</v>
      </c>
      <c r="Z308" t="n">
        <v>51.43483953246528</v>
      </c>
      <c r="AA308" t="n">
        <v>0</v>
      </c>
      <c r="AB308" t="b">
        <v>0</v>
      </c>
      <c r="AC308" t="b">
        <v>0</v>
      </c>
      <c r="AD308" t="n">
        <v>97.64367585445373</v>
      </c>
      <c r="AE308" t="n">
        <v>-0</v>
      </c>
      <c r="AF308" t="n">
        <v>0</v>
      </c>
      <c r="AG308" t="n">
        <v>0.01810762390171966</v>
      </c>
      <c r="AH308" t="b">
        <v>0</v>
      </c>
      <c r="AI308" t="b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b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27.54238623097186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-21.42826181236016</v>
      </c>
      <c r="Z309" t="n">
        <v>51.44701701115686</v>
      </c>
      <c r="AA309" t="n">
        <v>0</v>
      </c>
      <c r="AB309" t="b">
        <v>0</v>
      </c>
      <c r="AC309" t="b">
        <v>0</v>
      </c>
      <c r="AD309" t="n">
        <v>97.63623548576888</v>
      </c>
      <c r="AE309" t="n">
        <v>-0</v>
      </c>
      <c r="AF309" t="n">
        <v>0</v>
      </c>
      <c r="AG309" t="n">
        <v>0.02147150813171539</v>
      </c>
      <c r="AH309" t="b">
        <v>0</v>
      </c>
      <c r="AI309" t="b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b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27.54238623097186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-21.42826181236016</v>
      </c>
      <c r="Z310" t="n">
        <v>51.45919448984844</v>
      </c>
      <c r="AA310" t="n">
        <v>0</v>
      </c>
      <c r="AB310" t="b">
        <v>0</v>
      </c>
      <c r="AC310" t="b">
        <v>0</v>
      </c>
      <c r="AD310" t="n">
        <v>97.62879511708402</v>
      </c>
      <c r="AE310" t="n">
        <v>-0</v>
      </c>
      <c r="AF310" t="n">
        <v>0</v>
      </c>
      <c r="AG310" t="n">
        <v>0.02401934202536249</v>
      </c>
      <c r="AH310" t="b">
        <v>0</v>
      </c>
      <c r="AI310" t="b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0.2695635702047531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b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27.54238623097186</v>
      </c>
      <c r="T311" t="n">
        <v>0</v>
      </c>
      <c r="U311" t="n">
        <v>0</v>
      </c>
      <c r="V311" t="n">
        <v>0</v>
      </c>
      <c r="W311" t="n">
        <v>7.97863741805937</v>
      </c>
      <c r="X311" t="n">
        <v>0</v>
      </c>
      <c r="Y311" t="n">
        <v>-29.40689923041953</v>
      </c>
      <c r="Z311" t="n">
        <v>51.49956633020976</v>
      </c>
      <c r="AA311" t="n">
        <v>750</v>
      </c>
      <c r="AB311" t="b">
        <v>1</v>
      </c>
      <c r="AC311" t="b">
        <v>1</v>
      </c>
      <c r="AD311" t="n">
        <v>97.61996956829188</v>
      </c>
      <c r="AE311" t="n">
        <v>0</v>
      </c>
      <c r="AF311" t="n">
        <v>0</v>
      </c>
      <c r="AG311" t="n">
        <v>0.02955703172102023</v>
      </c>
      <c r="AH311" t="b">
        <v>1</v>
      </c>
      <c r="AI311" t="b">
        <v>1</v>
      </c>
      <c r="AJ311" t="n">
        <v>750</v>
      </c>
      <c r="AK311" t="n">
        <v>0</v>
      </c>
      <c r="AL311" t="n">
        <v>0</v>
      </c>
      <c r="AM311" t="n">
        <v>0</v>
      </c>
      <c r="AN311" t="n">
        <v>0.2695635702047531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0.4784490850326316</v>
      </c>
      <c r="AU311" t="n">
        <v>0.1504162698556872</v>
      </c>
      <c r="AV311" t="n">
        <v>0.4784490850326316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b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27.54238623097186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-21.42826181236016</v>
      </c>
      <c r="Z312" t="n">
        <v>51.53993817057108</v>
      </c>
      <c r="AA312" t="n">
        <v>750</v>
      </c>
      <c r="AB312" t="b">
        <v>0</v>
      </c>
      <c r="AC312" t="b">
        <v>1</v>
      </c>
      <c r="AD312" t="n">
        <v>97.61114401949973</v>
      </c>
      <c r="AE312" t="n">
        <v>-0</v>
      </c>
      <c r="AF312" t="n">
        <v>0</v>
      </c>
      <c r="AG312" t="n">
        <v>0.02726411584870519</v>
      </c>
      <c r="AH312" t="b">
        <v>1</v>
      </c>
      <c r="AI312" t="b">
        <v>1</v>
      </c>
      <c r="AJ312" t="n">
        <v>750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0.4781198734222669</v>
      </c>
      <c r="AU312" t="n">
        <v>0.1503127713143097</v>
      </c>
      <c r="AV312" t="n">
        <v>0.4781198734222669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b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27.54238623097186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-21.42826181236016</v>
      </c>
      <c r="Z313" t="n">
        <v>51.58031001093239</v>
      </c>
      <c r="AA313" t="n">
        <v>750</v>
      </c>
      <c r="AB313" t="b">
        <v>0</v>
      </c>
      <c r="AC313" t="b">
        <v>1</v>
      </c>
      <c r="AD313" t="n">
        <v>97.60370365081488</v>
      </c>
      <c r="AE313" t="n">
        <v>-0</v>
      </c>
      <c r="AF313" t="n">
        <v>0</v>
      </c>
      <c r="AG313" t="n">
        <v>0.037081717108776</v>
      </c>
      <c r="AH313" t="b">
        <v>1</v>
      </c>
      <c r="AI313" t="b">
        <v>1</v>
      </c>
      <c r="AJ313" t="n">
        <v>750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0.4777909292442564</v>
      </c>
      <c r="AU313" t="n">
        <v>0.1502093568491243</v>
      </c>
      <c r="AV313" t="n">
        <v>0.4777909292442564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b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27.54238623097186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-21.42826181236016</v>
      </c>
      <c r="Z314" t="n">
        <v>51.62068185129371</v>
      </c>
      <c r="AA314" t="n">
        <v>750</v>
      </c>
      <c r="AB314" t="b">
        <v>0</v>
      </c>
      <c r="AC314" t="b">
        <v>1</v>
      </c>
      <c r="AD314" t="n">
        <v>97.59626328213002</v>
      </c>
      <c r="AE314" t="n">
        <v>-0</v>
      </c>
      <c r="AF314" t="n">
        <v>0</v>
      </c>
      <c r="AG314" t="n">
        <v>0.0508611475945735</v>
      </c>
      <c r="AH314" t="b">
        <v>1</v>
      </c>
      <c r="AI314" t="b">
        <v>1</v>
      </c>
      <c r="AJ314" t="n">
        <v>750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0.4774622522481296</v>
      </c>
      <c r="AU314" t="n">
        <v>0.1501060263813873</v>
      </c>
      <c r="AV314" t="n">
        <v>0.4774622522481296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n">
        <v>0</v>
      </c>
      <c r="I315" t="b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27.54238623097186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-21.42826181236016</v>
      </c>
      <c r="Z315" t="n">
        <v>51.69074811334142</v>
      </c>
      <c r="AA315" t="n">
        <v>750</v>
      </c>
      <c r="AB315" t="b">
        <v>0</v>
      </c>
      <c r="AC315" t="b">
        <v>1</v>
      </c>
      <c r="AD315" t="n">
        <v>97.58882291344517</v>
      </c>
      <c r="AE315" t="n">
        <v>-0</v>
      </c>
      <c r="AF315" t="n">
        <v>0</v>
      </c>
      <c r="AG315" t="n">
        <v>0.07227343304502876</v>
      </c>
      <c r="AH315" t="b">
        <v>1</v>
      </c>
      <c r="AI315" t="b">
        <v>1</v>
      </c>
      <c r="AJ315" t="n">
        <v>750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0.4768924592168429</v>
      </c>
      <c r="AU315" t="n">
        <v>0.1499268931255466</v>
      </c>
      <c r="AV315" t="n">
        <v>0.4768924592168429</v>
      </c>
    </row>
    <row r="316" spans="1:48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0</v>
      </c>
      <c r="H316" t="n">
        <v>24.63797293919858</v>
      </c>
      <c r="I316" t="b">
        <v>0</v>
      </c>
      <c r="J316" t="n">
        <v>97.17216527219921</v>
      </c>
      <c r="K316" t="n">
        <v>362.1606599694865</v>
      </c>
      <c r="L316" t="n">
        <v>0</v>
      </c>
      <c r="M316" t="n">
        <v>1.138373367593961</v>
      </c>
      <c r="N316" t="n">
        <v>1.138373367593961</v>
      </c>
      <c r="O316" t="n">
        <v>441.21588001705</v>
      </c>
      <c r="P316" t="n">
        <v>111.8701521341405</v>
      </c>
      <c r="Q316" t="n">
        <v>1.138373367593961</v>
      </c>
      <c r="R316" t="n">
        <v>0.9129778828879598</v>
      </c>
      <c r="S316" t="n">
        <v>27.54238623097186</v>
      </c>
      <c r="T316" t="n">
        <v>32.87718149693577</v>
      </c>
      <c r="U316" t="n">
        <v>1.246879457794775</v>
      </c>
      <c r="V316" t="n">
        <v>2.861041938540151</v>
      </c>
      <c r="W316" t="n">
        <v>0</v>
      </c>
      <c r="X316" t="n">
        <v>0</v>
      </c>
      <c r="Y316" t="n">
        <v>-21.42826181236016</v>
      </c>
      <c r="Z316" t="n">
        <v>51.73653516753283</v>
      </c>
      <c r="AA316" t="n">
        <v>750</v>
      </c>
      <c r="AB316" t="b">
        <v>0</v>
      </c>
      <c r="AC316" t="b">
        <v>1</v>
      </c>
      <c r="AD316" t="n">
        <v>97.58138254476032</v>
      </c>
      <c r="AE316" t="n">
        <v>-0</v>
      </c>
      <c r="AF316" t="n">
        <v>0</v>
      </c>
      <c r="AG316" t="n">
        <v>0.108986469788104</v>
      </c>
      <c r="AH316" t="b">
        <v>0</v>
      </c>
      <c r="AI316" t="b">
        <v>0</v>
      </c>
      <c r="AJ316" t="n">
        <v>750</v>
      </c>
      <c r="AK316" t="n">
        <v>0</v>
      </c>
      <c r="AL316" t="n">
        <v>1.246879457794775</v>
      </c>
      <c r="AM316" t="n">
        <v>0</v>
      </c>
      <c r="AN316" t="n">
        <v>1.246879457794775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0.4765205433706021</v>
      </c>
      <c r="AU316" t="n">
        <v>0.149809969097386</v>
      </c>
      <c r="AV316" t="n">
        <v>0.4765205433706021</v>
      </c>
    </row>
    <row r="317" spans="1:48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0</v>
      </c>
      <c r="H317" t="n">
        <v>49.27594587839717</v>
      </c>
      <c r="I317" t="b">
        <v>0</v>
      </c>
      <c r="J317" t="n">
        <v>194.3443305443984</v>
      </c>
      <c r="K317" t="n">
        <v>724.3213199389729</v>
      </c>
      <c r="L317" t="n">
        <v>0</v>
      </c>
      <c r="M317" t="n">
        <v>1.975777367649113</v>
      </c>
      <c r="N317" t="n">
        <v>1.975777367649113</v>
      </c>
      <c r="O317" t="n">
        <v>382.8903481058996</v>
      </c>
      <c r="P317" t="n">
        <v>97.08173126417334</v>
      </c>
      <c r="Q317" t="n">
        <v>1.975777367649113</v>
      </c>
      <c r="R317" t="n">
        <v>0.9005532934422296</v>
      </c>
      <c r="S317" t="n">
        <v>27.54577462728202</v>
      </c>
      <c r="T317" t="n">
        <v>28.92468918979688</v>
      </c>
      <c r="U317" t="n">
        <v>2.193959404775481</v>
      </c>
      <c r="V317" t="n">
        <v>2.876465078132448</v>
      </c>
      <c r="W317" t="n">
        <v>0</v>
      </c>
      <c r="X317" t="n">
        <v>0</v>
      </c>
      <c r="Y317" t="n">
        <v>-21.42826181236016</v>
      </c>
      <c r="Z317" t="n">
        <v>51.80287873934218</v>
      </c>
      <c r="AA317" t="n">
        <v>750</v>
      </c>
      <c r="AB317" t="b">
        <v>0</v>
      </c>
      <c r="AC317" t="b">
        <v>1</v>
      </c>
      <c r="AD317" t="n">
        <v>97.57394217607546</v>
      </c>
      <c r="AE317" t="n">
        <v>-0</v>
      </c>
      <c r="AF317" t="n">
        <v>0</v>
      </c>
      <c r="AG317" t="n">
        <v>0.1037866665276428</v>
      </c>
      <c r="AH317" t="b">
        <v>0</v>
      </c>
      <c r="AI317" t="b">
        <v>0</v>
      </c>
      <c r="AJ317" t="n">
        <v>750</v>
      </c>
      <c r="AK317" t="n">
        <v>0</v>
      </c>
      <c r="AL317" t="n">
        <v>2.193959404775481</v>
      </c>
      <c r="AM317" t="n">
        <v>0</v>
      </c>
      <c r="AN317" t="n">
        <v>2.24821721903651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0.4759822599315378</v>
      </c>
      <c r="AU317" t="n">
        <v>0.1496407419224117</v>
      </c>
      <c r="AV317" t="n">
        <v>0.4759822599315378</v>
      </c>
    </row>
    <row r="318" spans="1:48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0</v>
      </c>
      <c r="H318" t="n">
        <v>73.91391881759574</v>
      </c>
      <c r="I318" t="b">
        <v>0</v>
      </c>
      <c r="J318" t="n">
        <v>291.5164958165976</v>
      </c>
      <c r="K318" t="n">
        <v>1086.481979908459</v>
      </c>
      <c r="L318" t="n">
        <v>0</v>
      </c>
      <c r="M318" t="n">
        <v>2.97573782632343</v>
      </c>
      <c r="N318" t="n">
        <v>2.97573782632343</v>
      </c>
      <c r="O318" t="n">
        <v>384.4499590722507</v>
      </c>
      <c r="P318" t="n">
        <v>97.47717015016499</v>
      </c>
      <c r="Q318" t="n">
        <v>2.97573782632343</v>
      </c>
      <c r="R318" t="n">
        <v>0.8954694394875056</v>
      </c>
      <c r="S318" t="n">
        <v>27.55249523025503</v>
      </c>
      <c r="T318" t="n">
        <v>29.20739009226956</v>
      </c>
      <c r="U318" t="n">
        <v>3.32310372091146</v>
      </c>
      <c r="V318" t="n">
        <v>3.053064857452014</v>
      </c>
      <c r="W318" t="n">
        <v>0</v>
      </c>
      <c r="X318" t="n">
        <v>0</v>
      </c>
      <c r="Y318" t="n">
        <v>-21.42826181236016</v>
      </c>
      <c r="Z318" t="n">
        <v>51.8930518318901</v>
      </c>
      <c r="AA318" t="n">
        <v>1086.481979908459</v>
      </c>
      <c r="AB318" t="b">
        <v>0</v>
      </c>
      <c r="AC318" t="b">
        <v>1</v>
      </c>
      <c r="AD318" t="n">
        <v>97.56650180739061</v>
      </c>
      <c r="AE318" t="n">
        <v>-0</v>
      </c>
      <c r="AF318" t="n">
        <v>0</v>
      </c>
      <c r="AG318" t="n">
        <v>0.1002809440481735</v>
      </c>
      <c r="AH318" t="b">
        <v>0</v>
      </c>
      <c r="AI318" t="b">
        <v>0</v>
      </c>
      <c r="AJ318" t="n">
        <v>1086.481979908459</v>
      </c>
      <c r="AK318" t="n">
        <v>0</v>
      </c>
      <c r="AL318" t="n">
        <v>3.32310372091146</v>
      </c>
      <c r="AM318" t="n">
        <v>0</v>
      </c>
      <c r="AN318" t="n">
        <v>3.557013753399671</v>
      </c>
      <c r="AO318" t="n">
        <v>0</v>
      </c>
      <c r="AP318" t="n">
        <v>1</v>
      </c>
      <c r="AQ318" t="n">
        <v>0</v>
      </c>
      <c r="AR318" t="n">
        <v>0</v>
      </c>
      <c r="AS318" t="n">
        <v>0</v>
      </c>
      <c r="AT318" t="n">
        <v>1.374674271282861</v>
      </c>
      <c r="AU318" t="n">
        <v>0.4321742534816433</v>
      </c>
      <c r="AV318" t="n">
        <v>1.374674271282861</v>
      </c>
    </row>
    <row r="319" spans="1:48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0</v>
      </c>
      <c r="H319" t="n">
        <v>98.55189175679433</v>
      </c>
      <c r="I319" t="b">
        <v>0</v>
      </c>
      <c r="J319" t="n">
        <v>388.6886610887968</v>
      </c>
      <c r="K319" t="n">
        <v>1448.642639877946</v>
      </c>
      <c r="L319" t="n">
        <v>0</v>
      </c>
      <c r="M319" t="n">
        <v>4.546087070976815</v>
      </c>
      <c r="N319" t="n">
        <v>4.546087070976815</v>
      </c>
      <c r="O319" t="n">
        <v>440.4982286028424</v>
      </c>
      <c r="P319" t="n">
        <v>111.6881918364205</v>
      </c>
      <c r="Q319" t="n">
        <v>4.546087070976815</v>
      </c>
      <c r="R319" t="n">
        <v>0.8987430361770884</v>
      </c>
      <c r="S319" t="n">
        <v>27.56313464584347</v>
      </c>
      <c r="T319" t="n">
        <v>33.34358783690661</v>
      </c>
      <c r="U319" t="n">
        <v>5.05827237373003</v>
      </c>
      <c r="V319" t="n">
        <v>3.376270467327725</v>
      </c>
      <c r="W319" t="n">
        <v>0</v>
      </c>
      <c r="X319" t="n">
        <v>0</v>
      </c>
      <c r="Y319" t="n">
        <v>-21.42826181236016</v>
      </c>
      <c r="Z319" t="n">
        <v>52.05180157567592</v>
      </c>
      <c r="AA319" t="n">
        <v>1448.642639877946</v>
      </c>
      <c r="AB319" t="b">
        <v>0</v>
      </c>
      <c r="AC319" t="b">
        <v>1</v>
      </c>
      <c r="AD319" t="n">
        <v>97.55906143870575</v>
      </c>
      <c r="AE319" t="n">
        <v>-0</v>
      </c>
      <c r="AF319" t="n">
        <v>0</v>
      </c>
      <c r="AG319" t="n">
        <v>0.09190883129737903</v>
      </c>
      <c r="AH319" t="b">
        <v>0</v>
      </c>
      <c r="AI319" t="b">
        <v>0</v>
      </c>
      <c r="AJ319" t="n">
        <v>1448.642639877946</v>
      </c>
      <c r="AK319" t="n">
        <v>0</v>
      </c>
      <c r="AL319" t="n">
        <v>5.05827237373003</v>
      </c>
      <c r="AM319" t="n">
        <v>0</v>
      </c>
      <c r="AN319" t="n">
        <v>5.309693177271786</v>
      </c>
      <c r="AO319" t="n">
        <v>0</v>
      </c>
      <c r="AP319" t="n">
        <v>1</v>
      </c>
      <c r="AQ319" t="n">
        <v>0</v>
      </c>
      <c r="AR319" t="n">
        <v>0</v>
      </c>
      <c r="AS319" t="n">
        <v>0</v>
      </c>
      <c r="AT319" t="n">
        <v>1.86323526542662</v>
      </c>
      <c r="AU319" t="n">
        <v>0.5857695358951909</v>
      </c>
      <c r="AV319" t="n">
        <v>1.86323526542662</v>
      </c>
    </row>
    <row r="320" spans="1:48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0</v>
      </c>
      <c r="H320" t="n">
        <v>123.1898646959929</v>
      </c>
      <c r="I320" t="b">
        <v>0</v>
      </c>
      <c r="J320" t="n">
        <v>485.8608263609961</v>
      </c>
      <c r="K320" t="n">
        <v>1810.803299847432</v>
      </c>
      <c r="L320" t="n">
        <v>0</v>
      </c>
      <c r="M320" t="n">
        <v>2.833876859576892</v>
      </c>
      <c r="N320" t="n">
        <v>2.833876859576892</v>
      </c>
      <c r="O320" t="n">
        <v>219.6733528826111</v>
      </c>
      <c r="P320" t="n">
        <v>55.69811178565189</v>
      </c>
      <c r="Q320" t="n">
        <v>2.833876859576892</v>
      </c>
      <c r="R320" t="n">
        <v>0.8349586306851515</v>
      </c>
      <c r="S320" t="n">
        <v>27.57887963910136</v>
      </c>
      <c r="T320" t="n">
        <v>17.89847879276142</v>
      </c>
      <c r="U320" t="n">
        <v>3.394032656745479</v>
      </c>
      <c r="V320" t="n">
        <v>2.95398944861012</v>
      </c>
      <c r="W320" t="n">
        <v>0</v>
      </c>
      <c r="X320" t="n">
        <v>0</v>
      </c>
      <c r="Y320" t="n">
        <v>-21.42826181236016</v>
      </c>
      <c r="Z320" t="n">
        <v>52.30519382673484</v>
      </c>
      <c r="AA320" t="n">
        <v>1810.803299847432</v>
      </c>
      <c r="AB320" t="b">
        <v>0</v>
      </c>
      <c r="AC320" t="b">
        <v>1</v>
      </c>
      <c r="AD320" t="n">
        <v>97.5516210700209</v>
      </c>
      <c r="AE320" t="n">
        <v>-0</v>
      </c>
      <c r="AF320" t="n">
        <v>0</v>
      </c>
      <c r="AG320" t="n">
        <v>0.09970972331564931</v>
      </c>
      <c r="AH320" t="b">
        <v>0</v>
      </c>
      <c r="AI320" t="b">
        <v>0</v>
      </c>
      <c r="AJ320" t="n">
        <v>1810.803299847432</v>
      </c>
      <c r="AK320" t="n">
        <v>0</v>
      </c>
      <c r="AL320" t="n">
        <v>3.394032656745479</v>
      </c>
      <c r="AM320" t="n">
        <v>0</v>
      </c>
      <c r="AN320" t="n">
        <v>3.478848044467974</v>
      </c>
      <c r="AO320" t="n">
        <v>0</v>
      </c>
      <c r="AP320" t="n">
        <v>1</v>
      </c>
      <c r="AQ320" t="n">
        <v>0</v>
      </c>
      <c r="AR320" t="n">
        <v>0</v>
      </c>
      <c r="AS320" t="n">
        <v>0</v>
      </c>
      <c r="AT320" t="n">
        <v>1.704871928698882</v>
      </c>
      <c r="AU320" t="n">
        <v>0.5359827913121976</v>
      </c>
      <c r="AV320" t="n">
        <v>1.704871928698882</v>
      </c>
    </row>
    <row r="321" spans="1:48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0</v>
      </c>
      <c r="H321" t="n">
        <v>123.1898646959929</v>
      </c>
      <c r="I321" t="b">
        <v>1</v>
      </c>
      <c r="J321" t="n">
        <v>485.8608263609961</v>
      </c>
      <c r="K321" t="n">
        <v>1037.798725107088</v>
      </c>
      <c r="L321" t="n">
        <v>-9.851704216988201</v>
      </c>
      <c r="M321" t="n">
        <v>-0.8121186978619271</v>
      </c>
      <c r="N321" t="n">
        <v>-0.8121186978619271</v>
      </c>
      <c r="O321" t="n">
        <v>-62.95292496393989</v>
      </c>
      <c r="P321" t="n">
        <v>-15.96169497057299</v>
      </c>
      <c r="Q321" t="n">
        <v>-0.8121186978619271</v>
      </c>
      <c r="R321" t="n">
        <v>0.857445006543638</v>
      </c>
      <c r="S321" t="n">
        <v>27.59487719445999</v>
      </c>
      <c r="T321" t="n">
        <v>-6.407432419705296</v>
      </c>
      <c r="U321" t="n">
        <v>-0.6963471222024309</v>
      </c>
      <c r="V321" t="n">
        <v>9.554262550867696</v>
      </c>
      <c r="W321" t="n">
        <v>0</v>
      </c>
      <c r="X321" t="n">
        <v>0</v>
      </c>
      <c r="Y321" t="n">
        <v>-21.42826181236016</v>
      </c>
      <c r="Z321" t="n">
        <v>52.34345208354778</v>
      </c>
      <c r="AA321" t="n">
        <v>1037.798725107088</v>
      </c>
      <c r="AB321" t="b">
        <v>0</v>
      </c>
      <c r="AC321" t="b">
        <v>1</v>
      </c>
      <c r="AD321" t="n">
        <v>97.54418070133605</v>
      </c>
      <c r="AE321" t="n">
        <v>-0</v>
      </c>
      <c r="AF321" t="n">
        <v>0</v>
      </c>
      <c r="AG321" t="n">
        <v>0.1114296965933975</v>
      </c>
      <c r="AH321" t="b">
        <v>0</v>
      </c>
      <c r="AI321" t="b">
        <v>0</v>
      </c>
      <c r="AJ321" t="n">
        <v>1027.947020890099</v>
      </c>
      <c r="AK321" t="n">
        <v>0</v>
      </c>
      <c r="AL321" t="n">
        <v>-0.6897367788725318</v>
      </c>
      <c r="AM321" t="n">
        <v>0</v>
      </c>
      <c r="AN321" t="n">
        <v>-0.4033830774539341</v>
      </c>
      <c r="AO321" t="n">
        <v>0</v>
      </c>
      <c r="AP321" t="n">
        <v>1</v>
      </c>
      <c r="AQ321" t="n">
        <v>0</v>
      </c>
      <c r="AR321" t="n">
        <v>0</v>
      </c>
      <c r="AS321" t="n">
        <v>0</v>
      </c>
      <c r="AT321" t="n">
        <v>0.5583599208174909</v>
      </c>
      <c r="AU321" t="n">
        <v>0.1755388800054988</v>
      </c>
      <c r="AV321" t="n">
        <v>0.5583599208174909</v>
      </c>
    </row>
    <row r="322" spans="1:48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0</v>
      </c>
      <c r="H322" t="n">
        <v>123.1898646959929</v>
      </c>
      <c r="I322" t="b">
        <v>0</v>
      </c>
      <c r="J322" t="n">
        <v>485.8608263609961</v>
      </c>
      <c r="K322" t="n">
        <v>1037.798725107088</v>
      </c>
      <c r="L322" t="n">
        <v>0</v>
      </c>
      <c r="M322" t="n">
        <v>2.254102306870802</v>
      </c>
      <c r="N322" t="n">
        <v>2.254102306870802</v>
      </c>
      <c r="O322" t="n">
        <v>174.731026091468</v>
      </c>
      <c r="P322" t="n">
        <v>44.30299850189351</v>
      </c>
      <c r="Q322" t="n">
        <v>2.254102306870802</v>
      </c>
      <c r="R322" t="n">
        <v>0.8805059330966367</v>
      </c>
      <c r="S322" t="n">
        <v>27.59883707215641</v>
      </c>
      <c r="T322" t="n">
        <v>23.55589370603</v>
      </c>
      <c r="U322" t="n">
        <v>2.560008084151559</v>
      </c>
      <c r="V322" t="n">
        <v>2.814789538476862</v>
      </c>
      <c r="W322" t="n">
        <v>0</v>
      </c>
      <c r="X322" t="n">
        <v>0</v>
      </c>
      <c r="Y322" t="n">
        <v>-21.42826181236016</v>
      </c>
      <c r="Z322" t="n">
        <v>52.40032394628328</v>
      </c>
      <c r="AA322" t="n">
        <v>1037.798725107088</v>
      </c>
      <c r="AB322" t="b">
        <v>0</v>
      </c>
      <c r="AC322" t="b">
        <v>1</v>
      </c>
      <c r="AD322" t="n">
        <v>97.53674033265119</v>
      </c>
      <c r="AE322" t="n">
        <v>-0</v>
      </c>
      <c r="AF322" t="n">
        <v>0</v>
      </c>
      <c r="AG322" t="n">
        <v>0.1279712543785218</v>
      </c>
      <c r="AH322" t="b">
        <v>0</v>
      </c>
      <c r="AI322" t="b">
        <v>0</v>
      </c>
      <c r="AJ322" t="n">
        <v>1037.798725107088</v>
      </c>
      <c r="AK322" t="n">
        <v>0</v>
      </c>
      <c r="AL322" t="n">
        <v>2.560008084151559</v>
      </c>
      <c r="AM322" t="n">
        <v>0</v>
      </c>
      <c r="AN322" t="n">
        <v>2.572834445917992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1.150228355487529</v>
      </c>
      <c r="AU322" t="n">
        <v>0.3616122679028124</v>
      </c>
      <c r="AV322" t="n">
        <v>1.150228355487529</v>
      </c>
    </row>
    <row r="323" spans="1:48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0</v>
      </c>
      <c r="H323" t="n">
        <v>141.4402150213252</v>
      </c>
      <c r="I323" t="b">
        <v>0</v>
      </c>
      <c r="J323" t="n">
        <v>557.8402080441066</v>
      </c>
      <c r="K323" t="n">
        <v>1191.546684382212</v>
      </c>
      <c r="L323" t="n">
        <v>0</v>
      </c>
      <c r="M323" t="n">
        <v>4.933794779719222</v>
      </c>
      <c r="N323" t="n">
        <v>4.933794779719222</v>
      </c>
      <c r="O323" t="n">
        <v>333.1037755881147</v>
      </c>
      <c r="P323" t="n">
        <v>84.45836095033333</v>
      </c>
      <c r="Q323" t="n">
        <v>4.933794779719222</v>
      </c>
      <c r="R323" t="n">
        <v>0.9158809715843992</v>
      </c>
      <c r="S323" t="n">
        <v>27.60805004506974</v>
      </c>
      <c r="T323" t="n">
        <v>43.17201949083119</v>
      </c>
      <c r="U323" t="n">
        <v>5.386938841172953</v>
      </c>
      <c r="V323" t="n">
        <v>3.631588334308091</v>
      </c>
      <c r="W323" t="n">
        <v>0</v>
      </c>
      <c r="X323" t="n">
        <v>0</v>
      </c>
      <c r="Y323" t="n">
        <v>-21.42826181236016</v>
      </c>
      <c r="Z323" t="n">
        <v>52.45570208675485</v>
      </c>
      <c r="AA323" t="n">
        <v>1191.546684382212</v>
      </c>
      <c r="AB323" t="b">
        <v>0</v>
      </c>
      <c r="AC323" t="b">
        <v>1</v>
      </c>
      <c r="AD323" t="n">
        <v>97.52929996396634</v>
      </c>
      <c r="AE323" t="n">
        <v>-0</v>
      </c>
      <c r="AF323" t="n">
        <v>0</v>
      </c>
      <c r="AG323" t="n">
        <v>0.1333275936845044</v>
      </c>
      <c r="AH323" t="b">
        <v>0</v>
      </c>
      <c r="AI323" t="b">
        <v>0</v>
      </c>
      <c r="AJ323" t="n">
        <v>1191.546684382212</v>
      </c>
      <c r="AK323" t="n">
        <v>0</v>
      </c>
      <c r="AL323" t="n">
        <v>5.386938841172953</v>
      </c>
      <c r="AM323" t="n">
        <v>0</v>
      </c>
      <c r="AN323" t="n">
        <v>5.432251274435907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1.782605997990641</v>
      </c>
      <c r="AU323" t="n">
        <v>0.5604210630308537</v>
      </c>
      <c r="AV323" t="n">
        <v>1.782605997990641</v>
      </c>
    </row>
    <row r="324" spans="1:48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0</v>
      </c>
      <c r="H324" t="n">
        <v>159.6905653466575</v>
      </c>
      <c r="I324" t="b">
        <v>0</v>
      </c>
      <c r="J324" t="n">
        <v>629.8195897272171</v>
      </c>
      <c r="K324" t="n">
        <v>1345.294643657336</v>
      </c>
      <c r="L324" t="n">
        <v>0</v>
      </c>
      <c r="M324" t="n">
        <v>4.880132044605245</v>
      </c>
      <c r="N324" t="n">
        <v>4.880132044605245</v>
      </c>
      <c r="O324" t="n">
        <v>291.8258080509726</v>
      </c>
      <c r="P324" t="n">
        <v>73.99234484051028</v>
      </c>
      <c r="Q324" t="n">
        <v>4.880132044605245</v>
      </c>
      <c r="R324" t="n">
        <v>0.9079808322551686</v>
      </c>
      <c r="S324" t="n">
        <v>27.62224569096663</v>
      </c>
      <c r="T324" t="n">
        <v>38.15125787881578</v>
      </c>
      <c r="U324" t="n">
        <v>5.374708222071575</v>
      </c>
      <c r="V324" t="n">
        <v>3.51064699842707</v>
      </c>
      <c r="W324" t="n">
        <v>0</v>
      </c>
      <c r="X324" t="n">
        <v>0</v>
      </c>
      <c r="Y324" t="n">
        <v>-21.42826181236016</v>
      </c>
      <c r="Z324" t="n">
        <v>52.57608180990493</v>
      </c>
      <c r="AA324" t="n">
        <v>1345.294643657336</v>
      </c>
      <c r="AB324" t="b">
        <v>0</v>
      </c>
      <c r="AC324" t="b">
        <v>1</v>
      </c>
      <c r="AD324" t="n">
        <v>97.52185959528148</v>
      </c>
      <c r="AE324" t="n">
        <v>-0</v>
      </c>
      <c r="AF324" t="n">
        <v>0</v>
      </c>
      <c r="AG324" t="n">
        <v>0.1253900246313348</v>
      </c>
      <c r="AH324" t="b">
        <v>0</v>
      </c>
      <c r="AI324" t="b">
        <v>0</v>
      </c>
      <c r="AJ324" t="n">
        <v>1345.294643657336</v>
      </c>
      <c r="AK324" t="n">
        <v>0</v>
      </c>
      <c r="AL324" t="n">
        <v>5.374708222071575</v>
      </c>
      <c r="AM324" t="n">
        <v>0</v>
      </c>
      <c r="AN324" t="n">
        <v>5.420020655334528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1.834531180358225</v>
      </c>
      <c r="AU324" t="n">
        <v>0.576745458849848</v>
      </c>
      <c r="AV324" t="n">
        <v>1.834531180358225</v>
      </c>
    </row>
    <row r="325" spans="1:48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0</v>
      </c>
      <c r="H325" t="n">
        <v>177.9409156719898</v>
      </c>
      <c r="I325" t="b">
        <v>0</v>
      </c>
      <c r="J325" t="n">
        <v>701.7989714103277</v>
      </c>
      <c r="K325" t="n">
        <v>1499.04260293246</v>
      </c>
      <c r="L325" t="n">
        <v>0</v>
      </c>
      <c r="M325" t="n">
        <v>5.666294199138041</v>
      </c>
      <c r="N325" t="n">
        <v>5.666294199138041</v>
      </c>
      <c r="O325" t="n">
        <v>304.0847780512044</v>
      </c>
      <c r="P325" t="n">
        <v>77.10060295415933</v>
      </c>
      <c r="Q325" t="n">
        <v>5.666294199138041</v>
      </c>
      <c r="R325" t="n">
        <v>0.908370329357524</v>
      </c>
      <c r="S325" t="n">
        <v>27.637605637455</v>
      </c>
      <c r="T325" t="n">
        <v>39.73686362633322</v>
      </c>
      <c r="U325" t="n">
        <v>6.237867988429038</v>
      </c>
      <c r="V325" t="n">
        <v>3.641075726445898</v>
      </c>
      <c r="W325" t="n">
        <v>0</v>
      </c>
      <c r="X325" t="n">
        <v>0</v>
      </c>
      <c r="Y325" t="n">
        <v>-21.42826181236016</v>
      </c>
      <c r="Z325" t="n">
        <v>52.74173640380651</v>
      </c>
      <c r="AA325" t="n">
        <v>1499.04260293246</v>
      </c>
      <c r="AB325" t="b">
        <v>0</v>
      </c>
      <c r="AC325" t="b">
        <v>1</v>
      </c>
      <c r="AD325" t="n">
        <v>97.51441922659663</v>
      </c>
      <c r="AE325" t="n">
        <v>-0</v>
      </c>
      <c r="AF325" t="n">
        <v>0</v>
      </c>
      <c r="AG325" t="n">
        <v>0.1606040038117362</v>
      </c>
      <c r="AH325" t="b">
        <v>0</v>
      </c>
      <c r="AI325" t="b">
        <v>0</v>
      </c>
      <c r="AJ325" t="n">
        <v>1499.04260293246</v>
      </c>
      <c r="AK325" t="n">
        <v>0</v>
      </c>
      <c r="AL325" t="n">
        <v>6.237867988429038</v>
      </c>
      <c r="AM325" t="n">
        <v>0</v>
      </c>
      <c r="AN325" t="n">
        <v>6.283180421691991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2.056617479181273</v>
      </c>
      <c r="AU325" t="n">
        <v>0.6465656209110632</v>
      </c>
      <c r="AV325" t="n">
        <v>2.056617479181273</v>
      </c>
    </row>
    <row r="326" spans="1:48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0</v>
      </c>
      <c r="H326" t="n">
        <v>196.1912659973221</v>
      </c>
      <c r="I326" t="b">
        <v>0</v>
      </c>
      <c r="J326" t="n">
        <v>773.7783530934382</v>
      </c>
      <c r="K326" t="n">
        <v>1652.790562207584</v>
      </c>
      <c r="L326" t="n">
        <v>0</v>
      </c>
      <c r="M326" t="n">
        <v>6.212368217470149</v>
      </c>
      <c r="N326" t="n">
        <v>6.212368217470149</v>
      </c>
      <c r="O326" t="n">
        <v>302.3771028005467</v>
      </c>
      <c r="P326" t="n">
        <v>76.66762241393172</v>
      </c>
      <c r="Q326" t="n">
        <v>6.212368217470149</v>
      </c>
      <c r="R326" t="n">
        <v>0.9064152445802705</v>
      </c>
      <c r="S326" t="n">
        <v>27.65536449705639</v>
      </c>
      <c r="T326" t="n">
        <v>39.59893864217085</v>
      </c>
      <c r="U326" t="n">
        <v>6.853777288737991</v>
      </c>
      <c r="V326" t="n">
        <v>3.705856987708437</v>
      </c>
      <c r="W326" t="n">
        <v>0</v>
      </c>
      <c r="X326" t="n">
        <v>0</v>
      </c>
      <c r="Y326" t="n">
        <v>-21.42826181236016</v>
      </c>
      <c r="Z326" t="n">
        <v>52.9534240319494</v>
      </c>
      <c r="AA326" t="n">
        <v>1652.790562207584</v>
      </c>
      <c r="AB326" t="b">
        <v>0</v>
      </c>
      <c r="AC326" t="b">
        <v>1</v>
      </c>
      <c r="AD326" t="n">
        <v>97.50697885791178</v>
      </c>
      <c r="AE326" t="n">
        <v>-0</v>
      </c>
      <c r="AF326" t="n">
        <v>0</v>
      </c>
      <c r="AG326" t="n">
        <v>0.1898060430146462</v>
      </c>
      <c r="AH326" t="b">
        <v>0</v>
      </c>
      <c r="AI326" t="b">
        <v>0</v>
      </c>
      <c r="AJ326" t="n">
        <v>1652.790562207584</v>
      </c>
      <c r="AK326" t="n">
        <v>0</v>
      </c>
      <c r="AL326" t="n">
        <v>6.853777288737991</v>
      </c>
      <c r="AM326" t="n">
        <v>0</v>
      </c>
      <c r="AN326" t="n">
        <v>6.899089722000944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2.230948564079663</v>
      </c>
      <c r="AU326" t="n">
        <v>0.7013723544395063</v>
      </c>
      <c r="AV326" t="n">
        <v>2.230948564079663</v>
      </c>
    </row>
    <row r="327" spans="1:48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0</v>
      </c>
      <c r="H327" t="n">
        <v>214.4416163226543</v>
      </c>
      <c r="I327" t="b">
        <v>0</v>
      </c>
      <c r="J327" t="n">
        <v>845.7577347765487</v>
      </c>
      <c r="K327" t="n">
        <v>1806.538521482708</v>
      </c>
      <c r="L327" t="n">
        <v>0</v>
      </c>
      <c r="M327" t="n">
        <v>6.816140558740266</v>
      </c>
      <c r="N327" t="n">
        <v>6.816140558740266</v>
      </c>
      <c r="O327" t="n">
        <v>303.5294588808961</v>
      </c>
      <c r="P327" t="n">
        <v>76.95980194748887</v>
      </c>
      <c r="Q327" t="n">
        <v>6.816140558740266</v>
      </c>
      <c r="R327" t="n">
        <v>0.9049576643382247</v>
      </c>
      <c r="S327" t="n">
        <v>27.67525025402302</v>
      </c>
      <c r="T327" t="n">
        <v>39.81387333953489</v>
      </c>
      <c r="U327" t="n">
        <v>7.531999371180262</v>
      </c>
      <c r="V327" t="n">
        <v>3.784003513931488</v>
      </c>
      <c r="W327" t="n">
        <v>0</v>
      </c>
      <c r="X327" t="n">
        <v>0</v>
      </c>
      <c r="Y327" t="n">
        <v>-21.42826181236016</v>
      </c>
      <c r="Z327" t="n">
        <v>53.16635032066777</v>
      </c>
      <c r="AA327" t="n">
        <v>1806.538521482708</v>
      </c>
      <c r="AB327" t="b">
        <v>0</v>
      </c>
      <c r="AC327" t="b">
        <v>1</v>
      </c>
      <c r="AD327" t="n">
        <v>97.49953848922692</v>
      </c>
      <c r="AE327" t="n">
        <v>-0</v>
      </c>
      <c r="AF327" t="n">
        <v>0</v>
      </c>
      <c r="AG327" t="n">
        <v>0.2187950132125442</v>
      </c>
      <c r="AH327" t="b">
        <v>0</v>
      </c>
      <c r="AI327" t="b">
        <v>0</v>
      </c>
      <c r="AJ327" t="n">
        <v>1806.538521482708</v>
      </c>
      <c r="AK327" t="n">
        <v>0</v>
      </c>
      <c r="AL327" t="n">
        <v>7.531999371180262</v>
      </c>
      <c r="AM327" t="n">
        <v>0</v>
      </c>
      <c r="AN327" t="n">
        <v>7.577311804443216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2.418541949176688</v>
      </c>
      <c r="AU327" t="n">
        <v>0.7603485300005307</v>
      </c>
      <c r="AV327" t="n">
        <v>2.418541949176688</v>
      </c>
    </row>
    <row r="328" spans="1:48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0</v>
      </c>
      <c r="H328" t="n">
        <v>232.6919666479866</v>
      </c>
      <c r="I328" t="b">
        <v>0</v>
      </c>
      <c r="J328" t="n">
        <v>917.7371164596593</v>
      </c>
      <c r="K328" t="n">
        <v>1960.286480757832</v>
      </c>
      <c r="L328" t="n">
        <v>0</v>
      </c>
      <c r="M328" t="n">
        <v>7.498806636684663</v>
      </c>
      <c r="N328" t="n">
        <v>7.498806636684663</v>
      </c>
      <c r="O328" t="n">
        <v>307.7387227529372</v>
      </c>
      <c r="P328" t="n">
        <v>78.0270595215358</v>
      </c>
      <c r="Q328" t="n">
        <v>7.498806636684663</v>
      </c>
      <c r="R328" t="n">
        <v>0.9040629382808711</v>
      </c>
      <c r="S328" t="n">
        <v>27.6974085044683</v>
      </c>
      <c r="T328" t="n">
        <v>40.40595040581253</v>
      </c>
      <c r="U328" t="n">
        <v>8.294562600856182</v>
      </c>
      <c r="V328" t="n">
        <v>3.876428157902502</v>
      </c>
      <c r="W328" t="n">
        <v>0</v>
      </c>
      <c r="X328" t="n">
        <v>0</v>
      </c>
      <c r="Y328" t="n">
        <v>-21.42826181236016</v>
      </c>
      <c r="Z328" t="n">
        <v>53.37755833643151</v>
      </c>
      <c r="AA328" t="n">
        <v>1960.286480757832</v>
      </c>
      <c r="AB328" t="b">
        <v>0</v>
      </c>
      <c r="AC328" t="b">
        <v>1</v>
      </c>
      <c r="AD328" t="n">
        <v>97.49209812054207</v>
      </c>
      <c r="AE328" t="n">
        <v>-0</v>
      </c>
      <c r="AF328" t="n">
        <v>0</v>
      </c>
      <c r="AG328" t="n">
        <v>0.2109118187190148</v>
      </c>
      <c r="AH328" t="b">
        <v>0</v>
      </c>
      <c r="AI328" t="b">
        <v>0</v>
      </c>
      <c r="AJ328" t="n">
        <v>1960.286480757832</v>
      </c>
      <c r="AK328" t="n">
        <v>0</v>
      </c>
      <c r="AL328" t="n">
        <v>8.294562600856182</v>
      </c>
      <c r="AM328" t="n">
        <v>0</v>
      </c>
      <c r="AN328" t="n">
        <v>8.339875034119135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2.624042770116396</v>
      </c>
      <c r="AU328" t="n">
        <v>0.8249544993816282</v>
      </c>
      <c r="AV328" t="n">
        <v>2.624042770116396</v>
      </c>
    </row>
    <row r="329" spans="1:48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0</v>
      </c>
      <c r="H329" t="n">
        <v>250.9423169733189</v>
      </c>
      <c r="I329" t="b">
        <v>0</v>
      </c>
      <c r="J329" t="n">
        <v>989.7164981427699</v>
      </c>
      <c r="K329" t="n">
        <v>2114.034440032956</v>
      </c>
      <c r="L329" t="n">
        <v>0</v>
      </c>
      <c r="M329" t="n">
        <v>7.815016912013547</v>
      </c>
      <c r="N329" t="n">
        <v>7.815016912013547</v>
      </c>
      <c r="O329" t="n">
        <v>297.3907119920219</v>
      </c>
      <c r="P329" t="n">
        <v>75.40332454158769</v>
      </c>
      <c r="Q329" t="n">
        <v>7.815016912013547</v>
      </c>
      <c r="R329" t="n">
        <v>0.9005025974394667</v>
      </c>
      <c r="S329" t="n">
        <v>27.72201548902745</v>
      </c>
      <c r="T329" t="n">
        <v>39.20164361754145</v>
      </c>
      <c r="U329" t="n">
        <v>8.678505685863817</v>
      </c>
      <c r="V329" t="n">
        <v>3.900461716049087</v>
      </c>
      <c r="W329" t="n">
        <v>0</v>
      </c>
      <c r="X329" t="n">
        <v>0</v>
      </c>
      <c r="Y329" t="n">
        <v>-21.42826181236016</v>
      </c>
      <c r="Z329" t="n">
        <v>53.6181883291792</v>
      </c>
      <c r="AA329" t="n">
        <v>2114.034440032956</v>
      </c>
      <c r="AB329" t="b">
        <v>0</v>
      </c>
      <c r="AC329" t="b">
        <v>1</v>
      </c>
      <c r="AD329" t="n">
        <v>97.48465775185721</v>
      </c>
      <c r="AE329" t="n">
        <v>-0</v>
      </c>
      <c r="AF329" t="n">
        <v>0</v>
      </c>
      <c r="AG329" t="n">
        <v>0.2036665549959069</v>
      </c>
      <c r="AH329" t="b">
        <v>0</v>
      </c>
      <c r="AI329" t="b">
        <v>0</v>
      </c>
      <c r="AJ329" t="n">
        <v>2114.034440032956</v>
      </c>
      <c r="AK329" t="n">
        <v>0</v>
      </c>
      <c r="AL329" t="n">
        <v>8.678505685863817</v>
      </c>
      <c r="AM329" t="n">
        <v>0</v>
      </c>
      <c r="AN329" t="n">
        <v>8.72381811912677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2.766368948919132</v>
      </c>
      <c r="AU329" t="n">
        <v>0.8696994337707513</v>
      </c>
      <c r="AV329" t="n">
        <v>2.766368948919132</v>
      </c>
    </row>
    <row r="330" spans="1:48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0</v>
      </c>
      <c r="H330" t="n">
        <v>269.1926672986512</v>
      </c>
      <c r="I330" t="b">
        <v>0</v>
      </c>
      <c r="J330" t="n">
        <v>1061.69587982588</v>
      </c>
      <c r="K330" t="n">
        <v>2267.782399308081</v>
      </c>
      <c r="L330" t="n">
        <v>0</v>
      </c>
      <c r="M330" t="n">
        <v>9.661917530455378</v>
      </c>
      <c r="N330" t="n">
        <v>9.661917530455378</v>
      </c>
      <c r="O330" t="n">
        <v>342.7452798360641</v>
      </c>
      <c r="P330" t="n">
        <v>86.90296141888034</v>
      </c>
      <c r="Q330" t="n">
        <v>9.661917530455378</v>
      </c>
      <c r="R330" t="n">
        <v>0.9067144416790774</v>
      </c>
      <c r="S330" t="n">
        <v>27.74861180562662</v>
      </c>
      <c r="T330" t="n">
        <v>44.87069485291273</v>
      </c>
      <c r="U330" t="n">
        <v>10.65596519292578</v>
      </c>
      <c r="V330" t="n">
        <v>4.185787821601707</v>
      </c>
      <c r="W330" t="n">
        <v>0</v>
      </c>
      <c r="X330" t="n">
        <v>0</v>
      </c>
      <c r="Y330" t="n">
        <v>-21.42826181236016</v>
      </c>
      <c r="Z330" t="n">
        <v>53.84208275102149</v>
      </c>
      <c r="AA330" t="n">
        <v>2267.782399308081</v>
      </c>
      <c r="AB330" t="b">
        <v>0</v>
      </c>
      <c r="AC330" t="b">
        <v>1</v>
      </c>
      <c r="AD330" t="n">
        <v>97.47721738317236</v>
      </c>
      <c r="AE330" t="n">
        <v>-0</v>
      </c>
      <c r="AF330" t="n">
        <v>0</v>
      </c>
      <c r="AG330" t="n">
        <v>0.189381056917957</v>
      </c>
      <c r="AH330" t="b">
        <v>0</v>
      </c>
      <c r="AI330" t="b">
        <v>0</v>
      </c>
      <c r="AJ330" t="n">
        <v>2267.782399308081</v>
      </c>
      <c r="AK330" t="n">
        <v>0</v>
      </c>
      <c r="AL330" t="n">
        <v>10.65596519292578</v>
      </c>
      <c r="AM330" t="n">
        <v>0</v>
      </c>
      <c r="AN330" t="n">
        <v>10.70127762618873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3.191300505051656</v>
      </c>
      <c r="AU330" t="n">
        <v>1.003290701090382</v>
      </c>
      <c r="AV330" t="n">
        <v>3.191300505051656</v>
      </c>
    </row>
    <row r="331" spans="1:48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0</v>
      </c>
      <c r="H331" t="n">
        <v>287.4430176239835</v>
      </c>
      <c r="I331" t="b">
        <v>0</v>
      </c>
      <c r="J331" t="n">
        <v>1133.675261508991</v>
      </c>
      <c r="K331" t="n">
        <v>2421.530358583204</v>
      </c>
      <c r="L331" t="n">
        <v>0</v>
      </c>
      <c r="M331" t="n">
        <v>5.429527190296019</v>
      </c>
      <c r="N331" t="n">
        <v>5.429527190296019</v>
      </c>
      <c r="O331" t="n">
        <v>180.3771957580563</v>
      </c>
      <c r="P331" t="n">
        <v>45.73458310295545</v>
      </c>
      <c r="Q331" t="n">
        <v>5.429527190296019</v>
      </c>
      <c r="R331" t="n">
        <v>0.8596213198237126</v>
      </c>
      <c r="S331" t="n">
        <v>27.7794406730372</v>
      </c>
      <c r="T331" t="n">
        <v>24.90785324147677</v>
      </c>
      <c r="U331" t="n">
        <v>6.316184888724588</v>
      </c>
      <c r="V331" t="n">
        <v>3.496531564063172</v>
      </c>
      <c r="W331" t="n">
        <v>0</v>
      </c>
      <c r="X331" t="n">
        <v>0</v>
      </c>
      <c r="Y331" t="n">
        <v>-21.42826181236016</v>
      </c>
      <c r="Z331" t="n">
        <v>54.05890867566296</v>
      </c>
      <c r="AA331" t="n">
        <v>2421.530358583204</v>
      </c>
      <c r="AB331" t="b">
        <v>0</v>
      </c>
      <c r="AC331" t="b">
        <v>1</v>
      </c>
      <c r="AD331" t="n">
        <v>97.46977701448751</v>
      </c>
      <c r="AE331" t="n">
        <v>-0</v>
      </c>
      <c r="AF331" t="n">
        <v>0</v>
      </c>
      <c r="AG331" t="n">
        <v>0.1826776793852272</v>
      </c>
      <c r="AH331" t="b">
        <v>0</v>
      </c>
      <c r="AI331" t="b">
        <v>0</v>
      </c>
      <c r="AJ331" t="n">
        <v>2421.530358583204</v>
      </c>
      <c r="AK331" t="n">
        <v>0</v>
      </c>
      <c r="AL331" t="n">
        <v>6.316184888724588</v>
      </c>
      <c r="AM331" t="n">
        <v>0</v>
      </c>
      <c r="AN331" t="n">
        <v>6.604504283493593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2.584254233990643</v>
      </c>
      <c r="AU331" t="n">
        <v>0.8124456591010666</v>
      </c>
      <c r="AV331" t="n">
        <v>2.584254233990643</v>
      </c>
    </row>
    <row r="332" spans="1:48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0</v>
      </c>
      <c r="H332" t="n">
        <v>287.4430176239835</v>
      </c>
      <c r="I332" t="b">
        <v>1</v>
      </c>
      <c r="J332" t="n">
        <v>1133.675261508991</v>
      </c>
      <c r="K332" t="n">
        <v>1499.852370976394</v>
      </c>
      <c r="L332" t="n">
        <v>-7.723178498679639</v>
      </c>
      <c r="M332" t="n">
        <v>-1.009897193517759</v>
      </c>
      <c r="N332" t="n">
        <v>-1.009897193517759</v>
      </c>
      <c r="O332" t="n">
        <v>-33.55032904084837</v>
      </c>
      <c r="P332" t="n">
        <v>-8.50667572029624</v>
      </c>
      <c r="Q332" t="n">
        <v>-1.009897193517759</v>
      </c>
      <c r="R332" t="n">
        <v>0.7313423175477322</v>
      </c>
      <c r="S332" t="n">
        <v>27.80551079097103</v>
      </c>
      <c r="T332" t="n">
        <v>-4.702412649968614</v>
      </c>
      <c r="U332" t="n">
        <v>-0.738580553992228</v>
      </c>
      <c r="V332" t="n">
        <v>3.804263070327626</v>
      </c>
      <c r="W332" t="n">
        <v>0</v>
      </c>
      <c r="X332" t="n">
        <v>0</v>
      </c>
      <c r="Y332" t="n">
        <v>-21.42826181236016</v>
      </c>
      <c r="Z332" t="n">
        <v>54.12415571422024</v>
      </c>
      <c r="AA332" t="n">
        <v>1499.852370976394</v>
      </c>
      <c r="AB332" t="b">
        <v>0</v>
      </c>
      <c r="AC332" t="b">
        <v>1</v>
      </c>
      <c r="AD332" t="n">
        <v>97.46233664580265</v>
      </c>
      <c r="AE332" t="n">
        <v>-0</v>
      </c>
      <c r="AF332" t="n">
        <v>0</v>
      </c>
      <c r="AG332" t="n">
        <v>0.1774843130955521</v>
      </c>
      <c r="AH332" t="b">
        <v>0</v>
      </c>
      <c r="AI332" t="b">
        <v>0</v>
      </c>
      <c r="AJ332" t="n">
        <v>1492.129192477715</v>
      </c>
      <c r="AK332" t="n">
        <v>0</v>
      </c>
      <c r="AL332" t="n">
        <v>-0.7347773867175567</v>
      </c>
      <c r="AM332" t="n">
        <v>0</v>
      </c>
      <c r="AN332" t="n">
        <v>-0.3276811350140602</v>
      </c>
      <c r="AO332" t="n">
        <v>0</v>
      </c>
      <c r="AP332" t="n">
        <v>1</v>
      </c>
      <c r="AQ332" t="n">
        <v>0</v>
      </c>
      <c r="AR332" t="n">
        <v>0</v>
      </c>
      <c r="AS332" t="n">
        <v>0</v>
      </c>
      <c r="AT332" t="n">
        <v>0.8138455590054672</v>
      </c>
      <c r="AU332" t="n">
        <v>0.2558592273530418</v>
      </c>
      <c r="AV332" t="n">
        <v>0.8138455590054672</v>
      </c>
    </row>
    <row r="333" spans="1:48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0</v>
      </c>
      <c r="H333" t="n">
        <v>287.4430176239835</v>
      </c>
      <c r="I333" t="b">
        <v>0</v>
      </c>
      <c r="J333" t="n">
        <v>1133.675261508991</v>
      </c>
      <c r="K333" t="n">
        <v>1499.852370976394</v>
      </c>
      <c r="L333" t="n">
        <v>0</v>
      </c>
      <c r="M333" t="n">
        <v>4.828673458775017</v>
      </c>
      <c r="N333" t="n">
        <v>4.828673458775017</v>
      </c>
      <c r="O333" t="n">
        <v>160.4159160086471</v>
      </c>
      <c r="P333" t="n">
        <v>40.67340669590444</v>
      </c>
      <c r="Q333" t="n">
        <v>4.828673458775017</v>
      </c>
      <c r="R333" t="n">
        <v>0.8997377702765147</v>
      </c>
      <c r="S333" t="n">
        <v>27.81479096793505</v>
      </c>
      <c r="T333" t="n">
        <v>34.16919544157889</v>
      </c>
      <c r="U333" t="n">
        <v>5.366756424253514</v>
      </c>
      <c r="V333" t="n">
        <v>3.425879722830249</v>
      </c>
      <c r="W333" t="n">
        <v>0</v>
      </c>
      <c r="X333" t="n">
        <v>0</v>
      </c>
      <c r="Y333" t="n">
        <v>-21.42826181236016</v>
      </c>
      <c r="Z333" t="n">
        <v>54.28245415689835</v>
      </c>
      <c r="AA333" t="n">
        <v>1499.852370976394</v>
      </c>
      <c r="AB333" t="b">
        <v>0</v>
      </c>
      <c r="AC333" t="b">
        <v>1</v>
      </c>
      <c r="AD333" t="n">
        <v>97.4548962771178</v>
      </c>
      <c r="AE333" t="n">
        <v>-0</v>
      </c>
      <c r="AF333" t="n">
        <v>0</v>
      </c>
      <c r="AG333" t="n">
        <v>0.1704155997007197</v>
      </c>
      <c r="AH333" t="b">
        <v>0</v>
      </c>
      <c r="AI333" t="b">
        <v>0</v>
      </c>
      <c r="AJ333" t="n">
        <v>1499.852370976394</v>
      </c>
      <c r="AK333" t="n">
        <v>0</v>
      </c>
      <c r="AL333" t="n">
        <v>5.366756424253514</v>
      </c>
      <c r="AM333" t="n">
        <v>0</v>
      </c>
      <c r="AN333" t="n">
        <v>5.370473645922005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1.861034421070667</v>
      </c>
      <c r="AU333" t="n">
        <v>0.5850776277927168</v>
      </c>
      <c r="AV333" t="n">
        <v>1.861034421070667</v>
      </c>
    </row>
    <row r="334" spans="1:48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0</v>
      </c>
      <c r="H334" t="n">
        <v>302.8417507109826</v>
      </c>
      <c r="I334" t="b">
        <v>0</v>
      </c>
      <c r="J334" t="n">
        <v>1194.407864804115</v>
      </c>
      <c r="K334" t="n">
        <v>1580.201605135844</v>
      </c>
      <c r="L334" t="n">
        <v>0</v>
      </c>
      <c r="M334" t="n">
        <v>9.402686669949885</v>
      </c>
      <c r="N334" t="n">
        <v>9.402686669949885</v>
      </c>
      <c r="O334" t="n">
        <v>296.4883260026393</v>
      </c>
      <c r="P334" t="n">
        <v>75.17452484853936</v>
      </c>
      <c r="Q334" t="n">
        <v>9.402686669949885</v>
      </c>
      <c r="R334" t="n">
        <v>0.9267081643202371</v>
      </c>
      <c r="S334" t="n">
        <v>27.83135038422907</v>
      </c>
      <c r="T334" t="n">
        <v>61.31515894283551</v>
      </c>
      <c r="U334" t="n">
        <v>10.14632980691066</v>
      </c>
      <c r="V334" t="n">
        <v>4.493900553916859</v>
      </c>
      <c r="W334" t="n">
        <v>0</v>
      </c>
      <c r="X334" t="n">
        <v>0</v>
      </c>
      <c r="Y334" t="n">
        <v>-21.42826181236016</v>
      </c>
      <c r="Z334" t="n">
        <v>54.44815463557492</v>
      </c>
      <c r="AA334" t="n">
        <v>1580.201605135844</v>
      </c>
      <c r="AB334" t="b">
        <v>0</v>
      </c>
      <c r="AC334" t="b">
        <v>1</v>
      </c>
      <c r="AD334" t="n">
        <v>97.44745590843294</v>
      </c>
      <c r="AE334" t="n">
        <v>-0</v>
      </c>
      <c r="AF334" t="n">
        <v>0</v>
      </c>
      <c r="AG334" t="n">
        <v>0.1715640887478571</v>
      </c>
      <c r="AH334" t="b">
        <v>0</v>
      </c>
      <c r="AI334" t="b">
        <v>0</v>
      </c>
      <c r="AJ334" t="n">
        <v>1580.201605135844</v>
      </c>
      <c r="AK334" t="n">
        <v>0</v>
      </c>
      <c r="AL334" t="n">
        <v>10.14632980691066</v>
      </c>
      <c r="AM334" t="n">
        <v>0</v>
      </c>
      <c r="AN334" t="n">
        <v>10.1587052896171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2.790505093316997</v>
      </c>
      <c r="AU334" t="n">
        <v>0.8772874278177616</v>
      </c>
      <c r="AV334" t="n">
        <v>2.790505093316997</v>
      </c>
    </row>
    <row r="335" spans="1:48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0</v>
      </c>
      <c r="H335" t="n">
        <v>318.2404837979817</v>
      </c>
      <c r="I335" t="b">
        <v>0</v>
      </c>
      <c r="J335" t="n">
        <v>1255.14046809924</v>
      </c>
      <c r="K335" t="n">
        <v>1660.550839295294</v>
      </c>
      <c r="L335" t="n">
        <v>0</v>
      </c>
      <c r="M335" t="n">
        <v>8.723883839114723</v>
      </c>
      <c r="N335" t="n">
        <v>8.723883839114723</v>
      </c>
      <c r="O335" t="n">
        <v>261.7735907231702</v>
      </c>
      <c r="P335" t="n">
        <v>66.37261428072267</v>
      </c>
      <c r="Q335" t="n">
        <v>8.723883839114723</v>
      </c>
      <c r="R335" t="n">
        <v>0.9215849315903045</v>
      </c>
      <c r="S335" t="n">
        <v>27.85492189354762</v>
      </c>
      <c r="T335" t="n">
        <v>54.43694123327266</v>
      </c>
      <c r="U335" t="n">
        <v>9.466174565224957</v>
      </c>
      <c r="V335" t="n">
        <v>4.268676470821646</v>
      </c>
      <c r="W335" t="n">
        <v>0</v>
      </c>
      <c r="X335" t="n">
        <v>0</v>
      </c>
      <c r="Y335" t="n">
        <v>-21.42826181236016</v>
      </c>
      <c r="Z335" t="n">
        <v>54.65694035075131</v>
      </c>
      <c r="AA335" t="n">
        <v>1660.550839295294</v>
      </c>
      <c r="AB335" t="b">
        <v>0</v>
      </c>
      <c r="AC335" t="b">
        <v>1</v>
      </c>
      <c r="AD335" t="n">
        <v>97.44001553974809</v>
      </c>
      <c r="AE335" t="n">
        <v>-0</v>
      </c>
      <c r="AF335" t="n">
        <v>0</v>
      </c>
      <c r="AG335" t="n">
        <v>0.1733722836029355</v>
      </c>
      <c r="AH335" t="b">
        <v>0</v>
      </c>
      <c r="AI335" t="b">
        <v>0</v>
      </c>
      <c r="AJ335" t="n">
        <v>1660.550839295294</v>
      </c>
      <c r="AK335" t="n">
        <v>0</v>
      </c>
      <c r="AL335" t="n">
        <v>9.466174565224957</v>
      </c>
      <c r="AM335" t="n">
        <v>0</v>
      </c>
      <c r="AN335" t="n">
        <v>9.4785500479314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2.682740955812104</v>
      </c>
      <c r="AU335" t="n">
        <v>0.8434082124638523</v>
      </c>
      <c r="AV335" t="n">
        <v>2.682740955812104</v>
      </c>
    </row>
    <row r="336" spans="1:48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0</v>
      </c>
      <c r="H336" t="n">
        <v>333.6392168849808</v>
      </c>
      <c r="I336" t="b">
        <v>0</v>
      </c>
      <c r="J336" t="n">
        <v>1315.873071394364</v>
      </c>
      <c r="K336" t="n">
        <v>1740.900073454744</v>
      </c>
      <c r="L336" t="n">
        <v>0</v>
      </c>
      <c r="M336" t="n">
        <v>9.543142303177838</v>
      </c>
      <c r="N336" t="n">
        <v>9.543142303177838</v>
      </c>
      <c r="O336" t="n">
        <v>273.1402413110927</v>
      </c>
      <c r="P336" t="n">
        <v>69.25462507887747</v>
      </c>
      <c r="Q336" t="n">
        <v>9.543142303177838</v>
      </c>
      <c r="R336" t="n">
        <v>0.9225877998157206</v>
      </c>
      <c r="S336" t="n">
        <v>27.87832045880768</v>
      </c>
      <c r="T336" t="n">
        <v>56.73894170167237</v>
      </c>
      <c r="U336" t="n">
        <v>10.34388521621899</v>
      </c>
      <c r="V336" t="n">
        <v>4.392286313254019</v>
      </c>
      <c r="W336" t="n">
        <v>0</v>
      </c>
      <c r="X336" t="n">
        <v>0</v>
      </c>
      <c r="Y336" t="n">
        <v>-21.42826181236016</v>
      </c>
      <c r="Z336" t="n">
        <v>54.8657260659277</v>
      </c>
      <c r="AA336" t="n">
        <v>1740.900073454744</v>
      </c>
      <c r="AB336" t="b">
        <v>0</v>
      </c>
      <c r="AC336" t="b">
        <v>1</v>
      </c>
      <c r="AD336" t="n">
        <v>97.43257517106323</v>
      </c>
      <c r="AE336" t="n">
        <v>-0</v>
      </c>
      <c r="AF336" t="n">
        <v>0</v>
      </c>
      <c r="AG336" t="n">
        <v>0.2078536997300559</v>
      </c>
      <c r="AH336" t="b">
        <v>0</v>
      </c>
      <c r="AI336" t="b">
        <v>0</v>
      </c>
      <c r="AJ336" t="n">
        <v>1740.900073454744</v>
      </c>
      <c r="AK336" t="n">
        <v>0</v>
      </c>
      <c r="AL336" t="n">
        <v>10.34388521621899</v>
      </c>
      <c r="AM336" t="n">
        <v>0</v>
      </c>
      <c r="AN336" t="n">
        <v>10.35626069892543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2.869068599032677</v>
      </c>
      <c r="AU336" t="n">
        <v>0.9019864602670192</v>
      </c>
      <c r="AV336" t="n">
        <v>2.869068599032677</v>
      </c>
    </row>
    <row r="337" spans="1:48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0</v>
      </c>
      <c r="H337" t="n">
        <v>349.0379499719799</v>
      </c>
      <c r="I337" t="b">
        <v>0</v>
      </c>
      <c r="J337" t="n">
        <v>1376.605674689489</v>
      </c>
      <c r="K337" t="n">
        <v>1821.249307614194</v>
      </c>
      <c r="L337" t="n">
        <v>0</v>
      </c>
      <c r="M337" t="n">
        <v>9.918016488727098</v>
      </c>
      <c r="N337" t="n">
        <v>9.918016488727098</v>
      </c>
      <c r="O337" t="n">
        <v>271.3460842824501</v>
      </c>
      <c r="P337" t="n">
        <v>68.79971711015469</v>
      </c>
      <c r="Q337" t="n">
        <v>9.918016488727098</v>
      </c>
      <c r="R337" t="n">
        <v>0.9217246269965366</v>
      </c>
      <c r="S337" t="n">
        <v>27.9035890273196</v>
      </c>
      <c r="T337" t="n">
        <v>56.41903024390626</v>
      </c>
      <c r="U337" t="n">
        <v>10.76028153988378</v>
      </c>
      <c r="V337" t="n">
        <v>4.41622063683544</v>
      </c>
      <c r="W337" t="n">
        <v>0</v>
      </c>
      <c r="X337" t="n">
        <v>0</v>
      </c>
      <c r="Y337" t="n">
        <v>-21.42826181236016</v>
      </c>
      <c r="Z337" t="n">
        <v>55.07831863034028</v>
      </c>
      <c r="AA337" t="n">
        <v>1821.249307614194</v>
      </c>
      <c r="AB337" t="b">
        <v>0</v>
      </c>
      <c r="AC337" t="b">
        <v>1</v>
      </c>
      <c r="AD337" t="n">
        <v>97.42513480237838</v>
      </c>
      <c r="AE337" t="n">
        <v>-0</v>
      </c>
      <c r="AF337" t="n">
        <v>0</v>
      </c>
      <c r="AG337" t="n">
        <v>0.22369508943724</v>
      </c>
      <c r="AH337" t="b">
        <v>0</v>
      </c>
      <c r="AI337" t="b">
        <v>0</v>
      </c>
      <c r="AJ337" t="n">
        <v>1821.249307614194</v>
      </c>
      <c r="AK337" t="n">
        <v>0</v>
      </c>
      <c r="AL337" t="n">
        <v>10.76028153988378</v>
      </c>
      <c r="AM337" t="n">
        <v>0</v>
      </c>
      <c r="AN337" t="n">
        <v>10.77265702259023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2.969606783549857</v>
      </c>
      <c r="AU337" t="n">
        <v>0.9335939586743065</v>
      </c>
      <c r="AV337" t="n">
        <v>2.969606783549857</v>
      </c>
    </row>
    <row r="338" spans="1:48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0</v>
      </c>
      <c r="H338" t="n">
        <v>364.436683058979</v>
      </c>
      <c r="I338" t="b">
        <v>0</v>
      </c>
      <c r="J338" t="n">
        <v>1437.338277984613</v>
      </c>
      <c r="K338" t="n">
        <v>1901.598541773643</v>
      </c>
      <c r="L338" t="n">
        <v>0</v>
      </c>
      <c r="M338" t="n">
        <v>10.55193899539382</v>
      </c>
      <c r="N338" t="n">
        <v>10.55193899539382</v>
      </c>
      <c r="O338" t="n">
        <v>276.4913624322392</v>
      </c>
      <c r="P338" t="n">
        <v>70.10430081953325</v>
      </c>
      <c r="Q338" t="n">
        <v>10.55193899539382</v>
      </c>
      <c r="R338" t="n">
        <v>0.9218424111147703</v>
      </c>
      <c r="S338" t="n">
        <v>27.93014301811217</v>
      </c>
      <c r="T338" t="n">
        <v>57.48150537385332</v>
      </c>
      <c r="U338" t="n">
        <v>11.44657575759995</v>
      </c>
      <c r="V338" t="n">
        <v>4.492615865513748</v>
      </c>
      <c r="W338" t="n">
        <v>0</v>
      </c>
      <c r="X338" t="n">
        <v>0</v>
      </c>
      <c r="Y338" t="n">
        <v>-21.42826181236016</v>
      </c>
      <c r="Z338" t="n">
        <v>55.29091119475287</v>
      </c>
      <c r="AA338" t="n">
        <v>1901.598541773643</v>
      </c>
      <c r="AB338" t="b">
        <v>0</v>
      </c>
      <c r="AC338" t="b">
        <v>1</v>
      </c>
      <c r="AD338" t="n">
        <v>97.41769443369353</v>
      </c>
      <c r="AE338" t="n">
        <v>-0</v>
      </c>
      <c r="AF338" t="n">
        <v>0</v>
      </c>
      <c r="AG338" t="n">
        <v>0.2207567521478524</v>
      </c>
      <c r="AH338" t="b">
        <v>0</v>
      </c>
      <c r="AI338" t="b">
        <v>0</v>
      </c>
      <c r="AJ338" t="n">
        <v>1901.598541773643</v>
      </c>
      <c r="AK338" t="n">
        <v>0</v>
      </c>
      <c r="AL338" t="n">
        <v>11.44657575759995</v>
      </c>
      <c r="AM338" t="n">
        <v>0</v>
      </c>
      <c r="AN338" t="n">
        <v>11.45895124030639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3.120022545853756</v>
      </c>
      <c r="AU338" t="n">
        <v>0.9808821207818984</v>
      </c>
      <c r="AV338" t="n">
        <v>3.120022545853756</v>
      </c>
    </row>
    <row r="339" spans="1:48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0</v>
      </c>
      <c r="H339" t="n">
        <v>379.8354161459782</v>
      </c>
      <c r="I339" t="b">
        <v>0</v>
      </c>
      <c r="J339" t="n">
        <v>1498.070881279738</v>
      </c>
      <c r="K339" t="n">
        <v>1981.947775933093</v>
      </c>
      <c r="L339" t="n">
        <v>0</v>
      </c>
      <c r="M339" t="n">
        <v>10.63686312235976</v>
      </c>
      <c r="N339" t="n">
        <v>10.63686312235976</v>
      </c>
      <c r="O339" t="n">
        <v>267.4172980644065</v>
      </c>
      <c r="P339" t="n">
        <v>67.80357455994078</v>
      </c>
      <c r="Q339" t="n">
        <v>10.63686312235976</v>
      </c>
      <c r="R339" t="n">
        <v>0.9199195253045922</v>
      </c>
      <c r="S339" t="n">
        <v>27.95835172989036</v>
      </c>
      <c r="T339" t="n">
        <v>55.71125080237456</v>
      </c>
      <c r="U339" t="n">
        <v>11.56281917033756</v>
      </c>
      <c r="V339" t="n">
        <v>4.461383410129073</v>
      </c>
      <c r="W339" t="n">
        <v>0</v>
      </c>
      <c r="X339" t="n">
        <v>0</v>
      </c>
      <c r="Y339" t="n">
        <v>-21.42826181236016</v>
      </c>
      <c r="Z339" t="n">
        <v>55.50350375916546</v>
      </c>
      <c r="AA339" t="n">
        <v>1981.947775933093</v>
      </c>
      <c r="AB339" t="b">
        <v>0</v>
      </c>
      <c r="AC339" t="b">
        <v>1</v>
      </c>
      <c r="AD339" t="n">
        <v>97.41025406500867</v>
      </c>
      <c r="AE339" t="n">
        <v>-0</v>
      </c>
      <c r="AF339" t="n">
        <v>0</v>
      </c>
      <c r="AG339" t="n">
        <v>0.2130947288100536</v>
      </c>
      <c r="AH339" t="b">
        <v>0</v>
      </c>
      <c r="AI339" t="b">
        <v>0</v>
      </c>
      <c r="AJ339" t="n">
        <v>1981.947775933093</v>
      </c>
      <c r="AK339" t="n">
        <v>0</v>
      </c>
      <c r="AL339" t="n">
        <v>11.56281917033756</v>
      </c>
      <c r="AM339" t="n">
        <v>0</v>
      </c>
      <c r="AN339" t="n">
        <v>11.575194653044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3.167923450370779</v>
      </c>
      <c r="AU339" t="n">
        <v>0.9959413519635669</v>
      </c>
      <c r="AV339" t="n">
        <v>3.167923450370779</v>
      </c>
    </row>
    <row r="340" spans="1:48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0</v>
      </c>
      <c r="H340" t="n">
        <v>395.2341492329773</v>
      </c>
      <c r="I340" t="b">
        <v>0</v>
      </c>
      <c r="J340" t="n">
        <v>1558.803484574863</v>
      </c>
      <c r="K340" t="n">
        <v>2062.297010092543</v>
      </c>
      <c r="L340" t="n">
        <v>0</v>
      </c>
      <c r="M340" t="n">
        <v>12.7750228501859</v>
      </c>
      <c r="N340" t="n">
        <v>12.7750228501859</v>
      </c>
      <c r="O340" t="n">
        <v>308.6587591681748</v>
      </c>
      <c r="P340" t="n">
        <v>78.26033447468936</v>
      </c>
      <c r="Q340" t="n">
        <v>12.7750228501859</v>
      </c>
      <c r="R340" t="n">
        <v>0.9247915332906309</v>
      </c>
      <c r="S340" t="n">
        <v>27.98748706637071</v>
      </c>
      <c r="T340" t="n">
        <v>63.96435287236243</v>
      </c>
      <c r="U340" t="n">
        <v>13.81394875527168</v>
      </c>
      <c r="V340" t="n">
        <v>4.810660903587404</v>
      </c>
      <c r="W340" t="n">
        <v>0</v>
      </c>
      <c r="X340" t="n">
        <v>0</v>
      </c>
      <c r="Y340" t="n">
        <v>-21.42826181236016</v>
      </c>
      <c r="Z340" t="n">
        <v>55.73683611864346</v>
      </c>
      <c r="AA340" t="n">
        <v>2062.297010092543</v>
      </c>
      <c r="AB340" t="b">
        <v>0</v>
      </c>
      <c r="AC340" t="b">
        <v>1</v>
      </c>
      <c r="AD340" t="n">
        <v>97.40281369632382</v>
      </c>
      <c r="AE340" t="n">
        <v>-0</v>
      </c>
      <c r="AF340" t="n">
        <v>0</v>
      </c>
      <c r="AG340" t="n">
        <v>0.1965412004738645</v>
      </c>
      <c r="AH340" t="b">
        <v>0</v>
      </c>
      <c r="AI340" t="b">
        <v>0</v>
      </c>
      <c r="AJ340" t="n">
        <v>2062.297010092543</v>
      </c>
      <c r="AK340" t="n">
        <v>0</v>
      </c>
      <c r="AL340" t="n">
        <v>13.81394875527168</v>
      </c>
      <c r="AM340" t="n">
        <v>0</v>
      </c>
      <c r="AN340" t="n">
        <v>13.82632423797813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3.59965678478416</v>
      </c>
      <c r="AU340" t="n">
        <v>1.131670982903063</v>
      </c>
      <c r="AV340" t="n">
        <v>3.59965678478416</v>
      </c>
    </row>
    <row r="341" spans="1:48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0</v>
      </c>
      <c r="H341" t="n">
        <v>410.6328823199764</v>
      </c>
      <c r="I341" t="b">
        <v>0</v>
      </c>
      <c r="J341" t="n">
        <v>1619.536087869987</v>
      </c>
      <c r="K341" t="n">
        <v>2142.646244251992</v>
      </c>
      <c r="L341" t="n">
        <v>0</v>
      </c>
      <c r="M341" t="n">
        <v>7.019331642466857</v>
      </c>
      <c r="N341" t="n">
        <v>7.019331642466857</v>
      </c>
      <c r="O341" t="n">
        <v>163.2350514827154</v>
      </c>
      <c r="P341" t="n">
        <v>41.38819763760534</v>
      </c>
      <c r="Q341" t="n">
        <v>7.019331642466857</v>
      </c>
      <c r="R341" t="n">
        <v>0.8930029149727207</v>
      </c>
      <c r="S341" t="n">
        <v>28.02035014522239</v>
      </c>
      <c r="T341" t="n">
        <v>35.03190815331086</v>
      </c>
      <c r="U341" t="n">
        <v>7.860368118374264</v>
      </c>
      <c r="V341" t="n">
        <v>3.74831205534764</v>
      </c>
      <c r="W341" t="n">
        <v>0</v>
      </c>
      <c r="X341" t="n">
        <v>0</v>
      </c>
      <c r="Y341" t="n">
        <v>-21.42826181236016</v>
      </c>
      <c r="Z341" t="n">
        <v>55.96435197035967</v>
      </c>
      <c r="AA341" t="n">
        <v>2142.646244251992</v>
      </c>
      <c r="AB341" t="b">
        <v>0</v>
      </c>
      <c r="AC341" t="b">
        <v>1</v>
      </c>
      <c r="AD341" t="n">
        <v>97.39537332763896</v>
      </c>
      <c r="AE341" t="n">
        <v>-0</v>
      </c>
      <c r="AF341" t="n">
        <v>0</v>
      </c>
      <c r="AG341" t="n">
        <v>0.1873437898362617</v>
      </c>
      <c r="AH341" t="b">
        <v>0</v>
      </c>
      <c r="AI341" t="b">
        <v>0</v>
      </c>
      <c r="AJ341" t="n">
        <v>2142.646244251992</v>
      </c>
      <c r="AK341" t="n">
        <v>0</v>
      </c>
      <c r="AL341" t="n">
        <v>7.860368118374264</v>
      </c>
      <c r="AM341" t="n">
        <v>0</v>
      </c>
      <c r="AN341" t="n">
        <v>7.863461989050874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2.579991905034337</v>
      </c>
      <c r="AU341" t="n">
        <v>0.8111056552374125</v>
      </c>
      <c r="AV341" t="n">
        <v>2.579991905034337</v>
      </c>
    </row>
    <row r="342" spans="1:48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0</v>
      </c>
      <c r="H342" t="n">
        <v>410.6328823199764</v>
      </c>
      <c r="I342" t="b">
        <v>0</v>
      </c>
      <c r="J342" t="n">
        <v>1619.536087869987</v>
      </c>
      <c r="K342" t="n">
        <v>2142.646244251992</v>
      </c>
      <c r="L342" t="n">
        <v>0</v>
      </c>
      <c r="M342" t="n">
        <v>0.6889149028464465</v>
      </c>
      <c r="N342" t="n">
        <v>0.6889149028464465</v>
      </c>
      <c r="O342" t="n">
        <v>16.02076456296752</v>
      </c>
      <c r="P342" t="n">
        <v>4.062059980468438</v>
      </c>
      <c r="Q342" t="n">
        <v>0.6889149028464465</v>
      </c>
      <c r="R342" t="n">
        <v>0.5381688086210265</v>
      </c>
      <c r="S342" t="n">
        <v>28.04603916521321</v>
      </c>
      <c r="T342" t="n">
        <v>5.705161785869017</v>
      </c>
      <c r="U342" t="n">
        <v>1.280109311075986</v>
      </c>
      <c r="V342" t="n">
        <v>2.634821664577681</v>
      </c>
      <c r="W342" t="n">
        <v>0</v>
      </c>
      <c r="X342" t="n">
        <v>0</v>
      </c>
      <c r="Y342" t="n">
        <v>-21.42826181236016</v>
      </c>
      <c r="Z342" t="n">
        <v>56.09691356527836</v>
      </c>
      <c r="AA342" t="n">
        <v>2142.646244251992</v>
      </c>
      <c r="AB342" t="b">
        <v>0</v>
      </c>
      <c r="AC342" t="b">
        <v>1</v>
      </c>
      <c r="AD342" t="n">
        <v>97.38793295895411</v>
      </c>
      <c r="AE342" t="n">
        <v>-0</v>
      </c>
      <c r="AF342" t="n">
        <v>0</v>
      </c>
      <c r="AG342" t="n">
        <v>0.1718737222617627</v>
      </c>
      <c r="AH342" t="b">
        <v>0</v>
      </c>
      <c r="AI342" t="b">
        <v>0</v>
      </c>
      <c r="AJ342" t="n">
        <v>2142.646244251992</v>
      </c>
      <c r="AK342" t="n">
        <v>0</v>
      </c>
      <c r="AL342" t="n">
        <v>1.280109311075986</v>
      </c>
      <c r="AM342" t="n">
        <v>0</v>
      </c>
      <c r="AN342" t="n">
        <v>1.280109311075986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1.451678534288766</v>
      </c>
      <c r="AU342" t="n">
        <v>0.4563830864937174</v>
      </c>
      <c r="AV342" t="n">
        <v>1.451678534288766</v>
      </c>
    </row>
    <row r="343" spans="1:48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0</v>
      </c>
      <c r="H343" t="n">
        <v>410.6328823199764</v>
      </c>
      <c r="I343" t="b">
        <v>0</v>
      </c>
      <c r="J343" t="n">
        <v>1619.536087869987</v>
      </c>
      <c r="K343" t="n">
        <v>2142.646244251992</v>
      </c>
      <c r="L343" t="n">
        <v>0</v>
      </c>
      <c r="M343" t="n">
        <v>2.38513374614729</v>
      </c>
      <c r="N343" t="n">
        <v>2.38513374614729</v>
      </c>
      <c r="O343" t="n">
        <v>55.4664531719842</v>
      </c>
      <c r="P343" t="n">
        <v>14.0635023255538</v>
      </c>
      <c r="Q343" t="n">
        <v>2.38513374614729</v>
      </c>
      <c r="R343" t="n">
        <v>0.7837601957683645</v>
      </c>
      <c r="S343" t="n">
        <v>28.0569216650511</v>
      </c>
      <c r="T343" t="n">
        <v>13.56283385372231</v>
      </c>
      <c r="U343" t="n">
        <v>3.043193261184958</v>
      </c>
      <c r="V343" t="n">
        <v>2.93282453735511</v>
      </c>
      <c r="W343" t="n">
        <v>0</v>
      </c>
      <c r="X343" t="n">
        <v>0</v>
      </c>
      <c r="Y343" t="n">
        <v>-21.42826181236016</v>
      </c>
      <c r="Z343" t="n">
        <v>56.24810832606698</v>
      </c>
      <c r="AA343" t="n">
        <v>2142.646244251992</v>
      </c>
      <c r="AB343" t="b">
        <v>0</v>
      </c>
      <c r="AC343" t="b">
        <v>1</v>
      </c>
      <c r="AD343" t="n">
        <v>97.38049259026926</v>
      </c>
      <c r="AE343" t="n">
        <v>-0</v>
      </c>
      <c r="AF343" t="n">
        <v>0</v>
      </c>
      <c r="AG343" t="n">
        <v>0.1576041539707383</v>
      </c>
      <c r="AH343" t="b">
        <v>0</v>
      </c>
      <c r="AI343" t="b">
        <v>0</v>
      </c>
      <c r="AJ343" t="n">
        <v>2142.646244251992</v>
      </c>
      <c r="AK343" t="n">
        <v>0</v>
      </c>
      <c r="AL343" t="n">
        <v>3.043193261184958</v>
      </c>
      <c r="AM343" t="n">
        <v>0</v>
      </c>
      <c r="AN343" t="n">
        <v>3.043193261184958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1.746821354963435</v>
      </c>
      <c r="AU343" t="n">
        <v>0.5491709787676505</v>
      </c>
      <c r="AV343" t="n">
        <v>1.746821354963435</v>
      </c>
    </row>
    <row r="344" spans="1:48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0</v>
      </c>
      <c r="H344" t="n">
        <v>410.6328823199764</v>
      </c>
      <c r="I344" t="b">
        <v>0</v>
      </c>
      <c r="J344" t="n">
        <v>1619.536087869987</v>
      </c>
      <c r="K344" t="n">
        <v>2142.646244251992</v>
      </c>
      <c r="L344" t="n">
        <v>0</v>
      </c>
      <c r="M344" t="n">
        <v>1.930675112564478</v>
      </c>
      <c r="N344" t="n">
        <v>1.930675112564478</v>
      </c>
      <c r="O344" t="n">
        <v>44.89798565566894</v>
      </c>
      <c r="P344" t="n">
        <v>11.38387060235014</v>
      </c>
      <c r="Q344" t="n">
        <v>1.930675112564478</v>
      </c>
      <c r="R344" t="n">
        <v>0.7510188646227496</v>
      </c>
      <c r="S344" t="n">
        <v>28.07456286836136</v>
      </c>
      <c r="T344" t="n">
        <v>11.45722020852106</v>
      </c>
      <c r="U344" t="n">
        <v>2.570741167113414</v>
      </c>
      <c r="V344" t="n">
        <v>2.85263169578475</v>
      </c>
      <c r="W344" t="n">
        <v>0</v>
      </c>
      <c r="X344" t="n">
        <v>0</v>
      </c>
      <c r="Y344" t="n">
        <v>-21.42826181236016</v>
      </c>
      <c r="Z344" t="n">
        <v>56.38066992098567</v>
      </c>
      <c r="AA344" t="n">
        <v>2142.646244251992</v>
      </c>
      <c r="AB344" t="b">
        <v>0</v>
      </c>
      <c r="AC344" t="b">
        <v>1</v>
      </c>
      <c r="AD344" t="n">
        <v>97.3730522215844</v>
      </c>
      <c r="AE344" t="n">
        <v>-0</v>
      </c>
      <c r="AF344" t="n">
        <v>0</v>
      </c>
      <c r="AG344" t="n">
        <v>0.1375640915593573</v>
      </c>
      <c r="AH344" t="b">
        <v>0</v>
      </c>
      <c r="AI344" t="b">
        <v>0</v>
      </c>
      <c r="AJ344" t="n">
        <v>2142.646244251992</v>
      </c>
      <c r="AK344" t="n">
        <v>0</v>
      </c>
      <c r="AL344" t="n">
        <v>2.570741167113414</v>
      </c>
      <c r="AM344" t="n">
        <v>0</v>
      </c>
      <c r="AN344" t="n">
        <v>2.570741167113414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1.663848116217712</v>
      </c>
      <c r="AU344" t="n">
        <v>0.5230856011163884</v>
      </c>
      <c r="AV344" t="n">
        <v>1.663848116217712</v>
      </c>
    </row>
    <row r="345" spans="1:48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0</v>
      </c>
      <c r="H345" t="n">
        <v>410.6328823199764</v>
      </c>
      <c r="I345" t="b">
        <v>0</v>
      </c>
      <c r="J345" t="n">
        <v>1619.536087869987</v>
      </c>
      <c r="K345" t="n">
        <v>2142.646244251992</v>
      </c>
      <c r="L345" t="n">
        <v>0</v>
      </c>
      <c r="M345" t="n">
        <v>2.052290803594679</v>
      </c>
      <c r="N345" t="n">
        <v>2.052290803594679</v>
      </c>
      <c r="O345" t="n">
        <v>47.72616711190856</v>
      </c>
      <c r="P345" t="n">
        <v>12.10095515007824</v>
      </c>
      <c r="Q345" t="n">
        <v>2.052290803594679</v>
      </c>
      <c r="R345" t="n">
        <v>0.7609281150060164</v>
      </c>
      <c r="S345" t="n">
        <v>28.09100489963405</v>
      </c>
      <c r="T345" t="n">
        <v>12.02032406452846</v>
      </c>
      <c r="U345" t="n">
        <v>2.697088940626739</v>
      </c>
      <c r="V345" t="n">
        <v>2.873721532345359</v>
      </c>
      <c r="W345" t="n">
        <v>0</v>
      </c>
      <c r="X345" t="n">
        <v>0</v>
      </c>
      <c r="Y345" t="n">
        <v>-21.42826181236016</v>
      </c>
      <c r="Z345" t="n">
        <v>56.54087255845064</v>
      </c>
      <c r="AA345" t="n">
        <v>2142.646244251992</v>
      </c>
      <c r="AB345" t="b">
        <v>0</v>
      </c>
      <c r="AC345" t="b">
        <v>1</v>
      </c>
      <c r="AD345" t="n">
        <v>97.36561185289955</v>
      </c>
      <c r="AE345" t="n">
        <v>-0</v>
      </c>
      <c r="AF345" t="n">
        <v>0</v>
      </c>
      <c r="AG345" t="n">
        <v>0.1219819104814246</v>
      </c>
      <c r="AH345" t="b">
        <v>0</v>
      </c>
      <c r="AI345" t="b">
        <v>0</v>
      </c>
      <c r="AJ345" t="n">
        <v>2142.646244251992</v>
      </c>
      <c r="AK345" t="n">
        <v>0</v>
      </c>
      <c r="AL345" t="n">
        <v>2.697088940626739</v>
      </c>
      <c r="AM345" t="n">
        <v>0</v>
      </c>
      <c r="AN345" t="n">
        <v>2.697088940626739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1.681876460871329</v>
      </c>
      <c r="AU345" t="n">
        <v>0.5287534066139887</v>
      </c>
      <c r="AV345" t="n">
        <v>1.681876460871329</v>
      </c>
    </row>
    <row r="346" spans="1:48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0</v>
      </c>
      <c r="H346" t="n">
        <v>410.6328823199764</v>
      </c>
      <c r="I346" t="b">
        <v>0</v>
      </c>
      <c r="J346" t="n">
        <v>1619.536087869987</v>
      </c>
      <c r="K346" t="n">
        <v>2142.646244251992</v>
      </c>
      <c r="L346" t="n">
        <v>0</v>
      </c>
      <c r="M346" t="n">
        <v>2.020286673056875</v>
      </c>
      <c r="N346" t="n">
        <v>2.020286673056875</v>
      </c>
      <c r="O346" t="n">
        <v>46.98190880326965</v>
      </c>
      <c r="P346" t="n">
        <v>11.9122486823706</v>
      </c>
      <c r="Q346" t="n">
        <v>2.020286673056875</v>
      </c>
      <c r="R346" t="n">
        <v>0.7584349453708376</v>
      </c>
      <c r="S346" t="n">
        <v>28.10778703552476</v>
      </c>
      <c r="T346" t="n">
        <v>11.87177267211121</v>
      </c>
      <c r="U346" t="n">
        <v>2.663757366914381</v>
      </c>
      <c r="V346" t="n">
        <v>2.867805414083541</v>
      </c>
      <c r="W346" t="n">
        <v>0</v>
      </c>
      <c r="X346" t="n">
        <v>0</v>
      </c>
      <c r="Y346" t="n">
        <v>-21.42826181236016</v>
      </c>
      <c r="Z346" t="n">
        <v>56.66983107781749</v>
      </c>
      <c r="AA346" t="n">
        <v>2142.646244251992</v>
      </c>
      <c r="AB346" t="b">
        <v>0</v>
      </c>
      <c r="AC346" t="b">
        <v>1</v>
      </c>
      <c r="AD346" t="n">
        <v>97.35817148421469</v>
      </c>
      <c r="AE346" t="n">
        <v>-0</v>
      </c>
      <c r="AF346" t="n">
        <v>0</v>
      </c>
      <c r="AG346" t="n">
        <v>0.128879918166815</v>
      </c>
      <c r="AH346" t="b">
        <v>0</v>
      </c>
      <c r="AI346" t="b">
        <v>0</v>
      </c>
      <c r="AJ346" t="n">
        <v>2142.646244251992</v>
      </c>
      <c r="AK346" t="n">
        <v>0</v>
      </c>
      <c r="AL346" t="n">
        <v>2.663757366914381</v>
      </c>
      <c r="AM346" t="n">
        <v>0</v>
      </c>
      <c r="AN346" t="n">
        <v>2.663757366914381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1.673502987825268</v>
      </c>
      <c r="AU346" t="n">
        <v>0.5261209288421066</v>
      </c>
      <c r="AV346" t="n">
        <v>1.673502987825268</v>
      </c>
    </row>
    <row r="347" spans="1:48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0</v>
      </c>
      <c r="H347" t="n">
        <v>410.6328823199764</v>
      </c>
      <c r="I347" t="b">
        <v>0</v>
      </c>
      <c r="J347" t="n">
        <v>1619.536087869987</v>
      </c>
      <c r="K347" t="n">
        <v>2142.646244251992</v>
      </c>
      <c r="L347" t="n">
        <v>0</v>
      </c>
      <c r="M347" t="n">
        <v>2.026687504177992</v>
      </c>
      <c r="N347" t="n">
        <v>2.026687504177992</v>
      </c>
      <c r="O347" t="n">
        <v>47.13076058158804</v>
      </c>
      <c r="P347" t="n">
        <v>11.94999000547364</v>
      </c>
      <c r="Q347" t="n">
        <v>2.026687504177992</v>
      </c>
      <c r="R347" t="n">
        <v>0.7589607805627413</v>
      </c>
      <c r="S347" t="n">
        <v>28.12447974888591</v>
      </c>
      <c r="T347" t="n">
        <v>11.90113450724792</v>
      </c>
      <c r="U347" t="n">
        <v>2.670345498848146</v>
      </c>
      <c r="V347" t="n">
        <v>2.868640172044861</v>
      </c>
      <c r="W347" t="n">
        <v>0</v>
      </c>
      <c r="X347" t="n">
        <v>0</v>
      </c>
      <c r="Y347" t="n">
        <v>-21.42826181236016</v>
      </c>
      <c r="Z347" t="n">
        <v>56.79409344243923</v>
      </c>
      <c r="AA347" t="n">
        <v>2142.646244251992</v>
      </c>
      <c r="AB347" t="b">
        <v>0</v>
      </c>
      <c r="AC347" t="b">
        <v>1</v>
      </c>
      <c r="AD347" t="n">
        <v>97.35073111552984</v>
      </c>
      <c r="AE347" t="n">
        <v>-0</v>
      </c>
      <c r="AF347" t="n">
        <v>0</v>
      </c>
      <c r="AG347" t="n">
        <v>0.1297945263023527</v>
      </c>
      <c r="AH347" t="b">
        <v>0</v>
      </c>
      <c r="AI347" t="b">
        <v>0</v>
      </c>
      <c r="AJ347" t="n">
        <v>2142.646244251992</v>
      </c>
      <c r="AK347" t="n">
        <v>0</v>
      </c>
      <c r="AL347" t="n">
        <v>2.670345498848146</v>
      </c>
      <c r="AM347" t="n">
        <v>0</v>
      </c>
      <c r="AN347" t="n">
        <v>2.670345498848146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1.672003672658621</v>
      </c>
      <c r="AU347" t="n">
        <v>0.5256495696071115</v>
      </c>
      <c r="AV347" t="n">
        <v>1.672003672658621</v>
      </c>
    </row>
    <row r="348" spans="1:48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0</v>
      </c>
      <c r="H348" t="n">
        <v>410.6328823199764</v>
      </c>
      <c r="I348" t="b">
        <v>0</v>
      </c>
      <c r="J348" t="n">
        <v>1619.536087869987</v>
      </c>
      <c r="K348" t="n">
        <v>2142.646244251992</v>
      </c>
      <c r="L348" t="n">
        <v>0</v>
      </c>
      <c r="M348" t="n">
        <v>2.033088310231124</v>
      </c>
      <c r="N348" t="n">
        <v>2.033088310231124</v>
      </c>
      <c r="O348" t="n">
        <v>47.27961177694867</v>
      </c>
      <c r="P348" t="n">
        <v>11.98773118076792</v>
      </c>
      <c r="Q348" t="n">
        <v>2.033088310231124</v>
      </c>
      <c r="R348" t="n">
        <v>0.7594840598410397</v>
      </c>
      <c r="S348" t="n">
        <v>28.14118889784196</v>
      </c>
      <c r="T348" t="n">
        <v>11.93049568749672</v>
      </c>
      <c r="U348" t="n">
        <v>2.676933483839871</v>
      </c>
      <c r="V348" t="n">
        <v>2.869474386840695</v>
      </c>
      <c r="W348" t="n">
        <v>0</v>
      </c>
      <c r="X348" t="n">
        <v>0</v>
      </c>
      <c r="Y348" t="n">
        <v>-21.42826181236016</v>
      </c>
      <c r="Z348" t="n">
        <v>56.91835580706098</v>
      </c>
      <c r="AA348" t="n">
        <v>2142.646244251992</v>
      </c>
      <c r="AB348" t="b">
        <v>0</v>
      </c>
      <c r="AC348" t="b">
        <v>1</v>
      </c>
      <c r="AD348" t="n">
        <v>97.34329074684499</v>
      </c>
      <c r="AE348" t="n">
        <v>-0</v>
      </c>
      <c r="AF348" t="n">
        <v>0</v>
      </c>
      <c r="AG348" t="n">
        <v>0.1473531484707463</v>
      </c>
      <c r="AH348" t="b">
        <v>0</v>
      </c>
      <c r="AI348" t="b">
        <v>0</v>
      </c>
      <c r="AJ348" t="n">
        <v>2142.646244251992</v>
      </c>
      <c r="AK348" t="n">
        <v>0</v>
      </c>
      <c r="AL348" t="n">
        <v>2.676933483839871</v>
      </c>
      <c r="AM348" t="n">
        <v>0</v>
      </c>
      <c r="AN348" t="n">
        <v>2.676933483839871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1.670510818816172</v>
      </c>
      <c r="AU348" t="n">
        <v>0.5251802417027526</v>
      </c>
      <c r="AV348" t="n">
        <v>1.670510818816172</v>
      </c>
    </row>
    <row r="349" spans="1:48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0</v>
      </c>
      <c r="H349" t="n">
        <v>410.6328823199764</v>
      </c>
      <c r="I349" t="b">
        <v>0</v>
      </c>
      <c r="J349" t="n">
        <v>1619.536087869987</v>
      </c>
      <c r="K349" t="n">
        <v>2142.646244251992</v>
      </c>
      <c r="L349" t="n">
        <v>0</v>
      </c>
      <c r="M349" t="n">
        <v>2.001084254897496</v>
      </c>
      <c r="N349" t="n">
        <v>2.001084254897496</v>
      </c>
      <c r="O349" t="n">
        <v>46.53535521718815</v>
      </c>
      <c r="P349" t="n">
        <v>11.79902515648787</v>
      </c>
      <c r="Q349" t="n">
        <v>2.001084254897496</v>
      </c>
      <c r="R349" t="n">
        <v>0.7569534707391143</v>
      </c>
      <c r="S349" t="n">
        <v>28.1579144296775</v>
      </c>
      <c r="T349" t="n">
        <v>11.78194790884654</v>
      </c>
      <c r="U349" t="n">
        <v>2.643602720975136</v>
      </c>
      <c r="V349" t="n">
        <v>2.863561547177703</v>
      </c>
      <c r="W349" t="n">
        <v>0</v>
      </c>
      <c r="X349" t="n">
        <v>0</v>
      </c>
      <c r="Y349" t="n">
        <v>-21.42826181236016</v>
      </c>
      <c r="Z349" t="n">
        <v>57.04731432642782</v>
      </c>
      <c r="AA349" t="n">
        <v>2142.646244251992</v>
      </c>
      <c r="AB349" t="b">
        <v>0</v>
      </c>
      <c r="AC349" t="b">
        <v>1</v>
      </c>
      <c r="AD349" t="n">
        <v>97.33585037816013</v>
      </c>
      <c r="AE349" t="n">
        <v>-0</v>
      </c>
      <c r="AF349" t="n">
        <v>0</v>
      </c>
      <c r="AG349" t="n">
        <v>0.146011077836485</v>
      </c>
      <c r="AH349" t="b">
        <v>0</v>
      </c>
      <c r="AI349" t="b">
        <v>0</v>
      </c>
      <c r="AJ349" t="n">
        <v>2142.646244251992</v>
      </c>
      <c r="AK349" t="n">
        <v>0</v>
      </c>
      <c r="AL349" t="n">
        <v>2.643602720975136</v>
      </c>
      <c r="AM349" t="n">
        <v>0</v>
      </c>
      <c r="AN349" t="n">
        <v>2.643602720975136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1.662160072486397</v>
      </c>
      <c r="AU349" t="n">
        <v>0.5225549088246465</v>
      </c>
      <c r="AV349" t="n">
        <v>1.662160072486397</v>
      </c>
    </row>
    <row r="350" spans="1:48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0</v>
      </c>
      <c r="H350" t="n">
        <v>410.6328823199764</v>
      </c>
      <c r="I350" t="b">
        <v>0</v>
      </c>
      <c r="J350" t="n">
        <v>1619.536087869987</v>
      </c>
      <c r="K350" t="n">
        <v>2142.646244251992</v>
      </c>
      <c r="L350" t="n">
        <v>0</v>
      </c>
      <c r="M350" t="n">
        <v>2.122699670178893</v>
      </c>
      <c r="N350" t="n">
        <v>2.122699670178893</v>
      </c>
      <c r="O350" t="n">
        <v>49.36353026086994</v>
      </c>
      <c r="P350" t="n">
        <v>12.51610807831388</v>
      </c>
      <c r="Q350" t="n">
        <v>2.122699670178893</v>
      </c>
      <c r="R350" t="n">
        <v>0.7663323859135032</v>
      </c>
      <c r="S350" t="n">
        <v>28.17454988250091</v>
      </c>
      <c r="T350" t="n">
        <v>12.34503372957083</v>
      </c>
      <c r="U350" t="n">
        <v>2.769946447778711</v>
      </c>
      <c r="V350" t="n">
        <v>2.884634577406143</v>
      </c>
      <c r="W350" t="n">
        <v>0</v>
      </c>
      <c r="X350" t="n">
        <v>0</v>
      </c>
      <c r="Y350" t="n">
        <v>-21.42826181236016</v>
      </c>
      <c r="Z350" t="n">
        <v>57.19062765194273</v>
      </c>
      <c r="AA350" t="n">
        <v>2142.646244251992</v>
      </c>
      <c r="AB350" t="b">
        <v>0</v>
      </c>
      <c r="AC350" t="b">
        <v>1</v>
      </c>
      <c r="AD350" t="n">
        <v>97.32841000947528</v>
      </c>
      <c r="AE350" t="n">
        <v>-0</v>
      </c>
      <c r="AF350" t="n">
        <v>0</v>
      </c>
      <c r="AG350" t="n">
        <v>0.1371695971306326</v>
      </c>
      <c r="AH350" t="b">
        <v>0</v>
      </c>
      <c r="AI350" t="b">
        <v>0</v>
      </c>
      <c r="AJ350" t="n">
        <v>2142.646244251992</v>
      </c>
      <c r="AK350" t="n">
        <v>0</v>
      </c>
      <c r="AL350" t="n">
        <v>2.769946447778711</v>
      </c>
      <c r="AM350" t="n">
        <v>0</v>
      </c>
      <c r="AN350" t="n">
        <v>2.769946447778711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1.680583858196605</v>
      </c>
      <c r="AU350" t="n">
        <v>0.5283470342771615</v>
      </c>
      <c r="AV350" t="n">
        <v>1.680583858196605</v>
      </c>
    </row>
    <row r="351" spans="1:48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0</v>
      </c>
      <c r="H351" t="n">
        <v>410.6328823199764</v>
      </c>
      <c r="I351" t="b">
        <v>0</v>
      </c>
      <c r="J351" t="n">
        <v>1619.536087869987</v>
      </c>
      <c r="K351" t="n">
        <v>2142.646244251992</v>
      </c>
      <c r="L351" t="n">
        <v>0</v>
      </c>
      <c r="M351" t="n">
        <v>1.668242064386764</v>
      </c>
      <c r="N351" t="n">
        <v>1.668242064386764</v>
      </c>
      <c r="O351" t="n">
        <v>38.79508664589938</v>
      </c>
      <c r="P351" t="n">
        <v>9.83648241528889</v>
      </c>
      <c r="Q351" t="n">
        <v>1.668242064386764</v>
      </c>
      <c r="R351" t="n">
        <v>0.726107645489098</v>
      </c>
      <c r="S351" t="n">
        <v>28.19151539193789</v>
      </c>
      <c r="T351" t="n">
        <v>10.23950508627353</v>
      </c>
      <c r="U351" t="n">
        <v>2.297513426212521</v>
      </c>
      <c r="V351" t="n">
        <v>2.804522157105814</v>
      </c>
      <c r="W351" t="n">
        <v>0</v>
      </c>
      <c r="X351" t="n">
        <v>0</v>
      </c>
      <c r="Y351" t="n">
        <v>-21.42826181236016</v>
      </c>
      <c r="Z351" t="n">
        <v>57.32318924686142</v>
      </c>
      <c r="AA351" t="n">
        <v>2142.646244251992</v>
      </c>
      <c r="AB351" t="b">
        <v>0</v>
      </c>
      <c r="AC351" t="b">
        <v>1</v>
      </c>
      <c r="AD351" t="n">
        <v>97.32096964079042</v>
      </c>
      <c r="AE351" t="n">
        <v>-0</v>
      </c>
      <c r="AF351" t="n">
        <v>0</v>
      </c>
      <c r="AG351" t="n">
        <v>0.1310826732695012</v>
      </c>
      <c r="AH351" t="b">
        <v>0</v>
      </c>
      <c r="AI351" t="b">
        <v>0</v>
      </c>
      <c r="AJ351" t="n">
        <v>2142.646244251992</v>
      </c>
      <c r="AK351" t="n">
        <v>0</v>
      </c>
      <c r="AL351" t="n">
        <v>2.297513426212521</v>
      </c>
      <c r="AM351" t="n">
        <v>0</v>
      </c>
      <c r="AN351" t="n">
        <v>2.297513426212521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1.597799427996247</v>
      </c>
      <c r="AU351" t="n">
        <v>0.5023210148272195</v>
      </c>
      <c r="AV351" t="n">
        <v>1.597799427996247</v>
      </c>
    </row>
    <row r="352" spans="1:48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0</v>
      </c>
      <c r="H352" t="n">
        <v>410.6328823199764</v>
      </c>
      <c r="I352" t="b">
        <v>0</v>
      </c>
      <c r="J352" t="n">
        <v>1619.536087869987</v>
      </c>
      <c r="K352" t="n">
        <v>2142.646244251992</v>
      </c>
      <c r="L352" t="n">
        <v>0</v>
      </c>
      <c r="M352" t="n">
        <v>3.364457072274103</v>
      </c>
      <c r="N352" t="n">
        <v>3.364457072274103</v>
      </c>
      <c r="O352" t="n">
        <v>78.24068606210501</v>
      </c>
      <c r="P352" t="n">
        <v>19.83790214556415</v>
      </c>
      <c r="Q352" t="n">
        <v>3.364457072274103</v>
      </c>
      <c r="R352" t="n">
        <v>0.8285809861303607</v>
      </c>
      <c r="S352" t="n">
        <v>28.20714394622379</v>
      </c>
      <c r="T352" t="n">
        <v>18.09676456696006</v>
      </c>
      <c r="U352" t="n">
        <v>4.060504801089864</v>
      </c>
      <c r="V352" t="n">
        <v>3.102129536299323</v>
      </c>
      <c r="W352" t="n">
        <v>0</v>
      </c>
      <c r="X352" t="n">
        <v>0</v>
      </c>
      <c r="Y352" t="n">
        <v>-21.42826181236016</v>
      </c>
      <c r="Z352" t="n">
        <v>57.52277380811639</v>
      </c>
      <c r="AA352" t="n">
        <v>2142.646244251992</v>
      </c>
      <c r="AB352" t="b">
        <v>0</v>
      </c>
      <c r="AC352" t="b">
        <v>1</v>
      </c>
      <c r="AD352" t="n">
        <v>97.31352927210557</v>
      </c>
      <c r="AE352" t="n">
        <v>-0</v>
      </c>
      <c r="AF352" t="n">
        <v>0</v>
      </c>
      <c r="AG352" t="n">
        <v>0.1259961324322446</v>
      </c>
      <c r="AH352" t="b">
        <v>0</v>
      </c>
      <c r="AI352" t="b">
        <v>0</v>
      </c>
      <c r="AJ352" t="n">
        <v>2142.646244251992</v>
      </c>
      <c r="AK352" t="n">
        <v>0</v>
      </c>
      <c r="AL352" t="n">
        <v>4.060504801089864</v>
      </c>
      <c r="AM352" t="n">
        <v>0</v>
      </c>
      <c r="AN352" t="n">
        <v>4.060504801089864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1.893051387722721</v>
      </c>
      <c r="AU352" t="n">
        <v>0.5951432185662208</v>
      </c>
      <c r="AV352" t="n">
        <v>1.893051387722721</v>
      </c>
    </row>
    <row r="353" spans="1:48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0</v>
      </c>
      <c r="H353" t="n">
        <v>410.6328823199764</v>
      </c>
      <c r="I353" t="b">
        <v>0</v>
      </c>
      <c r="J353" t="n">
        <v>1619.536087869987</v>
      </c>
      <c r="K353" t="n">
        <v>2142.646244251992</v>
      </c>
      <c r="L353" t="n">
        <v>0</v>
      </c>
      <c r="M353" t="n">
        <v>-2.965945353483227</v>
      </c>
      <c r="N353" t="n">
        <v>-2.965945353483227</v>
      </c>
      <c r="O353" t="n">
        <v>-68.97326798774932</v>
      </c>
      <c r="P353" t="n">
        <v>-17.48815111251251</v>
      </c>
      <c r="Q353" t="n">
        <v>-2.965945353483227</v>
      </c>
      <c r="R353" t="n">
        <v>0.8374700374644102</v>
      </c>
      <c r="S353" t="n">
        <v>28.22687061771645</v>
      </c>
      <c r="T353" t="n">
        <v>-11.07014555357454</v>
      </c>
      <c r="U353" t="n">
        <v>-2.483890366298991</v>
      </c>
      <c r="V353" t="n">
        <v>6.418005558937969</v>
      </c>
      <c r="W353" t="n">
        <v>-25.14686452294687</v>
      </c>
      <c r="X353" t="n">
        <v>2</v>
      </c>
      <c r="Y353" t="n">
        <v>3.718602710586715</v>
      </c>
      <c r="Z353" t="n">
        <v>57.64951265068107</v>
      </c>
      <c r="AA353" t="n">
        <v>2142.646244251992</v>
      </c>
      <c r="AB353" t="b">
        <v>0</v>
      </c>
      <c r="AC353" t="b">
        <v>1</v>
      </c>
      <c r="AD353" t="n">
        <v>97.3104546785115</v>
      </c>
      <c r="AE353" t="n">
        <v>0.5254095978774512</v>
      </c>
      <c r="AF353" t="n">
        <v>0</v>
      </c>
      <c r="AG353" t="n">
        <v>0.1194642921826654</v>
      </c>
      <c r="AH353" t="b">
        <v>0</v>
      </c>
      <c r="AI353" t="b">
        <v>0</v>
      </c>
      <c r="AJ353" t="n">
        <v>2142.646244251992</v>
      </c>
      <c r="AK353" t="n">
        <v>0</v>
      </c>
      <c r="AL353" t="n">
        <v>-2.483890366298991</v>
      </c>
      <c r="AM353" t="n">
        <v>0</v>
      </c>
      <c r="AN353" t="n">
        <v>-1.955386897744929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 spans="1:48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0</v>
      </c>
      <c r="H354" t="n">
        <v>395.2341492329773</v>
      </c>
      <c r="I354" t="b">
        <v>0</v>
      </c>
      <c r="J354" t="n">
        <v>1558.803484574863</v>
      </c>
      <c r="K354" t="n">
        <v>2062.297010092543</v>
      </c>
      <c r="L354" t="n">
        <v>0</v>
      </c>
      <c r="M354" t="n">
        <v>-9.023319706258274</v>
      </c>
      <c r="N354" t="n">
        <v>-9.023319706258274</v>
      </c>
      <c r="O354" t="n">
        <v>-218.0134389404156</v>
      </c>
      <c r="P354" t="n">
        <v>-55.27724111065304</v>
      </c>
      <c r="Q354" t="n">
        <v>-9.023319706258274</v>
      </c>
      <c r="R354" t="n">
        <v>0.9231514325328518</v>
      </c>
      <c r="S354" t="n">
        <v>28.2433589377667</v>
      </c>
      <c r="T354" t="n">
        <v>-38.57087250019894</v>
      </c>
      <c r="U354" t="n">
        <v>-8.329890513034238</v>
      </c>
      <c r="V354" t="n">
        <v>16.7063686104541</v>
      </c>
      <c r="W354" t="n">
        <v>-80.82251807033056</v>
      </c>
      <c r="X354" t="n">
        <v>2</v>
      </c>
      <c r="Y354" t="n">
        <v>59.3942562579704</v>
      </c>
      <c r="Z354" t="n">
        <v>57.72263850324695</v>
      </c>
      <c r="AA354" t="n">
        <v>2062.297010092543</v>
      </c>
      <c r="AB354" t="b">
        <v>0</v>
      </c>
      <c r="AC354" t="b">
        <v>1</v>
      </c>
      <c r="AD354" t="n">
        <v>97.32141177208244</v>
      </c>
      <c r="AE354" t="n">
        <v>1.688676800243846</v>
      </c>
      <c r="AF354" t="n">
        <v>0</v>
      </c>
      <c r="AG354" t="n">
        <v>0.1069568455923066</v>
      </c>
      <c r="AH354" t="b">
        <v>0</v>
      </c>
      <c r="AI354" t="b">
        <v>0</v>
      </c>
      <c r="AJ354" t="n">
        <v>2062.297010092543</v>
      </c>
      <c r="AK354" t="n">
        <v>0</v>
      </c>
      <c r="AL354" t="n">
        <v>-8.329890513034238</v>
      </c>
      <c r="AM354" t="n">
        <v>2.780226587738252</v>
      </c>
      <c r="AN354" t="n">
        <v>-3.848611642345698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 spans="1:48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0</v>
      </c>
      <c r="H355" t="n">
        <v>379.8354161459782</v>
      </c>
      <c r="I355" t="b">
        <v>0</v>
      </c>
      <c r="J355" t="n">
        <v>1498.070881279738</v>
      </c>
      <c r="K355" t="n">
        <v>1981.947775933093</v>
      </c>
      <c r="L355" t="n">
        <v>0</v>
      </c>
      <c r="M355" t="n">
        <v>-7.169939447343021</v>
      </c>
      <c r="N355" t="n">
        <v>-7.169939447343021</v>
      </c>
      <c r="O355" t="n">
        <v>-180.256699013394</v>
      </c>
      <c r="P355" t="n">
        <v>-45.70403119000862</v>
      </c>
      <c r="Q355" t="n">
        <v>-7.169939447343021</v>
      </c>
      <c r="R355" t="n">
        <v>0.9156216358933794</v>
      </c>
      <c r="S355" t="n">
        <v>28.26707714995004</v>
      </c>
      <c r="T355" t="n">
        <v>-31.63083885496427</v>
      </c>
      <c r="U355" t="n">
        <v>-6.564951686032688</v>
      </c>
      <c r="V355" t="n">
        <v>14.07319233504435</v>
      </c>
      <c r="W355" t="n">
        <v>-69.19780606418955</v>
      </c>
      <c r="X355" t="n">
        <v>2</v>
      </c>
      <c r="Y355" t="n">
        <v>47.76954425182939</v>
      </c>
      <c r="Z355" t="n">
        <v>57.80360994631153</v>
      </c>
      <c r="AA355" t="n">
        <v>1981.947775933093</v>
      </c>
      <c r="AB355" t="b">
        <v>0</v>
      </c>
      <c r="AC355" t="b">
        <v>1</v>
      </c>
      <c r="AD355" t="n">
        <v>97.34001659855984</v>
      </c>
      <c r="AE355" t="n">
        <v>1.445794223172882</v>
      </c>
      <c r="AF355" t="n">
        <v>0</v>
      </c>
      <c r="AG355" t="n">
        <v>0.09887348147221639</v>
      </c>
      <c r="AH355" t="b">
        <v>0</v>
      </c>
      <c r="AI355" t="b">
        <v>0</v>
      </c>
      <c r="AJ355" t="n">
        <v>1981.947775933093</v>
      </c>
      <c r="AK355" t="n">
        <v>0</v>
      </c>
      <c r="AL355" t="n">
        <v>-6.564951686032688</v>
      </c>
      <c r="AM355" t="n">
        <v>1.446147750749463</v>
      </c>
      <c r="AN355" t="n">
        <v>-3.660634229403901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 spans="1:48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0</v>
      </c>
      <c r="H356" t="n">
        <v>364.436683058979</v>
      </c>
      <c r="I356" t="b">
        <v>0</v>
      </c>
      <c r="J356" t="n">
        <v>1437.338277984613</v>
      </c>
      <c r="K356" t="n">
        <v>1901.598541773643</v>
      </c>
      <c r="L356" t="n">
        <v>0</v>
      </c>
      <c r="M356" t="n">
        <v>-7.354590061392839</v>
      </c>
      <c r="N356" t="n">
        <v>-7.354590061392839</v>
      </c>
      <c r="O356" t="n">
        <v>-192.7115601305861</v>
      </c>
      <c r="P356" t="n">
        <v>-48.86195743676118</v>
      </c>
      <c r="Q356" t="n">
        <v>-7.354590061392839</v>
      </c>
      <c r="R356" t="n">
        <v>0.9192022156495616</v>
      </c>
      <c r="S356" t="n">
        <v>28.28777029098202</v>
      </c>
      <c r="T356" t="n">
        <v>-33.94861642996633</v>
      </c>
      <c r="U356" t="n">
        <v>-6.760355479626543</v>
      </c>
      <c r="V356" t="n">
        <v>14.91334100679485</v>
      </c>
      <c r="W356" t="n">
        <v>-74.48779796345097</v>
      </c>
      <c r="X356" t="n">
        <v>2</v>
      </c>
      <c r="Y356" t="n">
        <v>53.05953615109081</v>
      </c>
      <c r="Z356" t="n">
        <v>57.88458138937612</v>
      </c>
      <c r="AA356" t="n">
        <v>1901.598541773643</v>
      </c>
      <c r="AB356" t="b">
        <v>0</v>
      </c>
      <c r="AC356" t="b">
        <v>1</v>
      </c>
      <c r="AD356" t="n">
        <v>97.3575216472409</v>
      </c>
      <c r="AE356" t="n">
        <v>1.556321422857347</v>
      </c>
      <c r="AF356" t="n">
        <v>0</v>
      </c>
      <c r="AG356" t="n">
        <v>0.06922417689171143</v>
      </c>
      <c r="AH356" t="b">
        <v>0</v>
      </c>
      <c r="AI356" t="b">
        <v>0</v>
      </c>
      <c r="AJ356" t="n">
        <v>1901.598541773643</v>
      </c>
      <c r="AK356" t="n">
        <v>0</v>
      </c>
      <c r="AL356" t="n">
        <v>-6.760355479626543</v>
      </c>
      <c r="AM356" t="n">
        <v>1.714468200737258</v>
      </c>
      <c r="AN356" t="n">
        <v>-3.477190373325497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 spans="1:48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0</v>
      </c>
      <c r="H357" t="n">
        <v>349.0379499719799</v>
      </c>
      <c r="I357" t="b">
        <v>0</v>
      </c>
      <c r="J357" t="n">
        <v>1376.605674689489</v>
      </c>
      <c r="K357" t="n">
        <v>1821.249307614194</v>
      </c>
      <c r="L357" t="n">
        <v>0</v>
      </c>
      <c r="M357" t="n">
        <v>-6.97174568815928</v>
      </c>
      <c r="N357" t="n">
        <v>-6.97174568815928</v>
      </c>
      <c r="O357" t="n">
        <v>-190.7393373710622</v>
      </c>
      <c r="P357" t="n">
        <v>-48.36190095615168</v>
      </c>
      <c r="Q357" t="n">
        <v>-6.97174568815928</v>
      </c>
      <c r="R357" t="n">
        <v>0.9193434460581548</v>
      </c>
      <c r="S357" t="n">
        <v>28.30809562777881</v>
      </c>
      <c r="T357" t="n">
        <v>-33.60634669913202</v>
      </c>
      <c r="U357" t="n">
        <v>-6.409428705993435</v>
      </c>
      <c r="V357" t="n">
        <v>14.75555425701966</v>
      </c>
      <c r="W357" t="n">
        <v>-74.48779796345097</v>
      </c>
      <c r="X357" t="n">
        <v>2</v>
      </c>
      <c r="Y357" t="n">
        <v>53.05953615109081</v>
      </c>
      <c r="Z357" t="n">
        <v>57.9655528324407</v>
      </c>
      <c r="AA357" t="n">
        <v>1821.249307614194</v>
      </c>
      <c r="AB357" t="b">
        <v>0</v>
      </c>
      <c r="AC357" t="b">
        <v>1</v>
      </c>
      <c r="AD357" t="n">
        <v>97.37594509729337</v>
      </c>
      <c r="AE357" t="n">
        <v>1.556321422857347</v>
      </c>
      <c r="AF357" t="n">
        <v>0</v>
      </c>
      <c r="AG357" t="n">
        <v>0.06164027352184898</v>
      </c>
      <c r="AH357" t="b">
        <v>0</v>
      </c>
      <c r="AI357" t="b">
        <v>0</v>
      </c>
      <c r="AJ357" t="n">
        <v>1821.249307614194</v>
      </c>
      <c r="AK357" t="n">
        <v>0</v>
      </c>
      <c r="AL357" t="n">
        <v>-6.409428705993435</v>
      </c>
      <c r="AM357" t="n">
        <v>1.542635519164975</v>
      </c>
      <c r="AN357" t="n">
        <v>-3.298096281264672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 spans="1:48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0</v>
      </c>
      <c r="H358" t="n">
        <v>333.6392168849808</v>
      </c>
      <c r="I358" t="b">
        <v>0</v>
      </c>
      <c r="J358" t="n">
        <v>1315.873071394364</v>
      </c>
      <c r="K358" t="n">
        <v>1740.900073454744</v>
      </c>
      <c r="L358" t="n">
        <v>0</v>
      </c>
      <c r="M358" t="n">
        <v>-6.84399497883751</v>
      </c>
      <c r="N358" t="n">
        <v>-6.84399497883751</v>
      </c>
      <c r="O358" t="n">
        <v>-195.8862584946564</v>
      </c>
      <c r="P358" t="n">
        <v>-49.66690124103864</v>
      </c>
      <c r="Q358" t="n">
        <v>-6.84399497883751</v>
      </c>
      <c r="R358" t="n">
        <v>0.9210349069869069</v>
      </c>
      <c r="S358" t="n">
        <v>28.32732924763161</v>
      </c>
      <c r="T358" t="n">
        <v>-34.57668160609821</v>
      </c>
      <c r="U358" t="n">
        <v>-6.303558278752464</v>
      </c>
      <c r="V358" t="n">
        <v>15.09021963494043</v>
      </c>
      <c r="W358" t="n">
        <v>-75.33228150745417</v>
      </c>
      <c r="X358" t="n">
        <v>2</v>
      </c>
      <c r="Y358" t="n">
        <v>53.90401969509401</v>
      </c>
      <c r="Z358" t="n">
        <v>58.04774687216101</v>
      </c>
      <c r="AA358" t="n">
        <v>1740.900073454744</v>
      </c>
      <c r="AB358" t="b">
        <v>0</v>
      </c>
      <c r="AC358" t="b">
        <v>1</v>
      </c>
      <c r="AD358" t="n">
        <v>97.39451515907221</v>
      </c>
      <c r="AE358" t="n">
        <v>1.573965760140985</v>
      </c>
      <c r="AF358" t="n">
        <v>0</v>
      </c>
      <c r="AG358" t="n">
        <v>0.07858800487937767</v>
      </c>
      <c r="AH358" t="b">
        <v>0</v>
      </c>
      <c r="AI358" t="b">
        <v>0</v>
      </c>
      <c r="AJ358" t="n">
        <v>1740.900073454744</v>
      </c>
      <c r="AK358" t="n">
        <v>0</v>
      </c>
      <c r="AL358" t="n">
        <v>-6.303558278752464</v>
      </c>
      <c r="AM358" t="n">
        <v>1.594048875529425</v>
      </c>
      <c r="AN358" t="n">
        <v>-3.123168160375613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 spans="1:48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0</v>
      </c>
      <c r="H359" t="n">
        <v>318.2404837979817</v>
      </c>
      <c r="I359" t="b">
        <v>0</v>
      </c>
      <c r="J359" t="n">
        <v>1255.14046809924</v>
      </c>
      <c r="K359" t="n">
        <v>1660.550839295294</v>
      </c>
      <c r="L359" t="n">
        <v>0</v>
      </c>
      <c r="M359" t="n">
        <v>-6.218847030145286</v>
      </c>
      <c r="N359" t="n">
        <v>-6.218847030145286</v>
      </c>
      <c r="O359" t="n">
        <v>-186.606097382935</v>
      </c>
      <c r="P359" t="n">
        <v>-47.31391921474011</v>
      </c>
      <c r="Q359" t="n">
        <v>-6.218847030145286</v>
      </c>
      <c r="R359" t="n">
        <v>0.9195897893727535</v>
      </c>
      <c r="S359" t="n">
        <v>28.34581446926567</v>
      </c>
      <c r="T359" t="n">
        <v>-32.88692139462006</v>
      </c>
      <c r="U359" t="n">
        <v>-5.718788230592677</v>
      </c>
      <c r="V359" t="n">
        <v>14.42699782012005</v>
      </c>
      <c r="W359" t="n">
        <v>-70.04228960819275</v>
      </c>
      <c r="X359" t="n">
        <v>2</v>
      </c>
      <c r="Y359" t="n">
        <v>48.61402779583258</v>
      </c>
      <c r="Z359" t="n">
        <v>58.12994091188131</v>
      </c>
      <c r="AA359" t="n">
        <v>1660.550839295294</v>
      </c>
      <c r="AB359" t="b">
        <v>0</v>
      </c>
      <c r="AC359" t="b">
        <v>1</v>
      </c>
      <c r="AD359" t="n">
        <v>97.41231343120606</v>
      </c>
      <c r="AE359" t="n">
        <v>1.463438560456521</v>
      </c>
      <c r="AF359" t="n">
        <v>0</v>
      </c>
      <c r="AG359" t="n">
        <v>0.08037180798210231</v>
      </c>
      <c r="AH359" t="b">
        <v>0</v>
      </c>
      <c r="AI359" t="b">
        <v>0</v>
      </c>
      <c r="AJ359" t="n">
        <v>1660.550839295294</v>
      </c>
      <c r="AK359" t="n">
        <v>0</v>
      </c>
      <c r="AL359" t="n">
        <v>-5.718788230592677</v>
      </c>
      <c r="AM359" t="n">
        <v>1.290751969617209</v>
      </c>
      <c r="AN359" t="n">
        <v>-2.952222217812506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 spans="1:48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0</v>
      </c>
      <c r="H360" t="n">
        <v>302.8417507109826</v>
      </c>
      <c r="I360" t="b">
        <v>0</v>
      </c>
      <c r="J360" t="n">
        <v>1194.407864804115</v>
      </c>
      <c r="K360" t="n">
        <v>1580.201605135844</v>
      </c>
      <c r="L360" t="n">
        <v>0</v>
      </c>
      <c r="M360" t="n">
        <v>-7.21601466114894</v>
      </c>
      <c r="N360" t="n">
        <v>-7.21601466114894</v>
      </c>
      <c r="O360" t="n">
        <v>-227.5375307498101</v>
      </c>
      <c r="P360" t="n">
        <v>-57.69207169112832</v>
      </c>
      <c r="Q360" t="n">
        <v>-7.21601466114894</v>
      </c>
      <c r="R360" t="n">
        <v>0.9277235289689865</v>
      </c>
      <c r="S360" t="n">
        <v>28.36291859586984</v>
      </c>
      <c r="T360" t="n">
        <v>-40.45524742466012</v>
      </c>
      <c r="U360" t="n">
        <v>-6.694466586533039</v>
      </c>
      <c r="V360" t="n">
        <v>17.2368242664682</v>
      </c>
      <c r="W360" t="n">
        <v>-74.48779796345097</v>
      </c>
      <c r="X360" t="n">
        <v>2</v>
      </c>
      <c r="Y360" t="n">
        <v>53.05953615109081</v>
      </c>
      <c r="Z360" t="n">
        <v>58.16551421461859</v>
      </c>
      <c r="AA360" t="n">
        <v>1580.201605135844</v>
      </c>
      <c r="AB360" t="b">
        <v>0</v>
      </c>
      <c r="AC360" t="b">
        <v>1</v>
      </c>
      <c r="AD360" t="n">
        <v>97.42996509161351</v>
      </c>
      <c r="AE360" t="n">
        <v>1.556321422857347</v>
      </c>
      <c r="AF360" t="n">
        <v>0</v>
      </c>
      <c r="AG360" t="n">
        <v>0.0863955122001871</v>
      </c>
      <c r="AH360" t="b">
        <v>0</v>
      </c>
      <c r="AI360" t="b">
        <v>0</v>
      </c>
      <c r="AJ360" t="n">
        <v>1580.201605135844</v>
      </c>
      <c r="AK360" t="n">
        <v>0</v>
      </c>
      <c r="AL360" t="n">
        <v>-6.694466586533039</v>
      </c>
      <c r="AM360" t="n">
        <v>2.340695020239713</v>
      </c>
      <c r="AN360" t="n">
        <v>-2.785074660729538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 spans="1:48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0</v>
      </c>
      <c r="H361" t="n">
        <v>287.4430176239835</v>
      </c>
      <c r="I361" t="b">
        <v>0</v>
      </c>
      <c r="J361" t="n">
        <v>1133.675261508991</v>
      </c>
      <c r="K361" t="n">
        <v>1499.852370976394</v>
      </c>
      <c r="L361" t="n">
        <v>0</v>
      </c>
      <c r="M361" t="n">
        <v>-2.458408146078551</v>
      </c>
      <c r="N361" t="n">
        <v>-2.458408146078551</v>
      </c>
      <c r="O361" t="n">
        <v>-81.67207785807854</v>
      </c>
      <c r="P361" t="n">
        <v>-20.70793049139922</v>
      </c>
      <c r="Q361" t="n">
        <v>-2.458408146078551</v>
      </c>
      <c r="R361" t="n">
        <v>0.8676994092531261</v>
      </c>
      <c r="S361" t="n">
        <v>28.38075774659846</v>
      </c>
      <c r="T361" t="n">
        <v>-13.58145053230681</v>
      </c>
      <c r="U361" t="n">
        <v>-2.133159296055431</v>
      </c>
      <c r="V361" t="n">
        <v>7.126479959092416</v>
      </c>
      <c r="W361" t="n">
        <v>-26.69880026211554</v>
      </c>
      <c r="X361" t="n">
        <v>2</v>
      </c>
      <c r="Y361" t="n">
        <v>5.270538449755378</v>
      </c>
      <c r="Z361" t="n">
        <v>58.24298091945656</v>
      </c>
      <c r="AA361" t="n">
        <v>1499.852370976394</v>
      </c>
      <c r="AB361" t="b">
        <v>0</v>
      </c>
      <c r="AC361" t="b">
        <v>1</v>
      </c>
      <c r="AD361" t="n">
        <v>97.44009184067616</v>
      </c>
      <c r="AE361" t="n">
        <v>0.5578351884278829</v>
      </c>
      <c r="AF361" t="n">
        <v>0</v>
      </c>
      <c r="AG361" t="n">
        <v>0.08726807066926495</v>
      </c>
      <c r="AH361" t="b">
        <v>0</v>
      </c>
      <c r="AI361" t="b">
        <v>0</v>
      </c>
      <c r="AJ361" t="n">
        <v>1499.852370976394</v>
      </c>
      <c r="AK361" t="n">
        <v>0</v>
      </c>
      <c r="AL361" t="n">
        <v>-2.133159296055431</v>
      </c>
      <c r="AM361" t="n">
        <v>0</v>
      </c>
      <c r="AN361" t="n">
        <v>-1.572230236950938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 spans="1:48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0</v>
      </c>
      <c r="H362" t="n">
        <v>287.4430176239835</v>
      </c>
      <c r="I362" t="b">
        <v>0</v>
      </c>
      <c r="J362" t="n">
        <v>1133.675261508991</v>
      </c>
      <c r="K362" t="n">
        <v>1499.852370976394</v>
      </c>
      <c r="L362" t="n">
        <v>0</v>
      </c>
      <c r="M362" t="n">
        <v>1.972875734133498</v>
      </c>
      <c r="N362" t="n">
        <v>1.972875734133498</v>
      </c>
      <c r="O362" t="n">
        <v>65.54194868719595</v>
      </c>
      <c r="P362" t="n">
        <v>16.61814114786916</v>
      </c>
      <c r="Q362" t="n">
        <v>1.972875734133498</v>
      </c>
      <c r="R362" t="n">
        <v>0.8232001200054813</v>
      </c>
      <c r="S362" t="n">
        <v>28.39188263333905</v>
      </c>
      <c r="T362" t="n">
        <v>15.25868733898474</v>
      </c>
      <c r="U362" t="n">
        <v>2.396593108028655</v>
      </c>
      <c r="V362" t="n">
        <v>2.697734090406385</v>
      </c>
      <c r="W362" t="n">
        <v>0</v>
      </c>
      <c r="X362" t="n">
        <v>0</v>
      </c>
      <c r="Y362" t="n">
        <v>-21.42826181236016</v>
      </c>
      <c r="Z362" t="n">
        <v>58.39278012372266</v>
      </c>
      <c r="AA362" t="n">
        <v>1499.852370976394</v>
      </c>
      <c r="AB362" t="b">
        <v>0</v>
      </c>
      <c r="AC362" t="b">
        <v>1</v>
      </c>
      <c r="AD362" t="n">
        <v>97.43728668037015</v>
      </c>
      <c r="AE362" t="n">
        <v>-0</v>
      </c>
      <c r="AF362" t="n">
        <v>0</v>
      </c>
      <c r="AG362" t="n">
        <v>0.08446264994730618</v>
      </c>
      <c r="AH362" t="b">
        <v>0</v>
      </c>
      <c r="AI362" t="b">
        <v>0</v>
      </c>
      <c r="AJ362" t="n">
        <v>1499.852370976394</v>
      </c>
      <c r="AK362" t="n">
        <v>0</v>
      </c>
      <c r="AL362" t="n">
        <v>2.396593108028655</v>
      </c>
      <c r="AM362" t="n">
        <v>0</v>
      </c>
      <c r="AN362" t="n">
        <v>2.396593108028655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1.250241459974212</v>
      </c>
      <c r="AU362" t="n">
        <v>0.3930546900626287</v>
      </c>
      <c r="AV362" t="n">
        <v>1.250241459974212</v>
      </c>
    </row>
    <row r="363" spans="1:48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0</v>
      </c>
      <c r="H363" t="n">
        <v>287.4430176239835</v>
      </c>
      <c r="I363" t="b">
        <v>0</v>
      </c>
      <c r="J363" t="n">
        <v>1133.675261508991</v>
      </c>
      <c r="K363" t="n">
        <v>1499.852370976394</v>
      </c>
      <c r="L363" t="n">
        <v>0</v>
      </c>
      <c r="M363" t="n">
        <v>0.7855170845446068</v>
      </c>
      <c r="N363" t="n">
        <v>0.7855170845446068</v>
      </c>
      <c r="O363" t="n">
        <v>26.09607871260614</v>
      </c>
      <c r="P363" t="n">
        <v>6.616652817597906</v>
      </c>
      <c r="Q363" t="n">
        <v>0.7855170845446068</v>
      </c>
      <c r="R363" t="n">
        <v>0.6757256776504051</v>
      </c>
      <c r="S363" t="n">
        <v>28.40381321246922</v>
      </c>
      <c r="T363" t="n">
        <v>7.401301239027311</v>
      </c>
      <c r="U363" t="n">
        <v>1.162479258263445</v>
      </c>
      <c r="V363" t="n">
        <v>2.400051943790798</v>
      </c>
      <c r="W363" t="n">
        <v>0</v>
      </c>
      <c r="X363" t="n">
        <v>0</v>
      </c>
      <c r="Y363" t="n">
        <v>-21.42826181236016</v>
      </c>
      <c r="Z363" t="n">
        <v>58.47159594192095</v>
      </c>
      <c r="AA363" t="n">
        <v>1499.852370976394</v>
      </c>
      <c r="AB363" t="b">
        <v>0</v>
      </c>
      <c r="AC363" t="b">
        <v>1</v>
      </c>
      <c r="AD363" t="n">
        <v>97.4298463116853</v>
      </c>
      <c r="AE363" t="n">
        <v>-0</v>
      </c>
      <c r="AF363" t="n">
        <v>0</v>
      </c>
      <c r="AG363" t="n">
        <v>0.08242461736645718</v>
      </c>
      <c r="AH363" t="b">
        <v>0</v>
      </c>
      <c r="AI363" t="b">
        <v>0</v>
      </c>
      <c r="AJ363" t="n">
        <v>1499.852370976394</v>
      </c>
      <c r="AK363" t="n">
        <v>0</v>
      </c>
      <c r="AL363" t="n">
        <v>1.162479258263445</v>
      </c>
      <c r="AM363" t="n">
        <v>0</v>
      </c>
      <c r="AN363" t="n">
        <v>1.162479258263445</v>
      </c>
      <c r="AO363" t="n">
        <v>0</v>
      </c>
      <c r="AP363" t="n">
        <v>1</v>
      </c>
      <c r="AQ363" t="n">
        <v>0</v>
      </c>
      <c r="AR363" t="n">
        <v>0</v>
      </c>
      <c r="AS363" t="n">
        <v>0</v>
      </c>
      <c r="AT363" t="n">
        <v>1.024491536046277</v>
      </c>
      <c r="AU363" t="n">
        <v>0.3220827464646404</v>
      </c>
      <c r="AV363" t="n">
        <v>1.024491536046277</v>
      </c>
    </row>
    <row r="364" spans="1:48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0</v>
      </c>
      <c r="H364" t="n">
        <v>287.4430176239835</v>
      </c>
      <c r="I364" t="b">
        <v>0</v>
      </c>
      <c r="J364" t="n">
        <v>1133.675261508991</v>
      </c>
      <c r="K364" t="n">
        <v>1499.852370976394</v>
      </c>
      <c r="L364" t="n">
        <v>0</v>
      </c>
      <c r="M364" t="n">
        <v>1.10366780268798</v>
      </c>
      <c r="N364" t="n">
        <v>1.10366780268798</v>
      </c>
      <c r="O364" t="n">
        <v>36.66553206568615</v>
      </c>
      <c r="P364" t="n">
        <v>9.296534499413324</v>
      </c>
      <c r="Q364" t="n">
        <v>1.10366780268798</v>
      </c>
      <c r="R364" t="n">
        <v>0.7391648164548335</v>
      </c>
      <c r="S364" t="n">
        <v>28.41252581745057</v>
      </c>
      <c r="T364" t="n">
        <v>9.506484718469853</v>
      </c>
      <c r="U364" t="n">
        <v>1.49312816048438</v>
      </c>
      <c r="V364" t="n">
        <v>2.479625686411405</v>
      </c>
      <c r="W364" t="n">
        <v>0</v>
      </c>
      <c r="X364" t="n">
        <v>0</v>
      </c>
      <c r="Y364" t="n">
        <v>-21.42826181236016</v>
      </c>
      <c r="Z364" t="n">
        <v>58.55935534089703</v>
      </c>
      <c r="AA364" t="n">
        <v>1499.852370976394</v>
      </c>
      <c r="AB364" t="b">
        <v>0</v>
      </c>
      <c r="AC364" t="b">
        <v>1</v>
      </c>
      <c r="AD364" t="n">
        <v>97.42240594300044</v>
      </c>
      <c r="AE364" t="n">
        <v>-0</v>
      </c>
      <c r="AF364" t="n">
        <v>0</v>
      </c>
      <c r="AG364" t="n">
        <v>0.08799494435837035</v>
      </c>
      <c r="AH364" t="b">
        <v>0</v>
      </c>
      <c r="AI364" t="b">
        <v>0</v>
      </c>
      <c r="AJ364" t="n">
        <v>1499.852370976394</v>
      </c>
      <c r="AK364" t="n">
        <v>0</v>
      </c>
      <c r="AL364" t="n">
        <v>1.49312816048438</v>
      </c>
      <c r="AM364" t="n">
        <v>0</v>
      </c>
      <c r="AN364" t="n">
        <v>1.49312816048438</v>
      </c>
      <c r="AO364" t="n">
        <v>0</v>
      </c>
      <c r="AP364" t="n">
        <v>1</v>
      </c>
      <c r="AQ364" t="n">
        <v>0</v>
      </c>
      <c r="AR364" t="n">
        <v>0</v>
      </c>
      <c r="AS364" t="n">
        <v>0</v>
      </c>
      <c r="AT364" t="n">
        <v>1.083272096886426</v>
      </c>
      <c r="AU364" t="n">
        <v>0.3405623568938202</v>
      </c>
      <c r="AV364" t="n">
        <v>1.083272096886426</v>
      </c>
    </row>
    <row r="365" spans="1:48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0</v>
      </c>
      <c r="H365" t="n">
        <v>287.4430176239835</v>
      </c>
      <c r="I365" t="b">
        <v>0</v>
      </c>
      <c r="J365" t="n">
        <v>1133.675261508991</v>
      </c>
      <c r="K365" t="n">
        <v>1499.852370976394</v>
      </c>
      <c r="L365" t="n">
        <v>0</v>
      </c>
      <c r="M365" t="n">
        <v>1.018423579703463</v>
      </c>
      <c r="N365" t="n">
        <v>1.018423579703463</v>
      </c>
      <c r="O365" t="n">
        <v>33.8335886279587</v>
      </c>
      <c r="P365" t="n">
        <v>8.578496102423605</v>
      </c>
      <c r="Q365" t="n">
        <v>1.018423579703463</v>
      </c>
      <c r="R365" t="n">
        <v>0.7251116315050388</v>
      </c>
      <c r="S365" t="n">
        <v>28.42237237387088</v>
      </c>
      <c r="T365" t="n">
        <v>8.942242485691009</v>
      </c>
      <c r="U365" t="n">
        <v>1.404505920818877</v>
      </c>
      <c r="V365" t="n">
        <v>2.458118447577927</v>
      </c>
      <c r="W365" t="n">
        <v>0</v>
      </c>
      <c r="X365" t="n">
        <v>0</v>
      </c>
      <c r="Y365" t="n">
        <v>-21.42826181236016</v>
      </c>
      <c r="Z365" t="n">
        <v>58.63402457267303</v>
      </c>
      <c r="AA365" t="n">
        <v>1499.852370976394</v>
      </c>
      <c r="AB365" t="b">
        <v>0</v>
      </c>
      <c r="AC365" t="b">
        <v>1</v>
      </c>
      <c r="AD365" t="n">
        <v>97.41496557431559</v>
      </c>
      <c r="AE365" t="n">
        <v>-0</v>
      </c>
      <c r="AF365" t="n">
        <v>0</v>
      </c>
      <c r="AG365" t="n">
        <v>0.08555125552672715</v>
      </c>
      <c r="AH365" t="b">
        <v>0</v>
      </c>
      <c r="AI365" t="b">
        <v>0</v>
      </c>
      <c r="AJ365" t="n">
        <v>1499.852370976394</v>
      </c>
      <c r="AK365" t="n">
        <v>0</v>
      </c>
      <c r="AL365" t="n">
        <v>1.404505920818877</v>
      </c>
      <c r="AM365" t="n">
        <v>0</v>
      </c>
      <c r="AN365" t="n">
        <v>1.404505920818877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1.066139717463758</v>
      </c>
      <c r="AU365" t="n">
        <v>0.3351762276543122</v>
      </c>
      <c r="AV365" t="n">
        <v>1.066139717463758</v>
      </c>
    </row>
    <row r="366" spans="1:48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0</v>
      </c>
      <c r="H366" t="n">
        <v>287.4430176239835</v>
      </c>
      <c r="I366" t="b">
        <v>0</v>
      </c>
      <c r="J366" t="n">
        <v>1133.675261508991</v>
      </c>
      <c r="K366" t="n">
        <v>1499.852370976394</v>
      </c>
      <c r="L366" t="n">
        <v>0</v>
      </c>
      <c r="M366" t="n">
        <v>1.041249753498252</v>
      </c>
      <c r="N366" t="n">
        <v>1.041249753498252</v>
      </c>
      <c r="O366" t="n">
        <v>34.59190902579166</v>
      </c>
      <c r="P366" t="n">
        <v>8.770768008567865</v>
      </c>
      <c r="Q366" t="n">
        <v>1.041249753498252</v>
      </c>
      <c r="R366" t="n">
        <v>0.7290608079525999</v>
      </c>
      <c r="S366" t="n">
        <v>28.43194794393331</v>
      </c>
      <c r="T366" t="n">
        <v>9.093143129844711</v>
      </c>
      <c r="U366" t="n">
        <v>1.428207005698693</v>
      </c>
      <c r="V366" t="n">
        <v>2.463688852771493</v>
      </c>
      <c r="W366" t="n">
        <v>0</v>
      </c>
      <c r="X366" t="n">
        <v>0</v>
      </c>
      <c r="Y366" t="n">
        <v>-21.42826181236016</v>
      </c>
      <c r="Z366" t="n">
        <v>58.70273301075594</v>
      </c>
      <c r="AA366" t="n">
        <v>1499.852370976394</v>
      </c>
      <c r="AB366" t="b">
        <v>0</v>
      </c>
      <c r="AC366" t="b">
        <v>1</v>
      </c>
      <c r="AD366" t="n">
        <v>97.40752520563073</v>
      </c>
      <c r="AE366" t="n">
        <v>-0</v>
      </c>
      <c r="AF366" t="n">
        <v>0</v>
      </c>
      <c r="AG366" t="n">
        <v>0.07133913131322403</v>
      </c>
      <c r="AH366" t="b">
        <v>0</v>
      </c>
      <c r="AI366" t="b">
        <v>0</v>
      </c>
      <c r="AJ366" t="n">
        <v>1499.852370976394</v>
      </c>
      <c r="AK366" t="n">
        <v>0</v>
      </c>
      <c r="AL366" t="n">
        <v>1.428207005698693</v>
      </c>
      <c r="AM366" t="n">
        <v>0</v>
      </c>
      <c r="AN366" t="n">
        <v>1.428207005698693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1.069489365478859</v>
      </c>
      <c r="AU366" t="n">
        <v>0.3362293001243465</v>
      </c>
      <c r="AV366" t="n">
        <v>1.069489365478859</v>
      </c>
    </row>
    <row r="367" spans="1:48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0</v>
      </c>
      <c r="H367" t="n">
        <v>287.4430176239835</v>
      </c>
      <c r="I367" t="b">
        <v>0</v>
      </c>
      <c r="J367" t="n">
        <v>1133.675261508991</v>
      </c>
      <c r="K367" t="n">
        <v>1499.852370976394</v>
      </c>
      <c r="L367" t="n">
        <v>0</v>
      </c>
      <c r="M367" t="n">
        <v>1.03518928130354</v>
      </c>
      <c r="N367" t="n">
        <v>1.03518928130354</v>
      </c>
      <c r="O367" t="n">
        <v>34.3905708721849</v>
      </c>
      <c r="P367" t="n">
        <v>8.719718780979942</v>
      </c>
      <c r="Q367" t="n">
        <v>1.03518928130354</v>
      </c>
      <c r="R367" t="n">
        <v>0.7280402266097883</v>
      </c>
      <c r="S367" t="n">
        <v>28.44159748306213</v>
      </c>
      <c r="T367" t="n">
        <v>9.052890313312494</v>
      </c>
      <c r="U367" t="n">
        <v>1.421884730358967</v>
      </c>
      <c r="V367" t="n">
        <v>2.462021998134909</v>
      </c>
      <c r="W367" t="n">
        <v>0</v>
      </c>
      <c r="X367" t="n">
        <v>0</v>
      </c>
      <c r="Y367" t="n">
        <v>-21.42826181236016</v>
      </c>
      <c r="Z367" t="n">
        <v>58.77144144883886</v>
      </c>
      <c r="AA367" t="n">
        <v>1499.852370976394</v>
      </c>
      <c r="AB367" t="b">
        <v>0</v>
      </c>
      <c r="AC367" t="b">
        <v>1</v>
      </c>
      <c r="AD367" t="n">
        <v>97.40008483694588</v>
      </c>
      <c r="AE367" t="n">
        <v>-0</v>
      </c>
      <c r="AF367" t="n">
        <v>0</v>
      </c>
      <c r="AG367" t="n">
        <v>0.06654879185635454</v>
      </c>
      <c r="AH367" t="b">
        <v>0</v>
      </c>
      <c r="AI367" t="b">
        <v>0</v>
      </c>
      <c r="AJ367" t="n">
        <v>1499.852370976394</v>
      </c>
      <c r="AK367" t="n">
        <v>0</v>
      </c>
      <c r="AL367" t="n">
        <v>1.421884730358967</v>
      </c>
      <c r="AM367" t="n">
        <v>0</v>
      </c>
      <c r="AN367" t="n">
        <v>1.421884730358967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1.067389208109028</v>
      </c>
      <c r="AU367" t="n">
        <v>0.3355690463009782</v>
      </c>
      <c r="AV367" t="n">
        <v>1.067389208109028</v>
      </c>
    </row>
    <row r="368" spans="1:48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0</v>
      </c>
      <c r="H368" t="n">
        <v>287.4430176239835</v>
      </c>
      <c r="I368" t="b">
        <v>0</v>
      </c>
      <c r="J368" t="n">
        <v>1133.675261508991</v>
      </c>
      <c r="K368" t="n">
        <v>1499.852370976394</v>
      </c>
      <c r="L368" t="n">
        <v>0</v>
      </c>
      <c r="M368" t="n">
        <v>1.036604996287541</v>
      </c>
      <c r="N368" t="n">
        <v>1.036604996287541</v>
      </c>
      <c r="O368" t="n">
        <v>34.43760308877702</v>
      </c>
      <c r="P368" t="n">
        <v>8.73164378518687</v>
      </c>
      <c r="Q368" t="n">
        <v>1.036604996287541</v>
      </c>
      <c r="R368" t="n">
        <v>0.7282941708548006</v>
      </c>
      <c r="S368" t="n">
        <v>28.4512269947733</v>
      </c>
      <c r="T368" t="n">
        <v>9.062110048269785</v>
      </c>
      <c r="U368" t="n">
        <v>1.423332820405352</v>
      </c>
      <c r="V368" t="n">
        <v>2.462228124470185</v>
      </c>
      <c r="W368" t="n">
        <v>0</v>
      </c>
      <c r="X368" t="n">
        <v>0</v>
      </c>
      <c r="Y368" t="n">
        <v>-21.42826181236016</v>
      </c>
      <c r="Z368" t="n">
        <v>58.84014988692177</v>
      </c>
      <c r="AA368" t="n">
        <v>1499.852370976394</v>
      </c>
      <c r="AB368" t="b">
        <v>0</v>
      </c>
      <c r="AC368" t="b">
        <v>1</v>
      </c>
      <c r="AD368" t="n">
        <v>97.39264446826103</v>
      </c>
      <c r="AE368" t="n">
        <v>-0</v>
      </c>
      <c r="AF368" t="n">
        <v>0</v>
      </c>
      <c r="AG368" t="n">
        <v>0.06411187849001437</v>
      </c>
      <c r="AH368" t="b">
        <v>0</v>
      </c>
      <c r="AI368" t="b">
        <v>0</v>
      </c>
      <c r="AJ368" t="n">
        <v>1499.852370976394</v>
      </c>
      <c r="AK368" t="n">
        <v>0</v>
      </c>
      <c r="AL368" t="n">
        <v>1.423332820405352</v>
      </c>
      <c r="AM368" t="n">
        <v>0</v>
      </c>
      <c r="AN368" t="n">
        <v>1.423332820405352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1.066701195542985</v>
      </c>
      <c r="AU368" t="n">
        <v>0.3353527468303857</v>
      </c>
      <c r="AV368" t="n">
        <v>1.066701195542985</v>
      </c>
    </row>
    <row r="369" spans="1:48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0</v>
      </c>
      <c r="H369" t="n">
        <v>287.4430176239835</v>
      </c>
      <c r="I369" t="b">
        <v>0</v>
      </c>
      <c r="J369" t="n">
        <v>1133.675261508991</v>
      </c>
      <c r="K369" t="n">
        <v>1499.852370976394</v>
      </c>
      <c r="L369" t="n">
        <v>0</v>
      </c>
      <c r="M369" t="n">
        <v>1.037002608546332</v>
      </c>
      <c r="N369" t="n">
        <v>1.037002608546332</v>
      </c>
      <c r="O369" t="n">
        <v>34.45081237601807</v>
      </c>
      <c r="P369" t="n">
        <v>8.734992995947787</v>
      </c>
      <c r="Q369" t="n">
        <v>1.037002608546332</v>
      </c>
      <c r="R369" t="n">
        <v>0.7283739855796992</v>
      </c>
      <c r="S369" t="n">
        <v>28.46086067179542</v>
      </c>
      <c r="T369" t="n">
        <v>9.064592615774112</v>
      </c>
      <c r="U369" t="n">
        <v>1.423722742817347</v>
      </c>
      <c r="V369" t="n">
        <v>2.462179164566411</v>
      </c>
      <c r="W369" t="n">
        <v>0</v>
      </c>
      <c r="X369" t="n">
        <v>0</v>
      </c>
      <c r="Y369" t="n">
        <v>-21.42826181236016</v>
      </c>
      <c r="Z369" t="n">
        <v>58.90885832500469</v>
      </c>
      <c r="AA369" t="n">
        <v>1499.852370976394</v>
      </c>
      <c r="AB369" t="b">
        <v>0</v>
      </c>
      <c r="AC369" t="b">
        <v>1</v>
      </c>
      <c r="AD369" t="n">
        <v>97.38520409957617</v>
      </c>
      <c r="AE369" t="n">
        <v>-0</v>
      </c>
      <c r="AF369" t="n">
        <v>0</v>
      </c>
      <c r="AG369" t="n">
        <v>0.06789657595602755</v>
      </c>
      <c r="AH369" t="b">
        <v>0</v>
      </c>
      <c r="AI369" t="b">
        <v>0</v>
      </c>
      <c r="AJ369" t="n">
        <v>1499.852370976394</v>
      </c>
      <c r="AK369" t="n">
        <v>0</v>
      </c>
      <c r="AL369" t="n">
        <v>1.423722742817347</v>
      </c>
      <c r="AM369" t="n">
        <v>0</v>
      </c>
      <c r="AN369" t="n">
        <v>1.423722742817347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1.065822378455973</v>
      </c>
      <c r="AU369" t="n">
        <v>0.3350764616576283</v>
      </c>
      <c r="AV369" t="n">
        <v>1.065822378455973</v>
      </c>
    </row>
    <row r="370" spans="1:48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0</v>
      </c>
      <c r="H370" t="n">
        <v>287.4430176239835</v>
      </c>
      <c r="I370" t="b">
        <v>0</v>
      </c>
      <c r="J370" t="n">
        <v>1133.675261508991</v>
      </c>
      <c r="K370" t="n">
        <v>1499.852370976394</v>
      </c>
      <c r="L370" t="n">
        <v>0</v>
      </c>
      <c r="M370" t="n">
        <v>1.033996444527119</v>
      </c>
      <c r="N370" t="n">
        <v>1.033996444527119</v>
      </c>
      <c r="O370" t="n">
        <v>34.35094301046013</v>
      </c>
      <c r="P370" t="n">
        <v>8.709671148696788</v>
      </c>
      <c r="Q370" t="n">
        <v>1.033996444527119</v>
      </c>
      <c r="R370" t="n">
        <v>0.7278717712133257</v>
      </c>
      <c r="S370" t="n">
        <v>28.47049521300422</v>
      </c>
      <c r="T370" t="n">
        <v>9.044551517610019</v>
      </c>
      <c r="U370" t="n">
        <v>1.420575004308106</v>
      </c>
      <c r="V370" t="n">
        <v>2.461277784657041</v>
      </c>
      <c r="W370" t="n">
        <v>0</v>
      </c>
      <c r="X370" t="n">
        <v>0</v>
      </c>
      <c r="Y370" t="n">
        <v>-21.42826181236016</v>
      </c>
      <c r="Z370" t="n">
        <v>58.98352755678069</v>
      </c>
      <c r="AA370" t="n">
        <v>1499.852370976394</v>
      </c>
      <c r="AB370" t="b">
        <v>0</v>
      </c>
      <c r="AC370" t="b">
        <v>1</v>
      </c>
      <c r="AD370" t="n">
        <v>97.37776373089132</v>
      </c>
      <c r="AE370" t="n">
        <v>-0</v>
      </c>
      <c r="AF370" t="n">
        <v>0</v>
      </c>
      <c r="AG370" t="n">
        <v>0.07314644758692729</v>
      </c>
      <c r="AH370" t="b">
        <v>0</v>
      </c>
      <c r="AI370" t="b">
        <v>0</v>
      </c>
      <c r="AJ370" t="n">
        <v>1499.852370976394</v>
      </c>
      <c r="AK370" t="n">
        <v>0</v>
      </c>
      <c r="AL370" t="n">
        <v>1.420575004308106</v>
      </c>
      <c r="AM370" t="n">
        <v>0</v>
      </c>
      <c r="AN370" t="n">
        <v>1.420575004308106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1.0642204463428</v>
      </c>
      <c r="AU370" t="n">
        <v>0.3345728413967409</v>
      </c>
      <c r="AV370" t="n">
        <v>1.0642204463428</v>
      </c>
    </row>
    <row r="371" spans="1:48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0</v>
      </c>
      <c r="H371" t="n">
        <v>287.4430176239835</v>
      </c>
      <c r="I371" t="b">
        <v>0</v>
      </c>
      <c r="J371" t="n">
        <v>1133.675261508991</v>
      </c>
      <c r="K371" t="n">
        <v>1499.852370976394</v>
      </c>
      <c r="L371" t="n">
        <v>0</v>
      </c>
      <c r="M371" t="n">
        <v>1.045623488345097</v>
      </c>
      <c r="N371" t="n">
        <v>1.045623488345097</v>
      </c>
      <c r="O371" t="n">
        <v>34.73721118544807</v>
      </c>
      <c r="P371" t="n">
        <v>8.807609326939165</v>
      </c>
      <c r="Q371" t="n">
        <v>1.045623488345097</v>
      </c>
      <c r="R371" t="n">
        <v>0.7298598225817757</v>
      </c>
      <c r="S371" t="n">
        <v>28.48011958651005</v>
      </c>
      <c r="T371" t="n">
        <v>9.121342033890809</v>
      </c>
      <c r="U371" t="n">
        <v>1.43263604324232</v>
      </c>
      <c r="V371" t="n">
        <v>2.464040955327569</v>
      </c>
      <c r="W371" t="n">
        <v>0</v>
      </c>
      <c r="X371" t="n">
        <v>0</v>
      </c>
      <c r="Y371" t="n">
        <v>-21.42826181236016</v>
      </c>
      <c r="Z371" t="n">
        <v>59.05822737351704</v>
      </c>
      <c r="AA371" t="n">
        <v>1499.852370976394</v>
      </c>
      <c r="AB371" t="b">
        <v>0</v>
      </c>
      <c r="AC371" t="b">
        <v>1</v>
      </c>
      <c r="AD371" t="n">
        <v>97.37032336220646</v>
      </c>
      <c r="AE371" t="n">
        <v>-0</v>
      </c>
      <c r="AF371" t="n">
        <v>0</v>
      </c>
      <c r="AG371" t="n">
        <v>0.09499384419456408</v>
      </c>
      <c r="AH371" t="b">
        <v>0</v>
      </c>
      <c r="AI371" t="b">
        <v>0</v>
      </c>
      <c r="AJ371" t="n">
        <v>1499.852370976394</v>
      </c>
      <c r="AK371" t="n">
        <v>0</v>
      </c>
      <c r="AL371" t="n">
        <v>1.43263604324232</v>
      </c>
      <c r="AM371" t="n">
        <v>0</v>
      </c>
      <c r="AN371" t="n">
        <v>1.43263604324232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1.065380617168584</v>
      </c>
      <c r="AU371" t="n">
        <v>0.3349375794085148</v>
      </c>
      <c r="AV371" t="n">
        <v>1.065380617168584</v>
      </c>
    </row>
    <row r="372" spans="1:48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0</v>
      </c>
      <c r="H372" t="n">
        <v>287.4430176239835</v>
      </c>
      <c r="I372" t="b">
        <v>0</v>
      </c>
      <c r="J372" t="n">
        <v>1133.675261508991</v>
      </c>
      <c r="K372" t="n">
        <v>1499.852370976394</v>
      </c>
      <c r="L372" t="n">
        <v>0</v>
      </c>
      <c r="M372" t="n">
        <v>1.002121477092563</v>
      </c>
      <c r="N372" t="n">
        <v>1.002121477092563</v>
      </c>
      <c r="O372" t="n">
        <v>33.29200785105981</v>
      </c>
      <c r="P372" t="n">
        <v>8.44117846122206</v>
      </c>
      <c r="Q372" t="n">
        <v>1.002121477092563</v>
      </c>
      <c r="R372" t="n">
        <v>0.7223018894735486</v>
      </c>
      <c r="S372" t="n">
        <v>28.48978108164983</v>
      </c>
      <c r="T372" t="n">
        <v>8.833330643823034</v>
      </c>
      <c r="U372" t="n">
        <v>1.38739977244551</v>
      </c>
      <c r="V372" t="n">
        <v>2.452999229445059</v>
      </c>
      <c r="W372" t="n">
        <v>0</v>
      </c>
      <c r="X372" t="n">
        <v>0</v>
      </c>
      <c r="Y372" t="n">
        <v>-21.42826181236016</v>
      </c>
      <c r="Z372" t="n">
        <v>59.14483562591303</v>
      </c>
      <c r="AA372" t="n">
        <v>1499.852370976394</v>
      </c>
      <c r="AB372" t="b">
        <v>0</v>
      </c>
      <c r="AC372" t="b">
        <v>1</v>
      </c>
      <c r="AD372" t="n">
        <v>97.36288299352161</v>
      </c>
      <c r="AE372" t="n">
        <v>-0</v>
      </c>
      <c r="AF372" t="n">
        <v>0</v>
      </c>
      <c r="AG372" t="n">
        <v>0.1001179341438774</v>
      </c>
      <c r="AH372" t="b">
        <v>0</v>
      </c>
      <c r="AI372" t="b">
        <v>0</v>
      </c>
      <c r="AJ372" t="n">
        <v>1499.852370976394</v>
      </c>
      <c r="AK372" t="n">
        <v>0</v>
      </c>
      <c r="AL372" t="n">
        <v>1.38739977244551</v>
      </c>
      <c r="AM372" t="n">
        <v>0</v>
      </c>
      <c r="AN372" t="n">
        <v>1.38739977244551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1.055978281885712</v>
      </c>
      <c r="AU372" t="n">
        <v>0.3319816448160479</v>
      </c>
      <c r="AV372" t="n">
        <v>1.055978281885712</v>
      </c>
    </row>
    <row r="373" spans="1:48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0</v>
      </c>
      <c r="H373" t="n">
        <v>287.4430176239835</v>
      </c>
      <c r="I373" t="b">
        <v>0</v>
      </c>
      <c r="J373" t="n">
        <v>1133.675261508991</v>
      </c>
      <c r="K373" t="n">
        <v>1499.852370976394</v>
      </c>
      <c r="L373" t="n">
        <v>0</v>
      </c>
      <c r="M373" t="n">
        <v>1.164502478284686</v>
      </c>
      <c r="N373" t="n">
        <v>1.164502478284686</v>
      </c>
      <c r="O373" t="n">
        <v>38.68655301362376</v>
      </c>
      <c r="P373" t="n">
        <v>9.808963745847809</v>
      </c>
      <c r="Q373" t="n">
        <v>1.164502478284686</v>
      </c>
      <c r="R373" t="n">
        <v>0.7483259012800166</v>
      </c>
      <c r="S373" t="n">
        <v>28.49929968266561</v>
      </c>
      <c r="T373" t="n">
        <v>9.907692240541905</v>
      </c>
      <c r="U373" t="n">
        <v>1.556143488141727</v>
      </c>
      <c r="V373" t="n">
        <v>2.493509515033357</v>
      </c>
      <c r="W373" t="n">
        <v>0</v>
      </c>
      <c r="X373" t="n">
        <v>0</v>
      </c>
      <c r="Y373" t="n">
        <v>-21.42826181236016</v>
      </c>
      <c r="Z373" t="n">
        <v>59.24453404550908</v>
      </c>
      <c r="AA373" t="n">
        <v>1499.852370976394</v>
      </c>
      <c r="AB373" t="b">
        <v>0</v>
      </c>
      <c r="AC373" t="b">
        <v>1</v>
      </c>
      <c r="AD373" t="n">
        <v>97.35544262483675</v>
      </c>
      <c r="AE373" t="n">
        <v>-0</v>
      </c>
      <c r="AF373" t="n">
        <v>0</v>
      </c>
      <c r="AG373" t="n">
        <v>0.1058681426811945</v>
      </c>
      <c r="AH373" t="b">
        <v>0</v>
      </c>
      <c r="AI373" t="b">
        <v>0</v>
      </c>
      <c r="AJ373" t="n">
        <v>1499.852370976394</v>
      </c>
      <c r="AK373" t="n">
        <v>0</v>
      </c>
      <c r="AL373" t="n">
        <v>1.556143488141727</v>
      </c>
      <c r="AM373" t="n">
        <v>0</v>
      </c>
      <c r="AN373" t="n">
        <v>1.556143488141727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1.085249129659794</v>
      </c>
      <c r="AU373" t="n">
        <v>0.3411839024343079</v>
      </c>
      <c r="AV373" t="n">
        <v>1.085249129659794</v>
      </c>
    </row>
    <row r="374" spans="1:48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0</v>
      </c>
      <c r="H374" t="n">
        <v>287.4430176239835</v>
      </c>
      <c r="I374" t="b">
        <v>0</v>
      </c>
      <c r="J374" t="n">
        <v>1133.675261508991</v>
      </c>
      <c r="K374" t="n">
        <v>1499.852370976394</v>
      </c>
      <c r="L374" t="n">
        <v>0</v>
      </c>
      <c r="M374" t="n">
        <v>0.5584804847686553</v>
      </c>
      <c r="N374" t="n">
        <v>0.5584804847686553</v>
      </c>
      <c r="O374" t="n">
        <v>18.55357569775384</v>
      </c>
      <c r="P374" t="n">
        <v>4.704253473061319</v>
      </c>
      <c r="Q374" t="n">
        <v>0.5584804847686553</v>
      </c>
      <c r="R374" t="n">
        <v>0.6029371474655681</v>
      </c>
      <c r="S374" t="n">
        <v>28.50932409143351</v>
      </c>
      <c r="T374" t="n">
        <v>5.897376136331228</v>
      </c>
      <c r="U374" t="n">
        <v>0.9262665057480942</v>
      </c>
      <c r="V374" t="n">
        <v>2.341628991160164</v>
      </c>
      <c r="W374" t="n">
        <v>0</v>
      </c>
      <c r="X374" t="n">
        <v>0</v>
      </c>
      <c r="Y374" t="n">
        <v>-21.42826181236016</v>
      </c>
      <c r="Z374" t="n">
        <v>59.33528888432737</v>
      </c>
      <c r="AA374" t="n">
        <v>1499.852370976394</v>
      </c>
      <c r="AB374" t="b">
        <v>0</v>
      </c>
      <c r="AC374" t="b">
        <v>1</v>
      </c>
      <c r="AD374" t="n">
        <v>97.3480022561519</v>
      </c>
      <c r="AE374" t="n">
        <v>-0</v>
      </c>
      <c r="AF374" t="n">
        <v>0</v>
      </c>
      <c r="AG374" t="n">
        <v>0.1135544859649212</v>
      </c>
      <c r="AH374" t="b">
        <v>0</v>
      </c>
      <c r="AI374" t="b">
        <v>0</v>
      </c>
      <c r="AJ374" t="n">
        <v>1499.852370976394</v>
      </c>
      <c r="AK374" t="n">
        <v>0</v>
      </c>
      <c r="AL374" t="n">
        <v>0.9262665057480942</v>
      </c>
      <c r="AM374" t="n">
        <v>0</v>
      </c>
      <c r="AN374" t="n">
        <v>1.339331536031608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1.044644886681722</v>
      </c>
      <c r="AU374" t="n">
        <v>0.328418617767374</v>
      </c>
      <c r="AV374" t="n">
        <v>1.044644886681722</v>
      </c>
    </row>
    <row r="375" spans="1:48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0</v>
      </c>
      <c r="H375" t="n">
        <v>287.4430176239835</v>
      </c>
      <c r="I375" t="b">
        <v>1</v>
      </c>
      <c r="J375" t="n">
        <v>1133.675261508991</v>
      </c>
      <c r="K375" t="n">
        <v>2421.530358583204</v>
      </c>
      <c r="L375" t="n">
        <v>6.732159203752007</v>
      </c>
      <c r="M375" t="n">
        <v>2.820187457640704</v>
      </c>
      <c r="N375" t="n">
        <v>2.820187457640704</v>
      </c>
      <c r="O375" t="n">
        <v>93.69093979867111</v>
      </c>
      <c r="P375" t="n">
        <v>23.75530927958193</v>
      </c>
      <c r="Q375" t="n">
        <v>2.820187457640704</v>
      </c>
      <c r="R375" t="n">
        <v>0.7833258869674798</v>
      </c>
      <c r="S375" t="n">
        <v>28.51690894304535</v>
      </c>
      <c r="T375" t="n">
        <v>14.19766620826795</v>
      </c>
      <c r="U375" t="n">
        <v>3.600273531822887</v>
      </c>
      <c r="V375" t="n">
        <v>3.076266732808243</v>
      </c>
      <c r="W375" t="n">
        <v>0</v>
      </c>
      <c r="X375" t="n">
        <v>0</v>
      </c>
      <c r="Y375" t="n">
        <v>-21.42826181236016</v>
      </c>
      <c r="Z375" t="n">
        <v>59.52913009657143</v>
      </c>
      <c r="AA375" t="n">
        <v>2421.530358583204</v>
      </c>
      <c r="AB375" t="b">
        <v>0</v>
      </c>
      <c r="AC375" t="b">
        <v>1</v>
      </c>
      <c r="AD375" t="n">
        <v>97.34056188746705</v>
      </c>
      <c r="AE375" t="n">
        <v>-0</v>
      </c>
      <c r="AF375" t="n">
        <v>0</v>
      </c>
      <c r="AG375" t="n">
        <v>0.1218536302393687</v>
      </c>
      <c r="AH375" t="b">
        <v>0</v>
      </c>
      <c r="AI375" t="b">
        <v>0</v>
      </c>
      <c r="AJ375" t="n">
        <v>2428.262517786956</v>
      </c>
      <c r="AK375" t="n">
        <v>0</v>
      </c>
      <c r="AL375" t="n">
        <v>3.610282745420963</v>
      </c>
      <c r="AM375" t="n">
        <v>0</v>
      </c>
      <c r="AN375" t="n">
        <v>4.017378997124459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2.021037097785424</v>
      </c>
      <c r="AU375" t="n">
        <v>0.6353797530370733</v>
      </c>
      <c r="AV375" t="n">
        <v>2.021037097785424</v>
      </c>
    </row>
    <row r="376" spans="1:48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0</v>
      </c>
      <c r="H376" t="n">
        <v>287.4430176239835</v>
      </c>
      <c r="I376" t="b">
        <v>0</v>
      </c>
      <c r="J376" t="n">
        <v>1133.675261508991</v>
      </c>
      <c r="K376" t="n">
        <v>2421.530358583204</v>
      </c>
      <c r="L376" t="n">
        <v>0</v>
      </c>
      <c r="M376" t="n">
        <v>-5.620618440331495</v>
      </c>
      <c r="N376" t="n">
        <v>-5.620618440331495</v>
      </c>
      <c r="O376" t="n">
        <v>-186.7255392891293</v>
      </c>
      <c r="P376" t="n">
        <v>-47.34420367371433</v>
      </c>
      <c r="Q376" t="n">
        <v>-5.620618440331495</v>
      </c>
      <c r="R376" t="n">
        <v>0.9208868076381614</v>
      </c>
      <c r="S376" t="n">
        <v>28.53780983560408</v>
      </c>
      <c r="T376" t="n">
        <v>-20.41135420470866</v>
      </c>
      <c r="U376" t="n">
        <v>-5.175953372469053</v>
      </c>
      <c r="V376" t="n">
        <v>26.93284946900566</v>
      </c>
      <c r="W376" t="n">
        <v>-63.3360452631121</v>
      </c>
      <c r="X376" t="n">
        <v>2</v>
      </c>
      <c r="Y376" t="n">
        <v>41.90778345075194</v>
      </c>
      <c r="Z376" t="n">
        <v>59.62524332931439</v>
      </c>
      <c r="AA376" t="n">
        <v>2421.530358583204</v>
      </c>
      <c r="AB376" t="b">
        <v>0</v>
      </c>
      <c r="AC376" t="b">
        <v>1</v>
      </c>
      <c r="AD376" t="n">
        <v>97.34411735997371</v>
      </c>
      <c r="AE376" t="n">
        <v>1.323320688448999</v>
      </c>
      <c r="AF376" t="n">
        <v>0</v>
      </c>
      <c r="AG376" t="n">
        <v>0.122527417166711</v>
      </c>
      <c r="AH376" t="b">
        <v>0</v>
      </c>
      <c r="AI376" t="b">
        <v>0</v>
      </c>
      <c r="AJ376" t="n">
        <v>2421.530358583204</v>
      </c>
      <c r="AK376" t="n">
        <v>0</v>
      </c>
      <c r="AL376" t="n">
        <v>-5.175953372469053</v>
      </c>
      <c r="AM376" t="n">
        <v>0</v>
      </c>
      <c r="AN376" t="n">
        <v>-3.821757139365945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0</v>
      </c>
      <c r="H377" t="n">
        <v>258.1120974582709</v>
      </c>
      <c r="I377" t="b">
        <v>0</v>
      </c>
      <c r="J377" t="n">
        <v>1017.99411237542</v>
      </c>
      <c r="K377" t="n">
        <v>2174.435424033898</v>
      </c>
      <c r="L377" t="n">
        <v>0</v>
      </c>
      <c r="M377" t="n">
        <v>-12.69209021323861</v>
      </c>
      <c r="N377" t="n">
        <v>-12.69209021323861</v>
      </c>
      <c r="O377" t="n">
        <v>-469.5654908461086</v>
      </c>
      <c r="P377" t="n">
        <v>-119.058187334206</v>
      </c>
      <c r="Q377" t="n">
        <v>-12.69209021323861</v>
      </c>
      <c r="R377" t="n">
        <v>0.9461811632817424</v>
      </c>
      <c r="S377" t="n">
        <v>28.55301926222346</v>
      </c>
      <c r="T377" t="n">
        <v>-52.73905158712297</v>
      </c>
      <c r="U377" t="n">
        <v>-12.00901668243893</v>
      </c>
      <c r="V377" t="n">
        <v>66.31913574708304</v>
      </c>
      <c r="W377" t="n">
        <v>-85.78205631696929</v>
      </c>
      <c r="X377" t="n">
        <v>2</v>
      </c>
      <c r="Y377" t="n">
        <v>64.35379450460913</v>
      </c>
      <c r="Z377" t="n">
        <v>59.72816164504525</v>
      </c>
      <c r="AA377" t="n">
        <v>2174.435424033898</v>
      </c>
      <c r="AB377" t="b">
        <v>0</v>
      </c>
      <c r="AC377" t="b">
        <v>1</v>
      </c>
      <c r="AD377" t="n">
        <v>97.36256555059096</v>
      </c>
      <c r="AE377" t="n">
        <v>1.792299619440509</v>
      </c>
      <c r="AF377" t="n">
        <v>0</v>
      </c>
      <c r="AG377" t="n">
        <v>0.1207694143872147</v>
      </c>
      <c r="AH377" t="b">
        <v>0</v>
      </c>
      <c r="AI377" t="b">
        <v>0</v>
      </c>
      <c r="AJ377" t="n">
        <v>2174.435424033898</v>
      </c>
      <c r="AK377" t="n">
        <v>0</v>
      </c>
      <c r="AL377" t="n">
        <v>-12.00901668243893</v>
      </c>
      <c r="AM377" t="n">
        <v>5.980792605168859</v>
      </c>
      <c r="AN377" t="n">
        <v>-4.118886604057262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0</v>
      </c>
      <c r="H378" t="n">
        <v>228.7811772925583</v>
      </c>
      <c r="I378" t="b">
        <v>0</v>
      </c>
      <c r="J378" t="n">
        <v>902.3129632418498</v>
      </c>
      <c r="K378" t="n">
        <v>1927.340489484591</v>
      </c>
      <c r="L378" t="n">
        <v>0</v>
      </c>
      <c r="M378" t="n">
        <v>-9.50287837393903</v>
      </c>
      <c r="N378" t="n">
        <v>-9.50287837393903</v>
      </c>
      <c r="O378" t="n">
        <v>-396.6489074088697</v>
      </c>
      <c r="P378" t="n">
        <v>-100.5702097892672</v>
      </c>
      <c r="Q378" t="n">
        <v>-9.50287837393903</v>
      </c>
      <c r="R378" t="n">
        <v>0.9437816090662584</v>
      </c>
      <c r="S378" t="n">
        <v>28.57638326693893</v>
      </c>
      <c r="T378" t="n">
        <v>-44.43647678794277</v>
      </c>
      <c r="U378" t="n">
        <v>-8.968641842517128</v>
      </c>
      <c r="V378" t="n">
        <v>56.13373300132442</v>
      </c>
      <c r="W378" t="n">
        <v>-86.1401215211077</v>
      </c>
      <c r="X378" t="n">
        <v>2</v>
      </c>
      <c r="Y378" t="n">
        <v>64.71185970874754</v>
      </c>
      <c r="Z378" t="n">
        <v>59.84827364030668</v>
      </c>
      <c r="AA378" t="n">
        <v>1927.340489484591</v>
      </c>
      <c r="AB378" t="b">
        <v>0</v>
      </c>
      <c r="AC378" t="b">
        <v>1</v>
      </c>
      <c r="AD378" t="n">
        <v>97.38497278222522</v>
      </c>
      <c r="AE378" t="n">
        <v>1.799780905815142</v>
      </c>
      <c r="AF378" t="n">
        <v>0</v>
      </c>
      <c r="AG378" t="n">
        <v>0.1191166795462976</v>
      </c>
      <c r="AH378" t="b">
        <v>0</v>
      </c>
      <c r="AI378" t="b">
        <v>0</v>
      </c>
      <c r="AJ378" t="n">
        <v>1927.340489484591</v>
      </c>
      <c r="AK378" t="n">
        <v>0</v>
      </c>
      <c r="AL378" t="n">
        <v>-8.968641842517128</v>
      </c>
      <c r="AM378" t="n">
        <v>3.516344097810535</v>
      </c>
      <c r="AN378" t="n">
        <v>-3.535478985119155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0</v>
      </c>
      <c r="H379" t="n">
        <v>199.4502571268457</v>
      </c>
      <c r="I379" t="b">
        <v>0</v>
      </c>
      <c r="J379" t="n">
        <v>786.6318141082793</v>
      </c>
      <c r="K379" t="n">
        <v>1680.245554935285</v>
      </c>
      <c r="L379" t="n">
        <v>0</v>
      </c>
      <c r="M379" t="n">
        <v>-8.744807141634638</v>
      </c>
      <c r="N379" t="n">
        <v>-8.744807141634638</v>
      </c>
      <c r="O379" t="n">
        <v>-418.6846293483559</v>
      </c>
      <c r="P379" t="n">
        <v>-106.1573603824432</v>
      </c>
      <c r="Q379" t="n">
        <v>-8.744807141634638</v>
      </c>
      <c r="R379" t="n">
        <v>0.9452521960445794</v>
      </c>
      <c r="S379" t="n">
        <v>28.59465641657291</v>
      </c>
      <c r="T379" t="n">
        <v>-46.97822005046827</v>
      </c>
      <c r="U379" t="n">
        <v>-8.266048154616461</v>
      </c>
      <c r="V379" t="n">
        <v>59.1791403319749</v>
      </c>
      <c r="W379" t="n">
        <v>-86.1401215211077</v>
      </c>
      <c r="X379" t="n">
        <v>2</v>
      </c>
      <c r="Y379" t="n">
        <v>64.71185970874754</v>
      </c>
      <c r="Z379" t="n">
        <v>59.96960823222383</v>
      </c>
      <c r="AA379" t="n">
        <v>1680.245554935285</v>
      </c>
      <c r="AB379" t="b">
        <v>0</v>
      </c>
      <c r="AC379" t="b">
        <v>1</v>
      </c>
      <c r="AD379" t="n">
        <v>97.40744217795742</v>
      </c>
      <c r="AE379" t="n">
        <v>1.799780905815142</v>
      </c>
      <c r="AF379" t="n">
        <v>0</v>
      </c>
      <c r="AG379" t="n">
        <v>0.09813862920575261</v>
      </c>
      <c r="AH379" t="b">
        <v>0</v>
      </c>
      <c r="AI379" t="b">
        <v>0</v>
      </c>
      <c r="AJ379" t="n">
        <v>1680.245554935285</v>
      </c>
      <c r="AK379" t="n">
        <v>0</v>
      </c>
      <c r="AL379" t="n">
        <v>-8.266048154616461</v>
      </c>
      <c r="AM379" t="n">
        <v>3.355464418116949</v>
      </c>
      <c r="AN379" t="n">
        <v>-2.993764976912074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 spans="1:48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0</v>
      </c>
      <c r="H380" t="n">
        <v>170.1193369611331</v>
      </c>
      <c r="I380" t="b">
        <v>0</v>
      </c>
      <c r="J380" t="n">
        <v>670.9506649747088</v>
      </c>
      <c r="K380" t="n">
        <v>1433.150620385978</v>
      </c>
      <c r="L380" t="n">
        <v>0</v>
      </c>
      <c r="M380" t="n">
        <v>-7.398468820440734</v>
      </c>
      <c r="N380" t="n">
        <v>-7.398468820440734</v>
      </c>
      <c r="O380" t="n">
        <v>-415.2977216294099</v>
      </c>
      <c r="P380" t="n">
        <v>-105.2986109608037</v>
      </c>
      <c r="Q380" t="n">
        <v>-7.398468820440734</v>
      </c>
      <c r="R380" t="n">
        <v>0.9456218747604107</v>
      </c>
      <c r="S380" t="n">
        <v>28.6110319994727</v>
      </c>
      <c r="T380" t="n">
        <v>-46.61641849551609</v>
      </c>
      <c r="U380" t="n">
        <v>-6.996153956341611</v>
      </c>
      <c r="V380" t="n">
        <v>58.68219246528764</v>
      </c>
      <c r="W380" t="n">
        <v>-79.80540141422811</v>
      </c>
      <c r="X380" t="n">
        <v>2</v>
      </c>
      <c r="Y380" t="n">
        <v>58.37713960186795</v>
      </c>
      <c r="Z380" t="n">
        <v>60.0623814335222</v>
      </c>
      <c r="AA380" t="n">
        <v>1433.150620385978</v>
      </c>
      <c r="AB380" t="b">
        <v>0</v>
      </c>
      <c r="AC380" t="b">
        <v>1</v>
      </c>
      <c r="AD380" t="n">
        <v>97.4288117958933</v>
      </c>
      <c r="AE380" t="n">
        <v>1.667425528428643</v>
      </c>
      <c r="AF380" t="n">
        <v>0</v>
      </c>
      <c r="AG380" t="n">
        <v>0.0959311413588978</v>
      </c>
      <c r="AH380" t="b">
        <v>0</v>
      </c>
      <c r="AI380" t="b">
        <v>0</v>
      </c>
      <c r="AJ380" t="n">
        <v>1433.150620385978</v>
      </c>
      <c r="AK380" t="n">
        <v>0</v>
      </c>
      <c r="AL380" t="n">
        <v>-6.996153956341611</v>
      </c>
      <c r="AM380" t="n">
        <v>2.723291329413756</v>
      </c>
      <c r="AN380" t="n">
        <v>-2.488399244726916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 spans="1:48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0</v>
      </c>
      <c r="H381" t="n">
        <v>140.7884167954205</v>
      </c>
      <c r="I381" t="b">
        <v>0</v>
      </c>
      <c r="J381" t="n">
        <v>555.2695158411383</v>
      </c>
      <c r="K381" t="n">
        <v>1186.055685836672</v>
      </c>
      <c r="L381" t="n">
        <v>0</v>
      </c>
      <c r="M381" t="n">
        <v>-6.152082624638707</v>
      </c>
      <c r="N381" t="n">
        <v>-6.152082624638707</v>
      </c>
      <c r="O381" t="n">
        <v>-417.2790840217165</v>
      </c>
      <c r="P381" t="n">
        <v>-105.8009847925245</v>
      </c>
      <c r="Q381" t="n">
        <v>-6.152082624638707</v>
      </c>
      <c r="R381" t="n">
        <v>0.946204460021105</v>
      </c>
      <c r="S381" t="n">
        <v>28.62479286994722</v>
      </c>
      <c r="T381" t="n">
        <v>-46.86767962795494</v>
      </c>
      <c r="U381" t="n">
        <v>-5.82112801785149</v>
      </c>
      <c r="V381" t="n">
        <v>58.93330516456954</v>
      </c>
      <c r="W381" t="n">
        <v>-80.64988495823131</v>
      </c>
      <c r="X381" t="n">
        <v>2</v>
      </c>
      <c r="Y381" t="n">
        <v>59.22162314587115</v>
      </c>
      <c r="Z381" t="n">
        <v>60.15443131456328</v>
      </c>
      <c r="AA381" t="n">
        <v>1186.055685836672</v>
      </c>
      <c r="AB381" t="b">
        <v>0</v>
      </c>
      <c r="AC381" t="b">
        <v>1</v>
      </c>
      <c r="AD381" t="n">
        <v>97.44922824775922</v>
      </c>
      <c r="AE381" t="n">
        <v>1.685069865712281</v>
      </c>
      <c r="AF381" t="n">
        <v>0</v>
      </c>
      <c r="AG381" t="n">
        <v>0.09242009758138725</v>
      </c>
      <c r="AH381" t="b">
        <v>0</v>
      </c>
      <c r="AI381" t="b">
        <v>0</v>
      </c>
      <c r="AJ381" t="n">
        <v>1186.055685836672</v>
      </c>
      <c r="AK381" t="n">
        <v>0</v>
      </c>
      <c r="AL381" t="n">
        <v>-5.82112801785149</v>
      </c>
      <c r="AM381" t="n">
        <v>2.004983844512339</v>
      </c>
      <c r="AN381" t="n">
        <v>-2.014036453854573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 spans="1:48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0</v>
      </c>
      <c r="H382" t="n">
        <v>111.4574966297079</v>
      </c>
      <c r="I382" t="b">
        <v>0</v>
      </c>
      <c r="J382" t="n">
        <v>439.5883667075678</v>
      </c>
      <c r="K382" t="n">
        <v>938.9607512873648</v>
      </c>
      <c r="L382" t="n">
        <v>0</v>
      </c>
      <c r="M382" t="n">
        <v>-4.923633464173657</v>
      </c>
      <c r="N382" t="n">
        <v>-4.923633464173657</v>
      </c>
      <c r="O382" t="n">
        <v>-421.8400524816975</v>
      </c>
      <c r="P382" t="n">
        <v>-106.9574169578341</v>
      </c>
      <c r="Q382" t="n">
        <v>-4.923633464173657</v>
      </c>
      <c r="R382" t="n">
        <v>0.9468746971971924</v>
      </c>
      <c r="S382" t="n">
        <v>28.63611291770918</v>
      </c>
      <c r="T382" t="n">
        <v>-47.41351675793211</v>
      </c>
      <c r="U382" t="n">
        <v>-4.662063945499394</v>
      </c>
      <c r="V382" t="n">
        <v>59.54390019990196</v>
      </c>
      <c r="W382" t="n">
        <v>-64.90941112524699</v>
      </c>
      <c r="X382" t="n">
        <v>2</v>
      </c>
      <c r="Y382" t="n">
        <v>43.48114931288683</v>
      </c>
      <c r="Z382" t="n">
        <v>60.23732163156591</v>
      </c>
      <c r="AA382" t="n">
        <v>938.9607512873648</v>
      </c>
      <c r="AB382" t="b">
        <v>0</v>
      </c>
      <c r="AC382" t="b">
        <v>1</v>
      </c>
      <c r="AD382" t="n">
        <v>97.46705859019998</v>
      </c>
      <c r="AE382" t="n">
        <v>1.356194032327878</v>
      </c>
      <c r="AF382" t="n">
        <v>0</v>
      </c>
      <c r="AG382" t="n">
        <v>0.0858380259919565</v>
      </c>
      <c r="AH382" t="b">
        <v>0</v>
      </c>
      <c r="AI382" t="b">
        <v>0</v>
      </c>
      <c r="AJ382" t="n">
        <v>938.9607512873648</v>
      </c>
      <c r="AK382" t="n">
        <v>0</v>
      </c>
      <c r="AL382" t="n">
        <v>-4.662063945499394</v>
      </c>
      <c r="AM382" t="n">
        <v>1.649416782681147</v>
      </c>
      <c r="AN382" t="n">
        <v>-1.565331269585939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 spans="1:48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0</v>
      </c>
      <c r="H383" t="n">
        <v>82.12657646399528</v>
      </c>
      <c r="I383" t="b">
        <v>0</v>
      </c>
      <c r="J383" t="n">
        <v>323.9072175739973</v>
      </c>
      <c r="K383" t="n">
        <v>691.8658167380584</v>
      </c>
      <c r="L383" t="n">
        <v>0</v>
      </c>
      <c r="M383" t="n">
        <v>-3.520474257292785</v>
      </c>
      <c r="N383" t="n">
        <v>-3.520474257292785</v>
      </c>
      <c r="O383" t="n">
        <v>-409.3443834139766</v>
      </c>
      <c r="P383" t="n">
        <v>-103.7891438676411</v>
      </c>
      <c r="Q383" t="n">
        <v>-3.520474257292785</v>
      </c>
      <c r="R383" t="n">
        <v>0.9469201178299168</v>
      </c>
      <c r="S383" t="n">
        <v>28.64505970190176</v>
      </c>
      <c r="T383" t="n">
        <v>-46.01124922313338</v>
      </c>
      <c r="U383" t="n">
        <v>-3.333607898532872</v>
      </c>
      <c r="V383" t="n">
        <v>57.77789464450773</v>
      </c>
      <c r="W383" t="n">
        <v>-41.45936054848352</v>
      </c>
      <c r="X383" t="n">
        <v>2</v>
      </c>
      <c r="Y383" t="n">
        <v>20.03109873612336</v>
      </c>
      <c r="Z383" t="n">
        <v>60.31458498333694</v>
      </c>
      <c r="AA383" t="n">
        <v>750</v>
      </c>
      <c r="AB383" t="b">
        <v>0</v>
      </c>
      <c r="AC383" t="b">
        <v>1</v>
      </c>
      <c r="AD383" t="n">
        <v>97.47808502215294</v>
      </c>
      <c r="AE383" t="n">
        <v>0.8662370584673711</v>
      </c>
      <c r="AF383" t="n">
        <v>0</v>
      </c>
      <c r="AG383" t="n">
        <v>0.07760588628263898</v>
      </c>
      <c r="AH383" t="b">
        <v>0</v>
      </c>
      <c r="AI383" t="b">
        <v>0</v>
      </c>
      <c r="AJ383" t="n">
        <v>750</v>
      </c>
      <c r="AK383" t="n">
        <v>0</v>
      </c>
      <c r="AL383" t="n">
        <v>-3.333607898532872</v>
      </c>
      <c r="AM383" t="n">
        <v>1.214077364140518</v>
      </c>
      <c r="AN383" t="n">
        <v>-1.23618222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0.4125075336380966</v>
      </c>
      <c r="AU383" t="n">
        <v>0.129685365566077</v>
      </c>
      <c r="AV383" t="n">
        <v>0.4125075336380966</v>
      </c>
    </row>
    <row r="384" spans="1:48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0</v>
      </c>
      <c r="H384" t="n">
        <v>54.75105097599685</v>
      </c>
      <c r="I384" t="b">
        <v>0</v>
      </c>
      <c r="J384" t="n">
        <v>215.9381450493316</v>
      </c>
      <c r="K384" t="n">
        <v>461.2438778253722</v>
      </c>
      <c r="L384" t="n">
        <v>0</v>
      </c>
      <c r="M384" t="n">
        <v>-2.136393176546092</v>
      </c>
      <c r="N384" t="n">
        <v>-2.136393176546092</v>
      </c>
      <c r="O384" t="n">
        <v>-372.6148028656168</v>
      </c>
      <c r="P384" t="n">
        <v>-94.47636989493327</v>
      </c>
      <c r="Q384" t="n">
        <v>-2.136393176546092</v>
      </c>
      <c r="R384" t="n">
        <v>0.9459417732163734</v>
      </c>
      <c r="S384" t="n">
        <v>28.65145132196954</v>
      </c>
      <c r="T384" t="n">
        <v>-41.83948729656328</v>
      </c>
      <c r="U384" t="n">
        <v>-2.020903549709371</v>
      </c>
      <c r="V384" t="n">
        <v>52.63688259837</v>
      </c>
      <c r="W384" t="n">
        <v>-43.01129628765219</v>
      </c>
      <c r="X384" t="n">
        <v>2</v>
      </c>
      <c r="Y384" t="n">
        <v>21.58303447529203</v>
      </c>
      <c r="Z384" t="n">
        <v>60.39184833510797</v>
      </c>
      <c r="AA384" t="n">
        <v>750</v>
      </c>
      <c r="AB384" t="b">
        <v>0</v>
      </c>
      <c r="AC384" t="b">
        <v>1</v>
      </c>
      <c r="AD384" t="n">
        <v>97.4853096980577</v>
      </c>
      <c r="AE384" t="n">
        <v>0.8986626490178029</v>
      </c>
      <c r="AF384" t="n">
        <v>0</v>
      </c>
      <c r="AG384" t="n">
        <v>0.07101458960113316</v>
      </c>
      <c r="AH384" t="b">
        <v>0</v>
      </c>
      <c r="AI384" t="b">
        <v>0</v>
      </c>
      <c r="AJ384" t="n">
        <v>750</v>
      </c>
      <c r="AK384" t="n">
        <v>0</v>
      </c>
      <c r="AL384" t="n">
        <v>-2.020903549709371</v>
      </c>
      <c r="AM384" t="n">
        <v>0</v>
      </c>
      <c r="AN384" t="n">
        <v>-1.122240900691568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0.4119788768619976</v>
      </c>
      <c r="AU384" t="n">
        <v>0.1295191648505101</v>
      </c>
      <c r="AV384" t="n">
        <v>0.4119788768619976</v>
      </c>
    </row>
    <row r="385" spans="1:48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0</v>
      </c>
      <c r="H385" t="n">
        <v>27.37552548799842</v>
      </c>
      <c r="I385" t="b">
        <v>0</v>
      </c>
      <c r="J385" t="n">
        <v>107.9690725246658</v>
      </c>
      <c r="K385" t="n">
        <v>230.6219389126861</v>
      </c>
      <c r="L385" t="n">
        <v>0</v>
      </c>
      <c r="M385" t="n">
        <v>-1.285292865670304</v>
      </c>
      <c r="N385" t="n">
        <v>-1.285292865670304</v>
      </c>
      <c r="O385" t="n">
        <v>-448.3436410713433</v>
      </c>
      <c r="P385" t="n">
        <v>-113.6773937807666</v>
      </c>
      <c r="Q385" t="n">
        <v>-1.285292865670304</v>
      </c>
      <c r="R385" t="n">
        <v>0.9491165666415604</v>
      </c>
      <c r="S385" t="n">
        <v>28.65540155582334</v>
      </c>
      <c r="T385" t="n">
        <v>-50.51174985485104</v>
      </c>
      <c r="U385" t="n">
        <v>-1.219892751793891</v>
      </c>
      <c r="V385" t="n">
        <v>63.16564392591552</v>
      </c>
      <c r="W385" t="n">
        <v>0</v>
      </c>
      <c r="X385" t="n">
        <v>0</v>
      </c>
      <c r="Y385" t="n">
        <v>-21.42826181236016</v>
      </c>
      <c r="Z385" t="n">
        <v>60.46634643813005</v>
      </c>
      <c r="AA385" t="n">
        <v>750</v>
      </c>
      <c r="AB385" t="b">
        <v>0</v>
      </c>
      <c r="AC385" t="b">
        <v>1</v>
      </c>
      <c r="AD385" t="n">
        <v>97.48533656831168</v>
      </c>
      <c r="AE385" t="n">
        <v>-0</v>
      </c>
      <c r="AF385" t="n">
        <v>0</v>
      </c>
      <c r="AG385" t="n">
        <v>0.06475956371658226</v>
      </c>
      <c r="AH385" t="b">
        <v>0</v>
      </c>
      <c r="AI385" t="b">
        <v>0</v>
      </c>
      <c r="AJ385" t="n">
        <v>750</v>
      </c>
      <c r="AK385" t="n">
        <v>0</v>
      </c>
      <c r="AL385" t="n">
        <v>-1.219892751793891</v>
      </c>
      <c r="AM385" t="n">
        <v>0</v>
      </c>
      <c r="AN385" t="n">
        <v>-1.219892751793891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0.4114698980350788</v>
      </c>
      <c r="AU385" t="n">
        <v>0.1293591505480992</v>
      </c>
      <c r="AV385" t="n">
        <v>0.4114698980350788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n">
        <v>0</v>
      </c>
      <c r="I386" t="b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28.65763851641411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-21.42826181236016</v>
      </c>
      <c r="Z386" t="n">
        <v>60.54358058392342</v>
      </c>
      <c r="AA386" t="n">
        <v>750</v>
      </c>
      <c r="AB386" t="b">
        <v>0</v>
      </c>
      <c r="AC386" t="b">
        <v>1</v>
      </c>
      <c r="AD386" t="n">
        <v>97.47789619962683</v>
      </c>
      <c r="AE386" t="n">
        <v>-0</v>
      </c>
      <c r="AF386" t="n">
        <v>0</v>
      </c>
      <c r="AG386" t="n">
        <v>0.06090398399154701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0.2695635702047531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0.4109430099579929</v>
      </c>
      <c r="AU386" t="n">
        <v>0.1291935058814754</v>
      </c>
      <c r="AV386" t="n">
        <v>0.4109430099579929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b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28.65763851641411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-21.42826181236016</v>
      </c>
      <c r="Z387" t="n">
        <v>60.59262036804706</v>
      </c>
      <c r="AA387" t="n">
        <v>0</v>
      </c>
      <c r="AB387" t="b">
        <v>0</v>
      </c>
      <c r="AC387" t="b">
        <v>0</v>
      </c>
      <c r="AD387" t="n">
        <v>97.47045583094197</v>
      </c>
      <c r="AE387" t="n">
        <v>-0</v>
      </c>
      <c r="AF387" t="n">
        <v>0</v>
      </c>
      <c r="AG387" t="n">
        <v>0.05758846617517221</v>
      </c>
      <c r="AH387" t="b">
        <v>0</v>
      </c>
      <c r="AI387" t="b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0.2695635702047531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b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28.65763851641411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-21.42826181236016</v>
      </c>
      <c r="Z388" t="n">
        <v>60.64166015217071</v>
      </c>
      <c r="AA388" t="n">
        <v>0</v>
      </c>
      <c r="AB388" t="b">
        <v>0</v>
      </c>
      <c r="AC388" t="b">
        <v>0</v>
      </c>
      <c r="AD388" t="n">
        <v>97.46301546225712</v>
      </c>
      <c r="AE388" t="n">
        <v>-0</v>
      </c>
      <c r="AF388" t="n">
        <v>0</v>
      </c>
      <c r="AG388" t="n">
        <v>0.05372657263213954</v>
      </c>
      <c r="AH388" t="b">
        <v>0</v>
      </c>
      <c r="AI388" t="b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b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28.65763851641411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-21.42826181236016</v>
      </c>
      <c r="Z389" t="n">
        <v>60.69069993629435</v>
      </c>
      <c r="AA389" t="n">
        <v>0</v>
      </c>
      <c r="AB389" t="b">
        <v>0</v>
      </c>
      <c r="AC389" t="b">
        <v>0</v>
      </c>
      <c r="AD389" t="n">
        <v>97.45557509357226</v>
      </c>
      <c r="AE389" t="n">
        <v>-0</v>
      </c>
      <c r="AF389" t="n">
        <v>0</v>
      </c>
      <c r="AG389" t="n">
        <v>0.050249929050936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b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28.65763851641411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-21.42826181236016</v>
      </c>
      <c r="Z390" t="n">
        <v>60.73973972041799</v>
      </c>
      <c r="AA390" t="n">
        <v>0</v>
      </c>
      <c r="AB390" t="b">
        <v>0</v>
      </c>
      <c r="AC390" t="b">
        <v>0</v>
      </c>
      <c r="AD390" t="n">
        <v>97.44813472488741</v>
      </c>
      <c r="AE390" t="n">
        <v>-0</v>
      </c>
      <c r="AF390" t="n">
        <v>0</v>
      </c>
      <c r="AG390" t="n">
        <v>0.04583457957089604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b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28.65763851641411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-21.42826181236016</v>
      </c>
      <c r="Z391" t="n">
        <v>60.78877950454164</v>
      </c>
      <c r="AA391" t="n">
        <v>0</v>
      </c>
      <c r="AB391" t="b">
        <v>0</v>
      </c>
      <c r="AC391" t="b">
        <v>0</v>
      </c>
      <c r="AD391" t="n">
        <v>97.44069435620256</v>
      </c>
      <c r="AE391" t="n">
        <v>-0</v>
      </c>
      <c r="AF391" t="n">
        <v>0</v>
      </c>
      <c r="AG391" t="n">
        <v>0.04767140157319849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b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28.65763851641411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-21.42826181236016</v>
      </c>
      <c r="Z392" t="n">
        <v>60.83781928866528</v>
      </c>
      <c r="AA392" t="n">
        <v>0</v>
      </c>
      <c r="AB392" t="b">
        <v>0</v>
      </c>
      <c r="AC392" t="b">
        <v>0</v>
      </c>
      <c r="AD392" t="n">
        <v>97.4332539875177</v>
      </c>
      <c r="AE392" t="n">
        <v>-0</v>
      </c>
      <c r="AF392" t="n">
        <v>0</v>
      </c>
      <c r="AG392" t="n">
        <v>0.04863070752369464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b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28.65763851641411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-21.42826181236016</v>
      </c>
      <c r="Z393" t="n">
        <v>60.88685907278892</v>
      </c>
      <c r="AA393" t="n">
        <v>0</v>
      </c>
      <c r="AB393" t="b">
        <v>0</v>
      </c>
      <c r="AC393" t="b">
        <v>0</v>
      </c>
      <c r="AD393" t="n">
        <v>97.42581361883285</v>
      </c>
      <c r="AE393" t="n">
        <v>-0</v>
      </c>
      <c r="AF393" t="n">
        <v>0</v>
      </c>
      <c r="AG393" t="n">
        <v>0.05025093946733178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b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28.65763851641411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-21.42826181236016</v>
      </c>
      <c r="Z394" t="n">
        <v>60.93589885691257</v>
      </c>
      <c r="AA394" t="n">
        <v>0</v>
      </c>
      <c r="AB394" t="b">
        <v>0</v>
      </c>
      <c r="AC394" t="b">
        <v>0</v>
      </c>
      <c r="AD394" t="n">
        <v>97.41837325014799</v>
      </c>
      <c r="AE394" t="n">
        <v>-0</v>
      </c>
      <c r="AF394" t="n">
        <v>0</v>
      </c>
      <c r="AG394" t="n">
        <v>0.05212153646357187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b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28.65763851641411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-21.42826181236016</v>
      </c>
      <c r="Z395" t="n">
        <v>60.98493864103621</v>
      </c>
      <c r="AA395" t="n">
        <v>0</v>
      </c>
      <c r="AB395" t="b">
        <v>0</v>
      </c>
      <c r="AC395" t="b">
        <v>0</v>
      </c>
      <c r="AD395" t="n">
        <v>97.41093288146314</v>
      </c>
      <c r="AE395" t="n">
        <v>-0</v>
      </c>
      <c r="AF395" t="n">
        <v>0</v>
      </c>
      <c r="AG395" t="n">
        <v>0.04739866530739689</v>
      </c>
      <c r="AH395" t="b">
        <v>0</v>
      </c>
      <c r="AI395" t="b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b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28.65763851641411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-21.42826181236016</v>
      </c>
      <c r="Z396" t="n">
        <v>61.03397842515985</v>
      </c>
      <c r="AA396" t="n">
        <v>0</v>
      </c>
      <c r="AB396" t="b">
        <v>0</v>
      </c>
      <c r="AC396" t="b">
        <v>0</v>
      </c>
      <c r="AD396" t="n">
        <v>97.40349251277829</v>
      </c>
      <c r="AE396" t="n">
        <v>-0</v>
      </c>
      <c r="AF396" t="n">
        <v>0</v>
      </c>
      <c r="AG396" t="n">
        <v>0.04776397777727531</v>
      </c>
      <c r="AH396" t="b">
        <v>0</v>
      </c>
      <c r="AI396" t="b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b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28.65763851641411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-21.42826181236016</v>
      </c>
      <c r="Z397" t="n">
        <v>61.08301820928349</v>
      </c>
      <c r="AA397" t="n">
        <v>0</v>
      </c>
      <c r="AB397" t="b">
        <v>0</v>
      </c>
      <c r="AC397" t="b">
        <v>0</v>
      </c>
      <c r="AD397" t="n">
        <v>97.39605214409343</v>
      </c>
      <c r="AE397" t="n">
        <v>-0</v>
      </c>
      <c r="AF397" t="n">
        <v>0</v>
      </c>
      <c r="AG397" t="n">
        <v>0.0436693890196162</v>
      </c>
      <c r="AH397" t="b">
        <v>0</v>
      </c>
      <c r="AI397" t="b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b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28.65763851641411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-21.42826181236016</v>
      </c>
      <c r="Z398" t="n">
        <v>61.13205799340714</v>
      </c>
      <c r="AA398" t="n">
        <v>0</v>
      </c>
      <c r="AB398" t="b">
        <v>0</v>
      </c>
      <c r="AC398" t="b">
        <v>0</v>
      </c>
      <c r="AD398" t="n">
        <v>97.38861177540858</v>
      </c>
      <c r="AE398" t="n">
        <v>-0</v>
      </c>
      <c r="AF398" t="n">
        <v>0</v>
      </c>
      <c r="AG398" t="n">
        <v>0.03913020518215993</v>
      </c>
      <c r="AH398" t="b">
        <v>0</v>
      </c>
      <c r="AI398" t="b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b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28.65763851641411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-21.42826181236016</v>
      </c>
      <c r="Z399" t="n">
        <v>61.14958220371253</v>
      </c>
      <c r="AA399" t="n">
        <v>0</v>
      </c>
      <c r="AB399" t="b">
        <v>0</v>
      </c>
      <c r="AC399" t="b">
        <v>0</v>
      </c>
      <c r="AD399" t="n">
        <v>97.38117140672372</v>
      </c>
      <c r="AE399" t="n">
        <v>-0</v>
      </c>
      <c r="AF399" t="n">
        <v>0</v>
      </c>
      <c r="AG399" t="n">
        <v>0.03144925628111883</v>
      </c>
      <c r="AH399" t="b">
        <v>0</v>
      </c>
      <c r="AI399" t="b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0.2695635702047531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b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28.65763851641411</v>
      </c>
      <c r="T400" t="n">
        <v>0</v>
      </c>
      <c r="U400" t="n">
        <v>0</v>
      </c>
      <c r="V400" t="n">
        <v>0</v>
      </c>
      <c r="W400" t="n">
        <v>7.97863741805937</v>
      </c>
      <c r="X400" t="n">
        <v>0</v>
      </c>
      <c r="Y400" t="n">
        <v>-29.40689923041953</v>
      </c>
      <c r="Z400" t="n">
        <v>61.19530077568766</v>
      </c>
      <c r="AA400" t="n">
        <v>750</v>
      </c>
      <c r="AB400" t="b">
        <v>1</v>
      </c>
      <c r="AC400" t="b">
        <v>1</v>
      </c>
      <c r="AD400" t="n">
        <v>97.37234585793158</v>
      </c>
      <c r="AE400" t="n">
        <v>0</v>
      </c>
      <c r="AF400" t="n">
        <v>0</v>
      </c>
      <c r="AG400" t="n">
        <v>0.02335542221846654</v>
      </c>
      <c r="AH400" t="b">
        <v>1</v>
      </c>
      <c r="AI400" t="b">
        <v>1</v>
      </c>
      <c r="AJ400" t="n">
        <v>750</v>
      </c>
      <c r="AK400" t="n">
        <v>0</v>
      </c>
      <c r="AL400" t="n">
        <v>0</v>
      </c>
      <c r="AM400" t="n">
        <v>0</v>
      </c>
      <c r="AN400" t="n">
        <v>0.2695635702047531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0.4065285807483803</v>
      </c>
      <c r="AU400" t="n">
        <v>0.1278056842803396</v>
      </c>
      <c r="AV400" t="n">
        <v>0.4065285807483803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b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28.65763851641411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-21.42826181236016</v>
      </c>
      <c r="Z401" t="n">
        <v>61.22235811010235</v>
      </c>
      <c r="AA401" t="n">
        <v>750</v>
      </c>
      <c r="AB401" t="b">
        <v>0</v>
      </c>
      <c r="AC401" t="b">
        <v>1</v>
      </c>
      <c r="AD401" t="n">
        <v>97.36352030913943</v>
      </c>
      <c r="AE401" t="n">
        <v>-0</v>
      </c>
      <c r="AF401" t="n">
        <v>0</v>
      </c>
      <c r="AG401" t="n">
        <v>0.02184271975553875</v>
      </c>
      <c r="AH401" t="b">
        <v>1</v>
      </c>
      <c r="AI401" t="b">
        <v>1</v>
      </c>
      <c r="AJ401" t="n">
        <v>750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0.406346521657633</v>
      </c>
      <c r="AU401" t="n">
        <v>0.1277484479929682</v>
      </c>
      <c r="AV401" t="n">
        <v>0.406346521657633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b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28.65763851641411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-21.42826181236016</v>
      </c>
      <c r="Z402" t="n">
        <v>61.24687770938138</v>
      </c>
      <c r="AA402" t="n">
        <v>750</v>
      </c>
      <c r="AB402" t="b">
        <v>0</v>
      </c>
      <c r="AC402" t="b">
        <v>1</v>
      </c>
      <c r="AD402" t="n">
        <v>97.35607994045458</v>
      </c>
      <c r="AE402" t="n">
        <v>-0</v>
      </c>
      <c r="AF402" t="n">
        <v>0</v>
      </c>
      <c r="AG402" t="n">
        <v>0.01938193737436755</v>
      </c>
      <c r="AH402" t="b">
        <v>1</v>
      </c>
      <c r="AI402" t="b">
        <v>1</v>
      </c>
      <c r="AJ402" t="n">
        <v>750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0.4061816212193088</v>
      </c>
      <c r="AU402" t="n">
        <v>0.1276966060946216</v>
      </c>
      <c r="AV402" t="n">
        <v>0.4061816212193088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n">
        <v>0</v>
      </c>
      <c r="I403" t="b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28.65763851641411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-21.42826181236016</v>
      </c>
      <c r="Z403" t="n">
        <v>61.27139730866041</v>
      </c>
      <c r="AA403" t="n">
        <v>750</v>
      </c>
      <c r="AB403" t="b">
        <v>0</v>
      </c>
      <c r="AC403" t="b">
        <v>1</v>
      </c>
      <c r="AD403" t="n">
        <v>97.34863957176972</v>
      </c>
      <c r="AE403" t="n">
        <v>-0</v>
      </c>
      <c r="AF403" t="n">
        <v>0</v>
      </c>
      <c r="AG403" t="n">
        <v>0.03984227301440324</v>
      </c>
      <c r="AH403" t="b">
        <v>1</v>
      </c>
      <c r="AI403" t="b">
        <v>1</v>
      </c>
      <c r="AJ403" t="n">
        <v>750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0.4060167997885388</v>
      </c>
      <c r="AU403" t="n">
        <v>0.1276447890349087</v>
      </c>
      <c r="AV403" t="n">
        <v>0.4060167997885388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n">
        <v>0</v>
      </c>
      <c r="I404" t="b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28.65763851641411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-21.42826181236016</v>
      </c>
      <c r="Z404" t="n">
        <v>61.31050091991477</v>
      </c>
      <c r="AA404" t="n">
        <v>750</v>
      </c>
      <c r="AB404" t="b">
        <v>0</v>
      </c>
      <c r="AC404" t="b">
        <v>1</v>
      </c>
      <c r="AD404" t="n">
        <v>97.34119920308487</v>
      </c>
      <c r="AE404" t="n">
        <v>-0</v>
      </c>
      <c r="AF404" t="n">
        <v>0</v>
      </c>
      <c r="AG404" t="n">
        <v>0.07052373388864763</v>
      </c>
      <c r="AH404" t="b">
        <v>1</v>
      </c>
      <c r="AI404" t="b">
        <v>1</v>
      </c>
      <c r="AJ404" t="n">
        <v>750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0.4057541075863472</v>
      </c>
      <c r="AU404" t="n">
        <v>0.127562203066182</v>
      </c>
      <c r="AV404" t="n">
        <v>0.4057541075863472</v>
      </c>
    </row>
    <row r="405" spans="1:48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0</v>
      </c>
      <c r="H405" t="n">
        <v>30.79746617399823</v>
      </c>
      <c r="I405" t="b">
        <v>0</v>
      </c>
      <c r="J405" t="n">
        <v>121.465206590249</v>
      </c>
      <c r="K405" t="n">
        <v>452.7008249618581</v>
      </c>
      <c r="L405" t="n">
        <v>0</v>
      </c>
      <c r="M405" t="n">
        <v>1.780352549521146</v>
      </c>
      <c r="N405" t="n">
        <v>1.780352549521146</v>
      </c>
      <c r="O405" t="n">
        <v>552.0296515986329</v>
      </c>
      <c r="P405" t="n">
        <v>139.9669502024931</v>
      </c>
      <c r="Q405" t="n">
        <v>1.780352549521146</v>
      </c>
      <c r="R405" t="n">
        <v>0.9219666125428726</v>
      </c>
      <c r="S405" t="n">
        <v>28.65763851641411</v>
      </c>
      <c r="T405" t="n">
        <v>40.73342352784629</v>
      </c>
      <c r="U405" t="n">
        <v>1.931037984782076</v>
      </c>
      <c r="V405" t="n">
        <v>3.178567020603701</v>
      </c>
      <c r="W405" t="n">
        <v>0</v>
      </c>
      <c r="X405" t="n">
        <v>0</v>
      </c>
      <c r="Y405" t="n">
        <v>-21.42826181236016</v>
      </c>
      <c r="Z405" t="n">
        <v>61.36443954996199</v>
      </c>
      <c r="AA405" t="n">
        <v>750</v>
      </c>
      <c r="AB405" t="b">
        <v>0</v>
      </c>
      <c r="AC405" t="b">
        <v>1</v>
      </c>
      <c r="AD405" t="n">
        <v>97.33375883440002</v>
      </c>
      <c r="AE405" t="n">
        <v>-0</v>
      </c>
      <c r="AF405" t="n">
        <v>0</v>
      </c>
      <c r="AG405" t="n">
        <v>0.08509123839483057</v>
      </c>
      <c r="AH405" t="b">
        <v>0</v>
      </c>
      <c r="AI405" t="b">
        <v>0</v>
      </c>
      <c r="AJ405" t="n">
        <v>750</v>
      </c>
      <c r="AK405" t="n">
        <v>0</v>
      </c>
      <c r="AL405" t="n">
        <v>1.931037984782076</v>
      </c>
      <c r="AM405" t="n">
        <v>0</v>
      </c>
      <c r="AN405" t="n">
        <v>1.942611090593593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0.4053920851967077</v>
      </c>
      <c r="AU405" t="n">
        <v>0.1274483893728187</v>
      </c>
      <c r="AV405" t="n">
        <v>0.4053920851967077</v>
      </c>
    </row>
    <row r="406" spans="1:48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0</v>
      </c>
      <c r="H406" t="n">
        <v>61.59493234799646</v>
      </c>
      <c r="I406" t="b">
        <v>0</v>
      </c>
      <c r="J406" t="n">
        <v>242.930413180498</v>
      </c>
      <c r="K406" t="n">
        <v>905.4016499237161</v>
      </c>
      <c r="L406" t="n">
        <v>0</v>
      </c>
      <c r="M406" t="n">
        <v>2.919977709677853</v>
      </c>
      <c r="N406" t="n">
        <v>2.919977709677853</v>
      </c>
      <c r="O406" t="n">
        <v>452.6952479672606</v>
      </c>
      <c r="P406" t="n">
        <v>114.7807423852081</v>
      </c>
      <c r="Q406" t="n">
        <v>2.919977709677853</v>
      </c>
      <c r="R406" t="n">
        <v>0.9078064111473225</v>
      </c>
      <c r="S406" t="n">
        <v>28.66239040554768</v>
      </c>
      <c r="T406" t="n">
        <v>33.92472931460286</v>
      </c>
      <c r="U406" t="n">
        <v>3.216520255664935</v>
      </c>
      <c r="V406" t="n">
        <v>3.127642546368868</v>
      </c>
      <c r="W406" t="n">
        <v>0</v>
      </c>
      <c r="X406" t="n">
        <v>0</v>
      </c>
      <c r="Y406" t="n">
        <v>-21.42826181236016</v>
      </c>
      <c r="Z406" t="n">
        <v>61.42184222743325</v>
      </c>
      <c r="AA406" t="n">
        <v>905.4016499237161</v>
      </c>
      <c r="AB406" t="b">
        <v>0</v>
      </c>
      <c r="AC406" t="b">
        <v>1</v>
      </c>
      <c r="AD406" t="n">
        <v>97.32631846571516</v>
      </c>
      <c r="AE406" t="n">
        <v>-0</v>
      </c>
      <c r="AF406" t="n">
        <v>0</v>
      </c>
      <c r="AG406" t="n">
        <v>0.1083385314116627</v>
      </c>
      <c r="AH406" t="b">
        <v>0</v>
      </c>
      <c r="AI406" t="b">
        <v>0</v>
      </c>
      <c r="AJ406" t="n">
        <v>905.4016499237161</v>
      </c>
      <c r="AK406" t="n">
        <v>0</v>
      </c>
      <c r="AL406" t="n">
        <v>3.216520255664935</v>
      </c>
      <c r="AM406" t="n">
        <v>0</v>
      </c>
      <c r="AN406" t="n">
        <v>3.39373188343033</v>
      </c>
      <c r="AO406" t="n">
        <v>0</v>
      </c>
      <c r="AP406" t="n">
        <v>1</v>
      </c>
      <c r="AQ406" t="n">
        <v>0</v>
      </c>
      <c r="AR406" t="n">
        <v>0</v>
      </c>
      <c r="AS406" t="n">
        <v>0</v>
      </c>
      <c r="AT406" t="n">
        <v>1.17810463804657</v>
      </c>
      <c r="AU406" t="n">
        <v>0.3703760978925555</v>
      </c>
      <c r="AV406" t="n">
        <v>1.17810463804657</v>
      </c>
    </row>
    <row r="407" spans="1:48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0</v>
      </c>
      <c r="H407" t="n">
        <v>92.39239852199469</v>
      </c>
      <c r="I407" t="b">
        <v>0</v>
      </c>
      <c r="J407" t="n">
        <v>364.3956197707471</v>
      </c>
      <c r="K407" t="n">
        <v>1358.102474885574</v>
      </c>
      <c r="L407" t="n">
        <v>0</v>
      </c>
      <c r="M407" t="n">
        <v>5.357036825791313</v>
      </c>
      <c r="N407" t="n">
        <v>5.357036825791313</v>
      </c>
      <c r="O407" t="n">
        <v>553.6811933378068</v>
      </c>
      <c r="P407" t="n">
        <v>140.3856981079632</v>
      </c>
      <c r="Q407" t="n">
        <v>5.357036825791313</v>
      </c>
      <c r="R407" t="n">
        <v>0.9124997614897062</v>
      </c>
      <c r="S407" t="n">
        <v>28.67159829477378</v>
      </c>
      <c r="T407" t="n">
        <v>41.27914692919043</v>
      </c>
      <c r="U407" t="n">
        <v>5.870726823035716</v>
      </c>
      <c r="V407" t="n">
        <v>3.611935201805615</v>
      </c>
      <c r="W407" t="n">
        <v>0</v>
      </c>
      <c r="X407" t="n">
        <v>0</v>
      </c>
      <c r="Y407" t="n">
        <v>-21.42826181236016</v>
      </c>
      <c r="Z407" t="n">
        <v>61.5631356599418</v>
      </c>
      <c r="AA407" t="n">
        <v>1358.102474885574</v>
      </c>
      <c r="AB407" t="b">
        <v>0</v>
      </c>
      <c r="AC407" t="b">
        <v>1</v>
      </c>
      <c r="AD407" t="n">
        <v>97.31887809703031</v>
      </c>
      <c r="AE407" t="n">
        <v>-0</v>
      </c>
      <c r="AF407" t="n">
        <v>0</v>
      </c>
      <c r="AG407" t="n">
        <v>0.1228608553906189</v>
      </c>
      <c r="AH407" t="b">
        <v>0</v>
      </c>
      <c r="AI407" t="b">
        <v>0</v>
      </c>
      <c r="AJ407" t="n">
        <v>1358.102474885574</v>
      </c>
      <c r="AK407" t="n">
        <v>0</v>
      </c>
      <c r="AL407" t="n">
        <v>5.870726823035716</v>
      </c>
      <c r="AM407" t="n">
        <v>0</v>
      </c>
      <c r="AN407" t="n">
        <v>6.26357182856971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1.880159189402711</v>
      </c>
      <c r="AU407" t="n">
        <v>0.5910901302811771</v>
      </c>
      <c r="AV407" t="n">
        <v>1.880159189402711</v>
      </c>
    </row>
    <row r="408" spans="1:48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0</v>
      </c>
      <c r="H408" t="n">
        <v>123.1898646959929</v>
      </c>
      <c r="I408" t="b">
        <v>0</v>
      </c>
      <c r="J408" t="n">
        <v>485.8608263609961</v>
      </c>
      <c r="K408" t="n">
        <v>1810.803299847432</v>
      </c>
      <c r="L408" t="n">
        <v>0</v>
      </c>
      <c r="M408" t="n">
        <v>3.286747395173956</v>
      </c>
      <c r="N408" t="n">
        <v>3.286747395173956</v>
      </c>
      <c r="O408" t="n">
        <v>254.7784735021443</v>
      </c>
      <c r="P408" t="n">
        <v>64.59900443766337</v>
      </c>
      <c r="Q408" t="n">
        <v>3.286747395173956</v>
      </c>
      <c r="R408" t="n">
        <v>0.8513018164326758</v>
      </c>
      <c r="S408" t="n">
        <v>28.68763125433628</v>
      </c>
      <c r="T408" t="n">
        <v>20.3602390214261</v>
      </c>
      <c r="U408" t="n">
        <v>3.860848563611499</v>
      </c>
      <c r="V408" t="n">
        <v>3.027530559482614</v>
      </c>
      <c r="W408" t="n">
        <v>0</v>
      </c>
      <c r="X408" t="n">
        <v>0</v>
      </c>
      <c r="Y408" t="n">
        <v>-21.42826181236016</v>
      </c>
      <c r="Z408" t="n">
        <v>61.78810299534301</v>
      </c>
      <c r="AA408" t="n">
        <v>1810.803299847432</v>
      </c>
      <c r="AB408" t="b">
        <v>0</v>
      </c>
      <c r="AC408" t="b">
        <v>1</v>
      </c>
      <c r="AD408" t="n">
        <v>97.31143772834545</v>
      </c>
      <c r="AE408" t="n">
        <v>-0</v>
      </c>
      <c r="AF408" t="n">
        <v>0</v>
      </c>
      <c r="AG408" t="n">
        <v>0.1376943790411072</v>
      </c>
      <c r="AH408" t="b">
        <v>0</v>
      </c>
      <c r="AI408" t="b">
        <v>0</v>
      </c>
      <c r="AJ408" t="n">
        <v>1810.803299847432</v>
      </c>
      <c r="AK408" t="n">
        <v>0</v>
      </c>
      <c r="AL408" t="n">
        <v>3.860848563611499</v>
      </c>
      <c r="AM408" t="n">
        <v>0</v>
      </c>
      <c r="AN408" t="n">
        <v>3.959059814994998</v>
      </c>
      <c r="AO408" t="n">
        <v>0</v>
      </c>
      <c r="AP408" t="n">
        <v>1</v>
      </c>
      <c r="AQ408" t="n">
        <v>0</v>
      </c>
      <c r="AR408" t="n">
        <v>0</v>
      </c>
      <c r="AS408" t="n">
        <v>0</v>
      </c>
      <c r="AT408" t="n">
        <v>1.623213027319415</v>
      </c>
      <c r="AU408" t="n">
        <v>0.5103106190157973</v>
      </c>
      <c r="AV408" t="n">
        <v>1.623213027319415</v>
      </c>
    </row>
    <row r="409" spans="1:48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0</v>
      </c>
      <c r="H409" t="n">
        <v>123.1898646959929</v>
      </c>
      <c r="I409" t="b">
        <v>0</v>
      </c>
      <c r="J409" t="n">
        <v>485.8608263609961</v>
      </c>
      <c r="K409" t="n">
        <v>1810.803299847432</v>
      </c>
      <c r="L409" t="n">
        <v>0</v>
      </c>
      <c r="M409" t="n">
        <v>-0.4917597299279854</v>
      </c>
      <c r="N409" t="n">
        <v>-0.4917597299279854</v>
      </c>
      <c r="O409" t="n">
        <v>-38.11969045897661</v>
      </c>
      <c r="P409" t="n">
        <v>-9.665235917590417</v>
      </c>
      <c r="Q409" t="n">
        <v>-0.4917597299279854</v>
      </c>
      <c r="R409" t="n">
        <v>0.7909280293428383</v>
      </c>
      <c r="S409" t="n">
        <v>28.70434800324861</v>
      </c>
      <c r="T409" t="n">
        <v>-2.051115105294717</v>
      </c>
      <c r="U409" t="n">
        <v>-0.3889465541021079</v>
      </c>
      <c r="V409" t="n">
        <v>7.6141208122957</v>
      </c>
      <c r="W409" t="n">
        <v>0</v>
      </c>
      <c r="X409" t="n">
        <v>0</v>
      </c>
      <c r="Y409" t="n">
        <v>-21.42826181236016</v>
      </c>
      <c r="Z409" t="n">
        <v>61.91319964674258</v>
      </c>
      <c r="AA409" t="n">
        <v>1810.803299847432</v>
      </c>
      <c r="AB409" t="b">
        <v>0</v>
      </c>
      <c r="AC409" t="b">
        <v>1</v>
      </c>
      <c r="AD409" t="n">
        <v>97.3039973596606</v>
      </c>
      <c r="AE409" t="n">
        <v>-0</v>
      </c>
      <c r="AF409" t="n">
        <v>0</v>
      </c>
      <c r="AG409" t="n">
        <v>0.1550575509323131</v>
      </c>
      <c r="AH409" t="b">
        <v>0</v>
      </c>
      <c r="AI409" t="b">
        <v>0</v>
      </c>
      <c r="AJ409" t="n">
        <v>1810.803299847432</v>
      </c>
      <c r="AK409" t="n">
        <v>0</v>
      </c>
      <c r="AL409" t="n">
        <v>-0.3889465541021079</v>
      </c>
      <c r="AM409" t="n">
        <v>0</v>
      </c>
      <c r="AN409" t="n">
        <v>-0.3889465541021079</v>
      </c>
      <c r="AO409" t="n">
        <v>0</v>
      </c>
      <c r="AP409" t="n">
        <v>1</v>
      </c>
      <c r="AQ409" t="n">
        <v>0</v>
      </c>
      <c r="AR409" t="n">
        <v>0</v>
      </c>
      <c r="AS409" t="n">
        <v>0</v>
      </c>
      <c r="AT409" t="n">
        <v>0.8632594309400413</v>
      </c>
      <c r="AU409" t="n">
        <v>0.2713941098056195</v>
      </c>
      <c r="AV409" t="n">
        <v>0.8632594309400413</v>
      </c>
    </row>
    <row r="410" spans="1:48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0</v>
      </c>
      <c r="H410" t="n">
        <v>123.1898646959929</v>
      </c>
      <c r="I410" t="b">
        <v>0</v>
      </c>
      <c r="J410" t="n">
        <v>485.8608263609961</v>
      </c>
      <c r="K410" t="n">
        <v>1810.803299847432</v>
      </c>
      <c r="L410" t="n">
        <v>0</v>
      </c>
      <c r="M410" t="n">
        <v>0.5197958995380034</v>
      </c>
      <c r="N410" t="n">
        <v>0.5197958995380034</v>
      </c>
      <c r="O410" t="n">
        <v>40.29296745208412</v>
      </c>
      <c r="P410" t="n">
        <v>10.21626963795236</v>
      </c>
      <c r="Q410" t="n">
        <v>0.5197958995380034</v>
      </c>
      <c r="R410" t="n">
        <v>0.527622265766486</v>
      </c>
      <c r="S410" t="n">
        <v>28.70786464884604</v>
      </c>
      <c r="T410" t="n">
        <v>5.195290533673156</v>
      </c>
      <c r="U410" t="n">
        <v>0.9851667248782365</v>
      </c>
      <c r="V410" t="n">
        <v>2.454139570981349</v>
      </c>
      <c r="W410" t="n">
        <v>0</v>
      </c>
      <c r="X410" t="n">
        <v>0</v>
      </c>
      <c r="Y410" t="n">
        <v>-21.42826181236016</v>
      </c>
      <c r="Z410" t="n">
        <v>62.07970402968242</v>
      </c>
      <c r="AA410" t="n">
        <v>1810.803299847432</v>
      </c>
      <c r="AB410" t="b">
        <v>0</v>
      </c>
      <c r="AC410" t="b">
        <v>1</v>
      </c>
      <c r="AD410" t="n">
        <v>97.29655699097574</v>
      </c>
      <c r="AE410" t="n">
        <v>-0</v>
      </c>
      <c r="AF410" t="n">
        <v>0</v>
      </c>
      <c r="AG410" t="n">
        <v>0.1692112103661887</v>
      </c>
      <c r="AH410" t="b">
        <v>0</v>
      </c>
      <c r="AI410" t="b">
        <v>0</v>
      </c>
      <c r="AJ410" t="n">
        <v>1810.803299847432</v>
      </c>
      <c r="AK410" t="n">
        <v>0</v>
      </c>
      <c r="AL410" t="n">
        <v>0.9851667248782365</v>
      </c>
      <c r="AM410" t="n">
        <v>0</v>
      </c>
      <c r="AN410" t="n">
        <v>0.9851667248782365</v>
      </c>
      <c r="AO410" t="n">
        <v>0</v>
      </c>
      <c r="AP410" t="n">
        <v>1</v>
      </c>
      <c r="AQ410" t="n">
        <v>0</v>
      </c>
      <c r="AR410" t="n">
        <v>0</v>
      </c>
      <c r="AS410" t="n">
        <v>0</v>
      </c>
      <c r="AT410" t="n">
        <v>1.098364879656649</v>
      </c>
      <c r="AU410" t="n">
        <v>0.3453072715713855</v>
      </c>
      <c r="AV410" t="n">
        <v>1.098364879656649</v>
      </c>
    </row>
    <row r="411" spans="1:48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0</v>
      </c>
      <c r="H411" t="n">
        <v>123.1898646959929</v>
      </c>
      <c r="I411" t="b">
        <v>0</v>
      </c>
      <c r="J411" t="n">
        <v>485.8608263609961</v>
      </c>
      <c r="K411" t="n">
        <v>1810.803299847432</v>
      </c>
      <c r="L411" t="n">
        <v>0</v>
      </c>
      <c r="M411" t="n">
        <v>0.2520805067759722</v>
      </c>
      <c r="N411" t="n">
        <v>0.2520805067759722</v>
      </c>
      <c r="O411" t="n">
        <v>19.54049976896078</v>
      </c>
      <c r="P411" t="n">
        <v>4.954487771034681</v>
      </c>
      <c r="Q411" t="n">
        <v>0.2520805067759722</v>
      </c>
      <c r="R411" t="n">
        <v>0.3565924619656693</v>
      </c>
      <c r="S411" t="n">
        <v>28.7162631559996</v>
      </c>
      <c r="T411" t="n">
        <v>3.72792537119178</v>
      </c>
      <c r="U411" t="n">
        <v>0.7069148500403272</v>
      </c>
      <c r="V411" t="n">
        <v>2.398575285054222</v>
      </c>
      <c r="W411" t="n">
        <v>0</v>
      </c>
      <c r="X411" t="n">
        <v>0</v>
      </c>
      <c r="Y411" t="n">
        <v>-21.42826181236016</v>
      </c>
      <c r="Z411" t="n">
        <v>62.21900723102859</v>
      </c>
      <c r="AA411" t="n">
        <v>1810.803299847432</v>
      </c>
      <c r="AB411" t="b">
        <v>0</v>
      </c>
      <c r="AC411" t="b">
        <v>1</v>
      </c>
      <c r="AD411" t="n">
        <v>97.28911662229089</v>
      </c>
      <c r="AE411" t="n">
        <v>-0</v>
      </c>
      <c r="AF411" t="n">
        <v>0</v>
      </c>
      <c r="AG411" t="n">
        <v>0.1803069555223556</v>
      </c>
      <c r="AH411" t="b">
        <v>0</v>
      </c>
      <c r="AI411" t="b">
        <v>0</v>
      </c>
      <c r="AJ411" t="n">
        <v>1810.803299847432</v>
      </c>
      <c r="AK411" t="n">
        <v>0</v>
      </c>
      <c r="AL411" t="n">
        <v>0.7069148500403272</v>
      </c>
      <c r="AM411" t="n">
        <v>0</v>
      </c>
      <c r="AN411" t="n">
        <v>0.7069148500403272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1.047931293671983</v>
      </c>
      <c r="AU411" t="n">
        <v>0.3294518083328214</v>
      </c>
      <c r="AV411" t="n">
        <v>1.047931293671983</v>
      </c>
    </row>
    <row r="412" spans="1:48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0</v>
      </c>
      <c r="H412" t="n">
        <v>123.1898646959929</v>
      </c>
      <c r="I412" t="b">
        <v>0</v>
      </c>
      <c r="J412" t="n">
        <v>485.8608263609961</v>
      </c>
      <c r="K412" t="n">
        <v>1810.803299847432</v>
      </c>
      <c r="L412" t="n">
        <v>0</v>
      </c>
      <c r="M412" t="n">
        <v>0.3113864483580849</v>
      </c>
      <c r="N412" t="n">
        <v>0.3113864483580849</v>
      </c>
      <c r="O412" t="n">
        <v>24.13771259039159</v>
      </c>
      <c r="P412" t="n">
        <v>6.120109683162168</v>
      </c>
      <c r="Q412" t="n">
        <v>0.3113864483580849</v>
      </c>
      <c r="R412" t="n">
        <v>0.4051693355253743</v>
      </c>
      <c r="S412" t="n">
        <v>28.72181075723882</v>
      </c>
      <c r="T412" t="n">
        <v>4.052875320117383</v>
      </c>
      <c r="U412" t="n">
        <v>0.768534094403558</v>
      </c>
      <c r="V412" t="n">
        <v>2.410774519698235</v>
      </c>
      <c r="W412" t="n">
        <v>0</v>
      </c>
      <c r="X412" t="n">
        <v>0</v>
      </c>
      <c r="Y412" t="n">
        <v>-21.42826181236016</v>
      </c>
      <c r="Z412" t="n">
        <v>62.35600258073126</v>
      </c>
      <c r="AA412" t="n">
        <v>1810.803299847432</v>
      </c>
      <c r="AB412" t="b">
        <v>0</v>
      </c>
      <c r="AC412" t="b">
        <v>1</v>
      </c>
      <c r="AD412" t="n">
        <v>97.28167625360604</v>
      </c>
      <c r="AE412" t="n">
        <v>-0</v>
      </c>
      <c r="AF412" t="n">
        <v>0</v>
      </c>
      <c r="AG412" t="n">
        <v>0.16399504253317</v>
      </c>
      <c r="AH412" t="b">
        <v>0</v>
      </c>
      <c r="AI412" t="b">
        <v>0</v>
      </c>
      <c r="AJ412" t="n">
        <v>1810.803299847432</v>
      </c>
      <c r="AK412" t="n">
        <v>0</v>
      </c>
      <c r="AL412" t="n">
        <v>0.768534094403558</v>
      </c>
      <c r="AM412" t="n">
        <v>0</v>
      </c>
      <c r="AN412" t="n">
        <v>0.768534094403558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1.056486359319757</v>
      </c>
      <c r="AU412" t="n">
        <v>0.3321413757358418</v>
      </c>
      <c r="AV412" t="n">
        <v>1.056486359319757</v>
      </c>
    </row>
    <row r="413" spans="1:48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0</v>
      </c>
      <c r="H413" t="n">
        <v>123.1898646959929</v>
      </c>
      <c r="I413" t="b">
        <v>0</v>
      </c>
      <c r="J413" t="n">
        <v>485.8608263609961</v>
      </c>
      <c r="K413" t="n">
        <v>1810.803299847432</v>
      </c>
      <c r="L413" t="n">
        <v>0</v>
      </c>
      <c r="M413" t="n">
        <v>0.3418780747916857</v>
      </c>
      <c r="N413" t="n">
        <v>0.3418780747916857</v>
      </c>
      <c r="O413" t="n">
        <v>26.50132898779328</v>
      </c>
      <c r="P413" t="n">
        <v>6.719403901570304</v>
      </c>
      <c r="Q413" t="n">
        <v>0.3418780747916857</v>
      </c>
      <c r="R413" t="n">
        <v>0.4272379769556308</v>
      </c>
      <c r="S413" t="n">
        <v>28.728146140394</v>
      </c>
      <c r="T413" t="n">
        <v>4.219893635612776</v>
      </c>
      <c r="U413" t="n">
        <v>0.8002052561614631</v>
      </c>
      <c r="V413" t="n">
        <v>2.416994815765632</v>
      </c>
      <c r="W413" t="n">
        <v>0</v>
      </c>
      <c r="X413" t="n">
        <v>0</v>
      </c>
      <c r="Y413" t="n">
        <v>-21.42826181236016</v>
      </c>
      <c r="Z413" t="n">
        <v>62.50605751267364</v>
      </c>
      <c r="AA413" t="n">
        <v>1810.803299847432</v>
      </c>
      <c r="AB413" t="b">
        <v>0</v>
      </c>
      <c r="AC413" t="b">
        <v>1</v>
      </c>
      <c r="AD413" t="n">
        <v>97.27423588492118</v>
      </c>
      <c r="AE413" t="n">
        <v>-0</v>
      </c>
      <c r="AF413" t="n">
        <v>0</v>
      </c>
      <c r="AG413" t="n">
        <v>0.149290129877524</v>
      </c>
      <c r="AH413" t="b">
        <v>0</v>
      </c>
      <c r="AI413" t="b">
        <v>0</v>
      </c>
      <c r="AJ413" t="n">
        <v>1810.803299847432</v>
      </c>
      <c r="AK413" t="n">
        <v>0</v>
      </c>
      <c r="AL413" t="n">
        <v>0.8002052561614631</v>
      </c>
      <c r="AM413" t="n">
        <v>0</v>
      </c>
      <c r="AN413" t="n">
        <v>0.8002052561614631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1.059654328653701</v>
      </c>
      <c r="AU413" t="n">
        <v>0.3331373315128217</v>
      </c>
      <c r="AV413" t="n">
        <v>1.059654328653701</v>
      </c>
    </row>
    <row r="414" spans="1:48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0</v>
      </c>
      <c r="H414" t="n">
        <v>123.1898646959929</v>
      </c>
      <c r="I414" t="b">
        <v>0</v>
      </c>
      <c r="J414" t="n">
        <v>485.8608263609961</v>
      </c>
      <c r="K414" t="n">
        <v>1810.803299847432</v>
      </c>
      <c r="L414" t="n">
        <v>0</v>
      </c>
      <c r="M414" t="n">
        <v>0.1606056274751697</v>
      </c>
      <c r="N414" t="n">
        <v>0.1606056274751697</v>
      </c>
      <c r="O414" t="n">
        <v>12.44965057675571</v>
      </c>
      <c r="P414" t="n">
        <v>3.156605115810272</v>
      </c>
      <c r="Q414" t="n">
        <v>0.1606056274751697</v>
      </c>
      <c r="R414" t="n">
        <v>0.2625146598224062</v>
      </c>
      <c r="S414" t="n">
        <v>28.73484383425048</v>
      </c>
      <c r="T414" t="n">
        <v>3.226318973677694</v>
      </c>
      <c r="U414" t="n">
        <v>0.6117967948297478</v>
      </c>
      <c r="V414" t="n">
        <v>2.379362945824119</v>
      </c>
      <c r="W414" t="n">
        <v>0</v>
      </c>
      <c r="X414" t="n">
        <v>0</v>
      </c>
      <c r="Y414" t="n">
        <v>-21.42826181236016</v>
      </c>
      <c r="Z414" t="n">
        <v>62.64536071401982</v>
      </c>
      <c r="AA414" t="n">
        <v>1810.803299847432</v>
      </c>
      <c r="AB414" t="b">
        <v>0</v>
      </c>
      <c r="AC414" t="b">
        <v>1</v>
      </c>
      <c r="AD414" t="n">
        <v>97.26679551623633</v>
      </c>
      <c r="AE414" t="n">
        <v>-0</v>
      </c>
      <c r="AF414" t="n">
        <v>0</v>
      </c>
      <c r="AG414" t="n">
        <v>0.1296760943154379</v>
      </c>
      <c r="AH414" t="b">
        <v>0</v>
      </c>
      <c r="AI414" t="b">
        <v>0</v>
      </c>
      <c r="AJ414" t="n">
        <v>1810.803299847432</v>
      </c>
      <c r="AK414" t="n">
        <v>0</v>
      </c>
      <c r="AL414" t="n">
        <v>0.6117967948297478</v>
      </c>
      <c r="AM414" t="n">
        <v>0</v>
      </c>
      <c r="AN414" t="n">
        <v>0.6117967948297478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1.024854155746354</v>
      </c>
      <c r="AU414" t="n">
        <v>0.3221967479422648</v>
      </c>
      <c r="AV414" t="n">
        <v>1.024854155746354</v>
      </c>
    </row>
    <row r="415" spans="1:48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0</v>
      </c>
      <c r="H415" t="n">
        <v>123.1898646959929</v>
      </c>
      <c r="I415" t="b">
        <v>0</v>
      </c>
      <c r="J415" t="n">
        <v>485.8608263609961</v>
      </c>
      <c r="K415" t="n">
        <v>1810.803299847432</v>
      </c>
      <c r="L415" t="n">
        <v>0</v>
      </c>
      <c r="M415" t="n">
        <v>0.8552037903076406</v>
      </c>
      <c r="N415" t="n">
        <v>0.8552037903076406</v>
      </c>
      <c r="O415" t="n">
        <v>66.29274782350487</v>
      </c>
      <c r="P415" t="n">
        <v>16.80850604044241</v>
      </c>
      <c r="Q415" t="n">
        <v>0.8552037903076406</v>
      </c>
      <c r="R415" t="n">
        <v>0.6412482144367782</v>
      </c>
      <c r="S415" t="n">
        <v>28.73889513028394</v>
      </c>
      <c r="T415" t="n">
        <v>7.033047538948803</v>
      </c>
      <c r="U415" t="n">
        <v>1.333654848550002</v>
      </c>
      <c r="V415" t="n">
        <v>2.523118362548907</v>
      </c>
      <c r="W415" t="n">
        <v>0</v>
      </c>
      <c r="X415" t="n">
        <v>0</v>
      </c>
      <c r="Y415" t="n">
        <v>-21.42826181236016</v>
      </c>
      <c r="Z415" t="n">
        <v>62.84763680761291</v>
      </c>
      <c r="AA415" t="n">
        <v>1810.803299847432</v>
      </c>
      <c r="AB415" t="b">
        <v>0</v>
      </c>
      <c r="AC415" t="b">
        <v>1</v>
      </c>
      <c r="AD415" t="n">
        <v>97.25935514755147</v>
      </c>
      <c r="AE415" t="n">
        <v>-0</v>
      </c>
      <c r="AF415" t="n">
        <v>0</v>
      </c>
      <c r="AG415" t="n">
        <v>0.1146438330931956</v>
      </c>
      <c r="AH415" t="b">
        <v>0</v>
      </c>
      <c r="AI415" t="b">
        <v>0</v>
      </c>
      <c r="AJ415" t="n">
        <v>1810.803299847432</v>
      </c>
      <c r="AK415" t="n">
        <v>0</v>
      </c>
      <c r="AL415" t="n">
        <v>1.333654848550002</v>
      </c>
      <c r="AM415" t="n">
        <v>0</v>
      </c>
      <c r="AN415" t="n">
        <v>1.333654848550002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1.146996089505706</v>
      </c>
      <c r="AU415" t="n">
        <v>0.360596098351283</v>
      </c>
      <c r="AV415" t="n">
        <v>1.146996089505706</v>
      </c>
    </row>
    <row r="416" spans="1:48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0</v>
      </c>
      <c r="H416" t="n">
        <v>123.1898646959929</v>
      </c>
      <c r="I416" t="b">
        <v>0</v>
      </c>
      <c r="J416" t="n">
        <v>485.8608263609961</v>
      </c>
      <c r="K416" t="n">
        <v>1810.803299847432</v>
      </c>
      <c r="L416" t="n">
        <v>0</v>
      </c>
      <c r="M416" t="n">
        <v>-1.741916413705706</v>
      </c>
      <c r="N416" t="n">
        <v>-1.741916413705706</v>
      </c>
      <c r="O416" t="n">
        <v>-135.0279627524526</v>
      </c>
      <c r="P416" t="n">
        <v>-34.2362988723257</v>
      </c>
      <c r="Q416" t="n">
        <v>-1.741916413705706</v>
      </c>
      <c r="R416" t="n">
        <v>0.9138567307207678</v>
      </c>
      <c r="S416" t="n">
        <v>28.74938918965319</v>
      </c>
      <c r="T416" t="n">
        <v>-8.394706777419554</v>
      </c>
      <c r="U416" t="n">
        <v>-1.591862039017941</v>
      </c>
      <c r="V416" t="n">
        <v>25.84159209490615</v>
      </c>
      <c r="W416" t="n">
        <v>0</v>
      </c>
      <c r="X416" t="n">
        <v>0</v>
      </c>
      <c r="Y416" t="n">
        <v>-21.42826181236016</v>
      </c>
      <c r="Z416" t="n">
        <v>62.98563293759305</v>
      </c>
      <c r="AA416" t="n">
        <v>1810.803299847432</v>
      </c>
      <c r="AB416" t="b">
        <v>0</v>
      </c>
      <c r="AC416" t="b">
        <v>1</v>
      </c>
      <c r="AD416" t="n">
        <v>97.25191477886662</v>
      </c>
      <c r="AE416" t="n">
        <v>-0</v>
      </c>
      <c r="AF416" t="n">
        <v>0</v>
      </c>
      <c r="AG416" t="n">
        <v>0.1035999592843644</v>
      </c>
      <c r="AH416" t="b">
        <v>0</v>
      </c>
      <c r="AI416" t="b">
        <v>0</v>
      </c>
      <c r="AJ416" t="n">
        <v>1810.803299847432</v>
      </c>
      <c r="AK416" t="n">
        <v>0</v>
      </c>
      <c r="AL416" t="n">
        <v>-1.591862039017941</v>
      </c>
      <c r="AM416" t="n">
        <v>0</v>
      </c>
      <c r="AN416" t="n">
        <v>-1.548212593958608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 spans="1:48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0</v>
      </c>
      <c r="H417" t="n">
        <v>102.6582205799941</v>
      </c>
      <c r="I417" t="b">
        <v>0</v>
      </c>
      <c r="J417" t="n">
        <v>404.8840219674967</v>
      </c>
      <c r="K417" t="n">
        <v>1509.00274987286</v>
      </c>
      <c r="L417" t="n">
        <v>0</v>
      </c>
      <c r="M417" t="n">
        <v>-3.367815163540596</v>
      </c>
      <c r="N417" t="n">
        <v>-3.367815163540596</v>
      </c>
      <c r="O417" t="n">
        <v>-313.2751148436222</v>
      </c>
      <c r="P417" t="n">
        <v>-79.43081005162834</v>
      </c>
      <c r="Q417" t="n">
        <v>-3.367815163540596</v>
      </c>
      <c r="R417" t="n">
        <v>0.9418230446943886</v>
      </c>
      <c r="S417" t="n">
        <v>28.75452168412077</v>
      </c>
      <c r="T417" t="n">
        <v>-20.07238190645727</v>
      </c>
      <c r="U417" t="n">
        <v>-3.171885931293734</v>
      </c>
      <c r="V417" t="n">
        <v>59.35842814517108</v>
      </c>
      <c r="W417" t="n">
        <v>-41.45936054848352</v>
      </c>
      <c r="X417" t="n">
        <v>2</v>
      </c>
      <c r="Y417" t="n">
        <v>20.03109873612336</v>
      </c>
      <c r="Z417" t="n">
        <v>63.02824086924952</v>
      </c>
      <c r="AA417" t="n">
        <v>1509.00274987286</v>
      </c>
      <c r="AB417" t="b">
        <v>0</v>
      </c>
      <c r="AC417" t="b">
        <v>1</v>
      </c>
      <c r="AD417" t="n">
        <v>97.25167221583256</v>
      </c>
      <c r="AE417" t="n">
        <v>0.8662370584673711</v>
      </c>
      <c r="AF417" t="n">
        <v>0</v>
      </c>
      <c r="AG417" t="n">
        <v>0.08563812103876678</v>
      </c>
      <c r="AH417" t="b">
        <v>0</v>
      </c>
      <c r="AI417" t="b">
        <v>0</v>
      </c>
      <c r="AJ417" t="n">
        <v>1509.00274987286</v>
      </c>
      <c r="AK417" t="n">
        <v>0</v>
      </c>
      <c r="AL417" t="n">
        <v>-3.171885931293734</v>
      </c>
      <c r="AM417" t="n">
        <v>0</v>
      </c>
      <c r="AN417" t="n">
        <v>-2.131051092589032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 spans="1:48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0</v>
      </c>
      <c r="H418" t="n">
        <v>82.12657646399528</v>
      </c>
      <c r="I418" t="b">
        <v>0</v>
      </c>
      <c r="J418" t="n">
        <v>323.9072175739973</v>
      </c>
      <c r="K418" t="n">
        <v>1207.202199898288</v>
      </c>
      <c r="L418" t="n">
        <v>0</v>
      </c>
      <c r="M418" t="n">
        <v>-2.854089469384824</v>
      </c>
      <c r="N418" t="n">
        <v>-2.854089469384824</v>
      </c>
      <c r="O418" t="n">
        <v>-331.8602576438299</v>
      </c>
      <c r="P418" t="n">
        <v>-84.14306735391224</v>
      </c>
      <c r="Q418" t="n">
        <v>-2.854089469384824</v>
      </c>
      <c r="R418" t="n">
        <v>0.9434052356655057</v>
      </c>
      <c r="S418" t="n">
        <v>28.7612232928052</v>
      </c>
      <c r="T418" t="n">
        <v>-21.29890267953746</v>
      </c>
      <c r="U418" t="n">
        <v>-2.692562948475428</v>
      </c>
      <c r="V418" t="n">
        <v>62.8441646743748</v>
      </c>
      <c r="W418" t="n">
        <v>-41.45936054848352</v>
      </c>
      <c r="X418" t="n">
        <v>2</v>
      </c>
      <c r="Y418" t="n">
        <v>20.03109873612336</v>
      </c>
      <c r="Z418" t="n">
        <v>63.07968646767902</v>
      </c>
      <c r="AA418" t="n">
        <v>1207.202199898288</v>
      </c>
      <c r="AB418" t="b">
        <v>0</v>
      </c>
      <c r="AC418" t="b">
        <v>1</v>
      </c>
      <c r="AD418" t="n">
        <v>97.25862745844927</v>
      </c>
      <c r="AE418" t="n">
        <v>0.8662370584673711</v>
      </c>
      <c r="AF418" t="n">
        <v>0</v>
      </c>
      <c r="AG418" t="n">
        <v>0.06594414586871644</v>
      </c>
      <c r="AH418" t="b">
        <v>0</v>
      </c>
      <c r="AI418" t="b">
        <v>0</v>
      </c>
      <c r="AJ418" t="n">
        <v>1207.202199898288</v>
      </c>
      <c r="AK418" t="n">
        <v>0</v>
      </c>
      <c r="AL418" t="n">
        <v>-2.692562948475428</v>
      </c>
      <c r="AM418" t="n">
        <v>0</v>
      </c>
      <c r="AN418" t="n">
        <v>-1.58867891135169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 spans="1:48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0</v>
      </c>
      <c r="H419" t="n">
        <v>54.75105097599685</v>
      </c>
      <c r="I419" t="b">
        <v>0</v>
      </c>
      <c r="J419" t="n">
        <v>215.9381450493316</v>
      </c>
      <c r="K419" t="n">
        <v>804.8014665988587</v>
      </c>
      <c r="L419" t="n">
        <v>0</v>
      </c>
      <c r="M419" t="n">
        <v>-2.255431353729517</v>
      </c>
      <c r="N419" t="n">
        <v>-2.255431353729517</v>
      </c>
      <c r="O419" t="n">
        <v>-393.3766117927517</v>
      </c>
      <c r="P419" t="n">
        <v>-99.74052023142792</v>
      </c>
      <c r="Q419" t="n">
        <v>-2.255431353729517</v>
      </c>
      <c r="R419" t="n">
        <v>0.9468387491579712</v>
      </c>
      <c r="S419" t="n">
        <v>28.76674818321016</v>
      </c>
      <c r="T419" t="n">
        <v>-25.33892927724457</v>
      </c>
      <c r="U419" t="n">
        <v>-2.135529801776926</v>
      </c>
      <c r="V419" t="n">
        <v>74.40159095418333</v>
      </c>
      <c r="W419" t="n">
        <v>-43.01129628765219</v>
      </c>
      <c r="X419" t="n">
        <v>2</v>
      </c>
      <c r="Y419" t="n">
        <v>21.58303447529203</v>
      </c>
      <c r="Z419" t="n">
        <v>63.1115888633199</v>
      </c>
      <c r="AA419" t="n">
        <v>804.8014665988587</v>
      </c>
      <c r="AB419" t="b">
        <v>0</v>
      </c>
      <c r="AC419" t="b">
        <v>1</v>
      </c>
      <c r="AD419" t="n">
        <v>97.26585213435403</v>
      </c>
      <c r="AE419" t="n">
        <v>0.8986626490178029</v>
      </c>
      <c r="AF419" t="n">
        <v>0</v>
      </c>
      <c r="AG419" t="n">
        <v>0.03307316427994561</v>
      </c>
      <c r="AH419" t="b">
        <v>0</v>
      </c>
      <c r="AI419" t="b">
        <v>0</v>
      </c>
      <c r="AJ419" t="n">
        <v>804.8014665988587</v>
      </c>
      <c r="AK419" t="n">
        <v>0</v>
      </c>
      <c r="AL419" t="n">
        <v>-2.135529801776926</v>
      </c>
      <c r="AM419" t="n">
        <v>0</v>
      </c>
      <c r="AN419" t="n">
        <v>-1.136693088174687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0.1978570798314532</v>
      </c>
      <c r="AU419" t="n">
        <v>0.06220290694203401</v>
      </c>
      <c r="AV419" t="n">
        <v>0.1978570798314532</v>
      </c>
    </row>
    <row r="420" spans="1:48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0</v>
      </c>
      <c r="H420" t="n">
        <v>27.37552548799842</v>
      </c>
      <c r="I420" t="b">
        <v>0</v>
      </c>
      <c r="J420" t="n">
        <v>107.9690725246658</v>
      </c>
      <c r="K420" t="n">
        <v>402.4007332994294</v>
      </c>
      <c r="L420" t="n">
        <v>0</v>
      </c>
      <c r="M420" t="n">
        <v>-1.269344773939439</v>
      </c>
      <c r="N420" t="n">
        <v>-1.269344773939439</v>
      </c>
      <c r="O420" t="n">
        <v>-442.7805311329506</v>
      </c>
      <c r="P420" t="n">
        <v>-112.2668689485169</v>
      </c>
      <c r="Q420" t="n">
        <v>-1.269344773939439</v>
      </c>
      <c r="R420" t="n">
        <v>0.9489919935699019</v>
      </c>
      <c r="S420" t="n">
        <v>28.77084932356899</v>
      </c>
      <c r="T420" t="n">
        <v>-28.58609062927393</v>
      </c>
      <c r="U420" t="n">
        <v>-1.204598027548324</v>
      </c>
      <c r="V420" t="n">
        <v>83.68077831924295</v>
      </c>
      <c r="W420" t="n">
        <v>0</v>
      </c>
      <c r="X420" t="n">
        <v>0</v>
      </c>
      <c r="Y420" t="n">
        <v>-21.42826181236016</v>
      </c>
      <c r="Z420" t="n">
        <v>63.14604411543195</v>
      </c>
      <c r="AA420" t="n">
        <v>750</v>
      </c>
      <c r="AB420" t="b">
        <v>0</v>
      </c>
      <c r="AC420" t="b">
        <v>1</v>
      </c>
      <c r="AD420" t="n">
        <v>97.26587900460801</v>
      </c>
      <c r="AE420" t="n">
        <v>-0</v>
      </c>
      <c r="AF420" t="n">
        <v>0</v>
      </c>
      <c r="AG420" t="n">
        <v>0.01181949016991879</v>
      </c>
      <c r="AH420" t="b">
        <v>0</v>
      </c>
      <c r="AI420" t="b">
        <v>0</v>
      </c>
      <c r="AJ420" t="n">
        <v>750</v>
      </c>
      <c r="AK420" t="n">
        <v>0</v>
      </c>
      <c r="AL420" t="n">
        <v>-1.204598027548324</v>
      </c>
      <c r="AM420" t="n">
        <v>0</v>
      </c>
      <c r="AN420" t="n">
        <v>-1.203158821301409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0.3936459660526543</v>
      </c>
      <c r="AU420" t="n">
        <v>0.1237556089240726</v>
      </c>
      <c r="AV420" t="n">
        <v>0.3936459660526543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n">
        <v>0</v>
      </c>
      <c r="I421" t="b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28.77306393622749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-21.42826181236016</v>
      </c>
      <c r="Z421" t="n">
        <v>63.17696694333891</v>
      </c>
      <c r="AA421" t="n">
        <v>750</v>
      </c>
      <c r="AB421" t="b">
        <v>0</v>
      </c>
      <c r="AC421" t="b">
        <v>1</v>
      </c>
      <c r="AD421" t="n">
        <v>97.25843863592316</v>
      </c>
      <c r="AE421" t="n">
        <v>-0</v>
      </c>
      <c r="AF421" t="n">
        <v>0</v>
      </c>
      <c r="AG421" t="n">
        <v>0.009356965429576869</v>
      </c>
      <c r="AH421" t="b">
        <v>1</v>
      </c>
      <c r="AI421" t="b">
        <v>1</v>
      </c>
      <c r="AJ421" t="n">
        <v>750</v>
      </c>
      <c r="AK421" t="n">
        <v>0</v>
      </c>
      <c r="AL421" t="n">
        <v>0</v>
      </c>
      <c r="AM421" t="n">
        <v>0</v>
      </c>
      <c r="AN421" t="n">
        <v>0.2695635702047531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0.3934456674244013</v>
      </c>
      <c r="AU421" t="n">
        <v>0.1236926384357562</v>
      </c>
      <c r="AV421" t="n">
        <v>0.3934456674244013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b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28.77306393622749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-21.42826181236016</v>
      </c>
      <c r="Z422" t="n">
        <v>63.17969540957614</v>
      </c>
      <c r="AA422" t="n">
        <v>0</v>
      </c>
      <c r="AB422" t="b">
        <v>0</v>
      </c>
      <c r="AC422" t="b">
        <v>0</v>
      </c>
      <c r="AD422" t="n">
        <v>97.2509982672383</v>
      </c>
      <c r="AE422" t="n">
        <v>-0</v>
      </c>
      <c r="AF422" t="n">
        <v>0</v>
      </c>
      <c r="AG422" t="n">
        <v>0.004661656057187324</v>
      </c>
      <c r="AH422" t="b">
        <v>0</v>
      </c>
      <c r="AI422" t="b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0.2695635702047531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b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28.77306393622749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-21.42826181236016</v>
      </c>
      <c r="Z423" t="n">
        <v>63.18242387581337</v>
      </c>
      <c r="AA423" t="n">
        <v>0</v>
      </c>
      <c r="AB423" t="b">
        <v>0</v>
      </c>
      <c r="AC423" t="b">
        <v>0</v>
      </c>
      <c r="AD423" t="n">
        <v>97.24355789855345</v>
      </c>
      <c r="AE423" t="n">
        <v>-0</v>
      </c>
      <c r="AF423" t="n">
        <v>0</v>
      </c>
      <c r="AG423" t="n">
        <v>0.006105518923558928</v>
      </c>
      <c r="AH423" t="b">
        <v>0</v>
      </c>
      <c r="AI423" t="b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b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28.77306393622749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-21.42826181236016</v>
      </c>
      <c r="Z424" t="n">
        <v>63.1851523420506</v>
      </c>
      <c r="AA424" t="n">
        <v>0</v>
      </c>
      <c r="AB424" t="b">
        <v>0</v>
      </c>
      <c r="AC424" t="b">
        <v>0</v>
      </c>
      <c r="AD424" t="n">
        <v>97.23611752986859</v>
      </c>
      <c r="AE424" t="n">
        <v>-0</v>
      </c>
      <c r="AF424" t="n">
        <v>0</v>
      </c>
      <c r="AG424" t="n">
        <v>0.004669838614617783</v>
      </c>
      <c r="AH424" t="b">
        <v>0</v>
      </c>
      <c r="AI424" t="b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b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28.77306393622749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-21.42826181236016</v>
      </c>
      <c r="Z425" t="n">
        <v>63.18788080828783</v>
      </c>
      <c r="AA425" t="n">
        <v>0</v>
      </c>
      <c r="AB425" t="b">
        <v>0</v>
      </c>
      <c r="AC425" t="b">
        <v>0</v>
      </c>
      <c r="AD425" t="n">
        <v>97.22867716118374</v>
      </c>
      <c r="AE425" t="n">
        <v>-0</v>
      </c>
      <c r="AF425" t="n">
        <v>0</v>
      </c>
      <c r="AG425" t="n">
        <v>0.0002650154809927252</v>
      </c>
      <c r="AH425" t="b">
        <v>0</v>
      </c>
      <c r="AI425" t="b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b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28.77306393622749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-21.42826181236016</v>
      </c>
      <c r="Z426" t="n">
        <v>63.19060927452506</v>
      </c>
      <c r="AA426" t="n">
        <v>0</v>
      </c>
      <c r="AB426" t="b">
        <v>0</v>
      </c>
      <c r="AC426" t="b">
        <v>0</v>
      </c>
      <c r="AD426" t="n">
        <v>97.22123679249889</v>
      </c>
      <c r="AE426" t="n">
        <v>-0</v>
      </c>
      <c r="AF426" t="n">
        <v>0</v>
      </c>
      <c r="AG426" t="n">
        <v>0.001640323048873293</v>
      </c>
      <c r="AH426" t="b">
        <v>0</v>
      </c>
      <c r="AI426" t="b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b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28.77306393622749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-21.42826181236016</v>
      </c>
      <c r="Z427" t="n">
        <v>63.19333774076229</v>
      </c>
      <c r="AA427" t="n">
        <v>0</v>
      </c>
      <c r="AB427" t="b">
        <v>0</v>
      </c>
      <c r="AC427" t="b">
        <v>0</v>
      </c>
      <c r="AD427" t="n">
        <v>97.21379642381403</v>
      </c>
      <c r="AE427" t="n">
        <v>-0</v>
      </c>
      <c r="AF427" t="n">
        <v>0</v>
      </c>
      <c r="AG427" t="n">
        <v>0.002020373461150693</v>
      </c>
      <c r="AH427" t="b">
        <v>0</v>
      </c>
      <c r="AI427" t="b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b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28.77306393622749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-21.42826181236016</v>
      </c>
      <c r="Z428" t="n">
        <v>63.19606620699952</v>
      </c>
      <c r="AA428" t="n">
        <v>0</v>
      </c>
      <c r="AB428" t="b">
        <v>0</v>
      </c>
      <c r="AC428" t="b">
        <v>0</v>
      </c>
      <c r="AD428" t="n">
        <v>97.20635605512918</v>
      </c>
      <c r="AE428" t="n">
        <v>-0</v>
      </c>
      <c r="AF428" t="n">
        <v>0</v>
      </c>
      <c r="AG428" t="n">
        <v>0.002763989172817782</v>
      </c>
      <c r="AH428" t="b">
        <v>0</v>
      </c>
      <c r="AI428" t="b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b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28.77306393622749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-21.42826181236016</v>
      </c>
      <c r="Z429" t="n">
        <v>63.19879467323675</v>
      </c>
      <c r="AA429" t="n">
        <v>0</v>
      </c>
      <c r="AB429" t="b">
        <v>0</v>
      </c>
      <c r="AC429" t="b">
        <v>0</v>
      </c>
      <c r="AD429" t="n">
        <v>97.19891568644432</v>
      </c>
      <c r="AE429" t="n">
        <v>-0</v>
      </c>
      <c r="AF429" t="n">
        <v>0</v>
      </c>
      <c r="AG429" t="n">
        <v>0.0037725898031431</v>
      </c>
      <c r="AH429" t="b">
        <v>0</v>
      </c>
      <c r="AI429" t="b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b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28.77306393622749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-21.42826181236016</v>
      </c>
      <c r="Z430" t="n">
        <v>63.20152313947398</v>
      </c>
      <c r="AA430" t="n">
        <v>0</v>
      </c>
      <c r="AB430" t="b">
        <v>0</v>
      </c>
      <c r="AC430" t="b">
        <v>0</v>
      </c>
      <c r="AD430" t="n">
        <v>97.19147531775947</v>
      </c>
      <c r="AE430" t="n">
        <v>-0</v>
      </c>
      <c r="AF430" t="n">
        <v>0</v>
      </c>
      <c r="AG430" t="n">
        <v>0.002680232857956655</v>
      </c>
      <c r="AH430" t="b">
        <v>0</v>
      </c>
      <c r="AI430" t="b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b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28.77306393622749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-21.42826181236016</v>
      </c>
      <c r="Z431" t="n">
        <v>63.20425160571121</v>
      </c>
      <c r="AA431" t="n">
        <v>0</v>
      </c>
      <c r="AB431" t="b">
        <v>0</v>
      </c>
      <c r="AC431" t="b">
        <v>0</v>
      </c>
      <c r="AD431" t="n">
        <v>97.18403494907461</v>
      </c>
      <c r="AE431" t="n">
        <v>-0</v>
      </c>
      <c r="AF431" t="n">
        <v>0</v>
      </c>
      <c r="AG431" t="n">
        <v>0.001568142558321273</v>
      </c>
      <c r="AH431" t="b">
        <v>0</v>
      </c>
      <c r="AI431" t="b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b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28.77306393622749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-21.42826181236016</v>
      </c>
      <c r="Z432" t="n">
        <v>63.20698007194844</v>
      </c>
      <c r="AA432" t="n">
        <v>0</v>
      </c>
      <c r="AB432" t="b">
        <v>0</v>
      </c>
      <c r="AC432" t="b">
        <v>0</v>
      </c>
      <c r="AD432" t="n">
        <v>97.17659458038976</v>
      </c>
      <c r="AE432" t="n">
        <v>-0</v>
      </c>
      <c r="AF432" t="n">
        <v>0</v>
      </c>
      <c r="AG432" t="n">
        <v>0.0005310675134636567</v>
      </c>
      <c r="AH432" t="b">
        <v>0</v>
      </c>
      <c r="AI432" t="b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b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28.77306393622749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-21.42826181236016</v>
      </c>
      <c r="Z433" t="n">
        <v>63.20970853818567</v>
      </c>
      <c r="AA433" t="n">
        <v>0</v>
      </c>
      <c r="AB433" t="b">
        <v>0</v>
      </c>
      <c r="AC433" t="b">
        <v>0</v>
      </c>
      <c r="AD433" t="n">
        <v>97.16915421170491</v>
      </c>
      <c r="AE433" t="n">
        <v>-0</v>
      </c>
      <c r="AF433" t="n">
        <v>0</v>
      </c>
      <c r="AG433" t="n">
        <v>-0.0003919994274612093</v>
      </c>
      <c r="AH433" t="b">
        <v>0</v>
      </c>
      <c r="AI433" t="b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b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28.77306393622749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-21.42826181236016</v>
      </c>
      <c r="Z434" t="n">
        <v>63.2124370044229</v>
      </c>
      <c r="AA434" t="n">
        <v>0</v>
      </c>
      <c r="AB434" t="b">
        <v>0</v>
      </c>
      <c r="AC434" t="b">
        <v>0</v>
      </c>
      <c r="AD434" t="n">
        <v>97.16171384302005</v>
      </c>
      <c r="AE434" t="n">
        <v>-0</v>
      </c>
      <c r="AF434" t="n">
        <v>0</v>
      </c>
      <c r="AG434" t="n">
        <v>0.003931174443419672</v>
      </c>
      <c r="AH434" t="b">
        <v>0</v>
      </c>
      <c r="AI434" t="b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b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28.77306393622749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-21.42826181236016</v>
      </c>
      <c r="Z435" t="n">
        <v>63.21516547066012</v>
      </c>
      <c r="AA435" t="n">
        <v>0</v>
      </c>
      <c r="AB435" t="b">
        <v>0</v>
      </c>
      <c r="AC435" t="b">
        <v>0</v>
      </c>
      <c r="AD435" t="n">
        <v>97.1542734743352</v>
      </c>
      <c r="AE435" t="n">
        <v>-0</v>
      </c>
      <c r="AF435" t="n">
        <v>0</v>
      </c>
      <c r="AG435" t="n">
        <v>0.009566675908694311</v>
      </c>
      <c r="AH435" t="b">
        <v>0</v>
      </c>
      <c r="AI435" t="b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b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28.77306393622749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-21.42826181236016</v>
      </c>
      <c r="Z436" t="n">
        <v>63.21789393689735</v>
      </c>
      <c r="AA436" t="n">
        <v>0</v>
      </c>
      <c r="AB436" t="b">
        <v>0</v>
      </c>
      <c r="AC436" t="b">
        <v>0</v>
      </c>
      <c r="AD436" t="n">
        <v>97.14683310565034</v>
      </c>
      <c r="AE436" t="n">
        <v>-0</v>
      </c>
      <c r="AF436" t="n">
        <v>0</v>
      </c>
      <c r="AG436" t="n">
        <v>0.0136993269058725</v>
      </c>
      <c r="AH436" t="b">
        <v>0</v>
      </c>
      <c r="AI436" t="b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b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28.77306393622749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-21.42826181236016</v>
      </c>
      <c r="Z437" t="n">
        <v>63.22062240313458</v>
      </c>
      <c r="AA437" t="n">
        <v>0</v>
      </c>
      <c r="AB437" t="b">
        <v>0</v>
      </c>
      <c r="AC437" t="b">
        <v>0</v>
      </c>
      <c r="AD437" t="n">
        <v>97.13939273696549</v>
      </c>
      <c r="AE437" t="n">
        <v>-0</v>
      </c>
      <c r="AF437" t="n">
        <v>0</v>
      </c>
      <c r="AG437" t="n">
        <v>0.01698309400358128</v>
      </c>
      <c r="AH437" t="b">
        <v>0</v>
      </c>
      <c r="AI437" t="b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0.2695635702047531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b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28.77306393622749</v>
      </c>
      <c r="T438" t="n">
        <v>0</v>
      </c>
      <c r="U438" t="n">
        <v>0</v>
      </c>
      <c r="V438" t="n">
        <v>0</v>
      </c>
      <c r="W438" t="n">
        <v>7.97863741805937</v>
      </c>
      <c r="X438" t="n">
        <v>0</v>
      </c>
      <c r="Y438" t="n">
        <v>-29.40689923041953</v>
      </c>
      <c r="Z438" t="n">
        <v>63.25154523104155</v>
      </c>
      <c r="AA438" t="n">
        <v>750</v>
      </c>
      <c r="AB438" t="b">
        <v>1</v>
      </c>
      <c r="AC438" t="b">
        <v>1</v>
      </c>
      <c r="AD438" t="n">
        <v>97.13056718817334</v>
      </c>
      <c r="AE438" t="n">
        <v>0</v>
      </c>
      <c r="AF438" t="n">
        <v>0</v>
      </c>
      <c r="AG438" t="n">
        <v>0.02001869948193002</v>
      </c>
      <c r="AH438" t="b">
        <v>1</v>
      </c>
      <c r="AI438" t="b">
        <v>1</v>
      </c>
      <c r="AJ438" t="n">
        <v>750</v>
      </c>
      <c r="AK438" t="n">
        <v>0</v>
      </c>
      <c r="AL438" t="n">
        <v>0</v>
      </c>
      <c r="AM438" t="n">
        <v>0</v>
      </c>
      <c r="AN438" t="n">
        <v>0.2695635702047531</v>
      </c>
      <c r="AO438" t="n">
        <v>0</v>
      </c>
      <c r="AP438" t="n">
        <v>1</v>
      </c>
      <c r="AQ438" t="n">
        <v>0</v>
      </c>
      <c r="AR438" t="n">
        <v>0</v>
      </c>
      <c r="AS438" t="n">
        <v>0</v>
      </c>
      <c r="AT438" t="n">
        <v>0.3929630910711763</v>
      </c>
      <c r="AU438" t="n">
        <v>0.1235409246228482</v>
      </c>
      <c r="AV438" t="n">
        <v>0.3929630910711763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b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28.77306393622749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-21.42826181236016</v>
      </c>
      <c r="Z439" t="n">
        <v>63.28246805894851</v>
      </c>
      <c r="AA439" t="n">
        <v>750</v>
      </c>
      <c r="AB439" t="b">
        <v>0</v>
      </c>
      <c r="AC439" t="b">
        <v>1</v>
      </c>
      <c r="AD439" t="n">
        <v>97.1217416393812</v>
      </c>
      <c r="AE439" t="n">
        <v>-0</v>
      </c>
      <c r="AF439" t="n">
        <v>0</v>
      </c>
      <c r="AG439" t="n">
        <v>0.01518595972538483</v>
      </c>
      <c r="AH439" t="b">
        <v>1</v>
      </c>
      <c r="AI439" t="b">
        <v>1</v>
      </c>
      <c r="AJ439" t="n">
        <v>750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0.3927632026269075</v>
      </c>
      <c r="AU439" t="n">
        <v>0.1234780830894129</v>
      </c>
      <c r="AV439" t="n">
        <v>0.3927632026269075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b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28.77306393622749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-21.42826181236016</v>
      </c>
      <c r="Z440" t="n">
        <v>63.31339088685547</v>
      </c>
      <c r="AA440" t="n">
        <v>750</v>
      </c>
      <c r="AB440" t="b">
        <v>0</v>
      </c>
      <c r="AC440" t="b">
        <v>1</v>
      </c>
      <c r="AD440" t="n">
        <v>97.11430127069634</v>
      </c>
      <c r="AE440" t="n">
        <v>-0</v>
      </c>
      <c r="AF440" t="n">
        <v>0</v>
      </c>
      <c r="AG440" t="n">
        <v>0.02098208396316675</v>
      </c>
      <c r="AH440" t="b">
        <v>1</v>
      </c>
      <c r="AI440" t="b">
        <v>1</v>
      </c>
      <c r="AJ440" t="n">
        <v>750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0.3925634342257067</v>
      </c>
      <c r="AU440" t="n">
        <v>0.1234152792954802</v>
      </c>
      <c r="AV440" t="n">
        <v>0.3925634342257067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b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28.77306393622749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-21.42826181236016</v>
      </c>
      <c r="Z441" t="n">
        <v>63.34431371476244</v>
      </c>
      <c r="AA441" t="n">
        <v>750</v>
      </c>
      <c r="AB441" t="b">
        <v>0</v>
      </c>
      <c r="AC441" t="b">
        <v>1</v>
      </c>
      <c r="AD441" t="n">
        <v>97.10686090201149</v>
      </c>
      <c r="AE441" t="n">
        <v>-0</v>
      </c>
      <c r="AF441" t="n">
        <v>0</v>
      </c>
      <c r="AG441" t="n">
        <v>0.03087691036031276</v>
      </c>
      <c r="AH441" t="b">
        <v>1</v>
      </c>
      <c r="AI441" t="b">
        <v>1</v>
      </c>
      <c r="AJ441" t="n">
        <v>750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n">
        <v>0</v>
      </c>
      <c r="AT441" t="n">
        <v>0.3923637857844539</v>
      </c>
      <c r="AU441" t="n">
        <v>0.1233525132149187</v>
      </c>
      <c r="AV441" t="n">
        <v>0.3923637857844539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n">
        <v>0</v>
      </c>
      <c r="I442" t="b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28.77306393622749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-21.42826181236016</v>
      </c>
      <c r="Z442" t="n">
        <v>63.38734290137469</v>
      </c>
      <c r="AA442" t="n">
        <v>750</v>
      </c>
      <c r="AB442" t="b">
        <v>0</v>
      </c>
      <c r="AC442" t="b">
        <v>1</v>
      </c>
      <c r="AD442" t="n">
        <v>97.09942053332664</v>
      </c>
      <c r="AE442" t="n">
        <v>-0</v>
      </c>
      <c r="AF442" t="n">
        <v>0</v>
      </c>
      <c r="AG442" t="n">
        <v>0.04762300186235308</v>
      </c>
      <c r="AH442" t="b">
        <v>1</v>
      </c>
      <c r="AI442" t="b">
        <v>1</v>
      </c>
      <c r="AJ442" t="n">
        <v>750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n">
        <v>0</v>
      </c>
      <c r="AT442" t="n">
        <v>0.3920861739603106</v>
      </c>
      <c r="AU442" t="n">
        <v>0.1232652367703361</v>
      </c>
      <c r="AV442" t="n">
        <v>0.3920861739603106</v>
      </c>
    </row>
    <row r="443" spans="1:48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0</v>
      </c>
      <c r="H443" t="n">
        <v>24.63797293919858</v>
      </c>
      <c r="I443" t="b">
        <v>0</v>
      </c>
      <c r="J443" t="n">
        <v>97.17216527219921</v>
      </c>
      <c r="K443" t="n">
        <v>362.1606599694865</v>
      </c>
      <c r="L443" t="n">
        <v>0</v>
      </c>
      <c r="M443" t="n">
        <v>1.13844328608302</v>
      </c>
      <c r="N443" t="n">
        <v>1.13844328608302</v>
      </c>
      <c r="O443" t="n">
        <v>441.2429793401348</v>
      </c>
      <c r="P443" t="n">
        <v>111.8770231592634</v>
      </c>
      <c r="Q443" t="n">
        <v>1.13844328608302</v>
      </c>
      <c r="R443" t="n">
        <v>0.9136414987435207</v>
      </c>
      <c r="S443" t="n">
        <v>28.77306393622749</v>
      </c>
      <c r="T443" t="n">
        <v>32.8553192694711</v>
      </c>
      <c r="U443" t="n">
        <v>1.246050324606157</v>
      </c>
      <c r="V443" t="n">
        <v>2.837336130414652</v>
      </c>
      <c r="W443" t="n">
        <v>0</v>
      </c>
      <c r="X443" t="n">
        <v>0</v>
      </c>
      <c r="Y443" t="n">
        <v>-21.42826181236016</v>
      </c>
      <c r="Z443" t="n">
        <v>63.40609288013064</v>
      </c>
      <c r="AA443" t="n">
        <v>750</v>
      </c>
      <c r="AB443" t="b">
        <v>0</v>
      </c>
      <c r="AC443" t="b">
        <v>1</v>
      </c>
      <c r="AD443" t="n">
        <v>97.09198016464178</v>
      </c>
      <c r="AE443" t="n">
        <v>-0</v>
      </c>
      <c r="AF443" t="n">
        <v>0</v>
      </c>
      <c r="AG443" t="n">
        <v>0.07929902468338357</v>
      </c>
      <c r="AH443" t="b">
        <v>0</v>
      </c>
      <c r="AI443" t="b">
        <v>0</v>
      </c>
      <c r="AJ443" t="n">
        <v>750</v>
      </c>
      <c r="AK443" t="n">
        <v>0</v>
      </c>
      <c r="AL443" t="n">
        <v>1.246050324606157</v>
      </c>
      <c r="AM443" t="n">
        <v>0</v>
      </c>
      <c r="AN443" t="n">
        <v>1.246050324606157</v>
      </c>
      <c r="AO443" t="n">
        <v>0</v>
      </c>
      <c r="AP443" t="n">
        <v>1</v>
      </c>
      <c r="AQ443" t="n">
        <v>0</v>
      </c>
      <c r="AR443" t="n">
        <v>0</v>
      </c>
      <c r="AS443" t="n">
        <v>0</v>
      </c>
      <c r="AT443" t="n">
        <v>0.391965277091093</v>
      </c>
      <c r="AU443" t="n">
        <v>0.1232272288470819</v>
      </c>
      <c r="AV443" t="n">
        <v>0.391965277091093</v>
      </c>
    </row>
    <row r="444" spans="1:48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0</v>
      </c>
      <c r="H444" t="n">
        <v>49.27594587839717</v>
      </c>
      <c r="I444" t="b">
        <v>0</v>
      </c>
      <c r="J444" t="n">
        <v>194.3443305443984</v>
      </c>
      <c r="K444" t="n">
        <v>724.3213199389729</v>
      </c>
      <c r="L444" t="n">
        <v>0</v>
      </c>
      <c r="M444" t="n">
        <v>1.975255488942</v>
      </c>
      <c r="N444" t="n">
        <v>1.975255488942</v>
      </c>
      <c r="O444" t="n">
        <v>382.7892120552963</v>
      </c>
      <c r="P444" t="n">
        <v>97.05608824931448</v>
      </c>
      <c r="Q444" t="n">
        <v>1.975255488942</v>
      </c>
      <c r="R444" t="n">
        <v>0.9012669973100631</v>
      </c>
      <c r="S444" t="n">
        <v>28.77642669973109</v>
      </c>
      <c r="T444" t="n">
        <v>28.89414996077055</v>
      </c>
      <c r="U444" t="n">
        <v>2.191642981311178</v>
      </c>
      <c r="V444" t="n">
        <v>2.852806185800198</v>
      </c>
      <c r="W444" t="n">
        <v>0</v>
      </c>
      <c r="X444" t="n">
        <v>0</v>
      </c>
      <c r="Y444" t="n">
        <v>-21.42826181236016</v>
      </c>
      <c r="Z444" t="n">
        <v>63.44539937650453</v>
      </c>
      <c r="AA444" t="n">
        <v>750</v>
      </c>
      <c r="AB444" t="b">
        <v>0</v>
      </c>
      <c r="AC444" t="b">
        <v>1</v>
      </c>
      <c r="AD444" t="n">
        <v>97.08453979595693</v>
      </c>
      <c r="AE444" t="n">
        <v>-0</v>
      </c>
      <c r="AF444" t="n">
        <v>0</v>
      </c>
      <c r="AG444" t="n">
        <v>0.07646905135959259</v>
      </c>
      <c r="AH444" t="b">
        <v>0</v>
      </c>
      <c r="AI444" t="b">
        <v>0</v>
      </c>
      <c r="AJ444" t="n">
        <v>750</v>
      </c>
      <c r="AK444" t="n">
        <v>0</v>
      </c>
      <c r="AL444" t="n">
        <v>2.191642981311178</v>
      </c>
      <c r="AM444" t="n">
        <v>0</v>
      </c>
      <c r="AN444" t="n">
        <v>2.245900795572207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0.3917119779003552</v>
      </c>
      <c r="AU444" t="n">
        <v>0.123147595881694</v>
      </c>
      <c r="AV444" t="n">
        <v>0.3917119779003552</v>
      </c>
    </row>
    <row r="445" spans="1:48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0</v>
      </c>
      <c r="H445" t="n">
        <v>73.91391881759574</v>
      </c>
      <c r="I445" t="b">
        <v>0</v>
      </c>
      <c r="J445" t="n">
        <v>291.5164958165976</v>
      </c>
      <c r="K445" t="n">
        <v>1086.481979908459</v>
      </c>
      <c r="L445" t="n">
        <v>0</v>
      </c>
      <c r="M445" t="n">
        <v>2.978659343098933</v>
      </c>
      <c r="N445" t="n">
        <v>2.978659343098933</v>
      </c>
      <c r="O445" t="n">
        <v>384.8274039515796</v>
      </c>
      <c r="P445" t="n">
        <v>97.57287118447759</v>
      </c>
      <c r="Q445" t="n">
        <v>2.978659343098933</v>
      </c>
      <c r="R445" t="n">
        <v>0.8962763428270276</v>
      </c>
      <c r="S445" t="n">
        <v>28.78309730820638</v>
      </c>
      <c r="T445" t="n">
        <v>29.20974452851933</v>
      </c>
      <c r="U445" t="n">
        <v>3.32337159954894</v>
      </c>
      <c r="V445" t="n">
        <v>3.029741527586246</v>
      </c>
      <c r="W445" t="n">
        <v>0</v>
      </c>
      <c r="X445" t="n">
        <v>0</v>
      </c>
      <c r="Y445" t="n">
        <v>-21.42826181236016</v>
      </c>
      <c r="Z445" t="n">
        <v>63.50853539361699</v>
      </c>
      <c r="AA445" t="n">
        <v>1086.481979908459</v>
      </c>
      <c r="AB445" t="b">
        <v>0</v>
      </c>
      <c r="AC445" t="b">
        <v>1</v>
      </c>
      <c r="AD445" t="n">
        <v>97.07709942727207</v>
      </c>
      <c r="AE445" t="n">
        <v>-0</v>
      </c>
      <c r="AF445" t="n">
        <v>0</v>
      </c>
      <c r="AG445" t="n">
        <v>0.07522314771884653</v>
      </c>
      <c r="AH445" t="b">
        <v>0</v>
      </c>
      <c r="AI445" t="b">
        <v>0</v>
      </c>
      <c r="AJ445" t="n">
        <v>1086.481979908459</v>
      </c>
      <c r="AK445" t="n">
        <v>0</v>
      </c>
      <c r="AL445" t="n">
        <v>3.32337159954894</v>
      </c>
      <c r="AM445" t="n">
        <v>0</v>
      </c>
      <c r="AN445" t="n">
        <v>3.55728163203715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1.248972675999617</v>
      </c>
      <c r="AU445" t="n">
        <v>0.3926558059207598</v>
      </c>
      <c r="AV445" t="n">
        <v>1.248972675999617</v>
      </c>
    </row>
    <row r="446" spans="1:48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0</v>
      </c>
      <c r="H446" t="n">
        <v>98.55189175679433</v>
      </c>
      <c r="I446" t="b">
        <v>0</v>
      </c>
      <c r="J446" t="n">
        <v>388.6886610887968</v>
      </c>
      <c r="K446" t="n">
        <v>1448.642639877946</v>
      </c>
      <c r="L446" t="n">
        <v>0</v>
      </c>
      <c r="M446" t="n">
        <v>4.531549405588351</v>
      </c>
      <c r="N446" t="n">
        <v>4.531549405588351</v>
      </c>
      <c r="O446" t="n">
        <v>439.0895851361296</v>
      </c>
      <c r="P446" t="n">
        <v>111.3310307140288</v>
      </c>
      <c r="Q446" t="n">
        <v>4.531549405588351</v>
      </c>
      <c r="R446" t="n">
        <v>0.8992692630062145</v>
      </c>
      <c r="S446" t="n">
        <v>28.79366495981655</v>
      </c>
      <c r="T446" t="n">
        <v>33.21751100660533</v>
      </c>
      <c r="U446" t="n">
        <v>5.039146329142394</v>
      </c>
      <c r="V446" t="n">
        <v>3.346024364794541</v>
      </c>
      <c r="W446" t="n">
        <v>0</v>
      </c>
      <c r="X446" t="n">
        <v>0</v>
      </c>
      <c r="Y446" t="n">
        <v>-21.42826181236016</v>
      </c>
      <c r="Z446" t="n">
        <v>63.64278579710301</v>
      </c>
      <c r="AA446" t="n">
        <v>1448.642639877946</v>
      </c>
      <c r="AB446" t="b">
        <v>0</v>
      </c>
      <c r="AC446" t="b">
        <v>1</v>
      </c>
      <c r="AD446" t="n">
        <v>97.06965905858722</v>
      </c>
      <c r="AE446" t="n">
        <v>-0</v>
      </c>
      <c r="AF446" t="n">
        <v>0</v>
      </c>
      <c r="AG446" t="n">
        <v>0.07822286295800573</v>
      </c>
      <c r="AH446" t="b">
        <v>0</v>
      </c>
      <c r="AI446" t="b">
        <v>0</v>
      </c>
      <c r="AJ446" t="n">
        <v>1448.642639877946</v>
      </c>
      <c r="AK446" t="n">
        <v>0</v>
      </c>
      <c r="AL446" t="n">
        <v>5.039146329142394</v>
      </c>
      <c r="AM446" t="n">
        <v>0</v>
      </c>
      <c r="AN446" t="n">
        <v>5.29056713268415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1.696394461484661</v>
      </c>
      <c r="AU446" t="n">
        <v>0.5333176195393222</v>
      </c>
      <c r="AV446" t="n">
        <v>1.696394461484661</v>
      </c>
    </row>
    <row r="447" spans="1:48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0</v>
      </c>
      <c r="H447" t="n">
        <v>123.1898646959929</v>
      </c>
      <c r="I447" t="b">
        <v>0</v>
      </c>
      <c r="J447" t="n">
        <v>485.8608263609961</v>
      </c>
      <c r="K447" t="n">
        <v>1810.803299847432</v>
      </c>
      <c r="L447" t="n">
        <v>0</v>
      </c>
      <c r="M447" t="n">
        <v>2.901695991893378</v>
      </c>
      <c r="N447" t="n">
        <v>2.901695991893378</v>
      </c>
      <c r="O447" t="n">
        <v>224.9304818701339</v>
      </c>
      <c r="P447" t="n">
        <v>57.03105524090616</v>
      </c>
      <c r="Q447" t="n">
        <v>2.901695991893378</v>
      </c>
      <c r="R447" t="n">
        <v>0.8385797379547932</v>
      </c>
      <c r="S447" t="n">
        <v>28.80927803889211</v>
      </c>
      <c r="T447" t="n">
        <v>18.24767973338881</v>
      </c>
      <c r="U447" t="n">
        <v>3.460250540956673</v>
      </c>
      <c r="V447" t="n">
        <v>2.945545244280632</v>
      </c>
      <c r="W447" t="n">
        <v>0</v>
      </c>
      <c r="X447" t="n">
        <v>0</v>
      </c>
      <c r="Y447" t="n">
        <v>-21.42826181236016</v>
      </c>
      <c r="Z447" t="n">
        <v>63.87348195253626</v>
      </c>
      <c r="AA447" t="n">
        <v>1810.803299847432</v>
      </c>
      <c r="AB447" t="b">
        <v>0</v>
      </c>
      <c r="AC447" t="b">
        <v>1</v>
      </c>
      <c r="AD447" t="n">
        <v>97.06221868990237</v>
      </c>
      <c r="AE447" t="n">
        <v>-0</v>
      </c>
      <c r="AF447" t="n">
        <v>0</v>
      </c>
      <c r="AG447" t="n">
        <v>0.1032719528152764</v>
      </c>
      <c r="AH447" t="b">
        <v>0</v>
      </c>
      <c r="AI447" t="b">
        <v>0</v>
      </c>
      <c r="AJ447" t="n">
        <v>1810.803299847432</v>
      </c>
      <c r="AK447" t="n">
        <v>0</v>
      </c>
      <c r="AL447" t="n">
        <v>3.460250540956673</v>
      </c>
      <c r="AM447" t="n">
        <v>0</v>
      </c>
      <c r="AN447" t="n">
        <v>3.545967047494397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1.517964563015597</v>
      </c>
      <c r="AU447" t="n">
        <v>0.4772222886085189</v>
      </c>
      <c r="AV447" t="n">
        <v>1.517964563015597</v>
      </c>
    </row>
    <row r="448" spans="1:48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0</v>
      </c>
      <c r="H448" t="n">
        <v>123.1898646959929</v>
      </c>
      <c r="I448" t="b">
        <v>1</v>
      </c>
      <c r="J448" t="n">
        <v>485.8608263609961</v>
      </c>
      <c r="K448" t="n">
        <v>1037.798725107088</v>
      </c>
      <c r="L448" t="n">
        <v>-12.0806342254084</v>
      </c>
      <c r="M448" t="n">
        <v>-1.065223145392276</v>
      </c>
      <c r="N448" t="n">
        <v>-1.065223145392276</v>
      </c>
      <c r="O448" t="n">
        <v>-82.5727974473173</v>
      </c>
      <c r="P448" t="n">
        <v>-20.9363076691981</v>
      </c>
      <c r="Q448" t="n">
        <v>-1.065223145392276</v>
      </c>
      <c r="R448" t="n">
        <v>0.883212778796395</v>
      </c>
      <c r="S448" t="n">
        <v>28.82529904501388</v>
      </c>
      <c r="T448" t="n">
        <v>-8.656935615284985</v>
      </c>
      <c r="U448" t="n">
        <v>-0.9408186942801484</v>
      </c>
      <c r="V448" t="n">
        <v>12.27937205391311</v>
      </c>
      <c r="W448" t="n">
        <v>0</v>
      </c>
      <c r="X448" t="n">
        <v>0</v>
      </c>
      <c r="Y448" t="n">
        <v>-21.42826181236016</v>
      </c>
      <c r="Z448" t="n">
        <v>63.92850265418841</v>
      </c>
      <c r="AA448" t="n">
        <v>1037.798725107088</v>
      </c>
      <c r="AB448" t="b">
        <v>0</v>
      </c>
      <c r="AC448" t="b">
        <v>1</v>
      </c>
      <c r="AD448" t="n">
        <v>97.05477832121751</v>
      </c>
      <c r="AE448" t="n">
        <v>-0</v>
      </c>
      <c r="AF448" t="n">
        <v>0</v>
      </c>
      <c r="AG448" t="n">
        <v>0.1318280180855145</v>
      </c>
      <c r="AH448" t="b">
        <v>0</v>
      </c>
      <c r="AI448" t="b">
        <v>0</v>
      </c>
      <c r="AJ448" t="n">
        <v>1025.718090881679</v>
      </c>
      <c r="AK448" t="n">
        <v>0</v>
      </c>
      <c r="AL448" t="n">
        <v>-0.9298669690148742</v>
      </c>
      <c r="AM448" t="n">
        <v>0</v>
      </c>
      <c r="AN448" t="n">
        <v>-0.6435132675962765</v>
      </c>
      <c r="AO448" t="n">
        <v>0</v>
      </c>
      <c r="AP448" t="n">
        <v>1</v>
      </c>
      <c r="AQ448" t="n">
        <v>0</v>
      </c>
      <c r="AR448" t="n">
        <v>0</v>
      </c>
      <c r="AS448" t="n">
        <v>0</v>
      </c>
      <c r="AT448" t="n">
        <v>0.3977312696561646</v>
      </c>
      <c r="AU448" t="n">
        <v>0.1250399590221109</v>
      </c>
      <c r="AV448" t="n">
        <v>0.3977312696561646</v>
      </c>
    </row>
    <row r="449" spans="1:48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0</v>
      </c>
      <c r="H449" t="n">
        <v>123.1898646959929</v>
      </c>
      <c r="I449" t="b">
        <v>0</v>
      </c>
      <c r="J449" t="n">
        <v>485.8608263609961</v>
      </c>
      <c r="K449" t="n">
        <v>1037.798725107088</v>
      </c>
      <c r="L449" t="n">
        <v>0</v>
      </c>
      <c r="M449" t="n">
        <v>3.198700964675705</v>
      </c>
      <c r="N449" t="n">
        <v>3.198700964675705</v>
      </c>
      <c r="O449" t="n">
        <v>247.9533870374542</v>
      </c>
      <c r="P449" t="n">
        <v>62.86850584113952</v>
      </c>
      <c r="Q449" t="n">
        <v>3.198700964675705</v>
      </c>
      <c r="R449" t="n">
        <v>0.9037840190030376</v>
      </c>
      <c r="S449" t="n">
        <v>28.82955420357493</v>
      </c>
      <c r="T449" t="n">
        <v>32.56621102809839</v>
      </c>
      <c r="U449" t="n">
        <v>3.539231605582256</v>
      </c>
      <c r="V449" t="n">
        <v>3.133389941422589</v>
      </c>
      <c r="W449" t="n">
        <v>0</v>
      </c>
      <c r="X449" t="n">
        <v>0</v>
      </c>
      <c r="Y449" t="n">
        <v>-21.42826181236016</v>
      </c>
      <c r="Z449" t="n">
        <v>63.99425690661495</v>
      </c>
      <c r="AA449" t="n">
        <v>1037.798725107088</v>
      </c>
      <c r="AB449" t="b">
        <v>0</v>
      </c>
      <c r="AC449" t="b">
        <v>1</v>
      </c>
      <c r="AD449" t="n">
        <v>97.04733795253266</v>
      </c>
      <c r="AE449" t="n">
        <v>-0</v>
      </c>
      <c r="AF449" t="n">
        <v>0</v>
      </c>
      <c r="AG449" t="n">
        <v>0.1585779817043585</v>
      </c>
      <c r="AH449" t="b">
        <v>0</v>
      </c>
      <c r="AI449" t="b">
        <v>0</v>
      </c>
      <c r="AJ449" t="n">
        <v>1037.798725107088</v>
      </c>
      <c r="AK449" t="n">
        <v>0</v>
      </c>
      <c r="AL449" t="n">
        <v>3.539231605582256</v>
      </c>
      <c r="AM449" t="n">
        <v>0</v>
      </c>
      <c r="AN449" t="n">
        <v>3.568543212654405</v>
      </c>
      <c r="AO449" t="n">
        <v>0</v>
      </c>
      <c r="AP449" t="n">
        <v>1</v>
      </c>
      <c r="AQ449" t="n">
        <v>0</v>
      </c>
      <c r="AR449" t="n">
        <v>0</v>
      </c>
      <c r="AS449" t="n">
        <v>0</v>
      </c>
      <c r="AT449" t="n">
        <v>1.231610626726315</v>
      </c>
      <c r="AU449" t="n">
        <v>0.3871974723792448</v>
      </c>
      <c r="AV449" t="n">
        <v>1.231610626726315</v>
      </c>
    </row>
    <row r="450" spans="1:48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0</v>
      </c>
      <c r="H450" t="n">
        <v>151.1129006937513</v>
      </c>
      <c r="I450" t="b">
        <v>0</v>
      </c>
      <c r="J450" t="n">
        <v>595.9892803361552</v>
      </c>
      <c r="K450" t="n">
        <v>1273.033102798028</v>
      </c>
      <c r="L450" t="n">
        <v>0</v>
      </c>
      <c r="M450" t="n">
        <v>7.879110947082754</v>
      </c>
      <c r="N450" t="n">
        <v>7.879110947082754</v>
      </c>
      <c r="O450" t="n">
        <v>497.9056514595275</v>
      </c>
      <c r="P450" t="n">
        <v>126.2438264349715</v>
      </c>
      <c r="Q450" t="n">
        <v>7.879110947082754</v>
      </c>
      <c r="R450" t="n">
        <v>0.9305841040239338</v>
      </c>
      <c r="S450" t="n">
        <v>28.84008110805069</v>
      </c>
      <c r="T450" t="n">
        <v>63.51163182573097</v>
      </c>
      <c r="U450" t="n">
        <v>8.46684454743288</v>
      </c>
      <c r="V450" t="n">
        <v>4.408716828085169</v>
      </c>
      <c r="W450" t="n">
        <v>0</v>
      </c>
      <c r="X450" t="n">
        <v>0</v>
      </c>
      <c r="Y450" t="n">
        <v>-21.42826181236016</v>
      </c>
      <c r="Z450" t="n">
        <v>64.09569570601882</v>
      </c>
      <c r="AA450" t="n">
        <v>1273.033102798028</v>
      </c>
      <c r="AB450" t="b">
        <v>0</v>
      </c>
      <c r="AC450" t="b">
        <v>1</v>
      </c>
      <c r="AD450" t="n">
        <v>97.0398975838478</v>
      </c>
      <c r="AE450" t="n">
        <v>-0</v>
      </c>
      <c r="AF450" t="n">
        <v>0</v>
      </c>
      <c r="AG450" t="n">
        <v>0.17831421423129</v>
      </c>
      <c r="AH450" t="b">
        <v>0</v>
      </c>
      <c r="AI450" t="b">
        <v>0</v>
      </c>
      <c r="AJ450" t="n">
        <v>1273.033102798028</v>
      </c>
      <c r="AK450" t="n">
        <v>0</v>
      </c>
      <c r="AL450" t="n">
        <v>8.46684454743288</v>
      </c>
      <c r="AM450" t="n">
        <v>0</v>
      </c>
      <c r="AN450" t="n">
        <v>8.572916422458126</v>
      </c>
      <c r="AO450" t="n">
        <v>0</v>
      </c>
      <c r="AP450" t="n">
        <v>1</v>
      </c>
      <c r="AQ450" t="n">
        <v>0</v>
      </c>
      <c r="AR450" t="n">
        <v>0</v>
      </c>
      <c r="AS450" t="n">
        <v>0</v>
      </c>
      <c r="AT450" t="n">
        <v>2.28659512785175</v>
      </c>
      <c r="AU450" t="n">
        <v>0.7188666893953629</v>
      </c>
      <c r="AV450" t="n">
        <v>2.28659512785175</v>
      </c>
    </row>
    <row r="451" spans="1:48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0</v>
      </c>
      <c r="H451" t="n">
        <v>179.0359366915097</v>
      </c>
      <c r="I451" t="b">
        <v>0</v>
      </c>
      <c r="J451" t="n">
        <v>706.1177343113143</v>
      </c>
      <c r="K451" t="n">
        <v>1508.267480488967</v>
      </c>
      <c r="L451" t="n">
        <v>0</v>
      </c>
      <c r="M451" t="n">
        <v>8.203706126332952</v>
      </c>
      <c r="N451" t="n">
        <v>8.203706126332952</v>
      </c>
      <c r="O451" t="n">
        <v>437.5636777086457</v>
      </c>
      <c r="P451" t="n">
        <v>110.9441373500623</v>
      </c>
      <c r="Q451" t="n">
        <v>8.203706126332952</v>
      </c>
      <c r="R451" t="n">
        <v>0.9245512321338749</v>
      </c>
      <c r="S451" t="n">
        <v>28.85878861770662</v>
      </c>
      <c r="T451" t="n">
        <v>56.17875722143837</v>
      </c>
      <c r="U451" t="n">
        <v>8.87317634891763</v>
      </c>
      <c r="V451" t="n">
        <v>4.238618012607702</v>
      </c>
      <c r="W451" t="n">
        <v>0</v>
      </c>
      <c r="X451" t="n">
        <v>0</v>
      </c>
      <c r="Y451" t="n">
        <v>-21.42826181236016</v>
      </c>
      <c r="Z451" t="n">
        <v>64.26930777010742</v>
      </c>
      <c r="AA451" t="n">
        <v>1508.267480488967</v>
      </c>
      <c r="AB451" t="b">
        <v>0</v>
      </c>
      <c r="AC451" t="b">
        <v>1</v>
      </c>
      <c r="AD451" t="n">
        <v>97.03245721516295</v>
      </c>
      <c r="AE451" t="n">
        <v>-0</v>
      </c>
      <c r="AF451" t="n">
        <v>0</v>
      </c>
      <c r="AG451" t="n">
        <v>0.1594729646593077</v>
      </c>
      <c r="AH451" t="b">
        <v>0</v>
      </c>
      <c r="AI451" t="b">
        <v>0</v>
      </c>
      <c r="AJ451" t="n">
        <v>1508.267480488967</v>
      </c>
      <c r="AK451" t="n">
        <v>0</v>
      </c>
      <c r="AL451" t="n">
        <v>8.87317634891763</v>
      </c>
      <c r="AM451" t="n">
        <v>0</v>
      </c>
      <c r="AN451" t="n">
        <v>8.979248223942877</v>
      </c>
      <c r="AO451" t="n">
        <v>0</v>
      </c>
      <c r="AP451" t="n">
        <v>1</v>
      </c>
      <c r="AQ451" t="n">
        <v>0</v>
      </c>
      <c r="AR451" t="n">
        <v>0</v>
      </c>
      <c r="AS451" t="n">
        <v>0</v>
      </c>
      <c r="AT451" t="n">
        <v>2.402091370800204</v>
      </c>
      <c r="AU451" t="n">
        <v>0.7551767474352227</v>
      </c>
      <c r="AV451" t="n">
        <v>2.402091370800204</v>
      </c>
    </row>
    <row r="452" spans="1:48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0</v>
      </c>
      <c r="H452" t="n">
        <v>206.9589726892681</v>
      </c>
      <c r="I452" t="b">
        <v>0</v>
      </c>
      <c r="J452" t="n">
        <v>816.2461882864733</v>
      </c>
      <c r="K452" t="n">
        <v>1743.501858179907</v>
      </c>
      <c r="L452" t="n">
        <v>0</v>
      </c>
      <c r="M452" t="n">
        <v>9.494152588274773</v>
      </c>
      <c r="N452" t="n">
        <v>9.494152588274773</v>
      </c>
      <c r="O452" t="n">
        <v>438.0698150723854</v>
      </c>
      <c r="P452" t="n">
        <v>111.0724683246413</v>
      </c>
      <c r="Q452" t="n">
        <v>9.494152588274773</v>
      </c>
      <c r="R452" t="n">
        <v>0.9227744244566706</v>
      </c>
      <c r="S452" t="n">
        <v>28.87995965196934</v>
      </c>
      <c r="T452" t="n">
        <v>56.35203780569339</v>
      </c>
      <c r="U452" t="n">
        <v>10.28870364917724</v>
      </c>
      <c r="V452" t="n">
        <v>4.351818552584142</v>
      </c>
      <c r="W452" t="n">
        <v>0</v>
      </c>
      <c r="X452" t="n">
        <v>0</v>
      </c>
      <c r="Y452" t="n">
        <v>-21.42826181236016</v>
      </c>
      <c r="Z452" t="n">
        <v>64.4877248159962</v>
      </c>
      <c r="AA452" t="n">
        <v>1743.501858179907</v>
      </c>
      <c r="AB452" t="b">
        <v>0</v>
      </c>
      <c r="AC452" t="b">
        <v>1</v>
      </c>
      <c r="AD452" t="n">
        <v>97.0250168464781</v>
      </c>
      <c r="AE452" t="n">
        <v>-0</v>
      </c>
      <c r="AF452" t="n">
        <v>0</v>
      </c>
      <c r="AG452" t="n">
        <v>0.1796180594337141</v>
      </c>
      <c r="AH452" t="b">
        <v>0</v>
      </c>
      <c r="AI452" t="b">
        <v>0</v>
      </c>
      <c r="AJ452" t="n">
        <v>1743.501858179907</v>
      </c>
      <c r="AK452" t="n">
        <v>0</v>
      </c>
      <c r="AL452" t="n">
        <v>10.28870364917724</v>
      </c>
      <c r="AM452" t="n">
        <v>0</v>
      </c>
      <c r="AN452" t="n">
        <v>10.39477552420249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2.716908622421815</v>
      </c>
      <c r="AU452" t="n">
        <v>0.8541499467922918</v>
      </c>
      <c r="AV452" t="n">
        <v>2.716908622421815</v>
      </c>
    </row>
    <row r="453" spans="1:48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0</v>
      </c>
      <c r="H453" t="n">
        <v>234.8820086870265</v>
      </c>
      <c r="I453" t="b">
        <v>0</v>
      </c>
      <c r="J453" t="n">
        <v>926.3746422616325</v>
      </c>
      <c r="K453" t="n">
        <v>1978.736235870847</v>
      </c>
      <c r="L453" t="n">
        <v>0</v>
      </c>
      <c r="M453" t="n">
        <v>12.46366716797304</v>
      </c>
      <c r="N453" t="n">
        <v>12.46366716797304</v>
      </c>
      <c r="O453" t="n">
        <v>506.7193311033632</v>
      </c>
      <c r="P453" t="n">
        <v>128.4785322270191</v>
      </c>
      <c r="Q453" t="n">
        <v>12.46366716797304</v>
      </c>
      <c r="R453" t="n">
        <v>0.9263511601078409</v>
      </c>
      <c r="S453" t="n">
        <v>28.90503789978025</v>
      </c>
      <c r="T453" t="n">
        <v>64.93123576100979</v>
      </c>
      <c r="U453" t="n">
        <v>13.45458148562376</v>
      </c>
      <c r="V453" t="n">
        <v>4.782110186562647</v>
      </c>
      <c r="W453" t="n">
        <v>0</v>
      </c>
      <c r="X453" t="n">
        <v>0</v>
      </c>
      <c r="Y453" t="n">
        <v>-21.42826181236016</v>
      </c>
      <c r="Z453" t="n">
        <v>64.71410390386691</v>
      </c>
      <c r="AA453" t="n">
        <v>1978.736235870847</v>
      </c>
      <c r="AB453" t="b">
        <v>0</v>
      </c>
      <c r="AC453" t="b">
        <v>1</v>
      </c>
      <c r="AD453" t="n">
        <v>97.01757647779324</v>
      </c>
      <c r="AE453" t="n">
        <v>-0</v>
      </c>
      <c r="AF453" t="n">
        <v>0</v>
      </c>
      <c r="AG453" t="n">
        <v>0.192798967388256</v>
      </c>
      <c r="AH453" t="b">
        <v>0</v>
      </c>
      <c r="AI453" t="b">
        <v>0</v>
      </c>
      <c r="AJ453" t="n">
        <v>1978.736235870847</v>
      </c>
      <c r="AK453" t="n">
        <v>0</v>
      </c>
      <c r="AL453" t="n">
        <v>13.45458148562376</v>
      </c>
      <c r="AM453" t="n">
        <v>0</v>
      </c>
      <c r="AN453" t="n">
        <v>13.560653360649</v>
      </c>
      <c r="AO453" t="n">
        <v>0</v>
      </c>
      <c r="AP453" t="n">
        <v>1</v>
      </c>
      <c r="AQ453" t="n">
        <v>0</v>
      </c>
      <c r="AR453" t="n">
        <v>0</v>
      </c>
      <c r="AS453" t="n">
        <v>0</v>
      </c>
      <c r="AT453" t="n">
        <v>3.350682380823205</v>
      </c>
      <c r="AU453" t="n">
        <v>1.053397657057334</v>
      </c>
      <c r="AV453" t="n">
        <v>3.350682380823205</v>
      </c>
    </row>
    <row r="454" spans="1:48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0</v>
      </c>
      <c r="H454" t="n">
        <v>262.8050446847849</v>
      </c>
      <c r="I454" t="b">
        <v>0</v>
      </c>
      <c r="J454" t="n">
        <v>1036.503096236792</v>
      </c>
      <c r="K454" t="n">
        <v>2213.970613561787</v>
      </c>
      <c r="L454" t="n">
        <v>0</v>
      </c>
      <c r="M454" t="n">
        <v>6.692769937043517</v>
      </c>
      <c r="N454" t="n">
        <v>6.692769937043517</v>
      </c>
      <c r="O454" t="n">
        <v>243.1888063035294</v>
      </c>
      <c r="P454" t="n">
        <v>61.66044784572247</v>
      </c>
      <c r="Q454" t="n">
        <v>6.692769937043517</v>
      </c>
      <c r="R454" t="n">
        <v>0.8873149531998423</v>
      </c>
      <c r="S454" t="n">
        <v>28.93643514766586</v>
      </c>
      <c r="T454" t="n">
        <v>32.53326314405157</v>
      </c>
      <c r="U454" t="n">
        <v>7.542721908278448</v>
      </c>
      <c r="V454" t="n">
        <v>3.666012279949296</v>
      </c>
      <c r="W454" t="n">
        <v>0</v>
      </c>
      <c r="X454" t="n">
        <v>0</v>
      </c>
      <c r="Y454" t="n">
        <v>-21.42826181236016</v>
      </c>
      <c r="Z454" t="n">
        <v>64.97454642803628</v>
      </c>
      <c r="AA454" t="n">
        <v>2213.970613561787</v>
      </c>
      <c r="AB454" t="b">
        <v>0</v>
      </c>
      <c r="AC454" t="b">
        <v>1</v>
      </c>
      <c r="AD454" t="n">
        <v>97.01013610910839</v>
      </c>
      <c r="AE454" t="n">
        <v>-0</v>
      </c>
      <c r="AF454" t="n">
        <v>0</v>
      </c>
      <c r="AG454" t="n">
        <v>0.2039213185990732</v>
      </c>
      <c r="AH454" t="b">
        <v>0</v>
      </c>
      <c r="AI454" t="b">
        <v>0</v>
      </c>
      <c r="AJ454" t="n">
        <v>2213.970613561787</v>
      </c>
      <c r="AK454" t="n">
        <v>0</v>
      </c>
      <c r="AL454" t="n">
        <v>7.542721908278448</v>
      </c>
      <c r="AM454" t="n">
        <v>0</v>
      </c>
      <c r="AN454" t="n">
        <v>7.56923987703476</v>
      </c>
      <c r="AO454" t="n">
        <v>0</v>
      </c>
      <c r="AP454" t="n">
        <v>1</v>
      </c>
      <c r="AQ454" t="n">
        <v>0</v>
      </c>
      <c r="AR454" t="n">
        <v>0</v>
      </c>
      <c r="AS454" t="n">
        <v>0</v>
      </c>
      <c r="AT454" t="n">
        <v>2.382686810528662</v>
      </c>
      <c r="AU454" t="n">
        <v>0.7490762831109231</v>
      </c>
      <c r="AV454" t="n">
        <v>2.382686810528662</v>
      </c>
    </row>
    <row r="455" spans="1:48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0</v>
      </c>
      <c r="H455" t="n">
        <v>262.8050446847849</v>
      </c>
      <c r="I455" t="b">
        <v>0</v>
      </c>
      <c r="J455" t="n">
        <v>1036.503096236792</v>
      </c>
      <c r="K455" t="n">
        <v>2213.970613561787</v>
      </c>
      <c r="L455" t="n">
        <v>0</v>
      </c>
      <c r="M455" t="n">
        <v>-0.6635759176079878</v>
      </c>
      <c r="N455" t="n">
        <v>-0.6635759176079878</v>
      </c>
      <c r="O455" t="n">
        <v>-24.11172605854455</v>
      </c>
      <c r="P455" t="n">
        <v>-6.113520805919004</v>
      </c>
      <c r="Q455" t="n">
        <v>-0.6635759176079878</v>
      </c>
      <c r="R455" t="n">
        <v>0.6508998643078582</v>
      </c>
      <c r="S455" t="n">
        <v>28.96223112664637</v>
      </c>
      <c r="T455" t="n">
        <v>-1.862963419014956</v>
      </c>
      <c r="U455" t="n">
        <v>-0.4319214747290018</v>
      </c>
      <c r="V455" t="n">
        <v>4.250557386904046</v>
      </c>
      <c r="W455" t="n">
        <v>0</v>
      </c>
      <c r="X455" t="n">
        <v>0</v>
      </c>
      <c r="Y455" t="n">
        <v>-21.42826181236016</v>
      </c>
      <c r="Z455" t="n">
        <v>65.12767301330034</v>
      </c>
      <c r="AA455" t="n">
        <v>2213.970613561787</v>
      </c>
      <c r="AB455" t="b">
        <v>0</v>
      </c>
      <c r="AC455" t="b">
        <v>1</v>
      </c>
      <c r="AD455" t="n">
        <v>97.00269574042353</v>
      </c>
      <c r="AE455" t="n">
        <v>-0</v>
      </c>
      <c r="AF455" t="n">
        <v>0</v>
      </c>
      <c r="AG455" t="n">
        <v>0.2025375355928297</v>
      </c>
      <c r="AH455" t="b">
        <v>0</v>
      </c>
      <c r="AI455" t="b">
        <v>0</v>
      </c>
      <c r="AJ455" t="n">
        <v>2213.970613561787</v>
      </c>
      <c r="AK455" t="n">
        <v>0</v>
      </c>
      <c r="AL455" t="n">
        <v>-0.4319214747290018</v>
      </c>
      <c r="AM455" t="n">
        <v>0</v>
      </c>
      <c r="AN455" t="n">
        <v>-0.4319214747290018</v>
      </c>
      <c r="AO455" t="n">
        <v>0</v>
      </c>
      <c r="AP455" t="n">
        <v>1</v>
      </c>
      <c r="AQ455" t="n">
        <v>0</v>
      </c>
      <c r="AR455" t="n">
        <v>0</v>
      </c>
      <c r="AS455" t="n">
        <v>0</v>
      </c>
      <c r="AT455" t="n">
        <v>1.032146051018898</v>
      </c>
      <c r="AU455" t="n">
        <v>0.3244891960237564</v>
      </c>
      <c r="AV455" t="n">
        <v>1.032146051018898</v>
      </c>
    </row>
    <row r="456" spans="1:48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0</v>
      </c>
      <c r="H456" t="n">
        <v>262.8050446847849</v>
      </c>
      <c r="I456" t="b">
        <v>0</v>
      </c>
      <c r="J456" t="n">
        <v>1036.503096236792</v>
      </c>
      <c r="K456" t="n">
        <v>2213.970613561787</v>
      </c>
      <c r="L456" t="n">
        <v>0</v>
      </c>
      <c r="M456" t="n">
        <v>1.307551013388487</v>
      </c>
      <c r="N456" t="n">
        <v>1.307551013388487</v>
      </c>
      <c r="O456" t="n">
        <v>47.51123572423028</v>
      </c>
      <c r="P456" t="n">
        <v>12.04645936212735</v>
      </c>
      <c r="Q456" t="n">
        <v>1.307551013388487</v>
      </c>
      <c r="R456" t="n">
        <v>0.6718401795900153</v>
      </c>
      <c r="S456" t="n">
        <v>28.9701546886814</v>
      </c>
      <c r="T456" t="n">
        <v>8.394449062620152</v>
      </c>
      <c r="U456" t="n">
        <v>1.946223302968288</v>
      </c>
      <c r="V456" t="n">
        <v>2.754720896830194</v>
      </c>
      <c r="W456" t="n">
        <v>0</v>
      </c>
      <c r="X456" t="n">
        <v>0</v>
      </c>
      <c r="Y456" t="n">
        <v>-21.42826181236016</v>
      </c>
      <c r="Z456" t="n">
        <v>65.30800078015807</v>
      </c>
      <c r="AA456" t="n">
        <v>2213.970613561787</v>
      </c>
      <c r="AB456" t="b">
        <v>0</v>
      </c>
      <c r="AC456" t="b">
        <v>1</v>
      </c>
      <c r="AD456" t="n">
        <v>96.99525537173868</v>
      </c>
      <c r="AE456" t="n">
        <v>-0</v>
      </c>
      <c r="AF456" t="n">
        <v>0</v>
      </c>
      <c r="AG456" t="n">
        <v>0.1851988078108185</v>
      </c>
      <c r="AH456" t="b">
        <v>0</v>
      </c>
      <c r="AI456" t="b">
        <v>0</v>
      </c>
      <c r="AJ456" t="n">
        <v>2213.970613561787</v>
      </c>
      <c r="AK456" t="n">
        <v>0</v>
      </c>
      <c r="AL456" t="n">
        <v>1.946223302968288</v>
      </c>
      <c r="AM456" t="n">
        <v>0</v>
      </c>
      <c r="AN456" t="n">
        <v>1.946223302968288</v>
      </c>
      <c r="AO456" t="n">
        <v>0</v>
      </c>
      <c r="AP456" t="n">
        <v>1</v>
      </c>
      <c r="AQ456" t="n">
        <v>0</v>
      </c>
      <c r="AR456" t="n">
        <v>0</v>
      </c>
      <c r="AS456" t="n">
        <v>0</v>
      </c>
      <c r="AT456" t="n">
        <v>1.424969773884187</v>
      </c>
      <c r="AU456" t="n">
        <v>0.4479863056486833</v>
      </c>
      <c r="AV456" t="n">
        <v>1.424969773884187</v>
      </c>
    </row>
    <row r="457" spans="1:48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0</v>
      </c>
      <c r="H457" t="n">
        <v>262.8050446847849</v>
      </c>
      <c r="I457" t="b">
        <v>0</v>
      </c>
      <c r="J457" t="n">
        <v>1036.503096236792</v>
      </c>
      <c r="K457" t="n">
        <v>2213.970613561787</v>
      </c>
      <c r="L457" t="n">
        <v>0</v>
      </c>
      <c r="M457" t="n">
        <v>0.7793891440540914</v>
      </c>
      <c r="N457" t="n">
        <v>0.7793891440540914</v>
      </c>
      <c r="O457" t="n">
        <v>28.31992095520489</v>
      </c>
      <c r="P457" t="n">
        <v>7.18050734158339</v>
      </c>
      <c r="Q457" t="n">
        <v>0.7793891440540914</v>
      </c>
      <c r="R457" t="n">
        <v>0.5577810942257858</v>
      </c>
      <c r="S457" t="n">
        <v>28.98483123520237</v>
      </c>
      <c r="T457" t="n">
        <v>6.026845971012573</v>
      </c>
      <c r="U457" t="n">
        <v>1.397302906323677</v>
      </c>
      <c r="V457" t="n">
        <v>2.665185230570912</v>
      </c>
      <c r="W457" t="n">
        <v>0</v>
      </c>
      <c r="X457" t="n">
        <v>0</v>
      </c>
      <c r="Y457" t="n">
        <v>-21.42826181236016</v>
      </c>
      <c r="Z457" t="n">
        <v>65.45715386393654</v>
      </c>
      <c r="AA457" t="n">
        <v>2213.970613561787</v>
      </c>
      <c r="AB457" t="b">
        <v>0</v>
      </c>
      <c r="AC457" t="b">
        <v>1</v>
      </c>
      <c r="AD457" t="n">
        <v>96.98781500305383</v>
      </c>
      <c r="AE457" t="n">
        <v>-0</v>
      </c>
      <c r="AF457" t="n">
        <v>0</v>
      </c>
      <c r="AG457" t="n">
        <v>0.1666704156414887</v>
      </c>
      <c r="AH457" t="b">
        <v>0</v>
      </c>
      <c r="AI457" t="b">
        <v>0</v>
      </c>
      <c r="AJ457" t="n">
        <v>2213.970613561787</v>
      </c>
      <c r="AK457" t="n">
        <v>0</v>
      </c>
      <c r="AL457" t="n">
        <v>1.397302906323677</v>
      </c>
      <c r="AM457" t="n">
        <v>0</v>
      </c>
      <c r="AN457" t="n">
        <v>1.397302906323677</v>
      </c>
      <c r="AO457" t="n">
        <v>0</v>
      </c>
      <c r="AP457" t="n">
        <v>1</v>
      </c>
      <c r="AQ457" t="n">
        <v>0</v>
      </c>
      <c r="AR457" t="n">
        <v>0</v>
      </c>
      <c r="AS457" t="n">
        <v>0</v>
      </c>
      <c r="AT457" t="n">
        <v>1.330487182715943</v>
      </c>
      <c r="AU457" t="n">
        <v>0.4182825829864112</v>
      </c>
      <c r="AV457" t="n">
        <v>1.330487182715943</v>
      </c>
    </row>
    <row r="458" spans="1:48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0</v>
      </c>
      <c r="H458" t="n">
        <v>262.8050446847849</v>
      </c>
      <c r="I458" t="b">
        <v>0</v>
      </c>
      <c r="J458" t="n">
        <v>1036.503096236792</v>
      </c>
      <c r="K458" t="n">
        <v>2213.970613561787</v>
      </c>
      <c r="L458" t="n">
        <v>0</v>
      </c>
      <c r="M458" t="n">
        <v>0.9209096903950924</v>
      </c>
      <c r="N458" t="n">
        <v>0.9209096903950924</v>
      </c>
      <c r="O458" t="n">
        <v>33.46221824852773</v>
      </c>
      <c r="P458" t="n">
        <v>8.484335255711898</v>
      </c>
      <c r="Q458" t="n">
        <v>0.9209096903950924</v>
      </c>
      <c r="R458" t="n">
        <v>0.596318070953993</v>
      </c>
      <c r="S458" t="n">
        <v>28.99662008641427</v>
      </c>
      <c r="T458" t="n">
        <v>6.660987249516547</v>
      </c>
      <c r="U458" t="n">
        <v>1.544326317198162</v>
      </c>
      <c r="V458" t="n">
        <v>2.688920182235695</v>
      </c>
      <c r="W458" t="n">
        <v>0</v>
      </c>
      <c r="X458" t="n">
        <v>0</v>
      </c>
      <c r="Y458" t="n">
        <v>-21.42826181236016</v>
      </c>
      <c r="Z458" t="n">
        <v>65.61705867831122</v>
      </c>
      <c r="AA458" t="n">
        <v>2213.970613561787</v>
      </c>
      <c r="AB458" t="b">
        <v>0</v>
      </c>
      <c r="AC458" t="b">
        <v>1</v>
      </c>
      <c r="AD458" t="n">
        <v>96.98037463436897</v>
      </c>
      <c r="AE458" t="n">
        <v>-0</v>
      </c>
      <c r="AF458" t="n">
        <v>0</v>
      </c>
      <c r="AG458" t="n">
        <v>0.1427969897345878</v>
      </c>
      <c r="AH458" t="b">
        <v>0</v>
      </c>
      <c r="AI458" t="b">
        <v>0</v>
      </c>
      <c r="AJ458" t="n">
        <v>2213.970613561787</v>
      </c>
      <c r="AK458" t="n">
        <v>0</v>
      </c>
      <c r="AL458" t="n">
        <v>1.544326317198162</v>
      </c>
      <c r="AM458" t="n">
        <v>0</v>
      </c>
      <c r="AN458" t="n">
        <v>1.544326317198162</v>
      </c>
      <c r="AO458" t="n">
        <v>0</v>
      </c>
      <c r="AP458" t="n">
        <v>1</v>
      </c>
      <c r="AQ458" t="n">
        <v>0</v>
      </c>
      <c r="AR458" t="n">
        <v>0</v>
      </c>
      <c r="AS458" t="n">
        <v>0</v>
      </c>
      <c r="AT458" t="n">
        <v>1.352122882929</v>
      </c>
      <c r="AU458" t="n">
        <v>0.4250844798309667</v>
      </c>
      <c r="AV458" t="n">
        <v>1.352122882929</v>
      </c>
    </row>
    <row r="459" spans="1:48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0</v>
      </c>
      <c r="H459" t="n">
        <v>262.8050446847849</v>
      </c>
      <c r="I459" t="b">
        <v>0</v>
      </c>
      <c r="J459" t="n">
        <v>1036.503096236792</v>
      </c>
      <c r="K459" t="n">
        <v>2213.970613561787</v>
      </c>
      <c r="L459" t="n">
        <v>0</v>
      </c>
      <c r="M459" t="n">
        <v>0.8829893743655499</v>
      </c>
      <c r="N459" t="n">
        <v>0.8829893743655499</v>
      </c>
      <c r="O459" t="n">
        <v>32.08434384426415</v>
      </c>
      <c r="P459" t="n">
        <v>8.134975619742431</v>
      </c>
      <c r="Q459" t="n">
        <v>0.8829893743655499</v>
      </c>
      <c r="R459" t="n">
        <v>0.586753719143755</v>
      </c>
      <c r="S459" t="n">
        <v>29.00933566657171</v>
      </c>
      <c r="T459" t="n">
        <v>6.490813881555622</v>
      </c>
      <c r="U459" t="n">
        <v>1.504872224166026</v>
      </c>
      <c r="V459" t="n">
        <v>2.682304696282949</v>
      </c>
      <c r="W459" t="n">
        <v>0</v>
      </c>
      <c r="X459" t="n">
        <v>0</v>
      </c>
      <c r="Y459" t="n">
        <v>-21.42826181236016</v>
      </c>
      <c r="Z459" t="n">
        <v>65.76260868653785</v>
      </c>
      <c r="AA459" t="n">
        <v>2213.970613561787</v>
      </c>
      <c r="AB459" t="b">
        <v>0</v>
      </c>
      <c r="AC459" t="b">
        <v>1</v>
      </c>
      <c r="AD459" t="n">
        <v>96.97293426568412</v>
      </c>
      <c r="AE459" t="n">
        <v>-0</v>
      </c>
      <c r="AF459" t="n">
        <v>0</v>
      </c>
      <c r="AG459" t="n">
        <v>0.1413499424983314</v>
      </c>
      <c r="AH459" t="b">
        <v>0</v>
      </c>
      <c r="AI459" t="b">
        <v>0</v>
      </c>
      <c r="AJ459" t="n">
        <v>2213.970613561787</v>
      </c>
      <c r="AK459" t="n">
        <v>0</v>
      </c>
      <c r="AL459" t="n">
        <v>1.504872224166026</v>
      </c>
      <c r="AM459" t="n">
        <v>0</v>
      </c>
      <c r="AN459" t="n">
        <v>1.504872224166026</v>
      </c>
      <c r="AO459" t="n">
        <v>0</v>
      </c>
      <c r="AP459" t="n">
        <v>1</v>
      </c>
      <c r="AQ459" t="n">
        <v>0</v>
      </c>
      <c r="AR459" t="n">
        <v>0</v>
      </c>
      <c r="AS459" t="n">
        <v>0</v>
      </c>
      <c r="AT459" t="n">
        <v>1.342884251641621</v>
      </c>
      <c r="AU459" t="n">
        <v>0.4221800109955317</v>
      </c>
      <c r="AV459" t="n">
        <v>1.342884251641621</v>
      </c>
    </row>
    <row r="460" spans="1:48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0</v>
      </c>
      <c r="H460" t="n">
        <v>262.8050446847849</v>
      </c>
      <c r="I460" t="b">
        <v>0</v>
      </c>
      <c r="J460" t="n">
        <v>1036.503096236792</v>
      </c>
      <c r="K460" t="n">
        <v>2213.970613561787</v>
      </c>
      <c r="L460" t="n">
        <v>0</v>
      </c>
      <c r="M460" t="n">
        <v>0.8931500921427734</v>
      </c>
      <c r="N460" t="n">
        <v>0.8931500921427734</v>
      </c>
      <c r="O460" t="n">
        <v>32.45354416799761</v>
      </c>
      <c r="P460" t="n">
        <v>8.228586249492293</v>
      </c>
      <c r="Q460" t="n">
        <v>0.8931500921427734</v>
      </c>
      <c r="R460" t="n">
        <v>0.5893884610725979</v>
      </c>
      <c r="S460" t="n">
        <v>29.02181651932964</v>
      </c>
      <c r="T460" t="n">
        <v>6.536155084298331</v>
      </c>
      <c r="U460" t="n">
        <v>1.515384421536477</v>
      </c>
      <c r="V460" t="n">
        <v>2.683820697831901</v>
      </c>
      <c r="W460" t="n">
        <v>0</v>
      </c>
      <c r="X460" t="n">
        <v>0</v>
      </c>
      <c r="Y460" t="n">
        <v>-21.42826181236016</v>
      </c>
      <c r="Z460" t="n">
        <v>65.90346254001938</v>
      </c>
      <c r="AA460" t="n">
        <v>2213.970613561787</v>
      </c>
      <c r="AB460" t="b">
        <v>0</v>
      </c>
      <c r="AC460" t="b">
        <v>1</v>
      </c>
      <c r="AD460" t="n">
        <v>96.96549389699926</v>
      </c>
      <c r="AE460" t="n">
        <v>-0</v>
      </c>
      <c r="AF460" t="n">
        <v>0</v>
      </c>
      <c r="AG460" t="n">
        <v>0.1372148415881874</v>
      </c>
      <c r="AH460" t="b">
        <v>0</v>
      </c>
      <c r="AI460" t="b">
        <v>0</v>
      </c>
      <c r="AJ460" t="n">
        <v>2213.970613561787</v>
      </c>
      <c r="AK460" t="n">
        <v>0</v>
      </c>
      <c r="AL460" t="n">
        <v>1.515384421536477</v>
      </c>
      <c r="AM460" t="n">
        <v>0</v>
      </c>
      <c r="AN460" t="n">
        <v>1.515384421536477</v>
      </c>
      <c r="AO460" t="n">
        <v>0</v>
      </c>
      <c r="AP460" t="n">
        <v>1</v>
      </c>
      <c r="AQ460" t="n">
        <v>0</v>
      </c>
      <c r="AR460" t="n">
        <v>0</v>
      </c>
      <c r="AS460" t="n">
        <v>0</v>
      </c>
      <c r="AT460" t="n">
        <v>1.342084087144567</v>
      </c>
      <c r="AU460" t="n">
        <v>0.4219284528617972</v>
      </c>
      <c r="AV460" t="n">
        <v>1.342084087144567</v>
      </c>
    </row>
    <row r="461" spans="1:48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0</v>
      </c>
      <c r="H461" t="n">
        <v>262.8050446847849</v>
      </c>
      <c r="I461" t="b">
        <v>0</v>
      </c>
      <c r="J461" t="n">
        <v>1036.503096236792</v>
      </c>
      <c r="K461" t="n">
        <v>2213.970613561787</v>
      </c>
      <c r="L461" t="n">
        <v>0</v>
      </c>
      <c r="M461" t="n">
        <v>0.8904275370633566</v>
      </c>
      <c r="N461" t="n">
        <v>0.8904275370633566</v>
      </c>
      <c r="O461" t="n">
        <v>32.35461727732498</v>
      </c>
      <c r="P461" t="n">
        <v>8.203503366461709</v>
      </c>
      <c r="Q461" t="n">
        <v>0.8904275370633566</v>
      </c>
      <c r="R461" t="n">
        <v>0.5887092157105467</v>
      </c>
      <c r="S461" t="n">
        <v>29.03436050142841</v>
      </c>
      <c r="T461" t="n">
        <v>6.523749520489283</v>
      </c>
      <c r="U461" t="n">
        <v>1.512508235476913</v>
      </c>
      <c r="V461" t="n">
        <v>2.683158056789982</v>
      </c>
      <c r="W461" t="n">
        <v>0</v>
      </c>
      <c r="X461" t="n">
        <v>0</v>
      </c>
      <c r="Y461" t="n">
        <v>-21.42826181236016</v>
      </c>
      <c r="Z461" t="n">
        <v>66.04431639350091</v>
      </c>
      <c r="AA461" t="n">
        <v>2213.970613561787</v>
      </c>
      <c r="AB461" t="b">
        <v>0</v>
      </c>
      <c r="AC461" t="b">
        <v>1</v>
      </c>
      <c r="AD461" t="n">
        <v>96.95805352831441</v>
      </c>
      <c r="AE461" t="n">
        <v>-0</v>
      </c>
      <c r="AF461" t="n">
        <v>0</v>
      </c>
      <c r="AG461" t="n">
        <v>0.1392038112792234</v>
      </c>
      <c r="AH461" t="b">
        <v>0</v>
      </c>
      <c r="AI461" t="b">
        <v>0</v>
      </c>
      <c r="AJ461" t="n">
        <v>2213.970613561787</v>
      </c>
      <c r="AK461" t="n">
        <v>0</v>
      </c>
      <c r="AL461" t="n">
        <v>1.512508235476913</v>
      </c>
      <c r="AM461" t="n">
        <v>0</v>
      </c>
      <c r="AN461" t="n">
        <v>1.512508235476913</v>
      </c>
      <c r="AO461" t="n">
        <v>0</v>
      </c>
      <c r="AP461" t="n">
        <v>1</v>
      </c>
      <c r="AQ461" t="n">
        <v>0</v>
      </c>
      <c r="AR461" t="n">
        <v>0</v>
      </c>
      <c r="AS461" t="n">
        <v>0</v>
      </c>
      <c r="AT461" t="n">
        <v>1.33905499239764</v>
      </c>
      <c r="AU461" t="n">
        <v>0.4209761568973456</v>
      </c>
      <c r="AV461" t="n">
        <v>1.33905499239764</v>
      </c>
    </row>
    <row r="462" spans="1:48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0</v>
      </c>
      <c r="H462" t="n">
        <v>262.8050446847849</v>
      </c>
      <c r="I462" t="b">
        <v>0</v>
      </c>
      <c r="J462" t="n">
        <v>1036.503096236792</v>
      </c>
      <c r="K462" t="n">
        <v>2213.970613561787</v>
      </c>
      <c r="L462" t="n">
        <v>0</v>
      </c>
      <c r="M462" t="n">
        <v>0.8911570396038221</v>
      </c>
      <c r="N462" t="n">
        <v>0.8911570396038221</v>
      </c>
      <c r="O462" t="n">
        <v>32.38112451628283</v>
      </c>
      <c r="P462" t="n">
        <v>8.21022426883439</v>
      </c>
      <c r="Q462" t="n">
        <v>0.8911570396038221</v>
      </c>
      <c r="R462" t="n">
        <v>0.5889146114797502</v>
      </c>
      <c r="S462" t="n">
        <v>29.0468869335499</v>
      </c>
      <c r="T462" t="n">
        <v>6.52681709478407</v>
      </c>
      <c r="U462" t="n">
        <v>1.513219441719463</v>
      </c>
      <c r="V462" t="n">
        <v>2.683079141209918</v>
      </c>
      <c r="W462" t="n">
        <v>0</v>
      </c>
      <c r="X462" t="n">
        <v>0</v>
      </c>
      <c r="Y462" t="n">
        <v>-21.42826181236016</v>
      </c>
      <c r="Z462" t="n">
        <v>66.18517024698244</v>
      </c>
      <c r="AA462" t="n">
        <v>2213.970613561787</v>
      </c>
      <c r="AB462" t="b">
        <v>0</v>
      </c>
      <c r="AC462" t="b">
        <v>1</v>
      </c>
      <c r="AD462" t="n">
        <v>96.95061315962955</v>
      </c>
      <c r="AE462" t="n">
        <v>-0</v>
      </c>
      <c r="AF462" t="n">
        <v>0</v>
      </c>
      <c r="AG462" t="n">
        <v>0.1403001279659798</v>
      </c>
      <c r="AH462" t="b">
        <v>0</v>
      </c>
      <c r="AI462" t="b">
        <v>0</v>
      </c>
      <c r="AJ462" t="n">
        <v>2213.970613561787</v>
      </c>
      <c r="AK462" t="n">
        <v>0</v>
      </c>
      <c r="AL462" t="n">
        <v>1.513219441719463</v>
      </c>
      <c r="AM462" t="n">
        <v>0</v>
      </c>
      <c r="AN462" t="n">
        <v>1.513219441719463</v>
      </c>
      <c r="AO462" t="n">
        <v>0</v>
      </c>
      <c r="AP462" t="n">
        <v>1</v>
      </c>
      <c r="AQ462" t="n">
        <v>0</v>
      </c>
      <c r="AR462" t="n">
        <v>0</v>
      </c>
      <c r="AS462" t="n">
        <v>0</v>
      </c>
      <c r="AT462" t="n">
        <v>1.336632063147303</v>
      </c>
      <c r="AU462" t="n">
        <v>0.420214429074342</v>
      </c>
      <c r="AV462" t="n">
        <v>1.336632063147303</v>
      </c>
    </row>
    <row r="463" spans="1:48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0</v>
      </c>
      <c r="H463" t="n">
        <v>262.8050446847849</v>
      </c>
      <c r="I463" t="b">
        <v>0</v>
      </c>
      <c r="J463" t="n">
        <v>1036.503096236792</v>
      </c>
      <c r="K463" t="n">
        <v>2213.970613561787</v>
      </c>
      <c r="L463" t="n">
        <v>0</v>
      </c>
      <c r="M463" t="n">
        <v>0.8909615845212896</v>
      </c>
      <c r="N463" t="n">
        <v>0.8909615845212896</v>
      </c>
      <c r="O463" t="n">
        <v>32.37402245112085</v>
      </c>
      <c r="P463" t="n">
        <v>8.20842354237344</v>
      </c>
      <c r="Q463" t="n">
        <v>0.8909615845212896</v>
      </c>
      <c r="R463" t="n">
        <v>0.5888827391559495</v>
      </c>
      <c r="S463" t="n">
        <v>29.05941736749069</v>
      </c>
      <c r="T463" t="n">
        <v>6.525738761420571</v>
      </c>
      <c r="U463" t="n">
        <v>1.512969433945903</v>
      </c>
      <c r="V463" t="n">
        <v>2.682843844579072</v>
      </c>
      <c r="W463" t="n">
        <v>0</v>
      </c>
      <c r="X463" t="n">
        <v>0</v>
      </c>
      <c r="Y463" t="n">
        <v>-21.42826181236016</v>
      </c>
      <c r="Z463" t="n">
        <v>66.32602410046397</v>
      </c>
      <c r="AA463" t="n">
        <v>2213.970613561787</v>
      </c>
      <c r="AB463" t="b">
        <v>0</v>
      </c>
      <c r="AC463" t="b">
        <v>1</v>
      </c>
      <c r="AD463" t="n">
        <v>96.9431727909447</v>
      </c>
      <c r="AE463" t="n">
        <v>-0</v>
      </c>
      <c r="AF463" t="n">
        <v>0</v>
      </c>
      <c r="AG463" t="n">
        <v>0.1398227128526452</v>
      </c>
      <c r="AH463" t="b">
        <v>0</v>
      </c>
      <c r="AI463" t="b">
        <v>0</v>
      </c>
      <c r="AJ463" t="n">
        <v>2213.970613561787</v>
      </c>
      <c r="AK463" t="n">
        <v>0</v>
      </c>
      <c r="AL463" t="n">
        <v>1.512969433945903</v>
      </c>
      <c r="AM463" t="n">
        <v>0</v>
      </c>
      <c r="AN463" t="n">
        <v>1.512969433945903</v>
      </c>
      <c r="AO463" t="n">
        <v>0</v>
      </c>
      <c r="AP463" t="n">
        <v>1</v>
      </c>
      <c r="AQ463" t="n">
        <v>0</v>
      </c>
      <c r="AR463" t="n">
        <v>0</v>
      </c>
      <c r="AS463" t="n">
        <v>0</v>
      </c>
      <c r="AT463" t="n">
        <v>1.334055654375035</v>
      </c>
      <c r="AU463" t="n">
        <v>0.4194044498952168</v>
      </c>
      <c r="AV463" t="n">
        <v>1.334055654375035</v>
      </c>
    </row>
    <row r="464" spans="1:48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0</v>
      </c>
      <c r="H464" t="n">
        <v>262.8050446847849</v>
      </c>
      <c r="I464" t="b">
        <v>0</v>
      </c>
      <c r="J464" t="n">
        <v>1036.503096236792</v>
      </c>
      <c r="K464" t="n">
        <v>2213.970613561787</v>
      </c>
      <c r="L464" t="n">
        <v>0</v>
      </c>
      <c r="M464" t="n">
        <v>0.8910139023109649</v>
      </c>
      <c r="N464" t="n">
        <v>0.8910139023109649</v>
      </c>
      <c r="O464" t="n">
        <v>32.37592347281132</v>
      </c>
      <c r="P464" t="n">
        <v>8.208905545844654</v>
      </c>
      <c r="Q464" t="n">
        <v>0.8910139023109649</v>
      </c>
      <c r="R464" t="n">
        <v>0.5889144075069309</v>
      </c>
      <c r="S464" t="n">
        <v>29.07194602446312</v>
      </c>
      <c r="T464" t="n">
        <v>6.525771020217534</v>
      </c>
      <c r="U464" t="n">
        <v>1.512976913033799</v>
      </c>
      <c r="V464" t="n">
        <v>2.682650446320225</v>
      </c>
      <c r="W464" t="n">
        <v>0</v>
      </c>
      <c r="X464" t="n">
        <v>0</v>
      </c>
      <c r="Y464" t="n">
        <v>-21.42826181236016</v>
      </c>
      <c r="Z464" t="n">
        <v>66.4668779539455</v>
      </c>
      <c r="AA464" t="n">
        <v>2213.970613561787</v>
      </c>
      <c r="AB464" t="b">
        <v>0</v>
      </c>
      <c r="AC464" t="b">
        <v>1</v>
      </c>
      <c r="AD464" t="n">
        <v>96.93573242225985</v>
      </c>
      <c r="AE464" t="n">
        <v>-0</v>
      </c>
      <c r="AF464" t="n">
        <v>0</v>
      </c>
      <c r="AG464" t="n">
        <v>0.1410143847621258</v>
      </c>
      <c r="AH464" t="b">
        <v>0</v>
      </c>
      <c r="AI464" t="b">
        <v>0</v>
      </c>
      <c r="AJ464" t="n">
        <v>2213.970613561787</v>
      </c>
      <c r="AK464" t="n">
        <v>0</v>
      </c>
      <c r="AL464" t="n">
        <v>1.512976913033799</v>
      </c>
      <c r="AM464" t="n">
        <v>0</v>
      </c>
      <c r="AN464" t="n">
        <v>1.512976913033799</v>
      </c>
      <c r="AO464" t="n">
        <v>0</v>
      </c>
      <c r="AP464" t="n">
        <v>1</v>
      </c>
      <c r="AQ464" t="n">
        <v>0</v>
      </c>
      <c r="AR464" t="n">
        <v>0</v>
      </c>
      <c r="AS464" t="n">
        <v>0</v>
      </c>
      <c r="AT464" t="n">
        <v>1.331529255205798</v>
      </c>
      <c r="AU464" t="n">
        <v>0.4186101928862871</v>
      </c>
      <c r="AV464" t="n">
        <v>1.331529255205798</v>
      </c>
    </row>
    <row r="465" spans="1:48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0</v>
      </c>
      <c r="H465" t="n">
        <v>262.8050446847849</v>
      </c>
      <c r="I465" t="b">
        <v>0</v>
      </c>
      <c r="J465" t="n">
        <v>1036.503096236792</v>
      </c>
      <c r="K465" t="n">
        <v>2213.970613561787</v>
      </c>
      <c r="L465" t="n">
        <v>0</v>
      </c>
      <c r="M465" t="n">
        <v>0.8910000862348617</v>
      </c>
      <c r="N465" t="n">
        <v>0.8910000862348617</v>
      </c>
      <c r="O465" t="n">
        <v>32.37542145121384</v>
      </c>
      <c r="P465" t="n">
        <v>8.20877825842136</v>
      </c>
      <c r="Q465" t="n">
        <v>0.8910000862348617</v>
      </c>
      <c r="R465" t="n">
        <v>0.5889291154122582</v>
      </c>
      <c r="S465" t="n">
        <v>29.08447445198691</v>
      </c>
      <c r="T465" t="n">
        <v>6.525506859542524</v>
      </c>
      <c r="U465" t="n">
        <v>1.512915668316296</v>
      </c>
      <c r="V465" t="n">
        <v>2.682445877135522</v>
      </c>
      <c r="W465" t="n">
        <v>0</v>
      </c>
      <c r="X465" t="n">
        <v>0</v>
      </c>
      <c r="Y465" t="n">
        <v>-21.42826181236016</v>
      </c>
      <c r="Z465" t="n">
        <v>66.60773180742703</v>
      </c>
      <c r="AA465" t="n">
        <v>2213.970613561787</v>
      </c>
      <c r="AB465" t="b">
        <v>0</v>
      </c>
      <c r="AC465" t="b">
        <v>1</v>
      </c>
      <c r="AD465" t="n">
        <v>96.92829205357499</v>
      </c>
      <c r="AE465" t="n">
        <v>-0</v>
      </c>
      <c r="AF465" t="n">
        <v>0</v>
      </c>
      <c r="AG465" t="n">
        <v>0.141041541232736</v>
      </c>
      <c r="AH465" t="b">
        <v>0</v>
      </c>
      <c r="AI465" t="b">
        <v>0</v>
      </c>
      <c r="AJ465" t="n">
        <v>2213.970613561787</v>
      </c>
      <c r="AK465" t="n">
        <v>0</v>
      </c>
      <c r="AL465" t="n">
        <v>1.512915668316296</v>
      </c>
      <c r="AM465" t="n">
        <v>0</v>
      </c>
      <c r="AN465" t="n">
        <v>1.512915668316296</v>
      </c>
      <c r="AO465" t="n">
        <v>0</v>
      </c>
      <c r="AP465" t="n">
        <v>1</v>
      </c>
      <c r="AQ465" t="n">
        <v>0</v>
      </c>
      <c r="AR465" t="n">
        <v>0</v>
      </c>
      <c r="AS465" t="n">
        <v>0</v>
      </c>
      <c r="AT465" t="n">
        <v>1.328998371970568</v>
      </c>
      <c r="AU465" t="n">
        <v>0.4178145261631337</v>
      </c>
      <c r="AV465" t="n">
        <v>1.328998371970568</v>
      </c>
    </row>
    <row r="466" spans="1:48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0</v>
      </c>
      <c r="H466" t="n">
        <v>262.8050446847849</v>
      </c>
      <c r="I466" t="b">
        <v>0</v>
      </c>
      <c r="J466" t="n">
        <v>1036.503096236792</v>
      </c>
      <c r="K466" t="n">
        <v>2213.970613561787</v>
      </c>
      <c r="L466" t="n">
        <v>0</v>
      </c>
      <c r="M466" t="n">
        <v>0.8910030327495996</v>
      </c>
      <c r="N466" t="n">
        <v>0.8910030327495996</v>
      </c>
      <c r="O466" t="n">
        <v>32.3755285159133</v>
      </c>
      <c r="P466" t="n">
        <v>8.20880540464333</v>
      </c>
      <c r="Q466" t="n">
        <v>0.8910030327495996</v>
      </c>
      <c r="R466" t="n">
        <v>0.5889481224507981</v>
      </c>
      <c r="S466" t="n">
        <v>29.09700223700698</v>
      </c>
      <c r="T466" t="n">
        <v>6.52531784178237</v>
      </c>
      <c r="U466" t="n">
        <v>1.512871845217634</v>
      </c>
      <c r="V466" t="n">
        <v>2.68224415046995</v>
      </c>
      <c r="W466" t="n">
        <v>0</v>
      </c>
      <c r="X466" t="n">
        <v>0</v>
      </c>
      <c r="Y466" t="n">
        <v>-21.42826181236016</v>
      </c>
      <c r="Z466" t="n">
        <v>66.74858566090856</v>
      </c>
      <c r="AA466" t="n">
        <v>2213.970613561787</v>
      </c>
      <c r="AB466" t="b">
        <v>0</v>
      </c>
      <c r="AC466" t="b">
        <v>1</v>
      </c>
      <c r="AD466" t="n">
        <v>96.92085168489014</v>
      </c>
      <c r="AE466" t="n">
        <v>-0</v>
      </c>
      <c r="AF466" t="n">
        <v>0</v>
      </c>
      <c r="AG466" t="n">
        <v>0.1411106943309678</v>
      </c>
      <c r="AH466" t="b">
        <v>0</v>
      </c>
      <c r="AI466" t="b">
        <v>0</v>
      </c>
      <c r="AJ466" t="n">
        <v>2213.970613561787</v>
      </c>
      <c r="AK466" t="n">
        <v>0</v>
      </c>
      <c r="AL466" t="n">
        <v>1.512871845217634</v>
      </c>
      <c r="AM466" t="n">
        <v>0</v>
      </c>
      <c r="AN466" t="n">
        <v>1.512871845217634</v>
      </c>
      <c r="AO466" t="n">
        <v>0</v>
      </c>
      <c r="AP466" t="n">
        <v>1</v>
      </c>
      <c r="AQ466" t="n">
        <v>0</v>
      </c>
      <c r="AR466" t="n">
        <v>0</v>
      </c>
      <c r="AS466" t="n">
        <v>0</v>
      </c>
      <c r="AT466" t="n">
        <v>1.326477365920006</v>
      </c>
      <c r="AU466" t="n">
        <v>0.4170219646591584</v>
      </c>
      <c r="AV466" t="n">
        <v>1.326477365920006</v>
      </c>
    </row>
    <row r="467" spans="1:48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0</v>
      </c>
      <c r="H467" t="n">
        <v>262.8050446847849</v>
      </c>
      <c r="I467" t="b">
        <v>0</v>
      </c>
      <c r="J467" t="n">
        <v>1036.503096236792</v>
      </c>
      <c r="K467" t="n">
        <v>2213.970613561787</v>
      </c>
      <c r="L467" t="n">
        <v>0</v>
      </c>
      <c r="M467" t="n">
        <v>0.8910050627667622</v>
      </c>
      <c r="N467" t="n">
        <v>0.8910050627667622</v>
      </c>
      <c r="O467" t="n">
        <v>32.37560227871333</v>
      </c>
      <c r="P467" t="n">
        <v>8.208824107178836</v>
      </c>
      <c r="Q467" t="n">
        <v>0.8910050627667622</v>
      </c>
      <c r="R467" t="n">
        <v>0.5889668947771728</v>
      </c>
      <c r="S467" t="n">
        <v>29.10952948419621</v>
      </c>
      <c r="T467" t="n">
        <v>6.525124724769256</v>
      </c>
      <c r="U467" t="n">
        <v>1.512827071721682</v>
      </c>
      <c r="V467" t="n">
        <v>2.682042277588153</v>
      </c>
      <c r="W467" t="n">
        <v>0</v>
      </c>
      <c r="X467" t="n">
        <v>0</v>
      </c>
      <c r="Y467" t="n">
        <v>-21.42826181236016</v>
      </c>
      <c r="Z467" t="n">
        <v>66.88943951439009</v>
      </c>
      <c r="AA467" t="n">
        <v>2213.970613561787</v>
      </c>
      <c r="AB467" t="b">
        <v>0</v>
      </c>
      <c r="AC467" t="b">
        <v>1</v>
      </c>
      <c r="AD467" t="n">
        <v>96.91341131620528</v>
      </c>
      <c r="AE467" t="n">
        <v>-0</v>
      </c>
      <c r="AF467" t="n">
        <v>0</v>
      </c>
      <c r="AG467" t="n">
        <v>0.1402433956438948</v>
      </c>
      <c r="AH467" t="b">
        <v>0</v>
      </c>
      <c r="AI467" t="b">
        <v>0</v>
      </c>
      <c r="AJ467" t="n">
        <v>2213.970613561787</v>
      </c>
      <c r="AK467" t="n">
        <v>0</v>
      </c>
      <c r="AL467" t="n">
        <v>1.512827071721682</v>
      </c>
      <c r="AM467" t="n">
        <v>0</v>
      </c>
      <c r="AN467" t="n">
        <v>1.512827071721682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1.323963147058479</v>
      </c>
      <c r="AU467" t="n">
        <v>0.4162315369321914</v>
      </c>
      <c r="AV467" t="n">
        <v>1.323963147058479</v>
      </c>
    </row>
    <row r="468" spans="1:48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0</v>
      </c>
      <c r="H468" t="n">
        <v>262.8050446847849</v>
      </c>
      <c r="I468" t="b">
        <v>0</v>
      </c>
      <c r="J468" t="n">
        <v>1036.503096236792</v>
      </c>
      <c r="K468" t="n">
        <v>2213.970613561787</v>
      </c>
      <c r="L468" t="n">
        <v>0</v>
      </c>
      <c r="M468" t="n">
        <v>0.890993996183341</v>
      </c>
      <c r="N468" t="n">
        <v>0.890993996183341</v>
      </c>
      <c r="O468" t="n">
        <v>32.37520016281253</v>
      </c>
      <c r="P468" t="n">
        <v>8.208722150814538</v>
      </c>
      <c r="Q468" t="n">
        <v>0.890993996183341</v>
      </c>
      <c r="R468" t="n">
        <v>0.5889823088027257</v>
      </c>
      <c r="S468" t="n">
        <v>29.1220561878188</v>
      </c>
      <c r="T468" t="n">
        <v>6.524872916154096</v>
      </c>
      <c r="U468" t="n">
        <v>1.512768690785535</v>
      </c>
      <c r="V468" t="n">
        <v>2.681838201353283</v>
      </c>
      <c r="W468" t="n">
        <v>0</v>
      </c>
      <c r="X468" t="n">
        <v>0</v>
      </c>
      <c r="Y468" t="n">
        <v>-21.42826181236016</v>
      </c>
      <c r="Z468" t="n">
        <v>67.03029336787162</v>
      </c>
      <c r="AA468" t="n">
        <v>2213.970613561787</v>
      </c>
      <c r="AB468" t="b">
        <v>0</v>
      </c>
      <c r="AC468" t="b">
        <v>1</v>
      </c>
      <c r="AD468" t="n">
        <v>96.90597094752043</v>
      </c>
      <c r="AE468" t="n">
        <v>-0</v>
      </c>
      <c r="AF468" t="n">
        <v>0</v>
      </c>
      <c r="AG468" t="n">
        <v>0.1394898427945993</v>
      </c>
      <c r="AH468" t="b">
        <v>0</v>
      </c>
      <c r="AI468" t="b">
        <v>0</v>
      </c>
      <c r="AJ468" t="n">
        <v>2213.970613561787</v>
      </c>
      <c r="AK468" t="n">
        <v>0</v>
      </c>
      <c r="AL468" t="n">
        <v>1.512768690785535</v>
      </c>
      <c r="AM468" t="n">
        <v>0</v>
      </c>
      <c r="AN468" t="n">
        <v>1.512768690785535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1.32145358018336</v>
      </c>
      <c r="AU468" t="n">
        <v>0.4154425717107759</v>
      </c>
      <c r="AV468" t="n">
        <v>1.32145358018336</v>
      </c>
    </row>
    <row r="469" spans="1:48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0</v>
      </c>
      <c r="H469" t="n">
        <v>262.8050446847849</v>
      </c>
      <c r="I469" t="b">
        <v>0</v>
      </c>
      <c r="J469" t="n">
        <v>1036.503096236792</v>
      </c>
      <c r="K469" t="n">
        <v>2213.970613561787</v>
      </c>
      <c r="L469" t="n">
        <v>0</v>
      </c>
      <c r="M469" t="n">
        <v>0.8910362324999068</v>
      </c>
      <c r="N469" t="n">
        <v>0.8910362324999068</v>
      </c>
      <c r="O469" t="n">
        <v>32.37673486361727</v>
      </c>
      <c r="P469" t="n">
        <v>8.209111273736632</v>
      </c>
      <c r="Q469" t="n">
        <v>0.8910362324999068</v>
      </c>
      <c r="R469" t="n">
        <v>0.5890113922697643</v>
      </c>
      <c r="S469" t="n">
        <v>29.1345822661013</v>
      </c>
      <c r="T469" t="n">
        <v>6.52486002629522</v>
      </c>
      <c r="U469" t="n">
        <v>1.512765702317378</v>
      </c>
      <c r="V469" t="n">
        <v>2.681643137841741</v>
      </c>
      <c r="W469" t="n">
        <v>0</v>
      </c>
      <c r="X469" t="n">
        <v>0</v>
      </c>
      <c r="Y469" t="n">
        <v>-21.42826181236016</v>
      </c>
      <c r="Z469" t="n">
        <v>67.17114722135315</v>
      </c>
      <c r="AA469" t="n">
        <v>2213.970613561787</v>
      </c>
      <c r="AB469" t="b">
        <v>0</v>
      </c>
      <c r="AC469" t="b">
        <v>1</v>
      </c>
      <c r="AD469" t="n">
        <v>96.89853057883558</v>
      </c>
      <c r="AE469" t="n">
        <v>-0</v>
      </c>
      <c r="AF469" t="n">
        <v>0</v>
      </c>
      <c r="AG469" t="n">
        <v>0.1376331786491271</v>
      </c>
      <c r="AH469" t="b">
        <v>0</v>
      </c>
      <c r="AI469" t="b">
        <v>0</v>
      </c>
      <c r="AJ469" t="n">
        <v>2213.970613561787</v>
      </c>
      <c r="AK469" t="n">
        <v>0</v>
      </c>
      <c r="AL469" t="n">
        <v>1.512765702317378</v>
      </c>
      <c r="AM469" t="n">
        <v>0</v>
      </c>
      <c r="AN469" t="n">
        <v>1.512765702317378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1.31896016075214</v>
      </c>
      <c r="AU469" t="n">
        <v>0.4146586829715921</v>
      </c>
      <c r="AV469" t="n">
        <v>1.31896016075214</v>
      </c>
    </row>
    <row r="470" spans="1:48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0</v>
      </c>
      <c r="H470" t="n">
        <v>262.8050446847849</v>
      </c>
      <c r="I470" t="b">
        <v>0</v>
      </c>
      <c r="J470" t="n">
        <v>1036.503096236792</v>
      </c>
      <c r="K470" t="n">
        <v>2213.970613561787</v>
      </c>
      <c r="L470" t="n">
        <v>0</v>
      </c>
      <c r="M470" t="n">
        <v>0.8908783538170429</v>
      </c>
      <c r="N470" t="n">
        <v>0.8908783538170429</v>
      </c>
      <c r="O470" t="n">
        <v>32.37099817629833</v>
      </c>
      <c r="P470" t="n">
        <v>8.207656738412355</v>
      </c>
      <c r="Q470" t="n">
        <v>0.8908783538170429</v>
      </c>
      <c r="R470" t="n">
        <v>0.5889891557702277</v>
      </c>
      <c r="S470" t="n">
        <v>29.14710805178201</v>
      </c>
      <c r="T470" t="n">
        <v>6.523950209572339</v>
      </c>
      <c r="U470" t="n">
        <v>1.51255476453048</v>
      </c>
      <c r="V470" t="n">
        <v>2.681414283349326</v>
      </c>
      <c r="W470" t="n">
        <v>0</v>
      </c>
      <c r="X470" t="n">
        <v>0</v>
      </c>
      <c r="Y470" t="n">
        <v>-21.42826181236016</v>
      </c>
      <c r="Z470" t="n">
        <v>67.31200107483468</v>
      </c>
      <c r="AA470" t="n">
        <v>2213.970613561787</v>
      </c>
      <c r="AB470" t="b">
        <v>0</v>
      </c>
      <c r="AC470" t="b">
        <v>1</v>
      </c>
      <c r="AD470" t="n">
        <v>96.89109021015072</v>
      </c>
      <c r="AE470" t="n">
        <v>-0</v>
      </c>
      <c r="AF470" t="n">
        <v>0</v>
      </c>
      <c r="AG470" t="n">
        <v>0.1377361819979097</v>
      </c>
      <c r="AH470" t="b">
        <v>0</v>
      </c>
      <c r="AI470" t="b">
        <v>0</v>
      </c>
      <c r="AJ470" t="n">
        <v>2213.970613561787</v>
      </c>
      <c r="AK470" t="n">
        <v>0</v>
      </c>
      <c r="AL470" t="n">
        <v>1.51255476453048</v>
      </c>
      <c r="AM470" t="n">
        <v>0</v>
      </c>
      <c r="AN470" t="n">
        <v>1.51255476453048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1.316438910750884</v>
      </c>
      <c r="AU470" t="n">
        <v>0.4138660447736603</v>
      </c>
      <c r="AV470" t="n">
        <v>1.316438910750884</v>
      </c>
    </row>
    <row r="471" spans="1:48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0</v>
      </c>
      <c r="H471" t="n">
        <v>262.8050446847849</v>
      </c>
      <c r="I471" t="b">
        <v>0</v>
      </c>
      <c r="J471" t="n">
        <v>1036.503096236792</v>
      </c>
      <c r="K471" t="n">
        <v>2213.970613561787</v>
      </c>
      <c r="L471" t="n">
        <v>0</v>
      </c>
      <c r="M471" t="n">
        <v>0.8914676322319325</v>
      </c>
      <c r="N471" t="n">
        <v>0.8914676322319325</v>
      </c>
      <c r="O471" t="n">
        <v>32.39241022476936</v>
      </c>
      <c r="P471" t="n">
        <v>8.213085756787363</v>
      </c>
      <c r="Q471" t="n">
        <v>0.8914676322319325</v>
      </c>
      <c r="R471" t="n">
        <v>0.5891584869761587</v>
      </c>
      <c r="S471" t="n">
        <v>29.15963229566173</v>
      </c>
      <c r="T471" t="n">
        <v>6.526389225464571</v>
      </c>
      <c r="U471" t="n">
        <v>1.513120241732183</v>
      </c>
      <c r="V471" t="n">
        <v>2.68131162397236</v>
      </c>
      <c r="W471" t="n">
        <v>0</v>
      </c>
      <c r="X471" t="n">
        <v>0</v>
      </c>
      <c r="Y471" t="n">
        <v>-21.42826181236016</v>
      </c>
      <c r="Z471" t="n">
        <v>67.45285492831621</v>
      </c>
      <c r="AA471" t="n">
        <v>2213.970613561787</v>
      </c>
      <c r="AB471" t="b">
        <v>0</v>
      </c>
      <c r="AC471" t="b">
        <v>1</v>
      </c>
      <c r="AD471" t="n">
        <v>96.88364984146587</v>
      </c>
      <c r="AE471" t="n">
        <v>-0</v>
      </c>
      <c r="AF471" t="n">
        <v>0</v>
      </c>
      <c r="AG471" t="n">
        <v>0.143369520382218</v>
      </c>
      <c r="AH471" t="b">
        <v>0</v>
      </c>
      <c r="AI471" t="b">
        <v>0</v>
      </c>
      <c r="AJ471" t="n">
        <v>2213.970613561787</v>
      </c>
      <c r="AK471" t="n">
        <v>0</v>
      </c>
      <c r="AL471" t="n">
        <v>1.513120241732183</v>
      </c>
      <c r="AM471" t="n">
        <v>0</v>
      </c>
      <c r="AN471" t="n">
        <v>1.513120241732183</v>
      </c>
      <c r="AO471" t="n">
        <v>0</v>
      </c>
      <c r="AP471" t="n">
        <v>1</v>
      </c>
      <c r="AQ471" t="n">
        <v>0</v>
      </c>
      <c r="AR471" t="n">
        <v>0</v>
      </c>
      <c r="AS471" t="n">
        <v>0</v>
      </c>
      <c r="AT471" t="n">
        <v>1.314054104079679</v>
      </c>
      <c r="AU471" t="n">
        <v>0.4131163020423407</v>
      </c>
      <c r="AV471" t="n">
        <v>1.314054104079679</v>
      </c>
    </row>
    <row r="472" spans="1:48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0</v>
      </c>
      <c r="H472" t="n">
        <v>262.8050446847849</v>
      </c>
      <c r="I472" t="b">
        <v>0</v>
      </c>
      <c r="J472" t="n">
        <v>1036.503096236792</v>
      </c>
      <c r="K472" t="n">
        <v>2213.970613561787</v>
      </c>
      <c r="L472" t="n">
        <v>0</v>
      </c>
      <c r="M472" t="n">
        <v>0.8892683972552382</v>
      </c>
      <c r="N472" t="n">
        <v>0.8892683972552382</v>
      </c>
      <c r="O472" t="n">
        <v>32.31249871820419</v>
      </c>
      <c r="P472" t="n">
        <v>8.19282421861161</v>
      </c>
      <c r="Q472" t="n">
        <v>0.8892683972552382</v>
      </c>
      <c r="R472" t="n">
        <v>0.5886122870613746</v>
      </c>
      <c r="S472" t="n">
        <v>29.17215966055882</v>
      </c>
      <c r="T472" t="n">
        <v>6.516329928814324</v>
      </c>
      <c r="U472" t="n">
        <v>1.510788029408761</v>
      </c>
      <c r="V472" t="n">
        <v>2.68073806616844</v>
      </c>
      <c r="W472" t="n">
        <v>0</v>
      </c>
      <c r="X472" t="n">
        <v>0</v>
      </c>
      <c r="Y472" t="n">
        <v>-21.42826181236016</v>
      </c>
      <c r="Z472" t="n">
        <v>67.59370878179774</v>
      </c>
      <c r="AA472" t="n">
        <v>2213.970613561787</v>
      </c>
      <c r="AB472" t="b">
        <v>0</v>
      </c>
      <c r="AC472" t="b">
        <v>1</v>
      </c>
      <c r="AD472" t="n">
        <v>96.87620947278101</v>
      </c>
      <c r="AE472" t="n">
        <v>-0</v>
      </c>
      <c r="AF472" t="n">
        <v>0</v>
      </c>
      <c r="AG472" t="n">
        <v>0.1470199171321842</v>
      </c>
      <c r="AH472" t="b">
        <v>0</v>
      </c>
      <c r="AI472" t="b">
        <v>0</v>
      </c>
      <c r="AJ472" t="n">
        <v>2213.970613561787</v>
      </c>
      <c r="AK472" t="n">
        <v>0</v>
      </c>
      <c r="AL472" t="n">
        <v>1.510788029408761</v>
      </c>
      <c r="AM472" t="n">
        <v>0</v>
      </c>
      <c r="AN472" t="n">
        <v>1.510788029408761</v>
      </c>
      <c r="AO472" t="n">
        <v>0</v>
      </c>
      <c r="AP472" t="n">
        <v>1</v>
      </c>
      <c r="AQ472" t="n">
        <v>0</v>
      </c>
      <c r="AR472" t="n">
        <v>0</v>
      </c>
      <c r="AS472" t="n">
        <v>0</v>
      </c>
      <c r="AT472" t="n">
        <v>1.311192525918509</v>
      </c>
      <c r="AU472" t="n">
        <v>0.4122166704485751</v>
      </c>
      <c r="AV472" t="n">
        <v>1.311192525918509</v>
      </c>
    </row>
    <row r="473" spans="1:48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0</v>
      </c>
      <c r="H473" t="n">
        <v>262.8050446847849</v>
      </c>
      <c r="I473" t="b">
        <v>0</v>
      </c>
      <c r="J473" t="n">
        <v>1036.503096236792</v>
      </c>
      <c r="K473" t="n">
        <v>2213.970613561787</v>
      </c>
      <c r="L473" t="n">
        <v>0</v>
      </c>
      <c r="M473" t="n">
        <v>0.8974760587471039</v>
      </c>
      <c r="N473" t="n">
        <v>0.8974760587471039</v>
      </c>
      <c r="O473" t="n">
        <v>32.61073269599306</v>
      </c>
      <c r="P473" t="n">
        <v>8.268441352939416</v>
      </c>
      <c r="Q473" t="n">
        <v>0.8974760587471039</v>
      </c>
      <c r="R473" t="n">
        <v>0.5907284259479387</v>
      </c>
      <c r="S473" t="n">
        <v>29.18467273428855</v>
      </c>
      <c r="T473" t="n">
        <v>6.552914965197648</v>
      </c>
      <c r="U473" t="n">
        <v>1.519270140601291</v>
      </c>
      <c r="V473" t="n">
        <v>2.68192182243575</v>
      </c>
      <c r="W473" t="n">
        <v>0</v>
      </c>
      <c r="X473" t="n">
        <v>0</v>
      </c>
      <c r="Y473" t="n">
        <v>-21.42826181236016</v>
      </c>
      <c r="Z473" t="n">
        <v>67.74055401393271</v>
      </c>
      <c r="AA473" t="n">
        <v>2213.970613561787</v>
      </c>
      <c r="AB473" t="b">
        <v>0</v>
      </c>
      <c r="AC473" t="b">
        <v>1</v>
      </c>
      <c r="AD473" t="n">
        <v>96.86876910409616</v>
      </c>
      <c r="AE473" t="n">
        <v>-0</v>
      </c>
      <c r="AF473" t="n">
        <v>0</v>
      </c>
      <c r="AG473" t="n">
        <v>0.1623857600286763</v>
      </c>
      <c r="AH473" t="b">
        <v>0</v>
      </c>
      <c r="AI473" t="b">
        <v>0</v>
      </c>
      <c r="AJ473" t="n">
        <v>2213.970613561787</v>
      </c>
      <c r="AK473" t="n">
        <v>0</v>
      </c>
      <c r="AL473" t="n">
        <v>1.519270140601291</v>
      </c>
      <c r="AM473" t="n">
        <v>0</v>
      </c>
      <c r="AN473" t="n">
        <v>1.519270140601291</v>
      </c>
      <c r="AO473" t="n">
        <v>0</v>
      </c>
      <c r="AP473" t="n">
        <v>1</v>
      </c>
      <c r="AQ473" t="n">
        <v>0</v>
      </c>
      <c r="AR473" t="n">
        <v>0</v>
      </c>
      <c r="AS473" t="n">
        <v>0</v>
      </c>
      <c r="AT473" t="n">
        <v>1.310037788870942</v>
      </c>
      <c r="AU473" t="n">
        <v>0.4118536407244249</v>
      </c>
      <c r="AV473" t="n">
        <v>1.310037788870942</v>
      </c>
    </row>
    <row r="474" spans="1:48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0</v>
      </c>
      <c r="H474" t="n">
        <v>262.8050446847849</v>
      </c>
      <c r="I474" t="b">
        <v>0</v>
      </c>
      <c r="J474" t="n">
        <v>1036.503096236792</v>
      </c>
      <c r="K474" t="n">
        <v>2213.970613561787</v>
      </c>
      <c r="L474" t="n">
        <v>0</v>
      </c>
      <c r="M474" t="n">
        <v>0.8668446477563352</v>
      </c>
      <c r="N474" t="n">
        <v>0.8668446477563352</v>
      </c>
      <c r="O474" t="n">
        <v>31.49770829140274</v>
      </c>
      <c r="P474" t="n">
        <v>7.98623435380394</v>
      </c>
      <c r="Q474" t="n">
        <v>0.8668446477563352</v>
      </c>
      <c r="R474" t="n">
        <v>0.5827947123778973</v>
      </c>
      <c r="S474" t="n">
        <v>29.19723633953958</v>
      </c>
      <c r="T474" t="n">
        <v>6.415421557084746</v>
      </c>
      <c r="U474" t="n">
        <v>1.487392780589014</v>
      </c>
      <c r="V474" t="n">
        <v>2.67654779594058</v>
      </c>
      <c r="W474" t="n">
        <v>0</v>
      </c>
      <c r="X474" t="n">
        <v>0</v>
      </c>
      <c r="Y474" t="n">
        <v>-21.42826181236016</v>
      </c>
      <c r="Z474" t="n">
        <v>67.88610402215933</v>
      </c>
      <c r="AA474" t="n">
        <v>2213.970613561787</v>
      </c>
      <c r="AB474" t="b">
        <v>0</v>
      </c>
      <c r="AC474" t="b">
        <v>1</v>
      </c>
      <c r="AD474" t="n">
        <v>96.86132873541131</v>
      </c>
      <c r="AE474" t="n">
        <v>-0</v>
      </c>
      <c r="AF474" t="n">
        <v>0</v>
      </c>
      <c r="AG474" t="n">
        <v>0.1671457756443257</v>
      </c>
      <c r="AH474" t="b">
        <v>0</v>
      </c>
      <c r="AI474" t="b">
        <v>0</v>
      </c>
      <c r="AJ474" t="n">
        <v>2213.970613561787</v>
      </c>
      <c r="AK474" t="n">
        <v>0</v>
      </c>
      <c r="AL474" t="n">
        <v>1.487392780589014</v>
      </c>
      <c r="AM474" t="n">
        <v>0</v>
      </c>
      <c r="AN474" t="n">
        <v>1.487392780589014</v>
      </c>
      <c r="AO474" t="n">
        <v>0</v>
      </c>
      <c r="AP474" t="n">
        <v>1</v>
      </c>
      <c r="AQ474" t="n">
        <v>0</v>
      </c>
      <c r="AR474" t="n">
        <v>0</v>
      </c>
      <c r="AS474" t="n">
        <v>0</v>
      </c>
      <c r="AT474" t="n">
        <v>1.302178221916904</v>
      </c>
      <c r="AU474" t="n">
        <v>0.4093827263034541</v>
      </c>
      <c r="AV474" t="n">
        <v>1.302178221916904</v>
      </c>
    </row>
    <row r="475" spans="1:48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0</v>
      </c>
      <c r="H475" t="n">
        <v>262.8050446847849</v>
      </c>
      <c r="I475" t="b">
        <v>0</v>
      </c>
      <c r="J475" t="n">
        <v>1036.503096236792</v>
      </c>
      <c r="K475" t="n">
        <v>2213.970613561787</v>
      </c>
      <c r="L475" t="n">
        <v>0</v>
      </c>
      <c r="M475" t="n">
        <v>0.9811626302274901</v>
      </c>
      <c r="N475" t="n">
        <v>0.9811626302274901</v>
      </c>
      <c r="O475" t="n">
        <v>35.65157193197317</v>
      </c>
      <c r="P475" t="n">
        <v>9.039445216017539</v>
      </c>
      <c r="Q475" t="n">
        <v>0.9811626302274901</v>
      </c>
      <c r="R475" t="n">
        <v>0.6108829308672757</v>
      </c>
      <c r="S475" t="n">
        <v>29.20960637385953</v>
      </c>
      <c r="T475" t="n">
        <v>6.927595769439344</v>
      </c>
      <c r="U475" t="n">
        <v>1.60613855887989</v>
      </c>
      <c r="V475" t="n">
        <v>2.695645761940497</v>
      </c>
      <c r="W475" t="n">
        <v>0</v>
      </c>
      <c r="X475" t="n">
        <v>0</v>
      </c>
      <c r="Y475" t="n">
        <v>-21.42826181236016</v>
      </c>
      <c r="Z475" t="n">
        <v>68.04600883653401</v>
      </c>
      <c r="AA475" t="n">
        <v>2213.970613561787</v>
      </c>
      <c r="AB475" t="b">
        <v>0</v>
      </c>
      <c r="AC475" t="b">
        <v>1</v>
      </c>
      <c r="AD475" t="n">
        <v>96.85388836672645</v>
      </c>
      <c r="AE475" t="n">
        <v>-0</v>
      </c>
      <c r="AF475" t="n">
        <v>0</v>
      </c>
      <c r="AG475" t="n">
        <v>0.1579464950526295</v>
      </c>
      <c r="AH475" t="b">
        <v>0</v>
      </c>
      <c r="AI475" t="b">
        <v>0</v>
      </c>
      <c r="AJ475" t="n">
        <v>2213.970613561787</v>
      </c>
      <c r="AK475" t="n">
        <v>0</v>
      </c>
      <c r="AL475" t="n">
        <v>1.60613855887989</v>
      </c>
      <c r="AM475" t="n">
        <v>0</v>
      </c>
      <c r="AN475" t="n">
        <v>1.60613855887989</v>
      </c>
      <c r="AO475" t="n">
        <v>0</v>
      </c>
      <c r="AP475" t="n">
        <v>1</v>
      </c>
      <c r="AQ475" t="n">
        <v>0</v>
      </c>
      <c r="AR475" t="n">
        <v>0</v>
      </c>
      <c r="AS475" t="n">
        <v>0</v>
      </c>
      <c r="AT475" t="n">
        <v>1.319212446121484</v>
      </c>
      <c r="AU475" t="n">
        <v>0.4147379972087451</v>
      </c>
      <c r="AV475" t="n">
        <v>1.319212446121484</v>
      </c>
    </row>
    <row r="476" spans="1:48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0</v>
      </c>
      <c r="H476" t="n">
        <v>262.8050446847849</v>
      </c>
      <c r="I476" t="b">
        <v>0</v>
      </c>
      <c r="J476" t="n">
        <v>1036.503096236792</v>
      </c>
      <c r="K476" t="n">
        <v>2213.970613561787</v>
      </c>
      <c r="L476" t="n">
        <v>0</v>
      </c>
      <c r="M476" t="n">
        <v>0.5545221113336939</v>
      </c>
      <c r="N476" t="n">
        <v>0.5545221113336939</v>
      </c>
      <c r="O476" t="n">
        <v>20.14914177428373</v>
      </c>
      <c r="P476" t="n">
        <v>5.108808766299122</v>
      </c>
      <c r="Q476" t="n">
        <v>0.5545221113336939</v>
      </c>
      <c r="R476" t="n">
        <v>0.4769044364608209</v>
      </c>
      <c r="S476" t="n">
        <v>29.22266510887664</v>
      </c>
      <c r="T476" t="n">
        <v>5.01518589646121</v>
      </c>
      <c r="U476" t="n">
        <v>1.162753098815531</v>
      </c>
      <c r="V476" t="n">
        <v>2.62342149276312</v>
      </c>
      <c r="W476" t="n">
        <v>0</v>
      </c>
      <c r="X476" t="n">
        <v>0</v>
      </c>
      <c r="Y476" t="n">
        <v>-21.42826181236016</v>
      </c>
      <c r="Z476" t="n">
        <v>68.19516192031249</v>
      </c>
      <c r="AA476" t="n">
        <v>2213.970613561787</v>
      </c>
      <c r="AB476" t="b">
        <v>0</v>
      </c>
      <c r="AC476" t="b">
        <v>1</v>
      </c>
      <c r="AD476" t="n">
        <v>96.8464479980416</v>
      </c>
      <c r="AE476" t="n">
        <v>-0</v>
      </c>
      <c r="AF476" t="n">
        <v>0</v>
      </c>
      <c r="AG476" t="n">
        <v>0.1486408463344622</v>
      </c>
      <c r="AH476" t="b">
        <v>0</v>
      </c>
      <c r="AI476" t="b">
        <v>0</v>
      </c>
      <c r="AJ476" t="n">
        <v>2213.970613561787</v>
      </c>
      <c r="AK476" t="n">
        <v>0</v>
      </c>
      <c r="AL476" t="n">
        <v>1.162753098815531</v>
      </c>
      <c r="AM476" t="n">
        <v>0</v>
      </c>
      <c r="AN476" t="n">
        <v>1.162753098815531</v>
      </c>
      <c r="AO476" t="n">
        <v>0</v>
      </c>
      <c r="AP476" t="n">
        <v>1</v>
      </c>
      <c r="AQ476" t="n">
        <v>0</v>
      </c>
      <c r="AR476" t="n">
        <v>0</v>
      </c>
      <c r="AS476" t="n">
        <v>0</v>
      </c>
      <c r="AT476" t="n">
        <v>1.242681961517153</v>
      </c>
      <c r="AU476" t="n">
        <v>0.3906781120829403</v>
      </c>
      <c r="AV476" t="n">
        <v>1.242681961517153</v>
      </c>
    </row>
    <row r="477" spans="1:48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0</v>
      </c>
      <c r="H477" t="n">
        <v>262.8050446847849</v>
      </c>
      <c r="I477" t="b">
        <v>0</v>
      </c>
      <c r="J477" t="n">
        <v>1036.503096236792</v>
      </c>
      <c r="K477" t="n">
        <v>2213.970613561787</v>
      </c>
      <c r="L477" t="n">
        <v>0</v>
      </c>
      <c r="M477" t="n">
        <v>2.146766204437778</v>
      </c>
      <c r="N477" t="n">
        <v>2.146766204437778</v>
      </c>
      <c r="O477" t="n">
        <v>78.00499876447302</v>
      </c>
      <c r="P477" t="n">
        <v>19.77814370295969</v>
      </c>
      <c r="Q477" t="n">
        <v>2.146766204437778</v>
      </c>
      <c r="R477" t="n">
        <v>0.7620033330182431</v>
      </c>
      <c r="S477" t="n">
        <v>29.23258666362903</v>
      </c>
      <c r="T477" t="n">
        <v>12.15143054016667</v>
      </c>
      <c r="U477" t="n">
        <v>2.817266160680143</v>
      </c>
      <c r="V477" t="n">
        <v>2.891999967619999</v>
      </c>
      <c r="W477" t="n">
        <v>0</v>
      </c>
      <c r="X477" t="n">
        <v>0</v>
      </c>
      <c r="Y477" t="n">
        <v>-21.42826181236016</v>
      </c>
      <c r="Z477" t="n">
        <v>68.40728789633788</v>
      </c>
      <c r="AA477" t="n">
        <v>2213.970613561787</v>
      </c>
      <c r="AB477" t="b">
        <v>0</v>
      </c>
      <c r="AC477" t="b">
        <v>1</v>
      </c>
      <c r="AD477" t="n">
        <v>96.83900762935674</v>
      </c>
      <c r="AE477" t="n">
        <v>-0</v>
      </c>
      <c r="AF477" t="n">
        <v>0</v>
      </c>
      <c r="AG477" t="n">
        <v>0.1388414465341837</v>
      </c>
      <c r="AH477" t="b">
        <v>0</v>
      </c>
      <c r="AI477" t="b">
        <v>0</v>
      </c>
      <c r="AJ477" t="n">
        <v>2213.970613561787</v>
      </c>
      <c r="AK477" t="n">
        <v>0</v>
      </c>
      <c r="AL477" t="n">
        <v>2.817266160680143</v>
      </c>
      <c r="AM477" t="n">
        <v>0</v>
      </c>
      <c r="AN477" t="n">
        <v>2.817266160680143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1.515563696410082</v>
      </c>
      <c r="AU477" t="n">
        <v>0.4764674969064968</v>
      </c>
      <c r="AV477" t="n">
        <v>1.515563696410082</v>
      </c>
    </row>
    <row r="478" spans="1:48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0</v>
      </c>
      <c r="H478" t="n">
        <v>262.8050446847849</v>
      </c>
      <c r="I478" t="b">
        <v>0</v>
      </c>
      <c r="J478" t="n">
        <v>1036.503096236792</v>
      </c>
      <c r="K478" t="n">
        <v>2213.970613561787</v>
      </c>
      <c r="L478" t="n">
        <v>0</v>
      </c>
      <c r="M478" t="n">
        <v>-3.795569649084849</v>
      </c>
      <c r="N478" t="n">
        <v>-3.795569649084849</v>
      </c>
      <c r="O478" t="n">
        <v>-137.9159990385978</v>
      </c>
      <c r="P478" t="n">
        <v>-34.96855959396497</v>
      </c>
      <c r="Q478" t="n">
        <v>-3.795569649084849</v>
      </c>
      <c r="R478" t="n">
        <v>0.9079794194452354</v>
      </c>
      <c r="S478" t="n">
        <v>29.25006239874327</v>
      </c>
      <c r="T478" t="n">
        <v>-14.86457511187473</v>
      </c>
      <c r="U478" t="n">
        <v>-3.446299126440017</v>
      </c>
      <c r="V478" t="n">
        <v>20.10398448209024</v>
      </c>
      <c r="W478" t="n">
        <v>-23.13473206341712</v>
      </c>
      <c r="X478" t="n">
        <v>2</v>
      </c>
      <c r="Y478" t="n">
        <v>1.70647025105696</v>
      </c>
      <c r="Z478" t="n">
        <v>68.55513390875032</v>
      </c>
      <c r="AA478" t="n">
        <v>2213.970613561787</v>
      </c>
      <c r="AB478" t="b">
        <v>0</v>
      </c>
      <c r="AC478" t="b">
        <v>1</v>
      </c>
      <c r="AD478" t="n">
        <v>96.83558370721069</v>
      </c>
      <c r="AE478" t="n">
        <v>0.4833688215622573</v>
      </c>
      <c r="AF478" t="n">
        <v>0</v>
      </c>
      <c r="AG478" t="n">
        <v>0.1220218317539659</v>
      </c>
      <c r="AH478" t="b">
        <v>0</v>
      </c>
      <c r="AI478" t="b">
        <v>0</v>
      </c>
      <c r="AJ478" t="n">
        <v>2213.970613561787</v>
      </c>
      <c r="AK478" t="n">
        <v>0</v>
      </c>
      <c r="AL478" t="n">
        <v>-3.446299126440017</v>
      </c>
      <c r="AM478" t="n">
        <v>0</v>
      </c>
      <c r="AN478" t="n">
        <v>-2.945582369002361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0</v>
      </c>
      <c r="H479" t="n">
        <v>240.2202361571862</v>
      </c>
      <c r="I479" t="b">
        <v>0</v>
      </c>
      <c r="J479" t="n">
        <v>947.4286114039422</v>
      </c>
      <c r="K479" t="n">
        <v>2023.707513958821</v>
      </c>
      <c r="L479" t="n">
        <v>0</v>
      </c>
      <c r="M479" t="n">
        <v>-8.944753757389451</v>
      </c>
      <c r="N479" t="n">
        <v>-8.944753757389451</v>
      </c>
      <c r="O479" t="n">
        <v>-355.5741509545797</v>
      </c>
      <c r="P479" t="n">
        <v>-90.15571778767233</v>
      </c>
      <c r="Q479" t="n">
        <v>-8.944753757389451</v>
      </c>
      <c r="R479" t="n">
        <v>0.9416928870104248</v>
      </c>
      <c r="S479" t="n">
        <v>29.26200892831893</v>
      </c>
      <c r="T479" t="n">
        <v>-39.74672198687747</v>
      </c>
      <c r="U479" t="n">
        <v>-8.423210989393416</v>
      </c>
      <c r="V479" t="n">
        <v>50.40899580079489</v>
      </c>
      <c r="W479" t="n">
        <v>-86.1401215211077</v>
      </c>
      <c r="X479" t="n">
        <v>2</v>
      </c>
      <c r="Y479" t="n">
        <v>64.71185970874754</v>
      </c>
      <c r="Z479" t="n">
        <v>68.62930206444955</v>
      </c>
      <c r="AA479" t="n">
        <v>2023.707513958821</v>
      </c>
      <c r="AB479" t="b">
        <v>0</v>
      </c>
      <c r="AC479" t="b">
        <v>1</v>
      </c>
      <c r="AD479" t="n">
        <v>96.84711466727316</v>
      </c>
      <c r="AE479" t="n">
        <v>1.799780905815142</v>
      </c>
      <c r="AF479" t="n">
        <v>0</v>
      </c>
      <c r="AG479" t="n">
        <v>0.1032341811890722</v>
      </c>
      <c r="AH479" t="b">
        <v>0</v>
      </c>
      <c r="AI479" t="b">
        <v>0</v>
      </c>
      <c r="AJ479" t="n">
        <v>2023.707513958821</v>
      </c>
      <c r="AK479" t="n">
        <v>0</v>
      </c>
      <c r="AL479" t="n">
        <v>-8.423210989393416</v>
      </c>
      <c r="AM479" t="n">
        <v>2.796284438672611</v>
      </c>
      <c r="AN479" t="n">
        <v>-3.757753901404069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0</v>
      </c>
      <c r="H480" t="n">
        <v>217.6354276295875</v>
      </c>
      <c r="I480" t="b">
        <v>0</v>
      </c>
      <c r="J480" t="n">
        <v>858.354126571093</v>
      </c>
      <c r="K480" t="n">
        <v>1833.444414355855</v>
      </c>
      <c r="L480" t="n">
        <v>0</v>
      </c>
      <c r="M480" t="n">
        <v>-6.822305335939922</v>
      </c>
      <c r="N480" t="n">
        <v>-6.822305335939922</v>
      </c>
      <c r="O480" t="n">
        <v>-299.3456431215993</v>
      </c>
      <c r="P480" t="n">
        <v>-75.89899673468541</v>
      </c>
      <c r="Q480" t="n">
        <v>-6.822305335939922</v>
      </c>
      <c r="R480" t="n">
        <v>0.9383607674383926</v>
      </c>
      <c r="S480" t="n">
        <v>29.2798478975387</v>
      </c>
      <c r="T480" t="n">
        <v>-33.3429966403387</v>
      </c>
      <c r="U480" t="n">
        <v>-6.401783670731627</v>
      </c>
      <c r="V480" t="n">
        <v>42.55600009434671</v>
      </c>
      <c r="W480" t="n">
        <v>-79.80540141422811</v>
      </c>
      <c r="X480" t="n">
        <v>2</v>
      </c>
      <c r="Y480" t="n">
        <v>58.37713960186795</v>
      </c>
      <c r="Z480" t="n">
        <v>68.70347022014877</v>
      </c>
      <c r="AA480" t="n">
        <v>1833.444414355855</v>
      </c>
      <c r="AB480" t="b">
        <v>0</v>
      </c>
      <c r="AC480" t="b">
        <v>1</v>
      </c>
      <c r="AD480" t="n">
        <v>96.86848428520904</v>
      </c>
      <c r="AE480" t="n">
        <v>1.667425528428643</v>
      </c>
      <c r="AF480" t="n">
        <v>0</v>
      </c>
      <c r="AG480" t="n">
        <v>0.08693593377286479</v>
      </c>
      <c r="AH480" t="b">
        <v>0</v>
      </c>
      <c r="AI480" t="b">
        <v>0</v>
      </c>
      <c r="AJ480" t="n">
        <v>1833.444414355855</v>
      </c>
      <c r="AK480" t="n">
        <v>0</v>
      </c>
      <c r="AL480" t="n">
        <v>-6.401783670731627</v>
      </c>
      <c r="AM480" t="n">
        <v>1.339960591147824</v>
      </c>
      <c r="AN480" t="n">
        <v>-3.325005807653566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0</v>
      </c>
      <c r="H481" t="n">
        <v>195.0506191019888</v>
      </c>
      <c r="I481" t="b">
        <v>0</v>
      </c>
      <c r="J481" t="n">
        <v>769.2796417382438</v>
      </c>
      <c r="K481" t="n">
        <v>1643.181314752889</v>
      </c>
      <c r="L481" t="n">
        <v>0</v>
      </c>
      <c r="M481" t="n">
        <v>-6.459624227610655</v>
      </c>
      <c r="N481" t="n">
        <v>-6.459624227610655</v>
      </c>
      <c r="O481" t="n">
        <v>-316.2505603131161</v>
      </c>
      <c r="P481" t="n">
        <v>-80.18523334511057</v>
      </c>
      <c r="Q481" t="n">
        <v>-6.459624227610655</v>
      </c>
      <c r="R481" t="n">
        <v>0.9401529361851333</v>
      </c>
      <c r="S481" t="n">
        <v>29.29423151764088</v>
      </c>
      <c r="T481" t="n">
        <v>-35.29325026596243</v>
      </c>
      <c r="U481" t="n">
        <v>-6.073034684240782</v>
      </c>
      <c r="V481" t="n">
        <v>44.89198307914814</v>
      </c>
      <c r="W481" t="n">
        <v>-80.64988495823131</v>
      </c>
      <c r="X481" t="n">
        <v>2</v>
      </c>
      <c r="Y481" t="n">
        <v>59.22162314587115</v>
      </c>
      <c r="Z481" t="n">
        <v>68.77886097250372</v>
      </c>
      <c r="AA481" t="n">
        <v>1643.181314752889</v>
      </c>
      <c r="AB481" t="b">
        <v>0</v>
      </c>
      <c r="AC481" t="b">
        <v>1</v>
      </c>
      <c r="AD481" t="n">
        <v>96.88890073707496</v>
      </c>
      <c r="AE481" t="n">
        <v>1.685069865712281</v>
      </c>
      <c r="AF481" t="n">
        <v>0</v>
      </c>
      <c r="AG481" t="n">
        <v>0.05711184178431855</v>
      </c>
      <c r="AH481" t="b">
        <v>0</v>
      </c>
      <c r="AI481" t="b">
        <v>0</v>
      </c>
      <c r="AJ481" t="n">
        <v>1643.181314752889</v>
      </c>
      <c r="AK481" t="n">
        <v>0</v>
      </c>
      <c r="AL481" t="n">
        <v>-6.073034684240782</v>
      </c>
      <c r="AM481" t="n">
        <v>1.40279953392205</v>
      </c>
      <c r="AN481" t="n">
        <v>-2.915773541104858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0</v>
      </c>
      <c r="H482" t="n">
        <v>172.4658105743901</v>
      </c>
      <c r="I482" t="b">
        <v>0</v>
      </c>
      <c r="J482" t="n">
        <v>680.2051569053945</v>
      </c>
      <c r="K482" t="n">
        <v>1452.918215149923</v>
      </c>
      <c r="L482" t="n">
        <v>0</v>
      </c>
      <c r="M482" t="n">
        <v>-5.665534477259461</v>
      </c>
      <c r="N482" t="n">
        <v>-5.665534477259461</v>
      </c>
      <c r="O482" t="n">
        <v>-313.696197864493</v>
      </c>
      <c r="P482" t="n">
        <v>-79.53757552345158</v>
      </c>
      <c r="Q482" t="n">
        <v>-5.665534477259461</v>
      </c>
      <c r="R482" t="n">
        <v>0.9404874751430153</v>
      </c>
      <c r="S482" t="n">
        <v>29.30745451561545</v>
      </c>
      <c r="T482" t="n">
        <v>-35.02064306322465</v>
      </c>
      <c r="U482" t="n">
        <v>-5.328364215853454</v>
      </c>
      <c r="V482" t="n">
        <v>44.51693246022691</v>
      </c>
      <c r="W482" t="n">
        <v>-80.64988495823131</v>
      </c>
      <c r="X482" t="n">
        <v>2</v>
      </c>
      <c r="Y482" t="n">
        <v>59.22162314587115</v>
      </c>
      <c r="Z482" t="n">
        <v>68.81508905743557</v>
      </c>
      <c r="AA482" t="n">
        <v>1452.918215149923</v>
      </c>
      <c r="AB482" t="b">
        <v>0</v>
      </c>
      <c r="AC482" t="b">
        <v>1</v>
      </c>
      <c r="AD482" t="n">
        <v>96.90946380066728</v>
      </c>
      <c r="AE482" t="n">
        <v>1.685069865712281</v>
      </c>
      <c r="AF482" t="n">
        <v>0</v>
      </c>
      <c r="AG482" t="n">
        <v>0.03936192470907457</v>
      </c>
      <c r="AH482" t="b">
        <v>0</v>
      </c>
      <c r="AI482" t="b">
        <v>0</v>
      </c>
      <c r="AJ482" t="n">
        <v>1452.918215149923</v>
      </c>
      <c r="AK482" t="n">
        <v>0</v>
      </c>
      <c r="AL482" t="n">
        <v>-5.328364215853454</v>
      </c>
      <c r="AM482" t="n">
        <v>1.046285826572388</v>
      </c>
      <c r="AN482" t="n">
        <v>-2.527616780067191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0</v>
      </c>
      <c r="H483" t="n">
        <v>149.8810020467914</v>
      </c>
      <c r="I483" t="b">
        <v>0</v>
      </c>
      <c r="J483" t="n">
        <v>591.1306720725453</v>
      </c>
      <c r="K483" t="n">
        <v>1262.655115546957</v>
      </c>
      <c r="L483" t="n">
        <v>0</v>
      </c>
      <c r="M483" t="n">
        <v>-4.944605574832562</v>
      </c>
      <c r="N483" t="n">
        <v>-4.944605574832562</v>
      </c>
      <c r="O483" t="n">
        <v>-315.0332896608194</v>
      </c>
      <c r="P483" t="n">
        <v>-79.87659474158707</v>
      </c>
      <c r="Q483" t="n">
        <v>-4.944605574832562</v>
      </c>
      <c r="R483" t="n">
        <v>0.9410923524384289</v>
      </c>
      <c r="S483" t="n">
        <v>29.31898716506269</v>
      </c>
      <c r="T483" t="n">
        <v>-35.19253391860075</v>
      </c>
      <c r="U483" t="n">
        <v>-4.653330492299346</v>
      </c>
      <c r="V483" t="n">
        <v>44.6840608229863</v>
      </c>
      <c r="W483" t="n">
        <v>-64.90941112524699</v>
      </c>
      <c r="X483" t="n">
        <v>2</v>
      </c>
      <c r="Y483" t="n">
        <v>43.48114931288683</v>
      </c>
      <c r="Z483" t="n">
        <v>68.85517575766387</v>
      </c>
      <c r="AA483" t="n">
        <v>1262.655115546957</v>
      </c>
      <c r="AB483" t="b">
        <v>0</v>
      </c>
      <c r="AC483" t="b">
        <v>1</v>
      </c>
      <c r="AD483" t="n">
        <v>96.92729414310804</v>
      </c>
      <c r="AE483" t="n">
        <v>1.356194032327878</v>
      </c>
      <c r="AF483" t="n">
        <v>0</v>
      </c>
      <c r="AG483" t="n">
        <v>0.03596491099811228</v>
      </c>
      <c r="AH483" t="b">
        <v>0</v>
      </c>
      <c r="AI483" t="b">
        <v>0</v>
      </c>
      <c r="AJ483" t="n">
        <v>1262.655115546957</v>
      </c>
      <c r="AK483" t="n">
        <v>0</v>
      </c>
      <c r="AL483" t="n">
        <v>-4.653330492299346</v>
      </c>
      <c r="AM483" t="n">
        <v>1.069649513620058</v>
      </c>
      <c r="AN483" t="n">
        <v>-2.158095202849816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0</v>
      </c>
      <c r="H484" t="n">
        <v>127.2961935191927</v>
      </c>
      <c r="I484" t="b">
        <v>0</v>
      </c>
      <c r="J484" t="n">
        <v>502.0561872396959</v>
      </c>
      <c r="K484" t="n">
        <v>1072.392015943991</v>
      </c>
      <c r="L484" t="n">
        <v>0</v>
      </c>
      <c r="M484" t="n">
        <v>-4.25842604676069</v>
      </c>
      <c r="N484" t="n">
        <v>-4.25842604676069</v>
      </c>
      <c r="O484" t="n">
        <v>-319.4516048263722</v>
      </c>
      <c r="P484" t="n">
        <v>-80.99685720749802</v>
      </c>
      <c r="Q484" t="n">
        <v>-4.25842604676069</v>
      </c>
      <c r="R484" t="n">
        <v>0.941890573981719</v>
      </c>
      <c r="S484" t="n">
        <v>29.32895000521818</v>
      </c>
      <c r="T484" t="n">
        <v>-35.71637468440339</v>
      </c>
      <c r="U484" t="n">
        <v>-4.010971353442129</v>
      </c>
      <c r="V484" t="n">
        <v>45.28048252309465</v>
      </c>
      <c r="W484" t="n">
        <v>-58.55281567715188</v>
      </c>
      <c r="X484" t="n">
        <v>2</v>
      </c>
      <c r="Y484" t="n">
        <v>37.12455386479172</v>
      </c>
      <c r="Z484" t="n">
        <v>68.89848818773444</v>
      </c>
      <c r="AA484" t="n">
        <v>1072.392015943991</v>
      </c>
      <c r="AB484" t="b">
        <v>0</v>
      </c>
      <c r="AC484" t="b">
        <v>1</v>
      </c>
      <c r="AD484" t="n">
        <v>96.94128818879861</v>
      </c>
      <c r="AE484" t="n">
        <v>1.223381599381987</v>
      </c>
      <c r="AF484" t="n">
        <v>0</v>
      </c>
      <c r="AG484" t="n">
        <v>0.03282156080743259</v>
      </c>
      <c r="AH484" t="b">
        <v>0</v>
      </c>
      <c r="AI484" t="b">
        <v>0</v>
      </c>
      <c r="AJ484" t="n">
        <v>1072.392015943991</v>
      </c>
      <c r="AK484" t="n">
        <v>0</v>
      </c>
      <c r="AL484" t="n">
        <v>-4.010971353442129</v>
      </c>
      <c r="AM484" t="n">
        <v>0.9134295227965685</v>
      </c>
      <c r="AN484" t="n">
        <v>-1.804768487761979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0</v>
      </c>
      <c r="H485" t="n">
        <v>104.711384991594</v>
      </c>
      <c r="I485" t="b">
        <v>0</v>
      </c>
      <c r="J485" t="n">
        <v>412.9817024068466</v>
      </c>
      <c r="K485" t="n">
        <v>882.1289163410245</v>
      </c>
      <c r="L485" t="n">
        <v>0</v>
      </c>
      <c r="M485" t="n">
        <v>-3.364622793016403</v>
      </c>
      <c r="N485" t="n">
        <v>-3.364622793016403</v>
      </c>
      <c r="O485" t="n">
        <v>-306.8413329789545</v>
      </c>
      <c r="P485" t="n">
        <v>-77.79952661738197</v>
      </c>
      <c r="Q485" t="n">
        <v>-3.364622793016403</v>
      </c>
      <c r="R485" t="n">
        <v>0.9415749760672283</v>
      </c>
      <c r="S485" t="n">
        <v>29.33741400266629</v>
      </c>
      <c r="T485" t="n">
        <v>-34.29498474382168</v>
      </c>
      <c r="U485" t="n">
        <v>-3.168044625809671</v>
      </c>
      <c r="V485" t="n">
        <v>43.50454187356028</v>
      </c>
      <c r="W485" t="n">
        <v>-41.45936054848352</v>
      </c>
      <c r="X485" t="n">
        <v>2</v>
      </c>
      <c r="Y485" t="n">
        <v>20.03109873612336</v>
      </c>
      <c r="Z485" t="n">
        <v>68.93073091176109</v>
      </c>
      <c r="AA485" t="n">
        <v>882.1289163410245</v>
      </c>
      <c r="AB485" t="b">
        <v>0</v>
      </c>
      <c r="AC485" t="b">
        <v>1</v>
      </c>
      <c r="AD485" t="n">
        <v>96.95121104515293</v>
      </c>
      <c r="AE485" t="n">
        <v>0.8662370584673711</v>
      </c>
      <c r="AF485" t="n">
        <v>0</v>
      </c>
      <c r="AG485" t="n">
        <v>0.03112316358689099</v>
      </c>
      <c r="AH485" t="b">
        <v>0</v>
      </c>
      <c r="AI485" t="b">
        <v>0</v>
      </c>
      <c r="AJ485" t="n">
        <v>882.1289163410245</v>
      </c>
      <c r="AK485" t="n">
        <v>0</v>
      </c>
      <c r="AL485" t="n">
        <v>-3.168044625809671</v>
      </c>
      <c r="AM485" t="n">
        <v>0.7868023223347484</v>
      </c>
      <c r="AN485" t="n">
        <v>-1.465196313112927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0</v>
      </c>
      <c r="H486" t="n">
        <v>82.12657646399528</v>
      </c>
      <c r="I486" t="b">
        <v>0</v>
      </c>
      <c r="J486" t="n">
        <v>323.9072175739973</v>
      </c>
      <c r="K486" t="n">
        <v>691.8658167380584</v>
      </c>
      <c r="L486" t="n">
        <v>0</v>
      </c>
      <c r="M486" t="n">
        <v>-3.082785305825923</v>
      </c>
      <c r="N486" t="n">
        <v>-3.082785305825923</v>
      </c>
      <c r="O486" t="n">
        <v>-358.4519465230761</v>
      </c>
      <c r="P486" t="n">
        <v>-90.88538197846756</v>
      </c>
      <c r="Q486" t="n">
        <v>-3.082785305825923</v>
      </c>
      <c r="R486" t="n">
        <v>0.9450125636698791</v>
      </c>
      <c r="S486" t="n">
        <v>29.34413780767187</v>
      </c>
      <c r="T486" t="n">
        <v>-40.20965722078084</v>
      </c>
      <c r="U486" t="n">
        <v>-2.913270845102387</v>
      </c>
      <c r="V486" t="n">
        <v>50.67572475768674</v>
      </c>
      <c r="W486" t="n">
        <v>-41.45936054848352</v>
      </c>
      <c r="X486" t="n">
        <v>2</v>
      </c>
      <c r="Y486" t="n">
        <v>20.03109873612336</v>
      </c>
      <c r="Z486" t="n">
        <v>68.95770944416013</v>
      </c>
      <c r="AA486" t="n">
        <v>750</v>
      </c>
      <c r="AB486" t="b">
        <v>0</v>
      </c>
      <c r="AC486" t="b">
        <v>1</v>
      </c>
      <c r="AD486" t="n">
        <v>96.95816628776964</v>
      </c>
      <c r="AE486" t="n">
        <v>0.8662370584673711</v>
      </c>
      <c r="AF486" t="n">
        <v>0</v>
      </c>
      <c r="AG486" t="n">
        <v>0.02907622182590536</v>
      </c>
      <c r="AH486" t="b">
        <v>0</v>
      </c>
      <c r="AI486" t="b">
        <v>0</v>
      </c>
      <c r="AJ486" t="n">
        <v>750</v>
      </c>
      <c r="AK486" t="n">
        <v>0</v>
      </c>
      <c r="AL486" t="n">
        <v>-2.913270845102387</v>
      </c>
      <c r="AM486" t="n">
        <v>0.802485247647261</v>
      </c>
      <c r="AN486" t="n">
        <v>-1.23618222</v>
      </c>
      <c r="AO486" t="n">
        <v>0</v>
      </c>
      <c r="AP486" t="n">
        <v>1</v>
      </c>
      <c r="AQ486" t="n">
        <v>0</v>
      </c>
      <c r="AR486" t="n">
        <v>0</v>
      </c>
      <c r="AS486" t="n">
        <v>0</v>
      </c>
      <c r="AT486" t="n">
        <v>0.3580278768437</v>
      </c>
      <c r="AU486" t="n">
        <v>0.1125578863537962</v>
      </c>
      <c r="AV486" t="n">
        <v>0.3580278768437</v>
      </c>
    </row>
    <row r="487" spans="1:48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0</v>
      </c>
      <c r="H487" t="n">
        <v>54.75105097599685</v>
      </c>
      <c r="I487" t="b">
        <v>0</v>
      </c>
      <c r="J487" t="n">
        <v>215.9381450493316</v>
      </c>
      <c r="K487" t="n">
        <v>461.2438778253722</v>
      </c>
      <c r="L487" t="n">
        <v>0</v>
      </c>
      <c r="M487" t="n">
        <v>-2.214578777271682</v>
      </c>
      <c r="N487" t="n">
        <v>-2.214578777271682</v>
      </c>
      <c r="O487" t="n">
        <v>-386.2513902321779</v>
      </c>
      <c r="P487" t="n">
        <v>-97.93392247266175</v>
      </c>
      <c r="Q487" t="n">
        <v>-2.214578777271682</v>
      </c>
      <c r="R487" t="n">
        <v>0.9467632889231754</v>
      </c>
      <c r="S487" t="n">
        <v>29.34993591941403</v>
      </c>
      <c r="T487" t="n">
        <v>-43.40835324782982</v>
      </c>
      <c r="U487" t="n">
        <v>-2.096681886749202</v>
      </c>
      <c r="V487" t="n">
        <v>54.52556922483193</v>
      </c>
      <c r="W487" t="n">
        <v>-43.01129628765219</v>
      </c>
      <c r="X487" t="n">
        <v>2</v>
      </c>
      <c r="Y487" t="n">
        <v>21.58303447529203</v>
      </c>
      <c r="Z487" t="n">
        <v>68.98468797655917</v>
      </c>
      <c r="AA487" t="n">
        <v>750</v>
      </c>
      <c r="AB487" t="b">
        <v>0</v>
      </c>
      <c r="AC487" t="b">
        <v>1</v>
      </c>
      <c r="AD487" t="n">
        <v>96.96539096367441</v>
      </c>
      <c r="AE487" t="n">
        <v>0.8986626490178029</v>
      </c>
      <c r="AF487" t="n">
        <v>0</v>
      </c>
      <c r="AG487" t="n">
        <v>0.02348305837780518</v>
      </c>
      <c r="AH487" t="b">
        <v>0</v>
      </c>
      <c r="AI487" t="b">
        <v>0</v>
      </c>
      <c r="AJ487" t="n">
        <v>750</v>
      </c>
      <c r="AK487" t="n">
        <v>0</v>
      </c>
      <c r="AL487" t="n">
        <v>-2.096681886749202</v>
      </c>
      <c r="AM487" t="n">
        <v>0</v>
      </c>
      <c r="AN487" t="n">
        <v>-1.198019237731399</v>
      </c>
      <c r="AO487" t="n">
        <v>0</v>
      </c>
      <c r="AP487" t="n">
        <v>1</v>
      </c>
      <c r="AQ487" t="n">
        <v>0</v>
      </c>
      <c r="AR487" t="n">
        <v>0</v>
      </c>
      <c r="AS487" t="n">
        <v>0</v>
      </c>
      <c r="AT487" t="n">
        <v>0.3578716332162084</v>
      </c>
      <c r="AU487" t="n">
        <v>0.1125087660098114</v>
      </c>
      <c r="AV487" t="n">
        <v>0.3578716332162084</v>
      </c>
    </row>
    <row r="488" spans="1:48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0</v>
      </c>
      <c r="H488" t="n">
        <v>27.37552548799842</v>
      </c>
      <c r="I488" t="b">
        <v>0</v>
      </c>
      <c r="J488" t="n">
        <v>107.9690725246658</v>
      </c>
      <c r="K488" t="n">
        <v>230.6219389126861</v>
      </c>
      <c r="L488" t="n">
        <v>0</v>
      </c>
      <c r="M488" t="n">
        <v>-1.274817981374742</v>
      </c>
      <c r="N488" t="n">
        <v>-1.274817981374742</v>
      </c>
      <c r="O488" t="n">
        <v>-444.6897284959989</v>
      </c>
      <c r="P488" t="n">
        <v>-112.7509453590261</v>
      </c>
      <c r="Q488" t="n">
        <v>-1.274817981374742</v>
      </c>
      <c r="R488" t="n">
        <v>0.9492472127641458</v>
      </c>
      <c r="S488" t="n">
        <v>29.35396849187058</v>
      </c>
      <c r="T488" t="n">
        <v>-50.10698530832305</v>
      </c>
      <c r="U488" t="n">
        <v>-1.210117415601589</v>
      </c>
      <c r="V488" t="n">
        <v>62.64396005070306</v>
      </c>
      <c r="W488" t="n">
        <v>0</v>
      </c>
      <c r="X488" t="n">
        <v>0</v>
      </c>
      <c r="Y488" t="n">
        <v>-21.42826181236016</v>
      </c>
      <c r="Z488" t="n">
        <v>69.01516972718564</v>
      </c>
      <c r="AA488" t="n">
        <v>750</v>
      </c>
      <c r="AB488" t="b">
        <v>0</v>
      </c>
      <c r="AC488" t="b">
        <v>1</v>
      </c>
      <c r="AD488" t="n">
        <v>96.96541783392838</v>
      </c>
      <c r="AE488" t="n">
        <v>-0</v>
      </c>
      <c r="AF488" t="n">
        <v>0</v>
      </c>
      <c r="AG488" t="n">
        <v>0.01732986946176607</v>
      </c>
      <c r="AH488" t="b">
        <v>0</v>
      </c>
      <c r="AI488" t="b">
        <v>0</v>
      </c>
      <c r="AJ488" t="n">
        <v>750</v>
      </c>
      <c r="AK488" t="n">
        <v>0</v>
      </c>
      <c r="AL488" t="n">
        <v>-1.210117415601589</v>
      </c>
      <c r="AM488" t="n">
        <v>0</v>
      </c>
      <c r="AN488" t="n">
        <v>-1.210117415601589</v>
      </c>
      <c r="AO488" t="n">
        <v>0</v>
      </c>
      <c r="AP488" t="n">
        <v>1</v>
      </c>
      <c r="AQ488" t="n">
        <v>0</v>
      </c>
      <c r="AR488" t="n">
        <v>0</v>
      </c>
      <c r="AS488" t="n">
        <v>0</v>
      </c>
      <c r="AT488" t="n">
        <v>0.3576951978888407</v>
      </c>
      <c r="AU488" t="n">
        <v>0.1124532977381736</v>
      </c>
      <c r="AV488" t="n">
        <v>0.3576951978888407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n">
        <v>0</v>
      </c>
      <c r="I489" t="b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29.35618152495656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-21.42826181236016</v>
      </c>
      <c r="Z489" t="n">
        <v>69.04211905360702</v>
      </c>
      <c r="AA489" t="n">
        <v>750</v>
      </c>
      <c r="AB489" t="b">
        <v>0</v>
      </c>
      <c r="AC489" t="b">
        <v>1</v>
      </c>
      <c r="AD489" t="n">
        <v>96.95797746524353</v>
      </c>
      <c r="AE489" t="n">
        <v>-0</v>
      </c>
      <c r="AF489" t="n">
        <v>0</v>
      </c>
      <c r="AG489" t="n">
        <v>0.01303571075252136</v>
      </c>
      <c r="AH489" t="b">
        <v>1</v>
      </c>
      <c r="AI489" t="b">
        <v>1</v>
      </c>
      <c r="AJ489" t="n">
        <v>750</v>
      </c>
      <c r="AK489" t="n">
        <v>0</v>
      </c>
      <c r="AL489" t="n">
        <v>0</v>
      </c>
      <c r="AM489" t="n">
        <v>0</v>
      </c>
      <c r="AN489" t="n">
        <v>0.2695635702047531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0.3575392945758974</v>
      </c>
      <c r="AU489" t="n">
        <v>0.1124042843833054</v>
      </c>
      <c r="AV489" t="n">
        <v>0.3575392945758974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b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29.35618152495656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-21.42826181236016</v>
      </c>
      <c r="Z490" t="n">
        <v>69.04087401835868</v>
      </c>
      <c r="AA490" t="n">
        <v>0</v>
      </c>
      <c r="AB490" t="b">
        <v>0</v>
      </c>
      <c r="AC490" t="b">
        <v>0</v>
      </c>
      <c r="AD490" t="n">
        <v>96.95053709655868</v>
      </c>
      <c r="AE490" t="n">
        <v>-0</v>
      </c>
      <c r="AF490" t="n">
        <v>0</v>
      </c>
      <c r="AG490" t="n">
        <v>0.008527821126804447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0.2695635702047531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b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29.35618152495656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-21.42826181236016</v>
      </c>
      <c r="Z491" t="n">
        <v>69.03962898311033</v>
      </c>
      <c r="AA491" t="n">
        <v>0</v>
      </c>
      <c r="AB491" t="b">
        <v>0</v>
      </c>
      <c r="AC491" t="b">
        <v>0</v>
      </c>
      <c r="AD491" t="n">
        <v>96.94309672787382</v>
      </c>
      <c r="AE491" t="n">
        <v>-0</v>
      </c>
      <c r="AF491" t="n">
        <v>0</v>
      </c>
      <c r="AG491" t="n">
        <v>0.004471620644346808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b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29.35618152495656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-21.42826181236016</v>
      </c>
      <c r="Z492" t="n">
        <v>69.03838394786199</v>
      </c>
      <c r="AA492" t="n">
        <v>0</v>
      </c>
      <c r="AB492" t="b">
        <v>0</v>
      </c>
      <c r="AC492" t="b">
        <v>0</v>
      </c>
      <c r="AD492" t="n">
        <v>96.93565635918897</v>
      </c>
      <c r="AE492" t="n">
        <v>-0</v>
      </c>
      <c r="AF492" t="n">
        <v>0</v>
      </c>
      <c r="AG492" t="n">
        <v>-0.0001204683866652401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b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29.35618152495656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-21.42826181236016</v>
      </c>
      <c r="Z493" t="n">
        <v>69.03713891261364</v>
      </c>
      <c r="AA493" t="n">
        <v>0</v>
      </c>
      <c r="AB493" t="b">
        <v>0</v>
      </c>
      <c r="AC493" t="b">
        <v>0</v>
      </c>
      <c r="AD493" t="n">
        <v>96.92821599050411</v>
      </c>
      <c r="AE493" t="n">
        <v>-0</v>
      </c>
      <c r="AF493" t="n">
        <v>0</v>
      </c>
      <c r="AG493" t="n">
        <v>-0.004470436008611356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b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29.35618152495656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-21.42826181236016</v>
      </c>
      <c r="Z494" t="n">
        <v>69.0358938773653</v>
      </c>
      <c r="AA494" t="n">
        <v>0</v>
      </c>
      <c r="AB494" t="b">
        <v>0</v>
      </c>
      <c r="AC494" t="b">
        <v>0</v>
      </c>
      <c r="AD494" t="n">
        <v>96.92077562181926</v>
      </c>
      <c r="AE494" t="n">
        <v>-0</v>
      </c>
      <c r="AF494" t="n">
        <v>0</v>
      </c>
      <c r="AG494" t="n">
        <v>-0.003450713715627995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b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29.35618152495656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-21.42826181236016</v>
      </c>
      <c r="Z495" t="n">
        <v>69.03464884211695</v>
      </c>
      <c r="AA495" t="n">
        <v>0</v>
      </c>
      <c r="AB495" t="b">
        <v>0</v>
      </c>
      <c r="AC495" t="b">
        <v>0</v>
      </c>
      <c r="AD495" t="n">
        <v>96.91333525313441</v>
      </c>
      <c r="AE495" t="n">
        <v>-0</v>
      </c>
      <c r="AF495" t="n">
        <v>0</v>
      </c>
      <c r="AG495" t="n">
        <v>-0.002447068986379641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b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29.35618152495656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-21.42826181236016</v>
      </c>
      <c r="Z496" t="n">
        <v>69.03340380686861</v>
      </c>
      <c r="AA496" t="n">
        <v>0</v>
      </c>
      <c r="AB496" t="b">
        <v>0</v>
      </c>
      <c r="AC496" t="b">
        <v>0</v>
      </c>
      <c r="AD496" t="n">
        <v>96.90589488444955</v>
      </c>
      <c r="AE496" t="n">
        <v>-0</v>
      </c>
      <c r="AF496" t="n">
        <v>0</v>
      </c>
      <c r="AG496" t="n">
        <v>-0.001325494114612857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b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29.35618152495656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-21.42826181236016</v>
      </c>
      <c r="Z497" t="n">
        <v>69.03215877162026</v>
      </c>
      <c r="AA497" t="n">
        <v>0</v>
      </c>
      <c r="AB497" t="b">
        <v>0</v>
      </c>
      <c r="AC497" t="b">
        <v>0</v>
      </c>
      <c r="AD497" t="n">
        <v>96.8984545157647</v>
      </c>
      <c r="AE497" t="n">
        <v>-0</v>
      </c>
      <c r="AF497" t="n">
        <v>0</v>
      </c>
      <c r="AG497" t="n">
        <v>-0.0002902613753523742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b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29.35618152495656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-21.42826181236016</v>
      </c>
      <c r="Z498" t="n">
        <v>69.03091373637191</v>
      </c>
      <c r="AA498" t="n">
        <v>0</v>
      </c>
      <c r="AB498" t="b">
        <v>0</v>
      </c>
      <c r="AC498" t="b">
        <v>0</v>
      </c>
      <c r="AD498" t="n">
        <v>96.89101414707984</v>
      </c>
      <c r="AE498" t="n">
        <v>-0</v>
      </c>
      <c r="AF498" t="n">
        <v>0</v>
      </c>
      <c r="AG498" t="n">
        <v>-0.001297228468269684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b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29.35618152495656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-21.42826181236016</v>
      </c>
      <c r="Z499" t="n">
        <v>69.02966870112357</v>
      </c>
      <c r="AA499" t="n">
        <v>0</v>
      </c>
      <c r="AB499" t="b">
        <v>0</v>
      </c>
      <c r="AC499" t="b">
        <v>0</v>
      </c>
      <c r="AD499" t="n">
        <v>96.88357377839499</v>
      </c>
      <c r="AE499" t="n">
        <v>-0</v>
      </c>
      <c r="AF499" t="n">
        <v>0</v>
      </c>
      <c r="AG499" t="n">
        <v>-0.002405358927253631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b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29.35618152495656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-21.42826181236016</v>
      </c>
      <c r="Z500" t="n">
        <v>69.02842366587522</v>
      </c>
      <c r="AA500" t="n">
        <v>0</v>
      </c>
      <c r="AB500" t="b">
        <v>0</v>
      </c>
      <c r="AC500" t="b">
        <v>0</v>
      </c>
      <c r="AD500" t="n">
        <v>96.87613340971014</v>
      </c>
      <c r="AE500" t="n">
        <v>-0</v>
      </c>
      <c r="AF500" t="n">
        <v>0</v>
      </c>
      <c r="AG500" t="n">
        <v>-0.00344243397211208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b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29.35618152495656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-21.42826181236016</v>
      </c>
      <c r="Z501" t="n">
        <v>69.02717863062688</v>
      </c>
      <c r="AA501" t="n">
        <v>0</v>
      </c>
      <c r="AB501" t="b">
        <v>0</v>
      </c>
      <c r="AC501" t="b">
        <v>0</v>
      </c>
      <c r="AD501" t="n">
        <v>96.86869304102528</v>
      </c>
      <c r="AE501" t="n">
        <v>-0</v>
      </c>
      <c r="AF501" t="n">
        <v>0</v>
      </c>
      <c r="AG501" t="n">
        <v>-0.004367012469719711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b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29.35618152495656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-21.42826181236016</v>
      </c>
      <c r="Z502" t="n">
        <v>69.02593359537853</v>
      </c>
      <c r="AA502" t="n">
        <v>0</v>
      </c>
      <c r="AB502" t="b">
        <v>0</v>
      </c>
      <c r="AC502" t="b">
        <v>0</v>
      </c>
      <c r="AD502" t="n">
        <v>96.86125267234043</v>
      </c>
      <c r="AE502" t="n">
        <v>-0</v>
      </c>
      <c r="AF502" t="n">
        <v>0</v>
      </c>
      <c r="AG502" t="n">
        <v>-4.535015551893062e-05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b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29.35618152495656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-21.42826181236016</v>
      </c>
      <c r="Z503" t="n">
        <v>69.02468856013019</v>
      </c>
      <c r="AA503" t="n">
        <v>0</v>
      </c>
      <c r="AB503" t="b">
        <v>0</v>
      </c>
      <c r="AC503" t="b">
        <v>0</v>
      </c>
      <c r="AD503" t="n">
        <v>96.85381230365557</v>
      </c>
      <c r="AE503" t="n">
        <v>-0</v>
      </c>
      <c r="AF503" t="n">
        <v>0</v>
      </c>
      <c r="AG503" t="n">
        <v>0.005588639753068114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b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29.35618152495656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-21.42826181236016</v>
      </c>
      <c r="Z504" t="n">
        <v>69.02344352488184</v>
      </c>
      <c r="AA504" t="n">
        <v>0</v>
      </c>
      <c r="AB504" t="b">
        <v>0</v>
      </c>
      <c r="AC504" t="b">
        <v>0</v>
      </c>
      <c r="AD504" t="n">
        <v>96.84637193497072</v>
      </c>
      <c r="AE504" t="n">
        <v>-0</v>
      </c>
      <c r="AF504" t="n">
        <v>0</v>
      </c>
      <c r="AG504" t="n">
        <v>0.009715658246767234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b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29.35618152495656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-21.42826181236016</v>
      </c>
      <c r="Z505" t="n">
        <v>69.0221984896335</v>
      </c>
      <c r="AA505" t="n">
        <v>0</v>
      </c>
      <c r="AB505" t="b">
        <v>0</v>
      </c>
      <c r="AC505" t="b">
        <v>0</v>
      </c>
      <c r="AD505" t="n">
        <v>96.83893156628586</v>
      </c>
      <c r="AE505" t="n">
        <v>-0</v>
      </c>
      <c r="AF505" t="n">
        <v>0</v>
      </c>
      <c r="AG505" t="n">
        <v>0.01300683232690303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0.2695635702047531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n">
        <v>0</v>
      </c>
      <c r="I506" t="b">
        <v>1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29.35618152495656</v>
      </c>
      <c r="T506" t="n">
        <v>0</v>
      </c>
      <c r="U506" t="n">
        <v>0</v>
      </c>
      <c r="V506" t="n">
        <v>0</v>
      </c>
      <c r="W506" t="n">
        <v>7.97863741805937</v>
      </c>
      <c r="X506" t="n">
        <v>0</v>
      </c>
      <c r="Y506" t="n">
        <v>-29.40689923041953</v>
      </c>
      <c r="Z506" t="n">
        <v>69.04914781605488</v>
      </c>
      <c r="AA506" t="n">
        <v>750</v>
      </c>
      <c r="AB506" t="b">
        <v>1</v>
      </c>
      <c r="AC506" t="b">
        <v>1</v>
      </c>
      <c r="AD506" t="n">
        <v>96.83010601749372</v>
      </c>
      <c r="AE506" t="n">
        <v>0</v>
      </c>
      <c r="AF506" t="n">
        <v>0</v>
      </c>
      <c r="AG506" t="n">
        <v>0.01589493533250302</v>
      </c>
      <c r="AH506" t="b">
        <v>1</v>
      </c>
      <c r="AI506" t="b">
        <v>1</v>
      </c>
      <c r="AJ506" t="n">
        <v>750</v>
      </c>
      <c r="AK506" t="n">
        <v>0</v>
      </c>
      <c r="AL506" t="n">
        <v>0</v>
      </c>
      <c r="AM506" t="n">
        <v>0</v>
      </c>
      <c r="AN506" t="n">
        <v>0.2695635702047531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0.3574986459971103</v>
      </c>
      <c r="AU506" t="n">
        <v>0.1123915051602128</v>
      </c>
      <c r="AV506" t="n">
        <v>0.3574986459971103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n">
        <v>0</v>
      </c>
      <c r="I507" t="b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29.35618152495656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-21.42826181236016</v>
      </c>
      <c r="Z507" t="n">
        <v>69.07609714247627</v>
      </c>
      <c r="AA507" t="n">
        <v>750</v>
      </c>
      <c r="AB507" t="b">
        <v>0</v>
      </c>
      <c r="AC507" t="b">
        <v>1</v>
      </c>
      <c r="AD507" t="n">
        <v>96.82128046870157</v>
      </c>
      <c r="AE507" t="n">
        <v>-0</v>
      </c>
      <c r="AF507" t="n">
        <v>0</v>
      </c>
      <c r="AG507" t="n">
        <v>0.01089538499124876</v>
      </c>
      <c r="AH507" t="b">
        <v>1</v>
      </c>
      <c r="AI507" t="b">
        <v>1</v>
      </c>
      <c r="AJ507" t="n">
        <v>750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n">
        <v>0</v>
      </c>
      <c r="AT507" t="n">
        <v>0.3573428438267845</v>
      </c>
      <c r="AU507" t="n">
        <v>0.1123425236028665</v>
      </c>
      <c r="AV507" t="n">
        <v>0.3573428438267845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b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29.35618152495656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-21.42826181236016</v>
      </c>
      <c r="Z508" t="n">
        <v>69.10304646889766</v>
      </c>
      <c r="AA508" t="n">
        <v>750</v>
      </c>
      <c r="AB508" t="b">
        <v>0</v>
      </c>
      <c r="AC508" t="b">
        <v>1</v>
      </c>
      <c r="AD508" t="n">
        <v>96.81384010001672</v>
      </c>
      <c r="AE508" t="n">
        <v>-0</v>
      </c>
      <c r="AF508" t="n">
        <v>0</v>
      </c>
      <c r="AG508" t="n">
        <v>0.01656374503610503</v>
      </c>
      <c r="AH508" t="b">
        <v>1</v>
      </c>
      <c r="AI508" t="b">
        <v>1</v>
      </c>
      <c r="AJ508" t="n">
        <v>750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0.3571871218227504</v>
      </c>
      <c r="AU508" t="n">
        <v>0.1122935672484413</v>
      </c>
      <c r="AV508" t="n">
        <v>0.3571871218227504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n">
        <v>0</v>
      </c>
      <c r="I509" t="b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29.35618152495656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-21.42826181236016</v>
      </c>
      <c r="Z509" t="n">
        <v>69.12999579531905</v>
      </c>
      <c r="AA509" t="n">
        <v>750</v>
      </c>
      <c r="AB509" t="b">
        <v>0</v>
      </c>
      <c r="AC509" t="b">
        <v>1</v>
      </c>
      <c r="AD509" t="n">
        <v>96.80639973133187</v>
      </c>
      <c r="AE509" t="n">
        <v>-0</v>
      </c>
      <c r="AF509" t="n">
        <v>0</v>
      </c>
      <c r="AG509" t="n">
        <v>0.0264340105616937</v>
      </c>
      <c r="AH509" t="b">
        <v>1</v>
      </c>
      <c r="AI509" t="b">
        <v>1</v>
      </c>
      <c r="AJ509" t="n">
        <v>750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n">
        <v>0</v>
      </c>
      <c r="AT509" t="n">
        <v>0.3570314799374495</v>
      </c>
      <c r="AU509" t="n">
        <v>0.1122446360819857</v>
      </c>
      <c r="AV509" t="n">
        <v>0.3570314799374495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n">
        <v>0</v>
      </c>
      <c r="I510" t="b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29.35618152495656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-21.42826181236016</v>
      </c>
      <c r="Z510" t="n">
        <v>69.16905148044572</v>
      </c>
      <c r="AA510" t="n">
        <v>750</v>
      </c>
      <c r="AB510" t="b">
        <v>0</v>
      </c>
      <c r="AC510" t="b">
        <v>1</v>
      </c>
      <c r="AD510" t="n">
        <v>96.79895936264701</v>
      </c>
      <c r="AE510" t="n">
        <v>-0</v>
      </c>
      <c r="AF510" t="n">
        <v>0</v>
      </c>
      <c r="AG510" t="n">
        <v>0.04443081664661125</v>
      </c>
      <c r="AH510" t="b">
        <v>1</v>
      </c>
      <c r="AI510" t="b">
        <v>1</v>
      </c>
      <c r="AJ510" t="n">
        <v>750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0.35680606164479</v>
      </c>
      <c r="AU510" t="n">
        <v>0.1121737683976285</v>
      </c>
      <c r="AV510" t="n">
        <v>0.35680606164479</v>
      </c>
    </row>
    <row r="511" spans="1:48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0</v>
      </c>
      <c r="H511" t="n">
        <v>24.63797293919858</v>
      </c>
      <c r="I511" t="b">
        <v>0</v>
      </c>
      <c r="J511" t="n">
        <v>97.17216527219921</v>
      </c>
      <c r="K511" t="n">
        <v>362.1606599694865</v>
      </c>
      <c r="L511" t="n">
        <v>0</v>
      </c>
      <c r="M511" t="n">
        <v>1.138373367593961</v>
      </c>
      <c r="N511" t="n">
        <v>1.138373367593961</v>
      </c>
      <c r="O511" t="n">
        <v>441.21588001705</v>
      </c>
      <c r="P511" t="n">
        <v>111.8701521341405</v>
      </c>
      <c r="Q511" t="n">
        <v>1.138373367593961</v>
      </c>
      <c r="R511" t="n">
        <v>0.9139520899595068</v>
      </c>
      <c r="S511" t="n">
        <v>29.35618152495656</v>
      </c>
      <c r="T511" t="n">
        <v>32.84213679048045</v>
      </c>
      <c r="U511" t="n">
        <v>1.245550374138755</v>
      </c>
      <c r="V511" t="n">
        <v>2.825997232084834</v>
      </c>
      <c r="W511" t="n">
        <v>0</v>
      </c>
      <c r="X511" t="n">
        <v>0</v>
      </c>
      <c r="Y511" t="n">
        <v>-21.42826181236016</v>
      </c>
      <c r="Z511" t="n">
        <v>69.18382795771608</v>
      </c>
      <c r="AA511" t="n">
        <v>750</v>
      </c>
      <c r="AB511" t="b">
        <v>0</v>
      </c>
      <c r="AC511" t="b">
        <v>1</v>
      </c>
      <c r="AD511" t="n">
        <v>96.79151899396216</v>
      </c>
      <c r="AE511" t="n">
        <v>-0</v>
      </c>
      <c r="AF511" t="n">
        <v>0</v>
      </c>
      <c r="AG511" t="n">
        <v>0.07797131733295953</v>
      </c>
      <c r="AH511" t="b">
        <v>0</v>
      </c>
      <c r="AI511" t="b">
        <v>0</v>
      </c>
      <c r="AJ511" t="n">
        <v>750</v>
      </c>
      <c r="AK511" t="n">
        <v>0</v>
      </c>
      <c r="AL511" t="n">
        <v>1.245550374138755</v>
      </c>
      <c r="AM511" t="n">
        <v>0</v>
      </c>
      <c r="AN511" t="n">
        <v>1.245550374138755</v>
      </c>
      <c r="AO511" t="n">
        <v>0</v>
      </c>
      <c r="AP511" t="n">
        <v>1</v>
      </c>
      <c r="AQ511" t="n">
        <v>0</v>
      </c>
      <c r="AR511" t="n">
        <v>0</v>
      </c>
      <c r="AS511" t="n">
        <v>0</v>
      </c>
      <c r="AT511" t="n">
        <v>0.3567208198453651</v>
      </c>
      <c r="AU511" t="n">
        <v>0.1121469698230124</v>
      </c>
      <c r="AV511" t="n">
        <v>0.3567208198453651</v>
      </c>
    </row>
    <row r="512" spans="1:48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0</v>
      </c>
      <c r="H512" t="n">
        <v>49.27594587839717</v>
      </c>
      <c r="I512" t="b">
        <v>0</v>
      </c>
      <c r="J512" t="n">
        <v>194.3443305443984</v>
      </c>
      <c r="K512" t="n">
        <v>724.3213199389729</v>
      </c>
      <c r="L512" t="n">
        <v>0</v>
      </c>
      <c r="M512" t="n">
        <v>1.975777367649113</v>
      </c>
      <c r="N512" t="n">
        <v>1.975777367649113</v>
      </c>
      <c r="O512" t="n">
        <v>382.8903481058996</v>
      </c>
      <c r="P512" t="n">
        <v>97.08173126417334</v>
      </c>
      <c r="Q512" t="n">
        <v>1.975777367649113</v>
      </c>
      <c r="R512" t="n">
        <v>0.9016278046553866</v>
      </c>
      <c r="S512" t="n">
        <v>29.35953198838534</v>
      </c>
      <c r="T512" t="n">
        <v>28.89021831089203</v>
      </c>
      <c r="U512" t="n">
        <v>2.191344762714233</v>
      </c>
      <c r="V512" t="n">
        <v>2.841994199227599</v>
      </c>
      <c r="W512" t="n">
        <v>0</v>
      </c>
      <c r="X512" t="n">
        <v>0</v>
      </c>
      <c r="Y512" t="n">
        <v>-21.42826181236016</v>
      </c>
      <c r="Z512" t="n">
        <v>69.21916095260438</v>
      </c>
      <c r="AA512" t="n">
        <v>750</v>
      </c>
      <c r="AB512" t="b">
        <v>0</v>
      </c>
      <c r="AC512" t="b">
        <v>1</v>
      </c>
      <c r="AD512" t="n">
        <v>96.7840786252773</v>
      </c>
      <c r="AE512" t="n">
        <v>-0</v>
      </c>
      <c r="AF512" t="n">
        <v>0</v>
      </c>
      <c r="AG512" t="n">
        <v>0.07681201174713903</v>
      </c>
      <c r="AH512" t="b">
        <v>0</v>
      </c>
      <c r="AI512" t="b">
        <v>0</v>
      </c>
      <c r="AJ512" t="n">
        <v>750</v>
      </c>
      <c r="AK512" t="n">
        <v>0</v>
      </c>
      <c r="AL512" t="n">
        <v>2.191344762714233</v>
      </c>
      <c r="AM512" t="n">
        <v>0</v>
      </c>
      <c r="AN512" t="n">
        <v>2.245602576975262</v>
      </c>
      <c r="AO512" t="n">
        <v>0</v>
      </c>
      <c r="AP512" t="n">
        <v>1</v>
      </c>
      <c r="AQ512" t="n">
        <v>0</v>
      </c>
      <c r="AR512" t="n">
        <v>0</v>
      </c>
      <c r="AS512" t="n">
        <v>0</v>
      </c>
      <c r="AT512" t="n">
        <v>0.3565170901101758</v>
      </c>
      <c r="AU512" t="n">
        <v>0.112082920652924</v>
      </c>
      <c r="AV512" t="n">
        <v>0.3565170901101758</v>
      </c>
    </row>
    <row r="513" spans="1:48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0</v>
      </c>
      <c r="H513" t="n">
        <v>73.91391881759574</v>
      </c>
      <c r="I513" t="b">
        <v>0</v>
      </c>
      <c r="J513" t="n">
        <v>291.5164958165976</v>
      </c>
      <c r="K513" t="n">
        <v>1086.481979908459</v>
      </c>
      <c r="L513" t="n">
        <v>0</v>
      </c>
      <c r="M513" t="n">
        <v>2.97573782632343</v>
      </c>
      <c r="N513" t="n">
        <v>2.97573782632343</v>
      </c>
      <c r="O513" t="n">
        <v>384.4499590722507</v>
      </c>
      <c r="P513" t="n">
        <v>97.47717015016499</v>
      </c>
      <c r="Q513" t="n">
        <v>2.97573782632343</v>
      </c>
      <c r="R513" t="n">
        <v>0.8965702152676001</v>
      </c>
      <c r="S513" t="n">
        <v>29.36617997594951</v>
      </c>
      <c r="T513" t="n">
        <v>29.17153033799059</v>
      </c>
      <c r="U513" t="n">
        <v>3.319023736958805</v>
      </c>
      <c r="V513" t="n">
        <v>3.017205103173044</v>
      </c>
      <c r="W513" t="n">
        <v>0</v>
      </c>
      <c r="X513" t="n">
        <v>0</v>
      </c>
      <c r="Y513" t="n">
        <v>-21.42826181236016</v>
      </c>
      <c r="Z513" t="n">
        <v>69.27796069462727</v>
      </c>
      <c r="AA513" t="n">
        <v>1086.481979908459</v>
      </c>
      <c r="AB513" t="b">
        <v>0</v>
      </c>
      <c r="AC513" t="b">
        <v>1</v>
      </c>
      <c r="AD513" t="n">
        <v>96.77663825659245</v>
      </c>
      <c r="AE513" t="n">
        <v>-0</v>
      </c>
      <c r="AF513" t="n">
        <v>0</v>
      </c>
      <c r="AG513" t="n">
        <v>0.07584475172739874</v>
      </c>
      <c r="AH513" t="b">
        <v>0</v>
      </c>
      <c r="AI513" t="b">
        <v>0</v>
      </c>
      <c r="AJ513" t="n">
        <v>1086.481979908459</v>
      </c>
      <c r="AK513" t="n">
        <v>0</v>
      </c>
      <c r="AL513" t="n">
        <v>3.319023736958805</v>
      </c>
      <c r="AM513" t="n">
        <v>0</v>
      </c>
      <c r="AN513" t="n">
        <v>3.552933769447015</v>
      </c>
      <c r="AO513" t="n">
        <v>0</v>
      </c>
      <c r="AP513" t="n">
        <v>1</v>
      </c>
      <c r="AQ513" t="n">
        <v>0</v>
      </c>
      <c r="AR513" t="n">
        <v>0</v>
      </c>
      <c r="AS513" t="n">
        <v>0</v>
      </c>
      <c r="AT513" t="n">
        <v>1.195750921698584</v>
      </c>
      <c r="AU513" t="n">
        <v>0.3759237898973804</v>
      </c>
      <c r="AV513" t="n">
        <v>1.195750921698584</v>
      </c>
    </row>
    <row r="514" spans="1:48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0</v>
      </c>
      <c r="H514" t="n">
        <v>98.55189175679433</v>
      </c>
      <c r="I514" t="b">
        <v>0</v>
      </c>
      <c r="J514" t="n">
        <v>388.6886610887968</v>
      </c>
      <c r="K514" t="n">
        <v>1448.642639877946</v>
      </c>
      <c r="L514" t="n">
        <v>0</v>
      </c>
      <c r="M514" t="n">
        <v>4.546087070976815</v>
      </c>
      <c r="N514" t="n">
        <v>4.546087070976815</v>
      </c>
      <c r="O514" t="n">
        <v>440.4982286028424</v>
      </c>
      <c r="P514" t="n">
        <v>111.6881918364205</v>
      </c>
      <c r="Q514" t="n">
        <v>4.546087070976815</v>
      </c>
      <c r="R514" t="n">
        <v>0.8997963917611944</v>
      </c>
      <c r="S514" t="n">
        <v>29.37670735147104</v>
      </c>
      <c r="T514" t="n">
        <v>33.30455383458816</v>
      </c>
      <c r="U514" t="n">
        <v>5.05235085692958</v>
      </c>
      <c r="V514" t="n">
        <v>3.33723646500928</v>
      </c>
      <c r="W514" t="n">
        <v>0</v>
      </c>
      <c r="X514" t="n">
        <v>0</v>
      </c>
      <c r="Y514" t="n">
        <v>-21.42826181236016</v>
      </c>
      <c r="Z514" t="n">
        <v>69.40787482302372</v>
      </c>
      <c r="AA514" t="n">
        <v>1448.642639877946</v>
      </c>
      <c r="AB514" t="b">
        <v>0</v>
      </c>
      <c r="AC514" t="b">
        <v>1</v>
      </c>
      <c r="AD514" t="n">
        <v>96.76919788790759</v>
      </c>
      <c r="AE514" t="n">
        <v>-0</v>
      </c>
      <c r="AF514" t="n">
        <v>0</v>
      </c>
      <c r="AG514" t="n">
        <v>0.07316255605652416</v>
      </c>
      <c r="AH514" t="b">
        <v>0</v>
      </c>
      <c r="AI514" t="b">
        <v>0</v>
      </c>
      <c r="AJ514" t="n">
        <v>1448.642639877946</v>
      </c>
      <c r="AK514" t="n">
        <v>0</v>
      </c>
      <c r="AL514" t="n">
        <v>5.05235085692958</v>
      </c>
      <c r="AM514" t="n">
        <v>0</v>
      </c>
      <c r="AN514" t="n">
        <v>5.303771660471337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1.63076283571095</v>
      </c>
      <c r="AU514" t="n">
        <v>0.5126841506033901</v>
      </c>
      <c r="AV514" t="n">
        <v>1.63076283571095</v>
      </c>
    </row>
    <row r="515" spans="1:48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0</v>
      </c>
      <c r="H515" t="n">
        <v>123.1898646959929</v>
      </c>
      <c r="I515" t="b">
        <v>0</v>
      </c>
      <c r="J515" t="n">
        <v>485.8608263609961</v>
      </c>
      <c r="K515" t="n">
        <v>1810.803299847432</v>
      </c>
      <c r="L515" t="n">
        <v>0</v>
      </c>
      <c r="M515" t="n">
        <v>2.833876859576892</v>
      </c>
      <c r="N515" t="n">
        <v>2.833876859576892</v>
      </c>
      <c r="O515" t="n">
        <v>219.6733528826111</v>
      </c>
      <c r="P515" t="n">
        <v>55.69811178565189</v>
      </c>
      <c r="Q515" t="n">
        <v>2.833876859576892</v>
      </c>
      <c r="R515" t="n">
        <v>0.8365070377942742</v>
      </c>
      <c r="S515" t="n">
        <v>29.39228855276891</v>
      </c>
      <c r="T515" t="n">
        <v>17.86534801136564</v>
      </c>
      <c r="U515" t="n">
        <v>3.387750170099394</v>
      </c>
      <c r="V515" t="n">
        <v>2.920858667214343</v>
      </c>
      <c r="W515" t="n">
        <v>0</v>
      </c>
      <c r="X515" t="n">
        <v>0</v>
      </c>
      <c r="Y515" t="n">
        <v>-21.42826181236016</v>
      </c>
      <c r="Z515" t="n">
        <v>69.6342347033674</v>
      </c>
      <c r="AA515" t="n">
        <v>1810.803299847432</v>
      </c>
      <c r="AB515" t="b">
        <v>0</v>
      </c>
      <c r="AC515" t="b">
        <v>1</v>
      </c>
      <c r="AD515" t="n">
        <v>96.76175751922274</v>
      </c>
      <c r="AE515" t="n">
        <v>-0</v>
      </c>
      <c r="AF515" t="n">
        <v>0</v>
      </c>
      <c r="AG515" t="n">
        <v>0.08706689753298724</v>
      </c>
      <c r="AH515" t="b">
        <v>0</v>
      </c>
      <c r="AI515" t="b">
        <v>0</v>
      </c>
      <c r="AJ515" t="n">
        <v>1810.803299847432</v>
      </c>
      <c r="AK515" t="n">
        <v>0</v>
      </c>
      <c r="AL515" t="n">
        <v>3.387750170099394</v>
      </c>
      <c r="AM515" t="n">
        <v>0</v>
      </c>
      <c r="AN515" t="n">
        <v>3.472565557821889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1.421995969404527</v>
      </c>
      <c r="AU515" t="n">
        <v>0.4470513920056149</v>
      </c>
      <c r="AV515" t="n">
        <v>1.421995969404527</v>
      </c>
    </row>
    <row r="516" spans="1:48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0</v>
      </c>
      <c r="H516" t="n">
        <v>123.1898646959929</v>
      </c>
      <c r="I516" t="b">
        <v>1</v>
      </c>
      <c r="J516" t="n">
        <v>485.8608263609961</v>
      </c>
      <c r="K516" t="n">
        <v>1037.798725107088</v>
      </c>
      <c r="L516" t="n">
        <v>-9.851704216988201</v>
      </c>
      <c r="M516" t="n">
        <v>-0.8121186978619271</v>
      </c>
      <c r="N516" t="n">
        <v>-0.8121186978619271</v>
      </c>
      <c r="O516" t="n">
        <v>-62.95292496393989</v>
      </c>
      <c r="P516" t="n">
        <v>-15.96169497057299</v>
      </c>
      <c r="Q516" t="n">
        <v>-0.8121186978619271</v>
      </c>
      <c r="R516" t="n">
        <v>0.8591378166311633</v>
      </c>
      <c r="S516" t="n">
        <v>29.40813602013113</v>
      </c>
      <c r="T516" t="n">
        <v>-6.420082287804636</v>
      </c>
      <c r="U516" t="n">
        <v>-0.6977218849264395</v>
      </c>
      <c r="V516" t="n">
        <v>9.541612682768356</v>
      </c>
      <c r="W516" t="n">
        <v>0</v>
      </c>
      <c r="X516" t="n">
        <v>0</v>
      </c>
      <c r="Y516" t="n">
        <v>-21.42826181236016</v>
      </c>
      <c r="Z516" t="n">
        <v>69.68393010269907</v>
      </c>
      <c r="AA516" t="n">
        <v>1037.798725107088</v>
      </c>
      <c r="AB516" t="b">
        <v>0</v>
      </c>
      <c r="AC516" t="b">
        <v>1</v>
      </c>
      <c r="AD516" t="n">
        <v>96.75431715053789</v>
      </c>
      <c r="AE516" t="n">
        <v>-0</v>
      </c>
      <c r="AF516" t="n">
        <v>0</v>
      </c>
      <c r="AG516" t="n">
        <v>0.1048569221815693</v>
      </c>
      <c r="AH516" t="b">
        <v>0</v>
      </c>
      <c r="AI516" t="b">
        <v>0</v>
      </c>
      <c r="AJ516" t="n">
        <v>1027.947020890099</v>
      </c>
      <c r="AK516" t="n">
        <v>0</v>
      </c>
      <c r="AL516" t="n">
        <v>-0.6910984911317463</v>
      </c>
      <c r="AM516" t="n">
        <v>0</v>
      </c>
      <c r="AN516" t="n">
        <v>-0.4047447897131486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0.3975856522515747</v>
      </c>
      <c r="AU516" t="n">
        <v>0.1249941793822084</v>
      </c>
      <c r="AV516" t="n">
        <v>0.3975856522515747</v>
      </c>
    </row>
    <row r="517" spans="1:48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0</v>
      </c>
      <c r="H517" t="n">
        <v>123.1898646959929</v>
      </c>
      <c r="I517" t="b">
        <v>0</v>
      </c>
      <c r="J517" t="n">
        <v>485.8608263609961</v>
      </c>
      <c r="K517" t="n">
        <v>1037.798725107088</v>
      </c>
      <c r="L517" t="n">
        <v>0</v>
      </c>
      <c r="M517" t="n">
        <v>2.254102306870802</v>
      </c>
      <c r="N517" t="n">
        <v>2.254102306870802</v>
      </c>
      <c r="O517" t="n">
        <v>174.731026091468</v>
      </c>
      <c r="P517" t="n">
        <v>44.30299850189351</v>
      </c>
      <c r="Q517" t="n">
        <v>2.254102306870802</v>
      </c>
      <c r="R517" t="n">
        <v>0.8817435242800699</v>
      </c>
      <c r="S517" t="n">
        <v>29.41204887512601</v>
      </c>
      <c r="T517" t="n">
        <v>23.52283129551526</v>
      </c>
      <c r="U517" t="n">
        <v>2.556414926564096</v>
      </c>
      <c r="V517" t="n">
        <v>2.781727127962117</v>
      </c>
      <c r="W517" t="n">
        <v>0</v>
      </c>
      <c r="X517" t="n">
        <v>0</v>
      </c>
      <c r="Y517" t="n">
        <v>-21.42826181236016</v>
      </c>
      <c r="Z517" t="n">
        <v>69.74422356698588</v>
      </c>
      <c r="AA517" t="n">
        <v>1037.798725107088</v>
      </c>
      <c r="AB517" t="b">
        <v>0</v>
      </c>
      <c r="AC517" t="b">
        <v>1</v>
      </c>
      <c r="AD517" t="n">
        <v>96.74687678185303</v>
      </c>
      <c r="AE517" t="n">
        <v>-0</v>
      </c>
      <c r="AF517" t="n">
        <v>0</v>
      </c>
      <c r="AG517" t="n">
        <v>0.1272581562388234</v>
      </c>
      <c r="AH517" t="b">
        <v>0</v>
      </c>
      <c r="AI517" t="b">
        <v>0</v>
      </c>
      <c r="AJ517" t="n">
        <v>1037.798725107088</v>
      </c>
      <c r="AK517" t="n">
        <v>0</v>
      </c>
      <c r="AL517" t="n">
        <v>2.556414926564096</v>
      </c>
      <c r="AM517" t="n">
        <v>0</v>
      </c>
      <c r="AN517" t="n">
        <v>2.569241288330529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0.982182818337043</v>
      </c>
      <c r="AU517" t="n">
        <v>0.3087816038785569</v>
      </c>
      <c r="AV517" t="n">
        <v>0.982182818337043</v>
      </c>
    </row>
    <row r="518" spans="1:48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0</v>
      </c>
      <c r="H518" t="n">
        <v>141.4402150213252</v>
      </c>
      <c r="I518" t="b">
        <v>0</v>
      </c>
      <c r="J518" t="n">
        <v>557.8402080441066</v>
      </c>
      <c r="K518" t="n">
        <v>1191.546684382212</v>
      </c>
      <c r="L518" t="n">
        <v>0</v>
      </c>
      <c r="M518" t="n">
        <v>4.933794779719222</v>
      </c>
      <c r="N518" t="n">
        <v>4.933794779719222</v>
      </c>
      <c r="O518" t="n">
        <v>333.1037755881147</v>
      </c>
      <c r="P518" t="n">
        <v>84.45836095033333</v>
      </c>
      <c r="Q518" t="n">
        <v>4.933794779719222</v>
      </c>
      <c r="R518" t="n">
        <v>0.9167874341787008</v>
      </c>
      <c r="S518" t="n">
        <v>29.42116642996257</v>
      </c>
      <c r="T518" t="n">
        <v>43.12933367367233</v>
      </c>
      <c r="U518" t="n">
        <v>5.381612569918278</v>
      </c>
      <c r="V518" t="n">
        <v>3.588902517149229</v>
      </c>
      <c r="W518" t="n">
        <v>0</v>
      </c>
      <c r="X518" t="n">
        <v>0</v>
      </c>
      <c r="Y518" t="n">
        <v>-21.42826181236016</v>
      </c>
      <c r="Z518" t="n">
        <v>69.80302330900876</v>
      </c>
      <c r="AA518" t="n">
        <v>1191.546684382212</v>
      </c>
      <c r="AB518" t="b">
        <v>0</v>
      </c>
      <c r="AC518" t="b">
        <v>1</v>
      </c>
      <c r="AD518" t="n">
        <v>96.73943641316818</v>
      </c>
      <c r="AE518" t="n">
        <v>-0</v>
      </c>
      <c r="AF518" t="n">
        <v>0</v>
      </c>
      <c r="AG518" t="n">
        <v>0.1380201030933372</v>
      </c>
      <c r="AH518" t="b">
        <v>0</v>
      </c>
      <c r="AI518" t="b">
        <v>0</v>
      </c>
      <c r="AJ518" t="n">
        <v>1191.546684382212</v>
      </c>
      <c r="AK518" t="n">
        <v>0</v>
      </c>
      <c r="AL518" t="n">
        <v>5.381612569918278</v>
      </c>
      <c r="AM518" t="n">
        <v>0</v>
      </c>
      <c r="AN518" t="n">
        <v>5.426925003181231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1.587754256566955</v>
      </c>
      <c r="AU518" t="n">
        <v>0.4991629834635435</v>
      </c>
      <c r="AV518" t="n">
        <v>1.587754256566955</v>
      </c>
    </row>
    <row r="519" spans="1:48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0</v>
      </c>
      <c r="H519" t="n">
        <v>159.6905653466575</v>
      </c>
      <c r="I519" t="b">
        <v>0</v>
      </c>
      <c r="J519" t="n">
        <v>629.8195897272171</v>
      </c>
      <c r="K519" t="n">
        <v>1345.294643657336</v>
      </c>
      <c r="L519" t="n">
        <v>0</v>
      </c>
      <c r="M519" t="n">
        <v>4.880132044605245</v>
      </c>
      <c r="N519" t="n">
        <v>4.880132044605245</v>
      </c>
      <c r="O519" t="n">
        <v>291.8258080509726</v>
      </c>
      <c r="P519" t="n">
        <v>73.99234484051028</v>
      </c>
      <c r="Q519" t="n">
        <v>4.880132044605245</v>
      </c>
      <c r="R519" t="n">
        <v>0.908955041086581</v>
      </c>
      <c r="S519" t="n">
        <v>29.43520910426373</v>
      </c>
      <c r="T519" t="n">
        <v>38.11036774599843</v>
      </c>
      <c r="U519" t="n">
        <v>5.368947664090679</v>
      </c>
      <c r="V519" t="n">
        <v>3.469756865609718</v>
      </c>
      <c r="W519" t="n">
        <v>0</v>
      </c>
      <c r="X519" t="n">
        <v>0</v>
      </c>
      <c r="Y519" t="n">
        <v>-21.42826181236016</v>
      </c>
      <c r="Z519" t="n">
        <v>69.92936236884582</v>
      </c>
      <c r="AA519" t="n">
        <v>1345.294643657336</v>
      </c>
      <c r="AB519" t="b">
        <v>0</v>
      </c>
      <c r="AC519" t="b">
        <v>1</v>
      </c>
      <c r="AD519" t="n">
        <v>96.73199604448332</v>
      </c>
      <c r="AE519" t="n">
        <v>-0</v>
      </c>
      <c r="AF519" t="n">
        <v>0</v>
      </c>
      <c r="AG519" t="n">
        <v>0.1357106698492196</v>
      </c>
      <c r="AH519" t="b">
        <v>0</v>
      </c>
      <c r="AI519" t="b">
        <v>0</v>
      </c>
      <c r="AJ519" t="n">
        <v>1345.294643657336</v>
      </c>
      <c r="AK519" t="n">
        <v>0</v>
      </c>
      <c r="AL519" t="n">
        <v>5.368947664090679</v>
      </c>
      <c r="AM519" t="n">
        <v>0</v>
      </c>
      <c r="AN519" t="n">
        <v>5.414260097353632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1.618926019871154</v>
      </c>
      <c r="AU519" t="n">
        <v>0.5089628566532315</v>
      </c>
      <c r="AV519" t="n">
        <v>1.618926019871154</v>
      </c>
    </row>
    <row r="520" spans="1:48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0</v>
      </c>
      <c r="H520" t="n">
        <v>177.9409156719898</v>
      </c>
      <c r="I520" t="b">
        <v>0</v>
      </c>
      <c r="J520" t="n">
        <v>701.7989714103277</v>
      </c>
      <c r="K520" t="n">
        <v>1499.04260293246</v>
      </c>
      <c r="L520" t="n">
        <v>0</v>
      </c>
      <c r="M520" t="n">
        <v>5.666294199138041</v>
      </c>
      <c r="N520" t="n">
        <v>5.666294199138041</v>
      </c>
      <c r="O520" t="n">
        <v>304.0847780512044</v>
      </c>
      <c r="P520" t="n">
        <v>77.10060295415933</v>
      </c>
      <c r="Q520" t="n">
        <v>5.666294199138041</v>
      </c>
      <c r="R520" t="n">
        <v>0.9093350148694934</v>
      </c>
      <c r="S520" t="n">
        <v>29.45040643468106</v>
      </c>
      <c r="T520" t="n">
        <v>39.69470801151076</v>
      </c>
      <c r="U520" t="n">
        <v>6.231250426391268</v>
      </c>
      <c r="V520" t="n">
        <v>3.598920111623428</v>
      </c>
      <c r="W520" t="n">
        <v>0</v>
      </c>
      <c r="X520" t="n">
        <v>0</v>
      </c>
      <c r="Y520" t="n">
        <v>-21.42826181236016</v>
      </c>
      <c r="Z520" t="n">
        <v>70.10097629943436</v>
      </c>
      <c r="AA520" t="n">
        <v>1499.04260293246</v>
      </c>
      <c r="AB520" t="b">
        <v>0</v>
      </c>
      <c r="AC520" t="b">
        <v>1</v>
      </c>
      <c r="AD520" t="n">
        <v>96.72455567579847</v>
      </c>
      <c r="AE520" t="n">
        <v>-0</v>
      </c>
      <c r="AF520" t="n">
        <v>0</v>
      </c>
      <c r="AG520" t="n">
        <v>0.1696403338935824</v>
      </c>
      <c r="AH520" t="b">
        <v>0</v>
      </c>
      <c r="AI520" t="b">
        <v>0</v>
      </c>
      <c r="AJ520" t="n">
        <v>1499.04260293246</v>
      </c>
      <c r="AK520" t="n">
        <v>0</v>
      </c>
      <c r="AL520" t="n">
        <v>6.231250426391268</v>
      </c>
      <c r="AM520" t="n">
        <v>0</v>
      </c>
      <c r="AN520" t="n">
        <v>6.276562859654222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1.818293636724498</v>
      </c>
      <c r="AU520" t="n">
        <v>0.5716406507910395</v>
      </c>
      <c r="AV520" t="n">
        <v>1.818293636724498</v>
      </c>
    </row>
    <row r="521" spans="1:48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0</v>
      </c>
      <c r="H521" t="n">
        <v>196.1912659973221</v>
      </c>
      <c r="I521" t="b">
        <v>0</v>
      </c>
      <c r="J521" t="n">
        <v>773.7783530934382</v>
      </c>
      <c r="K521" t="n">
        <v>1652.790562207584</v>
      </c>
      <c r="L521" t="n">
        <v>0</v>
      </c>
      <c r="M521" t="n">
        <v>6.212368217470149</v>
      </c>
      <c r="N521" t="n">
        <v>6.212368217470149</v>
      </c>
      <c r="O521" t="n">
        <v>302.3771028005467</v>
      </c>
      <c r="P521" t="n">
        <v>76.66762241393172</v>
      </c>
      <c r="Q521" t="n">
        <v>6.212368217470149</v>
      </c>
      <c r="R521" t="n">
        <v>0.9073919039907906</v>
      </c>
      <c r="S521" t="n">
        <v>29.4679783273923</v>
      </c>
      <c r="T521" t="n">
        <v>39.55631684237145</v>
      </c>
      <c r="U521" t="n">
        <v>6.846400315175392</v>
      </c>
      <c r="V521" t="n">
        <v>3.663235187909038</v>
      </c>
      <c r="W521" t="n">
        <v>0</v>
      </c>
      <c r="X521" t="n">
        <v>0</v>
      </c>
      <c r="Y521" t="n">
        <v>-21.42826181236016</v>
      </c>
      <c r="Z521" t="n">
        <v>70.32042650893837</v>
      </c>
      <c r="AA521" t="n">
        <v>1652.790562207584</v>
      </c>
      <c r="AB521" t="b">
        <v>0</v>
      </c>
      <c r="AC521" t="b">
        <v>1</v>
      </c>
      <c r="AD521" t="n">
        <v>96.71711530711362</v>
      </c>
      <c r="AE521" t="n">
        <v>-0</v>
      </c>
      <c r="AF521" t="n">
        <v>0</v>
      </c>
      <c r="AG521" t="n">
        <v>0.2021298855109546</v>
      </c>
      <c r="AH521" t="b">
        <v>0</v>
      </c>
      <c r="AI521" t="b">
        <v>0</v>
      </c>
      <c r="AJ521" t="n">
        <v>1652.790562207584</v>
      </c>
      <c r="AK521" t="n">
        <v>0</v>
      </c>
      <c r="AL521" t="n">
        <v>6.846400315175392</v>
      </c>
      <c r="AM521" t="n">
        <v>0</v>
      </c>
      <c r="AN521" t="n">
        <v>6.891712748438345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1.969962820494592</v>
      </c>
      <c r="AU521" t="n">
        <v>0.6193228673286638</v>
      </c>
      <c r="AV521" t="n">
        <v>1.969962820494592</v>
      </c>
    </row>
    <row r="522" spans="1:48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0</v>
      </c>
      <c r="H522" t="n">
        <v>214.4416163226543</v>
      </c>
      <c r="I522" t="b">
        <v>0</v>
      </c>
      <c r="J522" t="n">
        <v>845.7577347765487</v>
      </c>
      <c r="K522" t="n">
        <v>1806.538521482708</v>
      </c>
      <c r="L522" t="n">
        <v>0</v>
      </c>
      <c r="M522" t="n">
        <v>6.816140558740266</v>
      </c>
      <c r="N522" t="n">
        <v>6.816140558740266</v>
      </c>
      <c r="O522" t="n">
        <v>303.5294588808961</v>
      </c>
      <c r="P522" t="n">
        <v>76.95980194748887</v>
      </c>
      <c r="Q522" t="n">
        <v>6.816140558740266</v>
      </c>
      <c r="R522" t="n">
        <v>0.9059418135087188</v>
      </c>
      <c r="S522" t="n">
        <v>29.48765655470743</v>
      </c>
      <c r="T522" t="n">
        <v>39.77062244876353</v>
      </c>
      <c r="U522" t="n">
        <v>7.523817155917892</v>
      </c>
      <c r="V522" t="n">
        <v>3.740752623160127</v>
      </c>
      <c r="W522" t="n">
        <v>0</v>
      </c>
      <c r="X522" t="n">
        <v>0</v>
      </c>
      <c r="Y522" t="n">
        <v>-21.42826181236016</v>
      </c>
      <c r="Z522" t="n">
        <v>70.5454018406332</v>
      </c>
      <c r="AA522" t="n">
        <v>1806.538521482708</v>
      </c>
      <c r="AB522" t="b">
        <v>0</v>
      </c>
      <c r="AC522" t="b">
        <v>1</v>
      </c>
      <c r="AD522" t="n">
        <v>96.70967493842876</v>
      </c>
      <c r="AE522" t="n">
        <v>-0</v>
      </c>
      <c r="AF522" t="n">
        <v>0</v>
      </c>
      <c r="AG522" t="n">
        <v>0.2351567755924977</v>
      </c>
      <c r="AH522" t="b">
        <v>0</v>
      </c>
      <c r="AI522" t="b">
        <v>0</v>
      </c>
      <c r="AJ522" t="n">
        <v>1806.538521482708</v>
      </c>
      <c r="AK522" t="n">
        <v>0</v>
      </c>
      <c r="AL522" t="n">
        <v>7.523817155917892</v>
      </c>
      <c r="AM522" t="n">
        <v>0</v>
      </c>
      <c r="AN522" t="n">
        <v>7.569129589180846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2.133933640761278</v>
      </c>
      <c r="AU522" t="n">
        <v>0.6708725095398305</v>
      </c>
      <c r="AV522" t="n">
        <v>2.133933640761278</v>
      </c>
    </row>
    <row r="523" spans="1:48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0</v>
      </c>
      <c r="H523" t="n">
        <v>232.6919666479866</v>
      </c>
      <c r="I523" t="b">
        <v>0</v>
      </c>
      <c r="J523" t="n">
        <v>917.7371164596593</v>
      </c>
      <c r="K523" t="n">
        <v>1960.286480757832</v>
      </c>
      <c r="L523" t="n">
        <v>0</v>
      </c>
      <c r="M523" t="n">
        <v>7.498806636684663</v>
      </c>
      <c r="N523" t="n">
        <v>7.498806636684663</v>
      </c>
      <c r="O523" t="n">
        <v>307.7387227529372</v>
      </c>
      <c r="P523" t="n">
        <v>78.0270595215358</v>
      </c>
      <c r="Q523" t="n">
        <v>7.498806636684663</v>
      </c>
      <c r="R523" t="n">
        <v>0.9050497010297002</v>
      </c>
      <c r="S523" t="n">
        <v>29.50958535978351</v>
      </c>
      <c r="T523" t="n">
        <v>40.36189637580055</v>
      </c>
      <c r="U523" t="n">
        <v>8.285519157846318</v>
      </c>
      <c r="V523" t="n">
        <v>3.832374127890525</v>
      </c>
      <c r="W523" t="n">
        <v>0</v>
      </c>
      <c r="X523" t="n">
        <v>0</v>
      </c>
      <c r="Y523" t="n">
        <v>-21.42826181236016</v>
      </c>
      <c r="Z523" t="n">
        <v>70.76865889937341</v>
      </c>
      <c r="AA523" t="n">
        <v>1960.286480757832</v>
      </c>
      <c r="AB523" t="b">
        <v>0</v>
      </c>
      <c r="AC523" t="b">
        <v>1</v>
      </c>
      <c r="AD523" t="n">
        <v>96.70223456974391</v>
      </c>
      <c r="AE523" t="n">
        <v>-0</v>
      </c>
      <c r="AF523" t="n">
        <v>0</v>
      </c>
      <c r="AG523" t="n">
        <v>0.228100114135341</v>
      </c>
      <c r="AH523" t="b">
        <v>0</v>
      </c>
      <c r="AI523" t="b">
        <v>0</v>
      </c>
      <c r="AJ523" t="n">
        <v>1960.286480757832</v>
      </c>
      <c r="AK523" t="n">
        <v>0</v>
      </c>
      <c r="AL523" t="n">
        <v>8.285519157846318</v>
      </c>
      <c r="AM523" t="n">
        <v>0</v>
      </c>
      <c r="AN523" t="n">
        <v>8.330831591109272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2.314658573751625</v>
      </c>
      <c r="AU523" t="n">
        <v>0.7276893603620512</v>
      </c>
      <c r="AV523" t="n">
        <v>2.314658573751625</v>
      </c>
    </row>
    <row r="524" spans="1:48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0</v>
      </c>
      <c r="H524" t="n">
        <v>250.9423169733189</v>
      </c>
      <c r="I524" t="b">
        <v>0</v>
      </c>
      <c r="J524" t="n">
        <v>989.7164981427699</v>
      </c>
      <c r="K524" t="n">
        <v>2114.034440032956</v>
      </c>
      <c r="L524" t="n">
        <v>0</v>
      </c>
      <c r="M524" t="n">
        <v>7.815016912013547</v>
      </c>
      <c r="N524" t="n">
        <v>7.815016912013547</v>
      </c>
      <c r="O524" t="n">
        <v>297.3907119920219</v>
      </c>
      <c r="P524" t="n">
        <v>75.40332454158769</v>
      </c>
      <c r="Q524" t="n">
        <v>7.815016912013547</v>
      </c>
      <c r="R524" t="n">
        <v>0.9015150217416034</v>
      </c>
      <c r="S524" t="n">
        <v>29.53393924866422</v>
      </c>
      <c r="T524" t="n">
        <v>39.15761917454834</v>
      </c>
      <c r="U524" t="n">
        <v>8.66875950321494</v>
      </c>
      <c r="V524" t="n">
        <v>3.856437273055974</v>
      </c>
      <c r="W524" t="n">
        <v>0</v>
      </c>
      <c r="X524" t="n">
        <v>0</v>
      </c>
      <c r="Y524" t="n">
        <v>-21.42826181236016</v>
      </c>
      <c r="Z524" t="n">
        <v>71.02133793509755</v>
      </c>
      <c r="AA524" t="n">
        <v>2114.034440032956</v>
      </c>
      <c r="AB524" t="b">
        <v>0</v>
      </c>
      <c r="AC524" t="b">
        <v>1</v>
      </c>
      <c r="AD524" t="n">
        <v>96.69479420105905</v>
      </c>
      <c r="AE524" t="n">
        <v>-0</v>
      </c>
      <c r="AF524" t="n">
        <v>0</v>
      </c>
      <c r="AG524" t="n">
        <v>0.2216050934772856</v>
      </c>
      <c r="AH524" t="b">
        <v>0</v>
      </c>
      <c r="AI524" t="b">
        <v>0</v>
      </c>
      <c r="AJ524" t="n">
        <v>2114.034440032956</v>
      </c>
      <c r="AK524" t="n">
        <v>0</v>
      </c>
      <c r="AL524" t="n">
        <v>8.66875950321494</v>
      </c>
      <c r="AM524" t="n">
        <v>0</v>
      </c>
      <c r="AN524" t="n">
        <v>8.714071936477893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2.431795724182646</v>
      </c>
      <c r="AU524" t="n">
        <v>0.7645152918572636</v>
      </c>
      <c r="AV524" t="n">
        <v>2.431795724182646</v>
      </c>
    </row>
    <row r="525" spans="1:48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0</v>
      </c>
      <c r="H525" t="n">
        <v>269.1926672986512</v>
      </c>
      <c r="I525" t="b">
        <v>0</v>
      </c>
      <c r="J525" t="n">
        <v>1061.69587982588</v>
      </c>
      <c r="K525" t="n">
        <v>2267.782399308081</v>
      </c>
      <c r="L525" t="n">
        <v>0</v>
      </c>
      <c r="M525" t="n">
        <v>9.661917530455378</v>
      </c>
      <c r="N525" t="n">
        <v>9.661917530455378</v>
      </c>
      <c r="O525" t="n">
        <v>342.7452798360641</v>
      </c>
      <c r="P525" t="n">
        <v>86.90296141888034</v>
      </c>
      <c r="Q525" t="n">
        <v>9.661917530455378</v>
      </c>
      <c r="R525" t="n">
        <v>0.9076687700505711</v>
      </c>
      <c r="S525" t="n">
        <v>29.56026493752258</v>
      </c>
      <c r="T525" t="n">
        <v>44.82351753607679</v>
      </c>
      <c r="U525" t="n">
        <v>10.64476144741331</v>
      </c>
      <c r="V525" t="n">
        <v>4.138610504765765</v>
      </c>
      <c r="W525" t="n">
        <v>0</v>
      </c>
      <c r="X525" t="n">
        <v>0</v>
      </c>
      <c r="Y525" t="n">
        <v>-21.42826181236016</v>
      </c>
      <c r="Z525" t="n">
        <v>71.27372149393899</v>
      </c>
      <c r="AA525" t="n">
        <v>2267.782399308081</v>
      </c>
      <c r="AB525" t="b">
        <v>0</v>
      </c>
      <c r="AC525" t="b">
        <v>1</v>
      </c>
      <c r="AD525" t="n">
        <v>96.6873538323742</v>
      </c>
      <c r="AE525" t="n">
        <v>-0</v>
      </c>
      <c r="AF525" t="n">
        <v>0</v>
      </c>
      <c r="AG525" t="n">
        <v>0.207466056945756</v>
      </c>
      <c r="AH525" t="b">
        <v>0</v>
      </c>
      <c r="AI525" t="b">
        <v>0</v>
      </c>
      <c r="AJ525" t="n">
        <v>2267.782399308081</v>
      </c>
      <c r="AK525" t="n">
        <v>0</v>
      </c>
      <c r="AL525" t="n">
        <v>10.64476144741331</v>
      </c>
      <c r="AM525" t="n">
        <v>0</v>
      </c>
      <c r="AN525" t="n">
        <v>10.69007388067627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2.827291388868686</v>
      </c>
      <c r="AU525" t="n">
        <v>0.8888524146299249</v>
      </c>
      <c r="AV525" t="n">
        <v>2.827291388868686</v>
      </c>
    </row>
    <row r="526" spans="1:48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0</v>
      </c>
      <c r="H526" t="n">
        <v>287.4430176239835</v>
      </c>
      <c r="I526" t="b">
        <v>0</v>
      </c>
      <c r="J526" t="n">
        <v>1133.675261508991</v>
      </c>
      <c r="K526" t="n">
        <v>2421.530358583204</v>
      </c>
      <c r="L526" t="n">
        <v>0</v>
      </c>
      <c r="M526" t="n">
        <v>5.429527190296019</v>
      </c>
      <c r="N526" t="n">
        <v>5.429527190296019</v>
      </c>
      <c r="O526" t="n">
        <v>180.3771957580563</v>
      </c>
      <c r="P526" t="n">
        <v>45.73458310295545</v>
      </c>
      <c r="Q526" t="n">
        <v>5.429527190296019</v>
      </c>
      <c r="R526" t="n">
        <v>0.8609507294501497</v>
      </c>
      <c r="S526" t="n">
        <v>29.5907784199651</v>
      </c>
      <c r="T526" t="n">
        <v>24.86939257382132</v>
      </c>
      <c r="U526" t="n">
        <v>6.306431953154408</v>
      </c>
      <c r="V526" t="n">
        <v>3.458070896407722</v>
      </c>
      <c r="W526" t="n">
        <v>0</v>
      </c>
      <c r="X526" t="n">
        <v>0</v>
      </c>
      <c r="Y526" t="n">
        <v>-21.42826181236016</v>
      </c>
      <c r="Z526" t="n">
        <v>71.52250098481228</v>
      </c>
      <c r="AA526" t="n">
        <v>2421.530358583204</v>
      </c>
      <c r="AB526" t="b">
        <v>0</v>
      </c>
      <c r="AC526" t="b">
        <v>1</v>
      </c>
      <c r="AD526" t="n">
        <v>96.67991346368935</v>
      </c>
      <c r="AE526" t="n">
        <v>-0</v>
      </c>
      <c r="AF526" t="n">
        <v>0</v>
      </c>
      <c r="AG526" t="n">
        <v>0.2004329638865718</v>
      </c>
      <c r="AH526" t="b">
        <v>0</v>
      </c>
      <c r="AI526" t="b">
        <v>0</v>
      </c>
      <c r="AJ526" t="n">
        <v>2421.530358583204</v>
      </c>
      <c r="AK526" t="n">
        <v>0</v>
      </c>
      <c r="AL526" t="n">
        <v>6.306431953154408</v>
      </c>
      <c r="AM526" t="n">
        <v>0</v>
      </c>
      <c r="AN526" t="n">
        <v>6.594751347923413</v>
      </c>
      <c r="AO526" t="n">
        <v>0</v>
      </c>
      <c r="AP526" t="n">
        <v>1</v>
      </c>
      <c r="AQ526" t="n">
        <v>0</v>
      </c>
      <c r="AR526" t="n">
        <v>0</v>
      </c>
      <c r="AS526" t="n">
        <v>0</v>
      </c>
      <c r="AT526" t="n">
        <v>2.198248900481881</v>
      </c>
      <c r="AU526" t="n">
        <v>0.6910921353361952</v>
      </c>
      <c r="AV526" t="n">
        <v>2.198248900481881</v>
      </c>
    </row>
    <row r="527" spans="1:48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0</v>
      </c>
      <c r="H527" t="n">
        <v>287.4430176239835</v>
      </c>
      <c r="I527" t="b">
        <v>1</v>
      </c>
      <c r="J527" t="n">
        <v>1133.675261508991</v>
      </c>
      <c r="K527" t="n">
        <v>1499.852370976394</v>
      </c>
      <c r="L527" t="n">
        <v>-7.723178498679639</v>
      </c>
      <c r="M527" t="n">
        <v>-1.009897193517759</v>
      </c>
      <c r="N527" t="n">
        <v>-1.009897193517759</v>
      </c>
      <c r="O527" t="n">
        <v>-33.55032904084837</v>
      </c>
      <c r="P527" t="n">
        <v>-8.50667572029624</v>
      </c>
      <c r="Q527" t="n">
        <v>-1.009897193517759</v>
      </c>
      <c r="R527" t="n">
        <v>0.7343766671908898</v>
      </c>
      <c r="S527" t="n">
        <v>29.61660164951318</v>
      </c>
      <c r="T527" t="n">
        <v>-4.721923026715658</v>
      </c>
      <c r="U527" t="n">
        <v>-0.7416449351810045</v>
      </c>
      <c r="V527" t="n">
        <v>3.784752693580582</v>
      </c>
      <c r="W527" t="n">
        <v>0</v>
      </c>
      <c r="X527" t="n">
        <v>0</v>
      </c>
      <c r="Y527" t="n">
        <v>-21.42826181236016</v>
      </c>
      <c r="Z527" t="n">
        <v>71.60475127928342</v>
      </c>
      <c r="AA527" t="n">
        <v>1499.852370976394</v>
      </c>
      <c r="AB527" t="b">
        <v>0</v>
      </c>
      <c r="AC527" t="b">
        <v>1</v>
      </c>
      <c r="AD527" t="n">
        <v>96.67247309500449</v>
      </c>
      <c r="AE527" t="n">
        <v>-0</v>
      </c>
      <c r="AF527" t="n">
        <v>0</v>
      </c>
      <c r="AG527" t="n">
        <v>0.1949975336185524</v>
      </c>
      <c r="AH527" t="b">
        <v>0</v>
      </c>
      <c r="AI527" t="b">
        <v>0</v>
      </c>
      <c r="AJ527" t="n">
        <v>1492.129192477715</v>
      </c>
      <c r="AK527" t="n">
        <v>0</v>
      </c>
      <c r="AL527" t="n">
        <v>-0.7378259885113961</v>
      </c>
      <c r="AM527" t="n">
        <v>0</v>
      </c>
      <c r="AN527" t="n">
        <v>-0.3307297368078997</v>
      </c>
      <c r="AO527" t="n">
        <v>0</v>
      </c>
      <c r="AP527" t="n">
        <v>1</v>
      </c>
      <c r="AQ527" t="n">
        <v>0</v>
      </c>
      <c r="AR527" t="n">
        <v>0</v>
      </c>
      <c r="AS527" t="n">
        <v>0</v>
      </c>
      <c r="AT527" t="n">
        <v>0.5926828858108161</v>
      </c>
      <c r="AU527" t="n">
        <v>0.1863294375092951</v>
      </c>
      <c r="AV527" t="n">
        <v>0.5926828858108161</v>
      </c>
    </row>
    <row r="528" spans="1:48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0</v>
      </c>
      <c r="H528" t="n">
        <v>287.4430176239835</v>
      </c>
      <c r="I528" t="b">
        <v>0</v>
      </c>
      <c r="J528" t="n">
        <v>1133.675261508991</v>
      </c>
      <c r="K528" t="n">
        <v>1499.852370976394</v>
      </c>
      <c r="L528" t="n">
        <v>0</v>
      </c>
      <c r="M528" t="n">
        <v>4.828673458775017</v>
      </c>
      <c r="N528" t="n">
        <v>4.828673458775017</v>
      </c>
      <c r="O528" t="n">
        <v>160.4159160086471</v>
      </c>
      <c r="P528" t="n">
        <v>40.67340669590444</v>
      </c>
      <c r="Q528" t="n">
        <v>4.828673458775017</v>
      </c>
      <c r="R528" t="n">
        <v>0.9007801587547951</v>
      </c>
      <c r="S528" t="n">
        <v>29.62577701167569</v>
      </c>
      <c r="T528" t="n">
        <v>34.12965463320934</v>
      </c>
      <c r="U528" t="n">
        <v>5.36054597988703</v>
      </c>
      <c r="V528" t="n">
        <v>3.386338914460705</v>
      </c>
      <c r="W528" t="n">
        <v>0</v>
      </c>
      <c r="X528" t="n">
        <v>0</v>
      </c>
      <c r="Y528" t="n">
        <v>-21.42826181236016</v>
      </c>
      <c r="Z528" t="n">
        <v>71.77203743690797</v>
      </c>
      <c r="AA528" t="n">
        <v>1499.852370976394</v>
      </c>
      <c r="AB528" t="b">
        <v>0</v>
      </c>
      <c r="AC528" t="b">
        <v>1</v>
      </c>
      <c r="AD528" t="n">
        <v>96.66503272631964</v>
      </c>
      <c r="AE528" t="n">
        <v>-0</v>
      </c>
      <c r="AF528" t="n">
        <v>0</v>
      </c>
      <c r="AG528" t="n">
        <v>0.187670311682712</v>
      </c>
      <c r="AH528" t="b">
        <v>0</v>
      </c>
      <c r="AI528" t="b">
        <v>0</v>
      </c>
      <c r="AJ528" t="n">
        <v>1499.852370976394</v>
      </c>
      <c r="AK528" t="n">
        <v>0</v>
      </c>
      <c r="AL528" t="n">
        <v>5.36054597988703</v>
      </c>
      <c r="AM528" t="n">
        <v>0</v>
      </c>
      <c r="AN528" t="n">
        <v>5.364263201555522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1.629956904950364</v>
      </c>
      <c r="AU528" t="n">
        <v>0.5124307796542931</v>
      </c>
      <c r="AV528" t="n">
        <v>1.629956904950364</v>
      </c>
    </row>
    <row r="529" spans="1:48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0</v>
      </c>
      <c r="H529" t="n">
        <v>302.8417507109826</v>
      </c>
      <c r="I529" t="b">
        <v>0</v>
      </c>
      <c r="J529" t="n">
        <v>1194.407864804115</v>
      </c>
      <c r="K529" t="n">
        <v>1580.201605135844</v>
      </c>
      <c r="L529" t="n">
        <v>0</v>
      </c>
      <c r="M529" t="n">
        <v>9.402686669949885</v>
      </c>
      <c r="N529" t="n">
        <v>9.402686669949885</v>
      </c>
      <c r="O529" t="n">
        <v>296.4883260026393</v>
      </c>
      <c r="P529" t="n">
        <v>75.17452484853936</v>
      </c>
      <c r="Q529" t="n">
        <v>9.402686669949885</v>
      </c>
      <c r="R529" t="n">
        <v>0.9275005216709866</v>
      </c>
      <c r="S529" t="n">
        <v>29.64216426598209</v>
      </c>
      <c r="T529" t="n">
        <v>61.2627778219999</v>
      </c>
      <c r="U529" t="n">
        <v>10.13766186676638</v>
      </c>
      <c r="V529" t="n">
        <v>4.441519433081247</v>
      </c>
      <c r="W529" t="n">
        <v>0</v>
      </c>
      <c r="X529" t="n">
        <v>0</v>
      </c>
      <c r="Y529" t="n">
        <v>-21.42826181236016</v>
      </c>
      <c r="Z529" t="n">
        <v>71.94672563053096</v>
      </c>
      <c r="AA529" t="n">
        <v>1580.201605135844</v>
      </c>
      <c r="AB529" t="b">
        <v>0</v>
      </c>
      <c r="AC529" t="b">
        <v>1</v>
      </c>
      <c r="AD529" t="n">
        <v>96.65759235763478</v>
      </c>
      <c r="AE529" t="n">
        <v>-0</v>
      </c>
      <c r="AF529" t="n">
        <v>0</v>
      </c>
      <c r="AG529" t="n">
        <v>0.1852782115359436</v>
      </c>
      <c r="AH529" t="b">
        <v>0</v>
      </c>
      <c r="AI529" t="b">
        <v>0</v>
      </c>
      <c r="AJ529" t="n">
        <v>1580.201605135844</v>
      </c>
      <c r="AK529" t="n">
        <v>0</v>
      </c>
      <c r="AL529" t="n">
        <v>10.13766186676638</v>
      </c>
      <c r="AM529" t="n">
        <v>0</v>
      </c>
      <c r="AN529" t="n">
        <v>10.15003734947282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2.540243325599489</v>
      </c>
      <c r="AU529" t="n">
        <v>0.7986093766621394</v>
      </c>
      <c r="AV529" t="n">
        <v>2.540243325599489</v>
      </c>
    </row>
    <row r="530" spans="1:48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0</v>
      </c>
      <c r="H530" t="n">
        <v>318.2404837979817</v>
      </c>
      <c r="I530" t="b">
        <v>0</v>
      </c>
      <c r="J530" t="n">
        <v>1255.14046809924</v>
      </c>
      <c r="K530" t="n">
        <v>1660.550839295294</v>
      </c>
      <c r="L530" t="n">
        <v>0</v>
      </c>
      <c r="M530" t="n">
        <v>8.723883839114723</v>
      </c>
      <c r="N530" t="n">
        <v>8.723883839114723</v>
      </c>
      <c r="O530" t="n">
        <v>261.7735907231702</v>
      </c>
      <c r="P530" t="n">
        <v>66.37261428072267</v>
      </c>
      <c r="Q530" t="n">
        <v>8.723883839114723</v>
      </c>
      <c r="R530" t="n">
        <v>0.922423185664068</v>
      </c>
      <c r="S530" t="n">
        <v>29.66548094393364</v>
      </c>
      <c r="T530" t="n">
        <v>54.38747154467289</v>
      </c>
      <c r="U530" t="n">
        <v>9.457572158525323</v>
      </c>
      <c r="V530" t="n">
        <v>4.219206782221882</v>
      </c>
      <c r="W530" t="n">
        <v>0</v>
      </c>
      <c r="X530" t="n">
        <v>0</v>
      </c>
      <c r="Y530" t="n">
        <v>-21.42826181236016</v>
      </c>
      <c r="Z530" t="n">
        <v>72.16630230532793</v>
      </c>
      <c r="AA530" t="n">
        <v>1660.550839295294</v>
      </c>
      <c r="AB530" t="b">
        <v>0</v>
      </c>
      <c r="AC530" t="b">
        <v>1</v>
      </c>
      <c r="AD530" t="n">
        <v>96.65015198894993</v>
      </c>
      <c r="AE530" t="n">
        <v>-0</v>
      </c>
      <c r="AF530" t="n">
        <v>0</v>
      </c>
      <c r="AG530" t="n">
        <v>0.1830569790265688</v>
      </c>
      <c r="AH530" t="b">
        <v>0</v>
      </c>
      <c r="AI530" t="b">
        <v>0</v>
      </c>
      <c r="AJ530" t="n">
        <v>1660.550839295294</v>
      </c>
      <c r="AK530" t="n">
        <v>0</v>
      </c>
      <c r="AL530" t="n">
        <v>9.457572158525323</v>
      </c>
      <c r="AM530" t="n">
        <v>0</v>
      </c>
      <c r="AN530" t="n">
        <v>9.469947641231766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2.423191632876695</v>
      </c>
      <c r="AU530" t="n">
        <v>0.7618103116196054</v>
      </c>
      <c r="AV530" t="n">
        <v>2.423191632876695</v>
      </c>
    </row>
    <row r="531" spans="1:48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0</v>
      </c>
      <c r="H531" t="n">
        <v>333.6392168849808</v>
      </c>
      <c r="I531" t="b">
        <v>0</v>
      </c>
      <c r="J531" t="n">
        <v>1315.873071394364</v>
      </c>
      <c r="K531" t="n">
        <v>1740.900073454744</v>
      </c>
      <c r="L531" t="n">
        <v>0</v>
      </c>
      <c r="M531" t="n">
        <v>9.543142303177838</v>
      </c>
      <c r="N531" t="n">
        <v>9.543142303177838</v>
      </c>
      <c r="O531" t="n">
        <v>273.1402413110927</v>
      </c>
      <c r="P531" t="n">
        <v>69.25462507887747</v>
      </c>
      <c r="Q531" t="n">
        <v>9.543142303177838</v>
      </c>
      <c r="R531" t="n">
        <v>0.9234146773272073</v>
      </c>
      <c r="S531" t="n">
        <v>29.6886293794285</v>
      </c>
      <c r="T531" t="n">
        <v>56.68813445757001</v>
      </c>
      <c r="U531" t="n">
        <v>10.3346227187986</v>
      </c>
      <c r="V531" t="n">
        <v>4.34147906915166</v>
      </c>
      <c r="W531" t="n">
        <v>0</v>
      </c>
      <c r="X531" t="n">
        <v>0</v>
      </c>
      <c r="Y531" t="n">
        <v>-21.42826181236016</v>
      </c>
      <c r="Z531" t="n">
        <v>72.3858789801249</v>
      </c>
      <c r="AA531" t="n">
        <v>1740.900073454744</v>
      </c>
      <c r="AB531" t="b">
        <v>0</v>
      </c>
      <c r="AC531" t="b">
        <v>1</v>
      </c>
      <c r="AD531" t="n">
        <v>96.64271162026508</v>
      </c>
      <c r="AE531" t="n">
        <v>-0</v>
      </c>
      <c r="AF531" t="n">
        <v>0</v>
      </c>
      <c r="AG531" t="n">
        <v>0.2163015770774594</v>
      </c>
      <c r="AH531" t="b">
        <v>0</v>
      </c>
      <c r="AI531" t="b">
        <v>0</v>
      </c>
      <c r="AJ531" t="n">
        <v>1740.900073454744</v>
      </c>
      <c r="AK531" t="n">
        <v>0</v>
      </c>
      <c r="AL531" t="n">
        <v>10.3346227187986</v>
      </c>
      <c r="AM531" t="n">
        <v>0</v>
      </c>
      <c r="AN531" t="n">
        <v>10.34699820150505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2.597255461794821</v>
      </c>
      <c r="AU531" t="n">
        <v>0.8165330244049738</v>
      </c>
      <c r="AV531" t="n">
        <v>2.597255461794821</v>
      </c>
    </row>
    <row r="532" spans="1:48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0</v>
      </c>
      <c r="H532" t="n">
        <v>349.0379499719799</v>
      </c>
      <c r="I532" t="b">
        <v>0</v>
      </c>
      <c r="J532" t="n">
        <v>1376.605674689489</v>
      </c>
      <c r="K532" t="n">
        <v>1821.249307614194</v>
      </c>
      <c r="L532" t="n">
        <v>0</v>
      </c>
      <c r="M532" t="n">
        <v>9.918016488727098</v>
      </c>
      <c r="N532" t="n">
        <v>9.918016488727098</v>
      </c>
      <c r="O532" t="n">
        <v>271.3460842824501</v>
      </c>
      <c r="P532" t="n">
        <v>68.79971711015469</v>
      </c>
      <c r="Q532" t="n">
        <v>9.918016488727098</v>
      </c>
      <c r="R532" t="n">
        <v>0.9225574415287227</v>
      </c>
      <c r="S532" t="n">
        <v>29.71362804202119</v>
      </c>
      <c r="T532" t="n">
        <v>56.36809944419247</v>
      </c>
      <c r="U532" t="n">
        <v>10.75056797795968</v>
      </c>
      <c r="V532" t="n">
        <v>4.365289837121651</v>
      </c>
      <c r="W532" t="n">
        <v>0</v>
      </c>
      <c r="X532" t="n">
        <v>0</v>
      </c>
      <c r="Y532" t="n">
        <v>-21.42826181236016</v>
      </c>
      <c r="Z532" t="n">
        <v>72.60926250415807</v>
      </c>
      <c r="AA532" t="n">
        <v>1821.249307614194</v>
      </c>
      <c r="AB532" t="b">
        <v>0</v>
      </c>
      <c r="AC532" t="b">
        <v>1</v>
      </c>
      <c r="AD532" t="n">
        <v>96.63527125158022</v>
      </c>
      <c r="AE532" t="n">
        <v>-0</v>
      </c>
      <c r="AF532" t="n">
        <v>0</v>
      </c>
      <c r="AG532" t="n">
        <v>0.2316898372607898</v>
      </c>
      <c r="AH532" t="b">
        <v>0</v>
      </c>
      <c r="AI532" t="b">
        <v>0</v>
      </c>
      <c r="AJ532" t="n">
        <v>1821.249307614194</v>
      </c>
      <c r="AK532" t="n">
        <v>0</v>
      </c>
      <c r="AL532" t="n">
        <v>10.75056797795968</v>
      </c>
      <c r="AM532" t="n">
        <v>0</v>
      </c>
      <c r="AN532" t="n">
        <v>10.76294346066613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2.686148329608373</v>
      </c>
      <c r="AU532" t="n">
        <v>0.8444794329394938</v>
      </c>
      <c r="AV532" t="n">
        <v>2.686148329608373</v>
      </c>
    </row>
    <row r="533" spans="1:48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0</v>
      </c>
      <c r="H533" t="n">
        <v>364.436683058979</v>
      </c>
      <c r="I533" t="b">
        <v>0</v>
      </c>
      <c r="J533" t="n">
        <v>1437.338277984613</v>
      </c>
      <c r="K533" t="n">
        <v>1901.598541773643</v>
      </c>
      <c r="L533" t="n">
        <v>0</v>
      </c>
      <c r="M533" t="n">
        <v>10.55193899539382</v>
      </c>
      <c r="N533" t="n">
        <v>10.55193899539382</v>
      </c>
      <c r="O533" t="n">
        <v>276.4913624322392</v>
      </c>
      <c r="P533" t="n">
        <v>70.10430081953325</v>
      </c>
      <c r="Q533" t="n">
        <v>10.55193899539382</v>
      </c>
      <c r="R533" t="n">
        <v>0.9226721760563295</v>
      </c>
      <c r="S533" t="n">
        <v>29.73989951037317</v>
      </c>
      <c r="T533" t="n">
        <v>57.42981189139553</v>
      </c>
      <c r="U533" t="n">
        <v>11.43628177940159</v>
      </c>
      <c r="V533" t="n">
        <v>4.440922383055955</v>
      </c>
      <c r="W533" t="n">
        <v>0</v>
      </c>
      <c r="X533" t="n">
        <v>0</v>
      </c>
      <c r="Y533" t="n">
        <v>-21.42826181236016</v>
      </c>
      <c r="Z533" t="n">
        <v>72.83264602819123</v>
      </c>
      <c r="AA533" t="n">
        <v>1901.598541773643</v>
      </c>
      <c r="AB533" t="b">
        <v>0</v>
      </c>
      <c r="AC533" t="b">
        <v>1</v>
      </c>
      <c r="AD533" t="n">
        <v>96.62783088289537</v>
      </c>
      <c r="AE533" t="n">
        <v>-0</v>
      </c>
      <c r="AF533" t="n">
        <v>0</v>
      </c>
      <c r="AG533" t="n">
        <v>0.2304102743853135</v>
      </c>
      <c r="AH533" t="b">
        <v>0</v>
      </c>
      <c r="AI533" t="b">
        <v>0</v>
      </c>
      <c r="AJ533" t="n">
        <v>1901.598541773643</v>
      </c>
      <c r="AK533" t="n">
        <v>0</v>
      </c>
      <c r="AL533" t="n">
        <v>11.43628177940159</v>
      </c>
      <c r="AM533" t="n">
        <v>0</v>
      </c>
      <c r="AN533" t="n">
        <v>11.44865726210803</v>
      </c>
      <c r="AO533" t="n">
        <v>0</v>
      </c>
      <c r="AP533" t="n">
        <v>1</v>
      </c>
      <c r="AQ533" t="n">
        <v>0</v>
      </c>
      <c r="AR533" t="n">
        <v>0</v>
      </c>
      <c r="AS533" t="n">
        <v>0</v>
      </c>
      <c r="AT533" t="n">
        <v>2.824234267156418</v>
      </c>
      <c r="AU533" t="n">
        <v>0.8878913074633749</v>
      </c>
      <c r="AV533" t="n">
        <v>2.824234267156418</v>
      </c>
    </row>
    <row r="534" spans="1:48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0</v>
      </c>
      <c r="H534" t="n">
        <v>379.8354161459782</v>
      </c>
      <c r="I534" t="b">
        <v>0</v>
      </c>
      <c r="J534" t="n">
        <v>1498.070881279738</v>
      </c>
      <c r="K534" t="n">
        <v>1981.947775933093</v>
      </c>
      <c r="L534" t="n">
        <v>0</v>
      </c>
      <c r="M534" t="n">
        <v>10.63686312235976</v>
      </c>
      <c r="N534" t="n">
        <v>10.63686312235976</v>
      </c>
      <c r="O534" t="n">
        <v>267.4172980644065</v>
      </c>
      <c r="P534" t="n">
        <v>67.80357455994078</v>
      </c>
      <c r="Q534" t="n">
        <v>10.63686312235976</v>
      </c>
      <c r="R534" t="n">
        <v>0.9207648254306462</v>
      </c>
      <c r="S534" t="n">
        <v>29.76780874259456</v>
      </c>
      <c r="T534" t="n">
        <v>55.66010557394574</v>
      </c>
      <c r="U534" t="n">
        <v>11.55220402493639</v>
      </c>
      <c r="V534" t="n">
        <v>4.410238181700244</v>
      </c>
      <c r="W534" t="n">
        <v>0</v>
      </c>
      <c r="X534" t="n">
        <v>0</v>
      </c>
      <c r="Y534" t="n">
        <v>-21.42826181236016</v>
      </c>
      <c r="Z534" t="n">
        <v>73.0560295522244</v>
      </c>
      <c r="AA534" t="n">
        <v>1981.947775933093</v>
      </c>
      <c r="AB534" t="b">
        <v>0</v>
      </c>
      <c r="AC534" t="b">
        <v>1</v>
      </c>
      <c r="AD534" t="n">
        <v>96.62039051421051</v>
      </c>
      <c r="AE534" t="n">
        <v>-0</v>
      </c>
      <c r="AF534" t="n">
        <v>0</v>
      </c>
      <c r="AG534" t="n">
        <v>0.2241809729245168</v>
      </c>
      <c r="AH534" t="b">
        <v>0</v>
      </c>
      <c r="AI534" t="b">
        <v>0</v>
      </c>
      <c r="AJ534" t="n">
        <v>1981.947775933093</v>
      </c>
      <c r="AK534" t="n">
        <v>0</v>
      </c>
      <c r="AL534" t="n">
        <v>11.55220402493639</v>
      </c>
      <c r="AM534" t="n">
        <v>0</v>
      </c>
      <c r="AN534" t="n">
        <v>11.56457950764283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2.860479789612937</v>
      </c>
      <c r="AU534" t="n">
        <v>0.8992862843949498</v>
      </c>
      <c r="AV534" t="n">
        <v>2.860479789612937</v>
      </c>
    </row>
    <row r="535" spans="1:48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0</v>
      </c>
      <c r="H535" t="n">
        <v>395.2341492329773</v>
      </c>
      <c r="I535" t="b">
        <v>0</v>
      </c>
      <c r="J535" t="n">
        <v>1558.803484574863</v>
      </c>
      <c r="K535" t="n">
        <v>2062.297010092543</v>
      </c>
      <c r="L535" t="n">
        <v>0</v>
      </c>
      <c r="M535" t="n">
        <v>12.7750228501859</v>
      </c>
      <c r="N535" t="n">
        <v>12.7750228501859</v>
      </c>
      <c r="O535" t="n">
        <v>308.6587591681748</v>
      </c>
      <c r="P535" t="n">
        <v>78.26033447468936</v>
      </c>
      <c r="Q535" t="n">
        <v>12.7750228501859</v>
      </c>
      <c r="R535" t="n">
        <v>0.9255907681125337</v>
      </c>
      <c r="S535" t="n">
        <v>29.7966365371467</v>
      </c>
      <c r="T535" t="n">
        <v>63.90912053866023</v>
      </c>
      <c r="U535" t="n">
        <v>13.80202060164964</v>
      </c>
      <c r="V535" t="n">
        <v>4.755428569885204</v>
      </c>
      <c r="W535" t="n">
        <v>0</v>
      </c>
      <c r="X535" t="n">
        <v>0</v>
      </c>
      <c r="Y535" t="n">
        <v>-21.42826181236016</v>
      </c>
      <c r="Z535" t="n">
        <v>73.30015287132298</v>
      </c>
      <c r="AA535" t="n">
        <v>2062.297010092543</v>
      </c>
      <c r="AB535" t="b">
        <v>0</v>
      </c>
      <c r="AC535" t="b">
        <v>1</v>
      </c>
      <c r="AD535" t="n">
        <v>96.61295014552566</v>
      </c>
      <c r="AE535" t="n">
        <v>-0</v>
      </c>
      <c r="AF535" t="n">
        <v>0</v>
      </c>
      <c r="AG535" t="n">
        <v>0.2084541378088295</v>
      </c>
      <c r="AH535" t="b">
        <v>0</v>
      </c>
      <c r="AI535" t="b">
        <v>0</v>
      </c>
      <c r="AJ535" t="n">
        <v>2062.297010092543</v>
      </c>
      <c r="AK535" t="n">
        <v>0</v>
      </c>
      <c r="AL535" t="n">
        <v>13.80202060164964</v>
      </c>
      <c r="AM535" t="n">
        <v>0</v>
      </c>
      <c r="AN535" t="n">
        <v>13.81439608435608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3.27695578760888</v>
      </c>
      <c r="AU535" t="n">
        <v>1.030219267783771</v>
      </c>
      <c r="AV535" t="n">
        <v>3.27695578760888</v>
      </c>
    </row>
    <row r="536" spans="1:48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0</v>
      </c>
      <c r="H536" t="n">
        <v>410.6328823199764</v>
      </c>
      <c r="I536" t="b">
        <v>0</v>
      </c>
      <c r="J536" t="n">
        <v>1619.536087869987</v>
      </c>
      <c r="K536" t="n">
        <v>2142.646244251992</v>
      </c>
      <c r="L536" t="n">
        <v>0</v>
      </c>
      <c r="M536" t="n">
        <v>7.019331642466857</v>
      </c>
      <c r="N536" t="n">
        <v>7.019331642466857</v>
      </c>
      <c r="O536" t="n">
        <v>163.2350514827154</v>
      </c>
      <c r="P536" t="n">
        <v>41.38819763760534</v>
      </c>
      <c r="Q536" t="n">
        <v>7.019331642466857</v>
      </c>
      <c r="R536" t="n">
        <v>0.8940779741358286</v>
      </c>
      <c r="S536" t="n">
        <v>29.82915038248623</v>
      </c>
      <c r="T536" t="n">
        <v>34.98978501086596</v>
      </c>
      <c r="U536" t="n">
        <v>7.850916637613619</v>
      </c>
      <c r="V536" t="n">
        <v>3.706188912902739</v>
      </c>
      <c r="W536" t="n">
        <v>0</v>
      </c>
      <c r="X536" t="n">
        <v>0</v>
      </c>
      <c r="Y536" t="n">
        <v>-21.42826181236016</v>
      </c>
      <c r="Z536" t="n">
        <v>73.53462381397169</v>
      </c>
      <c r="AA536" t="n">
        <v>2142.646244251992</v>
      </c>
      <c r="AB536" t="b">
        <v>0</v>
      </c>
      <c r="AC536" t="b">
        <v>1</v>
      </c>
      <c r="AD536" t="n">
        <v>96.6055097768408</v>
      </c>
      <c r="AE536" t="n">
        <v>-0</v>
      </c>
      <c r="AF536" t="n">
        <v>0</v>
      </c>
      <c r="AG536" t="n">
        <v>0.1997974180818563</v>
      </c>
      <c r="AH536" t="b">
        <v>0</v>
      </c>
      <c r="AI536" t="b">
        <v>0</v>
      </c>
      <c r="AJ536" t="n">
        <v>2142.646244251992</v>
      </c>
      <c r="AK536" t="n">
        <v>0</v>
      </c>
      <c r="AL536" t="n">
        <v>7.850916637613619</v>
      </c>
      <c r="AM536" t="n">
        <v>0</v>
      </c>
      <c r="AN536" t="n">
        <v>7.85401050829023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2.254541030138999</v>
      </c>
      <c r="AU536" t="n">
        <v>0.7087894252467379</v>
      </c>
      <c r="AV536" t="n">
        <v>2.254541030138999</v>
      </c>
    </row>
    <row r="537" spans="1:48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0</v>
      </c>
      <c r="H537" t="n">
        <v>410.6328823199764</v>
      </c>
      <c r="I537" t="b">
        <v>0</v>
      </c>
      <c r="J537" t="n">
        <v>1619.536087869987</v>
      </c>
      <c r="K537" t="n">
        <v>2142.646244251992</v>
      </c>
      <c r="L537" t="n">
        <v>0</v>
      </c>
      <c r="M537" t="n">
        <v>0.6889149028464465</v>
      </c>
      <c r="N537" t="n">
        <v>0.6889149028464465</v>
      </c>
      <c r="O537" t="n">
        <v>16.02076456296752</v>
      </c>
      <c r="P537" t="n">
        <v>4.062059980468438</v>
      </c>
      <c r="Q537" t="n">
        <v>0.6889149028464465</v>
      </c>
      <c r="R537" t="n">
        <v>0.5408763665018606</v>
      </c>
      <c r="S537" t="n">
        <v>29.85458129061984</v>
      </c>
      <c r="T537" t="n">
        <v>5.676602475994437</v>
      </c>
      <c r="U537" t="n">
        <v>1.273701247665952</v>
      </c>
      <c r="V537" t="n">
        <v>2.6062623547031</v>
      </c>
      <c r="W537" t="n">
        <v>0</v>
      </c>
      <c r="X537" t="n">
        <v>0</v>
      </c>
      <c r="Y537" t="n">
        <v>-21.42826181236016</v>
      </c>
      <c r="Z537" t="n">
        <v>73.6821560407903</v>
      </c>
      <c r="AA537" t="n">
        <v>2142.646244251992</v>
      </c>
      <c r="AB537" t="b">
        <v>0</v>
      </c>
      <c r="AC537" t="b">
        <v>1</v>
      </c>
      <c r="AD537" t="n">
        <v>96.59806940815595</v>
      </c>
      <c r="AE537" t="n">
        <v>-0</v>
      </c>
      <c r="AF537" t="n">
        <v>0</v>
      </c>
      <c r="AG537" t="n">
        <v>0.1847921817906085</v>
      </c>
      <c r="AH537" t="b">
        <v>0</v>
      </c>
      <c r="AI537" t="b">
        <v>0</v>
      </c>
      <c r="AJ537" t="n">
        <v>2142.646244251992</v>
      </c>
      <c r="AK537" t="n">
        <v>0</v>
      </c>
      <c r="AL537" t="n">
        <v>1.273701247665952</v>
      </c>
      <c r="AM537" t="n">
        <v>0</v>
      </c>
      <c r="AN537" t="n">
        <v>1.273701247665952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1.136145234511336</v>
      </c>
      <c r="AU537" t="n">
        <v>0.3571847737525812</v>
      </c>
      <c r="AV537" t="n">
        <v>1.136145234511336</v>
      </c>
    </row>
    <row r="538" spans="1:48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0</v>
      </c>
      <c r="H538" t="n">
        <v>410.6328823199764</v>
      </c>
      <c r="I538" t="b">
        <v>0</v>
      </c>
      <c r="J538" t="n">
        <v>1619.536087869987</v>
      </c>
      <c r="K538" t="n">
        <v>2142.646244251992</v>
      </c>
      <c r="L538" t="n">
        <v>0</v>
      </c>
      <c r="M538" t="n">
        <v>2.38513374614729</v>
      </c>
      <c r="N538" t="n">
        <v>2.38513374614729</v>
      </c>
      <c r="O538" t="n">
        <v>55.4664531719842</v>
      </c>
      <c r="P538" t="n">
        <v>14.0635023255538</v>
      </c>
      <c r="Q538" t="n">
        <v>2.38513374614729</v>
      </c>
      <c r="R538" t="n">
        <v>0.7856248515291782</v>
      </c>
      <c r="S538" t="n">
        <v>29.86539999009355</v>
      </c>
      <c r="T538" t="n">
        <v>13.53064289613094</v>
      </c>
      <c r="U538" t="n">
        <v>3.035970338138809</v>
      </c>
      <c r="V538" t="n">
        <v>2.90063357976374</v>
      </c>
      <c r="W538" t="n">
        <v>0</v>
      </c>
      <c r="X538" t="n">
        <v>0</v>
      </c>
      <c r="Y538" t="n">
        <v>-21.42826181236016</v>
      </c>
      <c r="Z538" t="n">
        <v>73.84832143347884</v>
      </c>
      <c r="AA538" t="n">
        <v>2142.646244251992</v>
      </c>
      <c r="AB538" t="b">
        <v>0</v>
      </c>
      <c r="AC538" t="b">
        <v>1</v>
      </c>
      <c r="AD538" t="n">
        <v>96.5906290394711</v>
      </c>
      <c r="AE538" t="n">
        <v>-0</v>
      </c>
      <c r="AF538" t="n">
        <v>0</v>
      </c>
      <c r="AG538" t="n">
        <v>0.1710406313363168</v>
      </c>
      <c r="AH538" t="b">
        <v>0</v>
      </c>
      <c r="AI538" t="b">
        <v>0</v>
      </c>
      <c r="AJ538" t="n">
        <v>2142.646244251992</v>
      </c>
      <c r="AK538" t="n">
        <v>0</v>
      </c>
      <c r="AL538" t="n">
        <v>3.035970338138809</v>
      </c>
      <c r="AM538" t="n">
        <v>0</v>
      </c>
      <c r="AN538" t="n">
        <v>3.035970338138809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1.429592833442527</v>
      </c>
      <c r="AU538" t="n">
        <v>0.4494397170896074</v>
      </c>
      <c r="AV538" t="n">
        <v>1.429592833442527</v>
      </c>
    </row>
    <row r="539" spans="1:48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0</v>
      </c>
      <c r="H539" t="n">
        <v>410.6328823199764</v>
      </c>
      <c r="I539" t="b">
        <v>0</v>
      </c>
      <c r="J539" t="n">
        <v>1619.536087869987</v>
      </c>
      <c r="K539" t="n">
        <v>2142.646244251992</v>
      </c>
      <c r="L539" t="n">
        <v>0</v>
      </c>
      <c r="M539" t="n">
        <v>1.930675112564478</v>
      </c>
      <c r="N539" t="n">
        <v>1.930675112564478</v>
      </c>
      <c r="O539" t="n">
        <v>44.89798565566894</v>
      </c>
      <c r="P539" t="n">
        <v>11.38387060235014</v>
      </c>
      <c r="Q539" t="n">
        <v>1.930675112564478</v>
      </c>
      <c r="R539" t="n">
        <v>0.7530705961150257</v>
      </c>
      <c r="S539" t="n">
        <v>29.88288907168182</v>
      </c>
      <c r="T539" t="n">
        <v>11.42600515426581</v>
      </c>
      <c r="U539" t="n">
        <v>2.563737214710721</v>
      </c>
      <c r="V539" t="n">
        <v>2.821416641529501</v>
      </c>
      <c r="W539" t="n">
        <v>0</v>
      </c>
      <c r="X539" t="n">
        <v>0</v>
      </c>
      <c r="Y539" t="n">
        <v>-21.42826181236016</v>
      </c>
      <c r="Z539" t="n">
        <v>73.99585366029746</v>
      </c>
      <c r="AA539" t="n">
        <v>2142.646244251992</v>
      </c>
      <c r="AB539" t="b">
        <v>0</v>
      </c>
      <c r="AC539" t="b">
        <v>1</v>
      </c>
      <c r="AD539" t="n">
        <v>96.58318867078624</v>
      </c>
      <c r="AE539" t="n">
        <v>-0</v>
      </c>
      <c r="AF539" t="n">
        <v>0</v>
      </c>
      <c r="AG539" t="n">
        <v>0.1519894078975498</v>
      </c>
      <c r="AH539" t="b">
        <v>0</v>
      </c>
      <c r="AI539" t="b">
        <v>0</v>
      </c>
      <c r="AJ539" t="n">
        <v>2142.646244251992</v>
      </c>
      <c r="AK539" t="n">
        <v>0</v>
      </c>
      <c r="AL539" t="n">
        <v>2.563737214710721</v>
      </c>
      <c r="AM539" t="n">
        <v>0</v>
      </c>
      <c r="AN539" t="n">
        <v>2.563737214710721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1.347873423840195</v>
      </c>
      <c r="AU539" t="n">
        <v>0.4237485220351675</v>
      </c>
      <c r="AV539" t="n">
        <v>1.347873423840195</v>
      </c>
    </row>
    <row r="540" spans="1:48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0</v>
      </c>
      <c r="H540" t="n">
        <v>410.6328823199764</v>
      </c>
      <c r="I540" t="b">
        <v>0</v>
      </c>
      <c r="J540" t="n">
        <v>1619.536087869987</v>
      </c>
      <c r="K540" t="n">
        <v>2142.646244251992</v>
      </c>
      <c r="L540" t="n">
        <v>0</v>
      </c>
      <c r="M540" t="n">
        <v>2.052290803594679</v>
      </c>
      <c r="N540" t="n">
        <v>2.052290803594679</v>
      </c>
      <c r="O540" t="n">
        <v>47.72616711190856</v>
      </c>
      <c r="P540" t="n">
        <v>12.10095515007824</v>
      </c>
      <c r="Q540" t="n">
        <v>2.052290803594679</v>
      </c>
      <c r="R540" t="n">
        <v>0.7629257033070236</v>
      </c>
      <c r="S540" t="n">
        <v>29.89919561223427</v>
      </c>
      <c r="T540" t="n">
        <v>11.98885093598981</v>
      </c>
      <c r="U540" t="n">
        <v>2.690027082189911</v>
      </c>
      <c r="V540" t="n">
        <v>2.842248403806716</v>
      </c>
      <c r="W540" t="n">
        <v>0</v>
      </c>
      <c r="X540" t="n">
        <v>0</v>
      </c>
      <c r="Y540" t="n">
        <v>-21.42826181236016</v>
      </c>
      <c r="Z540" t="n">
        <v>74.17102692966235</v>
      </c>
      <c r="AA540" t="n">
        <v>2142.646244251992</v>
      </c>
      <c r="AB540" t="b">
        <v>0</v>
      </c>
      <c r="AC540" t="b">
        <v>1</v>
      </c>
      <c r="AD540" t="n">
        <v>96.57574830210139</v>
      </c>
      <c r="AE540" t="n">
        <v>-0</v>
      </c>
      <c r="AF540" t="n">
        <v>0</v>
      </c>
      <c r="AG540" t="n">
        <v>0.1380174649709473</v>
      </c>
      <c r="AH540" t="b">
        <v>0</v>
      </c>
      <c r="AI540" t="b">
        <v>0</v>
      </c>
      <c r="AJ540" t="n">
        <v>2142.646244251992</v>
      </c>
      <c r="AK540" t="n">
        <v>0</v>
      </c>
      <c r="AL540" t="n">
        <v>2.690027082189911</v>
      </c>
      <c r="AM540" t="n">
        <v>0</v>
      </c>
      <c r="AN540" t="n">
        <v>2.690027082189911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1.366501663067839</v>
      </c>
      <c r="AU540" t="n">
        <v>0.4296049242026218</v>
      </c>
      <c r="AV540" t="n">
        <v>1.366501663067839</v>
      </c>
    </row>
    <row r="541" spans="1:48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0</v>
      </c>
      <c r="H541" t="n">
        <v>410.6328823199764</v>
      </c>
      <c r="I541" t="b">
        <v>0</v>
      </c>
      <c r="J541" t="n">
        <v>1619.536087869987</v>
      </c>
      <c r="K541" t="n">
        <v>2142.646244251992</v>
      </c>
      <c r="L541" t="n">
        <v>0</v>
      </c>
      <c r="M541" t="n">
        <v>2.020286673056875</v>
      </c>
      <c r="N541" t="n">
        <v>2.020286673056875</v>
      </c>
      <c r="O541" t="n">
        <v>46.98190880326965</v>
      </c>
      <c r="P541" t="n">
        <v>11.9122486823706</v>
      </c>
      <c r="Q541" t="n">
        <v>2.020286673056875</v>
      </c>
      <c r="R541" t="n">
        <v>0.7604464109773508</v>
      </c>
      <c r="S541" t="n">
        <v>29.91583752336237</v>
      </c>
      <c r="T541" t="n">
        <v>11.84037050875876</v>
      </c>
      <c r="U541" t="n">
        <v>2.656711431460812</v>
      </c>
      <c r="V541" t="n">
        <v>2.836403250731092</v>
      </c>
      <c r="W541" t="n">
        <v>0</v>
      </c>
      <c r="X541" t="n">
        <v>0</v>
      </c>
      <c r="Y541" t="n">
        <v>-21.42826181236016</v>
      </c>
      <c r="Z541" t="n">
        <v>74.31495608092911</v>
      </c>
      <c r="AA541" t="n">
        <v>2142.646244251992</v>
      </c>
      <c r="AB541" t="b">
        <v>0</v>
      </c>
      <c r="AC541" t="b">
        <v>1</v>
      </c>
      <c r="AD541" t="n">
        <v>96.56830793341653</v>
      </c>
      <c r="AE541" t="n">
        <v>-0</v>
      </c>
      <c r="AF541" t="n">
        <v>0</v>
      </c>
      <c r="AG541" t="n">
        <v>0.1450890299967904</v>
      </c>
      <c r="AH541" t="b">
        <v>0</v>
      </c>
      <c r="AI541" t="b">
        <v>0</v>
      </c>
      <c r="AJ541" t="n">
        <v>2142.646244251992</v>
      </c>
      <c r="AK541" t="n">
        <v>0</v>
      </c>
      <c r="AL541" t="n">
        <v>2.656711431460812</v>
      </c>
      <c r="AM541" t="n">
        <v>0</v>
      </c>
      <c r="AN541" t="n">
        <v>2.656711431460812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1.358751252786865</v>
      </c>
      <c r="AU541" t="n">
        <v>0.4271683267865438</v>
      </c>
      <c r="AV541" t="n">
        <v>1.358751252786865</v>
      </c>
    </row>
    <row r="542" spans="1:48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0</v>
      </c>
      <c r="H542" t="n">
        <v>410.6328823199764</v>
      </c>
      <c r="I542" t="b">
        <v>0</v>
      </c>
      <c r="J542" t="n">
        <v>1619.536087869987</v>
      </c>
      <c r="K542" t="n">
        <v>2142.646244251992</v>
      </c>
      <c r="L542" t="n">
        <v>0</v>
      </c>
      <c r="M542" t="n">
        <v>2.026687504177992</v>
      </c>
      <c r="N542" t="n">
        <v>2.026687504177992</v>
      </c>
      <c r="O542" t="n">
        <v>47.13076058158804</v>
      </c>
      <c r="P542" t="n">
        <v>11.94999000547364</v>
      </c>
      <c r="Q542" t="n">
        <v>2.026687504177992</v>
      </c>
      <c r="R542" t="n">
        <v>0.7609693853799613</v>
      </c>
      <c r="S542" t="n">
        <v>29.93239123971976</v>
      </c>
      <c r="T542" t="n">
        <v>11.86972105414336</v>
      </c>
      <c r="U542" t="n">
        <v>2.663297030229465</v>
      </c>
      <c r="V542" t="n">
        <v>2.837226718940302</v>
      </c>
      <c r="W542" t="n">
        <v>0</v>
      </c>
      <c r="X542" t="n">
        <v>0</v>
      </c>
      <c r="Y542" t="n">
        <v>-21.42826181236016</v>
      </c>
      <c r="Z542" t="n">
        <v>74.45418907745076</v>
      </c>
      <c r="AA542" t="n">
        <v>2142.646244251992</v>
      </c>
      <c r="AB542" t="b">
        <v>0</v>
      </c>
      <c r="AC542" t="b">
        <v>1</v>
      </c>
      <c r="AD542" t="n">
        <v>96.56086756473168</v>
      </c>
      <c r="AE542" t="n">
        <v>-0</v>
      </c>
      <c r="AF542" t="n">
        <v>0</v>
      </c>
      <c r="AG542" t="n">
        <v>0.1461696819533079</v>
      </c>
      <c r="AH542" t="b">
        <v>0</v>
      </c>
      <c r="AI542" t="b">
        <v>0</v>
      </c>
      <c r="AJ542" t="n">
        <v>2142.646244251992</v>
      </c>
      <c r="AK542" t="n">
        <v>0</v>
      </c>
      <c r="AL542" t="n">
        <v>2.663297030229465</v>
      </c>
      <c r="AM542" t="n">
        <v>0</v>
      </c>
      <c r="AN542" t="n">
        <v>2.663297030229465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1.357790061698047</v>
      </c>
      <c r="AU542" t="n">
        <v>0.426866144626056</v>
      </c>
      <c r="AV542" t="n">
        <v>1.357790061698047</v>
      </c>
    </row>
    <row r="543" spans="1:48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0</v>
      </c>
      <c r="H543" t="n">
        <v>410.6328823199764</v>
      </c>
      <c r="I543" t="b">
        <v>0</v>
      </c>
      <c r="J543" t="n">
        <v>1619.536087869987</v>
      </c>
      <c r="K543" t="n">
        <v>2142.646244251992</v>
      </c>
      <c r="L543" t="n">
        <v>0</v>
      </c>
      <c r="M543" t="n">
        <v>2.033088310231124</v>
      </c>
      <c r="N543" t="n">
        <v>2.033088310231124</v>
      </c>
      <c r="O543" t="n">
        <v>47.27961177694867</v>
      </c>
      <c r="P543" t="n">
        <v>11.98773118076792</v>
      </c>
      <c r="Q543" t="n">
        <v>2.033088310231124</v>
      </c>
      <c r="R543" t="n">
        <v>0.7614898119325731</v>
      </c>
      <c r="S543" t="n">
        <v>29.94896114960442</v>
      </c>
      <c r="T543" t="n">
        <v>11.89907095100878</v>
      </c>
      <c r="U543" t="n">
        <v>2.669882483485079</v>
      </c>
      <c r="V543" t="n">
        <v>2.83804965035276</v>
      </c>
      <c r="W543" t="n">
        <v>0</v>
      </c>
      <c r="X543" t="n">
        <v>0</v>
      </c>
      <c r="Y543" t="n">
        <v>-21.42826181236016</v>
      </c>
      <c r="Z543" t="n">
        <v>74.59342207397242</v>
      </c>
      <c r="AA543" t="n">
        <v>2142.646244251992</v>
      </c>
      <c r="AB543" t="b">
        <v>0</v>
      </c>
      <c r="AC543" t="b">
        <v>1</v>
      </c>
      <c r="AD543" t="n">
        <v>96.55342719604683</v>
      </c>
      <c r="AE543" t="n">
        <v>-0</v>
      </c>
      <c r="AF543" t="n">
        <v>0</v>
      </c>
      <c r="AG543" t="n">
        <v>0.1618376052503981</v>
      </c>
      <c r="AH543" t="b">
        <v>0</v>
      </c>
      <c r="AI543" t="b">
        <v>0</v>
      </c>
      <c r="AJ543" t="n">
        <v>2142.646244251992</v>
      </c>
      <c r="AK543" t="n">
        <v>0</v>
      </c>
      <c r="AL543" t="n">
        <v>2.669882483485079</v>
      </c>
      <c r="AM543" t="n">
        <v>0</v>
      </c>
      <c r="AN543" t="n">
        <v>2.669882483485079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1.356834277945222</v>
      </c>
      <c r="AU543" t="n">
        <v>0.4265656624402062</v>
      </c>
      <c r="AV543" t="n">
        <v>1.356834277945222</v>
      </c>
    </row>
    <row r="544" spans="1:48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0</v>
      </c>
      <c r="H544" t="n">
        <v>410.6328823199764</v>
      </c>
      <c r="I544" t="b">
        <v>0</v>
      </c>
      <c r="J544" t="n">
        <v>1619.536087869987</v>
      </c>
      <c r="K544" t="n">
        <v>2142.646244251992</v>
      </c>
      <c r="L544" t="n">
        <v>0</v>
      </c>
      <c r="M544" t="n">
        <v>2.001084254897496</v>
      </c>
      <c r="N544" t="n">
        <v>2.001084254897496</v>
      </c>
      <c r="O544" t="n">
        <v>46.53535521718815</v>
      </c>
      <c r="P544" t="n">
        <v>11.79902515648787</v>
      </c>
      <c r="Q544" t="n">
        <v>2.001084254897496</v>
      </c>
      <c r="R544" t="n">
        <v>0.7589732299196008</v>
      </c>
      <c r="S544" t="n">
        <v>29.96554720099455</v>
      </c>
      <c r="T544" t="n">
        <v>11.75059410542527</v>
      </c>
      <c r="U544" t="n">
        <v>2.636567636396706</v>
      </c>
      <c r="V544" t="n">
        <v>2.832207743756431</v>
      </c>
      <c r="W544" t="n">
        <v>0</v>
      </c>
      <c r="X544" t="n">
        <v>0</v>
      </c>
      <c r="Y544" t="n">
        <v>-21.42826181236016</v>
      </c>
      <c r="Z544" t="n">
        <v>74.73735122523918</v>
      </c>
      <c r="AA544" t="n">
        <v>2142.646244251992</v>
      </c>
      <c r="AB544" t="b">
        <v>0</v>
      </c>
      <c r="AC544" t="b">
        <v>1</v>
      </c>
      <c r="AD544" t="n">
        <v>96.54598682736197</v>
      </c>
      <c r="AE544" t="n">
        <v>-0</v>
      </c>
      <c r="AF544" t="n">
        <v>0</v>
      </c>
      <c r="AG544" t="n">
        <v>0.159124471342949</v>
      </c>
      <c r="AH544" t="b">
        <v>0</v>
      </c>
      <c r="AI544" t="b">
        <v>0</v>
      </c>
      <c r="AJ544" t="n">
        <v>2142.646244251992</v>
      </c>
      <c r="AK544" t="n">
        <v>0</v>
      </c>
      <c r="AL544" t="n">
        <v>2.636567636396706</v>
      </c>
      <c r="AM544" t="n">
        <v>0</v>
      </c>
      <c r="AN544" t="n">
        <v>2.636567636396706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1.349102774875541</v>
      </c>
      <c r="AU544" t="n">
        <v>0.4241350091303771</v>
      </c>
      <c r="AV544" t="n">
        <v>1.349102774875541</v>
      </c>
    </row>
    <row r="545" spans="1:48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0</v>
      </c>
      <c r="H545" t="n">
        <v>410.6328823199764</v>
      </c>
      <c r="I545" t="b">
        <v>0</v>
      </c>
      <c r="J545" t="n">
        <v>1619.536087869987</v>
      </c>
      <c r="K545" t="n">
        <v>2142.646244251992</v>
      </c>
      <c r="L545" t="n">
        <v>0</v>
      </c>
      <c r="M545" t="n">
        <v>2.122699670178893</v>
      </c>
      <c r="N545" t="n">
        <v>2.122699670178893</v>
      </c>
      <c r="O545" t="n">
        <v>49.36353026086994</v>
      </c>
      <c r="P545" t="n">
        <v>12.51610807831388</v>
      </c>
      <c r="Q545" t="n">
        <v>2.122699670178893</v>
      </c>
      <c r="R545" t="n">
        <v>0.7682997580303498</v>
      </c>
      <c r="S545" t="n">
        <v>29.98204441029453</v>
      </c>
      <c r="T545" t="n">
        <v>12.31342201176507</v>
      </c>
      <c r="U545" t="n">
        <v>2.762853493043845</v>
      </c>
      <c r="V545" t="n">
        <v>2.853022859600385</v>
      </c>
      <c r="W545" t="n">
        <v>0</v>
      </c>
      <c r="X545" t="n">
        <v>0</v>
      </c>
      <c r="Y545" t="n">
        <v>-21.42826181236016</v>
      </c>
      <c r="Z545" t="n">
        <v>74.895635182654</v>
      </c>
      <c r="AA545" t="n">
        <v>2142.646244251992</v>
      </c>
      <c r="AB545" t="b">
        <v>0</v>
      </c>
      <c r="AC545" t="b">
        <v>1</v>
      </c>
      <c r="AD545" t="n">
        <v>96.53854645867712</v>
      </c>
      <c r="AE545" t="n">
        <v>-0</v>
      </c>
      <c r="AF545" t="n">
        <v>0</v>
      </c>
      <c r="AG545" t="n">
        <v>0.1488479464602669</v>
      </c>
      <c r="AH545" t="b">
        <v>0</v>
      </c>
      <c r="AI545" t="b">
        <v>0</v>
      </c>
      <c r="AJ545" t="n">
        <v>2142.646244251992</v>
      </c>
      <c r="AK545" t="n">
        <v>0</v>
      </c>
      <c r="AL545" t="n">
        <v>2.762853493043845</v>
      </c>
      <c r="AM545" t="n">
        <v>0</v>
      </c>
      <c r="AN545" t="n">
        <v>2.762853493043845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1.368015759120028</v>
      </c>
      <c r="AU545" t="n">
        <v>0.4300809302971007</v>
      </c>
      <c r="AV545" t="n">
        <v>1.368015759120028</v>
      </c>
    </row>
    <row r="546" spans="1:48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0</v>
      </c>
      <c r="H546" t="n">
        <v>410.6328823199764</v>
      </c>
      <c r="I546" t="b">
        <v>0</v>
      </c>
      <c r="J546" t="n">
        <v>1619.536087869987</v>
      </c>
      <c r="K546" t="n">
        <v>2142.646244251992</v>
      </c>
      <c r="L546" t="n">
        <v>0</v>
      </c>
      <c r="M546" t="n">
        <v>1.668242064386764</v>
      </c>
      <c r="N546" t="n">
        <v>1.668242064386764</v>
      </c>
      <c r="O546" t="n">
        <v>38.79508664589938</v>
      </c>
      <c r="P546" t="n">
        <v>9.83648241528889</v>
      </c>
      <c r="Q546" t="n">
        <v>1.668242064386764</v>
      </c>
      <c r="R546" t="n">
        <v>0.7282866757726626</v>
      </c>
      <c r="S546" t="n">
        <v>29.9988670780701</v>
      </c>
      <c r="T546" t="n">
        <v>10.20886853556631</v>
      </c>
      <c r="U546" t="n">
        <v>2.290639276926044</v>
      </c>
      <c r="V546" t="n">
        <v>2.773885606398593</v>
      </c>
      <c r="W546" t="n">
        <v>0</v>
      </c>
      <c r="X546" t="n">
        <v>0</v>
      </c>
      <c r="Y546" t="n">
        <v>-21.42826181236016</v>
      </c>
      <c r="Z546" t="n">
        <v>75.04316740947262</v>
      </c>
      <c r="AA546" t="n">
        <v>2142.646244251992</v>
      </c>
      <c r="AB546" t="b">
        <v>0</v>
      </c>
      <c r="AC546" t="b">
        <v>1</v>
      </c>
      <c r="AD546" t="n">
        <v>96.53110608999226</v>
      </c>
      <c r="AE546" t="n">
        <v>-0</v>
      </c>
      <c r="AF546" t="n">
        <v>0</v>
      </c>
      <c r="AG546" t="n">
        <v>0.1413954061483423</v>
      </c>
      <c r="AH546" t="b">
        <v>0</v>
      </c>
      <c r="AI546" t="b">
        <v>0</v>
      </c>
      <c r="AJ546" t="n">
        <v>2142.646244251992</v>
      </c>
      <c r="AK546" t="n">
        <v>0</v>
      </c>
      <c r="AL546" t="n">
        <v>2.290639276926044</v>
      </c>
      <c r="AM546" t="n">
        <v>0</v>
      </c>
      <c r="AN546" t="n">
        <v>2.290639276926044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1.28646400029503</v>
      </c>
      <c r="AU546" t="n">
        <v>0.4044424418009001</v>
      </c>
      <c r="AV546" t="n">
        <v>1.28646400029503</v>
      </c>
    </row>
    <row r="547" spans="1:48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0</v>
      </c>
      <c r="H547" t="n">
        <v>410.6328823199764</v>
      </c>
      <c r="I547" t="b">
        <v>0</v>
      </c>
      <c r="J547" t="n">
        <v>1619.536087869987</v>
      </c>
      <c r="K547" t="n">
        <v>2142.646244251992</v>
      </c>
      <c r="L547" t="n">
        <v>0</v>
      </c>
      <c r="M547" t="n">
        <v>3.364457072274103</v>
      </c>
      <c r="N547" t="n">
        <v>3.364457072274103</v>
      </c>
      <c r="O547" t="n">
        <v>78.24068606210501</v>
      </c>
      <c r="P547" t="n">
        <v>19.83790214556415</v>
      </c>
      <c r="Q547" t="n">
        <v>3.364457072274103</v>
      </c>
      <c r="R547" t="n">
        <v>0.8301528049382487</v>
      </c>
      <c r="S547" t="n">
        <v>30.01437129484706</v>
      </c>
      <c r="T547" t="n">
        <v>18.0624999897171</v>
      </c>
      <c r="U547" t="n">
        <v>4.052816604678424</v>
      </c>
      <c r="V547" t="n">
        <v>3.067864959056362</v>
      </c>
      <c r="W547" t="n">
        <v>0</v>
      </c>
      <c r="X547" t="n">
        <v>0</v>
      </c>
      <c r="Y547" t="n">
        <v>-21.42826181236016</v>
      </c>
      <c r="Z547" t="n">
        <v>75.24682851792817</v>
      </c>
      <c r="AA547" t="n">
        <v>2142.646244251992</v>
      </c>
      <c r="AB547" t="b">
        <v>0</v>
      </c>
      <c r="AC547" t="b">
        <v>1</v>
      </c>
      <c r="AD547" t="n">
        <v>96.52366572130741</v>
      </c>
      <c r="AE547" t="n">
        <v>-0</v>
      </c>
      <c r="AF547" t="n">
        <v>0</v>
      </c>
      <c r="AG547" t="n">
        <v>0.1350701651606889</v>
      </c>
      <c r="AH547" t="b">
        <v>0</v>
      </c>
      <c r="AI547" t="b">
        <v>0</v>
      </c>
      <c r="AJ547" t="n">
        <v>2142.646244251992</v>
      </c>
      <c r="AK547" t="n">
        <v>0</v>
      </c>
      <c r="AL547" t="n">
        <v>4.052816604678424</v>
      </c>
      <c r="AM547" t="n">
        <v>0</v>
      </c>
      <c r="AN547" t="n">
        <v>4.052816604678424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1.580480117782124</v>
      </c>
      <c r="AU547" t="n">
        <v>0.4968761177203427</v>
      </c>
      <c r="AV547" t="n">
        <v>1.580480117782124</v>
      </c>
    </row>
    <row r="548" spans="1:48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0</v>
      </c>
      <c r="H548" t="n">
        <v>410.6328823199764</v>
      </c>
      <c r="I548" t="b">
        <v>0</v>
      </c>
      <c r="J548" t="n">
        <v>1619.536087869987</v>
      </c>
      <c r="K548" t="n">
        <v>2142.646244251992</v>
      </c>
      <c r="L548" t="n">
        <v>0</v>
      </c>
      <c r="M548" t="n">
        <v>-2.965945353483227</v>
      </c>
      <c r="N548" t="n">
        <v>-2.965945353483227</v>
      </c>
      <c r="O548" t="n">
        <v>-68.97326798774932</v>
      </c>
      <c r="P548" t="n">
        <v>-17.48815111251251</v>
      </c>
      <c r="Q548" t="n">
        <v>-2.965945353483227</v>
      </c>
      <c r="R548" t="n">
        <v>0.8392688709533409</v>
      </c>
      <c r="S548" t="n">
        <v>30.03391708352765</v>
      </c>
      <c r="T548" t="n">
        <v>-11.09392353685547</v>
      </c>
      <c r="U548" t="n">
        <v>-2.489225608127176</v>
      </c>
      <c r="V548" t="n">
        <v>6.394227575657039</v>
      </c>
      <c r="W548" t="n">
        <v>-25.14686452294687</v>
      </c>
      <c r="X548" t="n">
        <v>2</v>
      </c>
      <c r="Y548" t="n">
        <v>3.718602710586715</v>
      </c>
      <c r="Z548" t="n">
        <v>75.38114322203107</v>
      </c>
      <c r="AA548" t="n">
        <v>2142.646244251992</v>
      </c>
      <c r="AB548" t="b">
        <v>0</v>
      </c>
      <c r="AC548" t="b">
        <v>1</v>
      </c>
      <c r="AD548" t="n">
        <v>96.52059112771335</v>
      </c>
      <c r="AE548" t="n">
        <v>0.5254095978774512</v>
      </c>
      <c r="AF548" t="n">
        <v>0</v>
      </c>
      <c r="AG548" t="n">
        <v>0.1272348454749124</v>
      </c>
      <c r="AH548" t="b">
        <v>0</v>
      </c>
      <c r="AI548" t="b">
        <v>0</v>
      </c>
      <c r="AJ548" t="n">
        <v>2142.646244251992</v>
      </c>
      <c r="AK548" t="n">
        <v>0</v>
      </c>
      <c r="AL548" t="n">
        <v>-2.489225608127176</v>
      </c>
      <c r="AM548" t="n">
        <v>0</v>
      </c>
      <c r="AN548" t="n">
        <v>-1.960722139573114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0</v>
      </c>
      <c r="H549" t="n">
        <v>395.2341492329773</v>
      </c>
      <c r="I549" t="b">
        <v>0</v>
      </c>
      <c r="J549" t="n">
        <v>1558.803484574863</v>
      </c>
      <c r="K549" t="n">
        <v>2062.297010092543</v>
      </c>
      <c r="L549" t="n">
        <v>0</v>
      </c>
      <c r="M549" t="n">
        <v>-9.023319706258274</v>
      </c>
      <c r="N549" t="n">
        <v>-9.023319706258274</v>
      </c>
      <c r="O549" t="n">
        <v>-218.0134389404156</v>
      </c>
      <c r="P549" t="n">
        <v>-55.27724111065304</v>
      </c>
      <c r="Q549" t="n">
        <v>-9.023319706258274</v>
      </c>
      <c r="R549" t="n">
        <v>0.9240255585971562</v>
      </c>
      <c r="S549" t="n">
        <v>30.05022291573493</v>
      </c>
      <c r="T549" t="n">
        <v>-38.60739500754411</v>
      </c>
      <c r="U549" t="n">
        <v>-8.337778031976027</v>
      </c>
      <c r="V549" t="n">
        <v>16.66984610310893</v>
      </c>
      <c r="W549" t="n">
        <v>-80.82251807033056</v>
      </c>
      <c r="X549" t="n">
        <v>2</v>
      </c>
      <c r="Y549" t="n">
        <v>59.3942562579704</v>
      </c>
      <c r="Z549" t="n">
        <v>75.46007871958818</v>
      </c>
      <c r="AA549" t="n">
        <v>2062.297010092543</v>
      </c>
      <c r="AB549" t="b">
        <v>0</v>
      </c>
      <c r="AC549" t="b">
        <v>1</v>
      </c>
      <c r="AD549" t="n">
        <v>96.53154822128428</v>
      </c>
      <c r="AE549" t="n">
        <v>1.688676800243846</v>
      </c>
      <c r="AF549" t="n">
        <v>0</v>
      </c>
      <c r="AG549" t="n">
        <v>0.1136911041472681</v>
      </c>
      <c r="AH549" t="b">
        <v>0</v>
      </c>
      <c r="AI549" t="b">
        <v>0</v>
      </c>
      <c r="AJ549" t="n">
        <v>2062.297010092543</v>
      </c>
      <c r="AK549" t="n">
        <v>0</v>
      </c>
      <c r="AL549" t="n">
        <v>-8.337778031976027</v>
      </c>
      <c r="AM549" t="n">
        <v>2.788114106680041</v>
      </c>
      <c r="AN549" t="n">
        <v>-3.848611642345698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0</v>
      </c>
      <c r="H550" t="n">
        <v>379.8354161459782</v>
      </c>
      <c r="I550" t="b">
        <v>0</v>
      </c>
      <c r="J550" t="n">
        <v>1498.070881279738</v>
      </c>
      <c r="K550" t="n">
        <v>1981.947775933093</v>
      </c>
      <c r="L550" t="n">
        <v>0</v>
      </c>
      <c r="M550" t="n">
        <v>-7.169939447343021</v>
      </c>
      <c r="N550" t="n">
        <v>-7.169939447343021</v>
      </c>
      <c r="O550" t="n">
        <v>-180.256699013394</v>
      </c>
      <c r="P550" t="n">
        <v>-45.70403119000862</v>
      </c>
      <c r="Q550" t="n">
        <v>-7.169939447343021</v>
      </c>
      <c r="R550" t="n">
        <v>0.916579595434997</v>
      </c>
      <c r="S550" t="n">
        <v>30.07367134139978</v>
      </c>
      <c r="T550" t="n">
        <v>-31.66393228865199</v>
      </c>
      <c r="U550" t="n">
        <v>-6.571820197939092</v>
      </c>
      <c r="V550" t="n">
        <v>14.04009890135663</v>
      </c>
      <c r="W550" t="n">
        <v>-69.19780606418955</v>
      </c>
      <c r="X550" t="n">
        <v>2</v>
      </c>
      <c r="Y550" t="n">
        <v>47.76954425182939</v>
      </c>
      <c r="Z550" t="n">
        <v>75.546859807644</v>
      </c>
      <c r="AA550" t="n">
        <v>1981.947775933093</v>
      </c>
      <c r="AB550" t="b">
        <v>0</v>
      </c>
      <c r="AC550" t="b">
        <v>1</v>
      </c>
      <c r="AD550" t="n">
        <v>96.55015304776168</v>
      </c>
      <c r="AE550" t="n">
        <v>1.445794223172882</v>
      </c>
      <c r="AF550" t="n">
        <v>0</v>
      </c>
      <c r="AG550" t="n">
        <v>0.1039465957555413</v>
      </c>
      <c r="AH550" t="b">
        <v>0</v>
      </c>
      <c r="AI550" t="b">
        <v>0</v>
      </c>
      <c r="AJ550" t="n">
        <v>1981.947775933093</v>
      </c>
      <c r="AK550" t="n">
        <v>0</v>
      </c>
      <c r="AL550" t="n">
        <v>-6.571820197939092</v>
      </c>
      <c r="AM550" t="n">
        <v>1.453016262655867</v>
      </c>
      <c r="AN550" t="n">
        <v>-3.660634229403901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 spans="1:48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0</v>
      </c>
      <c r="H551" t="n">
        <v>364.436683058979</v>
      </c>
      <c r="I551" t="b">
        <v>0</v>
      </c>
      <c r="J551" t="n">
        <v>1437.338277984613</v>
      </c>
      <c r="K551" t="n">
        <v>1901.598541773643</v>
      </c>
      <c r="L551" t="n">
        <v>0</v>
      </c>
      <c r="M551" t="n">
        <v>-7.354590061392839</v>
      </c>
      <c r="N551" t="n">
        <v>-7.354590061392839</v>
      </c>
      <c r="O551" t="n">
        <v>-192.7115601305861</v>
      </c>
      <c r="P551" t="n">
        <v>-48.86195743676118</v>
      </c>
      <c r="Q551" t="n">
        <v>-7.354590061392839</v>
      </c>
      <c r="R551" t="n">
        <v>0.9201231224698141</v>
      </c>
      <c r="S551" t="n">
        <v>30.09412955026511</v>
      </c>
      <c r="T551" t="n">
        <v>-33.98262800204071</v>
      </c>
      <c r="U551" t="n">
        <v>-6.76712837177424</v>
      </c>
      <c r="V551" t="n">
        <v>14.87932943472047</v>
      </c>
      <c r="W551" t="n">
        <v>-74.48779796345097</v>
      </c>
      <c r="X551" t="n">
        <v>2</v>
      </c>
      <c r="Y551" t="n">
        <v>53.05953615109081</v>
      </c>
      <c r="Z551" t="n">
        <v>75.63364089569981</v>
      </c>
      <c r="AA551" t="n">
        <v>1901.598541773643</v>
      </c>
      <c r="AB551" t="b">
        <v>0</v>
      </c>
      <c r="AC551" t="b">
        <v>1</v>
      </c>
      <c r="AD551" t="n">
        <v>96.56765809644274</v>
      </c>
      <c r="AE551" t="n">
        <v>1.556321422857347</v>
      </c>
      <c r="AF551" t="n">
        <v>0</v>
      </c>
      <c r="AG551" t="n">
        <v>0.07404420628255798</v>
      </c>
      <c r="AH551" t="b">
        <v>0</v>
      </c>
      <c r="AI551" t="b">
        <v>0</v>
      </c>
      <c r="AJ551" t="n">
        <v>1901.598541773643</v>
      </c>
      <c r="AK551" t="n">
        <v>0</v>
      </c>
      <c r="AL551" t="n">
        <v>-6.76712837177424</v>
      </c>
      <c r="AM551" t="n">
        <v>1.721241092884955</v>
      </c>
      <c r="AN551" t="n">
        <v>-3.477190373325497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 spans="1:48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0</v>
      </c>
      <c r="H552" t="n">
        <v>349.0379499719799</v>
      </c>
      <c r="I552" t="b">
        <v>0</v>
      </c>
      <c r="J552" t="n">
        <v>1376.605674689489</v>
      </c>
      <c r="K552" t="n">
        <v>1821.249307614194</v>
      </c>
      <c r="L552" t="n">
        <v>0</v>
      </c>
      <c r="M552" t="n">
        <v>-6.97174568815928</v>
      </c>
      <c r="N552" t="n">
        <v>-6.97174568815928</v>
      </c>
      <c r="O552" t="n">
        <v>-190.7393373710622</v>
      </c>
      <c r="P552" t="n">
        <v>-48.36190095615168</v>
      </c>
      <c r="Q552" t="n">
        <v>-6.97174568815928</v>
      </c>
      <c r="R552" t="n">
        <v>0.9202648341013842</v>
      </c>
      <c r="S552" t="n">
        <v>30.11422322549556</v>
      </c>
      <c r="T552" t="n">
        <v>-33.64002778551814</v>
      </c>
      <c r="U552" t="n">
        <v>-6.415852389110941</v>
      </c>
      <c r="V552" t="n">
        <v>14.72187317063354</v>
      </c>
      <c r="W552" t="n">
        <v>-74.48779796345097</v>
      </c>
      <c r="X552" t="n">
        <v>2</v>
      </c>
      <c r="Y552" t="n">
        <v>53.05953615109081</v>
      </c>
      <c r="Z552" t="n">
        <v>75.72042198375563</v>
      </c>
      <c r="AA552" t="n">
        <v>1821.249307614194</v>
      </c>
      <c r="AB552" t="b">
        <v>0</v>
      </c>
      <c r="AC552" t="b">
        <v>1</v>
      </c>
      <c r="AD552" t="n">
        <v>96.58608154649521</v>
      </c>
      <c r="AE552" t="n">
        <v>1.556321422857347</v>
      </c>
      <c r="AF552" t="n">
        <v>0</v>
      </c>
      <c r="AG552" t="n">
        <v>0.06602764433912028</v>
      </c>
      <c r="AH552" t="b">
        <v>0</v>
      </c>
      <c r="AI552" t="b">
        <v>0</v>
      </c>
      <c r="AJ552" t="n">
        <v>1821.249307614194</v>
      </c>
      <c r="AK552" t="n">
        <v>0</v>
      </c>
      <c r="AL552" t="n">
        <v>-6.415852389110941</v>
      </c>
      <c r="AM552" t="n">
        <v>1.549059202282481</v>
      </c>
      <c r="AN552" t="n">
        <v>-3.298096281264672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 spans="1:48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0</v>
      </c>
      <c r="H553" t="n">
        <v>333.6392168849808</v>
      </c>
      <c r="I553" t="b">
        <v>0</v>
      </c>
      <c r="J553" t="n">
        <v>1315.873071394364</v>
      </c>
      <c r="K553" t="n">
        <v>1740.900073454744</v>
      </c>
      <c r="L553" t="n">
        <v>0</v>
      </c>
      <c r="M553" t="n">
        <v>-6.84399497883751</v>
      </c>
      <c r="N553" t="n">
        <v>-6.84399497883751</v>
      </c>
      <c r="O553" t="n">
        <v>-195.8862584946564</v>
      </c>
      <c r="P553" t="n">
        <v>-49.66690124103864</v>
      </c>
      <c r="Q553" t="n">
        <v>-6.84399497883751</v>
      </c>
      <c r="R553" t="n">
        <v>0.921939698461247</v>
      </c>
      <c r="S553" t="n">
        <v>30.13323712820828</v>
      </c>
      <c r="T553" t="n">
        <v>-34.61064849105647</v>
      </c>
      <c r="U553" t="n">
        <v>-6.309750667059743</v>
      </c>
      <c r="V553" t="n">
        <v>15.05625274998217</v>
      </c>
      <c r="W553" t="n">
        <v>-75.33228150745417</v>
      </c>
      <c r="X553" t="n">
        <v>2</v>
      </c>
      <c r="Y553" t="n">
        <v>53.90401969509401</v>
      </c>
      <c r="Z553" t="n">
        <v>75.80842566846717</v>
      </c>
      <c r="AA553" t="n">
        <v>1740.900073454744</v>
      </c>
      <c r="AB553" t="b">
        <v>0</v>
      </c>
      <c r="AC553" t="b">
        <v>1</v>
      </c>
      <c r="AD553" t="n">
        <v>96.60465160827405</v>
      </c>
      <c r="AE553" t="n">
        <v>1.573965760140985</v>
      </c>
      <c r="AF553" t="n">
        <v>0</v>
      </c>
      <c r="AG553" t="n">
        <v>0.08137096879424299</v>
      </c>
      <c r="AH553" t="b">
        <v>0</v>
      </c>
      <c r="AI553" t="b">
        <v>0</v>
      </c>
      <c r="AJ553" t="n">
        <v>1740.900073454744</v>
      </c>
      <c r="AK553" t="n">
        <v>0</v>
      </c>
      <c r="AL553" t="n">
        <v>-6.309750667059743</v>
      </c>
      <c r="AM553" t="n">
        <v>1.600241263836704</v>
      </c>
      <c r="AN553" t="n">
        <v>-3.123168160375613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 spans="1:48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0</v>
      </c>
      <c r="H554" t="n">
        <v>318.2404837979817</v>
      </c>
      <c r="I554" t="b">
        <v>0</v>
      </c>
      <c r="J554" t="n">
        <v>1255.14046809924</v>
      </c>
      <c r="K554" t="n">
        <v>1660.550839295294</v>
      </c>
      <c r="L554" t="n">
        <v>0</v>
      </c>
      <c r="M554" t="n">
        <v>-6.218847030145286</v>
      </c>
      <c r="N554" t="n">
        <v>-6.218847030145286</v>
      </c>
      <c r="O554" t="n">
        <v>-186.606097382935</v>
      </c>
      <c r="P554" t="n">
        <v>-47.31391921474011</v>
      </c>
      <c r="Q554" t="n">
        <v>-6.218847030145286</v>
      </c>
      <c r="R554" t="n">
        <v>0.9205126701059217</v>
      </c>
      <c r="S554" t="n">
        <v>30.15151054396335</v>
      </c>
      <c r="T554" t="n">
        <v>-32.9199260087198</v>
      </c>
      <c r="U554" t="n">
        <v>-5.724527484699318</v>
      </c>
      <c r="V554" t="n">
        <v>14.39399320602031</v>
      </c>
      <c r="W554" t="n">
        <v>-70.04228960819275</v>
      </c>
      <c r="X554" t="n">
        <v>2</v>
      </c>
      <c r="Y554" t="n">
        <v>48.61402779583258</v>
      </c>
      <c r="Z554" t="n">
        <v>75.8964293531787</v>
      </c>
      <c r="AA554" t="n">
        <v>1660.550839295294</v>
      </c>
      <c r="AB554" t="b">
        <v>0</v>
      </c>
      <c r="AC554" t="b">
        <v>1</v>
      </c>
      <c r="AD554" t="n">
        <v>96.6224498804079</v>
      </c>
      <c r="AE554" t="n">
        <v>1.463438560456521</v>
      </c>
      <c r="AF554" t="n">
        <v>0</v>
      </c>
      <c r="AG554" t="n">
        <v>0.08467461266630888</v>
      </c>
      <c r="AH554" t="b">
        <v>0</v>
      </c>
      <c r="AI554" t="b">
        <v>0</v>
      </c>
      <c r="AJ554" t="n">
        <v>1660.550839295294</v>
      </c>
      <c r="AK554" t="n">
        <v>0</v>
      </c>
      <c r="AL554" t="n">
        <v>-5.724527484699318</v>
      </c>
      <c r="AM554" t="n">
        <v>1.296491223723849</v>
      </c>
      <c r="AN554" t="n">
        <v>-2.952222217812506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 spans="1:48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0</v>
      </c>
      <c r="H555" t="n">
        <v>302.8417507109826</v>
      </c>
      <c r="I555" t="b">
        <v>0</v>
      </c>
      <c r="J555" t="n">
        <v>1194.407864804115</v>
      </c>
      <c r="K555" t="n">
        <v>1580.201605135844</v>
      </c>
      <c r="L555" t="n">
        <v>0</v>
      </c>
      <c r="M555" t="n">
        <v>-7.21601466114894</v>
      </c>
      <c r="N555" t="n">
        <v>-7.21601466114894</v>
      </c>
      <c r="O555" t="n">
        <v>-227.5375307498101</v>
      </c>
      <c r="P555" t="n">
        <v>-57.69207169112832</v>
      </c>
      <c r="Q555" t="n">
        <v>-7.21601466114894</v>
      </c>
      <c r="R555" t="n">
        <v>0.9285579451224647</v>
      </c>
      <c r="S555" t="n">
        <v>30.16841836379531</v>
      </c>
      <c r="T555" t="n">
        <v>-40.49163381660774</v>
      </c>
      <c r="U555" t="n">
        <v>-6.700487745730038</v>
      </c>
      <c r="V555" t="n">
        <v>17.20043787452058</v>
      </c>
      <c r="W555" t="n">
        <v>-74.48779796345097</v>
      </c>
      <c r="X555" t="n">
        <v>2</v>
      </c>
      <c r="Y555" t="n">
        <v>53.05953615109081</v>
      </c>
      <c r="Z555" t="n">
        <v>75.93442786623004</v>
      </c>
      <c r="AA555" t="n">
        <v>1580.201605135844</v>
      </c>
      <c r="AB555" t="b">
        <v>0</v>
      </c>
      <c r="AC555" t="b">
        <v>1</v>
      </c>
      <c r="AD555" t="n">
        <v>96.64010154081535</v>
      </c>
      <c r="AE555" t="n">
        <v>1.556321422857347</v>
      </c>
      <c r="AF555" t="n">
        <v>0</v>
      </c>
      <c r="AG555" t="n">
        <v>0.09175988355825315</v>
      </c>
      <c r="AH555" t="b">
        <v>0</v>
      </c>
      <c r="AI555" t="b">
        <v>0</v>
      </c>
      <c r="AJ555" t="n">
        <v>1580.201605135844</v>
      </c>
      <c r="AK555" t="n">
        <v>0</v>
      </c>
      <c r="AL555" t="n">
        <v>-6.700487745730038</v>
      </c>
      <c r="AM555" t="n">
        <v>2.346716179436712</v>
      </c>
      <c r="AN555" t="n">
        <v>-2.785074660729538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 spans="1:48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0</v>
      </c>
      <c r="H556" t="n">
        <v>287.4430176239835</v>
      </c>
      <c r="I556" t="b">
        <v>0</v>
      </c>
      <c r="J556" t="n">
        <v>1133.675261508991</v>
      </c>
      <c r="K556" t="n">
        <v>1499.852370976394</v>
      </c>
      <c r="L556" t="n">
        <v>0</v>
      </c>
      <c r="M556" t="n">
        <v>-2.458408146078551</v>
      </c>
      <c r="N556" t="n">
        <v>-2.458408146078551</v>
      </c>
      <c r="O556" t="n">
        <v>-81.67207785807854</v>
      </c>
      <c r="P556" t="n">
        <v>-20.70793049139922</v>
      </c>
      <c r="Q556" t="n">
        <v>-2.458408146078551</v>
      </c>
      <c r="R556" t="n">
        <v>0.8692078323037368</v>
      </c>
      <c r="S556" t="n">
        <v>30.18605156540495</v>
      </c>
      <c r="T556" t="n">
        <v>-13.6050607512665</v>
      </c>
      <c r="U556" t="n">
        <v>-2.136867615570785</v>
      </c>
      <c r="V556" t="n">
        <v>7.102869740132727</v>
      </c>
      <c r="W556" t="n">
        <v>-26.69880026211554</v>
      </c>
      <c r="X556" t="n">
        <v>2</v>
      </c>
      <c r="Y556" t="n">
        <v>5.270538449755378</v>
      </c>
      <c r="Z556" t="n">
        <v>76.01608599792905</v>
      </c>
      <c r="AA556" t="n">
        <v>1499.852370976394</v>
      </c>
      <c r="AB556" t="b">
        <v>0</v>
      </c>
      <c r="AC556" t="b">
        <v>1</v>
      </c>
      <c r="AD556" t="n">
        <v>96.650228289878</v>
      </c>
      <c r="AE556" t="n">
        <v>0.5578351884278829</v>
      </c>
      <c r="AF556" t="n">
        <v>0</v>
      </c>
      <c r="AG556" t="n">
        <v>0.09303983585059628</v>
      </c>
      <c r="AH556" t="b">
        <v>0</v>
      </c>
      <c r="AI556" t="b">
        <v>0</v>
      </c>
      <c r="AJ556" t="n">
        <v>1499.852370976394</v>
      </c>
      <c r="AK556" t="n">
        <v>0</v>
      </c>
      <c r="AL556" t="n">
        <v>-2.136867615570785</v>
      </c>
      <c r="AM556" t="n">
        <v>0</v>
      </c>
      <c r="AN556" t="n">
        <v>-1.575938556466292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 spans="1:48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0</v>
      </c>
      <c r="H557" t="n">
        <v>287.4430176239835</v>
      </c>
      <c r="I557" t="b">
        <v>0</v>
      </c>
      <c r="J557" t="n">
        <v>1133.675261508991</v>
      </c>
      <c r="K557" t="n">
        <v>1499.852370976394</v>
      </c>
      <c r="L557" t="n">
        <v>0</v>
      </c>
      <c r="M557" t="n">
        <v>1.972875734133498</v>
      </c>
      <c r="N557" t="n">
        <v>1.972875734133498</v>
      </c>
      <c r="O557" t="n">
        <v>65.54194868719595</v>
      </c>
      <c r="P557" t="n">
        <v>16.61814114786916</v>
      </c>
      <c r="Q557" t="n">
        <v>1.972875734133498</v>
      </c>
      <c r="R557" t="n">
        <v>0.8248593091364645</v>
      </c>
      <c r="S557" t="n">
        <v>30.19704961192887</v>
      </c>
      <c r="T557" t="n">
        <v>15.2279947737127</v>
      </c>
      <c r="U557" t="n">
        <v>2.391772405646823</v>
      </c>
      <c r="V557" t="n">
        <v>2.66704152513435</v>
      </c>
      <c r="W557" t="n">
        <v>0</v>
      </c>
      <c r="X557" t="n">
        <v>0</v>
      </c>
      <c r="Y557" t="n">
        <v>-21.42826181236016</v>
      </c>
      <c r="Z557" t="n">
        <v>76.16206108808879</v>
      </c>
      <c r="AA557" t="n">
        <v>1499.852370976394</v>
      </c>
      <c r="AB557" t="b">
        <v>0</v>
      </c>
      <c r="AC557" t="b">
        <v>1</v>
      </c>
      <c r="AD557" t="n">
        <v>96.64742312957199</v>
      </c>
      <c r="AE557" t="n">
        <v>-0</v>
      </c>
      <c r="AF557" t="n">
        <v>0</v>
      </c>
      <c r="AG557" t="n">
        <v>0.09057557583139553</v>
      </c>
      <c r="AH557" t="b">
        <v>0</v>
      </c>
      <c r="AI557" t="b">
        <v>0</v>
      </c>
      <c r="AJ557" t="n">
        <v>1499.852370976394</v>
      </c>
      <c r="AK557" t="n">
        <v>0</v>
      </c>
      <c r="AL557" t="n">
        <v>2.391772405646823</v>
      </c>
      <c r="AM557" t="n">
        <v>0</v>
      </c>
      <c r="AN557" t="n">
        <v>2.391772405646823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1.039005242961083</v>
      </c>
      <c r="AU557" t="n">
        <v>0.3266456095240503</v>
      </c>
      <c r="AV557" t="n">
        <v>1.039005242961083</v>
      </c>
    </row>
    <row r="558" spans="1:48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0</v>
      </c>
      <c r="H558" t="n">
        <v>287.4430176239835</v>
      </c>
      <c r="I558" t="b">
        <v>0</v>
      </c>
      <c r="J558" t="n">
        <v>1133.675261508991</v>
      </c>
      <c r="K558" t="n">
        <v>1499.852370976394</v>
      </c>
      <c r="L558" t="n">
        <v>0</v>
      </c>
      <c r="M558" t="n">
        <v>0.7855170845446068</v>
      </c>
      <c r="N558" t="n">
        <v>0.7855170845446068</v>
      </c>
      <c r="O558" t="n">
        <v>26.09607871260614</v>
      </c>
      <c r="P558" t="n">
        <v>6.616652817597906</v>
      </c>
      <c r="Q558" t="n">
        <v>0.7855170845446068</v>
      </c>
      <c r="R558" t="n">
        <v>0.6782057208755988</v>
      </c>
      <c r="S558" t="n">
        <v>30.20886822782004</v>
      </c>
      <c r="T558" t="n">
        <v>7.374236372969017</v>
      </c>
      <c r="U558" t="n">
        <v>1.158228337458527</v>
      </c>
      <c r="V558" t="n">
        <v>2.372987077732504</v>
      </c>
      <c r="W558" t="n">
        <v>0</v>
      </c>
      <c r="X558" t="n">
        <v>0</v>
      </c>
      <c r="Y558" t="n">
        <v>-21.42826181236016</v>
      </c>
      <c r="Z558" t="n">
        <v>76.25371544643004</v>
      </c>
      <c r="AA558" t="n">
        <v>1499.852370976394</v>
      </c>
      <c r="AB558" t="b">
        <v>0</v>
      </c>
      <c r="AC558" t="b">
        <v>1</v>
      </c>
      <c r="AD558" t="n">
        <v>96.63998276088714</v>
      </c>
      <c r="AE558" t="n">
        <v>-0</v>
      </c>
      <c r="AF558" t="n">
        <v>0</v>
      </c>
      <c r="AG558" t="n">
        <v>0.08897665492457202</v>
      </c>
      <c r="AH558" t="b">
        <v>0</v>
      </c>
      <c r="AI558" t="b">
        <v>0</v>
      </c>
      <c r="AJ558" t="n">
        <v>1499.852370976394</v>
      </c>
      <c r="AK558" t="n">
        <v>0</v>
      </c>
      <c r="AL558" t="n">
        <v>1.158228337458527</v>
      </c>
      <c r="AM558" t="n">
        <v>0</v>
      </c>
      <c r="AN558" t="n">
        <v>1.158228337458527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0.815306983442872</v>
      </c>
      <c r="AU558" t="n">
        <v>0.2563186743860221</v>
      </c>
      <c r="AV558" t="n">
        <v>0.815306983442872</v>
      </c>
    </row>
    <row r="559" spans="1:48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0</v>
      </c>
      <c r="H559" t="n">
        <v>287.4430176239835</v>
      </c>
      <c r="I559" t="b">
        <v>0</v>
      </c>
      <c r="J559" t="n">
        <v>1133.675261508991</v>
      </c>
      <c r="K559" t="n">
        <v>1499.852370976394</v>
      </c>
      <c r="L559" t="n">
        <v>0</v>
      </c>
      <c r="M559" t="n">
        <v>1.10366780268798</v>
      </c>
      <c r="N559" t="n">
        <v>1.10366780268798</v>
      </c>
      <c r="O559" t="n">
        <v>36.66553206568615</v>
      </c>
      <c r="P559" t="n">
        <v>9.296534499413324</v>
      </c>
      <c r="Q559" t="n">
        <v>1.10366780268798</v>
      </c>
      <c r="R559" t="n">
        <v>0.7413511180928695</v>
      </c>
      <c r="S559" t="n">
        <v>30.21751419898098</v>
      </c>
      <c r="T559" t="n">
        <v>9.478449361666963</v>
      </c>
      <c r="U559" t="n">
        <v>1.488724810353254</v>
      </c>
      <c r="V559" t="n">
        <v>2.451590329608515</v>
      </c>
      <c r="W559" t="n">
        <v>0</v>
      </c>
      <c r="X559" t="n">
        <v>0</v>
      </c>
      <c r="Y559" t="n">
        <v>-21.42826181236016</v>
      </c>
      <c r="Z559" t="n">
        <v>76.35431338554905</v>
      </c>
      <c r="AA559" t="n">
        <v>1499.852370976394</v>
      </c>
      <c r="AB559" t="b">
        <v>0</v>
      </c>
      <c r="AC559" t="b">
        <v>1</v>
      </c>
      <c r="AD559" t="n">
        <v>96.63254239220228</v>
      </c>
      <c r="AE559" t="n">
        <v>-0</v>
      </c>
      <c r="AF559" t="n">
        <v>0</v>
      </c>
      <c r="AG559" t="n">
        <v>0.0961313662962418</v>
      </c>
      <c r="AH559" t="b">
        <v>0</v>
      </c>
      <c r="AI559" t="b">
        <v>0</v>
      </c>
      <c r="AJ559" t="n">
        <v>1499.852370976394</v>
      </c>
      <c r="AK559" t="n">
        <v>0</v>
      </c>
      <c r="AL559" t="n">
        <v>1.488724810353254</v>
      </c>
      <c r="AM559" t="n">
        <v>0</v>
      </c>
      <c r="AN559" t="n">
        <v>1.488724810353254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0.8738298619252275</v>
      </c>
      <c r="AU559" t="n">
        <v>0.2747172738565032</v>
      </c>
      <c r="AV559" t="n">
        <v>0.8738298619252275</v>
      </c>
    </row>
    <row r="560" spans="1:48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0</v>
      </c>
      <c r="H560" t="n">
        <v>287.4430176239835</v>
      </c>
      <c r="I560" t="b">
        <v>0</v>
      </c>
      <c r="J560" t="n">
        <v>1133.675261508991</v>
      </c>
      <c r="K560" t="n">
        <v>1499.852370976394</v>
      </c>
      <c r="L560" t="n">
        <v>0</v>
      </c>
      <c r="M560" t="n">
        <v>1.018423579703463</v>
      </c>
      <c r="N560" t="n">
        <v>1.018423579703463</v>
      </c>
      <c r="O560" t="n">
        <v>33.8335886279587</v>
      </c>
      <c r="P560" t="n">
        <v>8.578496102423605</v>
      </c>
      <c r="Q560" t="n">
        <v>1.018423579703463</v>
      </c>
      <c r="R560" t="n">
        <v>0.727370778764497</v>
      </c>
      <c r="S560" t="n">
        <v>30.22727822227774</v>
      </c>
      <c r="T560" t="n">
        <v>8.914468696593689</v>
      </c>
      <c r="U560" t="n">
        <v>1.400143653603111</v>
      </c>
      <c r="V560" t="n">
        <v>2.430344658480607</v>
      </c>
      <c r="W560" t="n">
        <v>0</v>
      </c>
      <c r="X560" t="n">
        <v>0</v>
      </c>
      <c r="Y560" t="n">
        <v>-21.42826181236016</v>
      </c>
      <c r="Z560" t="n">
        <v>76.43833420911074</v>
      </c>
      <c r="AA560" t="n">
        <v>1499.852370976394</v>
      </c>
      <c r="AB560" t="b">
        <v>0</v>
      </c>
      <c r="AC560" t="b">
        <v>1</v>
      </c>
      <c r="AD560" t="n">
        <v>96.62510202351743</v>
      </c>
      <c r="AE560" t="n">
        <v>-0</v>
      </c>
      <c r="AF560" t="n">
        <v>0</v>
      </c>
      <c r="AG560" t="n">
        <v>0.09541019117873961</v>
      </c>
      <c r="AH560" t="b">
        <v>0</v>
      </c>
      <c r="AI560" t="b">
        <v>0</v>
      </c>
      <c r="AJ560" t="n">
        <v>1499.852370976394</v>
      </c>
      <c r="AK560" t="n">
        <v>0</v>
      </c>
      <c r="AL560" t="n">
        <v>1.400143653603111</v>
      </c>
      <c r="AM560" t="n">
        <v>0</v>
      </c>
      <c r="AN560" t="n">
        <v>1.400143653603111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0.857043852054545</v>
      </c>
      <c r="AU560" t="n">
        <v>0.2694400373239335</v>
      </c>
      <c r="AV560" t="n">
        <v>0.857043852054545</v>
      </c>
    </row>
    <row r="561" spans="1:48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0</v>
      </c>
      <c r="H561" t="n">
        <v>287.4430176239835</v>
      </c>
      <c r="I561" t="b">
        <v>0</v>
      </c>
      <c r="J561" t="n">
        <v>1133.675261508991</v>
      </c>
      <c r="K561" t="n">
        <v>1499.852370976394</v>
      </c>
      <c r="L561" t="n">
        <v>0</v>
      </c>
      <c r="M561" t="n">
        <v>1.041249753498252</v>
      </c>
      <c r="N561" t="n">
        <v>1.041249753498252</v>
      </c>
      <c r="O561" t="n">
        <v>34.59190902579166</v>
      </c>
      <c r="P561" t="n">
        <v>8.770768008567865</v>
      </c>
      <c r="Q561" t="n">
        <v>1.041249753498252</v>
      </c>
      <c r="R561" t="n">
        <v>0.7312999735616268</v>
      </c>
      <c r="S561" t="n">
        <v>30.23677509631173</v>
      </c>
      <c r="T561" t="n">
        <v>9.065300857028614</v>
      </c>
      <c r="U561" t="n">
        <v>1.423833982144273</v>
      </c>
      <c r="V561" t="n">
        <v>2.435846579955396</v>
      </c>
      <c r="W561" t="n">
        <v>0</v>
      </c>
      <c r="X561" t="n">
        <v>0</v>
      </c>
      <c r="Y561" t="n">
        <v>-21.42826181236016</v>
      </c>
      <c r="Z561" t="n">
        <v>76.51639423897934</v>
      </c>
      <c r="AA561" t="n">
        <v>1499.852370976394</v>
      </c>
      <c r="AB561" t="b">
        <v>0</v>
      </c>
      <c r="AC561" t="b">
        <v>1</v>
      </c>
      <c r="AD561" t="n">
        <v>96.61766165483257</v>
      </c>
      <c r="AE561" t="n">
        <v>-0</v>
      </c>
      <c r="AF561" t="n">
        <v>0</v>
      </c>
      <c r="AG561" t="n">
        <v>0.08430597848115484</v>
      </c>
      <c r="AH561" t="b">
        <v>0</v>
      </c>
      <c r="AI561" t="b">
        <v>0</v>
      </c>
      <c r="AJ561" t="n">
        <v>1499.852370976394</v>
      </c>
      <c r="AK561" t="n">
        <v>0</v>
      </c>
      <c r="AL561" t="n">
        <v>1.423833982144273</v>
      </c>
      <c r="AM561" t="n">
        <v>0</v>
      </c>
      <c r="AN561" t="n">
        <v>1.423833982144273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0.860548015256772</v>
      </c>
      <c r="AU561" t="n">
        <v>0.2705416867456448</v>
      </c>
      <c r="AV561" t="n">
        <v>0.860548015256772</v>
      </c>
    </row>
    <row r="562" spans="1:48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0</v>
      </c>
      <c r="H562" t="n">
        <v>287.4430176239835</v>
      </c>
      <c r="I562" t="b">
        <v>0</v>
      </c>
      <c r="J562" t="n">
        <v>1133.675261508991</v>
      </c>
      <c r="K562" t="n">
        <v>1499.852370976394</v>
      </c>
      <c r="L562" t="n">
        <v>0</v>
      </c>
      <c r="M562" t="n">
        <v>1.03518928130354</v>
      </c>
      <c r="N562" t="n">
        <v>1.03518928130354</v>
      </c>
      <c r="O562" t="n">
        <v>34.3905708721849</v>
      </c>
      <c r="P562" t="n">
        <v>8.719718780979942</v>
      </c>
      <c r="Q562" t="n">
        <v>1.03518928130354</v>
      </c>
      <c r="R562" t="n">
        <v>0.7302846338720542</v>
      </c>
      <c r="S562" t="n">
        <v>30.24634488722843</v>
      </c>
      <c r="T562" t="n">
        <v>9.025067774234868</v>
      </c>
      <c r="U562" t="n">
        <v>1.41751480626786</v>
      </c>
      <c r="V562" t="n">
        <v>2.434199459057283</v>
      </c>
      <c r="W562" t="n">
        <v>0</v>
      </c>
      <c r="X562" t="n">
        <v>0</v>
      </c>
      <c r="Y562" t="n">
        <v>-21.42826181236016</v>
      </c>
      <c r="Z562" t="n">
        <v>76.59445426884795</v>
      </c>
      <c r="AA562" t="n">
        <v>1499.852370976394</v>
      </c>
      <c r="AB562" t="b">
        <v>0</v>
      </c>
      <c r="AC562" t="b">
        <v>1</v>
      </c>
      <c r="AD562" t="n">
        <v>96.61022128614772</v>
      </c>
      <c r="AE562" t="n">
        <v>-0</v>
      </c>
      <c r="AF562" t="n">
        <v>0</v>
      </c>
      <c r="AG562" t="n">
        <v>0.0786177441270432</v>
      </c>
      <c r="AH562" t="b">
        <v>0</v>
      </c>
      <c r="AI562" t="b">
        <v>0</v>
      </c>
      <c r="AJ562" t="n">
        <v>1499.852370976394</v>
      </c>
      <c r="AK562" t="n">
        <v>0</v>
      </c>
      <c r="AL562" t="n">
        <v>1.41751480626786</v>
      </c>
      <c r="AM562" t="n">
        <v>0</v>
      </c>
      <c r="AN562" t="n">
        <v>1.41751480626786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0.8586468175941231</v>
      </c>
      <c r="AU562" t="n">
        <v>0.2699439824765386</v>
      </c>
      <c r="AV562" t="n">
        <v>0.8586468175941231</v>
      </c>
    </row>
    <row r="563" spans="1:48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0</v>
      </c>
      <c r="H563" t="n">
        <v>287.4430176239835</v>
      </c>
      <c r="I563" t="b">
        <v>0</v>
      </c>
      <c r="J563" t="n">
        <v>1133.675261508991</v>
      </c>
      <c r="K563" t="n">
        <v>1499.852370976394</v>
      </c>
      <c r="L563" t="n">
        <v>0</v>
      </c>
      <c r="M563" t="n">
        <v>1.036604996287541</v>
      </c>
      <c r="N563" t="n">
        <v>1.036604996287541</v>
      </c>
      <c r="O563" t="n">
        <v>34.43760308877702</v>
      </c>
      <c r="P563" t="n">
        <v>8.73164378518687</v>
      </c>
      <c r="Q563" t="n">
        <v>1.036604996287541</v>
      </c>
      <c r="R563" t="n">
        <v>0.730537320137877</v>
      </c>
      <c r="S563" t="n">
        <v>30.25589492929691</v>
      </c>
      <c r="T563" t="n">
        <v>9.034284412128295</v>
      </c>
      <c r="U563" t="n">
        <v>1.418962409876471</v>
      </c>
      <c r="V563" t="n">
        <v>2.434402488328695</v>
      </c>
      <c r="W563" t="n">
        <v>0</v>
      </c>
      <c r="X563" t="n">
        <v>0</v>
      </c>
      <c r="Y563" t="n">
        <v>-21.42826181236016</v>
      </c>
      <c r="Z563" t="n">
        <v>76.67251429871656</v>
      </c>
      <c r="AA563" t="n">
        <v>1499.852370976394</v>
      </c>
      <c r="AB563" t="b">
        <v>0</v>
      </c>
      <c r="AC563" t="b">
        <v>1</v>
      </c>
      <c r="AD563" t="n">
        <v>96.60278091746287</v>
      </c>
      <c r="AE563" t="n">
        <v>-0</v>
      </c>
      <c r="AF563" t="n">
        <v>0</v>
      </c>
      <c r="AG563" t="n">
        <v>0.07274507818728337</v>
      </c>
      <c r="AH563" t="b">
        <v>0</v>
      </c>
      <c r="AI563" t="b">
        <v>0</v>
      </c>
      <c r="AJ563" t="n">
        <v>1499.852370976394</v>
      </c>
      <c r="AK563" t="n">
        <v>0</v>
      </c>
      <c r="AL563" t="n">
        <v>1.418962409876471</v>
      </c>
      <c r="AM563" t="n">
        <v>0</v>
      </c>
      <c r="AN563" t="n">
        <v>1.418962409876471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0.8581460340378422</v>
      </c>
      <c r="AU563" t="n">
        <v>0.2697865446280877</v>
      </c>
      <c r="AV563" t="n">
        <v>0.8581460340378422</v>
      </c>
    </row>
    <row r="564" spans="1:48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0</v>
      </c>
      <c r="H564" t="n">
        <v>287.4430176239835</v>
      </c>
      <c r="I564" t="b">
        <v>0</v>
      </c>
      <c r="J564" t="n">
        <v>1133.675261508991</v>
      </c>
      <c r="K564" t="n">
        <v>1499.852370976394</v>
      </c>
      <c r="L564" t="n">
        <v>0</v>
      </c>
      <c r="M564" t="n">
        <v>1.037002608546332</v>
      </c>
      <c r="N564" t="n">
        <v>1.037002608546332</v>
      </c>
      <c r="O564" t="n">
        <v>34.45081237601807</v>
      </c>
      <c r="P564" t="n">
        <v>8.734992995947787</v>
      </c>
      <c r="Q564" t="n">
        <v>1.037002608546332</v>
      </c>
      <c r="R564" t="n">
        <v>0.7306167633839886</v>
      </c>
      <c r="S564" t="n">
        <v>30.26544907259768</v>
      </c>
      <c r="T564" t="n">
        <v>9.036766992078562</v>
      </c>
      <c r="U564" t="n">
        <v>1.419352334243277</v>
      </c>
      <c r="V564" t="n">
        <v>2.434353540870861</v>
      </c>
      <c r="W564" t="n">
        <v>0</v>
      </c>
      <c r="X564" t="n">
        <v>0</v>
      </c>
      <c r="Y564" t="n">
        <v>-21.42826181236016</v>
      </c>
      <c r="Z564" t="n">
        <v>76.7540835104858</v>
      </c>
      <c r="AA564" t="n">
        <v>1499.852370976394</v>
      </c>
      <c r="AB564" t="b">
        <v>0</v>
      </c>
      <c r="AC564" t="b">
        <v>1</v>
      </c>
      <c r="AD564" t="n">
        <v>96.59534054877801</v>
      </c>
      <c r="AE564" t="n">
        <v>-0</v>
      </c>
      <c r="AF564" t="n">
        <v>0</v>
      </c>
      <c r="AG564" t="n">
        <v>0.07537035085810068</v>
      </c>
      <c r="AH564" t="b">
        <v>0</v>
      </c>
      <c r="AI564" t="b">
        <v>0</v>
      </c>
      <c r="AJ564" t="n">
        <v>1499.852370976394</v>
      </c>
      <c r="AK564" t="n">
        <v>0</v>
      </c>
      <c r="AL564" t="n">
        <v>1.419352334243277</v>
      </c>
      <c r="AM564" t="n">
        <v>0</v>
      </c>
      <c r="AN564" t="n">
        <v>1.419352334243277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0.8574216707665149</v>
      </c>
      <c r="AU564" t="n">
        <v>0.2695588171128682</v>
      </c>
      <c r="AV564" t="n">
        <v>0.8574216707665149</v>
      </c>
    </row>
    <row r="565" spans="1:48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0</v>
      </c>
      <c r="H565" t="n">
        <v>287.4430176239835</v>
      </c>
      <c r="I565" t="b">
        <v>0</v>
      </c>
      <c r="J565" t="n">
        <v>1133.675261508991</v>
      </c>
      <c r="K565" t="n">
        <v>1499.852370976394</v>
      </c>
      <c r="L565" t="n">
        <v>0</v>
      </c>
      <c r="M565" t="n">
        <v>1.033996444527119</v>
      </c>
      <c r="N565" t="n">
        <v>1.033996444527119</v>
      </c>
      <c r="O565" t="n">
        <v>34.35094301046013</v>
      </c>
      <c r="P565" t="n">
        <v>8.709671148696788</v>
      </c>
      <c r="Q565" t="n">
        <v>1.033996444527119</v>
      </c>
      <c r="R565" t="n">
        <v>0.7301171416888717</v>
      </c>
      <c r="S565" t="n">
        <v>30.27500406275455</v>
      </c>
      <c r="T565" t="n">
        <v>9.016736297582149</v>
      </c>
      <c r="U565" t="n">
        <v>1.416206229777496</v>
      </c>
      <c r="V565" t="n">
        <v>2.433462564629171</v>
      </c>
      <c r="W565" t="n">
        <v>0</v>
      </c>
      <c r="X565" t="n">
        <v>0</v>
      </c>
      <c r="Y565" t="n">
        <v>-21.42826181236016</v>
      </c>
      <c r="Z565" t="n">
        <v>76.84161351594811</v>
      </c>
      <c r="AA565" t="n">
        <v>1499.852370976394</v>
      </c>
      <c r="AB565" t="b">
        <v>0</v>
      </c>
      <c r="AC565" t="b">
        <v>1</v>
      </c>
      <c r="AD565" t="n">
        <v>96.58790018009316</v>
      </c>
      <c r="AE565" t="n">
        <v>-0</v>
      </c>
      <c r="AF565" t="n">
        <v>0</v>
      </c>
      <c r="AG565" t="n">
        <v>0.08028409319455243</v>
      </c>
      <c r="AH565" t="b">
        <v>0</v>
      </c>
      <c r="AI565" t="b">
        <v>0</v>
      </c>
      <c r="AJ565" t="n">
        <v>1499.852370976394</v>
      </c>
      <c r="AK565" t="n">
        <v>0</v>
      </c>
      <c r="AL565" t="n">
        <v>1.416206229777496</v>
      </c>
      <c r="AM565" t="n">
        <v>0</v>
      </c>
      <c r="AN565" t="n">
        <v>1.416206229777496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0.8560036259623992</v>
      </c>
      <c r="AU565" t="n">
        <v>0.2691130079001517</v>
      </c>
      <c r="AV565" t="n">
        <v>0.8560036259623992</v>
      </c>
    </row>
    <row r="566" spans="1:48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0</v>
      </c>
      <c r="H566" t="n">
        <v>287.4430176239835</v>
      </c>
      <c r="I566" t="b">
        <v>0</v>
      </c>
      <c r="J566" t="n">
        <v>1133.675261508991</v>
      </c>
      <c r="K566" t="n">
        <v>1499.852370976394</v>
      </c>
      <c r="L566" t="n">
        <v>0</v>
      </c>
      <c r="M566" t="n">
        <v>1.045623488345097</v>
      </c>
      <c r="N566" t="n">
        <v>1.045623488345097</v>
      </c>
      <c r="O566" t="n">
        <v>34.73721118544807</v>
      </c>
      <c r="P566" t="n">
        <v>8.807609326939165</v>
      </c>
      <c r="Q566" t="n">
        <v>1.045623488345097</v>
      </c>
      <c r="R566" t="n">
        <v>0.7320950718887256</v>
      </c>
      <c r="S566" t="n">
        <v>30.28454902412365</v>
      </c>
      <c r="T566" t="n">
        <v>9.093492545152813</v>
      </c>
      <c r="U566" t="n">
        <v>1.428261886325095</v>
      </c>
      <c r="V566" t="n">
        <v>2.436191466589573</v>
      </c>
      <c r="W566" t="n">
        <v>0</v>
      </c>
      <c r="X566" t="n">
        <v>0</v>
      </c>
      <c r="Y566" t="n">
        <v>-21.42826181236016</v>
      </c>
      <c r="Z566" t="n">
        <v>76.92917410637078</v>
      </c>
      <c r="AA566" t="n">
        <v>1499.852370976394</v>
      </c>
      <c r="AB566" t="b">
        <v>0</v>
      </c>
      <c r="AC566" t="b">
        <v>1</v>
      </c>
      <c r="AD566" t="n">
        <v>96.5804598114083</v>
      </c>
      <c r="AE566" t="n">
        <v>-0</v>
      </c>
      <c r="AF566" t="n">
        <v>0</v>
      </c>
      <c r="AG566" t="n">
        <v>0.1068295153058348</v>
      </c>
      <c r="AH566" t="b">
        <v>0</v>
      </c>
      <c r="AI566" t="b">
        <v>0</v>
      </c>
      <c r="AJ566" t="n">
        <v>1499.852370976394</v>
      </c>
      <c r="AK566" t="n">
        <v>0</v>
      </c>
      <c r="AL566" t="n">
        <v>1.428261886325095</v>
      </c>
      <c r="AM566" t="n">
        <v>0</v>
      </c>
      <c r="AN566" t="n">
        <v>1.428261886325095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0.8573251629855</v>
      </c>
      <c r="AU566" t="n">
        <v>0.2695284767048991</v>
      </c>
      <c r="AV566" t="n">
        <v>0.8573251629855</v>
      </c>
    </row>
    <row r="567" spans="1:48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0</v>
      </c>
      <c r="H567" t="n">
        <v>287.4430176239835</v>
      </c>
      <c r="I567" t="b">
        <v>0</v>
      </c>
      <c r="J567" t="n">
        <v>1133.675261508991</v>
      </c>
      <c r="K567" t="n">
        <v>1499.852370976394</v>
      </c>
      <c r="L567" t="n">
        <v>0</v>
      </c>
      <c r="M567" t="n">
        <v>1.002121477092563</v>
      </c>
      <c r="N567" t="n">
        <v>1.002121477092563</v>
      </c>
      <c r="O567" t="n">
        <v>33.29200785105981</v>
      </c>
      <c r="P567" t="n">
        <v>8.44117846122206</v>
      </c>
      <c r="Q567" t="n">
        <v>1.002121477092563</v>
      </c>
      <c r="R567" t="n">
        <v>0.7245753176483822</v>
      </c>
      <c r="S567" t="n">
        <v>30.29413057613715</v>
      </c>
      <c r="T567" t="n">
        <v>8.805615177571072</v>
      </c>
      <c r="U567" t="n">
        <v>1.383046665659217</v>
      </c>
      <c r="V567" t="n">
        <v>2.425283763193097</v>
      </c>
      <c r="W567" t="n">
        <v>0</v>
      </c>
      <c r="X567" t="n">
        <v>0</v>
      </c>
      <c r="Y567" t="n">
        <v>-21.42826181236016</v>
      </c>
      <c r="Z567" t="n">
        <v>77.01670411183309</v>
      </c>
      <c r="AA567" t="n">
        <v>1499.852370976394</v>
      </c>
      <c r="AB567" t="b">
        <v>0</v>
      </c>
      <c r="AC567" t="b">
        <v>1</v>
      </c>
      <c r="AD567" t="n">
        <v>96.57301944272345</v>
      </c>
      <c r="AE567" t="n">
        <v>-0</v>
      </c>
      <c r="AF567" t="n">
        <v>0</v>
      </c>
      <c r="AG567" t="n">
        <v>0.1175840148622807</v>
      </c>
      <c r="AH567" t="b">
        <v>0</v>
      </c>
      <c r="AI567" t="b">
        <v>0</v>
      </c>
      <c r="AJ567" t="n">
        <v>1499.852370976394</v>
      </c>
      <c r="AK567" t="n">
        <v>0</v>
      </c>
      <c r="AL567" t="n">
        <v>1.383046665659217</v>
      </c>
      <c r="AM567" t="n">
        <v>0</v>
      </c>
      <c r="AN567" t="n">
        <v>1.383046665659217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0.8483327318773181</v>
      </c>
      <c r="AU567" t="n">
        <v>0.2667014090261414</v>
      </c>
      <c r="AV567" t="n">
        <v>0.8483327318773181</v>
      </c>
    </row>
    <row r="568" spans="1:48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0</v>
      </c>
      <c r="H568" t="n">
        <v>287.4430176239835</v>
      </c>
      <c r="I568" t="b">
        <v>0</v>
      </c>
      <c r="J568" t="n">
        <v>1133.675261508991</v>
      </c>
      <c r="K568" t="n">
        <v>1499.852370976394</v>
      </c>
      <c r="L568" t="n">
        <v>0</v>
      </c>
      <c r="M568" t="n">
        <v>1.164502478284686</v>
      </c>
      <c r="N568" t="n">
        <v>1.164502478284686</v>
      </c>
      <c r="O568" t="n">
        <v>38.68655301362376</v>
      </c>
      <c r="P568" t="n">
        <v>9.808963745847809</v>
      </c>
      <c r="Q568" t="n">
        <v>1.164502478284686</v>
      </c>
      <c r="R568" t="n">
        <v>0.7504626738916007</v>
      </c>
      <c r="S568" t="n">
        <v>30.30357125132299</v>
      </c>
      <c r="T568" t="n">
        <v>9.879482329296337</v>
      </c>
      <c r="U568" t="n">
        <v>1.551712721761417</v>
      </c>
      <c r="V568" t="n">
        <v>2.465299603787789</v>
      </c>
      <c r="W568" t="n">
        <v>0</v>
      </c>
      <c r="X568" t="n">
        <v>0</v>
      </c>
      <c r="Y568" t="n">
        <v>-21.42826181236016</v>
      </c>
      <c r="Z568" t="n">
        <v>77.11732428449548</v>
      </c>
      <c r="AA568" t="n">
        <v>1499.852370976394</v>
      </c>
      <c r="AB568" t="b">
        <v>0</v>
      </c>
      <c r="AC568" t="b">
        <v>1</v>
      </c>
      <c r="AD568" t="n">
        <v>96.5655790740386</v>
      </c>
      <c r="AE568" t="n">
        <v>-0</v>
      </c>
      <c r="AF568" t="n">
        <v>0</v>
      </c>
      <c r="AG568" t="n">
        <v>0.1204293779832957</v>
      </c>
      <c r="AH568" t="b">
        <v>0</v>
      </c>
      <c r="AI568" t="b">
        <v>0</v>
      </c>
      <c r="AJ568" t="n">
        <v>1499.852370976394</v>
      </c>
      <c r="AK568" t="n">
        <v>0</v>
      </c>
      <c r="AL568" t="n">
        <v>1.551712721761417</v>
      </c>
      <c r="AM568" t="n">
        <v>0</v>
      </c>
      <c r="AN568" t="n">
        <v>1.551712721761417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0.8777499194347518</v>
      </c>
      <c r="AU568" t="n">
        <v>0.275949673387923</v>
      </c>
      <c r="AV568" t="n">
        <v>0.8777499194347518</v>
      </c>
    </row>
    <row r="569" spans="1:48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0</v>
      </c>
      <c r="H569" t="n">
        <v>287.4430176239835</v>
      </c>
      <c r="I569" t="b">
        <v>0</v>
      </c>
      <c r="J569" t="n">
        <v>1133.675261508991</v>
      </c>
      <c r="K569" t="n">
        <v>1499.852370976394</v>
      </c>
      <c r="L569" t="n">
        <v>0</v>
      </c>
      <c r="M569" t="n">
        <v>0.5584804847686553</v>
      </c>
      <c r="N569" t="n">
        <v>0.5584804847686553</v>
      </c>
      <c r="O569" t="n">
        <v>18.55357569775384</v>
      </c>
      <c r="P569" t="n">
        <v>4.704253473061319</v>
      </c>
      <c r="Q569" t="n">
        <v>0.5584804847686553</v>
      </c>
      <c r="R569" t="n">
        <v>0.6056441314448632</v>
      </c>
      <c r="S569" t="n">
        <v>30.31351055048997</v>
      </c>
      <c r="T569" t="n">
        <v>5.87101725346244</v>
      </c>
      <c r="U569" t="n">
        <v>0.9221264696089909</v>
      </c>
      <c r="V569" t="n">
        <v>2.315270108291375</v>
      </c>
      <c r="W569" t="n">
        <v>0</v>
      </c>
      <c r="X569" t="n">
        <v>0</v>
      </c>
      <c r="Y569" t="n">
        <v>-21.42826181236016</v>
      </c>
      <c r="Z569" t="n">
        <v>77.20900087638009</v>
      </c>
      <c r="AA569" t="n">
        <v>1499.852370976394</v>
      </c>
      <c r="AB569" t="b">
        <v>0</v>
      </c>
      <c r="AC569" t="b">
        <v>1</v>
      </c>
      <c r="AD569" t="n">
        <v>96.55813870535374</v>
      </c>
      <c r="AE569" t="n">
        <v>-0</v>
      </c>
      <c r="AF569" t="n">
        <v>0</v>
      </c>
      <c r="AG569" t="n">
        <v>0.1196322417385484</v>
      </c>
      <c r="AH569" t="b">
        <v>0</v>
      </c>
      <c r="AI569" t="b">
        <v>0</v>
      </c>
      <c r="AJ569" t="n">
        <v>1499.852370976394</v>
      </c>
      <c r="AK569" t="n">
        <v>0</v>
      </c>
      <c r="AL569" t="n">
        <v>0.9221264696089909</v>
      </c>
      <c r="AM569" t="n">
        <v>0</v>
      </c>
      <c r="AN569" t="n">
        <v>1.335191499892505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0.8378579652258226</v>
      </c>
      <c r="AU569" t="n">
        <v>0.2634083202177068</v>
      </c>
      <c r="AV569" t="n">
        <v>0.8378579652258226</v>
      </c>
    </row>
    <row r="570" spans="1:48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0</v>
      </c>
      <c r="H570" t="n">
        <v>287.4430176239835</v>
      </c>
      <c r="I570" t="b">
        <v>1</v>
      </c>
      <c r="J570" t="n">
        <v>1133.675261508991</v>
      </c>
      <c r="K570" t="n">
        <v>2421.530358583204</v>
      </c>
      <c r="L570" t="n">
        <v>6.732159203752007</v>
      </c>
      <c r="M570" t="n">
        <v>2.820187457640704</v>
      </c>
      <c r="N570" t="n">
        <v>2.820187457640704</v>
      </c>
      <c r="O570" t="n">
        <v>93.69093979867111</v>
      </c>
      <c r="P570" t="n">
        <v>23.75530927958193</v>
      </c>
      <c r="Q570" t="n">
        <v>2.820187457640704</v>
      </c>
      <c r="R570" t="n">
        <v>0.7851716186437411</v>
      </c>
      <c r="S570" t="n">
        <v>30.32104369222348</v>
      </c>
      <c r="T570" t="n">
        <v>14.16429123440573</v>
      </c>
      <c r="U570" t="n">
        <v>3.591810236992682</v>
      </c>
      <c r="V570" t="n">
        <v>3.042891758946029</v>
      </c>
      <c r="W570" t="n">
        <v>0</v>
      </c>
      <c r="X570" t="n">
        <v>0</v>
      </c>
      <c r="Y570" t="n">
        <v>-21.42826181236016</v>
      </c>
      <c r="Z570" t="n">
        <v>77.42727207479479</v>
      </c>
      <c r="AA570" t="n">
        <v>2421.530358583204</v>
      </c>
      <c r="AB570" t="b">
        <v>0</v>
      </c>
      <c r="AC570" t="b">
        <v>1</v>
      </c>
      <c r="AD570" t="n">
        <v>96.55069833666889</v>
      </c>
      <c r="AE570" t="n">
        <v>-0</v>
      </c>
      <c r="AF570" t="n">
        <v>0</v>
      </c>
      <c r="AG570" t="n">
        <v>0.1193701167623248</v>
      </c>
      <c r="AH570" t="b">
        <v>0</v>
      </c>
      <c r="AI570" t="b">
        <v>0</v>
      </c>
      <c r="AJ570" t="n">
        <v>2428.262517786956</v>
      </c>
      <c r="AK570" t="n">
        <v>0</v>
      </c>
      <c r="AL570" t="n">
        <v>3.601795921565825</v>
      </c>
      <c r="AM570" t="n">
        <v>0</v>
      </c>
      <c r="AN570" t="n">
        <v>4.008892173269321</v>
      </c>
      <c r="AO570" t="n">
        <v>0</v>
      </c>
      <c r="AP570" t="n">
        <v>1</v>
      </c>
      <c r="AQ570" t="n">
        <v>0</v>
      </c>
      <c r="AR570" t="n">
        <v>0</v>
      </c>
      <c r="AS570" t="n">
        <v>0</v>
      </c>
      <c r="AT570" t="n">
        <v>1.66948505472814</v>
      </c>
      <c r="AU570" t="n">
        <v>0.5248577588875472</v>
      </c>
      <c r="AV570" t="n">
        <v>1.66948505472814</v>
      </c>
    </row>
    <row r="571" spans="1:48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0</v>
      </c>
      <c r="H571" t="n">
        <v>287.4430176239835</v>
      </c>
      <c r="I571" t="b">
        <v>0</v>
      </c>
      <c r="J571" t="n">
        <v>1133.675261508991</v>
      </c>
      <c r="K571" t="n">
        <v>2421.530358583204</v>
      </c>
      <c r="L571" t="n">
        <v>0</v>
      </c>
      <c r="M571" t="n">
        <v>-5.620618440331495</v>
      </c>
      <c r="N571" t="n">
        <v>-5.620618440331495</v>
      </c>
      <c r="O571" t="n">
        <v>-186.7255392891293</v>
      </c>
      <c r="P571" t="n">
        <v>-47.34420367371433</v>
      </c>
      <c r="Q571" t="n">
        <v>-5.620618440331495</v>
      </c>
      <c r="R571" t="n">
        <v>0.9217998202493602</v>
      </c>
      <c r="S571" t="n">
        <v>30.3417665411806</v>
      </c>
      <c r="T571" t="n">
        <v>-20.43159102822049</v>
      </c>
      <c r="U571" t="n">
        <v>-5.181085067987811</v>
      </c>
      <c r="V571" t="n">
        <v>26.91261264549383</v>
      </c>
      <c r="W571" t="n">
        <v>-63.3360452631121</v>
      </c>
      <c r="X571" t="n">
        <v>2</v>
      </c>
      <c r="Y571" t="n">
        <v>41.90778345075194</v>
      </c>
      <c r="Z571" t="n">
        <v>77.55203591233204</v>
      </c>
      <c r="AA571" t="n">
        <v>2421.530358583204</v>
      </c>
      <c r="AB571" t="b">
        <v>0</v>
      </c>
      <c r="AC571" t="b">
        <v>1</v>
      </c>
      <c r="AD571" t="n">
        <v>96.55425380917555</v>
      </c>
      <c r="AE571" t="n">
        <v>1.323320688448999</v>
      </c>
      <c r="AF571" t="n">
        <v>0</v>
      </c>
      <c r="AG571" t="n">
        <v>0.1130866193032654</v>
      </c>
      <c r="AH571" t="b">
        <v>0</v>
      </c>
      <c r="AI571" t="b">
        <v>0</v>
      </c>
      <c r="AJ571" t="n">
        <v>2421.530358583204</v>
      </c>
      <c r="AK571" t="n">
        <v>0</v>
      </c>
      <c r="AL571" t="n">
        <v>-5.181085067987811</v>
      </c>
      <c r="AM571" t="n">
        <v>0</v>
      </c>
      <c r="AN571" t="n">
        <v>-3.826888834884703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0</v>
      </c>
      <c r="H572" t="n">
        <v>258.1120974582709</v>
      </c>
      <c r="I572" t="b">
        <v>0</v>
      </c>
      <c r="J572" t="n">
        <v>1017.99411237542</v>
      </c>
      <c r="K572" t="n">
        <v>2174.435424033898</v>
      </c>
      <c r="L572" t="n">
        <v>0</v>
      </c>
      <c r="M572" t="n">
        <v>-12.69209021323861</v>
      </c>
      <c r="N572" t="n">
        <v>-12.69209021323861</v>
      </c>
      <c r="O572" t="n">
        <v>-469.5654908461086</v>
      </c>
      <c r="P572" t="n">
        <v>-119.058187334206</v>
      </c>
      <c r="Q572" t="n">
        <v>-12.69209021323861</v>
      </c>
      <c r="R572" t="n">
        <v>0.9468125309373608</v>
      </c>
      <c r="S572" t="n">
        <v>30.35680044210196</v>
      </c>
      <c r="T572" t="n">
        <v>-52.7742432952781</v>
      </c>
      <c r="U572" t="n">
        <v>-12.01703005768176</v>
      </c>
      <c r="V572" t="n">
        <v>66.2839440389279</v>
      </c>
      <c r="W572" t="n">
        <v>-85.78205631696929</v>
      </c>
      <c r="X572" t="n">
        <v>2</v>
      </c>
      <c r="Y572" t="n">
        <v>64.35379450460913</v>
      </c>
      <c r="Z572" t="n">
        <v>77.64182174653379</v>
      </c>
      <c r="AA572" t="n">
        <v>2174.435424033898</v>
      </c>
      <c r="AB572" t="b">
        <v>0</v>
      </c>
      <c r="AC572" t="b">
        <v>1</v>
      </c>
      <c r="AD572" t="n">
        <v>96.5727019997928</v>
      </c>
      <c r="AE572" t="n">
        <v>1.792299619440509</v>
      </c>
      <c r="AF572" t="n">
        <v>0</v>
      </c>
      <c r="AG572" t="n">
        <v>0.104041630072198</v>
      </c>
      <c r="AH572" t="b">
        <v>0</v>
      </c>
      <c r="AI572" t="b">
        <v>0</v>
      </c>
      <c r="AJ572" t="n">
        <v>2174.435424033898</v>
      </c>
      <c r="AK572" t="n">
        <v>0</v>
      </c>
      <c r="AL572" t="n">
        <v>-12.01703005768176</v>
      </c>
      <c r="AM572" t="n">
        <v>5.98880598041169</v>
      </c>
      <c r="AN572" t="n">
        <v>-4.118886604057262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0</v>
      </c>
      <c r="H573" t="n">
        <v>228.7811772925583</v>
      </c>
      <c r="I573" t="b">
        <v>0</v>
      </c>
      <c r="J573" t="n">
        <v>902.3129632418498</v>
      </c>
      <c r="K573" t="n">
        <v>1927.340489484591</v>
      </c>
      <c r="L573" t="n">
        <v>0</v>
      </c>
      <c r="M573" t="n">
        <v>-9.50287837393903</v>
      </c>
      <c r="N573" t="n">
        <v>-9.50287837393903</v>
      </c>
      <c r="O573" t="n">
        <v>-396.6489074088697</v>
      </c>
      <c r="P573" t="n">
        <v>-100.5702097892672</v>
      </c>
      <c r="Q573" t="n">
        <v>-9.50287837393903</v>
      </c>
      <c r="R573" t="n">
        <v>0.9444421533990167</v>
      </c>
      <c r="S573" t="n">
        <v>30.37989035548096</v>
      </c>
      <c r="T573" t="n">
        <v>-44.46757748181945</v>
      </c>
      <c r="U573" t="n">
        <v>-8.974918914971925</v>
      </c>
      <c r="V573" t="n">
        <v>56.10263230744773</v>
      </c>
      <c r="W573" t="n">
        <v>-86.1401215211077</v>
      </c>
      <c r="X573" t="n">
        <v>2</v>
      </c>
      <c r="Y573" t="n">
        <v>64.71185970874754</v>
      </c>
      <c r="Z573" t="n">
        <v>77.71883117261197</v>
      </c>
      <c r="AA573" t="n">
        <v>1927.340489484591</v>
      </c>
      <c r="AB573" t="b">
        <v>0</v>
      </c>
      <c r="AC573" t="b">
        <v>1</v>
      </c>
      <c r="AD573" t="n">
        <v>96.59510923142706</v>
      </c>
      <c r="AE573" t="n">
        <v>1.799780905815142</v>
      </c>
      <c r="AF573" t="n">
        <v>0</v>
      </c>
      <c r="AG573" t="n">
        <v>0.09503567565919835</v>
      </c>
      <c r="AH573" t="b">
        <v>0</v>
      </c>
      <c r="AI573" t="b">
        <v>0</v>
      </c>
      <c r="AJ573" t="n">
        <v>1927.340489484591</v>
      </c>
      <c r="AK573" t="n">
        <v>0</v>
      </c>
      <c r="AL573" t="n">
        <v>-8.974918914971925</v>
      </c>
      <c r="AM573" t="n">
        <v>3.522621170265332</v>
      </c>
      <c r="AN573" t="n">
        <v>-3.535478985119155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0</v>
      </c>
      <c r="H574" t="n">
        <v>199.4502571268457</v>
      </c>
      <c r="I574" t="b">
        <v>0</v>
      </c>
      <c r="J574" t="n">
        <v>786.6318141082793</v>
      </c>
      <c r="K574" t="n">
        <v>1680.245554935285</v>
      </c>
      <c r="L574" t="n">
        <v>0</v>
      </c>
      <c r="M574" t="n">
        <v>-8.744807141634638</v>
      </c>
      <c r="N574" t="n">
        <v>-8.744807141634638</v>
      </c>
      <c r="O574" t="n">
        <v>-418.6846293483559</v>
      </c>
      <c r="P574" t="n">
        <v>-106.1573603824432</v>
      </c>
      <c r="Q574" t="n">
        <v>-8.744807141634638</v>
      </c>
      <c r="R574" t="n">
        <v>0.9458979435647493</v>
      </c>
      <c r="S574" t="n">
        <v>30.39794880267981</v>
      </c>
      <c r="T574" t="n">
        <v>-47.01031314607443</v>
      </c>
      <c r="U574" t="n">
        <v>-8.271695092142538</v>
      </c>
      <c r="V574" t="n">
        <v>59.14704723636874</v>
      </c>
      <c r="W574" t="n">
        <v>-86.1401215211077</v>
      </c>
      <c r="X574" t="n">
        <v>2</v>
      </c>
      <c r="Y574" t="n">
        <v>64.71185970874754</v>
      </c>
      <c r="Z574" t="n">
        <v>77.79706319534587</v>
      </c>
      <c r="AA574" t="n">
        <v>1680.245554935285</v>
      </c>
      <c r="AB574" t="b">
        <v>0</v>
      </c>
      <c r="AC574" t="b">
        <v>1</v>
      </c>
      <c r="AD574" t="n">
        <v>96.61757862715926</v>
      </c>
      <c r="AE574" t="n">
        <v>1.799780905815142</v>
      </c>
      <c r="AF574" t="n">
        <v>0</v>
      </c>
      <c r="AG574" t="n">
        <v>0.06231745396441285</v>
      </c>
      <c r="AH574" t="b">
        <v>0</v>
      </c>
      <c r="AI574" t="b">
        <v>0</v>
      </c>
      <c r="AJ574" t="n">
        <v>1680.245554935285</v>
      </c>
      <c r="AK574" t="n">
        <v>0</v>
      </c>
      <c r="AL574" t="n">
        <v>-8.271695092142538</v>
      </c>
      <c r="AM574" t="n">
        <v>3.361111355643025</v>
      </c>
      <c r="AN574" t="n">
        <v>-2.993764976912074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0</v>
      </c>
      <c r="H575" t="n">
        <v>170.1193369611331</v>
      </c>
      <c r="I575" t="b">
        <v>0</v>
      </c>
      <c r="J575" t="n">
        <v>670.9506649747088</v>
      </c>
      <c r="K575" t="n">
        <v>1433.150620385978</v>
      </c>
      <c r="L575" t="n">
        <v>0</v>
      </c>
      <c r="M575" t="n">
        <v>-7.398468820440734</v>
      </c>
      <c r="N575" t="n">
        <v>-7.398468820440734</v>
      </c>
      <c r="O575" t="n">
        <v>-415.2977216294099</v>
      </c>
      <c r="P575" t="n">
        <v>-105.2986109608037</v>
      </c>
      <c r="Q575" t="n">
        <v>-7.398468820440734</v>
      </c>
      <c r="R575" t="n">
        <v>0.9462654284640653</v>
      </c>
      <c r="S575" t="n">
        <v>30.41413123642502</v>
      </c>
      <c r="T575" t="n">
        <v>-46.64814382841566</v>
      </c>
      <c r="U575" t="n">
        <v>-7.000915268352379</v>
      </c>
      <c r="V575" t="n">
        <v>58.65046713238807</v>
      </c>
      <c r="W575" t="n">
        <v>-79.80540141422811</v>
      </c>
      <c r="X575" t="n">
        <v>2</v>
      </c>
      <c r="Y575" t="n">
        <v>58.37713960186795</v>
      </c>
      <c r="Z575" t="n">
        <v>77.84334939278382</v>
      </c>
      <c r="AA575" t="n">
        <v>1433.150620385978</v>
      </c>
      <c r="AB575" t="b">
        <v>0</v>
      </c>
      <c r="AC575" t="b">
        <v>1</v>
      </c>
      <c r="AD575" t="n">
        <v>96.63894824509514</v>
      </c>
      <c r="AE575" t="n">
        <v>1.667425528428643</v>
      </c>
      <c r="AF575" t="n">
        <v>0</v>
      </c>
      <c r="AG575" t="n">
        <v>0.04713071549813475</v>
      </c>
      <c r="AH575" t="b">
        <v>0</v>
      </c>
      <c r="AI575" t="b">
        <v>0</v>
      </c>
      <c r="AJ575" t="n">
        <v>1433.150620385978</v>
      </c>
      <c r="AK575" t="n">
        <v>0</v>
      </c>
      <c r="AL575" t="n">
        <v>-7.000915268352379</v>
      </c>
      <c r="AM575" t="n">
        <v>2.728052641424523</v>
      </c>
      <c r="AN575" t="n">
        <v>-2.488399244726916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0</v>
      </c>
      <c r="H576" t="n">
        <v>140.7884167954205</v>
      </c>
      <c r="I576" t="b">
        <v>0</v>
      </c>
      <c r="J576" t="n">
        <v>555.2695158411383</v>
      </c>
      <c r="K576" t="n">
        <v>1186.055685836672</v>
      </c>
      <c r="L576" t="n">
        <v>0</v>
      </c>
      <c r="M576" t="n">
        <v>-6.152082624638707</v>
      </c>
      <c r="N576" t="n">
        <v>-6.152082624638707</v>
      </c>
      <c r="O576" t="n">
        <v>-417.2790840217165</v>
      </c>
      <c r="P576" t="n">
        <v>-105.8009847925245</v>
      </c>
      <c r="Q576" t="n">
        <v>-6.152082624638707</v>
      </c>
      <c r="R576" t="n">
        <v>0.9468433441187439</v>
      </c>
      <c r="S576" t="n">
        <v>30.42772924988452</v>
      </c>
      <c r="T576" t="n">
        <v>-46.89932502434936</v>
      </c>
      <c r="U576" t="n">
        <v>-5.825058485607732</v>
      </c>
      <c r="V576" t="n">
        <v>58.90165976817512</v>
      </c>
      <c r="W576" t="n">
        <v>-80.64988495823131</v>
      </c>
      <c r="X576" t="n">
        <v>2</v>
      </c>
      <c r="Y576" t="n">
        <v>59.22162314587115</v>
      </c>
      <c r="Z576" t="n">
        <v>77.88637453482883</v>
      </c>
      <c r="AA576" t="n">
        <v>1186.055685836672</v>
      </c>
      <c r="AB576" t="b">
        <v>0</v>
      </c>
      <c r="AC576" t="b">
        <v>1</v>
      </c>
      <c r="AD576" t="n">
        <v>96.65936469696106</v>
      </c>
      <c r="AE576" t="n">
        <v>1.685069865712281</v>
      </c>
      <c r="AF576" t="n">
        <v>0</v>
      </c>
      <c r="AG576" t="n">
        <v>0.03846012819558525</v>
      </c>
      <c r="AH576" t="b">
        <v>0</v>
      </c>
      <c r="AI576" t="b">
        <v>0</v>
      </c>
      <c r="AJ576" t="n">
        <v>1186.055685836672</v>
      </c>
      <c r="AK576" t="n">
        <v>0</v>
      </c>
      <c r="AL576" t="n">
        <v>-5.825058485607732</v>
      </c>
      <c r="AM576" t="n">
        <v>2.008914312268582</v>
      </c>
      <c r="AN576" t="n">
        <v>-2.014036453854573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0</v>
      </c>
      <c r="H577" t="n">
        <v>111.4574966297079</v>
      </c>
      <c r="I577" t="b">
        <v>0</v>
      </c>
      <c r="J577" t="n">
        <v>439.5883667075678</v>
      </c>
      <c r="K577" t="n">
        <v>938.9607512873648</v>
      </c>
      <c r="L577" t="n">
        <v>0</v>
      </c>
      <c r="M577" t="n">
        <v>-4.923633464173657</v>
      </c>
      <c r="N577" t="n">
        <v>-4.923633464173657</v>
      </c>
      <c r="O577" t="n">
        <v>-421.8400524816975</v>
      </c>
      <c r="P577" t="n">
        <v>-106.9574169578341</v>
      </c>
      <c r="Q577" t="n">
        <v>-4.923633464173657</v>
      </c>
      <c r="R577" t="n">
        <v>0.9475078435581292</v>
      </c>
      <c r="S577" t="n">
        <v>30.43891485902011</v>
      </c>
      <c r="T577" t="n">
        <v>-47.44522073701547</v>
      </c>
      <c r="U577" t="n">
        <v>-4.665181326109823</v>
      </c>
      <c r="V577" t="n">
        <v>59.5121962208186</v>
      </c>
      <c r="W577" t="n">
        <v>-64.90941112524699</v>
      </c>
      <c r="X577" t="n">
        <v>2</v>
      </c>
      <c r="Y577" t="n">
        <v>43.48114931288683</v>
      </c>
      <c r="Z577" t="n">
        <v>77.9202401128354</v>
      </c>
      <c r="AA577" t="n">
        <v>938.9607512873648</v>
      </c>
      <c r="AB577" t="b">
        <v>0</v>
      </c>
      <c r="AC577" t="b">
        <v>1</v>
      </c>
      <c r="AD577" t="n">
        <v>96.67719503940182</v>
      </c>
      <c r="AE577" t="n">
        <v>1.356194032327878</v>
      </c>
      <c r="AF577" t="n">
        <v>0</v>
      </c>
      <c r="AG577" t="n">
        <v>0.03266907011882747</v>
      </c>
      <c r="AH577" t="b">
        <v>0</v>
      </c>
      <c r="AI577" t="b">
        <v>0</v>
      </c>
      <c r="AJ577" t="n">
        <v>938.9607512873648</v>
      </c>
      <c r="AK577" t="n">
        <v>0</v>
      </c>
      <c r="AL577" t="n">
        <v>-4.665181326109823</v>
      </c>
      <c r="AM577" t="n">
        <v>1.652534163291576</v>
      </c>
      <c r="AN577" t="n">
        <v>-1.565331269585939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0</v>
      </c>
      <c r="H578" t="n">
        <v>82.12657646399528</v>
      </c>
      <c r="I578" t="b">
        <v>0</v>
      </c>
      <c r="J578" t="n">
        <v>323.9072175739973</v>
      </c>
      <c r="K578" t="n">
        <v>691.8658167380584</v>
      </c>
      <c r="L578" t="n">
        <v>0</v>
      </c>
      <c r="M578" t="n">
        <v>-3.520474257292785</v>
      </c>
      <c r="N578" t="n">
        <v>-3.520474257292785</v>
      </c>
      <c r="O578" t="n">
        <v>-409.3443834139766</v>
      </c>
      <c r="P578" t="n">
        <v>-103.7891438676411</v>
      </c>
      <c r="Q578" t="n">
        <v>-3.520474257292785</v>
      </c>
      <c r="R578" t="n">
        <v>0.9475550284312652</v>
      </c>
      <c r="S578" t="n">
        <v>30.44775501560673</v>
      </c>
      <c r="T578" t="n">
        <v>-46.04209979792105</v>
      </c>
      <c r="U578" t="n">
        <v>-3.335843084960602</v>
      </c>
      <c r="V578" t="n">
        <v>57.74704406972007</v>
      </c>
      <c r="W578" t="n">
        <v>-41.45936054848352</v>
      </c>
      <c r="X578" t="n">
        <v>2</v>
      </c>
      <c r="Y578" t="n">
        <v>20.03109873612336</v>
      </c>
      <c r="Z578" t="n">
        <v>77.94884149921435</v>
      </c>
      <c r="AA578" t="n">
        <v>750</v>
      </c>
      <c r="AB578" t="b">
        <v>0</v>
      </c>
      <c r="AC578" t="b">
        <v>1</v>
      </c>
      <c r="AD578" t="n">
        <v>96.68822147135478</v>
      </c>
      <c r="AE578" t="n">
        <v>0.8662370584673711</v>
      </c>
      <c r="AF578" t="n">
        <v>0</v>
      </c>
      <c r="AG578" t="n">
        <v>0.02634539329281549</v>
      </c>
      <c r="AH578" t="b">
        <v>0</v>
      </c>
      <c r="AI578" t="b">
        <v>0</v>
      </c>
      <c r="AJ578" t="n">
        <v>750</v>
      </c>
      <c r="AK578" t="n">
        <v>0</v>
      </c>
      <c r="AL578" t="n">
        <v>-3.335843084960602</v>
      </c>
      <c r="AM578" t="n">
        <v>1.216312550568248</v>
      </c>
      <c r="AN578" t="n">
        <v>-1.23618222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0.3101368940849393</v>
      </c>
      <c r="AU578" t="n">
        <v>0.09750177440448705</v>
      </c>
      <c r="AV578" t="n">
        <v>0.3101368940849393</v>
      </c>
    </row>
    <row r="579" spans="1:48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0</v>
      </c>
      <c r="H579" t="n">
        <v>54.75105097599685</v>
      </c>
      <c r="I579" t="b">
        <v>0</v>
      </c>
      <c r="J579" t="n">
        <v>215.9381450493316</v>
      </c>
      <c r="K579" t="n">
        <v>461.2438778253722</v>
      </c>
      <c r="L579" t="n">
        <v>0</v>
      </c>
      <c r="M579" t="n">
        <v>-2.136393176546092</v>
      </c>
      <c r="N579" t="n">
        <v>-2.136393176546092</v>
      </c>
      <c r="O579" t="n">
        <v>-372.6148028656168</v>
      </c>
      <c r="P579" t="n">
        <v>-94.47636989493327</v>
      </c>
      <c r="Q579" t="n">
        <v>-2.136393176546092</v>
      </c>
      <c r="R579" t="n">
        <v>0.9465909541895758</v>
      </c>
      <c r="S579" t="n">
        <v>30.45407018284201</v>
      </c>
      <c r="T579" t="n">
        <v>-41.86820090225291</v>
      </c>
      <c r="U579" t="n">
        <v>-2.022290455510864</v>
      </c>
      <c r="V579" t="n">
        <v>52.60816899268038</v>
      </c>
      <c r="W579" t="n">
        <v>-43.01129628765219</v>
      </c>
      <c r="X579" t="n">
        <v>2</v>
      </c>
      <c r="Y579" t="n">
        <v>21.58303447529203</v>
      </c>
      <c r="Z579" t="n">
        <v>77.97744288559331</v>
      </c>
      <c r="AA579" t="n">
        <v>750</v>
      </c>
      <c r="AB579" t="b">
        <v>0</v>
      </c>
      <c r="AC579" t="b">
        <v>1</v>
      </c>
      <c r="AD579" t="n">
        <v>96.69544614725955</v>
      </c>
      <c r="AE579" t="n">
        <v>0.8986626490178029</v>
      </c>
      <c r="AF579" t="n">
        <v>0</v>
      </c>
      <c r="AG579" t="n">
        <v>0.02250516011422826</v>
      </c>
      <c r="AH579" t="b">
        <v>0</v>
      </c>
      <c r="AI579" t="b">
        <v>0</v>
      </c>
      <c r="AJ579" t="n">
        <v>750</v>
      </c>
      <c r="AK579" t="n">
        <v>0</v>
      </c>
      <c r="AL579" t="n">
        <v>-2.022290455510864</v>
      </c>
      <c r="AM579" t="n">
        <v>0</v>
      </c>
      <c r="AN579" t="n">
        <v>-1.123627806493061</v>
      </c>
      <c r="AO579" t="n">
        <v>0</v>
      </c>
      <c r="AP579" t="n">
        <v>1</v>
      </c>
      <c r="AQ579" t="n">
        <v>0</v>
      </c>
      <c r="AR579" t="n">
        <v>0</v>
      </c>
      <c r="AS579" t="n">
        <v>0</v>
      </c>
      <c r="AT579" t="n">
        <v>0.3099970859114864</v>
      </c>
      <c r="AU579" t="n">
        <v>0.09745782108823256</v>
      </c>
      <c r="AV579" t="n">
        <v>0.3099970859114864</v>
      </c>
    </row>
    <row r="580" spans="1:48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0</v>
      </c>
      <c r="H580" t="n">
        <v>27.37552548799842</v>
      </c>
      <c r="I580" t="b">
        <v>0</v>
      </c>
      <c r="J580" t="n">
        <v>107.9690725246658</v>
      </c>
      <c r="K580" t="n">
        <v>230.6219389126861</v>
      </c>
      <c r="L580" t="n">
        <v>0</v>
      </c>
      <c r="M580" t="n">
        <v>-1.285292865670304</v>
      </c>
      <c r="N580" t="n">
        <v>-1.285292865670304</v>
      </c>
      <c r="O580" t="n">
        <v>-448.3436410713433</v>
      </c>
      <c r="P580" t="n">
        <v>-113.6773937807666</v>
      </c>
      <c r="Q580" t="n">
        <v>-1.285292865670304</v>
      </c>
      <c r="R580" t="n">
        <v>0.9497289886320658</v>
      </c>
      <c r="S580" t="n">
        <v>30.45797297864965</v>
      </c>
      <c r="T580" t="n">
        <v>-50.5443428023111</v>
      </c>
      <c r="U580" t="n">
        <v>-1.220679893409067</v>
      </c>
      <c r="V580" t="n">
        <v>63.13305097845546</v>
      </c>
      <c r="W580" t="n">
        <v>0</v>
      </c>
      <c r="X580" t="n">
        <v>0</v>
      </c>
      <c r="Y580" t="n">
        <v>-21.42826181236016</v>
      </c>
      <c r="Z580" t="n">
        <v>78.0032790232233</v>
      </c>
      <c r="AA580" t="n">
        <v>750</v>
      </c>
      <c r="AB580" t="b">
        <v>0</v>
      </c>
      <c r="AC580" t="b">
        <v>1</v>
      </c>
      <c r="AD580" t="n">
        <v>96.69547301751352</v>
      </c>
      <c r="AE580" t="n">
        <v>-0</v>
      </c>
      <c r="AF580" t="n">
        <v>0</v>
      </c>
      <c r="AG580" t="n">
        <v>0.01791015733340384</v>
      </c>
      <c r="AH580" t="b">
        <v>0</v>
      </c>
      <c r="AI580" t="b">
        <v>0</v>
      </c>
      <c r="AJ580" t="n">
        <v>750</v>
      </c>
      <c r="AK580" t="n">
        <v>0</v>
      </c>
      <c r="AL580" t="n">
        <v>-1.220679893409067</v>
      </c>
      <c r="AM580" t="n">
        <v>0</v>
      </c>
      <c r="AN580" t="n">
        <v>-1.220679893409067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0.3098708586859546</v>
      </c>
      <c r="AU580" t="n">
        <v>0.09741813739144498</v>
      </c>
      <c r="AV580" t="n">
        <v>0.3098708586859546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n">
        <v>0</v>
      </c>
      <c r="I581" t="b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30.46018301566693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-21.42826181236016</v>
      </c>
      <c r="Z581" t="n">
        <v>78.03361742017158</v>
      </c>
      <c r="AA581" t="n">
        <v>750</v>
      </c>
      <c r="AB581" t="b">
        <v>0</v>
      </c>
      <c r="AC581" t="b">
        <v>1</v>
      </c>
      <c r="AD581" t="n">
        <v>96.68803264882867</v>
      </c>
      <c r="AE581" t="n">
        <v>-0</v>
      </c>
      <c r="AF581" t="n">
        <v>0</v>
      </c>
      <c r="AG581" t="n">
        <v>0.01459072242505927</v>
      </c>
      <c r="AH581" t="b">
        <v>1</v>
      </c>
      <c r="AI581" t="b">
        <v>1</v>
      </c>
      <c r="AJ581" t="n">
        <v>750</v>
      </c>
      <c r="AK581" t="n">
        <v>0</v>
      </c>
      <c r="AL581" t="n">
        <v>0</v>
      </c>
      <c r="AM581" t="n">
        <v>0</v>
      </c>
      <c r="AN581" t="n">
        <v>0.2695635702047531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0.30972271230492</v>
      </c>
      <c r="AU581" t="n">
        <v>0.09737156268428189</v>
      </c>
      <c r="AV581" t="n">
        <v>0.30972271230492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b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30.46018301566693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-21.42826181236016</v>
      </c>
      <c r="Z582" t="n">
        <v>78.03701953880601</v>
      </c>
      <c r="AA582" t="n">
        <v>0</v>
      </c>
      <c r="AB582" t="b">
        <v>0</v>
      </c>
      <c r="AC582" t="b">
        <v>0</v>
      </c>
      <c r="AD582" t="n">
        <v>96.68059228014381</v>
      </c>
      <c r="AE582" t="n">
        <v>-0</v>
      </c>
      <c r="AF582" t="n">
        <v>0</v>
      </c>
      <c r="AG582" t="n">
        <v>0.011776693294272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0.2695635702047531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b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30.46018301566693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-21.42826181236016</v>
      </c>
      <c r="Z583" t="n">
        <v>78.04042165744043</v>
      </c>
      <c r="AA583" t="n">
        <v>0</v>
      </c>
      <c r="AB583" t="b">
        <v>0</v>
      </c>
      <c r="AC583" t="b">
        <v>0</v>
      </c>
      <c r="AD583" t="n">
        <v>96.67315191145896</v>
      </c>
      <c r="AE583" t="n">
        <v>-0</v>
      </c>
      <c r="AF583" t="n">
        <v>0</v>
      </c>
      <c r="AG583" t="n">
        <v>0.008266544211517179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b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30.46018301566693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-21.42826181236016</v>
      </c>
      <c r="Z584" t="n">
        <v>78.04382377607486</v>
      </c>
      <c r="AA584" t="n">
        <v>0</v>
      </c>
      <c r="AB584" t="b">
        <v>0</v>
      </c>
      <c r="AC584" t="b">
        <v>0</v>
      </c>
      <c r="AD584" t="n">
        <v>96.6657115427741</v>
      </c>
      <c r="AE584" t="n">
        <v>-0</v>
      </c>
      <c r="AF584" t="n">
        <v>0</v>
      </c>
      <c r="AG584" t="n">
        <v>0.00529833137252278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b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30.46018301566693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-21.42826181236016</v>
      </c>
      <c r="Z585" t="n">
        <v>78.04722589470929</v>
      </c>
      <c r="AA585" t="n">
        <v>0</v>
      </c>
      <c r="AB585" t="b">
        <v>0</v>
      </c>
      <c r="AC585" t="b">
        <v>0</v>
      </c>
      <c r="AD585" t="n">
        <v>96.65827117408925</v>
      </c>
      <c r="AE585" t="n">
        <v>-0</v>
      </c>
      <c r="AF585" t="n">
        <v>0</v>
      </c>
      <c r="AG585" t="n">
        <v>0.001195696293757209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b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30.46018301566693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-21.42826181236016</v>
      </c>
      <c r="Z586" t="n">
        <v>78.05062801334371</v>
      </c>
      <c r="AA586" t="n">
        <v>0</v>
      </c>
      <c r="AB586" t="b">
        <v>0</v>
      </c>
      <c r="AC586" t="b">
        <v>0</v>
      </c>
      <c r="AD586" t="n">
        <v>96.6508308054044</v>
      </c>
      <c r="AE586" t="n">
        <v>-0</v>
      </c>
      <c r="AF586" t="n">
        <v>0</v>
      </c>
      <c r="AG586" t="n">
        <v>0.001941112060070471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b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30.46018301566693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-21.42826181236016</v>
      </c>
      <c r="Z587" t="n">
        <v>78.05403013197814</v>
      </c>
      <c r="AA587" t="n">
        <v>0</v>
      </c>
      <c r="AB587" t="b">
        <v>0</v>
      </c>
      <c r="AC587" t="b">
        <v>0</v>
      </c>
      <c r="AD587" t="n">
        <v>96.64339043671954</v>
      </c>
      <c r="AE587" t="n">
        <v>-0</v>
      </c>
      <c r="AF587" t="n">
        <v>0</v>
      </c>
      <c r="AG587" t="n">
        <v>0.001845346565033323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b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30.46018301566693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-21.42826181236016</v>
      </c>
      <c r="Z588" t="n">
        <v>78.05743225061256</v>
      </c>
      <c r="AA588" t="n">
        <v>0</v>
      </c>
      <c r="AB588" t="b">
        <v>0</v>
      </c>
      <c r="AC588" t="b">
        <v>0</v>
      </c>
      <c r="AD588" t="n">
        <v>96.63595006803469</v>
      </c>
      <c r="AE588" t="n">
        <v>-0</v>
      </c>
      <c r="AF588" t="n">
        <v>0</v>
      </c>
      <c r="AG588" t="n">
        <v>0.001705006873185366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b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30.46018301566693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-21.42826181236016</v>
      </c>
      <c r="Z589" t="n">
        <v>78.06083436924699</v>
      </c>
      <c r="AA589" t="n">
        <v>0</v>
      </c>
      <c r="AB589" t="b">
        <v>0</v>
      </c>
      <c r="AC589" t="b">
        <v>0</v>
      </c>
      <c r="AD589" t="n">
        <v>96.62850969934983</v>
      </c>
      <c r="AE589" t="n">
        <v>-0</v>
      </c>
      <c r="AF589" t="n">
        <v>0</v>
      </c>
      <c r="AG589" t="n">
        <v>0.001800866408015522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b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30.46018301566693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-21.42826181236016</v>
      </c>
      <c r="Z590" t="n">
        <v>78.06423648788142</v>
      </c>
      <c r="AA590" t="n">
        <v>0</v>
      </c>
      <c r="AB590" t="b">
        <v>0</v>
      </c>
      <c r="AC590" t="b">
        <v>0</v>
      </c>
      <c r="AD590" t="n">
        <v>96.62106933066498</v>
      </c>
      <c r="AE590" t="n">
        <v>-0</v>
      </c>
      <c r="AF590" t="n">
        <v>0</v>
      </c>
      <c r="AG590" t="n">
        <v>0.001241816772681092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b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30.46018301566693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-21.42826181236016</v>
      </c>
      <c r="Z591" t="n">
        <v>78.06763860651584</v>
      </c>
      <c r="AA591" t="n">
        <v>0</v>
      </c>
      <c r="AB591" t="b">
        <v>0</v>
      </c>
      <c r="AC591" t="b">
        <v>0</v>
      </c>
      <c r="AD591" t="n">
        <v>96.61362896198013</v>
      </c>
      <c r="AE591" t="n">
        <v>-0</v>
      </c>
      <c r="AF591" t="n">
        <v>0</v>
      </c>
      <c r="AG591" t="n">
        <v>0.005789945942060948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b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30.46018301566693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-21.42826181236016</v>
      </c>
      <c r="Z592" t="n">
        <v>78.07104072515027</v>
      </c>
      <c r="AA592" t="n">
        <v>0</v>
      </c>
      <c r="AB592" t="b">
        <v>0</v>
      </c>
      <c r="AC592" t="b">
        <v>0</v>
      </c>
      <c r="AD592" t="n">
        <v>96.60618859329527</v>
      </c>
      <c r="AE592" t="n">
        <v>-0</v>
      </c>
      <c r="AF592" t="n">
        <v>0</v>
      </c>
      <c r="AG592" t="n">
        <v>0.009514406534758491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b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30.46018301566693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-21.42826181236016</v>
      </c>
      <c r="Z593" t="n">
        <v>78.07444284378469</v>
      </c>
      <c r="AA593" t="n">
        <v>0</v>
      </c>
      <c r="AB593" t="b">
        <v>0</v>
      </c>
      <c r="AC593" t="b">
        <v>0</v>
      </c>
      <c r="AD593" t="n">
        <v>96.59874822461042</v>
      </c>
      <c r="AE593" t="n">
        <v>-0</v>
      </c>
      <c r="AF593" t="n">
        <v>0</v>
      </c>
      <c r="AG593" t="n">
        <v>0.01312984305964615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b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30.46018301566693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-21.42826181236016</v>
      </c>
      <c r="Z594" t="n">
        <v>78.07784496241912</v>
      </c>
      <c r="AA594" t="n">
        <v>0</v>
      </c>
      <c r="AB594" t="b">
        <v>0</v>
      </c>
      <c r="AC594" t="b">
        <v>0</v>
      </c>
      <c r="AD594" t="n">
        <v>96.59130785592556</v>
      </c>
      <c r="AE594" t="n">
        <v>-0</v>
      </c>
      <c r="AF594" t="n">
        <v>0</v>
      </c>
      <c r="AG594" t="n">
        <v>0.0137335718600558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0.2695635702047531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n">
        <v>0</v>
      </c>
      <c r="I595" t="b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30.46018301566693</v>
      </c>
      <c r="T595" t="n">
        <v>0</v>
      </c>
      <c r="U595" t="n">
        <v>0</v>
      </c>
      <c r="V595" t="n">
        <v>0</v>
      </c>
      <c r="W595" t="n">
        <v>7.97863741805937</v>
      </c>
      <c r="X595" t="n">
        <v>0</v>
      </c>
      <c r="Y595" t="n">
        <v>-29.40689923041953</v>
      </c>
      <c r="Z595" t="n">
        <v>78.1081833593674</v>
      </c>
      <c r="AA595" t="n">
        <v>750</v>
      </c>
      <c r="AB595" t="b">
        <v>1</v>
      </c>
      <c r="AC595" t="b">
        <v>1</v>
      </c>
      <c r="AD595" t="n">
        <v>96.58248230713342</v>
      </c>
      <c r="AE595" t="n">
        <v>0</v>
      </c>
      <c r="AF595" t="n">
        <v>0</v>
      </c>
      <c r="AG595" t="n">
        <v>0.01252846850347161</v>
      </c>
      <c r="AH595" t="b">
        <v>1</v>
      </c>
      <c r="AI595" t="b">
        <v>1</v>
      </c>
      <c r="AJ595" t="n">
        <v>750</v>
      </c>
      <c r="AK595" t="n">
        <v>0</v>
      </c>
      <c r="AL595" t="n">
        <v>0</v>
      </c>
      <c r="AM595" t="n">
        <v>0</v>
      </c>
      <c r="AN595" t="n">
        <v>0.2695635702047531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0.3093589522412169</v>
      </c>
      <c r="AU595" t="n">
        <v>0.09725720269569302</v>
      </c>
      <c r="AV595" t="n">
        <v>0.3093589522412169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b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30.46018301566693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-21.42826181236016</v>
      </c>
      <c r="Z596" t="n">
        <v>78.13852175631568</v>
      </c>
      <c r="AA596" t="n">
        <v>750</v>
      </c>
      <c r="AB596" t="b">
        <v>0</v>
      </c>
      <c r="AC596" t="b">
        <v>1</v>
      </c>
      <c r="AD596" t="n">
        <v>96.57365675834127</v>
      </c>
      <c r="AE596" t="n">
        <v>-0</v>
      </c>
      <c r="AF596" t="n">
        <v>0</v>
      </c>
      <c r="AG596" t="n">
        <v>0.01725523767409998</v>
      </c>
      <c r="AH596" t="b">
        <v>1</v>
      </c>
      <c r="AI596" t="b">
        <v>1</v>
      </c>
      <c r="AJ596" t="n">
        <v>750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n">
        <v>0</v>
      </c>
      <c r="AT596" t="n">
        <v>0.3092110947755823</v>
      </c>
      <c r="AU596" t="n">
        <v>0.09721071881862686</v>
      </c>
      <c r="AV596" t="n">
        <v>0.3092110947755823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b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30.46018301566693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-21.42826181236016</v>
      </c>
      <c r="Z597" t="n">
        <v>78.16886015326396</v>
      </c>
      <c r="AA597" t="n">
        <v>750</v>
      </c>
      <c r="AB597" t="b">
        <v>0</v>
      </c>
      <c r="AC597" t="b">
        <v>1</v>
      </c>
      <c r="AD597" t="n">
        <v>96.56621638965642</v>
      </c>
      <c r="AE597" t="n">
        <v>-0</v>
      </c>
      <c r="AF597" t="n">
        <v>0</v>
      </c>
      <c r="AG597" t="n">
        <v>0.02169840237817805</v>
      </c>
      <c r="AH597" t="b">
        <v>1</v>
      </c>
      <c r="AI597" t="b">
        <v>1</v>
      </c>
      <c r="AJ597" t="n">
        <v>750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n">
        <v>0</v>
      </c>
      <c r="AT597" t="n">
        <v>0.3090633207433032</v>
      </c>
      <c r="AU597" t="n">
        <v>0.09716426117159124</v>
      </c>
      <c r="AV597" t="n">
        <v>0.3090633207433032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n">
        <v>0</v>
      </c>
      <c r="I598" t="b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30.46018301566693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-21.42826181236016</v>
      </c>
      <c r="Z598" t="n">
        <v>78.19919855021224</v>
      </c>
      <c r="AA598" t="n">
        <v>750</v>
      </c>
      <c r="AB598" t="b">
        <v>0</v>
      </c>
      <c r="AC598" t="b">
        <v>1</v>
      </c>
      <c r="AD598" t="n">
        <v>96.55877602097156</v>
      </c>
      <c r="AE598" t="n">
        <v>-0</v>
      </c>
      <c r="AF598" t="n">
        <v>0</v>
      </c>
      <c r="AG598" t="n">
        <v>0.04250719564543082</v>
      </c>
      <c r="AH598" t="b">
        <v>1</v>
      </c>
      <c r="AI598" t="b">
        <v>1</v>
      </c>
      <c r="AJ598" t="n">
        <v>750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0.3089156300900974</v>
      </c>
      <c r="AU598" t="n">
        <v>0.0971178297375208</v>
      </c>
      <c r="AV598" t="n">
        <v>0.3089156300900974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n">
        <v>0</v>
      </c>
      <c r="I599" t="b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30.46018301566693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-21.42826181236016</v>
      </c>
      <c r="Z599" t="n">
        <v>78.2381341239652</v>
      </c>
      <c r="AA599" t="n">
        <v>750</v>
      </c>
      <c r="AB599" t="b">
        <v>0</v>
      </c>
      <c r="AC599" t="b">
        <v>1</v>
      </c>
      <c r="AD599" t="n">
        <v>96.55133565228671</v>
      </c>
      <c r="AE599" t="n">
        <v>-0</v>
      </c>
      <c r="AF599" t="n">
        <v>0</v>
      </c>
      <c r="AG599" t="n">
        <v>0.07515470337178037</v>
      </c>
      <c r="AH599" t="b">
        <v>1</v>
      </c>
      <c r="AI599" t="b">
        <v>1</v>
      </c>
      <c r="AJ599" t="n">
        <v>750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n">
        <v>0</v>
      </c>
      <c r="AT599" t="n">
        <v>0.3087262095159246</v>
      </c>
      <c r="AU599" t="n">
        <v>0.09705827912473393</v>
      </c>
      <c r="AV599" t="n">
        <v>0.3087262095159246</v>
      </c>
    </row>
    <row r="600" spans="1:48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0</v>
      </c>
      <c r="H600" t="n">
        <v>30.79746617399823</v>
      </c>
      <c r="I600" t="b">
        <v>0</v>
      </c>
      <c r="J600" t="n">
        <v>121.465206590249</v>
      </c>
      <c r="K600" t="n">
        <v>452.7008249618581</v>
      </c>
      <c r="L600" t="n">
        <v>0</v>
      </c>
      <c r="M600" t="n">
        <v>1.780352549521146</v>
      </c>
      <c r="N600" t="n">
        <v>1.780352549521146</v>
      </c>
      <c r="O600" t="n">
        <v>552.0296515986329</v>
      </c>
      <c r="P600" t="n">
        <v>139.9669502024931</v>
      </c>
      <c r="Q600" t="n">
        <v>1.780352549521146</v>
      </c>
      <c r="R600" t="n">
        <v>0.9228449918244678</v>
      </c>
      <c r="S600" t="n">
        <v>30.46018301566693</v>
      </c>
      <c r="T600" t="n">
        <v>40.69465277478128</v>
      </c>
      <c r="U600" t="n">
        <v>1.92919999056546</v>
      </c>
      <c r="V600" t="n">
        <v>3.139796267538692</v>
      </c>
      <c r="W600" t="n">
        <v>0</v>
      </c>
      <c r="X600" t="n">
        <v>0</v>
      </c>
      <c r="Y600" t="n">
        <v>-21.42826181236016</v>
      </c>
      <c r="Z600" t="n">
        <v>78.28799807383133</v>
      </c>
      <c r="AA600" t="n">
        <v>750</v>
      </c>
      <c r="AB600" t="b">
        <v>0</v>
      </c>
      <c r="AC600" t="b">
        <v>1</v>
      </c>
      <c r="AD600" t="n">
        <v>96.54389528360186</v>
      </c>
      <c r="AE600" t="n">
        <v>-0</v>
      </c>
      <c r="AF600" t="n">
        <v>0</v>
      </c>
      <c r="AG600" t="n">
        <v>0.0877591430105551</v>
      </c>
      <c r="AH600" t="b">
        <v>0</v>
      </c>
      <c r="AI600" t="b">
        <v>0</v>
      </c>
      <c r="AJ600" t="n">
        <v>750</v>
      </c>
      <c r="AK600" t="n">
        <v>0</v>
      </c>
      <c r="AL600" t="n">
        <v>1.92919999056546</v>
      </c>
      <c r="AM600" t="n">
        <v>0</v>
      </c>
      <c r="AN600" t="n">
        <v>1.940773096376978</v>
      </c>
      <c r="AO600" t="n">
        <v>0</v>
      </c>
      <c r="AP600" t="n">
        <v>1</v>
      </c>
      <c r="AQ600" t="n">
        <v>0</v>
      </c>
      <c r="AR600" t="n">
        <v>0</v>
      </c>
      <c r="AS600" t="n">
        <v>0</v>
      </c>
      <c r="AT600" t="n">
        <v>0.308483822914621</v>
      </c>
      <c r="AU600" t="n">
        <v>0.09698207689220466</v>
      </c>
      <c r="AV600" t="n">
        <v>0.308483822914621</v>
      </c>
    </row>
    <row r="601" spans="1:48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0</v>
      </c>
      <c r="H601" t="n">
        <v>61.59493234799646</v>
      </c>
      <c r="I601" t="b">
        <v>0</v>
      </c>
      <c r="J601" t="n">
        <v>242.930413180498</v>
      </c>
      <c r="K601" t="n">
        <v>905.4016499237161</v>
      </c>
      <c r="L601" t="n">
        <v>0</v>
      </c>
      <c r="M601" t="n">
        <v>2.919977709677853</v>
      </c>
      <c r="N601" t="n">
        <v>2.919977709677853</v>
      </c>
      <c r="O601" t="n">
        <v>452.6952479672606</v>
      </c>
      <c r="P601" t="n">
        <v>114.7807423852081</v>
      </c>
      <c r="Q601" t="n">
        <v>2.919977709677853</v>
      </c>
      <c r="R601" t="n">
        <v>0.9088028637609619</v>
      </c>
      <c r="S601" t="n">
        <v>30.46488141537631</v>
      </c>
      <c r="T601" t="n">
        <v>33.88753270515045</v>
      </c>
      <c r="U601" t="n">
        <v>3.212993517201197</v>
      </c>
      <c r="V601" t="n">
        <v>3.09044593691646</v>
      </c>
      <c r="W601" t="n">
        <v>0</v>
      </c>
      <c r="X601" t="n">
        <v>0</v>
      </c>
      <c r="Y601" t="n">
        <v>-21.42826181236016</v>
      </c>
      <c r="Z601" t="n">
        <v>78.3448699401972</v>
      </c>
      <c r="AA601" t="n">
        <v>905.4016499237161</v>
      </c>
      <c r="AB601" t="b">
        <v>0</v>
      </c>
      <c r="AC601" t="b">
        <v>1</v>
      </c>
      <c r="AD601" t="n">
        <v>96.536454914917</v>
      </c>
      <c r="AE601" t="n">
        <v>-0</v>
      </c>
      <c r="AF601" t="n">
        <v>0</v>
      </c>
      <c r="AG601" t="n">
        <v>0.1085675458220426</v>
      </c>
      <c r="AH601" t="b">
        <v>0</v>
      </c>
      <c r="AI601" t="b">
        <v>0</v>
      </c>
      <c r="AJ601" t="n">
        <v>905.4016499237161</v>
      </c>
      <c r="AK601" t="n">
        <v>0</v>
      </c>
      <c r="AL601" t="n">
        <v>3.212993517201197</v>
      </c>
      <c r="AM601" t="n">
        <v>0</v>
      </c>
      <c r="AN601" t="n">
        <v>3.390205144966592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1.053787454548873</v>
      </c>
      <c r="AU601" t="n">
        <v>0.3312928858943275</v>
      </c>
      <c r="AV601" t="n">
        <v>1.053787454548873</v>
      </c>
    </row>
    <row r="602" spans="1:48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0</v>
      </c>
      <c r="H602" t="n">
        <v>92.39239852199469</v>
      </c>
      <c r="I602" t="b">
        <v>0</v>
      </c>
      <c r="J602" t="n">
        <v>364.3956197707471</v>
      </c>
      <c r="K602" t="n">
        <v>1358.102474885574</v>
      </c>
      <c r="L602" t="n">
        <v>0</v>
      </c>
      <c r="M602" t="n">
        <v>5.357036825791313</v>
      </c>
      <c r="N602" t="n">
        <v>5.357036825791313</v>
      </c>
      <c r="O602" t="n">
        <v>553.6811933378068</v>
      </c>
      <c r="P602" t="n">
        <v>140.3856981079632</v>
      </c>
      <c r="Q602" t="n">
        <v>5.357036825791313</v>
      </c>
      <c r="R602" t="n">
        <v>0.9134324252333165</v>
      </c>
      <c r="S602" t="n">
        <v>30.47398978330814</v>
      </c>
      <c r="T602" t="n">
        <v>41.23699869507428</v>
      </c>
      <c r="U602" t="n">
        <v>5.864732494495117</v>
      </c>
      <c r="V602" t="n">
        <v>3.569786967689467</v>
      </c>
      <c r="W602" t="n">
        <v>0</v>
      </c>
      <c r="X602" t="n">
        <v>0</v>
      </c>
      <c r="Y602" t="n">
        <v>-21.42826181236016</v>
      </c>
      <c r="Z602" t="n">
        <v>78.48172591892067</v>
      </c>
      <c r="AA602" t="n">
        <v>1358.102474885574</v>
      </c>
      <c r="AB602" t="b">
        <v>0</v>
      </c>
      <c r="AC602" t="b">
        <v>1</v>
      </c>
      <c r="AD602" t="n">
        <v>96.52901454623215</v>
      </c>
      <c r="AE602" t="n">
        <v>-0</v>
      </c>
      <c r="AF602" t="n">
        <v>0</v>
      </c>
      <c r="AG602" t="n">
        <v>0.121460419302206</v>
      </c>
      <c r="AH602" t="b">
        <v>0</v>
      </c>
      <c r="AI602" t="b">
        <v>0</v>
      </c>
      <c r="AJ602" t="n">
        <v>1358.102474885574</v>
      </c>
      <c r="AK602" t="n">
        <v>0</v>
      </c>
      <c r="AL602" t="n">
        <v>5.864732494495117</v>
      </c>
      <c r="AM602" t="n">
        <v>0</v>
      </c>
      <c r="AN602" t="n">
        <v>6.257577500029111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1.700594021049863</v>
      </c>
      <c r="AU602" t="n">
        <v>0.5346378897720291</v>
      </c>
      <c r="AV602" t="n">
        <v>1.700594021049863</v>
      </c>
    </row>
    <row r="603" spans="1:48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0</v>
      </c>
      <c r="H603" t="n">
        <v>123.1898646959929</v>
      </c>
      <c r="I603" t="b">
        <v>0</v>
      </c>
      <c r="J603" t="n">
        <v>485.8608263609961</v>
      </c>
      <c r="K603" t="n">
        <v>1810.803299847432</v>
      </c>
      <c r="L603" t="n">
        <v>0</v>
      </c>
      <c r="M603" t="n">
        <v>3.286747395173956</v>
      </c>
      <c r="N603" t="n">
        <v>3.286747395173956</v>
      </c>
      <c r="O603" t="n">
        <v>254.7784735021443</v>
      </c>
      <c r="P603" t="n">
        <v>64.59900443766337</v>
      </c>
      <c r="Q603" t="n">
        <v>3.286747395173956</v>
      </c>
      <c r="R603" t="n">
        <v>0.8527287387925069</v>
      </c>
      <c r="S603" t="n">
        <v>30.48985184779262</v>
      </c>
      <c r="T603" t="n">
        <v>20.32616900714194</v>
      </c>
      <c r="U603" t="n">
        <v>3.854387973164951</v>
      </c>
      <c r="V603" t="n">
        <v>2.993460545198449</v>
      </c>
      <c r="W603" t="n">
        <v>0</v>
      </c>
      <c r="X603" t="n">
        <v>0</v>
      </c>
      <c r="Y603" t="n">
        <v>-21.42826181236016</v>
      </c>
      <c r="Z603" t="n">
        <v>78.70954687789366</v>
      </c>
      <c r="AA603" t="n">
        <v>1810.803299847432</v>
      </c>
      <c r="AB603" t="b">
        <v>0</v>
      </c>
      <c r="AC603" t="b">
        <v>1</v>
      </c>
      <c r="AD603" t="n">
        <v>96.52157417754729</v>
      </c>
      <c r="AE603" t="n">
        <v>-0</v>
      </c>
      <c r="AF603" t="n">
        <v>0</v>
      </c>
      <c r="AG603" t="n">
        <v>0.1356097631579631</v>
      </c>
      <c r="AH603" t="b">
        <v>0</v>
      </c>
      <c r="AI603" t="b">
        <v>0</v>
      </c>
      <c r="AJ603" t="n">
        <v>1810.803299847432</v>
      </c>
      <c r="AK603" t="n">
        <v>0</v>
      </c>
      <c r="AL603" t="n">
        <v>3.854387973164951</v>
      </c>
      <c r="AM603" t="n">
        <v>0</v>
      </c>
      <c r="AN603" t="n">
        <v>3.95259922454845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1.392542754463299</v>
      </c>
      <c r="AU603" t="n">
        <v>0.4377918012459938</v>
      </c>
      <c r="AV603" t="n">
        <v>1.392542754463299</v>
      </c>
    </row>
    <row r="604" spans="1:48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0</v>
      </c>
      <c r="H604" t="n">
        <v>123.1898646959929</v>
      </c>
      <c r="I604" t="b">
        <v>0</v>
      </c>
      <c r="J604" t="n">
        <v>485.8608263609961</v>
      </c>
      <c r="K604" t="n">
        <v>1810.803299847432</v>
      </c>
      <c r="L604" t="n">
        <v>0</v>
      </c>
      <c r="M604" t="n">
        <v>-0.4917597299279854</v>
      </c>
      <c r="N604" t="n">
        <v>-0.4917597299279854</v>
      </c>
      <c r="O604" t="n">
        <v>-38.11969045897661</v>
      </c>
      <c r="P604" t="n">
        <v>-9.665235917590417</v>
      </c>
      <c r="Q604" t="n">
        <v>-0.4917597299279854</v>
      </c>
      <c r="R604" t="n">
        <v>0.7934128722645672</v>
      </c>
      <c r="S604" t="n">
        <v>30.50640818114213</v>
      </c>
      <c r="T604" t="n">
        <v>-2.057559052989019</v>
      </c>
      <c r="U604" t="n">
        <v>-0.3901684997862108</v>
      </c>
      <c r="V604" t="n">
        <v>7.607676864601398</v>
      </c>
      <c r="W604" t="n">
        <v>0</v>
      </c>
      <c r="X604" t="n">
        <v>0</v>
      </c>
      <c r="Y604" t="n">
        <v>-21.42826181236016</v>
      </c>
      <c r="Z604" t="n">
        <v>78.83527751473358</v>
      </c>
      <c r="AA604" t="n">
        <v>1810.803299847432</v>
      </c>
      <c r="AB604" t="b">
        <v>0</v>
      </c>
      <c r="AC604" t="b">
        <v>1</v>
      </c>
      <c r="AD604" t="n">
        <v>96.51413380886244</v>
      </c>
      <c r="AE604" t="n">
        <v>-0</v>
      </c>
      <c r="AF604" t="n">
        <v>0</v>
      </c>
      <c r="AG604" t="n">
        <v>0.1538539341466333</v>
      </c>
      <c r="AH604" t="b">
        <v>0</v>
      </c>
      <c r="AI604" t="b">
        <v>0</v>
      </c>
      <c r="AJ604" t="n">
        <v>1810.803299847432</v>
      </c>
      <c r="AK604" t="n">
        <v>0</v>
      </c>
      <c r="AL604" t="n">
        <v>-0.3901684997862108</v>
      </c>
      <c r="AM604" t="n">
        <v>0</v>
      </c>
      <c r="AN604" t="n">
        <v>-0.3901684997862108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0.6391153859282545</v>
      </c>
      <c r="AU604" t="n">
        <v>0.2009270272763703</v>
      </c>
      <c r="AV604" t="n">
        <v>0.6391153859282545</v>
      </c>
    </row>
    <row r="605" spans="1:48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0</v>
      </c>
      <c r="H605" t="n">
        <v>123.1898646959929</v>
      </c>
      <c r="I605" t="b">
        <v>0</v>
      </c>
      <c r="J605" t="n">
        <v>485.8608263609961</v>
      </c>
      <c r="K605" t="n">
        <v>1810.803299847432</v>
      </c>
      <c r="L605" t="n">
        <v>0</v>
      </c>
      <c r="M605" t="n">
        <v>0.5197958995380034</v>
      </c>
      <c r="N605" t="n">
        <v>0.5197958995380034</v>
      </c>
      <c r="O605" t="n">
        <v>40.29296745208412</v>
      </c>
      <c r="P605" t="n">
        <v>10.21626963795236</v>
      </c>
      <c r="Q605" t="n">
        <v>0.5197958995380034</v>
      </c>
      <c r="R605" t="n">
        <v>0.5303868141670973</v>
      </c>
      <c r="S605" t="n">
        <v>30.50988303102734</v>
      </c>
      <c r="T605" t="n">
        <v>5.168210991437303</v>
      </c>
      <c r="U605" t="n">
        <v>0.980031715822865</v>
      </c>
      <c r="V605" t="n">
        <v>2.427060028745496</v>
      </c>
      <c r="W605" t="n">
        <v>0</v>
      </c>
      <c r="X605" t="n">
        <v>0</v>
      </c>
      <c r="Y605" t="n">
        <v>-21.42826181236016</v>
      </c>
      <c r="Z605" t="n">
        <v>79.00241588311378</v>
      </c>
      <c r="AA605" t="n">
        <v>1810.803299847432</v>
      </c>
      <c r="AB605" t="b">
        <v>0</v>
      </c>
      <c r="AC605" t="b">
        <v>1</v>
      </c>
      <c r="AD605" t="n">
        <v>96.50669344017759</v>
      </c>
      <c r="AE605" t="n">
        <v>-0</v>
      </c>
      <c r="AF605" t="n">
        <v>0</v>
      </c>
      <c r="AG605" t="n">
        <v>0.1683245243078522</v>
      </c>
      <c r="AH605" t="b">
        <v>0</v>
      </c>
      <c r="AI605" t="b">
        <v>0</v>
      </c>
      <c r="AJ605" t="n">
        <v>1810.803299847432</v>
      </c>
      <c r="AK605" t="n">
        <v>0</v>
      </c>
      <c r="AL605" t="n">
        <v>0.980031715822865</v>
      </c>
      <c r="AM605" t="n">
        <v>0</v>
      </c>
      <c r="AN605" t="n">
        <v>0.980031715822865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0.8727057734606677</v>
      </c>
      <c r="AU605" t="n">
        <v>0.2743638795265395</v>
      </c>
      <c r="AV605" t="n">
        <v>0.8727057734606677</v>
      </c>
    </row>
    <row r="606" spans="1:48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0</v>
      </c>
      <c r="H606" t="n">
        <v>123.1898646959929</v>
      </c>
      <c r="I606" t="b">
        <v>0</v>
      </c>
      <c r="J606" t="n">
        <v>485.8608263609961</v>
      </c>
      <c r="K606" t="n">
        <v>1810.803299847432</v>
      </c>
      <c r="L606" t="n">
        <v>0</v>
      </c>
      <c r="M606" t="n">
        <v>0.2520805067759722</v>
      </c>
      <c r="N606" t="n">
        <v>0.2520805067759722</v>
      </c>
      <c r="O606" t="n">
        <v>19.54049976896078</v>
      </c>
      <c r="P606" t="n">
        <v>4.954487771034681</v>
      </c>
      <c r="Q606" t="n">
        <v>0.2520805067759722</v>
      </c>
      <c r="R606" t="n">
        <v>0.3591360235738306</v>
      </c>
      <c r="S606" t="n">
        <v>30.51823238666965</v>
      </c>
      <c r="T606" t="n">
        <v>3.70152253986928</v>
      </c>
      <c r="U606" t="n">
        <v>0.7019081635628512</v>
      </c>
      <c r="V606" t="n">
        <v>2.372172453731721</v>
      </c>
      <c r="W606" t="n">
        <v>0</v>
      </c>
      <c r="X606" t="n">
        <v>0</v>
      </c>
      <c r="Y606" t="n">
        <v>-21.42826181236016</v>
      </c>
      <c r="Z606" t="n">
        <v>79.13966513052482</v>
      </c>
      <c r="AA606" t="n">
        <v>1810.803299847432</v>
      </c>
      <c r="AB606" t="b">
        <v>0</v>
      </c>
      <c r="AC606" t="b">
        <v>1</v>
      </c>
      <c r="AD606" t="n">
        <v>96.49925307149273</v>
      </c>
      <c r="AE606" t="n">
        <v>-0</v>
      </c>
      <c r="AF606" t="n">
        <v>0</v>
      </c>
      <c r="AG606" t="n">
        <v>0.1796804091965245</v>
      </c>
      <c r="AH606" t="b">
        <v>0</v>
      </c>
      <c r="AI606" t="b">
        <v>0</v>
      </c>
      <c r="AJ606" t="n">
        <v>1810.803299847432</v>
      </c>
      <c r="AK606" t="n">
        <v>0</v>
      </c>
      <c r="AL606" t="n">
        <v>0.7019081635628512</v>
      </c>
      <c r="AM606" t="n">
        <v>0</v>
      </c>
      <c r="AN606" t="n">
        <v>0.7019081635628512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0.8232429978050345</v>
      </c>
      <c r="AU606" t="n">
        <v>0.2588136225742838</v>
      </c>
      <c r="AV606" t="n">
        <v>0.8232429978050345</v>
      </c>
    </row>
    <row r="607" spans="1:48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0</v>
      </c>
      <c r="H607" t="n">
        <v>123.1898646959929</v>
      </c>
      <c r="I607" t="b">
        <v>0</v>
      </c>
      <c r="J607" t="n">
        <v>485.8608263609961</v>
      </c>
      <c r="K607" t="n">
        <v>1810.803299847432</v>
      </c>
      <c r="L607" t="n">
        <v>0</v>
      </c>
      <c r="M607" t="n">
        <v>0.3113864483580849</v>
      </c>
      <c r="N607" t="n">
        <v>0.3113864483580849</v>
      </c>
      <c r="O607" t="n">
        <v>24.13771259039159</v>
      </c>
      <c r="P607" t="n">
        <v>6.120109683162168</v>
      </c>
      <c r="Q607" t="n">
        <v>0.3113864483580849</v>
      </c>
      <c r="R607" t="n">
        <v>0.4078412917474431</v>
      </c>
      <c r="S607" t="n">
        <v>30.52375805676151</v>
      </c>
      <c r="T607" t="n">
        <v>4.026323066463865</v>
      </c>
      <c r="U607" t="n">
        <v>0.7634990734359283</v>
      </c>
      <c r="V607" t="n">
        <v>2.384222266044716</v>
      </c>
      <c r="W607" t="n">
        <v>0</v>
      </c>
      <c r="X607" t="n">
        <v>0</v>
      </c>
      <c r="Y607" t="n">
        <v>-21.42826181236016</v>
      </c>
      <c r="Z607" t="n">
        <v>79.27460652629235</v>
      </c>
      <c r="AA607" t="n">
        <v>1810.803299847432</v>
      </c>
      <c r="AB607" t="b">
        <v>0</v>
      </c>
      <c r="AC607" t="b">
        <v>1</v>
      </c>
      <c r="AD607" t="n">
        <v>96.49181270280788</v>
      </c>
      <c r="AE607" t="n">
        <v>-0</v>
      </c>
      <c r="AF607" t="n">
        <v>0</v>
      </c>
      <c r="AG607" t="n">
        <v>0.1626866622267327</v>
      </c>
      <c r="AH607" t="b">
        <v>0</v>
      </c>
      <c r="AI607" t="b">
        <v>0</v>
      </c>
      <c r="AJ607" t="n">
        <v>1810.803299847432</v>
      </c>
      <c r="AK607" t="n">
        <v>0</v>
      </c>
      <c r="AL607" t="n">
        <v>0.7634990734359283</v>
      </c>
      <c r="AM607" t="n">
        <v>0</v>
      </c>
      <c r="AN607" t="n">
        <v>0.7634990734359283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0.83234093637119</v>
      </c>
      <c r="AU607" t="n">
        <v>0.2616738600066618</v>
      </c>
      <c r="AV607" t="n">
        <v>0.83234093637119</v>
      </c>
    </row>
    <row r="608" spans="1:48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0</v>
      </c>
      <c r="H608" t="n">
        <v>123.1898646959929</v>
      </c>
      <c r="I608" t="b">
        <v>0</v>
      </c>
      <c r="J608" t="n">
        <v>485.8608263609961</v>
      </c>
      <c r="K608" t="n">
        <v>1810.803299847432</v>
      </c>
      <c r="L608" t="n">
        <v>0</v>
      </c>
      <c r="M608" t="n">
        <v>0.3418780747916857</v>
      </c>
      <c r="N608" t="n">
        <v>0.3418780747916857</v>
      </c>
      <c r="O608" t="n">
        <v>26.50132898779328</v>
      </c>
      <c r="P608" t="n">
        <v>6.719403901570304</v>
      </c>
      <c r="Q608" t="n">
        <v>0.3418780747916857</v>
      </c>
      <c r="R608" t="n">
        <v>0.4299511002028228</v>
      </c>
      <c r="S608" t="n">
        <v>30.53006498162183</v>
      </c>
      <c r="T608" t="n">
        <v>4.19326481313027</v>
      </c>
      <c r="U608" t="n">
        <v>0.7951557156858303</v>
      </c>
      <c r="V608" t="n">
        <v>2.390365993283126</v>
      </c>
      <c r="W608" t="n">
        <v>0</v>
      </c>
      <c r="X608" t="n">
        <v>0</v>
      </c>
      <c r="Y608" t="n">
        <v>-21.42826181236016</v>
      </c>
      <c r="Z608" t="n">
        <v>79.42260750429959</v>
      </c>
      <c r="AA608" t="n">
        <v>1810.803299847432</v>
      </c>
      <c r="AB608" t="b">
        <v>0</v>
      </c>
      <c r="AC608" t="b">
        <v>1</v>
      </c>
      <c r="AD608" t="n">
        <v>96.48437233412302</v>
      </c>
      <c r="AE608" t="n">
        <v>-0</v>
      </c>
      <c r="AF608" t="n">
        <v>0</v>
      </c>
      <c r="AG608" t="n">
        <v>0.1467979716344949</v>
      </c>
      <c r="AH608" t="b">
        <v>0</v>
      </c>
      <c r="AI608" t="b">
        <v>0</v>
      </c>
      <c r="AJ608" t="n">
        <v>1810.803299847432</v>
      </c>
      <c r="AK608" t="n">
        <v>0</v>
      </c>
      <c r="AL608" t="n">
        <v>0.7951557156858303</v>
      </c>
      <c r="AM608" t="n">
        <v>0</v>
      </c>
      <c r="AN608" t="n">
        <v>0.7951557156858303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0.8361429870439496</v>
      </c>
      <c r="AU608" t="n">
        <v>0.2628691601919674</v>
      </c>
      <c r="AV608" t="n">
        <v>0.8361429870439496</v>
      </c>
    </row>
    <row r="609" spans="1:48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0</v>
      </c>
      <c r="H609" t="n">
        <v>123.1898646959929</v>
      </c>
      <c r="I609" t="b">
        <v>0</v>
      </c>
      <c r="J609" t="n">
        <v>485.8608263609961</v>
      </c>
      <c r="K609" t="n">
        <v>1810.803299847432</v>
      </c>
      <c r="L609" t="n">
        <v>0</v>
      </c>
      <c r="M609" t="n">
        <v>0.1606056274751697</v>
      </c>
      <c r="N609" t="n">
        <v>0.1606056274751697</v>
      </c>
      <c r="O609" t="n">
        <v>12.44965057675571</v>
      </c>
      <c r="P609" t="n">
        <v>3.156605115810272</v>
      </c>
      <c r="Q609" t="n">
        <v>0.1606056274751697</v>
      </c>
      <c r="R609" t="n">
        <v>0.2646614928036506</v>
      </c>
      <c r="S609" t="n">
        <v>30.53673094909252</v>
      </c>
      <c r="T609" t="n">
        <v>3.200148305979372</v>
      </c>
      <c r="U609" t="n">
        <v>0.6068341328155403</v>
      </c>
      <c r="V609" t="n">
        <v>2.353192278125798</v>
      </c>
      <c r="W609" t="n">
        <v>0</v>
      </c>
      <c r="X609" t="n">
        <v>0</v>
      </c>
      <c r="Y609" t="n">
        <v>-21.42826181236016</v>
      </c>
      <c r="Z609" t="n">
        <v>79.55985675171063</v>
      </c>
      <c r="AA609" t="n">
        <v>1810.803299847432</v>
      </c>
      <c r="AB609" t="b">
        <v>0</v>
      </c>
      <c r="AC609" t="b">
        <v>1</v>
      </c>
      <c r="AD609" t="n">
        <v>96.47693196543817</v>
      </c>
      <c r="AE609" t="n">
        <v>-0</v>
      </c>
      <c r="AF609" t="n">
        <v>0</v>
      </c>
      <c r="AG609" t="n">
        <v>0.1260753012039065</v>
      </c>
      <c r="AH609" t="b">
        <v>0</v>
      </c>
      <c r="AI609" t="b">
        <v>0</v>
      </c>
      <c r="AJ609" t="n">
        <v>1810.803299847432</v>
      </c>
      <c r="AK609" t="n">
        <v>0</v>
      </c>
      <c r="AL609" t="n">
        <v>0.6068341328155403</v>
      </c>
      <c r="AM609" t="n">
        <v>0</v>
      </c>
      <c r="AN609" t="n">
        <v>0.6068341328155403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0.8021946345653478</v>
      </c>
      <c r="AU609" t="n">
        <v>0.2521963745031222</v>
      </c>
      <c r="AV609" t="n">
        <v>0.8021946345653478</v>
      </c>
    </row>
    <row r="610" spans="1:48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0</v>
      </c>
      <c r="H610" t="n">
        <v>123.1898646959929</v>
      </c>
      <c r="I610" t="b">
        <v>0</v>
      </c>
      <c r="J610" t="n">
        <v>485.8608263609961</v>
      </c>
      <c r="K610" t="n">
        <v>1810.803299847432</v>
      </c>
      <c r="L610" t="n">
        <v>0</v>
      </c>
      <c r="M610" t="n">
        <v>0.8552037903076406</v>
      </c>
      <c r="N610" t="n">
        <v>0.8552037903076406</v>
      </c>
      <c r="O610" t="n">
        <v>66.29274782350487</v>
      </c>
      <c r="P610" t="n">
        <v>16.80850604044241</v>
      </c>
      <c r="Q610" t="n">
        <v>0.8552037903076406</v>
      </c>
      <c r="R610" t="n">
        <v>0.6438043964566061</v>
      </c>
      <c r="S610" t="n">
        <v>30.54077045173096</v>
      </c>
      <c r="T610" t="n">
        <v>7.005123297109817</v>
      </c>
      <c r="U610" t="n">
        <v>1.328359661745931</v>
      </c>
      <c r="V610" t="n">
        <v>2.495194120709921</v>
      </c>
      <c r="W610" t="n">
        <v>0</v>
      </c>
      <c r="X610" t="n">
        <v>0</v>
      </c>
      <c r="Y610" t="n">
        <v>-21.42826181236016</v>
      </c>
      <c r="Z610" t="n">
        <v>79.75656970946795</v>
      </c>
      <c r="AA610" t="n">
        <v>1810.803299847432</v>
      </c>
      <c r="AB610" t="b">
        <v>0</v>
      </c>
      <c r="AC610" t="b">
        <v>1</v>
      </c>
      <c r="AD610" t="n">
        <v>96.46949159675331</v>
      </c>
      <c r="AE610" t="n">
        <v>-0</v>
      </c>
      <c r="AF610" t="n">
        <v>0</v>
      </c>
      <c r="AG610" t="n">
        <v>0.1102918946455834</v>
      </c>
      <c r="AH610" t="b">
        <v>0</v>
      </c>
      <c r="AI610" t="b">
        <v>0</v>
      </c>
      <c r="AJ610" t="n">
        <v>1810.803299847432</v>
      </c>
      <c r="AK610" t="n">
        <v>0</v>
      </c>
      <c r="AL610" t="n">
        <v>1.328359661745931</v>
      </c>
      <c r="AM610" t="n">
        <v>0</v>
      </c>
      <c r="AN610" t="n">
        <v>1.328359661745931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0.9243938583000589</v>
      </c>
      <c r="AU610" t="n">
        <v>0.2906137359077995</v>
      </c>
      <c r="AV610" t="n">
        <v>0.9243938583000589</v>
      </c>
    </row>
    <row r="611" spans="1:48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0</v>
      </c>
      <c r="H611" t="n">
        <v>123.1898646959929</v>
      </c>
      <c r="I611" t="b">
        <v>0</v>
      </c>
      <c r="J611" t="n">
        <v>485.8608263609961</v>
      </c>
      <c r="K611" t="n">
        <v>1810.803299847432</v>
      </c>
      <c r="L611" t="n">
        <v>0</v>
      </c>
      <c r="M611" t="n">
        <v>-1.741916413705706</v>
      </c>
      <c r="N611" t="n">
        <v>-1.741916413705706</v>
      </c>
      <c r="O611" t="n">
        <v>-135.0279627524526</v>
      </c>
      <c r="P611" t="n">
        <v>-34.2362988723257</v>
      </c>
      <c r="Q611" t="n">
        <v>-1.741916413705706</v>
      </c>
      <c r="R611" t="n">
        <v>0.914881408409131</v>
      </c>
      <c r="S611" t="n">
        <v>30.55118973871731</v>
      </c>
      <c r="T611" t="n">
        <v>-8.404119487799647</v>
      </c>
      <c r="U611" t="n">
        <v>-1.593646941902059</v>
      </c>
      <c r="V611" t="n">
        <v>25.83217938452606</v>
      </c>
      <c r="W611" t="n">
        <v>0</v>
      </c>
      <c r="X611" t="n">
        <v>0</v>
      </c>
      <c r="Y611" t="n">
        <v>-21.42826181236016</v>
      </c>
      <c r="Z611" t="n">
        <v>79.89251188551295</v>
      </c>
      <c r="AA611" t="n">
        <v>1810.803299847432</v>
      </c>
      <c r="AB611" t="b">
        <v>0</v>
      </c>
      <c r="AC611" t="b">
        <v>1</v>
      </c>
      <c r="AD611" t="n">
        <v>96.46205122806846</v>
      </c>
      <c r="AE611" t="n">
        <v>-0</v>
      </c>
      <c r="AF611" t="n">
        <v>0</v>
      </c>
      <c r="AG611" t="n">
        <v>0.09886325609885116</v>
      </c>
      <c r="AH611" t="b">
        <v>0</v>
      </c>
      <c r="AI611" t="b">
        <v>0</v>
      </c>
      <c r="AJ611" t="n">
        <v>1810.803299847432</v>
      </c>
      <c r="AK611" t="n">
        <v>0</v>
      </c>
      <c r="AL611" t="n">
        <v>-1.593646941902059</v>
      </c>
      <c r="AM611" t="n">
        <v>0</v>
      </c>
      <c r="AN611" t="n">
        <v>-1.549997496842726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 spans="1:48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0</v>
      </c>
      <c r="H612" t="n">
        <v>102.6582205799941</v>
      </c>
      <c r="I612" t="b">
        <v>0</v>
      </c>
      <c r="J612" t="n">
        <v>404.8840219674967</v>
      </c>
      <c r="K612" t="n">
        <v>1509.00274987286</v>
      </c>
      <c r="L612" t="n">
        <v>0</v>
      </c>
      <c r="M612" t="n">
        <v>-3.367815163540596</v>
      </c>
      <c r="N612" t="n">
        <v>-3.367815163540596</v>
      </c>
      <c r="O612" t="n">
        <v>-313.2751148436222</v>
      </c>
      <c r="P612" t="n">
        <v>-79.43081005162834</v>
      </c>
      <c r="Q612" t="n">
        <v>-3.367815163540596</v>
      </c>
      <c r="R612" t="n">
        <v>0.9425175309525957</v>
      </c>
      <c r="S612" t="n">
        <v>30.55626118195465</v>
      </c>
      <c r="T612" t="n">
        <v>-20.08718298133227</v>
      </c>
      <c r="U612" t="n">
        <v>-3.174224832644995</v>
      </c>
      <c r="V612" t="n">
        <v>59.34362707029607</v>
      </c>
      <c r="W612" t="n">
        <v>-41.45936054848352</v>
      </c>
      <c r="X612" t="n">
        <v>2</v>
      </c>
      <c r="Y612" t="n">
        <v>20.03109873612336</v>
      </c>
      <c r="Z612" t="n">
        <v>79.92971845668426</v>
      </c>
      <c r="AA612" t="n">
        <v>1509.00274987286</v>
      </c>
      <c r="AB612" t="b">
        <v>0</v>
      </c>
      <c r="AC612" t="b">
        <v>1</v>
      </c>
      <c r="AD612" t="n">
        <v>96.4618086650344</v>
      </c>
      <c r="AE612" t="n">
        <v>0.8662370584673711</v>
      </c>
      <c r="AF612" t="n">
        <v>0</v>
      </c>
      <c r="AG612" t="n">
        <v>0.08078085996581241</v>
      </c>
      <c r="AH612" t="b">
        <v>0</v>
      </c>
      <c r="AI612" t="b">
        <v>0</v>
      </c>
      <c r="AJ612" t="n">
        <v>1509.00274987286</v>
      </c>
      <c r="AK612" t="n">
        <v>0</v>
      </c>
      <c r="AL612" t="n">
        <v>-3.174224832644995</v>
      </c>
      <c r="AM612" t="n">
        <v>0</v>
      </c>
      <c r="AN612" t="n">
        <v>-2.133389993940293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 spans="1:48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0</v>
      </c>
      <c r="H613" t="n">
        <v>82.12657646399528</v>
      </c>
      <c r="I613" t="b">
        <v>0</v>
      </c>
      <c r="J613" t="n">
        <v>323.9072175739973</v>
      </c>
      <c r="K613" t="n">
        <v>1207.202199898288</v>
      </c>
      <c r="L613" t="n">
        <v>0</v>
      </c>
      <c r="M613" t="n">
        <v>-2.854089469384824</v>
      </c>
      <c r="N613" t="n">
        <v>-2.854089469384824</v>
      </c>
      <c r="O613" t="n">
        <v>-331.8602576438299</v>
      </c>
      <c r="P613" t="n">
        <v>-84.14306735391224</v>
      </c>
      <c r="Q613" t="n">
        <v>-2.854089469384824</v>
      </c>
      <c r="R613" t="n">
        <v>0.9440827731097099</v>
      </c>
      <c r="S613" t="n">
        <v>30.5628827903174</v>
      </c>
      <c r="T613" t="n">
        <v>-21.3141991857898</v>
      </c>
      <c r="U613" t="n">
        <v>-2.694496700960045</v>
      </c>
      <c r="V613" t="n">
        <v>62.82886816812245</v>
      </c>
      <c r="W613" t="n">
        <v>-41.45936054848352</v>
      </c>
      <c r="X613" t="n">
        <v>2</v>
      </c>
      <c r="Y613" t="n">
        <v>20.03109873612336</v>
      </c>
      <c r="Z613" t="n">
        <v>79.9757626946286</v>
      </c>
      <c r="AA613" t="n">
        <v>1207.202199898288</v>
      </c>
      <c r="AB613" t="b">
        <v>0</v>
      </c>
      <c r="AC613" t="b">
        <v>1</v>
      </c>
      <c r="AD613" t="n">
        <v>96.46876390765111</v>
      </c>
      <c r="AE613" t="n">
        <v>0.8662370584673711</v>
      </c>
      <c r="AF613" t="n">
        <v>0</v>
      </c>
      <c r="AG613" t="n">
        <v>0.06118745141639431</v>
      </c>
      <c r="AH613" t="b">
        <v>0</v>
      </c>
      <c r="AI613" t="b">
        <v>0</v>
      </c>
      <c r="AJ613" t="n">
        <v>1207.202199898288</v>
      </c>
      <c r="AK613" t="n">
        <v>0</v>
      </c>
      <c r="AL613" t="n">
        <v>-2.694496700960045</v>
      </c>
      <c r="AM613" t="n">
        <v>0</v>
      </c>
      <c r="AN613" t="n">
        <v>-1.590612663836307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 spans="1:48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0</v>
      </c>
      <c r="H614" t="n">
        <v>54.75105097599685</v>
      </c>
      <c r="I614" t="b">
        <v>0</v>
      </c>
      <c r="J614" t="n">
        <v>215.9381450493316</v>
      </c>
      <c r="K614" t="n">
        <v>804.8014665988587</v>
      </c>
      <c r="L614" t="n">
        <v>0</v>
      </c>
      <c r="M614" t="n">
        <v>-2.255431353729517</v>
      </c>
      <c r="N614" t="n">
        <v>-2.255431353729517</v>
      </c>
      <c r="O614" t="n">
        <v>-393.3766117927517</v>
      </c>
      <c r="P614" t="n">
        <v>-99.74052023142792</v>
      </c>
      <c r="Q614" t="n">
        <v>-2.255431353729517</v>
      </c>
      <c r="R614" t="n">
        <v>0.9474770888656843</v>
      </c>
      <c r="S614" t="n">
        <v>30.56834153820603</v>
      </c>
      <c r="T614" t="n">
        <v>-25.35601227550904</v>
      </c>
      <c r="U614" t="n">
        <v>-2.136969533168033</v>
      </c>
      <c r="V614" t="n">
        <v>74.38450795591886</v>
      </c>
      <c r="W614" t="n">
        <v>-43.01129628765219</v>
      </c>
      <c r="X614" t="n">
        <v>2</v>
      </c>
      <c r="Y614" t="n">
        <v>21.58303447529203</v>
      </c>
      <c r="Z614" t="n">
        <v>80.00226372978432</v>
      </c>
      <c r="AA614" t="n">
        <v>804.8014665988587</v>
      </c>
      <c r="AB614" t="b">
        <v>0</v>
      </c>
      <c r="AC614" t="b">
        <v>1</v>
      </c>
      <c r="AD614" t="n">
        <v>96.47598858355587</v>
      </c>
      <c r="AE614" t="n">
        <v>0.8986626490178029</v>
      </c>
      <c r="AF614" t="n">
        <v>0</v>
      </c>
      <c r="AG614" t="n">
        <v>0.02899048800587611</v>
      </c>
      <c r="AH614" t="b">
        <v>0</v>
      </c>
      <c r="AI614" t="b">
        <v>0</v>
      </c>
      <c r="AJ614" t="n">
        <v>804.8014665988587</v>
      </c>
      <c r="AK614" t="n">
        <v>0</v>
      </c>
      <c r="AL614" t="n">
        <v>-2.136969533168033</v>
      </c>
      <c r="AM614" t="n">
        <v>0</v>
      </c>
      <c r="AN614" t="n">
        <v>-1.138132819565794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0.09672823334408111</v>
      </c>
      <c r="AU614" t="n">
        <v>0.0304097144387994</v>
      </c>
      <c r="AV614" t="n">
        <v>0.09672823334408111</v>
      </c>
    </row>
    <row r="615" spans="1:48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0</v>
      </c>
      <c r="H615" t="n">
        <v>27.37552548799842</v>
      </c>
      <c r="I615" t="b">
        <v>0</v>
      </c>
      <c r="J615" t="n">
        <v>107.9690725246658</v>
      </c>
      <c r="K615" t="n">
        <v>402.4007332994294</v>
      </c>
      <c r="L615" t="n">
        <v>0</v>
      </c>
      <c r="M615" t="n">
        <v>-1.269344773939439</v>
      </c>
      <c r="N615" t="n">
        <v>-1.269344773939439</v>
      </c>
      <c r="O615" t="n">
        <v>-442.7805311329506</v>
      </c>
      <c r="P615" t="n">
        <v>-112.2668689485169</v>
      </c>
      <c r="Q615" t="n">
        <v>-1.269344773939439</v>
      </c>
      <c r="R615" t="n">
        <v>0.9496060979720937</v>
      </c>
      <c r="S615" t="n">
        <v>30.57239343366004</v>
      </c>
      <c r="T615" t="n">
        <v>-28.60458904044688</v>
      </c>
      <c r="U615" t="n">
        <v>-1.2053775377619</v>
      </c>
      <c r="V615" t="n">
        <v>83.66227990806999</v>
      </c>
      <c r="W615" t="n">
        <v>0</v>
      </c>
      <c r="X615" t="n">
        <v>0</v>
      </c>
      <c r="Y615" t="n">
        <v>-21.42826181236016</v>
      </c>
      <c r="Z615" t="n">
        <v>80.0316803950152</v>
      </c>
      <c r="AA615" t="n">
        <v>750</v>
      </c>
      <c r="AB615" t="b">
        <v>0</v>
      </c>
      <c r="AC615" t="b">
        <v>1</v>
      </c>
      <c r="AD615" t="n">
        <v>96.47601545380985</v>
      </c>
      <c r="AE615" t="n">
        <v>-0</v>
      </c>
      <c r="AF615" t="n">
        <v>0</v>
      </c>
      <c r="AG615" t="n">
        <v>0.007722480978753776</v>
      </c>
      <c r="AH615" t="b">
        <v>0</v>
      </c>
      <c r="AI615" t="b">
        <v>0</v>
      </c>
      <c r="AJ615" t="n">
        <v>750</v>
      </c>
      <c r="AK615" t="n">
        <v>0</v>
      </c>
      <c r="AL615" t="n">
        <v>-1.2053775377619</v>
      </c>
      <c r="AM615" t="n">
        <v>0</v>
      </c>
      <c r="AN615" t="n">
        <v>-1.203938331514985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0.3001474526833969</v>
      </c>
      <c r="AU615" t="n">
        <v>0.09436126361542474</v>
      </c>
      <c r="AV615" t="n">
        <v>0.3001474526833969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b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30.57458138377126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-21.42826181236016</v>
      </c>
      <c r="Z616" t="n">
        <v>80.05933085258799</v>
      </c>
      <c r="AA616" t="n">
        <v>750</v>
      </c>
      <c r="AB616" t="b">
        <v>0</v>
      </c>
      <c r="AC616" t="b">
        <v>1</v>
      </c>
      <c r="AD616" t="n">
        <v>96.468575085125</v>
      </c>
      <c r="AE616" t="n">
        <v>-0</v>
      </c>
      <c r="AF616" t="n">
        <v>0</v>
      </c>
      <c r="AG616" t="n">
        <v>0.005882510541655783</v>
      </c>
      <c r="AH616" t="b">
        <v>1</v>
      </c>
      <c r="AI616" t="b">
        <v>1</v>
      </c>
      <c r="AJ616" t="n">
        <v>750</v>
      </c>
      <c r="AK616" t="n">
        <v>0</v>
      </c>
      <c r="AL616" t="n">
        <v>0</v>
      </c>
      <c r="AM616" t="n">
        <v>0</v>
      </c>
      <c r="AN616" t="n">
        <v>0.2695635702047531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0.3000174166647912</v>
      </c>
      <c r="AU616" t="n">
        <v>0.09432038249875541</v>
      </c>
      <c r="AV616" t="n">
        <v>0.3000174166647912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b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30.57458138377126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-21.42826181236016</v>
      </c>
      <c r="Z617" t="n">
        <v>80.06004503184691</v>
      </c>
      <c r="AA617" t="n">
        <v>0</v>
      </c>
      <c r="AB617" t="b">
        <v>0</v>
      </c>
      <c r="AC617" t="b">
        <v>0</v>
      </c>
      <c r="AD617" t="n">
        <v>96.46113471644014</v>
      </c>
      <c r="AE617" t="n">
        <v>-0</v>
      </c>
      <c r="AF617" t="n">
        <v>0</v>
      </c>
      <c r="AG617" t="n">
        <v>0.001809755472503172</v>
      </c>
      <c r="AH617" t="b">
        <v>0</v>
      </c>
      <c r="AI617" t="b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0.2695635702047531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b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30.57458138377126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-21.42826181236016</v>
      </c>
      <c r="Z618" t="n">
        <v>80.06075921110583</v>
      </c>
      <c r="AA618" t="n">
        <v>0</v>
      </c>
      <c r="AB618" t="b">
        <v>0</v>
      </c>
      <c r="AC618" t="b">
        <v>0</v>
      </c>
      <c r="AD618" t="n">
        <v>96.45369434775529</v>
      </c>
      <c r="AE618" t="n">
        <v>-0</v>
      </c>
      <c r="AF618" t="n">
        <v>0</v>
      </c>
      <c r="AG618" t="n">
        <v>0.003755778068244398</v>
      </c>
      <c r="AH618" t="b">
        <v>0</v>
      </c>
      <c r="AI618" t="b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b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30.57458138377126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-21.42826181236016</v>
      </c>
      <c r="Z619" t="n">
        <v>80.06147339036475</v>
      </c>
      <c r="AA619" t="n">
        <v>0</v>
      </c>
      <c r="AB619" t="b">
        <v>0</v>
      </c>
      <c r="AC619" t="b">
        <v>0</v>
      </c>
      <c r="AD619" t="n">
        <v>96.44625397907043</v>
      </c>
      <c r="AE619" t="n">
        <v>-0</v>
      </c>
      <c r="AF619" t="n">
        <v>0</v>
      </c>
      <c r="AG619" t="n">
        <v>0.002885831759192325</v>
      </c>
      <c r="AH619" t="b">
        <v>0</v>
      </c>
      <c r="AI619" t="b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b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30.57458138377126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-21.42826181236016</v>
      </c>
      <c r="Z620" t="n">
        <v>80.06218756962367</v>
      </c>
      <c r="AA620" t="n">
        <v>0</v>
      </c>
      <c r="AB620" t="b">
        <v>0</v>
      </c>
      <c r="AC620" t="b">
        <v>0</v>
      </c>
      <c r="AD620" t="n">
        <v>96.43881361038558</v>
      </c>
      <c r="AE620" t="n">
        <v>-0</v>
      </c>
      <c r="AF620" t="n">
        <v>0</v>
      </c>
      <c r="AG620" t="n">
        <v>-0.001409950722727149</v>
      </c>
      <c r="AH620" t="b">
        <v>0</v>
      </c>
      <c r="AI620" t="b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b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30.57458138377126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-21.42826181236016</v>
      </c>
      <c r="Z621" t="n">
        <v>80.0629017488826</v>
      </c>
      <c r="AA621" t="n">
        <v>0</v>
      </c>
      <c r="AB621" t="b">
        <v>0</v>
      </c>
      <c r="AC621" t="b">
        <v>0</v>
      </c>
      <c r="AD621" t="n">
        <v>96.43137324170073</v>
      </c>
      <c r="AE621" t="n">
        <v>-0</v>
      </c>
      <c r="AF621" t="n">
        <v>0</v>
      </c>
      <c r="AG621" t="n">
        <v>-0.0001667351463496836</v>
      </c>
      <c r="AH621" t="b">
        <v>0</v>
      </c>
      <c r="AI621" t="b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b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30.57458138377126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-21.42826181236016</v>
      </c>
      <c r="Z622" t="n">
        <v>80.06361592814152</v>
      </c>
      <c r="AA622" t="n">
        <v>0</v>
      </c>
      <c r="AB622" t="b">
        <v>0</v>
      </c>
      <c r="AC622" t="b">
        <v>0</v>
      </c>
      <c r="AD622" t="n">
        <v>96.42393287301587</v>
      </c>
      <c r="AE622" t="n">
        <v>-0</v>
      </c>
      <c r="AF622" t="n">
        <v>0</v>
      </c>
      <c r="AG622" t="n">
        <v>9.584486567798534e-05</v>
      </c>
      <c r="AH622" t="b">
        <v>0</v>
      </c>
      <c r="AI622" t="b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b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30.57458138377126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-21.42826181236016</v>
      </c>
      <c r="Z623" t="n">
        <v>80.06433010740044</v>
      </c>
      <c r="AA623" t="n">
        <v>0</v>
      </c>
      <c r="AB623" t="b">
        <v>0</v>
      </c>
      <c r="AC623" t="b">
        <v>0</v>
      </c>
      <c r="AD623" t="n">
        <v>96.41649250433102</v>
      </c>
      <c r="AE623" t="n">
        <v>-0</v>
      </c>
      <c r="AF623" t="n">
        <v>0</v>
      </c>
      <c r="AG623" t="n">
        <v>0.0007209725959936297</v>
      </c>
      <c r="AH623" t="b">
        <v>0</v>
      </c>
      <c r="AI623" t="b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b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30.57458138377126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-21.42826181236016</v>
      </c>
      <c r="Z624" t="n">
        <v>80.06504428665936</v>
      </c>
      <c r="AA624" t="n">
        <v>0</v>
      </c>
      <c r="AB624" t="b">
        <v>0</v>
      </c>
      <c r="AC624" t="b">
        <v>0</v>
      </c>
      <c r="AD624" t="n">
        <v>96.40905213564616</v>
      </c>
      <c r="AE624" t="n">
        <v>-0</v>
      </c>
      <c r="AF624" t="n">
        <v>0</v>
      </c>
      <c r="AG624" t="n">
        <v>0.001691265892768357</v>
      </c>
      <c r="AH624" t="b">
        <v>0</v>
      </c>
      <c r="AI624" t="b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b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30.57458138377126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-21.42826181236016</v>
      </c>
      <c r="Z625" t="n">
        <v>80.06575846591828</v>
      </c>
      <c r="AA625" t="n">
        <v>0</v>
      </c>
      <c r="AB625" t="b">
        <v>0</v>
      </c>
      <c r="AC625" t="b">
        <v>0</v>
      </c>
      <c r="AD625" t="n">
        <v>96.40161176696131</v>
      </c>
      <c r="AE625" t="n">
        <v>-0</v>
      </c>
      <c r="AF625" t="n">
        <v>0</v>
      </c>
      <c r="AG625" t="n">
        <v>0.0006403362744706875</v>
      </c>
      <c r="AH625" t="b">
        <v>0</v>
      </c>
      <c r="AI625" t="b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b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30.57458138377126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-21.42826181236016</v>
      </c>
      <c r="Z626" t="n">
        <v>80.0664726451772</v>
      </c>
      <c r="AA626" t="n">
        <v>0</v>
      </c>
      <c r="AB626" t="b">
        <v>0</v>
      </c>
      <c r="AC626" t="b">
        <v>0</v>
      </c>
      <c r="AD626" t="n">
        <v>96.39417139827646</v>
      </c>
      <c r="AE626" t="n">
        <v>-0</v>
      </c>
      <c r="AF626" t="n">
        <v>0</v>
      </c>
      <c r="AG626" t="n">
        <v>-0.0004303266982776943</v>
      </c>
      <c r="AH626" t="b">
        <v>0</v>
      </c>
      <c r="AI626" t="b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b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30.57458138377126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-21.42826181236016</v>
      </c>
      <c r="Z627" t="n">
        <v>80.06718682443612</v>
      </c>
      <c r="AA627" t="n">
        <v>0</v>
      </c>
      <c r="AB627" t="b">
        <v>0</v>
      </c>
      <c r="AC627" t="b">
        <v>0</v>
      </c>
      <c r="AD627" t="n">
        <v>96.3867310295916</v>
      </c>
      <c r="AE627" t="n">
        <v>-0</v>
      </c>
      <c r="AF627" t="n">
        <v>0</v>
      </c>
      <c r="AG627" t="n">
        <v>-0.001427485972929021</v>
      </c>
      <c r="AH627" t="b">
        <v>0</v>
      </c>
      <c r="AI627" t="b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b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30.57458138377126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-21.42826181236016</v>
      </c>
      <c r="Z628" t="n">
        <v>80.06790100369504</v>
      </c>
      <c r="AA628" t="n">
        <v>0</v>
      </c>
      <c r="AB628" t="b">
        <v>0</v>
      </c>
      <c r="AC628" t="b">
        <v>0</v>
      </c>
      <c r="AD628" t="n">
        <v>96.37929066090675</v>
      </c>
      <c r="AE628" t="n">
        <v>-0</v>
      </c>
      <c r="AF628" t="n">
        <v>0</v>
      </c>
      <c r="AG628" t="n">
        <v>-0.002319507935946485</v>
      </c>
      <c r="AH628" t="b">
        <v>0</v>
      </c>
      <c r="AI628" t="b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b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30.57458138377126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-21.42826181236016</v>
      </c>
      <c r="Z629" t="n">
        <v>80.06861518295396</v>
      </c>
      <c r="AA629" t="n">
        <v>0</v>
      </c>
      <c r="AB629" t="b">
        <v>0</v>
      </c>
      <c r="AC629" t="b">
        <v>0</v>
      </c>
      <c r="AD629" t="n">
        <v>96.37185029222189</v>
      </c>
      <c r="AE629" t="n">
        <v>-0</v>
      </c>
      <c r="AF629" t="n">
        <v>0</v>
      </c>
      <c r="AG629" t="n">
        <v>0.001925172590911572</v>
      </c>
      <c r="AH629" t="b">
        <v>0</v>
      </c>
      <c r="AI629" t="b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b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30.57458138377126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-21.42826181236016</v>
      </c>
      <c r="Z630" t="n">
        <v>80.06932936221288</v>
      </c>
      <c r="AA630" t="n">
        <v>0</v>
      </c>
      <c r="AB630" t="b">
        <v>0</v>
      </c>
      <c r="AC630" t="b">
        <v>0</v>
      </c>
      <c r="AD630" t="n">
        <v>96.36440992353704</v>
      </c>
      <c r="AE630" t="n">
        <v>-0</v>
      </c>
      <c r="AF630" t="n">
        <v>0</v>
      </c>
      <c r="AG630" t="n">
        <v>0.00748876900383999</v>
      </c>
      <c r="AH630" t="b">
        <v>0</v>
      </c>
      <c r="AI630" t="b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b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30.57458138377126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-21.42826181236016</v>
      </c>
      <c r="Z631" t="n">
        <v>80.0700435414718</v>
      </c>
      <c r="AA631" t="n">
        <v>0</v>
      </c>
      <c r="AB631" t="b">
        <v>0</v>
      </c>
      <c r="AC631" t="b">
        <v>0</v>
      </c>
      <c r="AD631" t="n">
        <v>96.35696955485218</v>
      </c>
      <c r="AE631" t="n">
        <v>-0</v>
      </c>
      <c r="AF631" t="n">
        <v>0</v>
      </c>
      <c r="AG631" t="n">
        <v>0.0115575482482444</v>
      </c>
      <c r="AH631" t="b">
        <v>0</v>
      </c>
      <c r="AI631" t="b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b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30.57458138377126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-21.42826181236016</v>
      </c>
      <c r="Z632" t="n">
        <v>80.07075772073073</v>
      </c>
      <c r="AA632" t="n">
        <v>0</v>
      </c>
      <c r="AB632" t="b">
        <v>0</v>
      </c>
      <c r="AC632" t="b">
        <v>0</v>
      </c>
      <c r="AD632" t="n">
        <v>96.34952918616733</v>
      </c>
      <c r="AE632" t="n">
        <v>-0</v>
      </c>
      <c r="AF632" t="n">
        <v>0</v>
      </c>
      <c r="AG632" t="n">
        <v>0.0147764260120784</v>
      </c>
      <c r="AH632" t="b">
        <v>0</v>
      </c>
      <c r="AI632" t="b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0.2695635702047531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b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30.57458138377126</v>
      </c>
      <c r="T633" t="n">
        <v>0</v>
      </c>
      <c r="U633" t="n">
        <v>0</v>
      </c>
      <c r="V633" t="n">
        <v>0</v>
      </c>
      <c r="W633" t="n">
        <v>7.97863741805937</v>
      </c>
      <c r="X633" t="n">
        <v>0</v>
      </c>
      <c r="Y633" t="n">
        <v>-29.40689923041953</v>
      </c>
      <c r="Z633" t="n">
        <v>80.09840817830352</v>
      </c>
      <c r="AA633" t="n">
        <v>750</v>
      </c>
      <c r="AB633" t="b">
        <v>1</v>
      </c>
      <c r="AC633" t="b">
        <v>1</v>
      </c>
      <c r="AD633" t="n">
        <v>96.34070363737519</v>
      </c>
      <c r="AE633" t="n">
        <v>0</v>
      </c>
      <c r="AF633" t="n">
        <v>0</v>
      </c>
      <c r="AG633" t="n">
        <v>0.01708917055018611</v>
      </c>
      <c r="AH633" t="b">
        <v>1</v>
      </c>
      <c r="AI633" t="b">
        <v>1</v>
      </c>
      <c r="AJ633" t="n">
        <v>750</v>
      </c>
      <c r="AK633" t="n">
        <v>0</v>
      </c>
      <c r="AL633" t="n">
        <v>0</v>
      </c>
      <c r="AM633" t="n">
        <v>0</v>
      </c>
      <c r="AN633" t="n">
        <v>0.2695635702047531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0.2998337551886318</v>
      </c>
      <c r="AU633" t="n">
        <v>0.09426264244861358</v>
      </c>
      <c r="AV633" t="n">
        <v>0.2998337551886318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b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30.57458138377126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-21.42826181236016</v>
      </c>
      <c r="Z634" t="n">
        <v>80.1260586358763</v>
      </c>
      <c r="AA634" t="n">
        <v>750</v>
      </c>
      <c r="AB634" t="b">
        <v>0</v>
      </c>
      <c r="AC634" t="b">
        <v>1</v>
      </c>
      <c r="AD634" t="n">
        <v>96.33187808858304</v>
      </c>
      <c r="AE634" t="n">
        <v>-0</v>
      </c>
      <c r="AF634" t="n">
        <v>0</v>
      </c>
      <c r="AG634" t="n">
        <v>0.01147427522828687</v>
      </c>
      <c r="AH634" t="b">
        <v>1</v>
      </c>
      <c r="AI634" t="b">
        <v>1</v>
      </c>
      <c r="AJ634" t="n">
        <v>750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0.2997038796184388</v>
      </c>
      <c r="AU634" t="n">
        <v>0.09422181177420134</v>
      </c>
      <c r="AV634" t="n">
        <v>0.2997038796184388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b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30.57458138377126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-21.42826181236016</v>
      </c>
      <c r="Z635" t="n">
        <v>80.15370909344909</v>
      </c>
      <c r="AA635" t="n">
        <v>750</v>
      </c>
      <c r="AB635" t="b">
        <v>0</v>
      </c>
      <c r="AC635" t="b">
        <v>1</v>
      </c>
      <c r="AD635" t="n">
        <v>96.32443771989819</v>
      </c>
      <c r="AE635" t="n">
        <v>-0</v>
      </c>
      <c r="AF635" t="n">
        <v>0</v>
      </c>
      <c r="AG635" t="n">
        <v>0.01642253249623155</v>
      </c>
      <c r="AH635" t="b">
        <v>1</v>
      </c>
      <c r="AI635" t="b">
        <v>1</v>
      </c>
      <c r="AJ635" t="n">
        <v>750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0.2995740704674714</v>
      </c>
      <c r="AU635" t="n">
        <v>0.09418100198086603</v>
      </c>
      <c r="AV635" t="n">
        <v>0.2995740704674714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n">
        <v>0</v>
      </c>
      <c r="I636" t="b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30.57458138377126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-21.42826181236016</v>
      </c>
      <c r="Z636" t="n">
        <v>80.18135955102188</v>
      </c>
      <c r="AA636" t="n">
        <v>750</v>
      </c>
      <c r="AB636" t="b">
        <v>0</v>
      </c>
      <c r="AC636" t="b">
        <v>1</v>
      </c>
      <c r="AD636" t="n">
        <v>96.31699735121333</v>
      </c>
      <c r="AE636" t="n">
        <v>-0</v>
      </c>
      <c r="AF636" t="n">
        <v>0</v>
      </c>
      <c r="AG636" t="n">
        <v>0.02553306619406209</v>
      </c>
      <c r="AH636" t="b">
        <v>1</v>
      </c>
      <c r="AI636" t="b">
        <v>1</v>
      </c>
      <c r="AJ636" t="n">
        <v>750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0.2994443276965661</v>
      </c>
      <c r="AU636" t="n">
        <v>0.09414021305629533</v>
      </c>
      <c r="AV636" t="n">
        <v>0.2994443276965661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n">
        <v>0</v>
      </c>
      <c r="I637" t="b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30.57458138377126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-21.42826181236016</v>
      </c>
      <c r="Z637" t="n">
        <v>80.21760718539934</v>
      </c>
      <c r="AA637" t="n">
        <v>750</v>
      </c>
      <c r="AB637" t="b">
        <v>0</v>
      </c>
      <c r="AC637" t="b">
        <v>1</v>
      </c>
      <c r="AD637" t="n">
        <v>96.30955698252848</v>
      </c>
      <c r="AE637" t="n">
        <v>-0</v>
      </c>
      <c r="AF637" t="n">
        <v>0</v>
      </c>
      <c r="AG637" t="n">
        <v>0.04173075562601863</v>
      </c>
      <c r="AH637" t="b">
        <v>1</v>
      </c>
      <c r="AI637" t="b">
        <v>1</v>
      </c>
      <c r="AJ637" t="n">
        <v>750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0.2992743453322734</v>
      </c>
      <c r="AU637" t="n">
        <v>0.09408677348669846</v>
      </c>
      <c r="AV637" t="n">
        <v>0.2992743453322734</v>
      </c>
    </row>
    <row r="638" spans="1:48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0</v>
      </c>
      <c r="H638" t="n">
        <v>24.63797293919858</v>
      </c>
      <c r="I638" t="b">
        <v>0</v>
      </c>
      <c r="J638" t="n">
        <v>97.17216527219921</v>
      </c>
      <c r="K638" t="n">
        <v>362.1606599694865</v>
      </c>
      <c r="L638" t="n">
        <v>0</v>
      </c>
      <c r="M638" t="n">
        <v>1.13844328608302</v>
      </c>
      <c r="N638" t="n">
        <v>1.13844328608302</v>
      </c>
      <c r="O638" t="n">
        <v>441.2429793401348</v>
      </c>
      <c r="P638" t="n">
        <v>111.8770231592634</v>
      </c>
      <c r="Q638" t="n">
        <v>1.13844328608302</v>
      </c>
      <c r="R638" t="n">
        <v>0.9146104771955227</v>
      </c>
      <c r="S638" t="n">
        <v>30.57458138377126</v>
      </c>
      <c r="T638" t="n">
        <v>32.8205109032873</v>
      </c>
      <c r="U638" t="n">
        <v>1.24473020424371</v>
      </c>
      <c r="V638" t="n">
        <v>2.802527764230849</v>
      </c>
      <c r="W638" t="n">
        <v>0</v>
      </c>
      <c r="X638" t="n">
        <v>0</v>
      </c>
      <c r="Y638" t="n">
        <v>-21.42826181236016</v>
      </c>
      <c r="Z638" t="n">
        <v>80.2295756119205</v>
      </c>
      <c r="AA638" t="n">
        <v>750</v>
      </c>
      <c r="AB638" t="b">
        <v>0</v>
      </c>
      <c r="AC638" t="b">
        <v>1</v>
      </c>
      <c r="AD638" t="n">
        <v>96.30211661384362</v>
      </c>
      <c r="AE638" t="n">
        <v>-0</v>
      </c>
      <c r="AF638" t="n">
        <v>0</v>
      </c>
      <c r="AG638" t="n">
        <v>0.07316947109378202</v>
      </c>
      <c r="AH638" t="b">
        <v>0</v>
      </c>
      <c r="AI638" t="b">
        <v>0</v>
      </c>
      <c r="AJ638" t="n">
        <v>750</v>
      </c>
      <c r="AK638" t="n">
        <v>0</v>
      </c>
      <c r="AL638" t="n">
        <v>1.24473020424371</v>
      </c>
      <c r="AM638" t="n">
        <v>0</v>
      </c>
      <c r="AN638" t="n">
        <v>1.24473020424371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0.2992182447205106</v>
      </c>
      <c r="AU638" t="n">
        <v>0.09406913640676255</v>
      </c>
      <c r="AV638" t="n">
        <v>0.2992182447205106</v>
      </c>
    </row>
    <row r="639" spans="1:48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0</v>
      </c>
      <c r="H639" t="n">
        <v>49.27594587839717</v>
      </c>
      <c r="I639" t="b">
        <v>0</v>
      </c>
      <c r="J639" t="n">
        <v>194.3443305443984</v>
      </c>
      <c r="K639" t="n">
        <v>724.3213199389729</v>
      </c>
      <c r="L639" t="n">
        <v>0</v>
      </c>
      <c r="M639" t="n">
        <v>1.975255488942</v>
      </c>
      <c r="N639" t="n">
        <v>1.975255488942</v>
      </c>
      <c r="O639" t="n">
        <v>382.7892120552963</v>
      </c>
      <c r="P639" t="n">
        <v>97.05608824931448</v>
      </c>
      <c r="Q639" t="n">
        <v>1.975255488942</v>
      </c>
      <c r="R639" t="n">
        <v>0.902336099396034</v>
      </c>
      <c r="S639" t="n">
        <v>30.57790641566389</v>
      </c>
      <c r="T639" t="n">
        <v>28.85991571477718</v>
      </c>
      <c r="U639" t="n">
        <v>2.189046288034037</v>
      </c>
      <c r="V639" t="n">
        <v>2.81857193980683</v>
      </c>
      <c r="W639" t="n">
        <v>0</v>
      </c>
      <c r="X639" t="n">
        <v>0</v>
      </c>
      <c r="Y639" t="n">
        <v>-21.42826181236016</v>
      </c>
      <c r="Z639" t="n">
        <v>80.26210055605959</v>
      </c>
      <c r="AA639" t="n">
        <v>750</v>
      </c>
      <c r="AB639" t="b">
        <v>0</v>
      </c>
      <c r="AC639" t="b">
        <v>1</v>
      </c>
      <c r="AD639" t="n">
        <v>96.29467624515877</v>
      </c>
      <c r="AE639" t="n">
        <v>-0</v>
      </c>
      <c r="AF639" t="n">
        <v>0</v>
      </c>
      <c r="AG639" t="n">
        <v>0.07040439427241091</v>
      </c>
      <c r="AH639" t="b">
        <v>0</v>
      </c>
      <c r="AI639" t="b">
        <v>0</v>
      </c>
      <c r="AJ639" t="n">
        <v>750</v>
      </c>
      <c r="AK639" t="n">
        <v>0</v>
      </c>
      <c r="AL639" t="n">
        <v>2.189046288034037</v>
      </c>
      <c r="AM639" t="n">
        <v>0</v>
      </c>
      <c r="AN639" t="n">
        <v>2.243304102295066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0.2990658505273424</v>
      </c>
      <c r="AU639" t="n">
        <v>0.09402122625957841</v>
      </c>
      <c r="AV639" t="n">
        <v>0.2990658505273424</v>
      </c>
    </row>
    <row r="640" spans="1:48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0</v>
      </c>
      <c r="H640" t="n">
        <v>73.91391881759574</v>
      </c>
      <c r="I640" t="b">
        <v>0</v>
      </c>
      <c r="J640" t="n">
        <v>291.5164958165976</v>
      </c>
      <c r="K640" t="n">
        <v>1086.481979908459</v>
      </c>
      <c r="L640" t="n">
        <v>0</v>
      </c>
      <c r="M640" t="n">
        <v>2.978659343098933</v>
      </c>
      <c r="N640" t="n">
        <v>2.978659343098933</v>
      </c>
      <c r="O640" t="n">
        <v>384.8274039515796</v>
      </c>
      <c r="P640" t="n">
        <v>97.57287118447759</v>
      </c>
      <c r="Q640" t="n">
        <v>2.978659343098933</v>
      </c>
      <c r="R640" t="n">
        <v>0.8973709330180422</v>
      </c>
      <c r="S640" t="n">
        <v>30.58450479336282</v>
      </c>
      <c r="T640" t="n">
        <v>29.17411522667039</v>
      </c>
      <c r="U640" t="n">
        <v>3.319317835581204</v>
      </c>
      <c r="V640" t="n">
        <v>2.994112225737315</v>
      </c>
      <c r="W640" t="n">
        <v>0</v>
      </c>
      <c r="X640" t="n">
        <v>0</v>
      </c>
      <c r="Y640" t="n">
        <v>-21.42826181236016</v>
      </c>
      <c r="Z640" t="n">
        <v>80.31809224733325</v>
      </c>
      <c r="AA640" t="n">
        <v>1086.481979908459</v>
      </c>
      <c r="AB640" t="b">
        <v>0</v>
      </c>
      <c r="AC640" t="b">
        <v>1</v>
      </c>
      <c r="AD640" t="n">
        <v>96.28723587647391</v>
      </c>
      <c r="AE640" t="n">
        <v>-0</v>
      </c>
      <c r="AF640" t="n">
        <v>0</v>
      </c>
      <c r="AG640" t="n">
        <v>0.06858197178390835</v>
      </c>
      <c r="AH640" t="b">
        <v>0</v>
      </c>
      <c r="AI640" t="b">
        <v>0</v>
      </c>
      <c r="AJ640" t="n">
        <v>1086.481979908459</v>
      </c>
      <c r="AK640" t="n">
        <v>0</v>
      </c>
      <c r="AL640" t="n">
        <v>3.319317835581204</v>
      </c>
      <c r="AM640" t="n">
        <v>0</v>
      </c>
      <c r="AN640" t="n">
        <v>3.553227868069414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1.11062525457852</v>
      </c>
      <c r="AU640" t="n">
        <v>0.3491617253063203</v>
      </c>
      <c r="AV640" t="n">
        <v>1.11062525457852</v>
      </c>
    </row>
    <row r="641" spans="1:48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0</v>
      </c>
      <c r="H641" t="n">
        <v>98.55189175679433</v>
      </c>
      <c r="I641" t="b">
        <v>0</v>
      </c>
      <c r="J641" t="n">
        <v>388.6886610887968</v>
      </c>
      <c r="K641" t="n">
        <v>1448.642639877946</v>
      </c>
      <c r="L641" t="n">
        <v>0</v>
      </c>
      <c r="M641" t="n">
        <v>4.531549405588351</v>
      </c>
      <c r="N641" t="n">
        <v>4.531549405588351</v>
      </c>
      <c r="O641" t="n">
        <v>439.0895851361296</v>
      </c>
      <c r="P641" t="n">
        <v>111.3310307140288</v>
      </c>
      <c r="Q641" t="n">
        <v>4.531549405588351</v>
      </c>
      <c r="R641" t="n">
        <v>0.9003188255763001</v>
      </c>
      <c r="S641" t="n">
        <v>30.59496092511234</v>
      </c>
      <c r="T641" t="n">
        <v>33.17878710654512</v>
      </c>
      <c r="U641" t="n">
        <v>5.033271855320449</v>
      </c>
      <c r="V641" t="n">
        <v>3.307300464734336</v>
      </c>
      <c r="W641" t="n">
        <v>0</v>
      </c>
      <c r="X641" t="n">
        <v>0</v>
      </c>
      <c r="Y641" t="n">
        <v>-21.42826181236016</v>
      </c>
      <c r="Z641" t="n">
        <v>80.4451983249805</v>
      </c>
      <c r="AA641" t="n">
        <v>1448.642639877946</v>
      </c>
      <c r="AB641" t="b">
        <v>0</v>
      </c>
      <c r="AC641" t="b">
        <v>1</v>
      </c>
      <c r="AD641" t="n">
        <v>96.27979550778906</v>
      </c>
      <c r="AE641" t="n">
        <v>-0</v>
      </c>
      <c r="AF641" t="n">
        <v>0</v>
      </c>
      <c r="AG641" t="n">
        <v>0.07161596165583017</v>
      </c>
      <c r="AH641" t="b">
        <v>0</v>
      </c>
      <c r="AI641" t="b">
        <v>0</v>
      </c>
      <c r="AJ641" t="n">
        <v>1448.642639877946</v>
      </c>
      <c r="AK641" t="n">
        <v>0</v>
      </c>
      <c r="AL641" t="n">
        <v>5.033271855320449</v>
      </c>
      <c r="AM641" t="n">
        <v>0</v>
      </c>
      <c r="AN641" t="n">
        <v>5.284692658862205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1.516284012988354</v>
      </c>
      <c r="AU641" t="n">
        <v>0.4766939522101192</v>
      </c>
      <c r="AV641" t="n">
        <v>1.516284012988354</v>
      </c>
    </row>
    <row r="642" spans="1:48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0</v>
      </c>
      <c r="H642" t="n">
        <v>123.1898646959929</v>
      </c>
      <c r="I642" t="b">
        <v>0</v>
      </c>
      <c r="J642" t="n">
        <v>485.8608263609961</v>
      </c>
      <c r="K642" t="n">
        <v>1810.803299847432</v>
      </c>
      <c r="L642" t="n">
        <v>0</v>
      </c>
      <c r="M642" t="n">
        <v>2.901695991893378</v>
      </c>
      <c r="N642" t="n">
        <v>2.901695991893378</v>
      </c>
      <c r="O642" t="n">
        <v>224.9304818701339</v>
      </c>
      <c r="P642" t="n">
        <v>57.03105524090616</v>
      </c>
      <c r="Q642" t="n">
        <v>2.901695991893378</v>
      </c>
      <c r="R642" t="n">
        <v>0.8401025965137249</v>
      </c>
      <c r="S642" t="n">
        <v>30.6104113239188</v>
      </c>
      <c r="T642" t="n">
        <v>18.21460206480648</v>
      </c>
      <c r="U642" t="n">
        <v>3.453978125927591</v>
      </c>
      <c r="V642" t="n">
        <v>2.912467575698303</v>
      </c>
      <c r="W642" t="n">
        <v>0</v>
      </c>
      <c r="X642" t="n">
        <v>0</v>
      </c>
      <c r="Y642" t="n">
        <v>-21.42826181236016</v>
      </c>
      <c r="Z642" t="n">
        <v>80.67033134457799</v>
      </c>
      <c r="AA642" t="n">
        <v>1810.803299847432</v>
      </c>
      <c r="AB642" t="b">
        <v>0</v>
      </c>
      <c r="AC642" t="b">
        <v>1</v>
      </c>
      <c r="AD642" t="n">
        <v>96.27235513910421</v>
      </c>
      <c r="AE642" t="n">
        <v>-0</v>
      </c>
      <c r="AF642" t="n">
        <v>0</v>
      </c>
      <c r="AG642" t="n">
        <v>0.0965677318245951</v>
      </c>
      <c r="AH642" t="b">
        <v>0</v>
      </c>
      <c r="AI642" t="b">
        <v>0</v>
      </c>
      <c r="AJ642" t="n">
        <v>1810.803299847432</v>
      </c>
      <c r="AK642" t="n">
        <v>0</v>
      </c>
      <c r="AL642" t="n">
        <v>3.453978125927591</v>
      </c>
      <c r="AM642" t="n">
        <v>0</v>
      </c>
      <c r="AN642" t="n">
        <v>3.539694632465314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1.298282149927094</v>
      </c>
      <c r="AU642" t="n">
        <v>0.4081578674122381</v>
      </c>
      <c r="AV642" t="n">
        <v>1.298282149927094</v>
      </c>
    </row>
    <row r="643" spans="1:48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0</v>
      </c>
      <c r="H643" t="n">
        <v>123.1898646959929</v>
      </c>
      <c r="I643" t="b">
        <v>1</v>
      </c>
      <c r="J643" t="n">
        <v>485.8608263609961</v>
      </c>
      <c r="K643" t="n">
        <v>1037.798725107088</v>
      </c>
      <c r="L643" t="n">
        <v>-12.0806342254084</v>
      </c>
      <c r="M643" t="n">
        <v>-1.065223145392276</v>
      </c>
      <c r="N643" t="n">
        <v>-1.065223145392276</v>
      </c>
      <c r="O643" t="n">
        <v>-82.5727974473173</v>
      </c>
      <c r="P643" t="n">
        <v>-20.9363076691981</v>
      </c>
      <c r="Q643" t="n">
        <v>-1.065223145392276</v>
      </c>
      <c r="R643" t="n">
        <v>0.8846016089535066</v>
      </c>
      <c r="S643" t="n">
        <v>30.62628118590298</v>
      </c>
      <c r="T643" t="n">
        <v>-8.670548431516046</v>
      </c>
      <c r="U643" t="n">
        <v>-0.9422981083085225</v>
      </c>
      <c r="V643" t="n">
        <v>12.26575923768205</v>
      </c>
      <c r="W643" t="n">
        <v>0</v>
      </c>
      <c r="X643" t="n">
        <v>0</v>
      </c>
      <c r="Y643" t="n">
        <v>-21.42826181236016</v>
      </c>
      <c r="Z643" t="n">
        <v>80.72171690229197</v>
      </c>
      <c r="AA643" t="n">
        <v>1037.798725107088</v>
      </c>
      <c r="AB643" t="b">
        <v>0</v>
      </c>
      <c r="AC643" t="b">
        <v>1</v>
      </c>
      <c r="AD643" t="n">
        <v>96.26491477041935</v>
      </c>
      <c r="AE643" t="n">
        <v>-0</v>
      </c>
      <c r="AF643" t="n">
        <v>0</v>
      </c>
      <c r="AG643" t="n">
        <v>0.1253229505318889</v>
      </c>
      <c r="AH643" t="b">
        <v>0</v>
      </c>
      <c r="AI643" t="b">
        <v>0</v>
      </c>
      <c r="AJ643" t="n">
        <v>1025.718090881679</v>
      </c>
      <c r="AK643" t="n">
        <v>0</v>
      </c>
      <c r="AL643" t="n">
        <v>-0.9313291617272913</v>
      </c>
      <c r="AM643" t="n">
        <v>0</v>
      </c>
      <c r="AN643" t="n">
        <v>-0.6449754603086937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0.2737416392997424</v>
      </c>
      <c r="AU643" t="n">
        <v>0.08605972417073379</v>
      </c>
      <c r="AV643" t="n">
        <v>0.2737416392997424</v>
      </c>
    </row>
    <row r="644" spans="1:48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0</v>
      </c>
      <c r="H644" t="n">
        <v>123.1898646959929</v>
      </c>
      <c r="I644" t="b">
        <v>0</v>
      </c>
      <c r="J644" t="n">
        <v>485.8608263609961</v>
      </c>
      <c r="K644" t="n">
        <v>1037.798725107088</v>
      </c>
      <c r="L644" t="n">
        <v>0</v>
      </c>
      <c r="M644" t="n">
        <v>3.198700964675705</v>
      </c>
      <c r="N644" t="n">
        <v>3.198700964675705</v>
      </c>
      <c r="O644" t="n">
        <v>247.9533870374542</v>
      </c>
      <c r="P644" t="n">
        <v>62.86850584113952</v>
      </c>
      <c r="Q644" t="n">
        <v>3.198700964675705</v>
      </c>
      <c r="R644" t="n">
        <v>0.9048119544105893</v>
      </c>
      <c r="S644" t="n">
        <v>30.63048574224512</v>
      </c>
      <c r="T644" t="n">
        <v>32.52921332792167</v>
      </c>
      <c r="U644" t="n">
        <v>3.535210768473318</v>
      </c>
      <c r="V644" t="n">
        <v>3.096392241245876</v>
      </c>
      <c r="W644" t="n">
        <v>0</v>
      </c>
      <c r="X644" t="n">
        <v>0</v>
      </c>
      <c r="Y644" t="n">
        <v>-21.42826181236016</v>
      </c>
      <c r="Z644" t="n">
        <v>80.78032682887972</v>
      </c>
      <c r="AA644" t="n">
        <v>1037.798725107088</v>
      </c>
      <c r="AB644" t="b">
        <v>0</v>
      </c>
      <c r="AC644" t="b">
        <v>1</v>
      </c>
      <c r="AD644" t="n">
        <v>96.2574744017345</v>
      </c>
      <c r="AE644" t="n">
        <v>-0</v>
      </c>
      <c r="AF644" t="n">
        <v>0</v>
      </c>
      <c r="AG644" t="n">
        <v>0.1521910813328329</v>
      </c>
      <c r="AH644" t="b">
        <v>0</v>
      </c>
      <c r="AI644" t="b">
        <v>0</v>
      </c>
      <c r="AJ644" t="n">
        <v>1037.798725107088</v>
      </c>
      <c r="AK644" t="n">
        <v>0</v>
      </c>
      <c r="AL644" t="n">
        <v>3.535210768473318</v>
      </c>
      <c r="AM644" t="n">
        <v>0</v>
      </c>
      <c r="AN644" t="n">
        <v>3.564522375545467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1.099843487903971</v>
      </c>
      <c r="AU644" t="n">
        <v>0.3457721209024798</v>
      </c>
      <c r="AV644" t="n">
        <v>1.099843487903971</v>
      </c>
    </row>
    <row r="645" spans="1:48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0</v>
      </c>
      <c r="H645" t="n">
        <v>151.1129006937513</v>
      </c>
      <c r="I645" t="b">
        <v>0</v>
      </c>
      <c r="J645" t="n">
        <v>595.9892803361552</v>
      </c>
      <c r="K645" t="n">
        <v>1273.033102798028</v>
      </c>
      <c r="L645" t="n">
        <v>0</v>
      </c>
      <c r="M645" t="n">
        <v>7.879110947082754</v>
      </c>
      <c r="N645" t="n">
        <v>7.879110947082754</v>
      </c>
      <c r="O645" t="n">
        <v>497.9056514595275</v>
      </c>
      <c r="P645" t="n">
        <v>126.2438264349715</v>
      </c>
      <c r="Q645" t="n">
        <v>7.879110947082754</v>
      </c>
      <c r="R645" t="n">
        <v>0.931347464329681</v>
      </c>
      <c r="S645" t="n">
        <v>30.64090018122679</v>
      </c>
      <c r="T645" t="n">
        <v>63.45957578805882</v>
      </c>
      <c r="U645" t="n">
        <v>8.459904867785932</v>
      </c>
      <c r="V645" t="n">
        <v>4.356660790413017</v>
      </c>
      <c r="W645" t="n">
        <v>0</v>
      </c>
      <c r="X645" t="n">
        <v>0</v>
      </c>
      <c r="Y645" t="n">
        <v>-21.42826181236016</v>
      </c>
      <c r="Z645" t="n">
        <v>80.87462130244481</v>
      </c>
      <c r="AA645" t="n">
        <v>1273.033102798028</v>
      </c>
      <c r="AB645" t="b">
        <v>0</v>
      </c>
      <c r="AC645" t="b">
        <v>1</v>
      </c>
      <c r="AD645" t="n">
        <v>96.25003403304964</v>
      </c>
      <c r="AE645" t="n">
        <v>-0</v>
      </c>
      <c r="AF645" t="n">
        <v>0</v>
      </c>
      <c r="AG645" t="n">
        <v>0.1719191287345667</v>
      </c>
      <c r="AH645" t="b">
        <v>0</v>
      </c>
      <c r="AI645" t="b">
        <v>0</v>
      </c>
      <c r="AJ645" t="n">
        <v>1273.033102798028</v>
      </c>
      <c r="AK645" t="n">
        <v>0</v>
      </c>
      <c r="AL645" t="n">
        <v>8.459904867785932</v>
      </c>
      <c r="AM645" t="n">
        <v>0</v>
      </c>
      <c r="AN645" t="n">
        <v>8.565976742811179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2.122156809446494</v>
      </c>
      <c r="AU645" t="n">
        <v>0.6671700737059976</v>
      </c>
      <c r="AV645" t="n">
        <v>2.122156809446494</v>
      </c>
    </row>
    <row r="646" spans="1:48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0</v>
      </c>
      <c r="H646" t="n">
        <v>179.0359366915097</v>
      </c>
      <c r="I646" t="b">
        <v>0</v>
      </c>
      <c r="J646" t="n">
        <v>706.1177343113143</v>
      </c>
      <c r="K646" t="n">
        <v>1508.267480488967</v>
      </c>
      <c r="L646" t="n">
        <v>0</v>
      </c>
      <c r="M646" t="n">
        <v>8.203706126332952</v>
      </c>
      <c r="N646" t="n">
        <v>8.203706126332952</v>
      </c>
      <c r="O646" t="n">
        <v>437.5636777086457</v>
      </c>
      <c r="P646" t="n">
        <v>110.9441373500623</v>
      </c>
      <c r="Q646" t="n">
        <v>8.203706126332952</v>
      </c>
      <c r="R646" t="n">
        <v>0.9253663674307413</v>
      </c>
      <c r="S646" t="n">
        <v>30.6594019660975</v>
      </c>
      <c r="T646" t="n">
        <v>56.12927056452385</v>
      </c>
      <c r="U646" t="n">
        <v>8.865360159036637</v>
      </c>
      <c r="V646" t="n">
        <v>4.189131355693185</v>
      </c>
      <c r="W646" t="n">
        <v>0</v>
      </c>
      <c r="X646" t="n">
        <v>0</v>
      </c>
      <c r="Y646" t="n">
        <v>-21.42826181236016</v>
      </c>
      <c r="Z646" t="n">
        <v>81.04108904069463</v>
      </c>
      <c r="AA646" t="n">
        <v>1508.267480488967</v>
      </c>
      <c r="AB646" t="b">
        <v>0</v>
      </c>
      <c r="AC646" t="b">
        <v>1</v>
      </c>
      <c r="AD646" t="n">
        <v>96.24259366436479</v>
      </c>
      <c r="AE646" t="n">
        <v>-0</v>
      </c>
      <c r="AF646" t="n">
        <v>0</v>
      </c>
      <c r="AG646" t="n">
        <v>0.1534311925181933</v>
      </c>
      <c r="AH646" t="b">
        <v>0</v>
      </c>
      <c r="AI646" t="b">
        <v>0</v>
      </c>
      <c r="AJ646" t="n">
        <v>1508.267480488967</v>
      </c>
      <c r="AK646" t="n">
        <v>0</v>
      </c>
      <c r="AL646" t="n">
        <v>8.865360159036637</v>
      </c>
      <c r="AM646" t="n">
        <v>0</v>
      </c>
      <c r="AN646" t="n">
        <v>8.971432034061884</v>
      </c>
      <c r="AO646" t="n">
        <v>0</v>
      </c>
      <c r="AP646" t="n">
        <v>1</v>
      </c>
      <c r="AQ646" t="n">
        <v>0</v>
      </c>
      <c r="AR646" t="n">
        <v>0</v>
      </c>
      <c r="AS646" t="n">
        <v>0</v>
      </c>
      <c r="AT646" t="n">
        <v>2.212474709454858</v>
      </c>
      <c r="AU646" t="n">
        <v>0.6955644881702462</v>
      </c>
      <c r="AV646" t="n">
        <v>2.212474709454858</v>
      </c>
    </row>
    <row r="647" spans="1:48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0</v>
      </c>
      <c r="H647" t="n">
        <v>206.9589726892681</v>
      </c>
      <c r="I647" t="b">
        <v>0</v>
      </c>
      <c r="J647" t="n">
        <v>816.2461882864733</v>
      </c>
      <c r="K647" t="n">
        <v>1743.501858179907</v>
      </c>
      <c r="L647" t="n">
        <v>0</v>
      </c>
      <c r="M647" t="n">
        <v>9.494152588274773</v>
      </c>
      <c r="N647" t="n">
        <v>9.494152588274773</v>
      </c>
      <c r="O647" t="n">
        <v>438.0698150723854</v>
      </c>
      <c r="P647" t="n">
        <v>111.0724683246413</v>
      </c>
      <c r="Q647" t="n">
        <v>9.494152588274773</v>
      </c>
      <c r="R647" t="n">
        <v>0.9236000214768125</v>
      </c>
      <c r="S647" t="n">
        <v>30.6803442722075</v>
      </c>
      <c r="T647" t="n">
        <v>56.301665270603</v>
      </c>
      <c r="U647" t="n">
        <v>10.27950667767836</v>
      </c>
      <c r="V647" t="n">
        <v>4.301446017493753</v>
      </c>
      <c r="W647" t="n">
        <v>0</v>
      </c>
      <c r="X647" t="n">
        <v>0</v>
      </c>
      <c r="Y647" t="n">
        <v>-21.42826181236016</v>
      </c>
      <c r="Z647" t="n">
        <v>81.25394295074764</v>
      </c>
      <c r="AA647" t="n">
        <v>1743.501858179907</v>
      </c>
      <c r="AB647" t="b">
        <v>0</v>
      </c>
      <c r="AC647" t="b">
        <v>1</v>
      </c>
      <c r="AD647" t="n">
        <v>96.23515329567994</v>
      </c>
      <c r="AE647" t="n">
        <v>-0</v>
      </c>
      <c r="AF647" t="n">
        <v>0</v>
      </c>
      <c r="AG647" t="n">
        <v>0.1735681021674046</v>
      </c>
      <c r="AH647" t="b">
        <v>0</v>
      </c>
      <c r="AI647" t="b">
        <v>0</v>
      </c>
      <c r="AJ647" t="n">
        <v>1743.501858179907</v>
      </c>
      <c r="AK647" t="n">
        <v>0</v>
      </c>
      <c r="AL647" t="n">
        <v>10.27950667767836</v>
      </c>
      <c r="AM647" t="n">
        <v>0</v>
      </c>
      <c r="AN647" t="n">
        <v>10.38557855270361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2.499405501823433</v>
      </c>
      <c r="AU647" t="n">
        <v>0.7857706581577467</v>
      </c>
      <c r="AV647" t="n">
        <v>2.499405501823433</v>
      </c>
    </row>
    <row r="648" spans="1:48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0</v>
      </c>
      <c r="H648" t="n">
        <v>234.8820086870265</v>
      </c>
      <c r="I648" t="b">
        <v>0</v>
      </c>
      <c r="J648" t="n">
        <v>926.3746422616325</v>
      </c>
      <c r="K648" t="n">
        <v>1978.736235870847</v>
      </c>
      <c r="L648" t="n">
        <v>0</v>
      </c>
      <c r="M648" t="n">
        <v>12.46366716797304</v>
      </c>
      <c r="N648" t="n">
        <v>12.46366716797304</v>
      </c>
      <c r="O648" t="n">
        <v>506.7193311033632</v>
      </c>
      <c r="P648" t="n">
        <v>128.4785322270191</v>
      </c>
      <c r="Q648" t="n">
        <v>12.46366716797304</v>
      </c>
      <c r="R648" t="n">
        <v>0.9271382920345704</v>
      </c>
      <c r="S648" t="n">
        <v>30.70515441548805</v>
      </c>
      <c r="T648" t="n">
        <v>64.87610973596196</v>
      </c>
      <c r="U648" t="n">
        <v>13.44315866905032</v>
      </c>
      <c r="V648" t="n">
        <v>4.726984161514821</v>
      </c>
      <c r="W648" t="n">
        <v>0</v>
      </c>
      <c r="X648" t="n">
        <v>0</v>
      </c>
      <c r="Y648" t="n">
        <v>-21.42826181236016</v>
      </c>
      <c r="Z648" t="n">
        <v>81.4747589027826</v>
      </c>
      <c r="AA648" t="n">
        <v>1978.736235870847</v>
      </c>
      <c r="AB648" t="b">
        <v>0</v>
      </c>
      <c r="AC648" t="b">
        <v>1</v>
      </c>
      <c r="AD648" t="n">
        <v>96.22771292699508</v>
      </c>
      <c r="AE648" t="n">
        <v>-0</v>
      </c>
      <c r="AF648" t="n">
        <v>0</v>
      </c>
      <c r="AG648" t="n">
        <v>0.1881302241215142</v>
      </c>
      <c r="AH648" t="b">
        <v>0</v>
      </c>
      <c r="AI648" t="b">
        <v>0</v>
      </c>
      <c r="AJ648" t="n">
        <v>1978.736235870847</v>
      </c>
      <c r="AK648" t="n">
        <v>0</v>
      </c>
      <c r="AL648" t="n">
        <v>13.44315866905032</v>
      </c>
      <c r="AM648" t="n">
        <v>0</v>
      </c>
      <c r="AN648" t="n">
        <v>13.54923054407556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3.101243921114164</v>
      </c>
      <c r="AU648" t="n">
        <v>0.9749784399625352</v>
      </c>
      <c r="AV648" t="n">
        <v>3.101243921114164</v>
      </c>
    </row>
    <row r="649" spans="1:48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0</v>
      </c>
      <c r="H649" t="n">
        <v>262.8050446847849</v>
      </c>
      <c r="I649" t="b">
        <v>0</v>
      </c>
      <c r="J649" t="n">
        <v>1036.503096236792</v>
      </c>
      <c r="K649" t="n">
        <v>2213.970613561787</v>
      </c>
      <c r="L649" t="n">
        <v>0</v>
      </c>
      <c r="M649" t="n">
        <v>6.692769937043517</v>
      </c>
      <c r="N649" t="n">
        <v>6.692769937043517</v>
      </c>
      <c r="O649" t="n">
        <v>243.1888063035294</v>
      </c>
      <c r="P649" t="n">
        <v>61.66044784572247</v>
      </c>
      <c r="Q649" t="n">
        <v>6.692769937043517</v>
      </c>
      <c r="R649" t="n">
        <v>0.8884351284347953</v>
      </c>
      <c r="S649" t="n">
        <v>30.73621610104493</v>
      </c>
      <c r="T649" t="n">
        <v>32.49224387936943</v>
      </c>
      <c r="U649" t="n">
        <v>7.533211736949816</v>
      </c>
      <c r="V649" t="n">
        <v>3.624993015267162</v>
      </c>
      <c r="W649" t="n">
        <v>0</v>
      </c>
      <c r="X649" t="n">
        <v>0</v>
      </c>
      <c r="Y649" t="n">
        <v>-21.42826181236016</v>
      </c>
      <c r="Z649" t="n">
        <v>81.7296382911162</v>
      </c>
      <c r="AA649" t="n">
        <v>2213.970613561787</v>
      </c>
      <c r="AB649" t="b">
        <v>0</v>
      </c>
      <c r="AC649" t="b">
        <v>1</v>
      </c>
      <c r="AD649" t="n">
        <v>96.22027255831023</v>
      </c>
      <c r="AE649" t="n">
        <v>-0</v>
      </c>
      <c r="AF649" t="n">
        <v>0</v>
      </c>
      <c r="AG649" t="n">
        <v>0.2006484109231563</v>
      </c>
      <c r="AH649" t="b">
        <v>0</v>
      </c>
      <c r="AI649" t="b">
        <v>0</v>
      </c>
      <c r="AJ649" t="n">
        <v>2213.970613561787</v>
      </c>
      <c r="AK649" t="n">
        <v>0</v>
      </c>
      <c r="AL649" t="n">
        <v>7.533211736949816</v>
      </c>
      <c r="AM649" t="n">
        <v>0</v>
      </c>
      <c r="AN649" t="n">
        <v>7.559729705706128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2.11070930090763</v>
      </c>
      <c r="AU649" t="n">
        <v>0.6635711713621053</v>
      </c>
      <c r="AV649" t="n">
        <v>2.11070930090763</v>
      </c>
    </row>
    <row r="650" spans="1:48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0</v>
      </c>
      <c r="H650" t="n">
        <v>262.8050446847849</v>
      </c>
      <c r="I650" t="b">
        <v>0</v>
      </c>
      <c r="J650" t="n">
        <v>1036.503096236792</v>
      </c>
      <c r="K650" t="n">
        <v>2213.970613561787</v>
      </c>
      <c r="L650" t="n">
        <v>0</v>
      </c>
      <c r="M650" t="n">
        <v>-0.6635759176079878</v>
      </c>
      <c r="N650" t="n">
        <v>-0.6635759176079878</v>
      </c>
      <c r="O650" t="n">
        <v>-24.11172605854455</v>
      </c>
      <c r="P650" t="n">
        <v>-6.113520805919004</v>
      </c>
      <c r="Q650" t="n">
        <v>-0.6635759176079878</v>
      </c>
      <c r="R650" t="n">
        <v>0.6548653168714818</v>
      </c>
      <c r="S650" t="n">
        <v>30.76175564833698</v>
      </c>
      <c r="T650" t="n">
        <v>-1.874313080415985</v>
      </c>
      <c r="U650" t="n">
        <v>-0.4345528535526392</v>
      </c>
      <c r="V650" t="n">
        <v>4.239207725503018</v>
      </c>
      <c r="W650" t="n">
        <v>0</v>
      </c>
      <c r="X650" t="n">
        <v>0</v>
      </c>
      <c r="Y650" t="n">
        <v>-21.42826181236016</v>
      </c>
      <c r="Z650" t="n">
        <v>81.88071092244512</v>
      </c>
      <c r="AA650" t="n">
        <v>2213.970613561787</v>
      </c>
      <c r="AB650" t="b">
        <v>0</v>
      </c>
      <c r="AC650" t="b">
        <v>1</v>
      </c>
      <c r="AD650" t="n">
        <v>96.21283218962537</v>
      </c>
      <c r="AE650" t="n">
        <v>-0</v>
      </c>
      <c r="AF650" t="n">
        <v>0</v>
      </c>
      <c r="AG650" t="n">
        <v>0.200719758132851</v>
      </c>
      <c r="AH650" t="b">
        <v>0</v>
      </c>
      <c r="AI650" t="b">
        <v>0</v>
      </c>
      <c r="AJ650" t="n">
        <v>2213.970613561787</v>
      </c>
      <c r="AK650" t="n">
        <v>0</v>
      </c>
      <c r="AL650" t="n">
        <v>-0.4345528535526392</v>
      </c>
      <c r="AM650" t="n">
        <v>0</v>
      </c>
      <c r="AN650" t="n">
        <v>-0.4345528535526392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0.7705008042683158</v>
      </c>
      <c r="AU650" t="n">
        <v>0.2422323723138535</v>
      </c>
      <c r="AV650" t="n">
        <v>0.7705008042683158</v>
      </c>
    </row>
    <row r="651" spans="1:48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0</v>
      </c>
      <c r="H651" t="n">
        <v>262.8050446847849</v>
      </c>
      <c r="I651" t="b">
        <v>0</v>
      </c>
      <c r="J651" t="n">
        <v>1036.503096236792</v>
      </c>
      <c r="K651" t="n">
        <v>2213.970613561787</v>
      </c>
      <c r="L651" t="n">
        <v>0</v>
      </c>
      <c r="M651" t="n">
        <v>1.307551013388487</v>
      </c>
      <c r="N651" t="n">
        <v>1.307551013388487</v>
      </c>
      <c r="O651" t="n">
        <v>47.51123572423028</v>
      </c>
      <c r="P651" t="n">
        <v>12.04645936212735</v>
      </c>
      <c r="Q651" t="n">
        <v>1.307551013388487</v>
      </c>
      <c r="R651" t="n">
        <v>0.6742422008850188</v>
      </c>
      <c r="S651" t="n">
        <v>30.76958920608335</v>
      </c>
      <c r="T651" t="n">
        <v>8.364543421321271</v>
      </c>
      <c r="U651" t="n">
        <v>1.93928978588433</v>
      </c>
      <c r="V651" t="n">
        <v>2.724815255531312</v>
      </c>
      <c r="W651" t="n">
        <v>0</v>
      </c>
      <c r="X651" t="n">
        <v>0</v>
      </c>
      <c r="Y651" t="n">
        <v>-21.42826181236016</v>
      </c>
      <c r="Z651" t="n">
        <v>82.0589847353677</v>
      </c>
      <c r="AA651" t="n">
        <v>2213.970613561787</v>
      </c>
      <c r="AB651" t="b">
        <v>0</v>
      </c>
      <c r="AC651" t="b">
        <v>1</v>
      </c>
      <c r="AD651" t="n">
        <v>96.20539182094052</v>
      </c>
      <c r="AE651" t="n">
        <v>-0</v>
      </c>
      <c r="AF651" t="n">
        <v>0</v>
      </c>
      <c r="AG651" t="n">
        <v>0.1846119871373658</v>
      </c>
      <c r="AH651" t="b">
        <v>0</v>
      </c>
      <c r="AI651" t="b">
        <v>0</v>
      </c>
      <c r="AJ651" t="n">
        <v>2213.970613561787</v>
      </c>
      <c r="AK651" t="n">
        <v>0</v>
      </c>
      <c r="AL651" t="n">
        <v>1.93928978588433</v>
      </c>
      <c r="AM651" t="n">
        <v>0</v>
      </c>
      <c r="AN651" t="n">
        <v>1.93928978588433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1.161152467748997</v>
      </c>
      <c r="AU651" t="n">
        <v>0.3650466233426241</v>
      </c>
      <c r="AV651" t="n">
        <v>1.161152467748997</v>
      </c>
    </row>
    <row r="652" spans="1:48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0</v>
      </c>
      <c r="H652" t="n">
        <v>262.8050446847849</v>
      </c>
      <c r="I652" t="b">
        <v>0</v>
      </c>
      <c r="J652" t="n">
        <v>1036.503096236792</v>
      </c>
      <c r="K652" t="n">
        <v>2213.970613561787</v>
      </c>
      <c r="L652" t="n">
        <v>0</v>
      </c>
      <c r="M652" t="n">
        <v>0.7793891440540914</v>
      </c>
      <c r="N652" t="n">
        <v>0.7793891440540914</v>
      </c>
      <c r="O652" t="n">
        <v>28.31992095520489</v>
      </c>
      <c r="P652" t="n">
        <v>7.18050734158339</v>
      </c>
      <c r="Q652" t="n">
        <v>0.7793891440540914</v>
      </c>
      <c r="R652" t="n">
        <v>0.5604606905119964</v>
      </c>
      <c r="S652" t="n">
        <v>30.78415832514036</v>
      </c>
      <c r="T652" t="n">
        <v>5.998031257768837</v>
      </c>
      <c r="U652" t="n">
        <v>1.390622317047959</v>
      </c>
      <c r="V652" t="n">
        <v>2.636370517327176</v>
      </c>
      <c r="W652" t="n">
        <v>0</v>
      </c>
      <c r="X652" t="n">
        <v>0</v>
      </c>
      <c r="Y652" t="n">
        <v>-21.42826181236016</v>
      </c>
      <c r="Z652" t="n">
        <v>82.21005736669662</v>
      </c>
      <c r="AA652" t="n">
        <v>2213.970613561787</v>
      </c>
      <c r="AB652" t="b">
        <v>0</v>
      </c>
      <c r="AC652" t="b">
        <v>1</v>
      </c>
      <c r="AD652" t="n">
        <v>96.19795145225567</v>
      </c>
      <c r="AE652" t="n">
        <v>-0</v>
      </c>
      <c r="AF652" t="n">
        <v>0</v>
      </c>
      <c r="AG652" t="n">
        <v>0.1671844689899704</v>
      </c>
      <c r="AH652" t="b">
        <v>0</v>
      </c>
      <c r="AI652" t="b">
        <v>0</v>
      </c>
      <c r="AJ652" t="n">
        <v>2213.970613561787</v>
      </c>
      <c r="AK652" t="n">
        <v>0</v>
      </c>
      <c r="AL652" t="n">
        <v>1.390622317047959</v>
      </c>
      <c r="AM652" t="n">
        <v>0</v>
      </c>
      <c r="AN652" t="n">
        <v>1.390622317047959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1.067995880408084</v>
      </c>
      <c r="AU652" t="n">
        <v>0.3357597737725179</v>
      </c>
      <c r="AV652" t="n">
        <v>1.067995880408084</v>
      </c>
    </row>
    <row r="653" spans="1:48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0</v>
      </c>
      <c r="H653" t="n">
        <v>262.8050446847849</v>
      </c>
      <c r="I653" t="b">
        <v>0</v>
      </c>
      <c r="J653" t="n">
        <v>1036.503096236792</v>
      </c>
      <c r="K653" t="n">
        <v>2213.970613561787</v>
      </c>
      <c r="L653" t="n">
        <v>0</v>
      </c>
      <c r="M653" t="n">
        <v>0.9209096903950924</v>
      </c>
      <c r="N653" t="n">
        <v>0.9209096903950924</v>
      </c>
      <c r="O653" t="n">
        <v>33.46221824852773</v>
      </c>
      <c r="P653" t="n">
        <v>8.484335255711898</v>
      </c>
      <c r="Q653" t="n">
        <v>0.9209096903950924</v>
      </c>
      <c r="R653" t="n">
        <v>0.5989351368105061</v>
      </c>
      <c r="S653" t="n">
        <v>30.79587574258605</v>
      </c>
      <c r="T653" t="n">
        <v>6.631881856912249</v>
      </c>
      <c r="U653" t="n">
        <v>1.537578334941558</v>
      </c>
      <c r="V653" t="n">
        <v>2.659814789631398</v>
      </c>
      <c r="W653" t="n">
        <v>0</v>
      </c>
      <c r="X653" t="n">
        <v>0</v>
      </c>
      <c r="Y653" t="n">
        <v>-21.42826181236016</v>
      </c>
      <c r="Z653" t="n">
        <v>82.37188172862174</v>
      </c>
      <c r="AA653" t="n">
        <v>2213.970613561787</v>
      </c>
      <c r="AB653" t="b">
        <v>0</v>
      </c>
      <c r="AC653" t="b">
        <v>1</v>
      </c>
      <c r="AD653" t="n">
        <v>96.19051108357081</v>
      </c>
      <c r="AE653" t="n">
        <v>-0</v>
      </c>
      <c r="AF653" t="n">
        <v>0</v>
      </c>
      <c r="AG653" t="n">
        <v>0.1444119171050088</v>
      </c>
      <c r="AH653" t="b">
        <v>0</v>
      </c>
      <c r="AI653" t="b">
        <v>0</v>
      </c>
      <c r="AJ653" t="n">
        <v>2213.970613561787</v>
      </c>
      <c r="AK653" t="n">
        <v>0</v>
      </c>
      <c r="AL653" t="n">
        <v>1.537578334941558</v>
      </c>
      <c r="AM653" t="n">
        <v>0</v>
      </c>
      <c r="AN653" t="n">
        <v>1.537578334941558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1.090248964654148</v>
      </c>
      <c r="AU653" t="n">
        <v>0.3427557656759175</v>
      </c>
      <c r="AV653" t="n">
        <v>1.090248964654148</v>
      </c>
    </row>
    <row r="654" spans="1:48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0</v>
      </c>
      <c r="H654" t="n">
        <v>262.8050446847849</v>
      </c>
      <c r="I654" t="b">
        <v>0</v>
      </c>
      <c r="J654" t="n">
        <v>1036.503096236792</v>
      </c>
      <c r="K654" t="n">
        <v>2213.970613561787</v>
      </c>
      <c r="L654" t="n">
        <v>0</v>
      </c>
      <c r="M654" t="n">
        <v>0.8829893743655499</v>
      </c>
      <c r="N654" t="n">
        <v>0.8829893743655499</v>
      </c>
      <c r="O654" t="n">
        <v>32.08434384426415</v>
      </c>
      <c r="P654" t="n">
        <v>8.134975619742431</v>
      </c>
      <c r="Q654" t="n">
        <v>0.8829893743655499</v>
      </c>
      <c r="R654" t="n">
        <v>0.5893893730025279</v>
      </c>
      <c r="S654" t="n">
        <v>30.80850888776614</v>
      </c>
      <c r="T654" t="n">
        <v>6.461788012686713</v>
      </c>
      <c r="U654" t="n">
        <v>1.498142679205997</v>
      </c>
      <c r="V654" t="n">
        <v>2.65327882741404</v>
      </c>
      <c r="W654" t="n">
        <v>0</v>
      </c>
      <c r="X654" t="n">
        <v>0</v>
      </c>
      <c r="Y654" t="n">
        <v>-21.42826181236016</v>
      </c>
      <c r="Z654" t="n">
        <v>82.51935128439881</v>
      </c>
      <c r="AA654" t="n">
        <v>2213.970613561787</v>
      </c>
      <c r="AB654" t="b">
        <v>0</v>
      </c>
      <c r="AC654" t="b">
        <v>1</v>
      </c>
      <c r="AD654" t="n">
        <v>96.18307071488596</v>
      </c>
      <c r="AE654" t="n">
        <v>-0</v>
      </c>
      <c r="AF654" t="n">
        <v>0</v>
      </c>
      <c r="AG654" t="n">
        <v>0.1434011839926455</v>
      </c>
      <c r="AH654" t="b">
        <v>0</v>
      </c>
      <c r="AI654" t="b">
        <v>0</v>
      </c>
      <c r="AJ654" t="n">
        <v>2213.970613561787</v>
      </c>
      <c r="AK654" t="n">
        <v>0</v>
      </c>
      <c r="AL654" t="n">
        <v>1.498142679205997</v>
      </c>
      <c r="AM654" t="n">
        <v>0</v>
      </c>
      <c r="AN654" t="n">
        <v>1.498142679205997</v>
      </c>
      <c r="AO654" t="n">
        <v>0</v>
      </c>
      <c r="AP654" t="n">
        <v>1</v>
      </c>
      <c r="AQ654" t="n">
        <v>0</v>
      </c>
      <c r="AR654" t="n">
        <v>0</v>
      </c>
      <c r="AS654" t="n">
        <v>0</v>
      </c>
      <c r="AT654" t="n">
        <v>1.08175608597116</v>
      </c>
      <c r="AU654" t="n">
        <v>0.3400857487988976</v>
      </c>
      <c r="AV654" t="n">
        <v>1.08175608597116</v>
      </c>
    </row>
    <row r="655" spans="1:48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0</v>
      </c>
      <c r="H655" t="n">
        <v>262.8050446847849</v>
      </c>
      <c r="I655" t="b">
        <v>0</v>
      </c>
      <c r="J655" t="n">
        <v>1036.503096236792</v>
      </c>
      <c r="K655" t="n">
        <v>2213.970613561787</v>
      </c>
      <c r="L655" t="n">
        <v>0</v>
      </c>
      <c r="M655" t="n">
        <v>0.8931500921427734</v>
      </c>
      <c r="N655" t="n">
        <v>0.8931500921427734</v>
      </c>
      <c r="O655" t="n">
        <v>32.45354416799761</v>
      </c>
      <c r="P655" t="n">
        <v>8.228586249492293</v>
      </c>
      <c r="Q655" t="n">
        <v>0.8931500921427734</v>
      </c>
      <c r="R655" t="n">
        <v>0.5920192916883701</v>
      </c>
      <c r="S655" t="n">
        <v>30.82091013857904</v>
      </c>
      <c r="T655" t="n">
        <v>6.507109549555422</v>
      </c>
      <c r="U655" t="n">
        <v>1.50865031711317</v>
      </c>
      <c r="V655" t="n">
        <v>2.654775163088993</v>
      </c>
      <c r="W655" t="n">
        <v>0</v>
      </c>
      <c r="X655" t="n">
        <v>0</v>
      </c>
      <c r="Y655" t="n">
        <v>-21.42826181236016</v>
      </c>
      <c r="Z655" t="n">
        <v>82.66212468543077</v>
      </c>
      <c r="AA655" t="n">
        <v>2213.970613561787</v>
      </c>
      <c r="AB655" t="b">
        <v>0</v>
      </c>
      <c r="AC655" t="b">
        <v>1</v>
      </c>
      <c r="AD655" t="n">
        <v>96.1756303462011</v>
      </c>
      <c r="AE655" t="n">
        <v>-0</v>
      </c>
      <c r="AF655" t="n">
        <v>0</v>
      </c>
      <c r="AG655" t="n">
        <v>0.1397536585319322</v>
      </c>
      <c r="AH655" t="b">
        <v>0</v>
      </c>
      <c r="AI655" t="b">
        <v>0</v>
      </c>
      <c r="AJ655" t="n">
        <v>2213.970613561787</v>
      </c>
      <c r="AK655" t="n">
        <v>0</v>
      </c>
      <c r="AL655" t="n">
        <v>1.50865031711317</v>
      </c>
      <c r="AM655" t="n">
        <v>0</v>
      </c>
      <c r="AN655" t="n">
        <v>1.50865031711317</v>
      </c>
      <c r="AO655" t="n">
        <v>0</v>
      </c>
      <c r="AP655" t="n">
        <v>1</v>
      </c>
      <c r="AQ655" t="n">
        <v>0</v>
      </c>
      <c r="AR655" t="n">
        <v>0</v>
      </c>
      <c r="AS655" t="n">
        <v>0</v>
      </c>
      <c r="AT655" t="n">
        <v>1.081621845701776</v>
      </c>
      <c r="AU655" t="n">
        <v>0.3400435459371578</v>
      </c>
      <c r="AV655" t="n">
        <v>1.081621845701776</v>
      </c>
    </row>
    <row r="656" spans="1:48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0</v>
      </c>
      <c r="H656" t="n">
        <v>262.8050446847849</v>
      </c>
      <c r="I656" t="b">
        <v>0</v>
      </c>
      <c r="J656" t="n">
        <v>1036.503096236792</v>
      </c>
      <c r="K656" t="n">
        <v>2213.970613561787</v>
      </c>
      <c r="L656" t="n">
        <v>0</v>
      </c>
      <c r="M656" t="n">
        <v>0.8904275370633566</v>
      </c>
      <c r="N656" t="n">
        <v>0.8904275370633566</v>
      </c>
      <c r="O656" t="n">
        <v>32.35461727732498</v>
      </c>
      <c r="P656" t="n">
        <v>8.203503366461709</v>
      </c>
      <c r="Q656" t="n">
        <v>0.8904275370633566</v>
      </c>
      <c r="R656" t="n">
        <v>0.591341404543711</v>
      </c>
      <c r="S656" t="n">
        <v>30.83337375008658</v>
      </c>
      <c r="T656" t="n">
        <v>6.494710896597486</v>
      </c>
      <c r="U656" t="n">
        <v>1.505775733309975</v>
      </c>
      <c r="V656" t="n">
        <v>2.654119432898185</v>
      </c>
      <c r="W656" t="n">
        <v>0</v>
      </c>
      <c r="X656" t="n">
        <v>0</v>
      </c>
      <c r="Y656" t="n">
        <v>-21.42826181236016</v>
      </c>
      <c r="Z656" t="n">
        <v>82.80489808646273</v>
      </c>
      <c r="AA656" t="n">
        <v>2213.970613561787</v>
      </c>
      <c r="AB656" t="b">
        <v>0</v>
      </c>
      <c r="AC656" t="b">
        <v>1</v>
      </c>
      <c r="AD656" t="n">
        <v>96.16818997751625</v>
      </c>
      <c r="AE656" t="n">
        <v>-0</v>
      </c>
      <c r="AF656" t="n">
        <v>0</v>
      </c>
      <c r="AG656" t="n">
        <v>0.1414997937351054</v>
      </c>
      <c r="AH656" t="b">
        <v>0</v>
      </c>
      <c r="AI656" t="b">
        <v>0</v>
      </c>
      <c r="AJ656" t="n">
        <v>2213.970613561787</v>
      </c>
      <c r="AK656" t="n">
        <v>0</v>
      </c>
      <c r="AL656" t="n">
        <v>1.505775733309975</v>
      </c>
      <c r="AM656" t="n">
        <v>0</v>
      </c>
      <c r="AN656" t="n">
        <v>1.505775733309975</v>
      </c>
      <c r="AO656" t="n">
        <v>0</v>
      </c>
      <c r="AP656" t="n">
        <v>1</v>
      </c>
      <c r="AQ656" t="n">
        <v>0</v>
      </c>
      <c r="AR656" t="n">
        <v>0</v>
      </c>
      <c r="AS656" t="n">
        <v>0</v>
      </c>
      <c r="AT656" t="n">
        <v>1.079271081252107</v>
      </c>
      <c r="AU656" t="n">
        <v>0.3393045055023654</v>
      </c>
      <c r="AV656" t="n">
        <v>1.079271081252107</v>
      </c>
    </row>
    <row r="657" spans="1:48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0</v>
      </c>
      <c r="H657" t="n">
        <v>262.8050446847849</v>
      </c>
      <c r="I657" t="b">
        <v>0</v>
      </c>
      <c r="J657" t="n">
        <v>1036.503096236792</v>
      </c>
      <c r="K657" t="n">
        <v>2213.970613561787</v>
      </c>
      <c r="L657" t="n">
        <v>0</v>
      </c>
      <c r="M657" t="n">
        <v>0.8911570396038221</v>
      </c>
      <c r="N657" t="n">
        <v>0.8911570396038221</v>
      </c>
      <c r="O657" t="n">
        <v>32.38112451628283</v>
      </c>
      <c r="P657" t="n">
        <v>8.21022426883439</v>
      </c>
      <c r="Q657" t="n">
        <v>0.8911570396038221</v>
      </c>
      <c r="R657" t="n">
        <v>0.5915464947005705</v>
      </c>
      <c r="S657" t="n">
        <v>30.84582001524104</v>
      </c>
      <c r="T657" t="n">
        <v>6.497778260895247</v>
      </c>
      <c r="U657" t="n">
        <v>1.506486890865457</v>
      </c>
      <c r="V657" t="n">
        <v>2.654040307321095</v>
      </c>
      <c r="W657" t="n">
        <v>0</v>
      </c>
      <c r="X657" t="n">
        <v>0</v>
      </c>
      <c r="Y657" t="n">
        <v>-21.42826181236016</v>
      </c>
      <c r="Z657" t="n">
        <v>82.94767148749469</v>
      </c>
      <c r="AA657" t="n">
        <v>2213.970613561787</v>
      </c>
      <c r="AB657" t="b">
        <v>0</v>
      </c>
      <c r="AC657" t="b">
        <v>1</v>
      </c>
      <c r="AD657" t="n">
        <v>96.1607496088314</v>
      </c>
      <c r="AE657" t="n">
        <v>-0</v>
      </c>
      <c r="AF657" t="n">
        <v>0</v>
      </c>
      <c r="AG657" t="n">
        <v>0.1423532759339993</v>
      </c>
      <c r="AH657" t="b">
        <v>0</v>
      </c>
      <c r="AI657" t="b">
        <v>0</v>
      </c>
      <c r="AJ657" t="n">
        <v>2213.970613561787</v>
      </c>
      <c r="AK657" t="n">
        <v>0</v>
      </c>
      <c r="AL657" t="n">
        <v>1.506486890865457</v>
      </c>
      <c r="AM657" t="n">
        <v>0</v>
      </c>
      <c r="AN657" t="n">
        <v>1.506486890865457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1.077520537555938</v>
      </c>
      <c r="AU657" t="n">
        <v>0.3387541642827157</v>
      </c>
      <c r="AV657" t="n">
        <v>1.077520537555938</v>
      </c>
    </row>
    <row r="658" spans="1:48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0</v>
      </c>
      <c r="H658" t="n">
        <v>262.8050446847849</v>
      </c>
      <c r="I658" t="b">
        <v>0</v>
      </c>
      <c r="J658" t="n">
        <v>1036.503096236792</v>
      </c>
      <c r="K658" t="n">
        <v>2213.970613561787</v>
      </c>
      <c r="L658" t="n">
        <v>0</v>
      </c>
      <c r="M658" t="n">
        <v>0.8909615845212896</v>
      </c>
      <c r="N658" t="n">
        <v>0.8909615845212896</v>
      </c>
      <c r="O658" t="n">
        <v>32.37402245112085</v>
      </c>
      <c r="P658" t="n">
        <v>8.20842354237344</v>
      </c>
      <c r="Q658" t="n">
        <v>0.8909615845212896</v>
      </c>
      <c r="R658" t="n">
        <v>0.5915147621645206</v>
      </c>
      <c r="S658" t="n">
        <v>30.85827022585169</v>
      </c>
      <c r="T658" t="n">
        <v>6.496701625466208</v>
      </c>
      <c r="U658" t="n">
        <v>1.506237276751992</v>
      </c>
      <c r="V658" t="n">
        <v>2.653806708624709</v>
      </c>
      <c r="W658" t="n">
        <v>0</v>
      </c>
      <c r="X658" t="n">
        <v>0</v>
      </c>
      <c r="Y658" t="n">
        <v>-21.42826181236016</v>
      </c>
      <c r="Z658" t="n">
        <v>83.09044488852665</v>
      </c>
      <c r="AA658" t="n">
        <v>2213.970613561787</v>
      </c>
      <c r="AB658" t="b">
        <v>0</v>
      </c>
      <c r="AC658" t="b">
        <v>1</v>
      </c>
      <c r="AD658" t="n">
        <v>96.15330924014654</v>
      </c>
      <c r="AE658" t="n">
        <v>-0</v>
      </c>
      <c r="AF658" t="n">
        <v>0</v>
      </c>
      <c r="AG658" t="n">
        <v>0.1417646206540744</v>
      </c>
      <c r="AH658" t="b">
        <v>0</v>
      </c>
      <c r="AI658" t="b">
        <v>0</v>
      </c>
      <c r="AJ658" t="n">
        <v>2213.970613561787</v>
      </c>
      <c r="AK658" t="n">
        <v>0</v>
      </c>
      <c r="AL658" t="n">
        <v>1.506237276751992</v>
      </c>
      <c r="AM658" t="n">
        <v>0</v>
      </c>
      <c r="AN658" t="n">
        <v>1.506237276751992</v>
      </c>
      <c r="AO658" t="n">
        <v>0</v>
      </c>
      <c r="AP658" t="n">
        <v>1</v>
      </c>
      <c r="AQ658" t="n">
        <v>0</v>
      </c>
      <c r="AR658" t="n">
        <v>0</v>
      </c>
      <c r="AS658" t="n">
        <v>0</v>
      </c>
      <c r="AT658" t="n">
        <v>1.075615483769832</v>
      </c>
      <c r="AU658" t="n">
        <v>0.3381552477138587</v>
      </c>
      <c r="AV658" t="n">
        <v>1.075615483769832</v>
      </c>
    </row>
    <row r="659" spans="1:48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0</v>
      </c>
      <c r="H659" t="n">
        <v>262.8050446847849</v>
      </c>
      <c r="I659" t="b">
        <v>0</v>
      </c>
      <c r="J659" t="n">
        <v>1036.503096236792</v>
      </c>
      <c r="K659" t="n">
        <v>2213.970613561787</v>
      </c>
      <c r="L659" t="n">
        <v>0</v>
      </c>
      <c r="M659" t="n">
        <v>0.8910139023109649</v>
      </c>
      <c r="N659" t="n">
        <v>0.8910139023109649</v>
      </c>
      <c r="O659" t="n">
        <v>32.37592347281132</v>
      </c>
      <c r="P659" t="n">
        <v>8.208905545844654</v>
      </c>
      <c r="Q659" t="n">
        <v>0.8910139023109649</v>
      </c>
      <c r="R659" t="n">
        <v>0.5915464509175253</v>
      </c>
      <c r="S659" t="n">
        <v>30.87071867282916</v>
      </c>
      <c r="T659" t="n">
        <v>6.49673507116202</v>
      </c>
      <c r="U659" t="n">
        <v>1.506245031018184</v>
      </c>
      <c r="V659" t="n">
        <v>2.65361449726471</v>
      </c>
      <c r="W659" t="n">
        <v>0</v>
      </c>
      <c r="X659" t="n">
        <v>0</v>
      </c>
      <c r="Y659" t="n">
        <v>-21.42826181236016</v>
      </c>
      <c r="Z659" t="n">
        <v>83.23321828955861</v>
      </c>
      <c r="AA659" t="n">
        <v>2213.970613561787</v>
      </c>
      <c r="AB659" t="b">
        <v>0</v>
      </c>
      <c r="AC659" t="b">
        <v>1</v>
      </c>
      <c r="AD659" t="n">
        <v>96.14586887146169</v>
      </c>
      <c r="AE659" t="n">
        <v>-0</v>
      </c>
      <c r="AF659" t="n">
        <v>0</v>
      </c>
      <c r="AG659" t="n">
        <v>0.1428384641052894</v>
      </c>
      <c r="AH659" t="b">
        <v>0</v>
      </c>
      <c r="AI659" t="b">
        <v>0</v>
      </c>
      <c r="AJ659" t="n">
        <v>2213.970613561787</v>
      </c>
      <c r="AK659" t="n">
        <v>0</v>
      </c>
      <c r="AL659" t="n">
        <v>1.506245031018184</v>
      </c>
      <c r="AM659" t="n">
        <v>0</v>
      </c>
      <c r="AN659" t="n">
        <v>1.506245031018184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1.073758105009931</v>
      </c>
      <c r="AU659" t="n">
        <v>0.3375713193638767</v>
      </c>
      <c r="AV659" t="n">
        <v>1.073758105009931</v>
      </c>
    </row>
    <row r="660" spans="1:48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0</v>
      </c>
      <c r="H660" t="n">
        <v>262.8050446847849</v>
      </c>
      <c r="I660" t="b">
        <v>0</v>
      </c>
      <c r="J660" t="n">
        <v>1036.503096236792</v>
      </c>
      <c r="K660" t="n">
        <v>2213.970613561787</v>
      </c>
      <c r="L660" t="n">
        <v>0</v>
      </c>
      <c r="M660" t="n">
        <v>0.8910000862348617</v>
      </c>
      <c r="N660" t="n">
        <v>0.8910000862348617</v>
      </c>
      <c r="O660" t="n">
        <v>32.37542145121384</v>
      </c>
      <c r="P660" t="n">
        <v>8.20877825842136</v>
      </c>
      <c r="Q660" t="n">
        <v>0.8910000862348617</v>
      </c>
      <c r="R660" t="n">
        <v>0.5915612110840657</v>
      </c>
      <c r="S660" t="n">
        <v>30.88316688502624</v>
      </c>
      <c r="T660" t="n">
        <v>6.496472233810598</v>
      </c>
      <c r="U660" t="n">
        <v>1.506184093108572</v>
      </c>
      <c r="V660" t="n">
        <v>2.653411251403596</v>
      </c>
      <c r="W660" t="n">
        <v>0</v>
      </c>
      <c r="X660" t="n">
        <v>0</v>
      </c>
      <c r="Y660" t="n">
        <v>-21.42826181236016</v>
      </c>
      <c r="Z660" t="n">
        <v>83.37599169059057</v>
      </c>
      <c r="AA660" t="n">
        <v>2213.970613561787</v>
      </c>
      <c r="AB660" t="b">
        <v>0</v>
      </c>
      <c r="AC660" t="b">
        <v>1</v>
      </c>
      <c r="AD660" t="n">
        <v>96.13842850277683</v>
      </c>
      <c r="AE660" t="n">
        <v>-0</v>
      </c>
      <c r="AF660" t="n">
        <v>0</v>
      </c>
      <c r="AG660" t="n">
        <v>0.142882176832089</v>
      </c>
      <c r="AH660" t="b">
        <v>0</v>
      </c>
      <c r="AI660" t="b">
        <v>0</v>
      </c>
      <c r="AJ660" t="n">
        <v>2213.970613561787</v>
      </c>
      <c r="AK660" t="n">
        <v>0</v>
      </c>
      <c r="AL660" t="n">
        <v>1.506184093108572</v>
      </c>
      <c r="AM660" t="n">
        <v>0</v>
      </c>
      <c r="AN660" t="n">
        <v>1.506184093108572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1.071894265065776</v>
      </c>
      <c r="AU660" t="n">
        <v>0.3369853597272546</v>
      </c>
      <c r="AV660" t="n">
        <v>1.071894265065776</v>
      </c>
    </row>
    <row r="661" spans="1:48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0</v>
      </c>
      <c r="H661" t="n">
        <v>262.8050446847849</v>
      </c>
      <c r="I661" t="b">
        <v>0</v>
      </c>
      <c r="J661" t="n">
        <v>1036.503096236792</v>
      </c>
      <c r="K661" t="n">
        <v>2213.970613561787</v>
      </c>
      <c r="L661" t="n">
        <v>0</v>
      </c>
      <c r="M661" t="n">
        <v>0.8910030327495996</v>
      </c>
      <c r="N661" t="n">
        <v>0.8910030327495996</v>
      </c>
      <c r="O661" t="n">
        <v>32.3755285159133</v>
      </c>
      <c r="P661" t="n">
        <v>8.20880540464333</v>
      </c>
      <c r="Q661" t="n">
        <v>0.8910030327495996</v>
      </c>
      <c r="R661" t="n">
        <v>0.591580262295869</v>
      </c>
      <c r="S661" t="n">
        <v>30.8956144543707</v>
      </c>
      <c r="T661" t="n">
        <v>6.496284504824082</v>
      </c>
      <c r="U661" t="n">
        <v>1.506140568807516</v>
      </c>
      <c r="V661" t="n">
        <v>2.653210813511662</v>
      </c>
      <c r="W661" t="n">
        <v>0</v>
      </c>
      <c r="X661" t="n">
        <v>0</v>
      </c>
      <c r="Y661" t="n">
        <v>-21.42826181236016</v>
      </c>
      <c r="Z661" t="n">
        <v>83.51876509162253</v>
      </c>
      <c r="AA661" t="n">
        <v>2213.970613561787</v>
      </c>
      <c r="AB661" t="b">
        <v>0</v>
      </c>
      <c r="AC661" t="b">
        <v>1</v>
      </c>
      <c r="AD661" t="n">
        <v>96.13098813409198</v>
      </c>
      <c r="AE661" t="n">
        <v>-0</v>
      </c>
      <c r="AF661" t="n">
        <v>0</v>
      </c>
      <c r="AG661" t="n">
        <v>0.1429825077777628</v>
      </c>
      <c r="AH661" t="b">
        <v>0</v>
      </c>
      <c r="AI661" t="b">
        <v>0</v>
      </c>
      <c r="AJ661" t="n">
        <v>2213.970613561787</v>
      </c>
      <c r="AK661" t="n">
        <v>0</v>
      </c>
      <c r="AL661" t="n">
        <v>1.506140568807516</v>
      </c>
      <c r="AM661" t="n">
        <v>0</v>
      </c>
      <c r="AN661" t="n">
        <v>1.506140568807516</v>
      </c>
      <c r="AO661" t="n">
        <v>0</v>
      </c>
      <c r="AP661" t="n">
        <v>1</v>
      </c>
      <c r="AQ661" t="n">
        <v>0</v>
      </c>
      <c r="AR661" t="n">
        <v>0</v>
      </c>
      <c r="AS661" t="n">
        <v>0</v>
      </c>
      <c r="AT661" t="n">
        <v>1.070038240243699</v>
      </c>
      <c r="AU661" t="n">
        <v>0.3364018570323392</v>
      </c>
      <c r="AV661" t="n">
        <v>1.070038240243699</v>
      </c>
    </row>
    <row r="662" spans="1:48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0</v>
      </c>
      <c r="H662" t="n">
        <v>262.8050446847849</v>
      </c>
      <c r="I662" t="b">
        <v>0</v>
      </c>
      <c r="J662" t="n">
        <v>1036.503096236792</v>
      </c>
      <c r="K662" t="n">
        <v>2213.970613561787</v>
      </c>
      <c r="L662" t="n">
        <v>0</v>
      </c>
      <c r="M662" t="n">
        <v>0.8910050627667622</v>
      </c>
      <c r="N662" t="n">
        <v>0.8910050627667622</v>
      </c>
      <c r="O662" t="n">
        <v>32.37560227871333</v>
      </c>
      <c r="P662" t="n">
        <v>8.208824107178836</v>
      </c>
      <c r="Q662" t="n">
        <v>0.8910050627667622</v>
      </c>
      <c r="R662" t="n">
        <v>0.5915990792280912</v>
      </c>
      <c r="S662" t="n">
        <v>30.90806148427283</v>
      </c>
      <c r="T662" t="n">
        <v>6.496092678500268</v>
      </c>
      <c r="U662" t="n">
        <v>1.50609609455331</v>
      </c>
      <c r="V662" t="n">
        <v>2.653010231319166</v>
      </c>
      <c r="W662" t="n">
        <v>0</v>
      </c>
      <c r="X662" t="n">
        <v>0</v>
      </c>
      <c r="Y662" t="n">
        <v>-21.42826181236016</v>
      </c>
      <c r="Z662" t="n">
        <v>83.66153849265449</v>
      </c>
      <c r="AA662" t="n">
        <v>2213.970613561787</v>
      </c>
      <c r="AB662" t="b">
        <v>0</v>
      </c>
      <c r="AC662" t="b">
        <v>1</v>
      </c>
      <c r="AD662" t="n">
        <v>96.12354776540712</v>
      </c>
      <c r="AE662" t="n">
        <v>-0</v>
      </c>
      <c r="AF662" t="n">
        <v>0</v>
      </c>
      <c r="AG662" t="n">
        <v>0.1421244061112676</v>
      </c>
      <c r="AH662" t="b">
        <v>0</v>
      </c>
      <c r="AI662" t="b">
        <v>0</v>
      </c>
      <c r="AJ662" t="n">
        <v>2213.970613561787</v>
      </c>
      <c r="AK662" t="n">
        <v>0</v>
      </c>
      <c r="AL662" t="n">
        <v>1.50609609455331</v>
      </c>
      <c r="AM662" t="n">
        <v>0</v>
      </c>
      <c r="AN662" t="n">
        <v>1.50609609455331</v>
      </c>
      <c r="AO662" t="n">
        <v>0</v>
      </c>
      <c r="AP662" t="n">
        <v>1</v>
      </c>
      <c r="AQ662" t="n">
        <v>0</v>
      </c>
      <c r="AR662" t="n">
        <v>0</v>
      </c>
      <c r="AS662" t="n">
        <v>0</v>
      </c>
      <c r="AT662" t="n">
        <v>1.068186967455783</v>
      </c>
      <c r="AU662" t="n">
        <v>0.3358198482962901</v>
      </c>
      <c r="AV662" t="n">
        <v>1.068186967455783</v>
      </c>
    </row>
    <row r="663" spans="1:48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0</v>
      </c>
      <c r="H663" t="n">
        <v>262.8050446847849</v>
      </c>
      <c r="I663" t="b">
        <v>0</v>
      </c>
      <c r="J663" t="n">
        <v>1036.503096236792</v>
      </c>
      <c r="K663" t="n">
        <v>2213.970613561787</v>
      </c>
      <c r="L663" t="n">
        <v>0</v>
      </c>
      <c r="M663" t="n">
        <v>0.890993996183341</v>
      </c>
      <c r="N663" t="n">
        <v>0.890993996183341</v>
      </c>
      <c r="O663" t="n">
        <v>32.37520016281253</v>
      </c>
      <c r="P663" t="n">
        <v>8.208722150814538</v>
      </c>
      <c r="Q663" t="n">
        <v>0.890993996183341</v>
      </c>
      <c r="R663" t="n">
        <v>0.5916145441680613</v>
      </c>
      <c r="S663" t="n">
        <v>30.92050796906614</v>
      </c>
      <c r="T663" t="n">
        <v>6.495842187593538</v>
      </c>
      <c r="U663" t="n">
        <v>1.506038019123198</v>
      </c>
      <c r="V663" t="n">
        <v>2.652807472792725</v>
      </c>
      <c r="W663" t="n">
        <v>0</v>
      </c>
      <c r="X663" t="n">
        <v>0</v>
      </c>
      <c r="Y663" t="n">
        <v>-21.42826181236016</v>
      </c>
      <c r="Z663" t="n">
        <v>83.80431189368645</v>
      </c>
      <c r="AA663" t="n">
        <v>2213.970613561787</v>
      </c>
      <c r="AB663" t="b">
        <v>0</v>
      </c>
      <c r="AC663" t="b">
        <v>1</v>
      </c>
      <c r="AD663" t="n">
        <v>96.11610739672227</v>
      </c>
      <c r="AE663" t="n">
        <v>-0</v>
      </c>
      <c r="AF663" t="n">
        <v>0</v>
      </c>
      <c r="AG663" t="n">
        <v>0.1413800502825484</v>
      </c>
      <c r="AH663" t="b">
        <v>0</v>
      </c>
      <c r="AI663" t="b">
        <v>0</v>
      </c>
      <c r="AJ663" t="n">
        <v>2213.970613561787</v>
      </c>
      <c r="AK663" t="n">
        <v>0</v>
      </c>
      <c r="AL663" t="n">
        <v>1.506038019123198</v>
      </c>
      <c r="AM663" t="n">
        <v>0</v>
      </c>
      <c r="AN663" t="n">
        <v>1.506038019123198</v>
      </c>
      <c r="AO663" t="n">
        <v>0</v>
      </c>
      <c r="AP663" t="n">
        <v>1</v>
      </c>
      <c r="AQ663" t="n">
        <v>0</v>
      </c>
      <c r="AR663" t="n">
        <v>0</v>
      </c>
      <c r="AS663" t="n">
        <v>0</v>
      </c>
      <c r="AT663" t="n">
        <v>1.066338332128953</v>
      </c>
      <c r="AU663" t="n">
        <v>0.3352386687332312</v>
      </c>
      <c r="AV663" t="n">
        <v>1.066338332128953</v>
      </c>
    </row>
    <row r="664" spans="1:48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0</v>
      </c>
      <c r="H664" t="n">
        <v>262.8050446847849</v>
      </c>
      <c r="I664" t="b">
        <v>0</v>
      </c>
      <c r="J664" t="n">
        <v>1036.503096236792</v>
      </c>
      <c r="K664" t="n">
        <v>2213.970613561787</v>
      </c>
      <c r="L664" t="n">
        <v>0</v>
      </c>
      <c r="M664" t="n">
        <v>0.8910362324999068</v>
      </c>
      <c r="N664" t="n">
        <v>0.8910362324999068</v>
      </c>
      <c r="O664" t="n">
        <v>32.37673486361727</v>
      </c>
      <c r="P664" t="n">
        <v>8.209111273736632</v>
      </c>
      <c r="Q664" t="n">
        <v>0.8910362324999068</v>
      </c>
      <c r="R664" t="n">
        <v>0.5916436528240571</v>
      </c>
      <c r="S664" t="n">
        <v>30.93295382796405</v>
      </c>
      <c r="T664" t="n">
        <v>6.495830505590455</v>
      </c>
      <c r="U664" t="n">
        <v>1.506035310692132</v>
      </c>
      <c r="V664" t="n">
        <v>2.652613617136976</v>
      </c>
      <c r="W664" t="n">
        <v>0</v>
      </c>
      <c r="X664" t="n">
        <v>0</v>
      </c>
      <c r="Y664" t="n">
        <v>-21.42826181236016</v>
      </c>
      <c r="Z664" t="n">
        <v>83.94708529471841</v>
      </c>
      <c r="AA664" t="n">
        <v>2213.970613561787</v>
      </c>
      <c r="AB664" t="b">
        <v>0</v>
      </c>
      <c r="AC664" t="b">
        <v>1</v>
      </c>
      <c r="AD664" t="n">
        <v>96.10866702803742</v>
      </c>
      <c r="AE664" t="n">
        <v>-0</v>
      </c>
      <c r="AF664" t="n">
        <v>0</v>
      </c>
      <c r="AG664" t="n">
        <v>0.1396476212227377</v>
      </c>
      <c r="AH664" t="b">
        <v>0</v>
      </c>
      <c r="AI664" t="b">
        <v>0</v>
      </c>
      <c r="AJ664" t="n">
        <v>2213.970613561787</v>
      </c>
      <c r="AK664" t="n">
        <v>0</v>
      </c>
      <c r="AL664" t="n">
        <v>1.506035310692132</v>
      </c>
      <c r="AM664" t="n">
        <v>0</v>
      </c>
      <c r="AN664" t="n">
        <v>1.506035310692132</v>
      </c>
      <c r="AO664" t="n">
        <v>0</v>
      </c>
      <c r="AP664" t="n">
        <v>1</v>
      </c>
      <c r="AQ664" t="n">
        <v>0</v>
      </c>
      <c r="AR664" t="n">
        <v>0</v>
      </c>
      <c r="AS664" t="n">
        <v>0</v>
      </c>
      <c r="AT664" t="n">
        <v>1.06450376392996</v>
      </c>
      <c r="AU664" t="n">
        <v>0.3346619116363512</v>
      </c>
      <c r="AV664" t="n">
        <v>1.06450376392996</v>
      </c>
    </row>
    <row r="665" spans="1:48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0</v>
      </c>
      <c r="H665" t="n">
        <v>262.8050446847849</v>
      </c>
      <c r="I665" t="b">
        <v>0</v>
      </c>
      <c r="J665" t="n">
        <v>1036.503096236792</v>
      </c>
      <c r="K665" t="n">
        <v>2213.970613561787</v>
      </c>
      <c r="L665" t="n">
        <v>0</v>
      </c>
      <c r="M665" t="n">
        <v>0.8908783538170429</v>
      </c>
      <c r="N665" t="n">
        <v>0.8908783538170429</v>
      </c>
      <c r="O665" t="n">
        <v>32.37099817629833</v>
      </c>
      <c r="P665" t="n">
        <v>8.207656738412355</v>
      </c>
      <c r="Q665" t="n">
        <v>0.8908783538170429</v>
      </c>
      <c r="R665" t="n">
        <v>0.5916215380684531</v>
      </c>
      <c r="S665" t="n">
        <v>30.9453993896898</v>
      </c>
      <c r="T665" t="n">
        <v>6.494922309232114</v>
      </c>
      <c r="U665" t="n">
        <v>1.505824748581017</v>
      </c>
      <c r="V665" t="n">
        <v>2.652386383009101</v>
      </c>
      <c r="W665" t="n">
        <v>0</v>
      </c>
      <c r="X665" t="n">
        <v>0</v>
      </c>
      <c r="Y665" t="n">
        <v>-21.42826181236016</v>
      </c>
      <c r="Z665" t="n">
        <v>84.08985869575037</v>
      </c>
      <c r="AA665" t="n">
        <v>2213.970613561787</v>
      </c>
      <c r="AB665" t="b">
        <v>0</v>
      </c>
      <c r="AC665" t="b">
        <v>1</v>
      </c>
      <c r="AD665" t="n">
        <v>96.10122665935256</v>
      </c>
      <c r="AE665" t="n">
        <v>-0</v>
      </c>
      <c r="AF665" t="n">
        <v>0</v>
      </c>
      <c r="AG665" t="n">
        <v>0.1397307616636188</v>
      </c>
      <c r="AH665" t="b">
        <v>0</v>
      </c>
      <c r="AI665" t="b">
        <v>0</v>
      </c>
      <c r="AJ665" t="n">
        <v>2213.970613561787</v>
      </c>
      <c r="AK665" t="n">
        <v>0</v>
      </c>
      <c r="AL665" t="n">
        <v>1.505824748581017</v>
      </c>
      <c r="AM665" t="n">
        <v>0</v>
      </c>
      <c r="AN665" t="n">
        <v>1.505824748581017</v>
      </c>
      <c r="AO665" t="n">
        <v>0</v>
      </c>
      <c r="AP665" t="n">
        <v>1</v>
      </c>
      <c r="AQ665" t="n">
        <v>0</v>
      </c>
      <c r="AR665" t="n">
        <v>0</v>
      </c>
      <c r="AS665" t="n">
        <v>0</v>
      </c>
      <c r="AT665" t="n">
        <v>1.062639569941454</v>
      </c>
      <c r="AU665" t="n">
        <v>0.3340758406941957</v>
      </c>
      <c r="AV665" t="n">
        <v>1.062639569941454</v>
      </c>
    </row>
    <row r="666" spans="1:48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0</v>
      </c>
      <c r="H666" t="n">
        <v>262.8050446847849</v>
      </c>
      <c r="I666" t="b">
        <v>0</v>
      </c>
      <c r="J666" t="n">
        <v>1036.503096236792</v>
      </c>
      <c r="K666" t="n">
        <v>2213.970613561787</v>
      </c>
      <c r="L666" t="n">
        <v>0</v>
      </c>
      <c r="M666" t="n">
        <v>0.8914676322319325</v>
      </c>
      <c r="N666" t="n">
        <v>0.8914676322319325</v>
      </c>
      <c r="O666" t="n">
        <v>32.39241022476936</v>
      </c>
      <c r="P666" t="n">
        <v>8.213085756787363</v>
      </c>
      <c r="Q666" t="n">
        <v>0.8914676322319325</v>
      </c>
      <c r="R666" t="n">
        <v>0.5917906303064056</v>
      </c>
      <c r="S666" t="n">
        <v>30.95784342011931</v>
      </c>
      <c r="T666" t="n">
        <v>6.497361405504821</v>
      </c>
      <c r="U666" t="n">
        <v>1.506390244418649</v>
      </c>
      <c r="V666" t="n">
        <v>2.65228380401261</v>
      </c>
      <c r="W666" t="n">
        <v>0</v>
      </c>
      <c r="X666" t="n">
        <v>0</v>
      </c>
      <c r="Y666" t="n">
        <v>-21.42826181236016</v>
      </c>
      <c r="Z666" t="n">
        <v>84.23263209678232</v>
      </c>
      <c r="AA666" t="n">
        <v>2213.970613561787</v>
      </c>
      <c r="AB666" t="b">
        <v>0</v>
      </c>
      <c r="AC666" t="b">
        <v>1</v>
      </c>
      <c r="AD666" t="n">
        <v>96.09378629066771</v>
      </c>
      <c r="AE666" t="n">
        <v>-0</v>
      </c>
      <c r="AF666" t="n">
        <v>0</v>
      </c>
      <c r="AG666" t="n">
        <v>0.1454005921393882</v>
      </c>
      <c r="AH666" t="b">
        <v>0</v>
      </c>
      <c r="AI666" t="b">
        <v>0</v>
      </c>
      <c r="AJ666" t="n">
        <v>2213.970613561787</v>
      </c>
      <c r="AK666" t="n">
        <v>0</v>
      </c>
      <c r="AL666" t="n">
        <v>1.506390244418649</v>
      </c>
      <c r="AM666" t="n">
        <v>0</v>
      </c>
      <c r="AN666" t="n">
        <v>1.506390244418649</v>
      </c>
      <c r="AO666" t="n">
        <v>0</v>
      </c>
      <c r="AP666" t="n">
        <v>1</v>
      </c>
      <c r="AQ666" t="n">
        <v>0</v>
      </c>
      <c r="AR666" t="n">
        <v>0</v>
      </c>
      <c r="AS666" t="n">
        <v>0</v>
      </c>
      <c r="AT666" t="n">
        <v>1.060908994927168</v>
      </c>
      <c r="AU666" t="n">
        <v>0.3335317772891279</v>
      </c>
      <c r="AV666" t="n">
        <v>1.060908994927168</v>
      </c>
    </row>
    <row r="667" spans="1:48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0</v>
      </c>
      <c r="H667" t="n">
        <v>262.8050446847849</v>
      </c>
      <c r="I667" t="b">
        <v>0</v>
      </c>
      <c r="J667" t="n">
        <v>1036.503096236792</v>
      </c>
      <c r="K667" t="n">
        <v>2213.970613561787</v>
      </c>
      <c r="L667" t="n">
        <v>0</v>
      </c>
      <c r="M667" t="n">
        <v>0.8892683972552382</v>
      </c>
      <c r="N667" t="n">
        <v>0.8892683972552382</v>
      </c>
      <c r="O667" t="n">
        <v>32.31249871820419</v>
      </c>
      <c r="P667" t="n">
        <v>8.19282421861161</v>
      </c>
      <c r="Q667" t="n">
        <v>0.8892683972552382</v>
      </c>
      <c r="R667" t="n">
        <v>0.5912455366933675</v>
      </c>
      <c r="S667" t="n">
        <v>30.97029052579498</v>
      </c>
      <c r="T667" t="n">
        <v>6.487307936558857</v>
      </c>
      <c r="U667" t="n">
        <v>1.504059383227838</v>
      </c>
      <c r="V667" t="n">
        <v>2.651716073912973</v>
      </c>
      <c r="W667" t="n">
        <v>0</v>
      </c>
      <c r="X667" t="n">
        <v>0</v>
      </c>
      <c r="Y667" t="n">
        <v>-21.42826181236016</v>
      </c>
      <c r="Z667" t="n">
        <v>84.37540549781428</v>
      </c>
      <c r="AA667" t="n">
        <v>2213.970613561787</v>
      </c>
      <c r="AB667" t="b">
        <v>0</v>
      </c>
      <c r="AC667" t="b">
        <v>1</v>
      </c>
      <c r="AD667" t="n">
        <v>96.08634592198285</v>
      </c>
      <c r="AE667" t="n">
        <v>-0</v>
      </c>
      <c r="AF667" t="n">
        <v>0</v>
      </c>
      <c r="AG667" t="n">
        <v>0.1490375524108294</v>
      </c>
      <c r="AH667" t="b">
        <v>0</v>
      </c>
      <c r="AI667" t="b">
        <v>0</v>
      </c>
      <c r="AJ667" t="n">
        <v>2213.970613561787</v>
      </c>
      <c r="AK667" t="n">
        <v>0</v>
      </c>
      <c r="AL667" t="n">
        <v>1.504059383227838</v>
      </c>
      <c r="AM667" t="n">
        <v>0</v>
      </c>
      <c r="AN667" t="n">
        <v>1.504059383227838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1.058702689415473</v>
      </c>
      <c r="AU667" t="n">
        <v>0.3328381522920008</v>
      </c>
      <c r="AV667" t="n">
        <v>1.058702689415473</v>
      </c>
    </row>
    <row r="668" spans="1:48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0</v>
      </c>
      <c r="H668" t="n">
        <v>262.8050446847849</v>
      </c>
      <c r="I668" t="b">
        <v>0</v>
      </c>
      <c r="J668" t="n">
        <v>1036.503096236792</v>
      </c>
      <c r="K668" t="n">
        <v>2213.970613561787</v>
      </c>
      <c r="L668" t="n">
        <v>0</v>
      </c>
      <c r="M668" t="n">
        <v>0.8974760587471039</v>
      </c>
      <c r="N668" t="n">
        <v>0.8974760587471039</v>
      </c>
      <c r="O668" t="n">
        <v>32.61073269599306</v>
      </c>
      <c r="P668" t="n">
        <v>8.268441352939416</v>
      </c>
      <c r="Q668" t="n">
        <v>0.8974760587471039</v>
      </c>
      <c r="R668" t="n">
        <v>0.5933577432083788</v>
      </c>
      <c r="S668" t="n">
        <v>30.9827235046513</v>
      </c>
      <c r="T668" t="n">
        <v>6.523877352355477</v>
      </c>
      <c r="U668" t="n">
        <v>1.512537872842629</v>
      </c>
      <c r="V668" t="n">
        <v>2.652884209593578</v>
      </c>
      <c r="W668" t="n">
        <v>0</v>
      </c>
      <c r="X668" t="n">
        <v>0</v>
      </c>
      <c r="Y668" t="n">
        <v>-21.42826181236016</v>
      </c>
      <c r="Z668" t="n">
        <v>84.52417027749969</v>
      </c>
      <c r="AA668" t="n">
        <v>2213.970613561787</v>
      </c>
      <c r="AB668" t="b">
        <v>0</v>
      </c>
      <c r="AC668" t="b">
        <v>1</v>
      </c>
      <c r="AD668" t="n">
        <v>96.078905553298</v>
      </c>
      <c r="AE668" t="n">
        <v>-0</v>
      </c>
      <c r="AF668" t="n">
        <v>0</v>
      </c>
      <c r="AG668" t="n">
        <v>0.1637334987791137</v>
      </c>
      <c r="AH668" t="b">
        <v>0</v>
      </c>
      <c r="AI668" t="b">
        <v>0</v>
      </c>
      <c r="AJ668" t="n">
        <v>2213.970613561787</v>
      </c>
      <c r="AK668" t="n">
        <v>0</v>
      </c>
      <c r="AL668" t="n">
        <v>1.512537872842629</v>
      </c>
      <c r="AM668" t="n">
        <v>0</v>
      </c>
      <c r="AN668" t="n">
        <v>1.512537872842629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1.058218584464783</v>
      </c>
      <c r="AU668" t="n">
        <v>0.3326859579140005</v>
      </c>
      <c r="AV668" t="n">
        <v>1.058218584464783</v>
      </c>
    </row>
    <row r="669" spans="1:48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0</v>
      </c>
      <c r="H669" t="n">
        <v>262.8050446847849</v>
      </c>
      <c r="I669" t="b">
        <v>0</v>
      </c>
      <c r="J669" t="n">
        <v>1036.503096236792</v>
      </c>
      <c r="K669" t="n">
        <v>2213.970613561787</v>
      </c>
      <c r="L669" t="n">
        <v>0</v>
      </c>
      <c r="M669" t="n">
        <v>0.8668446477563352</v>
      </c>
      <c r="N669" t="n">
        <v>0.8668446477563352</v>
      </c>
      <c r="O669" t="n">
        <v>31.49770829140274</v>
      </c>
      <c r="P669" t="n">
        <v>7.98623435380394</v>
      </c>
      <c r="Q669" t="n">
        <v>0.8668446477563352</v>
      </c>
      <c r="R669" t="n">
        <v>0.5854386580316648</v>
      </c>
      <c r="S669" t="n">
        <v>30.99520639649286</v>
      </c>
      <c r="T669" t="n">
        <v>6.386448366281169</v>
      </c>
      <c r="U669" t="n">
        <v>1.480675448851978</v>
      </c>
      <c r="V669" t="n">
        <v>2.647574605137003</v>
      </c>
      <c r="W669" t="n">
        <v>0</v>
      </c>
      <c r="X669" t="n">
        <v>0</v>
      </c>
      <c r="Y669" t="n">
        <v>-21.42826181236016</v>
      </c>
      <c r="Z669" t="n">
        <v>84.67163983327676</v>
      </c>
      <c r="AA669" t="n">
        <v>2213.970613561787</v>
      </c>
      <c r="AB669" t="b">
        <v>0</v>
      </c>
      <c r="AC669" t="b">
        <v>1</v>
      </c>
      <c r="AD669" t="n">
        <v>96.07146518461315</v>
      </c>
      <c r="AE669" t="n">
        <v>-0</v>
      </c>
      <c r="AF669" t="n">
        <v>0</v>
      </c>
      <c r="AG669" t="n">
        <v>0.1685941225235619</v>
      </c>
      <c r="AH669" t="b">
        <v>0</v>
      </c>
      <c r="AI669" t="b">
        <v>0</v>
      </c>
      <c r="AJ669" t="n">
        <v>2213.970613561787</v>
      </c>
      <c r="AK669" t="n">
        <v>0</v>
      </c>
      <c r="AL669" t="n">
        <v>1.480675448851978</v>
      </c>
      <c r="AM669" t="n">
        <v>0</v>
      </c>
      <c r="AN669" t="n">
        <v>1.480675448851978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1.051063446169225</v>
      </c>
      <c r="AU669" t="n">
        <v>0.3304365039043936</v>
      </c>
      <c r="AV669" t="n">
        <v>1.051063446169225</v>
      </c>
    </row>
    <row r="670" spans="1:48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0</v>
      </c>
      <c r="H670" t="n">
        <v>262.8050446847849</v>
      </c>
      <c r="I670" t="b">
        <v>0</v>
      </c>
      <c r="J670" t="n">
        <v>1036.503096236792</v>
      </c>
      <c r="K670" t="n">
        <v>2213.970613561787</v>
      </c>
      <c r="L670" t="n">
        <v>0</v>
      </c>
      <c r="M670" t="n">
        <v>0.9811626302274901</v>
      </c>
      <c r="N670" t="n">
        <v>0.9811626302274901</v>
      </c>
      <c r="O670" t="n">
        <v>35.65157193197317</v>
      </c>
      <c r="P670" t="n">
        <v>9.039445216017539</v>
      </c>
      <c r="Q670" t="n">
        <v>0.9811626302274901</v>
      </c>
      <c r="R670" t="n">
        <v>0.6134693828898292</v>
      </c>
      <c r="S670" t="n">
        <v>31.00749803847348</v>
      </c>
      <c r="T670" t="n">
        <v>6.898388290485963</v>
      </c>
      <c r="U670" t="n">
        <v>1.599366908264587</v>
      </c>
      <c r="V670" t="n">
        <v>2.666438282987116</v>
      </c>
      <c r="W670" t="n">
        <v>0</v>
      </c>
      <c r="X670" t="n">
        <v>0</v>
      </c>
      <c r="Y670" t="n">
        <v>-21.42826181236016</v>
      </c>
      <c r="Z670" t="n">
        <v>84.83346419520188</v>
      </c>
      <c r="AA670" t="n">
        <v>2213.970613561787</v>
      </c>
      <c r="AB670" t="b">
        <v>0</v>
      </c>
      <c r="AC670" t="b">
        <v>1</v>
      </c>
      <c r="AD670" t="n">
        <v>96.06402481592829</v>
      </c>
      <c r="AE670" t="n">
        <v>-0</v>
      </c>
      <c r="AF670" t="n">
        <v>0</v>
      </c>
      <c r="AG670" t="n">
        <v>0.1592531875484273</v>
      </c>
      <c r="AH670" t="b">
        <v>0</v>
      </c>
      <c r="AI670" t="b">
        <v>0</v>
      </c>
      <c r="AJ670" t="n">
        <v>2213.970613561787</v>
      </c>
      <c r="AK670" t="n">
        <v>0</v>
      </c>
      <c r="AL670" t="n">
        <v>1.599366908264587</v>
      </c>
      <c r="AM670" t="n">
        <v>0</v>
      </c>
      <c r="AN670" t="n">
        <v>1.599366908264587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1.068711344027545</v>
      </c>
      <c r="AU670" t="n">
        <v>0.3359847033882772</v>
      </c>
      <c r="AV670" t="n">
        <v>1.068711344027545</v>
      </c>
    </row>
    <row r="671" spans="1:48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0</v>
      </c>
      <c r="H671" t="n">
        <v>262.8050446847849</v>
      </c>
      <c r="I671" t="b">
        <v>0</v>
      </c>
      <c r="J671" t="n">
        <v>1036.503096236792</v>
      </c>
      <c r="K671" t="n">
        <v>2213.970613561787</v>
      </c>
      <c r="L671" t="n">
        <v>0</v>
      </c>
      <c r="M671" t="n">
        <v>0.5545221113336939</v>
      </c>
      <c r="N671" t="n">
        <v>0.5545221113336939</v>
      </c>
      <c r="O671" t="n">
        <v>20.14914177428373</v>
      </c>
      <c r="P671" t="n">
        <v>5.108808766299122</v>
      </c>
      <c r="Q671" t="n">
        <v>0.5545221113336939</v>
      </c>
      <c r="R671" t="n">
        <v>0.4796134127053066</v>
      </c>
      <c r="S671" t="n">
        <v>31.02046997238554</v>
      </c>
      <c r="T671" t="n">
        <v>4.986858874957453</v>
      </c>
      <c r="U671" t="n">
        <v>1.156185579143538</v>
      </c>
      <c r="V671" t="n">
        <v>2.595094471259363</v>
      </c>
      <c r="W671" t="n">
        <v>0</v>
      </c>
      <c r="X671" t="n">
        <v>0</v>
      </c>
      <c r="Y671" t="n">
        <v>-21.42826181236016</v>
      </c>
      <c r="Z671" t="n">
        <v>84.9845368265308</v>
      </c>
      <c r="AA671" t="n">
        <v>2213.970613561787</v>
      </c>
      <c r="AB671" t="b">
        <v>0</v>
      </c>
      <c r="AC671" t="b">
        <v>1</v>
      </c>
      <c r="AD671" t="n">
        <v>96.05658444724344</v>
      </c>
      <c r="AE671" t="n">
        <v>-0</v>
      </c>
      <c r="AF671" t="n">
        <v>0</v>
      </c>
      <c r="AG671" t="n">
        <v>0.1502552415766983</v>
      </c>
      <c r="AH671" t="b">
        <v>0</v>
      </c>
      <c r="AI671" t="b">
        <v>0</v>
      </c>
      <c r="AJ671" t="n">
        <v>2213.970613561787</v>
      </c>
      <c r="AK671" t="n">
        <v>0</v>
      </c>
      <c r="AL671" t="n">
        <v>1.156185579143538</v>
      </c>
      <c r="AM671" t="n">
        <v>0</v>
      </c>
      <c r="AN671" t="n">
        <v>1.156185579143538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0.9933242012103842</v>
      </c>
      <c r="AU671" t="n">
        <v>0.3122842655102072</v>
      </c>
      <c r="AV671" t="n">
        <v>0.9933242012103842</v>
      </c>
    </row>
    <row r="672" spans="1:48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0</v>
      </c>
      <c r="H672" t="n">
        <v>262.8050446847849</v>
      </c>
      <c r="I672" t="b">
        <v>0</v>
      </c>
      <c r="J672" t="n">
        <v>1036.503096236792</v>
      </c>
      <c r="K672" t="n">
        <v>2213.970613561787</v>
      </c>
      <c r="L672" t="n">
        <v>0</v>
      </c>
      <c r="M672" t="n">
        <v>2.146766204437778</v>
      </c>
      <c r="N672" t="n">
        <v>2.146766204437778</v>
      </c>
      <c r="O672" t="n">
        <v>78.00499876447302</v>
      </c>
      <c r="P672" t="n">
        <v>19.77814370295969</v>
      </c>
      <c r="Q672" t="n">
        <v>2.146766204437778</v>
      </c>
      <c r="R672" t="n">
        <v>0.7639905287564506</v>
      </c>
      <c r="S672" t="n">
        <v>31.03034014597929</v>
      </c>
      <c r="T672" t="n">
        <v>12.11982377270864</v>
      </c>
      <c r="U672" t="n">
        <v>2.809938243517331</v>
      </c>
      <c r="V672" t="n">
        <v>2.860393200161967</v>
      </c>
      <c r="W672" t="n">
        <v>0</v>
      </c>
      <c r="X672" t="n">
        <v>0</v>
      </c>
      <c r="Y672" t="n">
        <v>-21.42826181236016</v>
      </c>
      <c r="Z672" t="n">
        <v>85.19507316820601</v>
      </c>
      <c r="AA672" t="n">
        <v>2213.970613561787</v>
      </c>
      <c r="AB672" t="b">
        <v>0</v>
      </c>
      <c r="AC672" t="b">
        <v>1</v>
      </c>
      <c r="AD672" t="n">
        <v>96.04914407855858</v>
      </c>
      <c r="AE672" t="n">
        <v>-0</v>
      </c>
      <c r="AF672" t="n">
        <v>0</v>
      </c>
      <c r="AG672" t="n">
        <v>0.1407452133698681</v>
      </c>
      <c r="AH672" t="b">
        <v>0</v>
      </c>
      <c r="AI672" t="b">
        <v>0</v>
      </c>
      <c r="AJ672" t="n">
        <v>2213.970613561787</v>
      </c>
      <c r="AK672" t="n">
        <v>0</v>
      </c>
      <c r="AL672" t="n">
        <v>2.809938243517331</v>
      </c>
      <c r="AM672" t="n">
        <v>0</v>
      </c>
      <c r="AN672" t="n">
        <v>2.809938243517331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1.265508498892102</v>
      </c>
      <c r="AU672" t="n">
        <v>0.3978543879147294</v>
      </c>
      <c r="AV672" t="n">
        <v>1.265508498892102</v>
      </c>
    </row>
    <row r="673" spans="1:48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0</v>
      </c>
      <c r="H673" t="n">
        <v>262.8050446847849</v>
      </c>
      <c r="I673" t="b">
        <v>0</v>
      </c>
      <c r="J673" t="n">
        <v>1036.503096236792</v>
      </c>
      <c r="K673" t="n">
        <v>2213.970613561787</v>
      </c>
      <c r="L673" t="n">
        <v>0</v>
      </c>
      <c r="M673" t="n">
        <v>-3.795569649084849</v>
      </c>
      <c r="N673" t="n">
        <v>-3.795569649084849</v>
      </c>
      <c r="O673" t="n">
        <v>-137.9159990385978</v>
      </c>
      <c r="P673" t="n">
        <v>-34.96855959396497</v>
      </c>
      <c r="Q673" t="n">
        <v>-3.795569649084849</v>
      </c>
      <c r="R673" t="n">
        <v>0.9090427906935075</v>
      </c>
      <c r="S673" t="n">
        <v>31.04766996431755</v>
      </c>
      <c r="T673" t="n">
        <v>-14.88198361415269</v>
      </c>
      <c r="U673" t="n">
        <v>-3.450335226075667</v>
      </c>
      <c r="V673" t="n">
        <v>20.08657597981229</v>
      </c>
      <c r="W673" t="n">
        <v>-23.13473206341712</v>
      </c>
      <c r="X673" t="n">
        <v>2</v>
      </c>
      <c r="Y673" t="n">
        <v>1.70647025105696</v>
      </c>
      <c r="Z673" t="n">
        <v>85.3448387281689</v>
      </c>
      <c r="AA673" t="n">
        <v>2213.970613561787</v>
      </c>
      <c r="AB673" t="b">
        <v>0</v>
      </c>
      <c r="AC673" t="b">
        <v>1</v>
      </c>
      <c r="AD673" t="n">
        <v>96.04572015641253</v>
      </c>
      <c r="AE673" t="n">
        <v>0.4833688215622573</v>
      </c>
      <c r="AF673" t="n">
        <v>0</v>
      </c>
      <c r="AG673" t="n">
        <v>0.1236575469438689</v>
      </c>
      <c r="AH673" t="b">
        <v>0</v>
      </c>
      <c r="AI673" t="b">
        <v>0</v>
      </c>
      <c r="AJ673" t="n">
        <v>2213.970613561787</v>
      </c>
      <c r="AK673" t="n">
        <v>0</v>
      </c>
      <c r="AL673" t="n">
        <v>-3.450335226075667</v>
      </c>
      <c r="AM673" t="n">
        <v>0</v>
      </c>
      <c r="AN673" t="n">
        <v>-2.949618468638012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 spans="1:48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0</v>
      </c>
      <c r="H674" t="n">
        <v>240.2202361571862</v>
      </c>
      <c r="I674" t="b">
        <v>0</v>
      </c>
      <c r="J674" t="n">
        <v>947.4286114039422</v>
      </c>
      <c r="K674" t="n">
        <v>2023.707513958821</v>
      </c>
      <c r="L674" t="n">
        <v>0</v>
      </c>
      <c r="M674" t="n">
        <v>-8.944753757389451</v>
      </c>
      <c r="N674" t="n">
        <v>-8.944753757389451</v>
      </c>
      <c r="O674" t="n">
        <v>-355.5741509545797</v>
      </c>
      <c r="P674" t="n">
        <v>-90.15571778767233</v>
      </c>
      <c r="Q674" t="n">
        <v>-8.944753757389451</v>
      </c>
      <c r="R674" t="n">
        <v>0.9423770456144992</v>
      </c>
      <c r="S674" t="n">
        <v>31.05947844220965</v>
      </c>
      <c r="T674" t="n">
        <v>-39.77559877059982</v>
      </c>
      <c r="U674" t="n">
        <v>-8.429330619637861</v>
      </c>
      <c r="V674" t="n">
        <v>50.38011901707254</v>
      </c>
      <c r="W674" t="n">
        <v>-86.1401215211077</v>
      </c>
      <c r="X674" t="n">
        <v>2</v>
      </c>
      <c r="Y674" t="n">
        <v>64.71185970874754</v>
      </c>
      <c r="Z674" t="n">
        <v>85.41916021487158</v>
      </c>
      <c r="AA674" t="n">
        <v>2023.707513958821</v>
      </c>
      <c r="AB674" t="b">
        <v>0</v>
      </c>
      <c r="AC674" t="b">
        <v>1</v>
      </c>
      <c r="AD674" t="n">
        <v>96.057251116475</v>
      </c>
      <c r="AE674" t="n">
        <v>1.799780905815142</v>
      </c>
      <c r="AF674" t="n">
        <v>0</v>
      </c>
      <c r="AG674" t="n">
        <v>0.1041573292815958</v>
      </c>
      <c r="AH674" t="b">
        <v>0</v>
      </c>
      <c r="AI674" t="b">
        <v>0</v>
      </c>
      <c r="AJ674" t="n">
        <v>2023.707513958821</v>
      </c>
      <c r="AK674" t="n">
        <v>0</v>
      </c>
      <c r="AL674" t="n">
        <v>-8.429330619637861</v>
      </c>
      <c r="AM674" t="n">
        <v>2.802404068917056</v>
      </c>
      <c r="AN674" t="n">
        <v>-3.757753901404069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 spans="1:48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0</v>
      </c>
      <c r="H675" t="n">
        <v>217.6354276295875</v>
      </c>
      <c r="I675" t="b">
        <v>0</v>
      </c>
      <c r="J675" t="n">
        <v>858.354126571093</v>
      </c>
      <c r="K675" t="n">
        <v>1833.444414355855</v>
      </c>
      <c r="L675" t="n">
        <v>0</v>
      </c>
      <c r="M675" t="n">
        <v>-6.822305335939922</v>
      </c>
      <c r="N675" t="n">
        <v>-6.822305335939922</v>
      </c>
      <c r="O675" t="n">
        <v>-299.3456431215993</v>
      </c>
      <c r="P675" t="n">
        <v>-75.89899673468541</v>
      </c>
      <c r="Q675" t="n">
        <v>-6.822305335939922</v>
      </c>
      <c r="R675" t="n">
        <v>0.9390849891208884</v>
      </c>
      <c r="S675" t="n">
        <v>31.07710809418399</v>
      </c>
      <c r="T675" t="n">
        <v>-33.3687305818719</v>
      </c>
      <c r="U675" t="n">
        <v>-6.406724532180521</v>
      </c>
      <c r="V675" t="n">
        <v>42.53026615281351</v>
      </c>
      <c r="W675" t="n">
        <v>-79.80540141422811</v>
      </c>
      <c r="X675" t="n">
        <v>2</v>
      </c>
      <c r="Y675" t="n">
        <v>58.37713960186795</v>
      </c>
      <c r="Z675" t="n">
        <v>85.49348170157427</v>
      </c>
      <c r="AA675" t="n">
        <v>1833.444414355855</v>
      </c>
      <c r="AB675" t="b">
        <v>0</v>
      </c>
      <c r="AC675" t="b">
        <v>1</v>
      </c>
      <c r="AD675" t="n">
        <v>96.07862073441088</v>
      </c>
      <c r="AE675" t="n">
        <v>1.667425528428643</v>
      </c>
      <c r="AF675" t="n">
        <v>0</v>
      </c>
      <c r="AG675" t="n">
        <v>0.08489972911860416</v>
      </c>
      <c r="AH675" t="b">
        <v>0</v>
      </c>
      <c r="AI675" t="b">
        <v>0</v>
      </c>
      <c r="AJ675" t="n">
        <v>1833.444414355855</v>
      </c>
      <c r="AK675" t="n">
        <v>0</v>
      </c>
      <c r="AL675" t="n">
        <v>-6.406724532180521</v>
      </c>
      <c r="AM675" t="n">
        <v>1.344901452596718</v>
      </c>
      <c r="AN675" t="n">
        <v>-3.325005807653566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 spans="1:48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0</v>
      </c>
      <c r="H676" t="n">
        <v>195.0506191019888</v>
      </c>
      <c r="I676" t="b">
        <v>0</v>
      </c>
      <c r="J676" t="n">
        <v>769.2796417382438</v>
      </c>
      <c r="K676" t="n">
        <v>1643.181314752889</v>
      </c>
      <c r="L676" t="n">
        <v>0</v>
      </c>
      <c r="M676" t="n">
        <v>-6.459624227610655</v>
      </c>
      <c r="N676" t="n">
        <v>-6.459624227610655</v>
      </c>
      <c r="O676" t="n">
        <v>-316.2505603131161</v>
      </c>
      <c r="P676" t="n">
        <v>-80.18523334511057</v>
      </c>
      <c r="Q676" t="n">
        <v>-6.459624227610655</v>
      </c>
      <c r="R676" t="n">
        <v>0.9408586531485745</v>
      </c>
      <c r="S676" t="n">
        <v>31.09132271592073</v>
      </c>
      <c r="T676" t="n">
        <v>-35.31974281249293</v>
      </c>
      <c r="U676" t="n">
        <v>-6.077593350635662</v>
      </c>
      <c r="V676" t="n">
        <v>44.86549053261764</v>
      </c>
      <c r="W676" t="n">
        <v>-80.64988495823131</v>
      </c>
      <c r="X676" t="n">
        <v>2</v>
      </c>
      <c r="Y676" t="n">
        <v>59.22162314587115</v>
      </c>
      <c r="Z676" t="n">
        <v>85.56902578493268</v>
      </c>
      <c r="AA676" t="n">
        <v>1643.181314752889</v>
      </c>
      <c r="AB676" t="b">
        <v>0</v>
      </c>
      <c r="AC676" t="b">
        <v>1</v>
      </c>
      <c r="AD676" t="n">
        <v>96.0990371862768</v>
      </c>
      <c r="AE676" t="n">
        <v>1.685069865712281</v>
      </c>
      <c r="AF676" t="n">
        <v>0</v>
      </c>
      <c r="AG676" t="n">
        <v>0.05288482032597236</v>
      </c>
      <c r="AH676" t="b">
        <v>0</v>
      </c>
      <c r="AI676" t="b">
        <v>0</v>
      </c>
      <c r="AJ676" t="n">
        <v>1643.181314752889</v>
      </c>
      <c r="AK676" t="n">
        <v>0</v>
      </c>
      <c r="AL676" t="n">
        <v>-6.077593350635662</v>
      </c>
      <c r="AM676" t="n">
        <v>1.40735820031693</v>
      </c>
      <c r="AN676" t="n">
        <v>-2.915773541104858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 spans="1:48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0</v>
      </c>
      <c r="H677" t="n">
        <v>172.4658105743901</v>
      </c>
      <c r="I677" t="b">
        <v>0</v>
      </c>
      <c r="J677" t="n">
        <v>680.2051569053945</v>
      </c>
      <c r="K677" t="n">
        <v>1452.918215149923</v>
      </c>
      <c r="L677" t="n">
        <v>0</v>
      </c>
      <c r="M677" t="n">
        <v>-5.665534477259461</v>
      </c>
      <c r="N677" t="n">
        <v>-5.665534477259461</v>
      </c>
      <c r="O677" t="n">
        <v>-313.696197864493</v>
      </c>
      <c r="P677" t="n">
        <v>-79.53757552345158</v>
      </c>
      <c r="Q677" t="n">
        <v>-5.665534477259461</v>
      </c>
      <c r="R677" t="n">
        <v>0.9411914456223088</v>
      </c>
      <c r="S677" t="n">
        <v>31.10438978821768</v>
      </c>
      <c r="T677" t="n">
        <v>-35.04685659560437</v>
      </c>
      <c r="U677" t="n">
        <v>-5.332352584874863</v>
      </c>
      <c r="V677" t="n">
        <v>44.49071892784719</v>
      </c>
      <c r="W677" t="n">
        <v>-80.64988495823131</v>
      </c>
      <c r="X677" t="n">
        <v>2</v>
      </c>
      <c r="Y677" t="n">
        <v>59.22162314587115</v>
      </c>
      <c r="Z677" t="n">
        <v>85.60240631951753</v>
      </c>
      <c r="AA677" t="n">
        <v>1452.918215149923</v>
      </c>
      <c r="AB677" t="b">
        <v>0</v>
      </c>
      <c r="AC677" t="b">
        <v>1</v>
      </c>
      <c r="AD677" t="n">
        <v>96.11960024986912</v>
      </c>
      <c r="AE677" t="n">
        <v>1.685069865712281</v>
      </c>
      <c r="AF677" t="n">
        <v>0</v>
      </c>
      <c r="AG677" t="n">
        <v>0.03223893671442768</v>
      </c>
      <c r="AH677" t="b">
        <v>0</v>
      </c>
      <c r="AI677" t="b">
        <v>0</v>
      </c>
      <c r="AJ677" t="n">
        <v>1452.918215149923</v>
      </c>
      <c r="AK677" t="n">
        <v>0</v>
      </c>
      <c r="AL677" t="n">
        <v>-5.332352584874863</v>
      </c>
      <c r="AM677" t="n">
        <v>1.050274195593798</v>
      </c>
      <c r="AN677" t="n">
        <v>-2.527616780067191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 spans="1:48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0</v>
      </c>
      <c r="H678" t="n">
        <v>149.8810020467914</v>
      </c>
      <c r="I678" t="b">
        <v>0</v>
      </c>
      <c r="J678" t="n">
        <v>591.1306720725453</v>
      </c>
      <c r="K678" t="n">
        <v>1262.655115546957</v>
      </c>
      <c r="L678" t="n">
        <v>0</v>
      </c>
      <c r="M678" t="n">
        <v>-4.944605574832562</v>
      </c>
      <c r="N678" t="n">
        <v>-4.944605574832562</v>
      </c>
      <c r="O678" t="n">
        <v>-315.0332896608194</v>
      </c>
      <c r="P678" t="n">
        <v>-79.87659474158707</v>
      </c>
      <c r="Q678" t="n">
        <v>-4.944605574832562</v>
      </c>
      <c r="R678" t="n">
        <v>0.9417914314382616</v>
      </c>
      <c r="S678" t="n">
        <v>31.11578601857032</v>
      </c>
      <c r="T678" t="n">
        <v>-35.21867626408857</v>
      </c>
      <c r="U678" t="n">
        <v>-4.656787162219167</v>
      </c>
      <c r="V678" t="n">
        <v>44.65791847749848</v>
      </c>
      <c r="W678" t="n">
        <v>-64.90941112524699</v>
      </c>
      <c r="X678" t="n">
        <v>2</v>
      </c>
      <c r="Y678" t="n">
        <v>43.48114931288683</v>
      </c>
      <c r="Z678" t="n">
        <v>85.63727472032363</v>
      </c>
      <c r="AA678" t="n">
        <v>1262.655115546957</v>
      </c>
      <c r="AB678" t="b">
        <v>0</v>
      </c>
      <c r="AC678" t="b">
        <v>1</v>
      </c>
      <c r="AD678" t="n">
        <v>96.13743059230988</v>
      </c>
      <c r="AE678" t="n">
        <v>1.356194032327878</v>
      </c>
      <c r="AF678" t="n">
        <v>0</v>
      </c>
      <c r="AG678" t="n">
        <v>0.02627712206972677</v>
      </c>
      <c r="AH678" t="b">
        <v>0</v>
      </c>
      <c r="AI678" t="b">
        <v>0</v>
      </c>
      <c r="AJ678" t="n">
        <v>1262.655115546957</v>
      </c>
      <c r="AK678" t="n">
        <v>0</v>
      </c>
      <c r="AL678" t="n">
        <v>-4.656787162219167</v>
      </c>
      <c r="AM678" t="n">
        <v>1.073106183539879</v>
      </c>
      <c r="AN678" t="n">
        <v>-2.158095202849816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 spans="1:48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0</v>
      </c>
      <c r="H679" t="n">
        <v>127.2961935191927</v>
      </c>
      <c r="I679" t="b">
        <v>0</v>
      </c>
      <c r="J679" t="n">
        <v>502.0561872396959</v>
      </c>
      <c r="K679" t="n">
        <v>1072.392015943991</v>
      </c>
      <c r="L679" t="n">
        <v>0</v>
      </c>
      <c r="M679" t="n">
        <v>-4.25842604676069</v>
      </c>
      <c r="N679" t="n">
        <v>-4.25842604676069</v>
      </c>
      <c r="O679" t="n">
        <v>-319.4516048263722</v>
      </c>
      <c r="P679" t="n">
        <v>-80.99685720749802</v>
      </c>
      <c r="Q679" t="n">
        <v>-4.25842604676069</v>
      </c>
      <c r="R679" t="n">
        <v>0.9425824464071233</v>
      </c>
      <c r="S679" t="n">
        <v>31.12563062598999</v>
      </c>
      <c r="T679" t="n">
        <v>-35.74261040165352</v>
      </c>
      <c r="U679" t="n">
        <v>-4.013917640999506</v>
      </c>
      <c r="V679" t="n">
        <v>45.25424680584452</v>
      </c>
      <c r="W679" t="n">
        <v>-58.55281567715188</v>
      </c>
      <c r="X679" t="n">
        <v>2</v>
      </c>
      <c r="Y679" t="n">
        <v>37.12455386479172</v>
      </c>
      <c r="Z679" t="n">
        <v>85.6633859941752</v>
      </c>
      <c r="AA679" t="n">
        <v>1072.392015943991</v>
      </c>
      <c r="AB679" t="b">
        <v>0</v>
      </c>
      <c r="AC679" t="b">
        <v>1</v>
      </c>
      <c r="AD679" t="n">
        <v>96.15142463800045</v>
      </c>
      <c r="AE679" t="n">
        <v>1.223381599381987</v>
      </c>
      <c r="AF679" t="n">
        <v>0</v>
      </c>
      <c r="AG679" t="n">
        <v>0.02056897094531018</v>
      </c>
      <c r="AH679" t="b">
        <v>0</v>
      </c>
      <c r="AI679" t="b">
        <v>0</v>
      </c>
      <c r="AJ679" t="n">
        <v>1072.392015943991</v>
      </c>
      <c r="AK679" t="n">
        <v>0</v>
      </c>
      <c r="AL679" t="n">
        <v>-4.013917640999506</v>
      </c>
      <c r="AM679" t="n">
        <v>0.9163758103539461</v>
      </c>
      <c r="AN679" t="n">
        <v>-1.804768487761979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 spans="1:48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0</v>
      </c>
      <c r="H680" t="n">
        <v>104.711384991594</v>
      </c>
      <c r="I680" t="b">
        <v>0</v>
      </c>
      <c r="J680" t="n">
        <v>412.9817024068466</v>
      </c>
      <c r="K680" t="n">
        <v>882.1289163410245</v>
      </c>
      <c r="L680" t="n">
        <v>0</v>
      </c>
      <c r="M680" t="n">
        <v>-3.364622793016403</v>
      </c>
      <c r="N680" t="n">
        <v>-3.364622793016403</v>
      </c>
      <c r="O680" t="n">
        <v>-306.8413329789545</v>
      </c>
      <c r="P680" t="n">
        <v>-77.79952661738197</v>
      </c>
      <c r="Q680" t="n">
        <v>-3.364622793016403</v>
      </c>
      <c r="R680" t="n">
        <v>0.9422729266983875</v>
      </c>
      <c r="S680" t="n">
        <v>31.13399384793842</v>
      </c>
      <c r="T680" t="n">
        <v>-34.32040619920861</v>
      </c>
      <c r="U680" t="n">
        <v>-3.170392966411669</v>
      </c>
      <c r="V680" t="n">
        <v>43.47912041817334</v>
      </c>
      <c r="W680" t="n">
        <v>-41.45936054848352</v>
      </c>
      <c r="X680" t="n">
        <v>2</v>
      </c>
      <c r="Y680" t="n">
        <v>20.03109873612336</v>
      </c>
      <c r="Z680" t="n">
        <v>85.67879033558683</v>
      </c>
      <c r="AA680" t="n">
        <v>882.1289163410245</v>
      </c>
      <c r="AB680" t="b">
        <v>0</v>
      </c>
      <c r="AC680" t="b">
        <v>1</v>
      </c>
      <c r="AD680" t="n">
        <v>96.16134749435477</v>
      </c>
      <c r="AE680" t="n">
        <v>0.8662370584673711</v>
      </c>
      <c r="AF680" t="n">
        <v>0</v>
      </c>
      <c r="AG680" t="n">
        <v>0.01596145704185015</v>
      </c>
      <c r="AH680" t="b">
        <v>0</v>
      </c>
      <c r="AI680" t="b">
        <v>0</v>
      </c>
      <c r="AJ680" t="n">
        <v>882.1289163410245</v>
      </c>
      <c r="AK680" t="n">
        <v>0</v>
      </c>
      <c r="AL680" t="n">
        <v>-3.170392966411669</v>
      </c>
      <c r="AM680" t="n">
        <v>0.7891506629367462</v>
      </c>
      <c r="AN680" t="n">
        <v>-1.465196313112927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 spans="1:48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0</v>
      </c>
      <c r="H681" t="n">
        <v>82.12657646399528</v>
      </c>
      <c r="I681" t="b">
        <v>0</v>
      </c>
      <c r="J681" t="n">
        <v>323.9072175739973</v>
      </c>
      <c r="K681" t="n">
        <v>691.8658167380584</v>
      </c>
      <c r="L681" t="n">
        <v>0</v>
      </c>
      <c r="M681" t="n">
        <v>-3.082785305825923</v>
      </c>
      <c r="N681" t="n">
        <v>-3.082785305825923</v>
      </c>
      <c r="O681" t="n">
        <v>-358.4519465230761</v>
      </c>
      <c r="P681" t="n">
        <v>-90.88538197846756</v>
      </c>
      <c r="Q681" t="n">
        <v>-3.082785305825923</v>
      </c>
      <c r="R681" t="n">
        <v>0.9456713598499437</v>
      </c>
      <c r="S681" t="n">
        <v>31.14063732976001</v>
      </c>
      <c r="T681" t="n">
        <v>-40.23768856088904</v>
      </c>
      <c r="U681" t="n">
        <v>-2.915301772285825</v>
      </c>
      <c r="V681" t="n">
        <v>50.64769341757854</v>
      </c>
      <c r="W681" t="n">
        <v>-41.45936054848352</v>
      </c>
      <c r="X681" t="n">
        <v>2</v>
      </c>
      <c r="Y681" t="n">
        <v>20.03109873612336</v>
      </c>
      <c r="Z681" t="n">
        <v>85.68893048537085</v>
      </c>
      <c r="AA681" t="n">
        <v>750</v>
      </c>
      <c r="AB681" t="b">
        <v>0</v>
      </c>
      <c r="AC681" t="b">
        <v>1</v>
      </c>
      <c r="AD681" t="n">
        <v>96.16830273697148</v>
      </c>
      <c r="AE681" t="n">
        <v>0.8662370584673711</v>
      </c>
      <c r="AF681" t="n">
        <v>0</v>
      </c>
      <c r="AG681" t="n">
        <v>0.01193554880165221</v>
      </c>
      <c r="AH681" t="b">
        <v>0</v>
      </c>
      <c r="AI681" t="b">
        <v>0</v>
      </c>
      <c r="AJ681" t="n">
        <v>750</v>
      </c>
      <c r="AK681" t="n">
        <v>0</v>
      </c>
      <c r="AL681" t="n">
        <v>-2.915301772285825</v>
      </c>
      <c r="AM681" t="n">
        <v>0.8045161748306981</v>
      </c>
      <c r="AN681" t="n">
        <v>-1.23618222</v>
      </c>
      <c r="AO681" t="n">
        <v>0</v>
      </c>
      <c r="AP681" t="n">
        <v>1</v>
      </c>
      <c r="AQ681" t="n">
        <v>0</v>
      </c>
      <c r="AR681" t="n">
        <v>0</v>
      </c>
      <c r="AS681" t="n">
        <v>0</v>
      </c>
      <c r="AT681" t="n">
        <v>0.2748742213994536</v>
      </c>
      <c r="AU681" t="n">
        <v>0.08641578875539542</v>
      </c>
      <c r="AV681" t="n">
        <v>0.2748742213994536</v>
      </c>
    </row>
    <row r="682" spans="1:48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0</v>
      </c>
      <c r="H682" t="n">
        <v>54.75105097599685</v>
      </c>
      <c r="I682" t="b">
        <v>0</v>
      </c>
      <c r="J682" t="n">
        <v>215.9381450493316</v>
      </c>
      <c r="K682" t="n">
        <v>461.2438778253722</v>
      </c>
      <c r="L682" t="n">
        <v>0</v>
      </c>
      <c r="M682" t="n">
        <v>-2.214578777271682</v>
      </c>
      <c r="N682" t="n">
        <v>-2.214578777271682</v>
      </c>
      <c r="O682" t="n">
        <v>-386.2513902321779</v>
      </c>
      <c r="P682" t="n">
        <v>-97.93392247266175</v>
      </c>
      <c r="Q682" t="n">
        <v>-2.214578777271682</v>
      </c>
      <c r="R682" t="n">
        <v>0.9474032562118772</v>
      </c>
      <c r="S682" t="n">
        <v>31.1463659752</v>
      </c>
      <c r="T682" t="n">
        <v>-43.43769524541258</v>
      </c>
      <c r="U682" t="n">
        <v>-2.098099144724909</v>
      </c>
      <c r="V682" t="n">
        <v>54.49622722724917</v>
      </c>
      <c r="W682" t="n">
        <v>-43.01129628765219</v>
      </c>
      <c r="X682" t="n">
        <v>2</v>
      </c>
      <c r="Y682" t="n">
        <v>21.58303447529203</v>
      </c>
      <c r="Z682" t="n">
        <v>85.69907063515487</v>
      </c>
      <c r="AA682" t="n">
        <v>750</v>
      </c>
      <c r="AB682" t="b">
        <v>0</v>
      </c>
      <c r="AC682" t="b">
        <v>1</v>
      </c>
      <c r="AD682" t="n">
        <v>96.17552741287625</v>
      </c>
      <c r="AE682" t="n">
        <v>0.8986626490178029</v>
      </c>
      <c r="AF682" t="n">
        <v>0</v>
      </c>
      <c r="AG682" t="n">
        <v>0.004741701205428994</v>
      </c>
      <c r="AH682" t="b">
        <v>0</v>
      </c>
      <c r="AI682" t="b">
        <v>0</v>
      </c>
      <c r="AJ682" t="n">
        <v>750</v>
      </c>
      <c r="AK682" t="n">
        <v>0</v>
      </c>
      <c r="AL682" t="n">
        <v>-2.098099144724909</v>
      </c>
      <c r="AM682" t="n">
        <v>0</v>
      </c>
      <c r="AN682" t="n">
        <v>-1.199436495707106</v>
      </c>
      <c r="AO682" t="n">
        <v>0</v>
      </c>
      <c r="AP682" t="n">
        <v>1</v>
      </c>
      <c r="AQ682" t="n">
        <v>0</v>
      </c>
      <c r="AR682" t="n">
        <v>0</v>
      </c>
      <c r="AS682" t="n">
        <v>0</v>
      </c>
      <c r="AT682" t="n">
        <v>0.274831230971754</v>
      </c>
      <c r="AU682" t="n">
        <v>0.08640227329476154</v>
      </c>
      <c r="AV682" t="n">
        <v>0.274831230971754</v>
      </c>
    </row>
    <row r="683" spans="1:48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0</v>
      </c>
      <c r="H683" t="n">
        <v>27.37552548799842</v>
      </c>
      <c r="I683" t="b">
        <v>0</v>
      </c>
      <c r="J683" t="n">
        <v>107.9690725246658</v>
      </c>
      <c r="K683" t="n">
        <v>230.6219389126861</v>
      </c>
      <c r="L683" t="n">
        <v>0</v>
      </c>
      <c r="M683" t="n">
        <v>-1.274817981374742</v>
      </c>
      <c r="N683" t="n">
        <v>-1.274817981374742</v>
      </c>
      <c r="O683" t="n">
        <v>-444.6897284959989</v>
      </c>
      <c r="P683" t="n">
        <v>-112.7509453590261</v>
      </c>
      <c r="Q683" t="n">
        <v>-1.274817981374742</v>
      </c>
      <c r="R683" t="n">
        <v>0.949858856498094</v>
      </c>
      <c r="S683" t="n">
        <v>31.15035007143763</v>
      </c>
      <c r="T683" t="n">
        <v>-50.13927154859719</v>
      </c>
      <c r="U683" t="n">
        <v>-1.210897150031821</v>
      </c>
      <c r="V683" t="n">
        <v>62.61167381042891</v>
      </c>
      <c r="W683" t="n">
        <v>0</v>
      </c>
      <c r="X683" t="n">
        <v>0</v>
      </c>
      <c r="Y683" t="n">
        <v>-21.42826181236016</v>
      </c>
      <c r="Z683" t="n">
        <v>85.71271400316631</v>
      </c>
      <c r="AA683" t="n">
        <v>750</v>
      </c>
      <c r="AB683" t="b">
        <v>0</v>
      </c>
      <c r="AC683" t="b">
        <v>1</v>
      </c>
      <c r="AD683" t="n">
        <v>96.17555428313023</v>
      </c>
      <c r="AE683" t="n">
        <v>-0</v>
      </c>
      <c r="AF683" t="n">
        <v>0</v>
      </c>
      <c r="AG683" t="n">
        <v>-0.0007653862093303654</v>
      </c>
      <c r="AH683" t="b">
        <v>0</v>
      </c>
      <c r="AI683" t="b">
        <v>0</v>
      </c>
      <c r="AJ683" t="n">
        <v>750</v>
      </c>
      <c r="AK683" t="n">
        <v>0</v>
      </c>
      <c r="AL683" t="n">
        <v>-1.210897150031821</v>
      </c>
      <c r="AM683" t="n">
        <v>0</v>
      </c>
      <c r="AN683" t="n">
        <v>-1.210897150031821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0.2747734007403329</v>
      </c>
      <c r="AU683" t="n">
        <v>0.08638409245176826</v>
      </c>
      <c r="AV683" t="n">
        <v>0.2747734007403329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n">
        <v>0</v>
      </c>
      <c r="I684" t="b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31.15253643430717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-21.42826181236016</v>
      </c>
      <c r="Z684" t="n">
        <v>85.72169043269051</v>
      </c>
      <c r="AA684" t="n">
        <v>750</v>
      </c>
      <c r="AB684" t="b">
        <v>0</v>
      </c>
      <c r="AC684" t="b">
        <v>1</v>
      </c>
      <c r="AD684" t="n">
        <v>96.16811391444537</v>
      </c>
      <c r="AE684" t="n">
        <v>-0</v>
      </c>
      <c r="AF684" t="n">
        <v>0</v>
      </c>
      <c r="AG684" t="n">
        <v>-0.00446684187679125</v>
      </c>
      <c r="AH684" t="b">
        <v>1</v>
      </c>
      <c r="AI684" t="b">
        <v>1</v>
      </c>
      <c r="AJ684" t="n">
        <v>750</v>
      </c>
      <c r="AK684" t="n">
        <v>0</v>
      </c>
      <c r="AL684" t="n">
        <v>0</v>
      </c>
      <c r="AM684" t="n">
        <v>0</v>
      </c>
      <c r="AN684" t="n">
        <v>0.2695635702047531</v>
      </c>
      <c r="AO684" t="n">
        <v>0</v>
      </c>
      <c r="AP684" t="n">
        <v>1</v>
      </c>
      <c r="AQ684" t="n">
        <v>0</v>
      </c>
      <c r="AR684" t="n">
        <v>0</v>
      </c>
      <c r="AS684" t="n">
        <v>0</v>
      </c>
      <c r="AT684" t="n">
        <v>0.2747353601273385</v>
      </c>
      <c r="AU684" t="n">
        <v>0.08637213312884626</v>
      </c>
      <c r="AV684" t="n">
        <v>0.2747353601273385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b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31.15253643430717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-21.42826181236016</v>
      </c>
      <c r="Z685" t="n">
        <v>85.70373058390085</v>
      </c>
      <c r="AA685" t="n">
        <v>0</v>
      </c>
      <c r="AB685" t="b">
        <v>0</v>
      </c>
      <c r="AC685" t="b">
        <v>0</v>
      </c>
      <c r="AD685" t="n">
        <v>96.16067354576052</v>
      </c>
      <c r="AE685" t="n">
        <v>-0</v>
      </c>
      <c r="AF685" t="n">
        <v>0</v>
      </c>
      <c r="AG685" t="n">
        <v>-0.00849709672415544</v>
      </c>
      <c r="AH685" t="b">
        <v>0</v>
      </c>
      <c r="AI685" t="b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0.2695635702047531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b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31.15253643430717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-21.42826181236016</v>
      </c>
      <c r="Z686" t="n">
        <v>85.68577073511119</v>
      </c>
      <c r="AA686" t="n">
        <v>0</v>
      </c>
      <c r="AB686" t="b">
        <v>0</v>
      </c>
      <c r="AC686" t="b">
        <v>0</v>
      </c>
      <c r="AD686" t="n">
        <v>96.15323317707566</v>
      </c>
      <c r="AE686" t="n">
        <v>-0</v>
      </c>
      <c r="AF686" t="n">
        <v>0</v>
      </c>
      <c r="AG686" t="n">
        <v>-0.01215720628297917</v>
      </c>
      <c r="AH686" t="b">
        <v>0</v>
      </c>
      <c r="AI686" t="b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b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31.15253643430717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-21.42826181236016</v>
      </c>
      <c r="Z687" t="n">
        <v>85.66781088632153</v>
      </c>
      <c r="AA687" t="n">
        <v>0</v>
      </c>
      <c r="AB687" t="b">
        <v>0</v>
      </c>
      <c r="AC687" t="b">
        <v>0</v>
      </c>
      <c r="AD687" t="n">
        <v>96.14579280839081</v>
      </c>
      <c r="AE687" t="n">
        <v>-0</v>
      </c>
      <c r="AF687" t="n">
        <v>0</v>
      </c>
      <c r="AG687" t="n">
        <v>-0.01680256152023518</v>
      </c>
      <c r="AH687" t="b">
        <v>0</v>
      </c>
      <c r="AI687" t="b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b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31.15253643430717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-21.42826181236016</v>
      </c>
      <c r="Z688" t="n">
        <v>85.64985103753187</v>
      </c>
      <c r="AA688" t="n">
        <v>0</v>
      </c>
      <c r="AB688" t="b">
        <v>0</v>
      </c>
      <c r="AC688" t="b">
        <v>0</v>
      </c>
      <c r="AD688" t="n">
        <v>96.13835243970595</v>
      </c>
      <c r="AE688" t="n">
        <v>-0</v>
      </c>
      <c r="AF688" t="n">
        <v>0</v>
      </c>
      <c r="AG688" t="n">
        <v>-0.02097946991036331</v>
      </c>
      <c r="AH688" t="b">
        <v>0</v>
      </c>
      <c r="AI688" t="b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b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31.15253643430717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-21.42826181236016</v>
      </c>
      <c r="Z689" t="n">
        <v>85.63189118874222</v>
      </c>
      <c r="AA689" t="n">
        <v>0</v>
      </c>
      <c r="AB689" t="b">
        <v>0</v>
      </c>
      <c r="AC689" t="b">
        <v>0</v>
      </c>
      <c r="AD689" t="n">
        <v>96.1309120710211</v>
      </c>
      <c r="AE689" t="n">
        <v>-0</v>
      </c>
      <c r="AF689" t="n">
        <v>0</v>
      </c>
      <c r="AG689" t="n">
        <v>-0.02012409476257582</v>
      </c>
      <c r="AH689" t="b">
        <v>0</v>
      </c>
      <c r="AI689" t="b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b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31.15253643430717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-21.42826181236016</v>
      </c>
      <c r="Z690" t="n">
        <v>85.61393133995256</v>
      </c>
      <c r="AA690" t="n">
        <v>0</v>
      </c>
      <c r="AB690" t="b">
        <v>0</v>
      </c>
      <c r="AC690" t="b">
        <v>0</v>
      </c>
      <c r="AD690" t="n">
        <v>96.12347170233625</v>
      </c>
      <c r="AE690" t="n">
        <v>-0</v>
      </c>
      <c r="AF690" t="n">
        <v>0</v>
      </c>
      <c r="AG690" t="n">
        <v>-0.01927491905737377</v>
      </c>
      <c r="AH690" t="b">
        <v>0</v>
      </c>
      <c r="AI690" t="b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b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31.15253643430717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-21.42826181236016</v>
      </c>
      <c r="Z691" t="n">
        <v>85.5959714911629</v>
      </c>
      <c r="AA691" t="n">
        <v>0</v>
      </c>
      <c r="AB691" t="b">
        <v>0</v>
      </c>
      <c r="AC691" t="b">
        <v>0</v>
      </c>
      <c r="AD691" t="n">
        <v>96.11603133365139</v>
      </c>
      <c r="AE691" t="n">
        <v>-0</v>
      </c>
      <c r="AF691" t="n">
        <v>0</v>
      </c>
      <c r="AG691" t="n">
        <v>-0.01825788463966865</v>
      </c>
      <c r="AH691" t="b">
        <v>0</v>
      </c>
      <c r="AI691" t="b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b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31.15253643430717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-21.42826181236016</v>
      </c>
      <c r="Z692" t="n">
        <v>85.57801164237324</v>
      </c>
      <c r="AA692" t="n">
        <v>0</v>
      </c>
      <c r="AB692" t="b">
        <v>0</v>
      </c>
      <c r="AC692" t="b">
        <v>0</v>
      </c>
      <c r="AD692" t="n">
        <v>96.10859096496654</v>
      </c>
      <c r="AE692" t="n">
        <v>-0</v>
      </c>
      <c r="AF692" t="n">
        <v>0</v>
      </c>
      <c r="AG692" t="n">
        <v>-0.01737124819673525</v>
      </c>
      <c r="AH692" t="b">
        <v>0</v>
      </c>
      <c r="AI692" t="b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b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31.15253643430717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-21.42826181236016</v>
      </c>
      <c r="Z693" t="n">
        <v>85.56005179358358</v>
      </c>
      <c r="AA693" t="n">
        <v>0</v>
      </c>
      <c r="AB693" t="b">
        <v>0</v>
      </c>
      <c r="AC693" t="b">
        <v>0</v>
      </c>
      <c r="AD693" t="n">
        <v>96.10115059628168</v>
      </c>
      <c r="AE693" t="n">
        <v>-0</v>
      </c>
      <c r="AF693" t="n">
        <v>0</v>
      </c>
      <c r="AG693" t="n">
        <v>-0.01790821495468309</v>
      </c>
      <c r="AH693" t="b">
        <v>0</v>
      </c>
      <c r="AI693" t="b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b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31.15253643430717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-21.42826181236016</v>
      </c>
      <c r="Z694" t="n">
        <v>85.54209194479392</v>
      </c>
      <c r="AA694" t="n">
        <v>0</v>
      </c>
      <c r="AB694" t="b">
        <v>0</v>
      </c>
      <c r="AC694" t="b">
        <v>0</v>
      </c>
      <c r="AD694" t="n">
        <v>96.09371022759683</v>
      </c>
      <c r="AE694" t="n">
        <v>-0</v>
      </c>
      <c r="AF694" t="n">
        <v>0</v>
      </c>
      <c r="AG694" t="n">
        <v>-0.01855949032818988</v>
      </c>
      <c r="AH694" t="b">
        <v>0</v>
      </c>
      <c r="AI694" t="b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b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31.15253643430717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-21.42826181236016</v>
      </c>
      <c r="Z695" t="n">
        <v>85.52413209600427</v>
      </c>
      <c r="AA695" t="n">
        <v>0</v>
      </c>
      <c r="AB695" t="b">
        <v>0</v>
      </c>
      <c r="AC695" t="b">
        <v>0</v>
      </c>
      <c r="AD695" t="n">
        <v>96.08626985891198</v>
      </c>
      <c r="AE695" t="n">
        <v>-0</v>
      </c>
      <c r="AF695" t="n">
        <v>0</v>
      </c>
      <c r="AG695" t="n">
        <v>-0.01913971028756806</v>
      </c>
      <c r="AH695" t="b">
        <v>0</v>
      </c>
      <c r="AI695" t="b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b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31.15253643430717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-21.42826181236016</v>
      </c>
      <c r="Z696" t="n">
        <v>85.50617224721461</v>
      </c>
      <c r="AA696" t="n">
        <v>0</v>
      </c>
      <c r="AB696" t="b">
        <v>0</v>
      </c>
      <c r="AC696" t="b">
        <v>0</v>
      </c>
      <c r="AD696" t="n">
        <v>96.07882949022712</v>
      </c>
      <c r="AE696" t="n">
        <v>-0</v>
      </c>
      <c r="AF696" t="n">
        <v>0</v>
      </c>
      <c r="AG696" t="n">
        <v>-0.01960270655686186</v>
      </c>
      <c r="AH696" t="b">
        <v>0</v>
      </c>
      <c r="AI696" t="b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b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31.15253643430717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-21.42826181236016</v>
      </c>
      <c r="Z697" t="n">
        <v>85.4911131292541</v>
      </c>
      <c r="AA697" t="n">
        <v>0</v>
      </c>
      <c r="AB697" t="b">
        <v>0</v>
      </c>
      <c r="AC697" t="b">
        <v>0</v>
      </c>
      <c r="AD697" t="n">
        <v>96.07138912154227</v>
      </c>
      <c r="AE697" t="n">
        <v>-0</v>
      </c>
      <c r="AF697" t="n">
        <v>0</v>
      </c>
      <c r="AG697" t="n">
        <v>-0.01487515953566115</v>
      </c>
      <c r="AH697" t="b">
        <v>0</v>
      </c>
      <c r="AI697" t="b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b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31.15253643430717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-21.42826181236016</v>
      </c>
      <c r="Z698" t="n">
        <v>85.4760540112936</v>
      </c>
      <c r="AA698" t="n">
        <v>0</v>
      </c>
      <c r="AB698" t="b">
        <v>0</v>
      </c>
      <c r="AC698" t="b">
        <v>0</v>
      </c>
      <c r="AD698" t="n">
        <v>96.06394875285741</v>
      </c>
      <c r="AE698" t="n">
        <v>-0</v>
      </c>
      <c r="AF698" t="n">
        <v>0</v>
      </c>
      <c r="AG698" t="n">
        <v>-0.008691328752825411</v>
      </c>
      <c r="AH698" t="b">
        <v>0</v>
      </c>
      <c r="AI698" t="b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b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31.15253643430717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-21.42826181236016</v>
      </c>
      <c r="Z699" t="n">
        <v>85.46099489333309</v>
      </c>
      <c r="AA699" t="n">
        <v>0</v>
      </c>
      <c r="AB699" t="b">
        <v>0</v>
      </c>
      <c r="AC699" t="b">
        <v>0</v>
      </c>
      <c r="AD699" t="n">
        <v>96.05650838417256</v>
      </c>
      <c r="AE699" t="n">
        <v>-0</v>
      </c>
      <c r="AF699" t="n">
        <v>0</v>
      </c>
      <c r="AG699" t="n">
        <v>-0.004139176787155308</v>
      </c>
      <c r="AH699" t="b">
        <v>0</v>
      </c>
      <c r="AI699" t="b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b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31.15253643430717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-21.42826181236016</v>
      </c>
      <c r="Z700" t="n">
        <v>85.44593577537259</v>
      </c>
      <c r="AA700" t="n">
        <v>0</v>
      </c>
      <c r="AB700" t="b">
        <v>0</v>
      </c>
      <c r="AC700" t="b">
        <v>0</v>
      </c>
      <c r="AD700" t="n">
        <v>96.04906801548771</v>
      </c>
      <c r="AE700" t="n">
        <v>-0</v>
      </c>
      <c r="AF700" t="n">
        <v>0</v>
      </c>
      <c r="AG700" t="n">
        <v>-0.0005420432161405975</v>
      </c>
      <c r="AH700" t="b">
        <v>0</v>
      </c>
      <c r="AI700" t="b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0.2695635702047531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b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31.15253643430717</v>
      </c>
      <c r="T701" t="n">
        <v>0</v>
      </c>
      <c r="U701" t="n">
        <v>0</v>
      </c>
      <c r="V701" t="n">
        <v>0</v>
      </c>
      <c r="W701" t="n">
        <v>7.97863741805937</v>
      </c>
      <c r="X701" t="n">
        <v>0</v>
      </c>
      <c r="Y701" t="n">
        <v>-29.40689923041953</v>
      </c>
      <c r="Z701" t="n">
        <v>85.45781293572594</v>
      </c>
      <c r="AA701" t="n">
        <v>750</v>
      </c>
      <c r="AB701" t="b">
        <v>1</v>
      </c>
      <c r="AC701" t="b">
        <v>1</v>
      </c>
      <c r="AD701" t="n">
        <v>96.04024246669556</v>
      </c>
      <c r="AE701" t="n">
        <v>0</v>
      </c>
      <c r="AF701" t="n">
        <v>0</v>
      </c>
      <c r="AG701" t="n">
        <v>0.00111753643100182</v>
      </c>
      <c r="AH701" t="b">
        <v>1</v>
      </c>
      <c r="AI701" t="b">
        <v>1</v>
      </c>
      <c r="AJ701" t="n">
        <v>750</v>
      </c>
      <c r="AK701" t="n">
        <v>0</v>
      </c>
      <c r="AL701" t="n">
        <v>0</v>
      </c>
      <c r="AM701" t="n">
        <v>0</v>
      </c>
      <c r="AN701" t="n">
        <v>0.2695635702047531</v>
      </c>
      <c r="AO701" t="n">
        <v>0</v>
      </c>
      <c r="AP701" t="n">
        <v>1</v>
      </c>
      <c r="AQ701" t="n">
        <v>0</v>
      </c>
      <c r="AR701" t="n">
        <v>0</v>
      </c>
      <c r="AS701" t="n">
        <v>0</v>
      </c>
      <c r="AT701" t="n">
        <v>0.2758562293384595</v>
      </c>
      <c r="AU701" t="n">
        <v>0.08672451538018114</v>
      </c>
      <c r="AV701" t="n">
        <v>0.2758562293384595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b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31.15253643430717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-21.42826181236016</v>
      </c>
      <c r="Z702" t="n">
        <v>85.46969009607929</v>
      </c>
      <c r="AA702" t="n">
        <v>750</v>
      </c>
      <c r="AB702" t="b">
        <v>0</v>
      </c>
      <c r="AC702" t="b">
        <v>1</v>
      </c>
      <c r="AD702" t="n">
        <v>96.03141691790341</v>
      </c>
      <c r="AE702" t="n">
        <v>-0</v>
      </c>
      <c r="AF702" t="n">
        <v>0</v>
      </c>
      <c r="AG702" t="n">
        <v>-0.005882470267994433</v>
      </c>
      <c r="AH702" t="b">
        <v>1</v>
      </c>
      <c r="AI702" t="b">
        <v>1</v>
      </c>
      <c r="AJ702" t="n">
        <v>750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n">
        <v>0</v>
      </c>
      <c r="AT702" t="n">
        <v>0.2758056629632784</v>
      </c>
      <c r="AU702" t="n">
        <v>0.08670861817027353</v>
      </c>
      <c r="AV702" t="n">
        <v>0.2758056629632784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b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31.15253643430717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-21.42826181236016</v>
      </c>
      <c r="Z703" t="n">
        <v>85.48156725643264</v>
      </c>
      <c r="AA703" t="n">
        <v>750</v>
      </c>
      <c r="AB703" t="b">
        <v>0</v>
      </c>
      <c r="AC703" t="b">
        <v>1</v>
      </c>
      <c r="AD703" t="n">
        <v>96.02397654921856</v>
      </c>
      <c r="AE703" t="n">
        <v>-0</v>
      </c>
      <c r="AF703" t="n">
        <v>0</v>
      </c>
      <c r="AG703" t="n">
        <v>-0.001092199960422535</v>
      </c>
      <c r="AH703" t="b">
        <v>1</v>
      </c>
      <c r="AI703" t="b">
        <v>1</v>
      </c>
      <c r="AJ703" t="n">
        <v>750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0.2757551075321922</v>
      </c>
      <c r="AU703" t="n">
        <v>0.08669272440100358</v>
      </c>
      <c r="AV703" t="n">
        <v>0.2757551075321922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b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31.15253643430717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-21.42826181236016</v>
      </c>
      <c r="Z704" t="n">
        <v>85.49344441678599</v>
      </c>
      <c r="AA704" t="n">
        <v>750</v>
      </c>
      <c r="AB704" t="b">
        <v>0</v>
      </c>
      <c r="AC704" t="b">
        <v>1</v>
      </c>
      <c r="AD704" t="n">
        <v>96.01653618053371</v>
      </c>
      <c r="AE704" t="n">
        <v>-0</v>
      </c>
      <c r="AF704" t="n">
        <v>0</v>
      </c>
      <c r="AG704" t="n">
        <v>0.009002042386388409</v>
      </c>
      <c r="AH704" t="b">
        <v>1</v>
      </c>
      <c r="AI704" t="b">
        <v>1</v>
      </c>
      <c r="AJ704" t="n">
        <v>750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0.2757045630424699</v>
      </c>
      <c r="AU704" t="n">
        <v>0.08667683407151267</v>
      </c>
      <c r="AV704" t="n">
        <v>0.2757045630424699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n">
        <v>0</v>
      </c>
      <c r="I705" t="b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31.15253643430717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-21.42826181236016</v>
      </c>
      <c r="Z705" t="n">
        <v>85.51271273963845</v>
      </c>
      <c r="AA705" t="n">
        <v>750</v>
      </c>
      <c r="AB705" t="b">
        <v>0</v>
      </c>
      <c r="AC705" t="b">
        <v>1</v>
      </c>
      <c r="AD705" t="n">
        <v>96.00909581184885</v>
      </c>
      <c r="AE705" t="n">
        <v>-0</v>
      </c>
      <c r="AF705" t="n">
        <v>0</v>
      </c>
      <c r="AG705" t="n">
        <v>0.02821581259007688</v>
      </c>
      <c r="AH705" t="b">
        <v>1</v>
      </c>
      <c r="AI705" t="b">
        <v>1</v>
      </c>
      <c r="AJ705" t="n">
        <v>750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0.2756225879590553</v>
      </c>
      <c r="AU705" t="n">
        <v>0.08665106249695213</v>
      </c>
      <c r="AV705" t="n">
        <v>0.2756225879590553</v>
      </c>
    </row>
    <row r="706" spans="1:48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0</v>
      </c>
      <c r="H706" t="n">
        <v>24.63797293919858</v>
      </c>
      <c r="I706" t="b">
        <v>0</v>
      </c>
      <c r="J706" t="n">
        <v>97.17216527219921</v>
      </c>
      <c r="K706" t="n">
        <v>362.1606599694865</v>
      </c>
      <c r="L706" t="n">
        <v>0</v>
      </c>
      <c r="M706" t="n">
        <v>1.138373367593961</v>
      </c>
      <c r="N706" t="n">
        <v>1.138373367593961</v>
      </c>
      <c r="O706" t="n">
        <v>441.21588001705</v>
      </c>
      <c r="P706" t="n">
        <v>111.8701521341405</v>
      </c>
      <c r="Q706" t="n">
        <v>1.138373367593961</v>
      </c>
      <c r="R706" t="n">
        <v>0.9149189809934051</v>
      </c>
      <c r="S706" t="n">
        <v>31.15253643430717</v>
      </c>
      <c r="T706" t="n">
        <v>32.80742905323109</v>
      </c>
      <c r="U706" t="n">
        <v>1.244234070166445</v>
      </c>
      <c r="V706" t="n">
        <v>2.791289494835471</v>
      </c>
      <c r="W706" t="n">
        <v>0</v>
      </c>
      <c r="X706" t="n">
        <v>0</v>
      </c>
      <c r="Y706" t="n">
        <v>-21.42826181236016</v>
      </c>
      <c r="Z706" t="n">
        <v>85.50454699475578</v>
      </c>
      <c r="AA706" t="n">
        <v>750</v>
      </c>
      <c r="AB706" t="b">
        <v>0</v>
      </c>
      <c r="AC706" t="b">
        <v>1</v>
      </c>
      <c r="AD706" t="n">
        <v>96.001655443164</v>
      </c>
      <c r="AE706" t="n">
        <v>-0</v>
      </c>
      <c r="AF706" t="n">
        <v>0</v>
      </c>
      <c r="AG706" t="n">
        <v>0.06364007658761511</v>
      </c>
      <c r="AH706" t="b">
        <v>0</v>
      </c>
      <c r="AI706" t="b">
        <v>0</v>
      </c>
      <c r="AJ706" t="n">
        <v>750</v>
      </c>
      <c r="AK706" t="n">
        <v>0</v>
      </c>
      <c r="AL706" t="n">
        <v>1.244234070166445</v>
      </c>
      <c r="AM706" t="n">
        <v>0</v>
      </c>
      <c r="AN706" t="n">
        <v>1.244234070166445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0.2756573247604335</v>
      </c>
      <c r="AU706" t="n">
        <v>0.08666198315758977</v>
      </c>
      <c r="AV706" t="n">
        <v>0.2756573247604335</v>
      </c>
    </row>
    <row r="707" spans="1:48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0</v>
      </c>
      <c r="H707" t="n">
        <v>49.27594587839717</v>
      </c>
      <c r="I707" t="b">
        <v>0</v>
      </c>
      <c r="J707" t="n">
        <v>194.3443305443984</v>
      </c>
      <c r="K707" t="n">
        <v>724.3213199389729</v>
      </c>
      <c r="L707" t="n">
        <v>0</v>
      </c>
      <c r="M707" t="n">
        <v>1.975777367649113</v>
      </c>
      <c r="N707" t="n">
        <v>1.975777367649113</v>
      </c>
      <c r="O707" t="n">
        <v>382.8903481058996</v>
      </c>
      <c r="P707" t="n">
        <v>97.08173126417334</v>
      </c>
      <c r="Q707" t="n">
        <v>1.975777367649113</v>
      </c>
      <c r="R707" t="n">
        <v>0.9026945142256559</v>
      </c>
      <c r="S707" t="n">
        <v>31.15584924972048</v>
      </c>
      <c r="T707" t="n">
        <v>28.85607888512424</v>
      </c>
      <c r="U707" t="n">
        <v>2.188755261622436</v>
      </c>
      <c r="V707" t="n">
        <v>2.807854773459809</v>
      </c>
      <c r="W707" t="n">
        <v>0</v>
      </c>
      <c r="X707" t="n">
        <v>0</v>
      </c>
      <c r="Y707" t="n">
        <v>-21.42826181236016</v>
      </c>
      <c r="Z707" t="n">
        <v>85.51693776749107</v>
      </c>
      <c r="AA707" t="n">
        <v>750</v>
      </c>
      <c r="AB707" t="b">
        <v>0</v>
      </c>
      <c r="AC707" t="b">
        <v>1</v>
      </c>
      <c r="AD707" t="n">
        <v>95.99421507447914</v>
      </c>
      <c r="AE707" t="n">
        <v>-0</v>
      </c>
      <c r="AF707" t="n">
        <v>0</v>
      </c>
      <c r="AG707" t="n">
        <v>0.05875270121071119</v>
      </c>
      <c r="AH707" t="b">
        <v>0</v>
      </c>
      <c r="AI707" t="b">
        <v>0</v>
      </c>
      <c r="AJ707" t="n">
        <v>750</v>
      </c>
      <c r="AK707" t="n">
        <v>0</v>
      </c>
      <c r="AL707" t="n">
        <v>2.188755261622436</v>
      </c>
      <c r="AM707" t="n">
        <v>0</v>
      </c>
      <c r="AN707" t="n">
        <v>2.243013075883465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0.2756046168630279</v>
      </c>
      <c r="AU707" t="n">
        <v>0.08664541268945074</v>
      </c>
      <c r="AV707" t="n">
        <v>0.2756046168630279</v>
      </c>
    </row>
    <row r="708" spans="1:48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0</v>
      </c>
      <c r="H708" t="n">
        <v>73.91391881759574</v>
      </c>
      <c r="I708" t="b">
        <v>0</v>
      </c>
      <c r="J708" t="n">
        <v>291.5164958165976</v>
      </c>
      <c r="K708" t="n">
        <v>1086.481979908459</v>
      </c>
      <c r="L708" t="n">
        <v>0</v>
      </c>
      <c r="M708" t="n">
        <v>2.97573782632343</v>
      </c>
      <c r="N708" t="n">
        <v>2.97573782632343</v>
      </c>
      <c r="O708" t="n">
        <v>384.4499590722507</v>
      </c>
      <c r="P708" t="n">
        <v>97.47717015016499</v>
      </c>
      <c r="Q708" t="n">
        <v>2.97573782632343</v>
      </c>
      <c r="R708" t="n">
        <v>0.8976630771343895</v>
      </c>
      <c r="S708" t="n">
        <v>31.16242514911042</v>
      </c>
      <c r="T708" t="n">
        <v>29.13601539489629</v>
      </c>
      <c r="U708" t="n">
        <v>3.314982984287245</v>
      </c>
      <c r="V708" t="n">
        <v>2.981690160078745</v>
      </c>
      <c r="W708" t="n">
        <v>0</v>
      </c>
      <c r="X708" t="n">
        <v>0</v>
      </c>
      <c r="Y708" t="n">
        <v>-21.42826181236016</v>
      </c>
      <c r="Z708" t="n">
        <v>85.55279528736092</v>
      </c>
      <c r="AA708" t="n">
        <v>1086.481979908459</v>
      </c>
      <c r="AB708" t="b">
        <v>0</v>
      </c>
      <c r="AC708" t="b">
        <v>1</v>
      </c>
      <c r="AD708" t="n">
        <v>95.98677470579429</v>
      </c>
      <c r="AE708" t="n">
        <v>-0</v>
      </c>
      <c r="AF708" t="n">
        <v>0</v>
      </c>
      <c r="AG708" t="n">
        <v>0.04841589044298711</v>
      </c>
      <c r="AH708" t="b">
        <v>0</v>
      </c>
      <c r="AI708" t="b">
        <v>0</v>
      </c>
      <c r="AJ708" t="n">
        <v>1086.481979908459</v>
      </c>
      <c r="AK708" t="n">
        <v>0</v>
      </c>
      <c r="AL708" t="n">
        <v>3.314982984287245</v>
      </c>
      <c r="AM708" t="n">
        <v>0</v>
      </c>
      <c r="AN708" t="n">
        <v>3.548893016775455</v>
      </c>
      <c r="AO708" t="n">
        <v>0</v>
      </c>
      <c r="AP708" t="n">
        <v>1</v>
      </c>
      <c r="AQ708" t="n">
        <v>0</v>
      </c>
      <c r="AR708" t="n">
        <v>0</v>
      </c>
      <c r="AS708" t="n">
        <v>0</v>
      </c>
      <c r="AT708" t="n">
        <v>1.075215893576515</v>
      </c>
      <c r="AU708" t="n">
        <v>0.3380296233407961</v>
      </c>
      <c r="AV708" t="n">
        <v>1.075215893576515</v>
      </c>
    </row>
    <row r="709" spans="1:48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0</v>
      </c>
      <c r="H709" t="n">
        <v>98.55189175679433</v>
      </c>
      <c r="I709" t="b">
        <v>0</v>
      </c>
      <c r="J709" t="n">
        <v>388.6886610887968</v>
      </c>
      <c r="K709" t="n">
        <v>1448.642639877946</v>
      </c>
      <c r="L709" t="n">
        <v>0</v>
      </c>
      <c r="M709" t="n">
        <v>4.546087070976815</v>
      </c>
      <c r="N709" t="n">
        <v>4.546087070976815</v>
      </c>
      <c r="O709" t="n">
        <v>440.4982286028424</v>
      </c>
      <c r="P709" t="n">
        <v>111.6881918364205</v>
      </c>
      <c r="Q709" t="n">
        <v>4.546087070976815</v>
      </c>
      <c r="R709" t="n">
        <v>0.9008420550578723</v>
      </c>
      <c r="S709" t="n">
        <v>31.17284129006548</v>
      </c>
      <c r="T709" t="n">
        <v>33.26589517143903</v>
      </c>
      <c r="U709" t="n">
        <v>5.046486279645063</v>
      </c>
      <c r="V709" t="n">
        <v>3.298577801860144</v>
      </c>
      <c r="W709" t="n">
        <v>0</v>
      </c>
      <c r="X709" t="n">
        <v>0</v>
      </c>
      <c r="Y709" t="n">
        <v>-21.42826181236016</v>
      </c>
      <c r="Z709" t="n">
        <v>85.66183485700235</v>
      </c>
      <c r="AA709" t="n">
        <v>1448.642639877946</v>
      </c>
      <c r="AB709" t="b">
        <v>0</v>
      </c>
      <c r="AC709" t="b">
        <v>1</v>
      </c>
      <c r="AD709" t="n">
        <v>95.97933433710944</v>
      </c>
      <c r="AE709" t="n">
        <v>-0</v>
      </c>
      <c r="AF709" t="n">
        <v>0</v>
      </c>
      <c r="AG709" t="n">
        <v>0.03591477608574234</v>
      </c>
      <c r="AH709" t="b">
        <v>0</v>
      </c>
      <c r="AI709" t="b">
        <v>0</v>
      </c>
      <c r="AJ709" t="n">
        <v>1448.642639877946</v>
      </c>
      <c r="AK709" t="n">
        <v>0</v>
      </c>
      <c r="AL709" t="n">
        <v>5.046486279645063</v>
      </c>
      <c r="AM709" t="n">
        <v>0</v>
      </c>
      <c r="AN709" t="n">
        <v>5.29790708318682</v>
      </c>
      <c r="AO709" t="n">
        <v>0</v>
      </c>
      <c r="AP709" t="n">
        <v>1</v>
      </c>
      <c r="AQ709" t="n">
        <v>0</v>
      </c>
      <c r="AR709" t="n">
        <v>0</v>
      </c>
      <c r="AS709" t="n">
        <v>0</v>
      </c>
      <c r="AT709" t="n">
        <v>1.473875959412195</v>
      </c>
      <c r="AU709" t="n">
        <v>0.4633615801138679</v>
      </c>
      <c r="AV709" t="n">
        <v>1.473875959412195</v>
      </c>
    </row>
    <row r="710" spans="1:48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0</v>
      </c>
      <c r="H710" t="n">
        <v>123.1898646959929</v>
      </c>
      <c r="I710" t="b">
        <v>0</v>
      </c>
      <c r="J710" t="n">
        <v>485.8608263609961</v>
      </c>
      <c r="K710" t="n">
        <v>1810.803299847432</v>
      </c>
      <c r="L710" t="n">
        <v>0</v>
      </c>
      <c r="M710" t="n">
        <v>2.833876859576892</v>
      </c>
      <c r="N710" t="n">
        <v>2.833876859576892</v>
      </c>
      <c r="O710" t="n">
        <v>219.6733528826111</v>
      </c>
      <c r="P710" t="n">
        <v>55.69811178565189</v>
      </c>
      <c r="Q710" t="n">
        <v>2.833876859576892</v>
      </c>
      <c r="R710" t="n">
        <v>0.8380462263644359</v>
      </c>
      <c r="S710" t="n">
        <v>31.18825989551873</v>
      </c>
      <c r="T710" t="n">
        <v>17.83253581247257</v>
      </c>
      <c r="U710" t="n">
        <v>3.381528095258724</v>
      </c>
      <c r="V710" t="n">
        <v>2.888046468321274</v>
      </c>
      <c r="W710" t="n">
        <v>0</v>
      </c>
      <c r="X710" t="n">
        <v>0</v>
      </c>
      <c r="Y710" t="n">
        <v>-21.42826181236016</v>
      </c>
      <c r="Z710" t="n">
        <v>85.87347591982025</v>
      </c>
      <c r="AA710" t="n">
        <v>1810.803299847432</v>
      </c>
      <c r="AB710" t="b">
        <v>0</v>
      </c>
      <c r="AC710" t="b">
        <v>1</v>
      </c>
      <c r="AD710" t="n">
        <v>95.97189396842458</v>
      </c>
      <c r="AE710" t="n">
        <v>-0</v>
      </c>
      <c r="AF710" t="n">
        <v>0</v>
      </c>
      <c r="AG710" t="n">
        <v>0.04298834834436627</v>
      </c>
      <c r="AH710" t="b">
        <v>0</v>
      </c>
      <c r="AI710" t="b">
        <v>0</v>
      </c>
      <c r="AJ710" t="n">
        <v>1810.803299847432</v>
      </c>
      <c r="AK710" t="n">
        <v>0</v>
      </c>
      <c r="AL710" t="n">
        <v>3.381528095258724</v>
      </c>
      <c r="AM710" t="n">
        <v>0</v>
      </c>
      <c r="AN710" t="n">
        <v>3.466343482981219</v>
      </c>
      <c r="AO710" t="n">
        <v>0</v>
      </c>
      <c r="AP710" t="n">
        <v>1</v>
      </c>
      <c r="AQ710" t="n">
        <v>0</v>
      </c>
      <c r="AR710" t="n">
        <v>0</v>
      </c>
      <c r="AS710" t="n">
        <v>0</v>
      </c>
      <c r="AT710" t="n">
        <v>1.230797224034916</v>
      </c>
      <c r="AU710" t="n">
        <v>0.3869417523819488</v>
      </c>
      <c r="AV710" t="n">
        <v>1.230797224034916</v>
      </c>
    </row>
    <row r="711" spans="1:48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0</v>
      </c>
      <c r="H711" t="n">
        <v>123.1898646959929</v>
      </c>
      <c r="I711" t="b">
        <v>1</v>
      </c>
      <c r="J711" t="n">
        <v>485.8608263609961</v>
      </c>
      <c r="K711" t="n">
        <v>1037.798725107088</v>
      </c>
      <c r="L711" t="n">
        <v>-9.851704216988201</v>
      </c>
      <c r="M711" t="n">
        <v>-0.8121186978619271</v>
      </c>
      <c r="N711" t="n">
        <v>-0.8121186978619271</v>
      </c>
      <c r="O711" t="n">
        <v>-62.95292496393989</v>
      </c>
      <c r="P711" t="n">
        <v>-15.96169497057299</v>
      </c>
      <c r="Q711" t="n">
        <v>-0.8121186978619271</v>
      </c>
      <c r="R711" t="n">
        <v>0.8608143483016701</v>
      </c>
      <c r="S711" t="n">
        <v>31.20395816844285</v>
      </c>
      <c r="T711" t="n">
        <v>-6.432610512117901</v>
      </c>
      <c r="U711" t="n">
        <v>-0.6990834276436158</v>
      </c>
      <c r="V711" t="n">
        <v>9.529084458455092</v>
      </c>
      <c r="W711" t="n">
        <v>0</v>
      </c>
      <c r="X711" t="n">
        <v>0</v>
      </c>
      <c r="Y711" t="n">
        <v>-21.42826181236016</v>
      </c>
      <c r="Z711" t="n">
        <v>85.87852272508066</v>
      </c>
      <c r="AA711" t="n">
        <v>1037.798725107088</v>
      </c>
      <c r="AB711" t="b">
        <v>0</v>
      </c>
      <c r="AC711" t="b">
        <v>1</v>
      </c>
      <c r="AD711" t="n">
        <v>95.96445359973973</v>
      </c>
      <c r="AE711" t="n">
        <v>-0</v>
      </c>
      <c r="AF711" t="n">
        <v>0</v>
      </c>
      <c r="AG711" t="n">
        <v>0.05409738554453747</v>
      </c>
      <c r="AH711" t="b">
        <v>0</v>
      </c>
      <c r="AI711" t="b">
        <v>0</v>
      </c>
      <c r="AJ711" t="n">
        <v>1027.947020890099</v>
      </c>
      <c r="AK711" t="n">
        <v>0</v>
      </c>
      <c r="AL711" t="n">
        <v>-0.6924471088801362</v>
      </c>
      <c r="AM711" t="n">
        <v>0</v>
      </c>
      <c r="AN711" t="n">
        <v>-0.4060934074615385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0.2894382281072721</v>
      </c>
      <c r="AU711" t="n">
        <v>0.09099446521580469</v>
      </c>
      <c r="AV711" t="n">
        <v>0.2894382281072721</v>
      </c>
    </row>
    <row r="712" spans="1:48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0</v>
      </c>
      <c r="H712" t="n">
        <v>123.1898646959929</v>
      </c>
      <c r="I712" t="b">
        <v>0</v>
      </c>
      <c r="J712" t="n">
        <v>485.8608263609961</v>
      </c>
      <c r="K712" t="n">
        <v>1037.798725107088</v>
      </c>
      <c r="L712" t="n">
        <v>0</v>
      </c>
      <c r="M712" t="n">
        <v>2.254102306870802</v>
      </c>
      <c r="N712" t="n">
        <v>2.254102306870802</v>
      </c>
      <c r="O712" t="n">
        <v>174.731026091468</v>
      </c>
      <c r="P712" t="n">
        <v>44.30299850189351</v>
      </c>
      <c r="Q712" t="n">
        <v>2.254102306870802</v>
      </c>
      <c r="R712" t="n">
        <v>0.8829726482673108</v>
      </c>
      <c r="S712" t="n">
        <v>31.20782445291636</v>
      </c>
      <c r="T712" t="n">
        <v>23.49008682007779</v>
      </c>
      <c r="U712" t="n">
        <v>2.552856321533978</v>
      </c>
      <c r="V712" t="n">
        <v>2.748982652524653</v>
      </c>
      <c r="W712" t="n">
        <v>0</v>
      </c>
      <c r="X712" t="n">
        <v>0</v>
      </c>
      <c r="Y712" t="n">
        <v>-21.42826181236016</v>
      </c>
      <c r="Z712" t="n">
        <v>85.86556583983497</v>
      </c>
      <c r="AA712" t="n">
        <v>1037.798725107088</v>
      </c>
      <c r="AB712" t="b">
        <v>0</v>
      </c>
      <c r="AC712" t="b">
        <v>1</v>
      </c>
      <c r="AD712" t="n">
        <v>95.95701323105487</v>
      </c>
      <c r="AE712" t="n">
        <v>-0</v>
      </c>
      <c r="AF712" t="n">
        <v>0</v>
      </c>
      <c r="AG712" t="n">
        <v>0.07125630136353894</v>
      </c>
      <c r="AH712" t="b">
        <v>0</v>
      </c>
      <c r="AI712" t="b">
        <v>0</v>
      </c>
      <c r="AJ712" t="n">
        <v>1037.798725107088</v>
      </c>
      <c r="AK712" t="n">
        <v>0</v>
      </c>
      <c r="AL712" t="n">
        <v>2.552856321533978</v>
      </c>
      <c r="AM712" t="n">
        <v>0</v>
      </c>
      <c r="AN712" t="n">
        <v>2.565682683300411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0.8695222161802226</v>
      </c>
      <c r="AU712" t="n">
        <v>0.2733630231638111</v>
      </c>
      <c r="AV712" t="n">
        <v>0.8695222161802226</v>
      </c>
    </row>
    <row r="713" spans="1:48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0</v>
      </c>
      <c r="H713" t="n">
        <v>141.4402150213252</v>
      </c>
      <c r="I713" t="b">
        <v>0</v>
      </c>
      <c r="J713" t="n">
        <v>557.8402080441066</v>
      </c>
      <c r="K713" t="n">
        <v>1191.546684382212</v>
      </c>
      <c r="L713" t="n">
        <v>0</v>
      </c>
      <c r="M713" t="n">
        <v>4.933794779719222</v>
      </c>
      <c r="N713" t="n">
        <v>4.933794779719222</v>
      </c>
      <c r="O713" t="n">
        <v>333.1037755881147</v>
      </c>
      <c r="P713" t="n">
        <v>84.45836095033333</v>
      </c>
      <c r="Q713" t="n">
        <v>4.933794779719222</v>
      </c>
      <c r="R713" t="n">
        <v>0.9176869501247141</v>
      </c>
      <c r="S713" t="n">
        <v>31.21684724249557</v>
      </c>
      <c r="T713" t="n">
        <v>43.08705833852113</v>
      </c>
      <c r="U713" t="n">
        <v>5.376337517983356</v>
      </c>
      <c r="V713" t="n">
        <v>3.546627181998034</v>
      </c>
      <c r="W713" t="n">
        <v>0</v>
      </c>
      <c r="X713" t="n">
        <v>0</v>
      </c>
      <c r="Y713" t="n">
        <v>-21.42826181236016</v>
      </c>
      <c r="Z713" t="n">
        <v>85.84416503565585</v>
      </c>
      <c r="AA713" t="n">
        <v>1191.546684382212</v>
      </c>
      <c r="AB713" t="b">
        <v>0</v>
      </c>
      <c r="AC713" t="b">
        <v>1</v>
      </c>
      <c r="AD713" t="n">
        <v>95.94957286237002</v>
      </c>
      <c r="AE713" t="n">
        <v>-0</v>
      </c>
      <c r="AF713" t="n">
        <v>0</v>
      </c>
      <c r="AG713" t="n">
        <v>0.07599270442994815</v>
      </c>
      <c r="AH713" t="b">
        <v>0</v>
      </c>
      <c r="AI713" t="b">
        <v>0</v>
      </c>
      <c r="AJ713" t="n">
        <v>1191.546684382212</v>
      </c>
      <c r="AK713" t="n">
        <v>0</v>
      </c>
      <c r="AL713" t="n">
        <v>5.376337517983356</v>
      </c>
      <c r="AM713" t="n">
        <v>0</v>
      </c>
      <c r="AN713" t="n">
        <v>5.42164995124631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1.457632147686057</v>
      </c>
      <c r="AU713" t="n">
        <v>0.4582548014732166</v>
      </c>
      <c r="AV713" t="n">
        <v>1.457632147686057</v>
      </c>
    </row>
    <row r="714" spans="1:48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0</v>
      </c>
      <c r="H714" t="n">
        <v>159.6905653466575</v>
      </c>
      <c r="I714" t="b">
        <v>0</v>
      </c>
      <c r="J714" t="n">
        <v>629.8195897272171</v>
      </c>
      <c r="K714" t="n">
        <v>1345.294643657336</v>
      </c>
      <c r="L714" t="n">
        <v>0</v>
      </c>
      <c r="M714" t="n">
        <v>4.880132044605245</v>
      </c>
      <c r="N714" t="n">
        <v>4.880132044605245</v>
      </c>
      <c r="O714" t="n">
        <v>291.8258080509726</v>
      </c>
      <c r="P714" t="n">
        <v>73.99234484051028</v>
      </c>
      <c r="Q714" t="n">
        <v>4.880132044605245</v>
      </c>
      <c r="R714" t="n">
        <v>0.9099219440866417</v>
      </c>
      <c r="S714" t="n">
        <v>31.23073811749413</v>
      </c>
      <c r="T714" t="n">
        <v>38.06987083398691</v>
      </c>
      <c r="U714" t="n">
        <v>5.363242502634451</v>
      </c>
      <c r="V714" t="n">
        <v>3.429259953598198</v>
      </c>
      <c r="W714" t="n">
        <v>0</v>
      </c>
      <c r="X714" t="n">
        <v>0</v>
      </c>
      <c r="Y714" t="n">
        <v>-21.42826181236016</v>
      </c>
      <c r="Z714" t="n">
        <v>85.90240999507211</v>
      </c>
      <c r="AA714" t="n">
        <v>1345.294643657336</v>
      </c>
      <c r="AB714" t="b">
        <v>0</v>
      </c>
      <c r="AC714" t="b">
        <v>1</v>
      </c>
      <c r="AD714" t="n">
        <v>95.94213249368516</v>
      </c>
      <c r="AE714" t="n">
        <v>-0</v>
      </c>
      <c r="AF714" t="n">
        <v>0</v>
      </c>
      <c r="AG714" t="n">
        <v>0.06644810732205458</v>
      </c>
      <c r="AH714" t="b">
        <v>0</v>
      </c>
      <c r="AI714" t="b">
        <v>0</v>
      </c>
      <c r="AJ714" t="n">
        <v>1345.294643657336</v>
      </c>
      <c r="AK714" t="n">
        <v>0</v>
      </c>
      <c r="AL714" t="n">
        <v>5.363242502634451</v>
      </c>
      <c r="AM714" t="n">
        <v>0</v>
      </c>
      <c r="AN714" t="n">
        <v>5.408554935897405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1.475463267973784</v>
      </c>
      <c r="AU714" t="n">
        <v>0.463860602978397</v>
      </c>
      <c r="AV714" t="n">
        <v>1.475463267973784</v>
      </c>
    </row>
    <row r="715" spans="1:48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0</v>
      </c>
      <c r="H715" t="n">
        <v>177.9409156719898</v>
      </c>
      <c r="I715" t="b">
        <v>0</v>
      </c>
      <c r="J715" t="n">
        <v>701.7989714103277</v>
      </c>
      <c r="K715" t="n">
        <v>1499.04260293246</v>
      </c>
      <c r="L715" t="n">
        <v>0</v>
      </c>
      <c r="M715" t="n">
        <v>5.666294199138041</v>
      </c>
      <c r="N715" t="n">
        <v>5.666294199138041</v>
      </c>
      <c r="O715" t="n">
        <v>304.0847780512044</v>
      </c>
      <c r="P715" t="n">
        <v>77.10060295415933</v>
      </c>
      <c r="Q715" t="n">
        <v>5.666294199138041</v>
      </c>
      <c r="R715" t="n">
        <v>0.9102924449284687</v>
      </c>
      <c r="S715" t="n">
        <v>31.2457740513383</v>
      </c>
      <c r="T715" t="n">
        <v>39.65295779503449</v>
      </c>
      <c r="U715" t="n">
        <v>6.224696503532226</v>
      </c>
      <c r="V715" t="n">
        <v>3.557169895147162</v>
      </c>
      <c r="W715" t="n">
        <v>0</v>
      </c>
      <c r="X715" t="n">
        <v>0</v>
      </c>
      <c r="Y715" t="n">
        <v>-21.42826181236016</v>
      </c>
      <c r="Z715" t="n">
        <v>86.00592982523986</v>
      </c>
      <c r="AA715" t="n">
        <v>1499.04260293246</v>
      </c>
      <c r="AB715" t="b">
        <v>0</v>
      </c>
      <c r="AC715" t="b">
        <v>1</v>
      </c>
      <c r="AD715" t="n">
        <v>95.93469212500031</v>
      </c>
      <c r="AE715" t="n">
        <v>-0</v>
      </c>
      <c r="AF715" t="n">
        <v>0</v>
      </c>
      <c r="AG715" t="n">
        <v>0.09740640468002659</v>
      </c>
      <c r="AH715" t="b">
        <v>0</v>
      </c>
      <c r="AI715" t="b">
        <v>0</v>
      </c>
      <c r="AJ715" t="n">
        <v>1499.04260293246</v>
      </c>
      <c r="AK715" t="n">
        <v>0</v>
      </c>
      <c r="AL715" t="n">
        <v>6.224696503532226</v>
      </c>
      <c r="AM715" t="n">
        <v>0</v>
      </c>
      <c r="AN715" t="n">
        <v>6.27000893679518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1.660283817184914</v>
      </c>
      <c r="AU715" t="n">
        <v>0.5219650460104522</v>
      </c>
      <c r="AV715" t="n">
        <v>1.660283817184914</v>
      </c>
    </row>
    <row r="716" spans="1:48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0</v>
      </c>
      <c r="H716" t="n">
        <v>196.1912659973221</v>
      </c>
      <c r="I716" t="b">
        <v>0</v>
      </c>
      <c r="J716" t="n">
        <v>773.7783530934382</v>
      </c>
      <c r="K716" t="n">
        <v>1652.790562207584</v>
      </c>
      <c r="L716" t="n">
        <v>0</v>
      </c>
      <c r="M716" t="n">
        <v>6.212368217470149</v>
      </c>
      <c r="N716" t="n">
        <v>6.212368217470149</v>
      </c>
      <c r="O716" t="n">
        <v>302.3771028005467</v>
      </c>
      <c r="P716" t="n">
        <v>76.66762241393172</v>
      </c>
      <c r="Q716" t="n">
        <v>6.212368217470149</v>
      </c>
      <c r="R716" t="n">
        <v>0.908361247586208</v>
      </c>
      <c r="S716" t="n">
        <v>31.26316038334767</v>
      </c>
      <c r="T716" t="n">
        <v>39.51410493329746</v>
      </c>
      <c r="U716" t="n">
        <v>6.839094285426972</v>
      </c>
      <c r="V716" t="n">
        <v>3.621023278835047</v>
      </c>
      <c r="W716" t="n">
        <v>0</v>
      </c>
      <c r="X716" t="n">
        <v>0</v>
      </c>
      <c r="Y716" t="n">
        <v>-21.42826181236016</v>
      </c>
      <c r="Z716" t="n">
        <v>86.16436610921434</v>
      </c>
      <c r="AA716" t="n">
        <v>1652.790562207584</v>
      </c>
      <c r="AB716" t="b">
        <v>0</v>
      </c>
      <c r="AC716" t="b">
        <v>1</v>
      </c>
      <c r="AD716" t="n">
        <v>95.92725175631546</v>
      </c>
      <c r="AE716" t="n">
        <v>-0</v>
      </c>
      <c r="AF716" t="n">
        <v>0</v>
      </c>
      <c r="AG716" t="n">
        <v>0.1317353894143991</v>
      </c>
      <c r="AH716" t="b">
        <v>0</v>
      </c>
      <c r="AI716" t="b">
        <v>0</v>
      </c>
      <c r="AJ716" t="n">
        <v>1652.790562207584</v>
      </c>
      <c r="AK716" t="n">
        <v>0</v>
      </c>
      <c r="AL716" t="n">
        <v>6.839094285426972</v>
      </c>
      <c r="AM716" t="n">
        <v>0</v>
      </c>
      <c r="AN716" t="n">
        <v>6.884406718689925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1.797512963572624</v>
      </c>
      <c r="AU716" t="n">
        <v>0.5651075599389962</v>
      </c>
      <c r="AV716" t="n">
        <v>1.797512963572624</v>
      </c>
    </row>
    <row r="717" spans="1:48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0</v>
      </c>
      <c r="H717" t="n">
        <v>214.4416163226543</v>
      </c>
      <c r="I717" t="b">
        <v>0</v>
      </c>
      <c r="J717" t="n">
        <v>845.7577347765487</v>
      </c>
      <c r="K717" t="n">
        <v>1806.538521482708</v>
      </c>
      <c r="L717" t="n">
        <v>0</v>
      </c>
      <c r="M717" t="n">
        <v>6.816140558740266</v>
      </c>
      <c r="N717" t="n">
        <v>6.816140558740266</v>
      </c>
      <c r="O717" t="n">
        <v>303.5294588808961</v>
      </c>
      <c r="P717" t="n">
        <v>76.95980194748887</v>
      </c>
      <c r="Q717" t="n">
        <v>6.816140558740266</v>
      </c>
      <c r="R717" t="n">
        <v>0.9069186099851975</v>
      </c>
      <c r="S717" t="n">
        <v>31.28263263554358</v>
      </c>
      <c r="T717" t="n">
        <v>39.72778750916962</v>
      </c>
      <c r="U717" t="n">
        <v>7.515713630412235</v>
      </c>
      <c r="V717" t="n">
        <v>3.697917683566217</v>
      </c>
      <c r="W717" t="n">
        <v>0</v>
      </c>
      <c r="X717" t="n">
        <v>0</v>
      </c>
      <c r="Y717" t="n">
        <v>-21.42826181236016</v>
      </c>
      <c r="Z717" t="n">
        <v>86.32832751537966</v>
      </c>
      <c r="AA717" t="n">
        <v>1806.538521482708</v>
      </c>
      <c r="AB717" t="b">
        <v>0</v>
      </c>
      <c r="AC717" t="b">
        <v>1</v>
      </c>
      <c r="AD717" t="n">
        <v>95.9198113876306</v>
      </c>
      <c r="AE717" t="n">
        <v>-0</v>
      </c>
      <c r="AF717" t="n">
        <v>0</v>
      </c>
      <c r="AG717" t="n">
        <v>0.1689751763871398</v>
      </c>
      <c r="AH717" t="b">
        <v>0</v>
      </c>
      <c r="AI717" t="b">
        <v>0</v>
      </c>
      <c r="AJ717" t="n">
        <v>1806.538521482708</v>
      </c>
      <c r="AK717" t="n">
        <v>0</v>
      </c>
      <c r="AL717" t="n">
        <v>7.515713630412235</v>
      </c>
      <c r="AM717" t="n">
        <v>0</v>
      </c>
      <c r="AN717" t="n">
        <v>7.561026063675189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1.946576601127149</v>
      </c>
      <c r="AU717" t="n">
        <v>0.6119706369799788</v>
      </c>
      <c r="AV717" t="n">
        <v>1.946576601127149</v>
      </c>
    </row>
    <row r="718" spans="1:48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0</v>
      </c>
      <c r="H718" t="n">
        <v>232.6919666479866</v>
      </c>
      <c r="I718" t="b">
        <v>0</v>
      </c>
      <c r="J718" t="n">
        <v>917.7371164596593</v>
      </c>
      <c r="K718" t="n">
        <v>1960.286480757832</v>
      </c>
      <c r="L718" t="n">
        <v>0</v>
      </c>
      <c r="M718" t="n">
        <v>7.498806636684663</v>
      </c>
      <c r="N718" t="n">
        <v>7.498806636684663</v>
      </c>
      <c r="O718" t="n">
        <v>307.7387227529372</v>
      </c>
      <c r="P718" t="n">
        <v>78.0270595215358</v>
      </c>
      <c r="Q718" t="n">
        <v>7.498806636684663</v>
      </c>
      <c r="R718" t="n">
        <v>0.9060290990226395</v>
      </c>
      <c r="S718" t="n">
        <v>31.30433370946376</v>
      </c>
      <c r="T718" t="n">
        <v>40.31826603286308</v>
      </c>
      <c r="U718" t="n">
        <v>8.276562689624262</v>
      </c>
      <c r="V718" t="n">
        <v>3.788743784953056</v>
      </c>
      <c r="W718" t="n">
        <v>0</v>
      </c>
      <c r="X718" t="n">
        <v>0</v>
      </c>
      <c r="Y718" t="n">
        <v>-21.42826181236016</v>
      </c>
      <c r="Z718" t="n">
        <v>86.48255211148526</v>
      </c>
      <c r="AA718" t="n">
        <v>1960.286480757832</v>
      </c>
      <c r="AB718" t="b">
        <v>0</v>
      </c>
      <c r="AC718" t="b">
        <v>1</v>
      </c>
      <c r="AD718" t="n">
        <v>95.91237101894575</v>
      </c>
      <c r="AE718" t="n">
        <v>-0</v>
      </c>
      <c r="AF718" t="n">
        <v>0</v>
      </c>
      <c r="AG718" t="n">
        <v>0.1563392929898664</v>
      </c>
      <c r="AH718" t="b">
        <v>0</v>
      </c>
      <c r="AI718" t="b">
        <v>0</v>
      </c>
      <c r="AJ718" t="n">
        <v>1960.286480757832</v>
      </c>
      <c r="AK718" t="n">
        <v>0</v>
      </c>
      <c r="AL718" t="n">
        <v>8.276562689624262</v>
      </c>
      <c r="AM718" t="n">
        <v>0</v>
      </c>
      <c r="AN718" t="n">
        <v>8.321875122887215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2.111852430927782</v>
      </c>
      <c r="AU718" t="n">
        <v>0.6639305520338847</v>
      </c>
      <c r="AV718" t="n">
        <v>2.111852430927782</v>
      </c>
    </row>
    <row r="719" spans="1:48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0</v>
      </c>
      <c r="H719" t="n">
        <v>250.9423169733189</v>
      </c>
      <c r="I719" t="b">
        <v>0</v>
      </c>
      <c r="J719" t="n">
        <v>989.7164981427699</v>
      </c>
      <c r="K719" t="n">
        <v>2114.034440032956</v>
      </c>
      <c r="L719" t="n">
        <v>0</v>
      </c>
      <c r="M719" t="n">
        <v>7.815016912013547</v>
      </c>
      <c r="N719" t="n">
        <v>7.815016912013547</v>
      </c>
      <c r="O719" t="n">
        <v>297.3907119920219</v>
      </c>
      <c r="P719" t="n">
        <v>75.40332454158769</v>
      </c>
      <c r="Q719" t="n">
        <v>7.815016912013547</v>
      </c>
      <c r="R719" t="n">
        <v>0.9025199550843861</v>
      </c>
      <c r="S719" t="n">
        <v>31.32843639165898</v>
      </c>
      <c r="T719" t="n">
        <v>39.11401814732361</v>
      </c>
      <c r="U719" t="n">
        <v>8.659107056843787</v>
      </c>
      <c r="V719" t="n">
        <v>3.812836245831242</v>
      </c>
      <c r="W719" t="n">
        <v>0</v>
      </c>
      <c r="X719" t="n">
        <v>0</v>
      </c>
      <c r="Y719" t="n">
        <v>-21.42826181236016</v>
      </c>
      <c r="Z719" t="n">
        <v>86.66619868457482</v>
      </c>
      <c r="AA719" t="n">
        <v>2114.034440032956</v>
      </c>
      <c r="AB719" t="b">
        <v>0</v>
      </c>
      <c r="AC719" t="b">
        <v>1</v>
      </c>
      <c r="AD719" t="n">
        <v>95.90493065026089</v>
      </c>
      <c r="AE719" t="n">
        <v>-0</v>
      </c>
      <c r="AF719" t="n">
        <v>0</v>
      </c>
      <c r="AG719" t="n">
        <v>0.1498986772989846</v>
      </c>
      <c r="AH719" t="b">
        <v>0</v>
      </c>
      <c r="AI719" t="b">
        <v>0</v>
      </c>
      <c r="AJ719" t="n">
        <v>2114.034440032956</v>
      </c>
      <c r="AK719" t="n">
        <v>0</v>
      </c>
      <c r="AL719" t="n">
        <v>8.659107056843787</v>
      </c>
      <c r="AM719" t="n">
        <v>0</v>
      </c>
      <c r="AN719" t="n">
        <v>8.704419490106741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2.213416682723016</v>
      </c>
      <c r="AU719" t="n">
        <v>0.695860628574173</v>
      </c>
      <c r="AV719" t="n">
        <v>2.213416682723016</v>
      </c>
    </row>
    <row r="720" spans="1:48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0</v>
      </c>
      <c r="H720" t="n">
        <v>269.1926672986512</v>
      </c>
      <c r="I720" t="b">
        <v>0</v>
      </c>
      <c r="J720" t="n">
        <v>1061.69587982588</v>
      </c>
      <c r="K720" t="n">
        <v>2267.782399308081</v>
      </c>
      <c r="L720" t="n">
        <v>0</v>
      </c>
      <c r="M720" t="n">
        <v>9.661917530455378</v>
      </c>
      <c r="N720" t="n">
        <v>9.661917530455378</v>
      </c>
      <c r="O720" t="n">
        <v>342.7452798360641</v>
      </c>
      <c r="P720" t="n">
        <v>86.90296141888034</v>
      </c>
      <c r="Q720" t="n">
        <v>9.661917530455378</v>
      </c>
      <c r="R720" t="n">
        <v>0.9086159016828227</v>
      </c>
      <c r="S720" t="n">
        <v>31.35449345515971</v>
      </c>
      <c r="T720" t="n">
        <v>44.77679397417503</v>
      </c>
      <c r="U720" t="n">
        <v>10.63366546035658</v>
      </c>
      <c r="V720" t="n">
        <v>4.091886942864008</v>
      </c>
      <c r="W720" t="n">
        <v>0</v>
      </c>
      <c r="X720" t="n">
        <v>0</v>
      </c>
      <c r="Y720" t="n">
        <v>-21.42826181236016</v>
      </c>
      <c r="Z720" t="n">
        <v>86.84639492090285</v>
      </c>
      <c r="AA720" t="n">
        <v>2267.782399308081</v>
      </c>
      <c r="AB720" t="b">
        <v>0</v>
      </c>
      <c r="AC720" t="b">
        <v>1</v>
      </c>
      <c r="AD720" t="n">
        <v>95.89749028157604</v>
      </c>
      <c r="AE720" t="n">
        <v>-0</v>
      </c>
      <c r="AF720" t="n">
        <v>0</v>
      </c>
      <c r="AG720" t="n">
        <v>0.1331667531950453</v>
      </c>
      <c r="AH720" t="b">
        <v>0</v>
      </c>
      <c r="AI720" t="b">
        <v>0</v>
      </c>
      <c r="AJ720" t="n">
        <v>2267.782399308081</v>
      </c>
      <c r="AK720" t="n">
        <v>0</v>
      </c>
      <c r="AL720" t="n">
        <v>10.63366546035658</v>
      </c>
      <c r="AM720" t="n">
        <v>0</v>
      </c>
      <c r="AN720" t="n">
        <v>10.67897789361953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2.591013758233765</v>
      </c>
      <c r="AU720" t="n">
        <v>0.8145707387688023</v>
      </c>
      <c r="AV720" t="n">
        <v>2.591013758233765</v>
      </c>
    </row>
    <row r="721" spans="1:48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0</v>
      </c>
      <c r="H721" t="n">
        <v>287.4430176239835</v>
      </c>
      <c r="I721" t="b">
        <v>0</v>
      </c>
      <c r="J721" t="n">
        <v>1133.675261508991</v>
      </c>
      <c r="K721" t="n">
        <v>2421.530358583204</v>
      </c>
      <c r="L721" t="n">
        <v>0</v>
      </c>
      <c r="M721" t="n">
        <v>5.429527190296019</v>
      </c>
      <c r="N721" t="n">
        <v>5.429527190296019</v>
      </c>
      <c r="O721" t="n">
        <v>180.3771957580563</v>
      </c>
      <c r="P721" t="n">
        <v>45.73458310295545</v>
      </c>
      <c r="Q721" t="n">
        <v>5.429527190296019</v>
      </c>
      <c r="R721" t="n">
        <v>0.8622714111978809</v>
      </c>
      <c r="S721" t="n">
        <v>31.38469393100146</v>
      </c>
      <c r="T721" t="n">
        <v>24.83130183762983</v>
      </c>
      <c r="U721" t="n">
        <v>6.296772825569198</v>
      </c>
      <c r="V721" t="n">
        <v>3.419980160216227</v>
      </c>
      <c r="W721" t="n">
        <v>0</v>
      </c>
      <c r="X721" t="n">
        <v>0</v>
      </c>
      <c r="Y721" t="n">
        <v>-21.42826181236016</v>
      </c>
      <c r="Z721" t="n">
        <v>87.02993728593225</v>
      </c>
      <c r="AA721" t="n">
        <v>2421.530358583204</v>
      </c>
      <c r="AB721" t="b">
        <v>0</v>
      </c>
      <c r="AC721" t="b">
        <v>1</v>
      </c>
      <c r="AD721" t="n">
        <v>95.89004991289119</v>
      </c>
      <c r="AE721" t="n">
        <v>-0</v>
      </c>
      <c r="AF721" t="n">
        <v>0</v>
      </c>
      <c r="AG721" t="n">
        <v>0.124943061256522</v>
      </c>
      <c r="AH721" t="b">
        <v>0</v>
      </c>
      <c r="AI721" t="b">
        <v>0</v>
      </c>
      <c r="AJ721" t="n">
        <v>2421.530358583204</v>
      </c>
      <c r="AK721" t="n">
        <v>0</v>
      </c>
      <c r="AL721" t="n">
        <v>6.296772825569198</v>
      </c>
      <c r="AM721" t="n">
        <v>0</v>
      </c>
      <c r="AN721" t="n">
        <v>6.585092220338203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1.94914751873946</v>
      </c>
      <c r="AU721" t="n">
        <v>0.6127788898316353</v>
      </c>
      <c r="AV721" t="n">
        <v>1.94914751873946</v>
      </c>
    </row>
    <row r="722" spans="1:48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0</v>
      </c>
      <c r="H722" t="n">
        <v>287.4430176239835</v>
      </c>
      <c r="I722" t="b">
        <v>1</v>
      </c>
      <c r="J722" t="n">
        <v>1133.675261508991</v>
      </c>
      <c r="K722" t="n">
        <v>1499.852370976394</v>
      </c>
      <c r="L722" t="n">
        <v>-7.723178498679639</v>
      </c>
      <c r="M722" t="n">
        <v>-1.009897193517759</v>
      </c>
      <c r="N722" t="n">
        <v>-1.009897193517759</v>
      </c>
      <c r="O722" t="n">
        <v>-33.55032904084837</v>
      </c>
      <c r="P722" t="n">
        <v>-8.50667572029624</v>
      </c>
      <c r="Q722" t="n">
        <v>-1.009897193517759</v>
      </c>
      <c r="R722" t="n">
        <v>0.7373818298737697</v>
      </c>
      <c r="S722" t="n">
        <v>31.41027189304258</v>
      </c>
      <c r="T722" t="n">
        <v>-4.741245736035381</v>
      </c>
      <c r="U722" t="n">
        <v>-0.7446798405405093</v>
      </c>
      <c r="V722" t="n">
        <v>3.765429984260859</v>
      </c>
      <c r="W722" t="n">
        <v>0</v>
      </c>
      <c r="X722" t="n">
        <v>0</v>
      </c>
      <c r="Y722" t="n">
        <v>-21.42826181236016</v>
      </c>
      <c r="Z722" t="n">
        <v>87.00518073836035</v>
      </c>
      <c r="AA722" t="n">
        <v>1499.852370976394</v>
      </c>
      <c r="AB722" t="b">
        <v>0</v>
      </c>
      <c r="AC722" t="b">
        <v>1</v>
      </c>
      <c r="AD722" t="n">
        <v>95.88260954420633</v>
      </c>
      <c r="AE722" t="n">
        <v>-0</v>
      </c>
      <c r="AF722" t="n">
        <v>0</v>
      </c>
      <c r="AG722" t="n">
        <v>0.1196364503550907</v>
      </c>
      <c r="AH722" t="b">
        <v>0</v>
      </c>
      <c r="AI722" t="b">
        <v>0</v>
      </c>
      <c r="AJ722" t="n">
        <v>1492.129192477715</v>
      </c>
      <c r="AK722" t="n">
        <v>0</v>
      </c>
      <c r="AL722" t="n">
        <v>-0.7408452662556292</v>
      </c>
      <c r="AM722" t="n">
        <v>0</v>
      </c>
      <c r="AN722" t="n">
        <v>-0.3337490145521327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0.4510831061069395</v>
      </c>
      <c r="AU722" t="n">
        <v>0.1418128706650059</v>
      </c>
      <c r="AV722" t="n">
        <v>0.4510831061069395</v>
      </c>
    </row>
    <row r="723" spans="1:48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0</v>
      </c>
      <c r="H723" t="n">
        <v>287.4430176239835</v>
      </c>
      <c r="I723" t="b">
        <v>0</v>
      </c>
      <c r="J723" t="n">
        <v>1133.675261508991</v>
      </c>
      <c r="K723" t="n">
        <v>1499.852370976394</v>
      </c>
      <c r="L723" t="n">
        <v>0</v>
      </c>
      <c r="M723" t="n">
        <v>4.828673458775017</v>
      </c>
      <c r="N723" t="n">
        <v>4.828673458775017</v>
      </c>
      <c r="O723" t="n">
        <v>160.4159160086471</v>
      </c>
      <c r="P723" t="n">
        <v>40.67340669590444</v>
      </c>
      <c r="Q723" t="n">
        <v>4.828673458775017</v>
      </c>
      <c r="R723" t="n">
        <v>0.9018149039621359</v>
      </c>
      <c r="S723" t="n">
        <v>31.41934344860166</v>
      </c>
      <c r="T723" t="n">
        <v>34.09049416202534</v>
      </c>
      <c r="U723" t="n">
        <v>5.354395272866057</v>
      </c>
      <c r="V723" t="n">
        <v>3.347178443276707</v>
      </c>
      <c r="W723" t="n">
        <v>0</v>
      </c>
      <c r="X723" t="n">
        <v>0</v>
      </c>
      <c r="Y723" t="n">
        <v>-21.42826181236016</v>
      </c>
      <c r="Z723" t="n">
        <v>87.1014076786056</v>
      </c>
      <c r="AA723" t="n">
        <v>1499.852370976394</v>
      </c>
      <c r="AB723" t="b">
        <v>0</v>
      </c>
      <c r="AC723" t="b">
        <v>1</v>
      </c>
      <c r="AD723" t="n">
        <v>95.87516917552148</v>
      </c>
      <c r="AE723" t="n">
        <v>-0</v>
      </c>
      <c r="AF723" t="n">
        <v>0</v>
      </c>
      <c r="AG723" t="n">
        <v>0.112412974102605</v>
      </c>
      <c r="AH723" t="b">
        <v>0</v>
      </c>
      <c r="AI723" t="b">
        <v>0</v>
      </c>
      <c r="AJ723" t="n">
        <v>1499.852370976394</v>
      </c>
      <c r="AK723" t="n">
        <v>0</v>
      </c>
      <c r="AL723" t="n">
        <v>5.354395272866057</v>
      </c>
      <c r="AM723" t="n">
        <v>0</v>
      </c>
      <c r="AN723" t="n">
        <v>5.358112494534549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1.48253770376664</v>
      </c>
      <c r="AU723" t="n">
        <v>0.4660846854912151</v>
      </c>
      <c r="AV723" t="n">
        <v>1.48253770376664</v>
      </c>
    </row>
    <row r="724" spans="1:48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0</v>
      </c>
      <c r="H724" t="n">
        <v>302.8417507109826</v>
      </c>
      <c r="I724" t="b">
        <v>0</v>
      </c>
      <c r="J724" t="n">
        <v>1194.407864804115</v>
      </c>
      <c r="K724" t="n">
        <v>1580.201605135844</v>
      </c>
      <c r="L724" t="n">
        <v>0</v>
      </c>
      <c r="M724" t="n">
        <v>9.402686669949885</v>
      </c>
      <c r="N724" t="n">
        <v>9.402686669949885</v>
      </c>
      <c r="O724" t="n">
        <v>296.4883260026393</v>
      </c>
      <c r="P724" t="n">
        <v>75.17452484853936</v>
      </c>
      <c r="Q724" t="n">
        <v>9.402686669949885</v>
      </c>
      <c r="R724" t="n">
        <v>0.928286593894063</v>
      </c>
      <c r="S724" t="n">
        <v>31.43555980329118</v>
      </c>
      <c r="T724" t="n">
        <v>61.21090055880215</v>
      </c>
      <c r="U724" t="n">
        <v>10.12907730414011</v>
      </c>
      <c r="V724" t="n">
        <v>4.389642169883501</v>
      </c>
      <c r="W724" t="n">
        <v>0</v>
      </c>
      <c r="X724" t="n">
        <v>0</v>
      </c>
      <c r="Y724" t="n">
        <v>-21.42826181236016</v>
      </c>
      <c r="Z724" t="n">
        <v>87.20331565626984</v>
      </c>
      <c r="AA724" t="n">
        <v>1580.201605135844</v>
      </c>
      <c r="AB724" t="b">
        <v>0</v>
      </c>
      <c r="AC724" t="b">
        <v>1</v>
      </c>
      <c r="AD724" t="n">
        <v>95.86772880683662</v>
      </c>
      <c r="AE724" t="n">
        <v>-0</v>
      </c>
      <c r="AF724" t="n">
        <v>0</v>
      </c>
      <c r="AG724" t="n">
        <v>0.1113264828844828</v>
      </c>
      <c r="AH724" t="b">
        <v>0</v>
      </c>
      <c r="AI724" t="b">
        <v>0</v>
      </c>
      <c r="AJ724" t="n">
        <v>1580.201605135844</v>
      </c>
      <c r="AK724" t="n">
        <v>0</v>
      </c>
      <c r="AL724" t="n">
        <v>10.12907730414011</v>
      </c>
      <c r="AM724" t="n">
        <v>0</v>
      </c>
      <c r="AN724" t="n">
        <v>10.14145278684656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2.381222327484154</v>
      </c>
      <c r="AU724" t="n">
        <v>0.7486158745037949</v>
      </c>
      <c r="AV724" t="n">
        <v>2.381222327484154</v>
      </c>
    </row>
    <row r="725" spans="1:48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0</v>
      </c>
      <c r="H725" t="n">
        <v>318.2404837979817</v>
      </c>
      <c r="I725" t="b">
        <v>0</v>
      </c>
      <c r="J725" t="n">
        <v>1255.14046809924</v>
      </c>
      <c r="K725" t="n">
        <v>1660.550839295294</v>
      </c>
      <c r="L725" t="n">
        <v>0</v>
      </c>
      <c r="M725" t="n">
        <v>8.723883839114723</v>
      </c>
      <c r="N725" t="n">
        <v>8.723883839114723</v>
      </c>
      <c r="O725" t="n">
        <v>261.7735907231702</v>
      </c>
      <c r="P725" t="n">
        <v>66.37261428072267</v>
      </c>
      <c r="Q725" t="n">
        <v>8.723883839114723</v>
      </c>
      <c r="R725" t="n">
        <v>0.9232548806536186</v>
      </c>
      <c r="S725" t="n">
        <v>31.45862367124609</v>
      </c>
      <c r="T725" t="n">
        <v>54.33847772018749</v>
      </c>
      <c r="U725" t="n">
        <v>9.449052501015373</v>
      </c>
      <c r="V725" t="n">
        <v>4.170212957736481</v>
      </c>
      <c r="W725" t="n">
        <v>0</v>
      </c>
      <c r="X725" t="n">
        <v>0</v>
      </c>
      <c r="Y725" t="n">
        <v>-21.42826181236016</v>
      </c>
      <c r="Z725" t="n">
        <v>87.35891328857879</v>
      </c>
      <c r="AA725" t="n">
        <v>1660.550839295294</v>
      </c>
      <c r="AB725" t="b">
        <v>0</v>
      </c>
      <c r="AC725" t="b">
        <v>1</v>
      </c>
      <c r="AD725" t="n">
        <v>95.86028843815177</v>
      </c>
      <c r="AE725" t="n">
        <v>-0</v>
      </c>
      <c r="AF725" t="n">
        <v>0</v>
      </c>
      <c r="AG725" t="n">
        <v>0.1089327234433701</v>
      </c>
      <c r="AH725" t="b">
        <v>0</v>
      </c>
      <c r="AI725" t="b">
        <v>0</v>
      </c>
      <c r="AJ725" t="n">
        <v>1660.550839295294</v>
      </c>
      <c r="AK725" t="n">
        <v>0</v>
      </c>
      <c r="AL725" t="n">
        <v>9.449052501015373</v>
      </c>
      <c r="AM725" t="n">
        <v>0</v>
      </c>
      <c r="AN725" t="n">
        <v>9.461427983721816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2.258943759258847</v>
      </c>
      <c r="AU725" t="n">
        <v>0.7101735685382803</v>
      </c>
      <c r="AV725" t="n">
        <v>2.258943759258847</v>
      </c>
    </row>
    <row r="726" spans="1:48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0</v>
      </c>
      <c r="H726" t="n">
        <v>333.6392168849808</v>
      </c>
      <c r="I726" t="b">
        <v>0</v>
      </c>
      <c r="J726" t="n">
        <v>1315.873071394364</v>
      </c>
      <c r="K726" t="n">
        <v>1740.900073454744</v>
      </c>
      <c r="L726" t="n">
        <v>0</v>
      </c>
      <c r="M726" t="n">
        <v>9.543142303177838</v>
      </c>
      <c r="N726" t="n">
        <v>9.543142303177838</v>
      </c>
      <c r="O726" t="n">
        <v>273.1402413110927</v>
      </c>
      <c r="P726" t="n">
        <v>69.25462507887747</v>
      </c>
      <c r="Q726" t="n">
        <v>9.543142303177838</v>
      </c>
      <c r="R726" t="n">
        <v>0.9242350628171888</v>
      </c>
      <c r="S726" t="n">
        <v>31.4815239341654</v>
      </c>
      <c r="T726" t="n">
        <v>56.637815956537</v>
      </c>
      <c r="U726" t="n">
        <v>10.32544932247982</v>
      </c>
      <c r="V726" t="n">
        <v>4.291160568118656</v>
      </c>
      <c r="W726" t="n">
        <v>0</v>
      </c>
      <c r="X726" t="n">
        <v>0</v>
      </c>
      <c r="Y726" t="n">
        <v>-21.42826181236016</v>
      </c>
      <c r="Z726" t="n">
        <v>87.51451092088774</v>
      </c>
      <c r="AA726" t="n">
        <v>1740.900073454744</v>
      </c>
      <c r="AB726" t="b">
        <v>0</v>
      </c>
      <c r="AC726" t="b">
        <v>1</v>
      </c>
      <c r="AD726" t="n">
        <v>95.85284806946692</v>
      </c>
      <c r="AE726" t="n">
        <v>-0</v>
      </c>
      <c r="AF726" t="n">
        <v>0</v>
      </c>
      <c r="AG726" t="n">
        <v>0.1526327441920429</v>
      </c>
      <c r="AH726" t="b">
        <v>0</v>
      </c>
      <c r="AI726" t="b">
        <v>0</v>
      </c>
      <c r="AJ726" t="n">
        <v>1740.900073454744</v>
      </c>
      <c r="AK726" t="n">
        <v>0</v>
      </c>
      <c r="AL726" t="n">
        <v>10.32544932247982</v>
      </c>
      <c r="AM726" t="n">
        <v>0</v>
      </c>
      <c r="AN726" t="n">
        <v>10.33782480518627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2.425933314052725</v>
      </c>
      <c r="AU726" t="n">
        <v>0.7626722496366962</v>
      </c>
      <c r="AV726" t="n">
        <v>2.425933314052725</v>
      </c>
    </row>
    <row r="727" spans="1:48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0</v>
      </c>
      <c r="H727" t="n">
        <v>349.0379499719799</v>
      </c>
      <c r="I727" t="b">
        <v>0</v>
      </c>
      <c r="J727" t="n">
        <v>1376.605674689489</v>
      </c>
      <c r="K727" t="n">
        <v>1821.249307614194</v>
      </c>
      <c r="L727" t="n">
        <v>0</v>
      </c>
      <c r="M727" t="n">
        <v>9.918016488727098</v>
      </c>
      <c r="N727" t="n">
        <v>9.918016488727098</v>
      </c>
      <c r="O727" t="n">
        <v>271.3460842824501</v>
      </c>
      <c r="P727" t="n">
        <v>68.79971711015469</v>
      </c>
      <c r="Q727" t="n">
        <v>9.918016488727098</v>
      </c>
      <c r="R727" t="n">
        <v>0.923383729179765</v>
      </c>
      <c r="S727" t="n">
        <v>31.50625480993753</v>
      </c>
      <c r="T727" t="n">
        <v>56.3176585895276</v>
      </c>
      <c r="U727" t="n">
        <v>10.74094785873821</v>
      </c>
      <c r="V727" t="n">
        <v>4.31484898245678</v>
      </c>
      <c r="W727" t="n">
        <v>0</v>
      </c>
      <c r="X727" t="n">
        <v>0</v>
      </c>
      <c r="Y727" t="n">
        <v>-21.42826181236016</v>
      </c>
      <c r="Z727" t="n">
        <v>87.6739154024329</v>
      </c>
      <c r="AA727" t="n">
        <v>1821.249307614194</v>
      </c>
      <c r="AB727" t="b">
        <v>0</v>
      </c>
      <c r="AC727" t="b">
        <v>1</v>
      </c>
      <c r="AD727" t="n">
        <v>95.84540770078206</v>
      </c>
      <c r="AE727" t="n">
        <v>-0</v>
      </c>
      <c r="AF727" t="n">
        <v>0</v>
      </c>
      <c r="AG727" t="n">
        <v>0.1725270630780997</v>
      </c>
      <c r="AH727" t="b">
        <v>0</v>
      </c>
      <c r="AI727" t="b">
        <v>0</v>
      </c>
      <c r="AJ727" t="n">
        <v>1821.249307614194</v>
      </c>
      <c r="AK727" t="n">
        <v>0</v>
      </c>
      <c r="AL727" t="n">
        <v>10.74094785873821</v>
      </c>
      <c r="AM727" t="n">
        <v>0</v>
      </c>
      <c r="AN727" t="n">
        <v>10.75332334144465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2.508211656733015</v>
      </c>
      <c r="AU727" t="n">
        <v>0.7885391637620168</v>
      </c>
      <c r="AV727" t="n">
        <v>2.508211656733015</v>
      </c>
    </row>
    <row r="728" spans="1:48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0</v>
      </c>
      <c r="H728" t="n">
        <v>364.436683058979</v>
      </c>
      <c r="I728" t="b">
        <v>0</v>
      </c>
      <c r="J728" t="n">
        <v>1437.338277984613</v>
      </c>
      <c r="K728" t="n">
        <v>1901.598541773643</v>
      </c>
      <c r="L728" t="n">
        <v>0</v>
      </c>
      <c r="M728" t="n">
        <v>10.55193899539382</v>
      </c>
      <c r="N728" t="n">
        <v>10.55193899539382</v>
      </c>
      <c r="O728" t="n">
        <v>276.4913624322392</v>
      </c>
      <c r="P728" t="n">
        <v>70.10430081953325</v>
      </c>
      <c r="Q728" t="n">
        <v>10.55193899539382</v>
      </c>
      <c r="R728" t="n">
        <v>0.9234954321754115</v>
      </c>
      <c r="S728" t="n">
        <v>31.53224597001584</v>
      </c>
      <c r="T728" t="n">
        <v>57.37861570524228</v>
      </c>
      <c r="U728" t="n">
        <v>11.42608683026983</v>
      </c>
      <c r="V728" t="n">
        <v>4.389726196902707</v>
      </c>
      <c r="W728" t="n">
        <v>0</v>
      </c>
      <c r="X728" t="n">
        <v>0</v>
      </c>
      <c r="Y728" t="n">
        <v>-21.42826181236016</v>
      </c>
      <c r="Z728" t="n">
        <v>87.82731254836732</v>
      </c>
      <c r="AA728" t="n">
        <v>1901.598541773643</v>
      </c>
      <c r="AB728" t="b">
        <v>0</v>
      </c>
      <c r="AC728" t="b">
        <v>1</v>
      </c>
      <c r="AD728" t="n">
        <v>95.83796733209721</v>
      </c>
      <c r="AE728" t="n">
        <v>-0</v>
      </c>
      <c r="AF728" t="n">
        <v>0</v>
      </c>
      <c r="AG728" t="n">
        <v>0.1691434631007588</v>
      </c>
      <c r="AH728" t="b">
        <v>0</v>
      </c>
      <c r="AI728" t="b">
        <v>0</v>
      </c>
      <c r="AJ728" t="n">
        <v>1901.598541773643</v>
      </c>
      <c r="AK728" t="n">
        <v>0</v>
      </c>
      <c r="AL728" t="n">
        <v>11.42608683026983</v>
      </c>
      <c r="AM728" t="n">
        <v>0</v>
      </c>
      <c r="AN728" t="n">
        <v>11.43846231297627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2.639376926337585</v>
      </c>
      <c r="AU728" t="n">
        <v>0.8297752977744569</v>
      </c>
      <c r="AV728" t="n">
        <v>2.639376926337585</v>
      </c>
    </row>
    <row r="729" spans="1:48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0</v>
      </c>
      <c r="H729" t="n">
        <v>379.8354161459782</v>
      </c>
      <c r="I729" t="b">
        <v>0</v>
      </c>
      <c r="J729" t="n">
        <v>1498.070881279738</v>
      </c>
      <c r="K729" t="n">
        <v>1981.947775933093</v>
      </c>
      <c r="L729" t="n">
        <v>0</v>
      </c>
      <c r="M729" t="n">
        <v>10.63686312235976</v>
      </c>
      <c r="N729" t="n">
        <v>10.63686312235976</v>
      </c>
      <c r="O729" t="n">
        <v>267.4172980644065</v>
      </c>
      <c r="P729" t="n">
        <v>67.80357455994078</v>
      </c>
      <c r="Q729" t="n">
        <v>10.63686312235976</v>
      </c>
      <c r="R729" t="n">
        <v>0.9216035259553014</v>
      </c>
      <c r="S729" t="n">
        <v>31.55985807185087</v>
      </c>
      <c r="T729" t="n">
        <v>55.60945238259771</v>
      </c>
      <c r="U729" t="n">
        <v>11.5416910013815</v>
      </c>
      <c r="V729" t="n">
        <v>4.359584990352218</v>
      </c>
      <c r="W729" t="n">
        <v>0</v>
      </c>
      <c r="X729" t="n">
        <v>0</v>
      </c>
      <c r="Y729" t="n">
        <v>-21.42826181236016</v>
      </c>
      <c r="Z729" t="n">
        <v>87.98070969430174</v>
      </c>
      <c r="AA729" t="n">
        <v>1981.947775933093</v>
      </c>
      <c r="AB729" t="b">
        <v>0</v>
      </c>
      <c r="AC729" t="b">
        <v>1</v>
      </c>
      <c r="AD729" t="n">
        <v>95.83052696341235</v>
      </c>
      <c r="AE729" t="n">
        <v>-0</v>
      </c>
      <c r="AF729" t="n">
        <v>0</v>
      </c>
      <c r="AG729" t="n">
        <v>0.1605009396787076</v>
      </c>
      <c r="AH729" t="b">
        <v>0</v>
      </c>
      <c r="AI729" t="b">
        <v>0</v>
      </c>
      <c r="AJ729" t="n">
        <v>1981.947775933093</v>
      </c>
      <c r="AK729" t="n">
        <v>0</v>
      </c>
      <c r="AL729" t="n">
        <v>11.5416910013815</v>
      </c>
      <c r="AM729" t="n">
        <v>0</v>
      </c>
      <c r="AN729" t="n">
        <v>11.55406648408794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2.669202147795428</v>
      </c>
      <c r="AU729" t="n">
        <v>0.8391518410674648</v>
      </c>
      <c r="AV729" t="n">
        <v>2.669202147795428</v>
      </c>
    </row>
    <row r="730" spans="1:48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0</v>
      </c>
      <c r="H730" t="n">
        <v>395.2341492329773</v>
      </c>
      <c r="I730" t="b">
        <v>0</v>
      </c>
      <c r="J730" t="n">
        <v>1558.803484574863</v>
      </c>
      <c r="K730" t="n">
        <v>2062.297010092543</v>
      </c>
      <c r="L730" t="n">
        <v>0</v>
      </c>
      <c r="M730" t="n">
        <v>12.7750228501859</v>
      </c>
      <c r="N730" t="n">
        <v>12.7750228501859</v>
      </c>
      <c r="O730" t="n">
        <v>308.6587591681748</v>
      </c>
      <c r="P730" t="n">
        <v>78.26033447468936</v>
      </c>
      <c r="Q730" t="n">
        <v>12.7750228501859</v>
      </c>
      <c r="R730" t="n">
        <v>0.9263836764807066</v>
      </c>
      <c r="S730" t="n">
        <v>31.58838072557954</v>
      </c>
      <c r="T730" t="n">
        <v>63.85441957861072</v>
      </c>
      <c r="U730" t="n">
        <v>13.79020720520215</v>
      </c>
      <c r="V730" t="n">
        <v>4.700727609835695</v>
      </c>
      <c r="W730" t="n">
        <v>0</v>
      </c>
      <c r="X730" t="n">
        <v>0</v>
      </c>
      <c r="Y730" t="n">
        <v>-21.42826181236016</v>
      </c>
      <c r="Z730" t="n">
        <v>88.17060887396038</v>
      </c>
      <c r="AA730" t="n">
        <v>2062.297010092543</v>
      </c>
      <c r="AB730" t="b">
        <v>0</v>
      </c>
      <c r="AC730" t="b">
        <v>1</v>
      </c>
      <c r="AD730" t="n">
        <v>95.8230865947275</v>
      </c>
      <c r="AE730" t="n">
        <v>-0</v>
      </c>
      <c r="AF730" t="n">
        <v>0</v>
      </c>
      <c r="AG730" t="n">
        <v>0.1399659184628409</v>
      </c>
      <c r="AH730" t="b">
        <v>0</v>
      </c>
      <c r="AI730" t="b">
        <v>0</v>
      </c>
      <c r="AJ730" t="n">
        <v>2062.297010092543</v>
      </c>
      <c r="AK730" t="n">
        <v>0</v>
      </c>
      <c r="AL730" t="n">
        <v>13.79020720520215</v>
      </c>
      <c r="AM730" t="n">
        <v>0</v>
      </c>
      <c r="AN730" t="n">
        <v>13.8025826879086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3.076872913796456</v>
      </c>
      <c r="AU730" t="n">
        <v>0.9673166090007196</v>
      </c>
      <c r="AV730" t="n">
        <v>3.076872913796456</v>
      </c>
    </row>
    <row r="731" spans="1:48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0</v>
      </c>
      <c r="H731" t="n">
        <v>410.6328823199764</v>
      </c>
      <c r="I731" t="b">
        <v>0</v>
      </c>
      <c r="J731" t="n">
        <v>1619.536087869987</v>
      </c>
      <c r="K731" t="n">
        <v>2142.646244251992</v>
      </c>
      <c r="L731" t="n">
        <v>0</v>
      </c>
      <c r="M731" t="n">
        <v>7.019331642466857</v>
      </c>
      <c r="N731" t="n">
        <v>7.019331642466857</v>
      </c>
      <c r="O731" t="n">
        <v>163.2350514827154</v>
      </c>
      <c r="P731" t="n">
        <v>41.38819763760534</v>
      </c>
      <c r="Q731" t="n">
        <v>7.019331642466857</v>
      </c>
      <c r="R731" t="n">
        <v>0.8951452443965578</v>
      </c>
      <c r="S731" t="n">
        <v>31.62054810181305</v>
      </c>
      <c r="T731" t="n">
        <v>34.94806713635881</v>
      </c>
      <c r="U731" t="n">
        <v>7.841556089815103</v>
      </c>
      <c r="V731" t="n">
        <v>3.66447103839559</v>
      </c>
      <c r="W731" t="n">
        <v>0</v>
      </c>
      <c r="X731" t="n">
        <v>0</v>
      </c>
      <c r="Y731" t="n">
        <v>-21.42826181236016</v>
      </c>
      <c r="Z731" t="n">
        <v>88.35465101395985</v>
      </c>
      <c r="AA731" t="n">
        <v>2142.646244251992</v>
      </c>
      <c r="AB731" t="b">
        <v>0</v>
      </c>
      <c r="AC731" t="b">
        <v>1</v>
      </c>
      <c r="AD731" t="n">
        <v>95.81564622604265</v>
      </c>
      <c r="AE731" t="n">
        <v>-0</v>
      </c>
      <c r="AF731" t="n">
        <v>0</v>
      </c>
      <c r="AG731" t="n">
        <v>0.1273075296978768</v>
      </c>
      <c r="AH731" t="b">
        <v>0</v>
      </c>
      <c r="AI731" t="b">
        <v>0</v>
      </c>
      <c r="AJ731" t="n">
        <v>2142.646244251992</v>
      </c>
      <c r="AK731" t="n">
        <v>0</v>
      </c>
      <c r="AL731" t="n">
        <v>7.841556089815103</v>
      </c>
      <c r="AM731" t="n">
        <v>0</v>
      </c>
      <c r="AN731" t="n">
        <v>7.844649960491713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2.05349443103446</v>
      </c>
      <c r="AU731" t="n">
        <v>0.6455837875927043</v>
      </c>
      <c r="AV731" t="n">
        <v>2.05349443103446</v>
      </c>
    </row>
    <row r="732" spans="1:48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0</v>
      </c>
      <c r="H732" t="n">
        <v>410.6328823199764</v>
      </c>
      <c r="I732" t="b">
        <v>0</v>
      </c>
      <c r="J732" t="n">
        <v>1619.536087869987</v>
      </c>
      <c r="K732" t="n">
        <v>2142.646244251992</v>
      </c>
      <c r="L732" t="n">
        <v>0</v>
      </c>
      <c r="M732" t="n">
        <v>0.6889149028464465</v>
      </c>
      <c r="N732" t="n">
        <v>0.6889149028464465</v>
      </c>
      <c r="O732" t="n">
        <v>16.02076456296752</v>
      </c>
      <c r="P732" t="n">
        <v>4.062059980468438</v>
      </c>
      <c r="Q732" t="n">
        <v>0.6889149028464465</v>
      </c>
      <c r="R732" t="n">
        <v>0.5435848602704694</v>
      </c>
      <c r="S732" t="n">
        <v>31.64572276813356</v>
      </c>
      <c r="T732" t="n">
        <v>5.648317945727259</v>
      </c>
      <c r="U732" t="n">
        <v>1.267354838587053</v>
      </c>
      <c r="V732" t="n">
        <v>2.577977824435922</v>
      </c>
      <c r="W732" t="n">
        <v>0</v>
      </c>
      <c r="X732" t="n">
        <v>0</v>
      </c>
      <c r="Y732" t="n">
        <v>-21.42826181236016</v>
      </c>
      <c r="Z732" t="n">
        <v>88.41580681346549</v>
      </c>
      <c r="AA732" t="n">
        <v>2142.646244251992</v>
      </c>
      <c r="AB732" t="b">
        <v>0</v>
      </c>
      <c r="AC732" t="b">
        <v>1</v>
      </c>
      <c r="AD732" t="n">
        <v>95.80820585735779</v>
      </c>
      <c r="AE732" t="n">
        <v>-0</v>
      </c>
      <c r="AF732" t="n">
        <v>0</v>
      </c>
      <c r="AG732" t="n">
        <v>0.1096352712525955</v>
      </c>
      <c r="AH732" t="b">
        <v>0</v>
      </c>
      <c r="AI732" t="b">
        <v>0</v>
      </c>
      <c r="AJ732" t="n">
        <v>2142.646244251992</v>
      </c>
      <c r="AK732" t="n">
        <v>0</v>
      </c>
      <c r="AL732" t="n">
        <v>1.267354838587053</v>
      </c>
      <c r="AM732" t="n">
        <v>0</v>
      </c>
      <c r="AN732" t="n">
        <v>1.267354838587053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0.9424885644820834</v>
      </c>
      <c r="AU732" t="n">
        <v>0.2963024043433324</v>
      </c>
      <c r="AV732" t="n">
        <v>0.9424885644820834</v>
      </c>
    </row>
    <row r="733" spans="1:48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0</v>
      </c>
      <c r="H733" t="n">
        <v>410.6328823199764</v>
      </c>
      <c r="I733" t="b">
        <v>0</v>
      </c>
      <c r="J733" t="n">
        <v>1619.536087869987</v>
      </c>
      <c r="K733" t="n">
        <v>2142.646244251992</v>
      </c>
      <c r="L733" t="n">
        <v>0</v>
      </c>
      <c r="M733" t="n">
        <v>2.38513374614729</v>
      </c>
      <c r="N733" t="n">
        <v>2.38513374614729</v>
      </c>
      <c r="O733" t="n">
        <v>55.4664531719842</v>
      </c>
      <c r="P733" t="n">
        <v>14.0635023255538</v>
      </c>
      <c r="Q733" t="n">
        <v>2.38513374614729</v>
      </c>
      <c r="R733" t="n">
        <v>0.7874803315697363</v>
      </c>
      <c r="S733" t="n">
        <v>31.65647764519002</v>
      </c>
      <c r="T733" t="n">
        <v>13.49876167088225</v>
      </c>
      <c r="U733" t="n">
        <v>3.028816912027309</v>
      </c>
      <c r="V733" t="n">
        <v>2.868752354515046</v>
      </c>
      <c r="W733" t="n">
        <v>0</v>
      </c>
      <c r="X733" t="n">
        <v>0</v>
      </c>
      <c r="Y733" t="n">
        <v>-21.42826181236016</v>
      </c>
      <c r="Z733" t="n">
        <v>88.50071169241932</v>
      </c>
      <c r="AA733" t="n">
        <v>2142.646244251992</v>
      </c>
      <c r="AB733" t="b">
        <v>0</v>
      </c>
      <c r="AC733" t="b">
        <v>1</v>
      </c>
      <c r="AD733" t="n">
        <v>95.80076548867294</v>
      </c>
      <c r="AE733" t="n">
        <v>-0</v>
      </c>
      <c r="AF733" t="n">
        <v>0</v>
      </c>
      <c r="AG733" t="n">
        <v>0.092862372162902</v>
      </c>
      <c r="AH733" t="b">
        <v>0</v>
      </c>
      <c r="AI733" t="b">
        <v>0</v>
      </c>
      <c r="AJ733" t="n">
        <v>2142.646244251992</v>
      </c>
      <c r="AK733" t="n">
        <v>0</v>
      </c>
      <c r="AL733" t="n">
        <v>3.028816912027309</v>
      </c>
      <c r="AM733" t="n">
        <v>0</v>
      </c>
      <c r="AN733" t="n">
        <v>3.028816912027309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1.235951602165517</v>
      </c>
      <c r="AU733" t="n">
        <v>0.3885622013619651</v>
      </c>
      <c r="AV733" t="n">
        <v>1.235951602165517</v>
      </c>
    </row>
    <row r="734" spans="1:48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0</v>
      </c>
      <c r="H734" t="n">
        <v>410.6328823199764</v>
      </c>
      <c r="I734" t="b">
        <v>0</v>
      </c>
      <c r="J734" t="n">
        <v>1619.536087869987</v>
      </c>
      <c r="K734" t="n">
        <v>2142.646244251992</v>
      </c>
      <c r="L734" t="n">
        <v>0</v>
      </c>
      <c r="M734" t="n">
        <v>1.930675112564478</v>
      </c>
      <c r="N734" t="n">
        <v>1.930675112564478</v>
      </c>
      <c r="O734" t="n">
        <v>44.89798565566894</v>
      </c>
      <c r="P734" t="n">
        <v>11.38387060235014</v>
      </c>
      <c r="Q734" t="n">
        <v>1.930675112564478</v>
      </c>
      <c r="R734" t="n">
        <v>0.7551136646826112</v>
      </c>
      <c r="S734" t="n">
        <v>31.67381535362685</v>
      </c>
      <c r="T734" t="n">
        <v>11.39509045482972</v>
      </c>
      <c r="U734" t="n">
        <v>2.556800655138427</v>
      </c>
      <c r="V734" t="n">
        <v>2.790501942093407</v>
      </c>
      <c r="W734" t="n">
        <v>0</v>
      </c>
      <c r="X734" t="n">
        <v>0</v>
      </c>
      <c r="Y734" t="n">
        <v>-21.42826181236016</v>
      </c>
      <c r="Z734" t="n">
        <v>88.56186749192496</v>
      </c>
      <c r="AA734" t="n">
        <v>2142.646244251992</v>
      </c>
      <c r="AB734" t="b">
        <v>0</v>
      </c>
      <c r="AC734" t="b">
        <v>1</v>
      </c>
      <c r="AD734" t="n">
        <v>95.79332511998808</v>
      </c>
      <c r="AE734" t="n">
        <v>-0</v>
      </c>
      <c r="AF734" t="n">
        <v>0</v>
      </c>
      <c r="AG734" t="n">
        <v>0.06713340983561555</v>
      </c>
      <c r="AH734" t="b">
        <v>0</v>
      </c>
      <c r="AI734" t="b">
        <v>0</v>
      </c>
      <c r="AJ734" t="n">
        <v>2142.646244251992</v>
      </c>
      <c r="AK734" t="n">
        <v>0</v>
      </c>
      <c r="AL734" t="n">
        <v>2.556800655138427</v>
      </c>
      <c r="AM734" t="n">
        <v>0</v>
      </c>
      <c r="AN734" t="n">
        <v>2.556800655138427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1.156153171625435</v>
      </c>
      <c r="AU734" t="n">
        <v>0.363474929512843</v>
      </c>
      <c r="AV734" t="n">
        <v>1.156153171625435</v>
      </c>
    </row>
    <row r="735" spans="1:48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0</v>
      </c>
      <c r="H735" t="n">
        <v>410.6328823199764</v>
      </c>
      <c r="I735" t="b">
        <v>0</v>
      </c>
      <c r="J735" t="n">
        <v>1619.536087869987</v>
      </c>
      <c r="K735" t="n">
        <v>2142.646244251992</v>
      </c>
      <c r="L735" t="n">
        <v>0</v>
      </c>
      <c r="M735" t="n">
        <v>2.052290803594679</v>
      </c>
      <c r="N735" t="n">
        <v>2.052290803594679</v>
      </c>
      <c r="O735" t="n">
        <v>47.72616711190856</v>
      </c>
      <c r="P735" t="n">
        <v>12.10095515007824</v>
      </c>
      <c r="Q735" t="n">
        <v>2.052290803594679</v>
      </c>
      <c r="R735" t="n">
        <v>0.7649144339618639</v>
      </c>
      <c r="S735" t="n">
        <v>31.68998697553484</v>
      </c>
      <c r="T735" t="n">
        <v>11.95768065822525</v>
      </c>
      <c r="U735" t="n">
        <v>2.683033176619333</v>
      </c>
      <c r="V735" t="n">
        <v>2.811078126042155</v>
      </c>
      <c r="W735" t="n">
        <v>0</v>
      </c>
      <c r="X735" t="n">
        <v>0</v>
      </c>
      <c r="Y735" t="n">
        <v>-21.42826181236016</v>
      </c>
      <c r="Z735" t="n">
        <v>88.648874904572</v>
      </c>
      <c r="AA735" t="n">
        <v>2142.646244251992</v>
      </c>
      <c r="AB735" t="b">
        <v>0</v>
      </c>
      <c r="AC735" t="b">
        <v>1</v>
      </c>
      <c r="AD735" t="n">
        <v>95.78588475130323</v>
      </c>
      <c r="AE735" t="n">
        <v>-0</v>
      </c>
      <c r="AF735" t="n">
        <v>0</v>
      </c>
      <c r="AG735" t="n">
        <v>0.04704121862202237</v>
      </c>
      <c r="AH735" t="b">
        <v>0</v>
      </c>
      <c r="AI735" t="b">
        <v>0</v>
      </c>
      <c r="AJ735" t="n">
        <v>2142.646244251992</v>
      </c>
      <c r="AK735" t="n">
        <v>0</v>
      </c>
      <c r="AL735" t="n">
        <v>2.683033176619333</v>
      </c>
      <c r="AM735" t="n">
        <v>0</v>
      </c>
      <c r="AN735" t="n">
        <v>2.683033176619333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1.176301873056583</v>
      </c>
      <c r="AU735" t="n">
        <v>0.3698093391846736</v>
      </c>
      <c r="AV735" t="n">
        <v>1.176301873056583</v>
      </c>
    </row>
    <row r="736" spans="1:48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0</v>
      </c>
      <c r="H736" t="n">
        <v>410.6328823199764</v>
      </c>
      <c r="I736" t="b">
        <v>0</v>
      </c>
      <c r="J736" t="n">
        <v>1619.536087869987</v>
      </c>
      <c r="K736" t="n">
        <v>2142.646244251992</v>
      </c>
      <c r="L736" t="n">
        <v>0</v>
      </c>
      <c r="M736" t="n">
        <v>2.020286673056875</v>
      </c>
      <c r="N736" t="n">
        <v>2.020286673056875</v>
      </c>
      <c r="O736" t="n">
        <v>46.98190880326965</v>
      </c>
      <c r="P736" t="n">
        <v>11.9122486823706</v>
      </c>
      <c r="Q736" t="n">
        <v>2.020286673056875</v>
      </c>
      <c r="R736" t="n">
        <v>0.7624490639146865</v>
      </c>
      <c r="S736" t="n">
        <v>31.70648928368076</v>
      </c>
      <c r="T736" t="n">
        <v>11.80927052595235</v>
      </c>
      <c r="U736" t="n">
        <v>2.649733298489475</v>
      </c>
      <c r="V736" t="n">
        <v>2.805303267924682</v>
      </c>
      <c r="W736" t="n">
        <v>0</v>
      </c>
      <c r="X736" t="n">
        <v>0</v>
      </c>
      <c r="Y736" t="n">
        <v>-21.42826181236016</v>
      </c>
      <c r="Z736" t="n">
        <v>88.70559483447022</v>
      </c>
      <c r="AA736" t="n">
        <v>2142.646244251992</v>
      </c>
      <c r="AB736" t="b">
        <v>0</v>
      </c>
      <c r="AC736" t="b">
        <v>1</v>
      </c>
      <c r="AD736" t="n">
        <v>95.77844438261837</v>
      </c>
      <c r="AE736" t="n">
        <v>-0</v>
      </c>
      <c r="AF736" t="n">
        <v>0</v>
      </c>
      <c r="AG736" t="n">
        <v>0.05411313809642498</v>
      </c>
      <c r="AH736" t="b">
        <v>0</v>
      </c>
      <c r="AI736" t="b">
        <v>0</v>
      </c>
      <c r="AJ736" t="n">
        <v>2142.646244251992</v>
      </c>
      <c r="AK736" t="n">
        <v>0</v>
      </c>
      <c r="AL736" t="n">
        <v>2.649733298489475</v>
      </c>
      <c r="AM736" t="n">
        <v>0</v>
      </c>
      <c r="AN736" t="n">
        <v>2.649733298489475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1.170079680643348</v>
      </c>
      <c r="AU736" t="n">
        <v>0.3678531875221425</v>
      </c>
      <c r="AV736" t="n">
        <v>1.170079680643348</v>
      </c>
    </row>
    <row r="737" spans="1:48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0</v>
      </c>
      <c r="H737" t="n">
        <v>410.6328823199764</v>
      </c>
      <c r="I737" t="b">
        <v>0</v>
      </c>
      <c r="J737" t="n">
        <v>1619.536087869987</v>
      </c>
      <c r="K737" t="n">
        <v>2142.646244251992</v>
      </c>
      <c r="L737" t="n">
        <v>0</v>
      </c>
      <c r="M737" t="n">
        <v>2.026687504177992</v>
      </c>
      <c r="N737" t="n">
        <v>2.026687504177992</v>
      </c>
      <c r="O737" t="n">
        <v>47.13076058158804</v>
      </c>
      <c r="P737" t="n">
        <v>11.94999000547364</v>
      </c>
      <c r="Q737" t="n">
        <v>2.026687504177992</v>
      </c>
      <c r="R737" t="n">
        <v>0.7629691669291422</v>
      </c>
      <c r="S737" t="n">
        <v>31.72290461201057</v>
      </c>
      <c r="T737" t="n">
        <v>11.83860990288473</v>
      </c>
      <c r="U737" t="n">
        <v>2.656316391309968</v>
      </c>
      <c r="V737" t="n">
        <v>2.806115567681674</v>
      </c>
      <c r="W737" t="n">
        <v>0</v>
      </c>
      <c r="X737" t="n">
        <v>0</v>
      </c>
      <c r="Y737" t="n">
        <v>-21.42826181236016</v>
      </c>
      <c r="Z737" t="n">
        <v>88.7547178787942</v>
      </c>
      <c r="AA737" t="n">
        <v>2142.646244251992</v>
      </c>
      <c r="AB737" t="b">
        <v>0</v>
      </c>
      <c r="AC737" t="b">
        <v>1</v>
      </c>
      <c r="AD737" t="n">
        <v>95.77100401393352</v>
      </c>
      <c r="AE737" t="n">
        <v>-0</v>
      </c>
      <c r="AF737" t="n">
        <v>0</v>
      </c>
      <c r="AG737" t="n">
        <v>0.05475586066578303</v>
      </c>
      <c r="AH737" t="b">
        <v>0</v>
      </c>
      <c r="AI737" t="b">
        <v>0</v>
      </c>
      <c r="AJ737" t="n">
        <v>2142.646244251992</v>
      </c>
      <c r="AK737" t="n">
        <v>0</v>
      </c>
      <c r="AL737" t="n">
        <v>2.656316391309968</v>
      </c>
      <c r="AM737" t="n">
        <v>0</v>
      </c>
      <c r="AN737" t="n">
        <v>2.656316391309968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1.170624302035888</v>
      </c>
      <c r="AU737" t="n">
        <v>0.368024407242092</v>
      </c>
      <c r="AV737" t="n">
        <v>1.170624302035888</v>
      </c>
    </row>
    <row r="738" spans="1:48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0</v>
      </c>
      <c r="H738" t="n">
        <v>410.6328823199764</v>
      </c>
      <c r="I738" t="b">
        <v>0</v>
      </c>
      <c r="J738" t="n">
        <v>1619.536087869987</v>
      </c>
      <c r="K738" t="n">
        <v>2142.646244251992</v>
      </c>
      <c r="L738" t="n">
        <v>0</v>
      </c>
      <c r="M738" t="n">
        <v>2.033088310231124</v>
      </c>
      <c r="N738" t="n">
        <v>2.033088310231124</v>
      </c>
      <c r="O738" t="n">
        <v>47.27961177694867</v>
      </c>
      <c r="P738" t="n">
        <v>11.98773118076792</v>
      </c>
      <c r="Q738" t="n">
        <v>2.033088310231124</v>
      </c>
      <c r="R738" t="n">
        <v>0.7634867302964912</v>
      </c>
      <c r="S738" t="n">
        <v>31.73933589446412</v>
      </c>
      <c r="T738" t="n">
        <v>11.86794863761061</v>
      </c>
      <c r="U738" t="n">
        <v>2.662899340033844</v>
      </c>
      <c r="V738" t="n">
        <v>2.806927336954589</v>
      </c>
      <c r="W738" t="n">
        <v>0</v>
      </c>
      <c r="X738" t="n">
        <v>0</v>
      </c>
      <c r="Y738" t="n">
        <v>-21.42826181236016</v>
      </c>
      <c r="Z738" t="n">
        <v>88.80384092311817</v>
      </c>
      <c r="AA738" t="n">
        <v>2142.646244251992</v>
      </c>
      <c r="AB738" t="b">
        <v>0</v>
      </c>
      <c r="AC738" t="b">
        <v>1</v>
      </c>
      <c r="AD738" t="n">
        <v>95.76356364524867</v>
      </c>
      <c r="AE738" t="n">
        <v>-0</v>
      </c>
      <c r="AF738" t="n">
        <v>0</v>
      </c>
      <c r="AG738" t="n">
        <v>0.07589695790394996</v>
      </c>
      <c r="AH738" t="b">
        <v>0</v>
      </c>
      <c r="AI738" t="b">
        <v>0</v>
      </c>
      <c r="AJ738" t="n">
        <v>2142.646244251992</v>
      </c>
      <c r="AK738" t="n">
        <v>0</v>
      </c>
      <c r="AL738" t="n">
        <v>2.662899340033844</v>
      </c>
      <c r="AM738" t="n">
        <v>0</v>
      </c>
      <c r="AN738" t="n">
        <v>2.662899340033844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1.171169401137442</v>
      </c>
      <c r="AU738" t="n">
        <v>0.3681957771456457</v>
      </c>
      <c r="AV738" t="n">
        <v>1.171169401137442</v>
      </c>
    </row>
    <row r="739" spans="1:48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0</v>
      </c>
      <c r="H739" t="n">
        <v>410.6328823199764</v>
      </c>
      <c r="I739" t="b">
        <v>0</v>
      </c>
      <c r="J739" t="n">
        <v>1619.536087869987</v>
      </c>
      <c r="K739" t="n">
        <v>2142.646244251992</v>
      </c>
      <c r="L739" t="n">
        <v>0</v>
      </c>
      <c r="M739" t="n">
        <v>2.001084254897496</v>
      </c>
      <c r="N739" t="n">
        <v>2.001084254897496</v>
      </c>
      <c r="O739" t="n">
        <v>46.53535521718815</v>
      </c>
      <c r="P739" t="n">
        <v>11.79902515648787</v>
      </c>
      <c r="Q739" t="n">
        <v>2.001084254897496</v>
      </c>
      <c r="R739" t="n">
        <v>0.7609842022626032</v>
      </c>
      <c r="S739" t="n">
        <v>31.75578307970822</v>
      </c>
      <c r="T739" t="n">
        <v>11.71954205508099</v>
      </c>
      <c r="U739" t="n">
        <v>2.629600258386119</v>
      </c>
      <c r="V739" t="n">
        <v>2.801155693412156</v>
      </c>
      <c r="W739" t="n">
        <v>0</v>
      </c>
      <c r="X739" t="n">
        <v>0</v>
      </c>
      <c r="Y739" t="n">
        <v>-21.42826181236016</v>
      </c>
      <c r="Z739" t="n">
        <v>88.86056085301639</v>
      </c>
      <c r="AA739" t="n">
        <v>2142.646244251992</v>
      </c>
      <c r="AB739" t="b">
        <v>0</v>
      </c>
      <c r="AC739" t="b">
        <v>1</v>
      </c>
      <c r="AD739" t="n">
        <v>95.75612327656381</v>
      </c>
      <c r="AE739" t="n">
        <v>-0</v>
      </c>
      <c r="AF739" t="n">
        <v>0</v>
      </c>
      <c r="AG739" t="n">
        <v>0.07475114306100278</v>
      </c>
      <c r="AH739" t="b">
        <v>0</v>
      </c>
      <c r="AI739" t="b">
        <v>0</v>
      </c>
      <c r="AJ739" t="n">
        <v>2142.646244251992</v>
      </c>
      <c r="AK739" t="n">
        <v>0</v>
      </c>
      <c r="AL739" t="n">
        <v>2.629600258386119</v>
      </c>
      <c r="AM739" t="n">
        <v>0</v>
      </c>
      <c r="AN739" t="n">
        <v>2.629600258386119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1.16494991215329</v>
      </c>
      <c r="AU739" t="n">
        <v>0.3662404753953228</v>
      </c>
      <c r="AV739" t="n">
        <v>1.16494991215329</v>
      </c>
    </row>
    <row r="740" spans="1:48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0</v>
      </c>
      <c r="H740" t="n">
        <v>410.6328823199764</v>
      </c>
      <c r="I740" t="b">
        <v>0</v>
      </c>
      <c r="J740" t="n">
        <v>1619.536087869987</v>
      </c>
      <c r="K740" t="n">
        <v>2142.646244251992</v>
      </c>
      <c r="L740" t="n">
        <v>0</v>
      </c>
      <c r="M740" t="n">
        <v>2.122699670178893</v>
      </c>
      <c r="N740" t="n">
        <v>2.122699670178893</v>
      </c>
      <c r="O740" t="n">
        <v>49.36353026086994</v>
      </c>
      <c r="P740" t="n">
        <v>12.51610807831388</v>
      </c>
      <c r="Q740" t="n">
        <v>2.122699670178893</v>
      </c>
      <c r="R740" t="n">
        <v>0.7702581766211949</v>
      </c>
      <c r="S740" t="n">
        <v>31.77214264690469</v>
      </c>
      <c r="T740" t="n">
        <v>12.28211454198845</v>
      </c>
      <c r="U740" t="n">
        <v>2.755828804687671</v>
      </c>
      <c r="V740" t="n">
        <v>2.821715389823765</v>
      </c>
      <c r="W740" t="n">
        <v>0</v>
      </c>
      <c r="X740" t="n">
        <v>0</v>
      </c>
      <c r="Y740" t="n">
        <v>-21.42826181236016</v>
      </c>
      <c r="Z740" t="n">
        <v>88.9294944016978</v>
      </c>
      <c r="AA740" t="n">
        <v>2142.646244251992</v>
      </c>
      <c r="AB740" t="b">
        <v>0</v>
      </c>
      <c r="AC740" t="b">
        <v>1</v>
      </c>
      <c r="AD740" t="n">
        <v>95.74868290787896</v>
      </c>
      <c r="AE740" t="n">
        <v>-0</v>
      </c>
      <c r="AF740" t="n">
        <v>0</v>
      </c>
      <c r="AG740" t="n">
        <v>0.06463678619817287</v>
      </c>
      <c r="AH740" t="b">
        <v>0</v>
      </c>
      <c r="AI740" t="b">
        <v>0</v>
      </c>
      <c r="AJ740" t="n">
        <v>2142.646244251992</v>
      </c>
      <c r="AK740" t="n">
        <v>0</v>
      </c>
      <c r="AL740" t="n">
        <v>2.755828804687671</v>
      </c>
      <c r="AM740" t="n">
        <v>0</v>
      </c>
      <c r="AN740" t="n">
        <v>2.755828804687671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1.185312113583294</v>
      </c>
      <c r="AU740" t="n">
        <v>0.372642005842272</v>
      </c>
      <c r="AV740" t="n">
        <v>1.185312113583294</v>
      </c>
    </row>
    <row r="741" spans="1:48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0</v>
      </c>
      <c r="H741" t="n">
        <v>410.6328823199764</v>
      </c>
      <c r="I741" t="b">
        <v>0</v>
      </c>
      <c r="J741" t="n">
        <v>1619.536087869987</v>
      </c>
      <c r="K741" t="n">
        <v>2142.646244251992</v>
      </c>
      <c r="L741" t="n">
        <v>0</v>
      </c>
      <c r="M741" t="n">
        <v>1.668242064386764</v>
      </c>
      <c r="N741" t="n">
        <v>1.668242064386764</v>
      </c>
      <c r="O741" t="n">
        <v>38.79508664589938</v>
      </c>
      <c r="P741" t="n">
        <v>9.83648241528889</v>
      </c>
      <c r="Q741" t="n">
        <v>1.668242064386764</v>
      </c>
      <c r="R741" t="n">
        <v>0.7304576616725906</v>
      </c>
      <c r="S741" t="n">
        <v>31.78882312309237</v>
      </c>
      <c r="T741" t="n">
        <v>10.17852685964469</v>
      </c>
      <c r="U741" t="n">
        <v>2.283831290874339</v>
      </c>
      <c r="V741" t="n">
        <v>2.743543930476972</v>
      </c>
      <c r="W741" t="n">
        <v>0</v>
      </c>
      <c r="X741" t="n">
        <v>0</v>
      </c>
      <c r="Y741" t="n">
        <v>-21.42826181236016</v>
      </c>
      <c r="Z741" t="n">
        <v>88.99065020120344</v>
      </c>
      <c r="AA741" t="n">
        <v>2142.646244251992</v>
      </c>
      <c r="AB741" t="b">
        <v>0</v>
      </c>
      <c r="AC741" t="b">
        <v>1</v>
      </c>
      <c r="AD741" t="n">
        <v>95.7412425391941</v>
      </c>
      <c r="AE741" t="n">
        <v>-0</v>
      </c>
      <c r="AF741" t="n">
        <v>0</v>
      </c>
      <c r="AG741" t="n">
        <v>0.05798492425255125</v>
      </c>
      <c r="AH741" t="b">
        <v>0</v>
      </c>
      <c r="AI741" t="b">
        <v>0</v>
      </c>
      <c r="AJ741" t="n">
        <v>2142.646244251992</v>
      </c>
      <c r="AK741" t="n">
        <v>0</v>
      </c>
      <c r="AL741" t="n">
        <v>2.283831290874339</v>
      </c>
      <c r="AM741" t="n">
        <v>0</v>
      </c>
      <c r="AN741" t="n">
        <v>2.283831290874339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1.105619270940215</v>
      </c>
      <c r="AU741" t="n">
        <v>0.3475879290354357</v>
      </c>
      <c r="AV741" t="n">
        <v>1.105619270940215</v>
      </c>
    </row>
    <row r="742" spans="1:48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0</v>
      </c>
      <c r="H742" t="n">
        <v>410.6328823199764</v>
      </c>
      <c r="I742" t="b">
        <v>0</v>
      </c>
      <c r="J742" t="n">
        <v>1619.536087869987</v>
      </c>
      <c r="K742" t="n">
        <v>2142.646244251992</v>
      </c>
      <c r="L742" t="n">
        <v>0</v>
      </c>
      <c r="M742" t="n">
        <v>3.364457072274103</v>
      </c>
      <c r="N742" t="n">
        <v>3.364457072274103</v>
      </c>
      <c r="O742" t="n">
        <v>78.24068606210501</v>
      </c>
      <c r="P742" t="n">
        <v>19.83790214556415</v>
      </c>
      <c r="Q742" t="n">
        <v>3.364457072274103</v>
      </c>
      <c r="R742" t="n">
        <v>0.8317153831737757</v>
      </c>
      <c r="S742" t="n">
        <v>31.80420346138046</v>
      </c>
      <c r="T742" t="n">
        <v>18.02856522076352</v>
      </c>
      <c r="U742" t="n">
        <v>4.04520240979016</v>
      </c>
      <c r="V742" t="n">
        <v>3.033930190102783</v>
      </c>
      <c r="W742" t="n">
        <v>0</v>
      </c>
      <c r="X742" t="n">
        <v>0</v>
      </c>
      <c r="Y742" t="n">
        <v>-21.42826181236016</v>
      </c>
      <c r="Z742" t="n">
        <v>89.13126850871276</v>
      </c>
      <c r="AA742" t="n">
        <v>2142.646244251992</v>
      </c>
      <c r="AB742" t="b">
        <v>0</v>
      </c>
      <c r="AC742" t="b">
        <v>1</v>
      </c>
      <c r="AD742" t="n">
        <v>95.73380217050925</v>
      </c>
      <c r="AE742" t="n">
        <v>-0</v>
      </c>
      <c r="AF742" t="n">
        <v>0</v>
      </c>
      <c r="AG742" t="n">
        <v>0.05231887153874937</v>
      </c>
      <c r="AH742" t="b">
        <v>0</v>
      </c>
      <c r="AI742" t="b">
        <v>0</v>
      </c>
      <c r="AJ742" t="n">
        <v>2142.646244251992</v>
      </c>
      <c r="AK742" t="n">
        <v>0</v>
      </c>
      <c r="AL742" t="n">
        <v>4.04520240979016</v>
      </c>
      <c r="AM742" t="n">
        <v>0</v>
      </c>
      <c r="AN742" t="n">
        <v>4.04520240979016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1.399603413003254</v>
      </c>
      <c r="AU742" t="n">
        <v>0.4400115524243921</v>
      </c>
      <c r="AV742" t="n">
        <v>1.399603413003254</v>
      </c>
    </row>
    <row r="743" spans="1:48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0</v>
      </c>
      <c r="H743" t="n">
        <v>410.6328823199764</v>
      </c>
      <c r="I743" t="b">
        <v>0</v>
      </c>
      <c r="J743" t="n">
        <v>1619.536087869987</v>
      </c>
      <c r="K743" t="n">
        <v>2142.646244251992</v>
      </c>
      <c r="L743" t="n">
        <v>0</v>
      </c>
      <c r="M743" t="n">
        <v>-2.965945353483227</v>
      </c>
      <c r="N743" t="n">
        <v>-2.965945353483227</v>
      </c>
      <c r="O743" t="n">
        <v>-68.97326798774932</v>
      </c>
      <c r="P743" t="n">
        <v>-17.48815111251251</v>
      </c>
      <c r="Q743" t="n">
        <v>-2.965945353483227</v>
      </c>
      <c r="R743" t="n">
        <v>0.8410503893793694</v>
      </c>
      <c r="S743" t="n">
        <v>31.82356943064173</v>
      </c>
      <c r="T743" t="n">
        <v>-11.11747263998783</v>
      </c>
      <c r="U743" t="n">
        <v>-2.494509494424999</v>
      </c>
      <c r="V743" t="n">
        <v>6.370678472524679</v>
      </c>
      <c r="W743" t="n">
        <v>-25.14686452294687</v>
      </c>
      <c r="X743" t="n">
        <v>2</v>
      </c>
      <c r="Y743" t="n">
        <v>3.718602710586715</v>
      </c>
      <c r="Z743" t="n">
        <v>89.1792067855027</v>
      </c>
      <c r="AA743" t="n">
        <v>2142.646244251992</v>
      </c>
      <c r="AB743" t="b">
        <v>0</v>
      </c>
      <c r="AC743" t="b">
        <v>1</v>
      </c>
      <c r="AD743" t="n">
        <v>95.73072757691519</v>
      </c>
      <c r="AE743" t="n">
        <v>0.5254095978774512</v>
      </c>
      <c r="AF743" t="n">
        <v>0</v>
      </c>
      <c r="AG743" t="n">
        <v>0.04461717383880504</v>
      </c>
      <c r="AH743" t="b">
        <v>0</v>
      </c>
      <c r="AI743" t="b">
        <v>0</v>
      </c>
      <c r="AJ743" t="n">
        <v>2142.646244251992</v>
      </c>
      <c r="AK743" t="n">
        <v>0</v>
      </c>
      <c r="AL743" t="n">
        <v>-2.494509494424999</v>
      </c>
      <c r="AM743" t="n">
        <v>0</v>
      </c>
      <c r="AN743" t="n">
        <v>-1.966006025870937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 spans="1:48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0</v>
      </c>
      <c r="H744" t="n">
        <v>395.2341492329773</v>
      </c>
      <c r="I744" t="b">
        <v>0</v>
      </c>
      <c r="J744" t="n">
        <v>1558.803484574863</v>
      </c>
      <c r="K744" t="n">
        <v>2062.297010092543</v>
      </c>
      <c r="L744" t="n">
        <v>0</v>
      </c>
      <c r="M744" t="n">
        <v>-9.023319706258274</v>
      </c>
      <c r="N744" t="n">
        <v>-9.023319706258274</v>
      </c>
      <c r="O744" t="n">
        <v>-218.0134389404156</v>
      </c>
      <c r="P744" t="n">
        <v>-55.27724111065304</v>
      </c>
      <c r="Q744" t="n">
        <v>-9.023319706258274</v>
      </c>
      <c r="R744" t="n">
        <v>0.9248912705709503</v>
      </c>
      <c r="S744" t="n">
        <v>31.83969453158245</v>
      </c>
      <c r="T744" t="n">
        <v>-38.64356595955304</v>
      </c>
      <c r="U744" t="n">
        <v>-8.34558962788911</v>
      </c>
      <c r="V744" t="n">
        <v>16.63367515110001</v>
      </c>
      <c r="W744" t="n">
        <v>-80.82251807033056</v>
      </c>
      <c r="X744" t="n">
        <v>2</v>
      </c>
      <c r="Y744" t="n">
        <v>59.3942562579704</v>
      </c>
      <c r="Z744" t="n">
        <v>89.17176585574683</v>
      </c>
      <c r="AA744" t="n">
        <v>2062.297010092543</v>
      </c>
      <c r="AB744" t="b">
        <v>0</v>
      </c>
      <c r="AC744" t="b">
        <v>1</v>
      </c>
      <c r="AD744" t="n">
        <v>95.74168467048612</v>
      </c>
      <c r="AE744" t="n">
        <v>1.688676800243846</v>
      </c>
      <c r="AF744" t="n">
        <v>0</v>
      </c>
      <c r="AG744" t="n">
        <v>0.03090708535573727</v>
      </c>
      <c r="AH744" t="b">
        <v>0</v>
      </c>
      <c r="AI744" t="b">
        <v>0</v>
      </c>
      <c r="AJ744" t="n">
        <v>2062.297010092543</v>
      </c>
      <c r="AK744" t="n">
        <v>0</v>
      </c>
      <c r="AL744" t="n">
        <v>-8.34558962788911</v>
      </c>
      <c r="AM744" t="n">
        <v>2.795925702593124</v>
      </c>
      <c r="AN744" t="n">
        <v>-3.848611642345698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 spans="1:48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0</v>
      </c>
      <c r="H745" t="n">
        <v>379.8354161459782</v>
      </c>
      <c r="I745" t="b">
        <v>0</v>
      </c>
      <c r="J745" t="n">
        <v>1498.070881279738</v>
      </c>
      <c r="K745" t="n">
        <v>1981.947775933093</v>
      </c>
      <c r="L745" t="n">
        <v>0</v>
      </c>
      <c r="M745" t="n">
        <v>-7.169939447343021</v>
      </c>
      <c r="N745" t="n">
        <v>-7.169939447343021</v>
      </c>
      <c r="O745" t="n">
        <v>-180.256699013394</v>
      </c>
      <c r="P745" t="n">
        <v>-45.70403119000862</v>
      </c>
      <c r="Q745" t="n">
        <v>-7.169939447343021</v>
      </c>
      <c r="R745" t="n">
        <v>0.9175283339287396</v>
      </c>
      <c r="S745" t="n">
        <v>31.86287576761759</v>
      </c>
      <c r="T745" t="n">
        <v>-31.69670717429763</v>
      </c>
      <c r="U745" t="n">
        <v>-6.578622595490589</v>
      </c>
      <c r="V745" t="n">
        <v>14.007324015711</v>
      </c>
      <c r="W745" t="n">
        <v>-69.19780606418955</v>
      </c>
      <c r="X745" t="n">
        <v>2</v>
      </c>
      <c r="Y745" t="n">
        <v>47.76954425182939</v>
      </c>
      <c r="Z745" t="n">
        <v>89.17217051648967</v>
      </c>
      <c r="AA745" t="n">
        <v>1981.947775933093</v>
      </c>
      <c r="AB745" t="b">
        <v>0</v>
      </c>
      <c r="AC745" t="b">
        <v>1</v>
      </c>
      <c r="AD745" t="n">
        <v>95.76028949696352</v>
      </c>
      <c r="AE745" t="n">
        <v>1.445794223172882</v>
      </c>
      <c r="AF745" t="n">
        <v>0</v>
      </c>
      <c r="AG745" t="n">
        <v>0.02118352556833392</v>
      </c>
      <c r="AH745" t="b">
        <v>0</v>
      </c>
      <c r="AI745" t="b">
        <v>0</v>
      </c>
      <c r="AJ745" t="n">
        <v>1981.947775933093</v>
      </c>
      <c r="AK745" t="n">
        <v>0</v>
      </c>
      <c r="AL745" t="n">
        <v>-6.578622595490589</v>
      </c>
      <c r="AM745" t="n">
        <v>1.459818660207365</v>
      </c>
      <c r="AN745" t="n">
        <v>-3.660634229403901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 spans="1:48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0</v>
      </c>
      <c r="H746" t="n">
        <v>364.436683058979</v>
      </c>
      <c r="I746" t="b">
        <v>0</v>
      </c>
      <c r="J746" t="n">
        <v>1437.338277984613</v>
      </c>
      <c r="K746" t="n">
        <v>1901.598541773643</v>
      </c>
      <c r="L746" t="n">
        <v>0</v>
      </c>
      <c r="M746" t="n">
        <v>-7.354590061392839</v>
      </c>
      <c r="N746" t="n">
        <v>-7.354590061392839</v>
      </c>
      <c r="O746" t="n">
        <v>-192.7115601305861</v>
      </c>
      <c r="P746" t="n">
        <v>-48.86195743676118</v>
      </c>
      <c r="Q746" t="n">
        <v>-7.354590061392839</v>
      </c>
      <c r="R746" t="n">
        <v>0.9210351649012181</v>
      </c>
      <c r="S746" t="n">
        <v>31.88310130570694</v>
      </c>
      <c r="T746" t="n">
        <v>-34.0163121883323</v>
      </c>
      <c r="U746" t="n">
        <v>-6.773836069975813</v>
      </c>
      <c r="V746" t="n">
        <v>14.84564524842888</v>
      </c>
      <c r="W746" t="n">
        <v>-74.48779796345097</v>
      </c>
      <c r="X746" t="n">
        <v>2</v>
      </c>
      <c r="Y746" t="n">
        <v>53.05953615109081</v>
      </c>
      <c r="Z746" t="n">
        <v>89.17257517723252</v>
      </c>
      <c r="AA746" t="n">
        <v>1901.598541773643</v>
      </c>
      <c r="AB746" t="b">
        <v>0</v>
      </c>
      <c r="AC746" t="b">
        <v>1</v>
      </c>
      <c r="AD746" t="n">
        <v>95.77779454564458</v>
      </c>
      <c r="AE746" t="n">
        <v>1.556321422857347</v>
      </c>
      <c r="AF746" t="n">
        <v>0</v>
      </c>
      <c r="AG746" t="n">
        <v>-0.01358225088618792</v>
      </c>
      <c r="AH746" t="b">
        <v>0</v>
      </c>
      <c r="AI746" t="b">
        <v>0</v>
      </c>
      <c r="AJ746" t="n">
        <v>1901.598541773643</v>
      </c>
      <c r="AK746" t="n">
        <v>0</v>
      </c>
      <c r="AL746" t="n">
        <v>-6.773836069975813</v>
      </c>
      <c r="AM746" t="n">
        <v>1.727948791086529</v>
      </c>
      <c r="AN746" t="n">
        <v>-3.477190373325497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 spans="1:48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0</v>
      </c>
      <c r="H747" t="n">
        <v>349.0379499719799</v>
      </c>
      <c r="I747" t="b">
        <v>0</v>
      </c>
      <c r="J747" t="n">
        <v>1376.605674689489</v>
      </c>
      <c r="K747" t="n">
        <v>1821.249307614194</v>
      </c>
      <c r="L747" t="n">
        <v>0</v>
      </c>
      <c r="M747" t="n">
        <v>-6.97174568815928</v>
      </c>
      <c r="N747" t="n">
        <v>-6.97174568815928</v>
      </c>
      <c r="O747" t="n">
        <v>-190.7393373710622</v>
      </c>
      <c r="P747" t="n">
        <v>-48.36190095615168</v>
      </c>
      <c r="Q747" t="n">
        <v>-6.97174568815928</v>
      </c>
      <c r="R747" t="n">
        <v>0.9211773531236482</v>
      </c>
      <c r="S747" t="n">
        <v>31.90296554927982</v>
      </c>
      <c r="T747" t="n">
        <v>-33.67338466728333</v>
      </c>
      <c r="U747" t="n">
        <v>-6.422214239669773</v>
      </c>
      <c r="V747" t="n">
        <v>14.68851628886835</v>
      </c>
      <c r="W747" t="n">
        <v>-74.48779796345097</v>
      </c>
      <c r="X747" t="n">
        <v>2</v>
      </c>
      <c r="Y747" t="n">
        <v>53.05953615109081</v>
      </c>
      <c r="Z747" t="n">
        <v>89.17297983797536</v>
      </c>
      <c r="AA747" t="n">
        <v>1821.249307614194</v>
      </c>
      <c r="AB747" t="b">
        <v>0</v>
      </c>
      <c r="AC747" t="b">
        <v>1</v>
      </c>
      <c r="AD747" t="n">
        <v>95.79621799569705</v>
      </c>
      <c r="AE747" t="n">
        <v>1.556321422857347</v>
      </c>
      <c r="AF747" t="n">
        <v>0</v>
      </c>
      <c r="AG747" t="n">
        <v>-0.02258552660089452</v>
      </c>
      <c r="AH747" t="b">
        <v>0</v>
      </c>
      <c r="AI747" t="b">
        <v>0</v>
      </c>
      <c r="AJ747" t="n">
        <v>1821.249307614194</v>
      </c>
      <c r="AK747" t="n">
        <v>0</v>
      </c>
      <c r="AL747" t="n">
        <v>-6.422214239669773</v>
      </c>
      <c r="AM747" t="n">
        <v>1.555421052841313</v>
      </c>
      <c r="AN747" t="n">
        <v>-3.298096281264672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 spans="1:48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0</v>
      </c>
      <c r="H748" t="n">
        <v>333.6392168849808</v>
      </c>
      <c r="I748" t="b">
        <v>0</v>
      </c>
      <c r="J748" t="n">
        <v>1315.873071394364</v>
      </c>
      <c r="K748" t="n">
        <v>1740.900073454744</v>
      </c>
      <c r="L748" t="n">
        <v>0</v>
      </c>
      <c r="M748" t="n">
        <v>-6.84399497883751</v>
      </c>
      <c r="N748" t="n">
        <v>-6.84399497883751</v>
      </c>
      <c r="O748" t="n">
        <v>-195.8862584946564</v>
      </c>
      <c r="P748" t="n">
        <v>-49.66690124103864</v>
      </c>
      <c r="Q748" t="n">
        <v>-6.84399497883751</v>
      </c>
      <c r="R748" t="n">
        <v>0.9228357806685047</v>
      </c>
      <c r="S748" t="n">
        <v>31.92176184978757</v>
      </c>
      <c r="T748" t="n">
        <v>-34.64428842037749</v>
      </c>
      <c r="U748" t="n">
        <v>-6.315883449186839</v>
      </c>
      <c r="V748" t="n">
        <v>15.02261282066114</v>
      </c>
      <c r="W748" t="n">
        <v>-75.33228150745417</v>
      </c>
      <c r="X748" t="n">
        <v>2</v>
      </c>
      <c r="Y748" t="n">
        <v>53.90401969509401</v>
      </c>
      <c r="Z748" t="n">
        <v>89.17460709537393</v>
      </c>
      <c r="AA748" t="n">
        <v>1740.900073454744</v>
      </c>
      <c r="AB748" t="b">
        <v>0</v>
      </c>
      <c r="AC748" t="b">
        <v>1</v>
      </c>
      <c r="AD748" t="n">
        <v>95.81478805747589</v>
      </c>
      <c r="AE748" t="n">
        <v>1.573965760140985</v>
      </c>
      <c r="AF748" t="n">
        <v>0</v>
      </c>
      <c r="AG748" t="n">
        <v>-0.00381727769552509</v>
      </c>
      <c r="AH748" t="b">
        <v>0</v>
      </c>
      <c r="AI748" t="b">
        <v>0</v>
      </c>
      <c r="AJ748" t="n">
        <v>1740.900073454744</v>
      </c>
      <c r="AK748" t="n">
        <v>0</v>
      </c>
      <c r="AL748" t="n">
        <v>-6.315883449186839</v>
      </c>
      <c r="AM748" t="n">
        <v>1.6063740459638</v>
      </c>
      <c r="AN748" t="n">
        <v>-3.123168160375613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 spans="1:48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0</v>
      </c>
      <c r="H749" t="n">
        <v>318.2404837979817</v>
      </c>
      <c r="I749" t="b">
        <v>0</v>
      </c>
      <c r="J749" t="n">
        <v>1255.14046809924</v>
      </c>
      <c r="K749" t="n">
        <v>1660.550839295294</v>
      </c>
      <c r="L749" t="n">
        <v>0</v>
      </c>
      <c r="M749" t="n">
        <v>-6.218847030145286</v>
      </c>
      <c r="N749" t="n">
        <v>-6.218847030145286</v>
      </c>
      <c r="O749" t="n">
        <v>-186.606097382935</v>
      </c>
      <c r="P749" t="n">
        <v>-47.31391921474011</v>
      </c>
      <c r="Q749" t="n">
        <v>-6.218847030145286</v>
      </c>
      <c r="R749" t="n">
        <v>0.9214266674499133</v>
      </c>
      <c r="S749" t="n">
        <v>31.93982549844719</v>
      </c>
      <c r="T749" t="n">
        <v>-32.9526129297297</v>
      </c>
      <c r="U749" t="n">
        <v>-5.730211494367561</v>
      </c>
      <c r="V749" t="n">
        <v>14.36130628501041</v>
      </c>
      <c r="W749" t="n">
        <v>-70.04228960819275</v>
      </c>
      <c r="X749" t="n">
        <v>2</v>
      </c>
      <c r="Y749" t="n">
        <v>48.61402779583258</v>
      </c>
      <c r="Z749" t="n">
        <v>89.1762343527725</v>
      </c>
      <c r="AA749" t="n">
        <v>1660.550839295294</v>
      </c>
      <c r="AB749" t="b">
        <v>0</v>
      </c>
      <c r="AC749" t="b">
        <v>1</v>
      </c>
      <c r="AD749" t="n">
        <v>95.83258632960974</v>
      </c>
      <c r="AE749" t="n">
        <v>1.463438560456521</v>
      </c>
      <c r="AF749" t="n">
        <v>0</v>
      </c>
      <c r="AG749" t="n">
        <v>-0.001372407399636566</v>
      </c>
      <c r="AH749" t="b">
        <v>0</v>
      </c>
      <c r="AI749" t="b">
        <v>0</v>
      </c>
      <c r="AJ749" t="n">
        <v>1660.550839295294</v>
      </c>
      <c r="AK749" t="n">
        <v>0</v>
      </c>
      <c r="AL749" t="n">
        <v>-5.730211494367561</v>
      </c>
      <c r="AM749" t="n">
        <v>1.302175233392092</v>
      </c>
      <c r="AN749" t="n">
        <v>-2.952222217812506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 spans="1:48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0</v>
      </c>
      <c r="H750" t="n">
        <v>302.8417507109826</v>
      </c>
      <c r="I750" t="b">
        <v>0</v>
      </c>
      <c r="J750" t="n">
        <v>1194.407864804115</v>
      </c>
      <c r="K750" t="n">
        <v>1580.201605135844</v>
      </c>
      <c r="L750" t="n">
        <v>0</v>
      </c>
      <c r="M750" t="n">
        <v>-7.21601466114894</v>
      </c>
      <c r="N750" t="n">
        <v>-7.21601466114894</v>
      </c>
      <c r="O750" t="n">
        <v>-227.5375307498101</v>
      </c>
      <c r="P750" t="n">
        <v>-57.69207169112832</v>
      </c>
      <c r="Q750" t="n">
        <v>-7.21601466114894</v>
      </c>
      <c r="R750" t="n">
        <v>0.9293843294218148</v>
      </c>
      <c r="S750" t="n">
        <v>31.95653890110047</v>
      </c>
      <c r="T750" t="n">
        <v>-40.52766996342748</v>
      </c>
      <c r="U750" t="n">
        <v>-6.706450946949891</v>
      </c>
      <c r="V750" t="n">
        <v>17.16440172770083</v>
      </c>
      <c r="W750" t="n">
        <v>-74.48779796345097</v>
      </c>
      <c r="X750" t="n">
        <v>2</v>
      </c>
      <c r="Y750" t="n">
        <v>53.05953615109081</v>
      </c>
      <c r="Z750" t="n">
        <v>89.12443179183384</v>
      </c>
      <c r="AA750" t="n">
        <v>1580.201605135844</v>
      </c>
      <c r="AB750" t="b">
        <v>0</v>
      </c>
      <c r="AC750" t="b">
        <v>1</v>
      </c>
      <c r="AD750" t="n">
        <v>95.85023799001719</v>
      </c>
      <c r="AE750" t="n">
        <v>1.556321422857347</v>
      </c>
      <c r="AF750" t="n">
        <v>0</v>
      </c>
      <c r="AG750" t="n">
        <v>0.005203733152922829</v>
      </c>
      <c r="AH750" t="b">
        <v>0</v>
      </c>
      <c r="AI750" t="b">
        <v>0</v>
      </c>
      <c r="AJ750" t="n">
        <v>1580.201605135844</v>
      </c>
      <c r="AK750" t="n">
        <v>0</v>
      </c>
      <c r="AL750" t="n">
        <v>-6.706450946949891</v>
      </c>
      <c r="AM750" t="n">
        <v>2.352679380656565</v>
      </c>
      <c r="AN750" t="n">
        <v>-2.785074660729538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 spans="1:48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0</v>
      </c>
      <c r="H751" t="n">
        <v>287.4430176239835</v>
      </c>
      <c r="I751" t="b">
        <v>0</v>
      </c>
      <c r="J751" t="n">
        <v>1133.675261508991</v>
      </c>
      <c r="K751" t="n">
        <v>1499.852370976394</v>
      </c>
      <c r="L751" t="n">
        <v>0</v>
      </c>
      <c r="M751" t="n">
        <v>-2.458408146078551</v>
      </c>
      <c r="N751" t="n">
        <v>-2.458408146078551</v>
      </c>
      <c r="O751" t="n">
        <v>-81.67207785807854</v>
      </c>
      <c r="P751" t="n">
        <v>-20.70793049139922</v>
      </c>
      <c r="Q751" t="n">
        <v>-2.458408146078551</v>
      </c>
      <c r="R751" t="n">
        <v>0.8707017357002687</v>
      </c>
      <c r="S751" t="n">
        <v>31.97396813599914</v>
      </c>
      <c r="T751" t="n">
        <v>-13.62844370492957</v>
      </c>
      <c r="U751" t="n">
        <v>-2.140540239850274</v>
      </c>
      <c r="V751" t="n">
        <v>7.079486786469653</v>
      </c>
      <c r="W751" t="n">
        <v>-26.69880026211554</v>
      </c>
      <c r="X751" t="n">
        <v>2</v>
      </c>
      <c r="Y751" t="n">
        <v>5.270538449755378</v>
      </c>
      <c r="Z751" t="n">
        <v>89.11421451133162</v>
      </c>
      <c r="AA751" t="n">
        <v>1499.852370976394</v>
      </c>
      <c r="AB751" t="b">
        <v>0</v>
      </c>
      <c r="AC751" t="b">
        <v>1</v>
      </c>
      <c r="AD751" t="n">
        <v>95.86036473907984</v>
      </c>
      <c r="AE751" t="n">
        <v>0.5578351884278829</v>
      </c>
      <c r="AF751" t="n">
        <v>0</v>
      </c>
      <c r="AG751" t="n">
        <v>0.006265405893832954</v>
      </c>
      <c r="AH751" t="b">
        <v>0</v>
      </c>
      <c r="AI751" t="b">
        <v>0</v>
      </c>
      <c r="AJ751" t="n">
        <v>1499.852370976394</v>
      </c>
      <c r="AK751" t="n">
        <v>0</v>
      </c>
      <c r="AL751" t="n">
        <v>-2.140540239850274</v>
      </c>
      <c r="AM751" t="n">
        <v>0</v>
      </c>
      <c r="AN751" t="n">
        <v>-1.57961118074578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 spans="1:48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0</v>
      </c>
      <c r="H752" t="n">
        <v>287.4430176239835</v>
      </c>
      <c r="I752" t="b">
        <v>0</v>
      </c>
      <c r="J752" t="n">
        <v>1133.675261508991</v>
      </c>
      <c r="K752" t="n">
        <v>1499.852370976394</v>
      </c>
      <c r="L752" t="n">
        <v>0</v>
      </c>
      <c r="M752" t="n">
        <v>1.972875734133498</v>
      </c>
      <c r="N752" t="n">
        <v>1.972875734133498</v>
      </c>
      <c r="O752" t="n">
        <v>65.54194868719595</v>
      </c>
      <c r="P752" t="n">
        <v>16.61814114786916</v>
      </c>
      <c r="Q752" t="n">
        <v>1.972875734133498</v>
      </c>
      <c r="R752" t="n">
        <v>0.8265091326162547</v>
      </c>
      <c r="S752" t="n">
        <v>31.98484056323449</v>
      </c>
      <c r="T752" t="n">
        <v>15.19759764640176</v>
      </c>
      <c r="U752" t="n">
        <v>2.386998105984024</v>
      </c>
      <c r="V752" t="n">
        <v>2.636644397823408</v>
      </c>
      <c r="W752" t="n">
        <v>0</v>
      </c>
      <c r="X752" t="n">
        <v>0</v>
      </c>
      <c r="Y752" t="n">
        <v>-21.42826181236016</v>
      </c>
      <c r="Z752" t="n">
        <v>89.19164781565689</v>
      </c>
      <c r="AA752" t="n">
        <v>1499.852370976394</v>
      </c>
      <c r="AB752" t="b">
        <v>0</v>
      </c>
      <c r="AC752" t="b">
        <v>1</v>
      </c>
      <c r="AD752" t="n">
        <v>95.85755957877383</v>
      </c>
      <c r="AE752" t="n">
        <v>-0</v>
      </c>
      <c r="AF752" t="n">
        <v>0</v>
      </c>
      <c r="AG752" t="n">
        <v>0.00295151508990521</v>
      </c>
      <c r="AH752" t="b">
        <v>0</v>
      </c>
      <c r="AI752" t="b">
        <v>0</v>
      </c>
      <c r="AJ752" t="n">
        <v>1499.852370976394</v>
      </c>
      <c r="AK752" t="n">
        <v>0</v>
      </c>
      <c r="AL752" t="n">
        <v>2.386998105984024</v>
      </c>
      <c r="AM752" t="n">
        <v>0</v>
      </c>
      <c r="AN752" t="n">
        <v>2.386998105984024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0.923651356249379</v>
      </c>
      <c r="AU752" t="n">
        <v>0.2903803058682878</v>
      </c>
      <c r="AV752" t="n">
        <v>0.923651356249379</v>
      </c>
    </row>
    <row r="753" spans="1:48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0</v>
      </c>
      <c r="H753" t="n">
        <v>287.4430176239835</v>
      </c>
      <c r="I753" t="b">
        <v>0</v>
      </c>
      <c r="J753" t="n">
        <v>1133.675261508991</v>
      </c>
      <c r="K753" t="n">
        <v>1499.852370976394</v>
      </c>
      <c r="L753" t="n">
        <v>0</v>
      </c>
      <c r="M753" t="n">
        <v>0.7855170845446068</v>
      </c>
      <c r="N753" t="n">
        <v>0.7855170845446068</v>
      </c>
      <c r="O753" t="n">
        <v>26.09607871260614</v>
      </c>
      <c r="P753" t="n">
        <v>6.616652817597906</v>
      </c>
      <c r="Q753" t="n">
        <v>0.7855170845446068</v>
      </c>
      <c r="R753" t="n">
        <v>0.6806798992108132</v>
      </c>
      <c r="S753" t="n">
        <v>31.99654784788734</v>
      </c>
      <c r="T753" t="n">
        <v>7.347432032347378</v>
      </c>
      <c r="U753" t="n">
        <v>1.154018335865864</v>
      </c>
      <c r="V753" t="n">
        <v>2.346182737110865</v>
      </c>
      <c r="W753" t="n">
        <v>0</v>
      </c>
      <c r="X753" t="n">
        <v>0</v>
      </c>
      <c r="Y753" t="n">
        <v>-21.42826181236016</v>
      </c>
      <c r="Z753" t="n">
        <v>89.1914267617969</v>
      </c>
      <c r="AA753" t="n">
        <v>1499.852370976394</v>
      </c>
      <c r="AB753" t="b">
        <v>0</v>
      </c>
      <c r="AC753" t="b">
        <v>1</v>
      </c>
      <c r="AD753" t="n">
        <v>95.85011921008898</v>
      </c>
      <c r="AE753" t="n">
        <v>-0</v>
      </c>
      <c r="AF753" t="n">
        <v>0</v>
      </c>
      <c r="AG753" t="n">
        <v>0.0009346849868980822</v>
      </c>
      <c r="AH753" t="b">
        <v>0</v>
      </c>
      <c r="AI753" t="b">
        <v>0</v>
      </c>
      <c r="AJ753" t="n">
        <v>1499.852370976394</v>
      </c>
      <c r="AK753" t="n">
        <v>0</v>
      </c>
      <c r="AL753" t="n">
        <v>1.154018335865864</v>
      </c>
      <c r="AM753" t="n">
        <v>0</v>
      </c>
      <c r="AN753" t="n">
        <v>1.154018335865864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0.7019006613413638</v>
      </c>
      <c r="AU753" t="n">
        <v>0.2206656519805178</v>
      </c>
      <c r="AV753" t="n">
        <v>0.7019006613413638</v>
      </c>
    </row>
    <row r="754" spans="1:48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0</v>
      </c>
      <c r="H754" t="n">
        <v>287.4430176239835</v>
      </c>
      <c r="I754" t="b">
        <v>0</v>
      </c>
      <c r="J754" t="n">
        <v>1133.675261508991</v>
      </c>
      <c r="K754" t="n">
        <v>1499.852370976394</v>
      </c>
      <c r="L754" t="n">
        <v>0</v>
      </c>
      <c r="M754" t="n">
        <v>1.10366780268798</v>
      </c>
      <c r="N754" t="n">
        <v>1.10366780268798</v>
      </c>
      <c r="O754" t="n">
        <v>36.66553206568615</v>
      </c>
      <c r="P754" t="n">
        <v>9.296534499413324</v>
      </c>
      <c r="Q754" t="n">
        <v>1.10366780268798</v>
      </c>
      <c r="R754" t="n">
        <v>0.743529158470048</v>
      </c>
      <c r="S754" t="n">
        <v>32.00512734280578</v>
      </c>
      <c r="T754" t="n">
        <v>9.450683879725094</v>
      </c>
      <c r="U754" t="n">
        <v>1.484363847893988</v>
      </c>
      <c r="V754" t="n">
        <v>2.423824847666647</v>
      </c>
      <c r="W754" t="n">
        <v>0</v>
      </c>
      <c r="X754" t="n">
        <v>0</v>
      </c>
      <c r="Y754" t="n">
        <v>-21.42826181236016</v>
      </c>
      <c r="Z754" t="n">
        <v>89.19717530729424</v>
      </c>
      <c r="AA754" t="n">
        <v>1499.852370976394</v>
      </c>
      <c r="AB754" t="b">
        <v>0</v>
      </c>
      <c r="AC754" t="b">
        <v>1</v>
      </c>
      <c r="AD754" t="n">
        <v>95.84267884140412</v>
      </c>
      <c r="AE754" t="n">
        <v>-0</v>
      </c>
      <c r="AF754" t="n">
        <v>0</v>
      </c>
      <c r="AG754" t="n">
        <v>0.00776932543727632</v>
      </c>
      <c r="AH754" t="b">
        <v>0</v>
      </c>
      <c r="AI754" t="b">
        <v>0</v>
      </c>
      <c r="AJ754" t="n">
        <v>1499.852370976394</v>
      </c>
      <c r="AK754" t="n">
        <v>0</v>
      </c>
      <c r="AL754" t="n">
        <v>1.484363847893988</v>
      </c>
      <c r="AM754" t="n">
        <v>0</v>
      </c>
      <c r="AN754" t="n">
        <v>1.484363847893988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0.7610915078701829</v>
      </c>
      <c r="AU754" t="n">
        <v>0.2392742492649252</v>
      </c>
      <c r="AV754" t="n">
        <v>0.7610915078701829</v>
      </c>
    </row>
    <row r="755" spans="1:48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0</v>
      </c>
      <c r="H755" t="n">
        <v>287.4430176239835</v>
      </c>
      <c r="I755" t="b">
        <v>0</v>
      </c>
      <c r="J755" t="n">
        <v>1133.675261508991</v>
      </c>
      <c r="K755" t="n">
        <v>1499.852370976394</v>
      </c>
      <c r="L755" t="n">
        <v>0</v>
      </c>
      <c r="M755" t="n">
        <v>1.018423579703463</v>
      </c>
      <c r="N755" t="n">
        <v>1.018423579703463</v>
      </c>
      <c r="O755" t="n">
        <v>33.8335886279587</v>
      </c>
      <c r="P755" t="n">
        <v>8.578496102423605</v>
      </c>
      <c r="Q755" t="n">
        <v>1.018423579703463</v>
      </c>
      <c r="R755" t="n">
        <v>0.7296220958015782</v>
      </c>
      <c r="S755" t="n">
        <v>32.01480914484247</v>
      </c>
      <c r="T755" t="n">
        <v>8.886962271872381</v>
      </c>
      <c r="U755" t="n">
        <v>1.395823379751954</v>
      </c>
      <c r="V755" t="n">
        <v>2.402838233759299</v>
      </c>
      <c r="W755" t="n">
        <v>0</v>
      </c>
      <c r="X755" t="n">
        <v>0</v>
      </c>
      <c r="Y755" t="n">
        <v>-21.42826181236016</v>
      </c>
      <c r="Z755" t="n">
        <v>89.19197487295639</v>
      </c>
      <c r="AA755" t="n">
        <v>1499.852370976394</v>
      </c>
      <c r="AB755" t="b">
        <v>0</v>
      </c>
      <c r="AC755" t="b">
        <v>1</v>
      </c>
      <c r="AD755" t="n">
        <v>95.83523847271927</v>
      </c>
      <c r="AE755" t="n">
        <v>-0</v>
      </c>
      <c r="AF755" t="n">
        <v>0</v>
      </c>
      <c r="AG755" t="n">
        <v>0.006636564176105475</v>
      </c>
      <c r="AH755" t="b">
        <v>0</v>
      </c>
      <c r="AI755" t="b">
        <v>0</v>
      </c>
      <c r="AJ755" t="n">
        <v>1499.852370976394</v>
      </c>
      <c r="AK755" t="n">
        <v>0</v>
      </c>
      <c r="AL755" t="n">
        <v>1.395823379751954</v>
      </c>
      <c r="AM755" t="n">
        <v>0</v>
      </c>
      <c r="AN755" t="n">
        <v>1.395823379751954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0.7452425293499987</v>
      </c>
      <c r="AU755" t="n">
        <v>0.2342915994812676</v>
      </c>
      <c r="AV755" t="n">
        <v>0.7452425293499987</v>
      </c>
    </row>
    <row r="756" spans="1:48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0</v>
      </c>
      <c r="H756" t="n">
        <v>287.4430176239835</v>
      </c>
      <c r="I756" t="b">
        <v>0</v>
      </c>
      <c r="J756" t="n">
        <v>1133.675261508991</v>
      </c>
      <c r="K756" t="n">
        <v>1499.852370976394</v>
      </c>
      <c r="L756" t="n">
        <v>0</v>
      </c>
      <c r="M756" t="n">
        <v>1.041249753498252</v>
      </c>
      <c r="N756" t="n">
        <v>1.041249753498252</v>
      </c>
      <c r="O756" t="n">
        <v>34.59190902579166</v>
      </c>
      <c r="P756" t="n">
        <v>8.770768008567865</v>
      </c>
      <c r="Q756" t="n">
        <v>1.041249753498252</v>
      </c>
      <c r="R756" t="n">
        <v>0.7335311809311836</v>
      </c>
      <c r="S756" t="n">
        <v>32.02422759560908</v>
      </c>
      <c r="T756" t="n">
        <v>9.037726615325928</v>
      </c>
      <c r="U756" t="n">
        <v>1.41950305667502</v>
      </c>
      <c r="V756" t="n">
        <v>2.40827233825271</v>
      </c>
      <c r="W756" t="n">
        <v>0</v>
      </c>
      <c r="X756" t="n">
        <v>0</v>
      </c>
      <c r="Y756" t="n">
        <v>-21.42826181236016</v>
      </c>
      <c r="Z756" t="n">
        <v>89.17791291409631</v>
      </c>
      <c r="AA756" t="n">
        <v>1499.852370976394</v>
      </c>
      <c r="AB756" t="b">
        <v>0</v>
      </c>
      <c r="AC756" t="b">
        <v>1</v>
      </c>
      <c r="AD756" t="n">
        <v>95.82779810403441</v>
      </c>
      <c r="AE756" t="n">
        <v>-0</v>
      </c>
      <c r="AF756" t="n">
        <v>0</v>
      </c>
      <c r="AG756" t="n">
        <v>-0.008821926881720343</v>
      </c>
      <c r="AH756" t="b">
        <v>0</v>
      </c>
      <c r="AI756" t="b">
        <v>0</v>
      </c>
      <c r="AJ756" t="n">
        <v>1499.852370976394</v>
      </c>
      <c r="AK756" t="n">
        <v>0</v>
      </c>
      <c r="AL756" t="n">
        <v>1.41950305667502</v>
      </c>
      <c r="AM756" t="n">
        <v>0</v>
      </c>
      <c r="AN756" t="n">
        <v>1.41950305667502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0.7495996020690758</v>
      </c>
      <c r="AU756" t="n">
        <v>0.2356613891755019</v>
      </c>
      <c r="AV756" t="n">
        <v>0.7495996020690758</v>
      </c>
    </row>
    <row r="757" spans="1:48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0</v>
      </c>
      <c r="H757" t="n">
        <v>287.4430176239835</v>
      </c>
      <c r="I757" t="b">
        <v>0</v>
      </c>
      <c r="J757" t="n">
        <v>1133.675261508991</v>
      </c>
      <c r="K757" t="n">
        <v>1499.852370976394</v>
      </c>
      <c r="L757" t="n">
        <v>0</v>
      </c>
      <c r="M757" t="n">
        <v>1.03518928130354</v>
      </c>
      <c r="N757" t="n">
        <v>1.03518928130354</v>
      </c>
      <c r="O757" t="n">
        <v>34.3905708721849</v>
      </c>
      <c r="P757" t="n">
        <v>8.719718780979942</v>
      </c>
      <c r="Q757" t="n">
        <v>1.03518928130354</v>
      </c>
      <c r="R757" t="n">
        <v>0.7325211148701203</v>
      </c>
      <c r="S757" t="n">
        <v>32.03371792174752</v>
      </c>
      <c r="T757" t="n">
        <v>8.997513083764389</v>
      </c>
      <c r="U757" t="n">
        <v>1.413186951596725</v>
      </c>
      <c r="V757" t="n">
        <v>2.406644768586804</v>
      </c>
      <c r="W757" t="n">
        <v>0</v>
      </c>
      <c r="X757" t="n">
        <v>0</v>
      </c>
      <c r="Y757" t="n">
        <v>-21.42826181236016</v>
      </c>
      <c r="Z757" t="n">
        <v>89.16385095523623</v>
      </c>
      <c r="AA757" t="n">
        <v>1499.852370976394</v>
      </c>
      <c r="AB757" t="b">
        <v>0</v>
      </c>
      <c r="AC757" t="b">
        <v>1</v>
      </c>
      <c r="AD757" t="n">
        <v>95.82035773534956</v>
      </c>
      <c r="AE757" t="n">
        <v>-0</v>
      </c>
      <c r="AF757" t="n">
        <v>0</v>
      </c>
      <c r="AG757" t="n">
        <v>-0.01732526773490262</v>
      </c>
      <c r="AH757" t="b">
        <v>0</v>
      </c>
      <c r="AI757" t="b">
        <v>0</v>
      </c>
      <c r="AJ757" t="n">
        <v>1499.852370976394</v>
      </c>
      <c r="AK757" t="n">
        <v>0</v>
      </c>
      <c r="AL757" t="n">
        <v>1.413186951596725</v>
      </c>
      <c r="AM757" t="n">
        <v>0</v>
      </c>
      <c r="AN757" t="n">
        <v>1.413186951596725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0.7485748579056734</v>
      </c>
      <c r="AU757" t="n">
        <v>0.2353392270072853</v>
      </c>
      <c r="AV757" t="n">
        <v>0.7485748579056734</v>
      </c>
    </row>
    <row r="758" spans="1:48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0</v>
      </c>
      <c r="H758" t="n">
        <v>287.4430176239835</v>
      </c>
      <c r="I758" t="b">
        <v>0</v>
      </c>
      <c r="J758" t="n">
        <v>1133.675261508991</v>
      </c>
      <c r="K758" t="n">
        <v>1499.852370976394</v>
      </c>
      <c r="L758" t="n">
        <v>0</v>
      </c>
      <c r="M758" t="n">
        <v>1.036604996287541</v>
      </c>
      <c r="N758" t="n">
        <v>1.036604996287541</v>
      </c>
      <c r="O758" t="n">
        <v>34.43760308877702</v>
      </c>
      <c r="P758" t="n">
        <v>8.73164378518687</v>
      </c>
      <c r="Q758" t="n">
        <v>1.036604996287541</v>
      </c>
      <c r="R758" t="n">
        <v>0.732772534525119</v>
      </c>
      <c r="S758" t="n">
        <v>32.04318877482532</v>
      </c>
      <c r="T758" t="n">
        <v>9.0067266618784</v>
      </c>
      <c r="U758" t="n">
        <v>1.414634074623612</v>
      </c>
      <c r="V758" t="n">
        <v>2.406844738078799</v>
      </c>
      <c r="W758" t="n">
        <v>0</v>
      </c>
      <c r="X758" t="n">
        <v>0</v>
      </c>
      <c r="Y758" t="n">
        <v>-21.42826181236016</v>
      </c>
      <c r="Z758" t="n">
        <v>89.14978899637615</v>
      </c>
      <c r="AA758" t="n">
        <v>1499.852370976394</v>
      </c>
      <c r="AB758" t="b">
        <v>0</v>
      </c>
      <c r="AC758" t="b">
        <v>1</v>
      </c>
      <c r="AD758" t="n">
        <v>95.81291736666471</v>
      </c>
      <c r="AE758" t="n">
        <v>-0</v>
      </c>
      <c r="AF758" t="n">
        <v>0</v>
      </c>
      <c r="AG758" t="n">
        <v>-0.02274435505769162</v>
      </c>
      <c r="AH758" t="b">
        <v>0</v>
      </c>
      <c r="AI758" t="b">
        <v>0</v>
      </c>
      <c r="AJ758" t="n">
        <v>1499.852370976394</v>
      </c>
      <c r="AK758" t="n">
        <v>0</v>
      </c>
      <c r="AL758" t="n">
        <v>1.414634074623612</v>
      </c>
      <c r="AM758" t="n">
        <v>0</v>
      </c>
      <c r="AN758" t="n">
        <v>1.414634074623612</v>
      </c>
      <c r="AO758" t="n">
        <v>0</v>
      </c>
      <c r="AP758" t="n">
        <v>1</v>
      </c>
      <c r="AQ758" t="n">
        <v>0</v>
      </c>
      <c r="AR758" t="n">
        <v>0</v>
      </c>
      <c r="AS758" t="n">
        <v>0</v>
      </c>
      <c r="AT758" t="n">
        <v>0.7489430847223206</v>
      </c>
      <c r="AU758" t="n">
        <v>0.2354549912671692</v>
      </c>
      <c r="AV758" t="n">
        <v>0.7489430847223206</v>
      </c>
    </row>
    <row r="759" spans="1:48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0</v>
      </c>
      <c r="H759" t="n">
        <v>287.4430176239835</v>
      </c>
      <c r="I759" t="b">
        <v>0</v>
      </c>
      <c r="J759" t="n">
        <v>1133.675261508991</v>
      </c>
      <c r="K759" t="n">
        <v>1499.852370976394</v>
      </c>
      <c r="L759" t="n">
        <v>0</v>
      </c>
      <c r="M759" t="n">
        <v>1.037002608546332</v>
      </c>
      <c r="N759" t="n">
        <v>1.037002608546332</v>
      </c>
      <c r="O759" t="n">
        <v>34.45081237601807</v>
      </c>
      <c r="P759" t="n">
        <v>8.734992995947787</v>
      </c>
      <c r="Q759" t="n">
        <v>1.037002608546332</v>
      </c>
      <c r="R759" t="n">
        <v>0.7328516032291746</v>
      </c>
      <c r="S759" t="n">
        <v>32.05266366574659</v>
      </c>
      <c r="T759" t="n">
        <v>9.009209261623214</v>
      </c>
      <c r="U759" t="n">
        <v>1.415024002099432</v>
      </c>
      <c r="V759" t="n">
        <v>2.406795810415513</v>
      </c>
      <c r="W759" t="n">
        <v>0</v>
      </c>
      <c r="X759" t="n">
        <v>0</v>
      </c>
      <c r="Y759" t="n">
        <v>-21.42826181236016</v>
      </c>
      <c r="Z759" t="n">
        <v>89.13572703751606</v>
      </c>
      <c r="AA759" t="n">
        <v>1499.852370976394</v>
      </c>
      <c r="AB759" t="b">
        <v>0</v>
      </c>
      <c r="AC759" t="b">
        <v>1</v>
      </c>
      <c r="AD759" t="n">
        <v>95.80547699797985</v>
      </c>
      <c r="AE759" t="n">
        <v>-0</v>
      </c>
      <c r="AF759" t="n">
        <v>0</v>
      </c>
      <c r="AG759" t="n">
        <v>-0.0212373378062331</v>
      </c>
      <c r="AH759" t="b">
        <v>0</v>
      </c>
      <c r="AI759" t="b">
        <v>0</v>
      </c>
      <c r="AJ759" t="n">
        <v>1499.852370976394</v>
      </c>
      <c r="AK759" t="n">
        <v>0</v>
      </c>
      <c r="AL759" t="n">
        <v>1.415024002099432</v>
      </c>
      <c r="AM759" t="n">
        <v>0</v>
      </c>
      <c r="AN759" t="n">
        <v>1.415024002099432</v>
      </c>
      <c r="AO759" t="n">
        <v>0</v>
      </c>
      <c r="AP759" t="n">
        <v>1</v>
      </c>
      <c r="AQ759" t="n">
        <v>0</v>
      </c>
      <c r="AR759" t="n">
        <v>0</v>
      </c>
      <c r="AS759" t="n">
        <v>0</v>
      </c>
      <c r="AT759" t="n">
        <v>0.7491216516838799</v>
      </c>
      <c r="AU759" t="n">
        <v>0.2355111296884086</v>
      </c>
      <c r="AV759" t="n">
        <v>0.7491216516838799</v>
      </c>
    </row>
    <row r="760" spans="1:48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0</v>
      </c>
      <c r="H760" t="n">
        <v>287.4430176239835</v>
      </c>
      <c r="I760" t="b">
        <v>0</v>
      </c>
      <c r="J760" t="n">
        <v>1133.675261508991</v>
      </c>
      <c r="K760" t="n">
        <v>1499.852370976394</v>
      </c>
      <c r="L760" t="n">
        <v>0</v>
      </c>
      <c r="M760" t="n">
        <v>1.033996444527119</v>
      </c>
      <c r="N760" t="n">
        <v>1.033996444527119</v>
      </c>
      <c r="O760" t="n">
        <v>34.35094301046013</v>
      </c>
      <c r="P760" t="n">
        <v>8.709671148696788</v>
      </c>
      <c r="Q760" t="n">
        <v>1.033996444527119</v>
      </c>
      <c r="R760" t="n">
        <v>0.7323545897442492</v>
      </c>
      <c r="S760" t="n">
        <v>32.06213938640997</v>
      </c>
      <c r="T760" t="n">
        <v>8.989188878097931</v>
      </c>
      <c r="U760" t="n">
        <v>1.411879517117805</v>
      </c>
      <c r="V760" t="n">
        <v>2.405915145144952</v>
      </c>
      <c r="W760" t="n">
        <v>0</v>
      </c>
      <c r="X760" t="n">
        <v>0</v>
      </c>
      <c r="Y760" t="n">
        <v>-21.42826181236016</v>
      </c>
      <c r="Z760" t="n">
        <v>89.13052660317821</v>
      </c>
      <c r="AA760" t="n">
        <v>1499.852370976394</v>
      </c>
      <c r="AB760" t="b">
        <v>0</v>
      </c>
      <c r="AC760" t="b">
        <v>1</v>
      </c>
      <c r="AD760" t="n">
        <v>95.798036629295</v>
      </c>
      <c r="AE760" t="n">
        <v>-0</v>
      </c>
      <c r="AF760" t="n">
        <v>0</v>
      </c>
      <c r="AG760" t="n">
        <v>-0.01545103894504285</v>
      </c>
      <c r="AH760" t="b">
        <v>0</v>
      </c>
      <c r="AI760" t="b">
        <v>0</v>
      </c>
      <c r="AJ760" t="n">
        <v>1499.852370976394</v>
      </c>
      <c r="AK760" t="n">
        <v>0</v>
      </c>
      <c r="AL760" t="n">
        <v>1.411879517117805</v>
      </c>
      <c r="AM760" t="n">
        <v>0</v>
      </c>
      <c r="AN760" t="n">
        <v>1.411879517117805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0.7485976152977009</v>
      </c>
      <c r="AU760" t="n">
        <v>0.2353463815449937</v>
      </c>
      <c r="AV760" t="n">
        <v>0.7485976152977009</v>
      </c>
    </row>
    <row r="761" spans="1:48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0</v>
      </c>
      <c r="H761" t="n">
        <v>287.4430176239835</v>
      </c>
      <c r="I761" t="b">
        <v>0</v>
      </c>
      <c r="J761" t="n">
        <v>1133.675261508991</v>
      </c>
      <c r="K761" t="n">
        <v>1499.852370976394</v>
      </c>
      <c r="L761" t="n">
        <v>0</v>
      </c>
      <c r="M761" t="n">
        <v>1.045623488345097</v>
      </c>
      <c r="N761" t="n">
        <v>1.045623488345097</v>
      </c>
      <c r="O761" t="n">
        <v>34.73721118544807</v>
      </c>
      <c r="P761" t="n">
        <v>8.807609326939165</v>
      </c>
      <c r="Q761" t="n">
        <v>1.045623488345097</v>
      </c>
      <c r="R761" t="n">
        <v>0.7343223351557789</v>
      </c>
      <c r="S761" t="n">
        <v>32.07160521583498</v>
      </c>
      <c r="T761" t="n">
        <v>9.065911194368018</v>
      </c>
      <c r="U761" t="n">
        <v>1.42392984427374</v>
      </c>
      <c r="V761" t="n">
        <v>2.408610115804779</v>
      </c>
      <c r="W761" t="n">
        <v>0</v>
      </c>
      <c r="X761" t="n">
        <v>0</v>
      </c>
      <c r="Y761" t="n">
        <v>-21.42826181236016</v>
      </c>
      <c r="Z761" t="n">
        <v>89.11761585035046</v>
      </c>
      <c r="AA761" t="n">
        <v>1499.852370976394</v>
      </c>
      <c r="AB761" t="b">
        <v>0</v>
      </c>
      <c r="AC761" t="b">
        <v>1</v>
      </c>
      <c r="AD761" t="n">
        <v>95.79059626061014</v>
      </c>
      <c r="AE761" t="n">
        <v>-0</v>
      </c>
      <c r="AF761" t="n">
        <v>0</v>
      </c>
      <c r="AG761" t="n">
        <v>0.01803086865650316</v>
      </c>
      <c r="AH761" t="b">
        <v>0</v>
      </c>
      <c r="AI761" t="b">
        <v>0</v>
      </c>
      <c r="AJ761" t="n">
        <v>1499.852370976394</v>
      </c>
      <c r="AK761" t="n">
        <v>0</v>
      </c>
      <c r="AL761" t="n">
        <v>1.42392984427374</v>
      </c>
      <c r="AM761" t="n">
        <v>0</v>
      </c>
      <c r="AN761" t="n">
        <v>1.42392984427374</v>
      </c>
      <c r="AO761" t="n">
        <v>0</v>
      </c>
      <c r="AP761" t="n">
        <v>1</v>
      </c>
      <c r="AQ761" t="n">
        <v>0</v>
      </c>
      <c r="AR761" t="n">
        <v>0</v>
      </c>
      <c r="AS761" t="n">
        <v>0</v>
      </c>
      <c r="AT761" t="n">
        <v>0.7508595920090569</v>
      </c>
      <c r="AU761" t="n">
        <v>0.2360575086221819</v>
      </c>
      <c r="AV761" t="n">
        <v>0.7508595920090569</v>
      </c>
    </row>
    <row r="762" spans="1:48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0</v>
      </c>
      <c r="H762" t="n">
        <v>287.4430176239835</v>
      </c>
      <c r="I762" t="b">
        <v>0</v>
      </c>
      <c r="J762" t="n">
        <v>1133.675261508991</v>
      </c>
      <c r="K762" t="n">
        <v>1499.852370976394</v>
      </c>
      <c r="L762" t="n">
        <v>0</v>
      </c>
      <c r="M762" t="n">
        <v>1.002121477092563</v>
      </c>
      <c r="N762" t="n">
        <v>1.002121477092563</v>
      </c>
      <c r="O762" t="n">
        <v>33.29200785105981</v>
      </c>
      <c r="P762" t="n">
        <v>8.44117846122206</v>
      </c>
      <c r="Q762" t="n">
        <v>1.002121477092563</v>
      </c>
      <c r="R762" t="n">
        <v>0.7268410055984317</v>
      </c>
      <c r="S762" t="n">
        <v>32.08110711034091</v>
      </c>
      <c r="T762" t="n">
        <v>8.778166566324698</v>
      </c>
      <c r="U762" t="n">
        <v>1.378735472233689</v>
      </c>
      <c r="V762" t="n">
        <v>2.397835151946722</v>
      </c>
      <c r="W762" t="n">
        <v>0</v>
      </c>
      <c r="X762" t="n">
        <v>0</v>
      </c>
      <c r="Y762" t="n">
        <v>-21.42826181236016</v>
      </c>
      <c r="Z762" t="n">
        <v>89.11241541601261</v>
      </c>
      <c r="AA762" t="n">
        <v>1499.852370976394</v>
      </c>
      <c r="AB762" t="b">
        <v>0</v>
      </c>
      <c r="AC762" t="b">
        <v>1</v>
      </c>
      <c r="AD762" t="n">
        <v>95.78315589192529</v>
      </c>
      <c r="AE762" t="n">
        <v>-0</v>
      </c>
      <c r="AF762" t="n">
        <v>0</v>
      </c>
      <c r="AG762" t="n">
        <v>0.02877590624335546</v>
      </c>
      <c r="AH762" t="b">
        <v>0</v>
      </c>
      <c r="AI762" t="b">
        <v>0</v>
      </c>
      <c r="AJ762" t="n">
        <v>1499.852370976394</v>
      </c>
      <c r="AK762" t="n">
        <v>0</v>
      </c>
      <c r="AL762" t="n">
        <v>1.378735472233689</v>
      </c>
      <c r="AM762" t="n">
        <v>0</v>
      </c>
      <c r="AN762" t="n">
        <v>1.378735472233689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0.7427912692119188</v>
      </c>
      <c r="AU762" t="n">
        <v>0.2335209649081222</v>
      </c>
      <c r="AV762" t="n">
        <v>0.7427912692119188</v>
      </c>
    </row>
    <row r="763" spans="1:48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0</v>
      </c>
      <c r="H763" t="n">
        <v>287.4430176239835</v>
      </c>
      <c r="I763" t="b">
        <v>0</v>
      </c>
      <c r="J763" t="n">
        <v>1133.675261508991</v>
      </c>
      <c r="K763" t="n">
        <v>1499.852370976394</v>
      </c>
      <c r="L763" t="n">
        <v>0</v>
      </c>
      <c r="M763" t="n">
        <v>1.164502478284686</v>
      </c>
      <c r="N763" t="n">
        <v>1.164502478284686</v>
      </c>
      <c r="O763" t="n">
        <v>38.68655301362376</v>
      </c>
      <c r="P763" t="n">
        <v>9.808963745847809</v>
      </c>
      <c r="Q763" t="n">
        <v>1.164502478284686</v>
      </c>
      <c r="R763" t="n">
        <v>0.7525909334003168</v>
      </c>
      <c r="S763" t="n">
        <v>32.09047012500691</v>
      </c>
      <c r="T763" t="n">
        <v>9.851544041342855</v>
      </c>
      <c r="U763" t="n">
        <v>1.547324617668848</v>
      </c>
      <c r="V763" t="n">
        <v>2.437361315834306</v>
      </c>
      <c r="W763" t="n">
        <v>0</v>
      </c>
      <c r="X763" t="n">
        <v>0</v>
      </c>
      <c r="Y763" t="n">
        <v>-21.42826181236016</v>
      </c>
      <c r="Z763" t="n">
        <v>89.11816396150995</v>
      </c>
      <c r="AA763" t="n">
        <v>1499.852370976394</v>
      </c>
      <c r="AB763" t="b">
        <v>0</v>
      </c>
      <c r="AC763" t="b">
        <v>1</v>
      </c>
      <c r="AD763" t="n">
        <v>95.77571552324044</v>
      </c>
      <c r="AE763" t="n">
        <v>-0</v>
      </c>
      <c r="AF763" t="n">
        <v>0</v>
      </c>
      <c r="AG763" t="n">
        <v>0.03282516163795118</v>
      </c>
      <c r="AH763" t="b">
        <v>0</v>
      </c>
      <c r="AI763" t="b">
        <v>0</v>
      </c>
      <c r="AJ763" t="n">
        <v>1499.852370976394</v>
      </c>
      <c r="AK763" t="n">
        <v>0</v>
      </c>
      <c r="AL763" t="n">
        <v>1.547324617668848</v>
      </c>
      <c r="AM763" t="n">
        <v>0</v>
      </c>
      <c r="AN763" t="n">
        <v>1.547324617668848</v>
      </c>
      <c r="AO763" t="n">
        <v>0</v>
      </c>
      <c r="AP763" t="n">
        <v>1</v>
      </c>
      <c r="AQ763" t="n">
        <v>0</v>
      </c>
      <c r="AR763" t="n">
        <v>0</v>
      </c>
      <c r="AS763" t="n">
        <v>0</v>
      </c>
      <c r="AT763" t="n">
        <v>0.7730064294819404</v>
      </c>
      <c r="AU763" t="n">
        <v>0.2430200983438115</v>
      </c>
      <c r="AV763" t="n">
        <v>0.7730064294819404</v>
      </c>
    </row>
    <row r="764" spans="1:48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0</v>
      </c>
      <c r="H764" t="n">
        <v>287.4430176239835</v>
      </c>
      <c r="I764" t="b">
        <v>0</v>
      </c>
      <c r="J764" t="n">
        <v>1133.675261508991</v>
      </c>
      <c r="K764" t="n">
        <v>1499.852370976394</v>
      </c>
      <c r="L764" t="n">
        <v>0</v>
      </c>
      <c r="M764" t="n">
        <v>0.5584804847686553</v>
      </c>
      <c r="N764" t="n">
        <v>0.5584804847686553</v>
      </c>
      <c r="O764" t="n">
        <v>18.55357569775384</v>
      </c>
      <c r="P764" t="n">
        <v>4.704253473061319</v>
      </c>
      <c r="Q764" t="n">
        <v>0.5584804847686553</v>
      </c>
      <c r="R764" t="n">
        <v>0.6083491140469062</v>
      </c>
      <c r="S764" t="n">
        <v>32.10032465365762</v>
      </c>
      <c r="T764" t="n">
        <v>5.844912178004591</v>
      </c>
      <c r="U764" t="n">
        <v>0.9180262975209894</v>
      </c>
      <c r="V764" t="n">
        <v>2.289165032833527</v>
      </c>
      <c r="W764" t="n">
        <v>0</v>
      </c>
      <c r="X764" t="n">
        <v>0</v>
      </c>
      <c r="Y764" t="n">
        <v>-21.42826181236016</v>
      </c>
      <c r="Z764" t="n">
        <v>89.11794290764996</v>
      </c>
      <c r="AA764" t="n">
        <v>1499.852370976394</v>
      </c>
      <c r="AB764" t="b">
        <v>0</v>
      </c>
      <c r="AC764" t="b">
        <v>1</v>
      </c>
      <c r="AD764" t="n">
        <v>95.76827515455558</v>
      </c>
      <c r="AE764" t="n">
        <v>-0</v>
      </c>
      <c r="AF764" t="n">
        <v>0</v>
      </c>
      <c r="AG764" t="n">
        <v>0.03233784175642535</v>
      </c>
      <c r="AH764" t="b">
        <v>0</v>
      </c>
      <c r="AI764" t="b">
        <v>0</v>
      </c>
      <c r="AJ764" t="n">
        <v>1499.852370976394</v>
      </c>
      <c r="AK764" t="n">
        <v>0</v>
      </c>
      <c r="AL764" t="n">
        <v>0.9180262975209894</v>
      </c>
      <c r="AM764" t="n">
        <v>0</v>
      </c>
      <c r="AN764" t="n">
        <v>1.331091327804503</v>
      </c>
      <c r="AO764" t="n">
        <v>0</v>
      </c>
      <c r="AP764" t="n">
        <v>1</v>
      </c>
      <c r="AQ764" t="n">
        <v>0</v>
      </c>
      <c r="AR764" t="n">
        <v>0</v>
      </c>
      <c r="AS764" t="n">
        <v>0</v>
      </c>
      <c r="AT764" t="n">
        <v>0.7342031686667366</v>
      </c>
      <c r="AU764" t="n">
        <v>0.2308210118941797</v>
      </c>
      <c r="AV764" t="n">
        <v>0.7342031686667366</v>
      </c>
    </row>
    <row r="765" spans="1:48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0</v>
      </c>
      <c r="H765" t="n">
        <v>287.4430176239835</v>
      </c>
      <c r="I765" t="b">
        <v>1</v>
      </c>
      <c r="J765" t="n">
        <v>1133.675261508991</v>
      </c>
      <c r="K765" t="n">
        <v>2421.530358583204</v>
      </c>
      <c r="L765" t="n">
        <v>6.732159203752007</v>
      </c>
      <c r="M765" t="n">
        <v>2.820187457640704</v>
      </c>
      <c r="N765" t="n">
        <v>2.820187457640704</v>
      </c>
      <c r="O765" t="n">
        <v>93.69093979867111</v>
      </c>
      <c r="P765" t="n">
        <v>23.75530927958193</v>
      </c>
      <c r="Q765" t="n">
        <v>2.820187457640704</v>
      </c>
      <c r="R765" t="n">
        <v>0.787008170385865</v>
      </c>
      <c r="S765" t="n">
        <v>32.10780612374388</v>
      </c>
      <c r="T765" t="n">
        <v>14.1312376337935</v>
      </c>
      <c r="U765" t="n">
        <v>3.583428436655218</v>
      </c>
      <c r="V765" t="n">
        <v>3.0098381583338</v>
      </c>
      <c r="W765" t="n">
        <v>0</v>
      </c>
      <c r="X765" t="n">
        <v>0</v>
      </c>
      <c r="Y765" t="n">
        <v>-21.42826181236016</v>
      </c>
      <c r="Z765" t="n">
        <v>89.28123549193812</v>
      </c>
      <c r="AA765" t="n">
        <v>2421.530358583204</v>
      </c>
      <c r="AB765" t="b">
        <v>0</v>
      </c>
      <c r="AC765" t="b">
        <v>1</v>
      </c>
      <c r="AD765" t="n">
        <v>95.76083478587073</v>
      </c>
      <c r="AE765" t="n">
        <v>-0</v>
      </c>
      <c r="AF765" t="n">
        <v>0</v>
      </c>
      <c r="AG765" t="n">
        <v>0.03382361925387511</v>
      </c>
      <c r="AH765" t="b">
        <v>0</v>
      </c>
      <c r="AI765" t="b">
        <v>0</v>
      </c>
      <c r="AJ765" t="n">
        <v>2428.262517786956</v>
      </c>
      <c r="AK765" t="n">
        <v>0</v>
      </c>
      <c r="AL765" t="n">
        <v>3.593390818768375</v>
      </c>
      <c r="AM765" t="n">
        <v>0</v>
      </c>
      <c r="AN765" t="n">
        <v>4.000487070471872</v>
      </c>
      <c r="AO765" t="n">
        <v>0</v>
      </c>
      <c r="AP765" t="n">
        <v>1</v>
      </c>
      <c r="AQ765" t="n">
        <v>0</v>
      </c>
      <c r="AR765" t="n">
        <v>0</v>
      </c>
      <c r="AS765" t="n">
        <v>0</v>
      </c>
      <c r="AT765" t="n">
        <v>1.494134046089951</v>
      </c>
      <c r="AU765" t="n">
        <v>0.4697303786502334</v>
      </c>
      <c r="AV765" t="n">
        <v>1.494134046089951</v>
      </c>
    </row>
    <row r="766" spans="1:48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0</v>
      </c>
      <c r="H766" t="n">
        <v>287.4430176239835</v>
      </c>
      <c r="I766" t="b">
        <v>0</v>
      </c>
      <c r="J766" t="n">
        <v>1133.675261508991</v>
      </c>
      <c r="K766" t="n">
        <v>2421.530358583204</v>
      </c>
      <c r="L766" t="n">
        <v>0</v>
      </c>
      <c r="M766" t="n">
        <v>-5.620618440331495</v>
      </c>
      <c r="N766" t="n">
        <v>-5.620618440331495</v>
      </c>
      <c r="O766" t="n">
        <v>-186.7255392891293</v>
      </c>
      <c r="P766" t="n">
        <v>-47.34420367371433</v>
      </c>
      <c r="Q766" t="n">
        <v>-5.620618440331495</v>
      </c>
      <c r="R766" t="n">
        <v>0.9227040408886841</v>
      </c>
      <c r="S766" t="n">
        <v>32.12835181461737</v>
      </c>
      <c r="T766" t="n">
        <v>-20.45163297864845</v>
      </c>
      <c r="U766" t="n">
        <v>-5.186167347187324</v>
      </c>
      <c r="V766" t="n">
        <v>26.89257069506586</v>
      </c>
      <c r="W766" t="n">
        <v>-63.3360452631121</v>
      </c>
      <c r="X766" t="n">
        <v>2</v>
      </c>
      <c r="Y766" t="n">
        <v>41.90778345075194</v>
      </c>
      <c r="Z766" t="n">
        <v>89.3133945582766</v>
      </c>
      <c r="AA766" t="n">
        <v>2421.530358583204</v>
      </c>
      <c r="AB766" t="b">
        <v>0</v>
      </c>
      <c r="AC766" t="b">
        <v>1</v>
      </c>
      <c r="AD766" t="n">
        <v>95.76439025837739</v>
      </c>
      <c r="AE766" t="n">
        <v>1.323320688448999</v>
      </c>
      <c r="AF766" t="n">
        <v>0</v>
      </c>
      <c r="AG766" t="n">
        <v>0.02681793679427169</v>
      </c>
      <c r="AH766" t="b">
        <v>0</v>
      </c>
      <c r="AI766" t="b">
        <v>0</v>
      </c>
      <c r="AJ766" t="n">
        <v>2421.530358583204</v>
      </c>
      <c r="AK766" t="n">
        <v>0</v>
      </c>
      <c r="AL766" t="n">
        <v>-5.186167347187324</v>
      </c>
      <c r="AM766" t="n">
        <v>0</v>
      </c>
      <c r="AN766" t="n">
        <v>-3.831971114084217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0</v>
      </c>
      <c r="H767" t="n">
        <v>258.1120974582709</v>
      </c>
      <c r="I767" t="b">
        <v>0</v>
      </c>
      <c r="J767" t="n">
        <v>1017.99411237542</v>
      </c>
      <c r="K767" t="n">
        <v>2174.435424033898</v>
      </c>
      <c r="L767" t="n">
        <v>0</v>
      </c>
      <c r="M767" t="n">
        <v>-12.69209021323861</v>
      </c>
      <c r="N767" t="n">
        <v>-12.69209021323861</v>
      </c>
      <c r="O767" t="n">
        <v>-469.5654908461086</v>
      </c>
      <c r="P767" t="n">
        <v>-119.058187334206</v>
      </c>
      <c r="Q767" t="n">
        <v>-12.69209021323861</v>
      </c>
      <c r="R767" t="n">
        <v>0.9474378187572765</v>
      </c>
      <c r="S767" t="n">
        <v>32.14321188008788</v>
      </c>
      <c r="T767" t="n">
        <v>-52.80909612037235</v>
      </c>
      <c r="U767" t="n">
        <v>-12.02496626710136</v>
      </c>
      <c r="V767" t="n">
        <v>66.24909121383365</v>
      </c>
      <c r="W767" t="n">
        <v>-85.78205631696929</v>
      </c>
      <c r="X767" t="n">
        <v>2</v>
      </c>
      <c r="Y767" t="n">
        <v>64.35379450460913</v>
      </c>
      <c r="Z767" t="n">
        <v>89.31057562127955</v>
      </c>
      <c r="AA767" t="n">
        <v>2174.435424033898</v>
      </c>
      <c r="AB767" t="b">
        <v>0</v>
      </c>
      <c r="AC767" t="b">
        <v>1</v>
      </c>
      <c r="AD767" t="n">
        <v>95.78283844899464</v>
      </c>
      <c r="AE767" t="n">
        <v>1.792299619440509</v>
      </c>
      <c r="AF767" t="n">
        <v>0</v>
      </c>
      <c r="AG767" t="n">
        <v>0.01561876795009359</v>
      </c>
      <c r="AH767" t="b">
        <v>0</v>
      </c>
      <c r="AI767" t="b">
        <v>0</v>
      </c>
      <c r="AJ767" t="n">
        <v>2174.435424033898</v>
      </c>
      <c r="AK767" t="n">
        <v>0</v>
      </c>
      <c r="AL767" t="n">
        <v>-12.02496626710136</v>
      </c>
      <c r="AM767" t="n">
        <v>5.996742189831298</v>
      </c>
      <c r="AN767" t="n">
        <v>-4.118886604057262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 spans="1:48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0</v>
      </c>
      <c r="H768" t="n">
        <v>228.7811772925583</v>
      </c>
      <c r="I768" t="b">
        <v>0</v>
      </c>
      <c r="J768" t="n">
        <v>902.3129632418498</v>
      </c>
      <c r="K768" t="n">
        <v>1927.340489484591</v>
      </c>
      <c r="L768" t="n">
        <v>0</v>
      </c>
      <c r="M768" t="n">
        <v>-9.502878373939039</v>
      </c>
      <c r="N768" t="n">
        <v>-9.502878373939039</v>
      </c>
      <c r="O768" t="n">
        <v>-396.6489074088701</v>
      </c>
      <c r="P768" t="n">
        <v>-100.5702097892673</v>
      </c>
      <c r="Q768" t="n">
        <v>-9.502878373939039</v>
      </c>
      <c r="R768" t="n">
        <v>0.9450963369355229</v>
      </c>
      <c r="S768" t="n">
        <v>32.16603034152804</v>
      </c>
      <c r="T768" t="n">
        <v>-44.49837868758124</v>
      </c>
      <c r="U768" t="n">
        <v>-8.981135541553583</v>
      </c>
      <c r="V768" t="n">
        <v>56.07183110168602</v>
      </c>
      <c r="W768" t="n">
        <v>-86.1401215211077</v>
      </c>
      <c r="X768" t="n">
        <v>2</v>
      </c>
      <c r="Y768" t="n">
        <v>64.71185970874754</v>
      </c>
      <c r="Z768" t="n">
        <v>89.29498027615895</v>
      </c>
      <c r="AA768" t="n">
        <v>1927.340489484591</v>
      </c>
      <c r="AB768" t="b">
        <v>0</v>
      </c>
      <c r="AC768" t="b">
        <v>1</v>
      </c>
      <c r="AD768" t="n">
        <v>95.8052456806289</v>
      </c>
      <c r="AE768" t="n">
        <v>1.799780905815142</v>
      </c>
      <c r="AF768" t="n">
        <v>0</v>
      </c>
      <c r="AG768" t="n">
        <v>0.004805041759959605</v>
      </c>
      <c r="AH768" t="b">
        <v>0</v>
      </c>
      <c r="AI768" t="b">
        <v>0</v>
      </c>
      <c r="AJ768" t="n">
        <v>1927.340489484591</v>
      </c>
      <c r="AK768" t="n">
        <v>0</v>
      </c>
      <c r="AL768" t="n">
        <v>-8.981135541553583</v>
      </c>
      <c r="AM768" t="n">
        <v>3.52883779684699</v>
      </c>
      <c r="AN768" t="n">
        <v>-3.535478985119155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 spans="1:48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0</v>
      </c>
      <c r="H769" t="n">
        <v>199.4502571268457</v>
      </c>
      <c r="I769" t="b">
        <v>0</v>
      </c>
      <c r="J769" t="n">
        <v>786.6318141082793</v>
      </c>
      <c r="K769" t="n">
        <v>1680.245554935285</v>
      </c>
      <c r="L769" t="n">
        <v>0</v>
      </c>
      <c r="M769" t="n">
        <v>-8.744807141634615</v>
      </c>
      <c r="N769" t="n">
        <v>-8.744807141634615</v>
      </c>
      <c r="O769" t="n">
        <v>-418.6846293483547</v>
      </c>
      <c r="P769" t="n">
        <v>-106.1573603824429</v>
      </c>
      <c r="Q769" t="n">
        <v>-8.744807141634615</v>
      </c>
      <c r="R769" t="n">
        <v>0.9465374727764692</v>
      </c>
      <c r="S769" t="n">
        <v>32.18387615379637</v>
      </c>
      <c r="T769" t="n">
        <v>-47.04209719710597</v>
      </c>
      <c r="U769" t="n">
        <v>-8.277287651760448</v>
      </c>
      <c r="V769" t="n">
        <v>59.11526318533693</v>
      </c>
      <c r="W769" t="n">
        <v>-86.1401215211077</v>
      </c>
      <c r="X769" t="n">
        <v>2</v>
      </c>
      <c r="Y769" t="n">
        <v>64.71185970874754</v>
      </c>
      <c r="Z769" t="n">
        <v>89.28060752769407</v>
      </c>
      <c r="AA769" t="n">
        <v>1680.245554935285</v>
      </c>
      <c r="AB769" t="b">
        <v>0</v>
      </c>
      <c r="AC769" t="b">
        <v>1</v>
      </c>
      <c r="AD769" t="n">
        <v>95.8277150763611</v>
      </c>
      <c r="AE769" t="n">
        <v>1.799780905815142</v>
      </c>
      <c r="AF769" t="n">
        <v>0</v>
      </c>
      <c r="AG769" t="n">
        <v>-0.0365369183846771</v>
      </c>
      <c r="AH769" t="b">
        <v>0</v>
      </c>
      <c r="AI769" t="b">
        <v>0</v>
      </c>
      <c r="AJ769" t="n">
        <v>1680.245554935285</v>
      </c>
      <c r="AK769" t="n">
        <v>0</v>
      </c>
      <c r="AL769" t="n">
        <v>-8.277287651760448</v>
      </c>
      <c r="AM769" t="n">
        <v>3.366703915260935</v>
      </c>
      <c r="AN769" t="n">
        <v>-2.993764976912074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 spans="1:48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0</v>
      </c>
      <c r="H770" t="n">
        <v>170.1193369611331</v>
      </c>
      <c r="I770" t="b">
        <v>0</v>
      </c>
      <c r="J770" t="n">
        <v>670.9506649747088</v>
      </c>
      <c r="K770" t="n">
        <v>1433.150620385978</v>
      </c>
      <c r="L770" t="n">
        <v>0</v>
      </c>
      <c r="M770" t="n">
        <v>-7.398468820440809</v>
      </c>
      <c r="N770" t="n">
        <v>-7.398468820440809</v>
      </c>
      <c r="O770" t="n">
        <v>-415.2977216294141</v>
      </c>
      <c r="P770" t="n">
        <v>-105.2986109608048</v>
      </c>
      <c r="Q770" t="n">
        <v>-7.398468820440809</v>
      </c>
      <c r="R770" t="n">
        <v>0.946902784984907</v>
      </c>
      <c r="S770" t="n">
        <v>32.19986729834153</v>
      </c>
      <c r="T770" t="n">
        <v>-46.67956365815932</v>
      </c>
      <c r="U770" t="n">
        <v>-7.005630730699402</v>
      </c>
      <c r="V770" t="n">
        <v>58.61904730264547</v>
      </c>
      <c r="W770" t="n">
        <v>-79.80540141422811</v>
      </c>
      <c r="X770" t="n">
        <v>2</v>
      </c>
      <c r="Y770" t="n">
        <v>58.37713960186795</v>
      </c>
      <c r="Z770" t="n">
        <v>89.228789969045</v>
      </c>
      <c r="AA770" t="n">
        <v>1433.150620385978</v>
      </c>
      <c r="AB770" t="b">
        <v>0</v>
      </c>
      <c r="AC770" t="b">
        <v>1</v>
      </c>
      <c r="AD770" t="n">
        <v>95.84908469429698</v>
      </c>
      <c r="AE770" t="n">
        <v>1.667425528428643</v>
      </c>
      <c r="AF770" t="n">
        <v>0</v>
      </c>
      <c r="AG770" t="n">
        <v>-0.0530022069703735</v>
      </c>
      <c r="AH770" t="b">
        <v>0</v>
      </c>
      <c r="AI770" t="b">
        <v>0</v>
      </c>
      <c r="AJ770" t="n">
        <v>1433.150620385978</v>
      </c>
      <c r="AK770" t="n">
        <v>0</v>
      </c>
      <c r="AL770" t="n">
        <v>-7.005630730699402</v>
      </c>
      <c r="AM770" t="n">
        <v>2.732768103771547</v>
      </c>
      <c r="AN770" t="n">
        <v>-2.488399244726916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 spans="1:48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0</v>
      </c>
      <c r="H771" t="n">
        <v>140.7884167954205</v>
      </c>
      <c r="I771" t="b">
        <v>0</v>
      </c>
      <c r="J771" t="n">
        <v>555.2695158411383</v>
      </c>
      <c r="K771" t="n">
        <v>1186.055685836672</v>
      </c>
      <c r="L771" t="n">
        <v>0</v>
      </c>
      <c r="M771" t="n">
        <v>-6.152082624638466</v>
      </c>
      <c r="N771" t="n">
        <v>-6.152082624638466</v>
      </c>
      <c r="O771" t="n">
        <v>-417.2790840217002</v>
      </c>
      <c r="P771" t="n">
        <v>-105.8009847925203</v>
      </c>
      <c r="Q771" t="n">
        <v>-6.152082624638466</v>
      </c>
      <c r="R771" t="n">
        <v>0.9474760760001385</v>
      </c>
      <c r="S771" t="n">
        <v>32.21330402303848</v>
      </c>
      <c r="T771" t="n">
        <v>-46.93066568734433</v>
      </c>
      <c r="U771" t="n">
        <v>-5.828951104421088</v>
      </c>
      <c r="V771" t="n">
        <v>58.87031910517601</v>
      </c>
      <c r="W771" t="n">
        <v>-80.64988495823131</v>
      </c>
      <c r="X771" t="n">
        <v>2</v>
      </c>
      <c r="Y771" t="n">
        <v>59.22162314587115</v>
      </c>
      <c r="Z771" t="n">
        <v>89.16475976910057</v>
      </c>
      <c r="AA771" t="n">
        <v>1186.055685836672</v>
      </c>
      <c r="AB771" t="b">
        <v>0</v>
      </c>
      <c r="AC771" t="b">
        <v>1</v>
      </c>
      <c r="AD771" t="n">
        <v>95.8695011461629</v>
      </c>
      <c r="AE771" t="n">
        <v>1.685069865712281</v>
      </c>
      <c r="AF771" t="n">
        <v>0</v>
      </c>
      <c r="AG771" t="n">
        <v>-0.06301701732727188</v>
      </c>
      <c r="AH771" t="b">
        <v>0</v>
      </c>
      <c r="AI771" t="b">
        <v>0</v>
      </c>
      <c r="AJ771" t="n">
        <v>1186.055685836672</v>
      </c>
      <c r="AK771" t="n">
        <v>0</v>
      </c>
      <c r="AL771" t="n">
        <v>-5.828951104421088</v>
      </c>
      <c r="AM771" t="n">
        <v>2.012806931081937</v>
      </c>
      <c r="AN771" t="n">
        <v>-2.014036453854573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 spans="1:48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0</v>
      </c>
      <c r="H772" t="n">
        <v>111.4574966297079</v>
      </c>
      <c r="I772" t="b">
        <v>0</v>
      </c>
      <c r="J772" t="n">
        <v>439.5883667075678</v>
      </c>
      <c r="K772" t="n">
        <v>938.9607512873648</v>
      </c>
      <c r="L772" t="n">
        <v>0</v>
      </c>
      <c r="M772" t="n">
        <v>-4.923633464174363</v>
      </c>
      <c r="N772" t="n">
        <v>-4.923633464174363</v>
      </c>
      <c r="O772" t="n">
        <v>-421.8400524817581</v>
      </c>
      <c r="P772" t="n">
        <v>-106.9574169578494</v>
      </c>
      <c r="Q772" t="n">
        <v>-4.923633464174363</v>
      </c>
      <c r="R772" t="n">
        <v>0.9481348929550947</v>
      </c>
      <c r="S772" t="n">
        <v>32.22435648814167</v>
      </c>
      <c r="T772" t="n">
        <v>-47.47661941857864</v>
      </c>
      <c r="U772" t="n">
        <v>-4.668268687505081</v>
      </c>
      <c r="V772" t="n">
        <v>59.48079753927078</v>
      </c>
      <c r="W772" t="n">
        <v>-64.90941112524699</v>
      </c>
      <c r="X772" t="n">
        <v>2</v>
      </c>
      <c r="Y772" t="n">
        <v>43.48114931288683</v>
      </c>
      <c r="Z772" t="n">
        <v>89.09500018316881</v>
      </c>
      <c r="AA772" t="n">
        <v>938.9607512873648</v>
      </c>
      <c r="AB772" t="b">
        <v>0</v>
      </c>
      <c r="AC772" t="b">
        <v>1</v>
      </c>
      <c r="AD772" t="n">
        <v>95.88733148860366</v>
      </c>
      <c r="AE772" t="n">
        <v>1.356194032327878</v>
      </c>
      <c r="AF772" t="n">
        <v>0</v>
      </c>
      <c r="AG772" t="n">
        <v>-0.07067969895978438</v>
      </c>
      <c r="AH772" t="b">
        <v>0</v>
      </c>
      <c r="AI772" t="b">
        <v>0</v>
      </c>
      <c r="AJ772" t="n">
        <v>938.9607512873648</v>
      </c>
      <c r="AK772" t="n">
        <v>0</v>
      </c>
      <c r="AL772" t="n">
        <v>-4.668268687505081</v>
      </c>
      <c r="AM772" t="n">
        <v>1.655621524686833</v>
      </c>
      <c r="AN772" t="n">
        <v>-1.565331269585939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 spans="1:48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0</v>
      </c>
      <c r="H773" t="n">
        <v>82.12657646399528</v>
      </c>
      <c r="I773" t="b">
        <v>0</v>
      </c>
      <c r="J773" t="n">
        <v>323.9072175739973</v>
      </c>
      <c r="K773" t="n">
        <v>691.8658167380584</v>
      </c>
      <c r="L773" t="n">
        <v>0</v>
      </c>
      <c r="M773" t="n">
        <v>-3.520474257290849</v>
      </c>
      <c r="N773" t="n">
        <v>-3.520474257290849</v>
      </c>
      <c r="O773" t="n">
        <v>-409.3443834137515</v>
      </c>
      <c r="P773" t="n">
        <v>-103.789143867584</v>
      </c>
      <c r="Q773" t="n">
        <v>-3.520474257290849</v>
      </c>
      <c r="R773" t="n">
        <v>0.9481838250796529</v>
      </c>
      <c r="S773" t="n">
        <v>32.23309104390652</v>
      </c>
      <c r="T773" t="n">
        <v>-46.07265329312184</v>
      </c>
      <c r="U773" t="n">
        <v>-3.338056747372488</v>
      </c>
      <c r="V773" t="n">
        <v>57.71649057446221</v>
      </c>
      <c r="W773" t="n">
        <v>-41.45936054848352</v>
      </c>
      <c r="X773" t="n">
        <v>2</v>
      </c>
      <c r="Y773" t="n">
        <v>20.03109873612336</v>
      </c>
      <c r="Z773" t="n">
        <v>89.02396557182226</v>
      </c>
      <c r="AA773" t="n">
        <v>750</v>
      </c>
      <c r="AB773" t="b">
        <v>0</v>
      </c>
      <c r="AC773" t="b">
        <v>1</v>
      </c>
      <c r="AD773" t="n">
        <v>95.89835792055662</v>
      </c>
      <c r="AE773" t="n">
        <v>0.8662370584673711</v>
      </c>
      <c r="AF773" t="n">
        <v>0</v>
      </c>
      <c r="AG773" t="n">
        <v>-0.07570161674227988</v>
      </c>
      <c r="AH773" t="b">
        <v>0</v>
      </c>
      <c r="AI773" t="b">
        <v>0</v>
      </c>
      <c r="AJ773" t="n">
        <v>750</v>
      </c>
      <c r="AK773" t="n">
        <v>0</v>
      </c>
      <c r="AL773" t="n">
        <v>-3.338056747372488</v>
      </c>
      <c r="AM773" t="n">
        <v>1.218526212980134</v>
      </c>
      <c r="AN773" t="n">
        <v>-1.23618222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0.2611532505689481</v>
      </c>
      <c r="AU773" t="n">
        <v>0.08210214846286026</v>
      </c>
      <c r="AV773" t="n">
        <v>0.2611532505689481</v>
      </c>
    </row>
    <row r="774" spans="1:48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0</v>
      </c>
      <c r="H774" t="n">
        <v>54.75105097599685</v>
      </c>
      <c r="I774" t="b">
        <v>0</v>
      </c>
      <c r="J774" t="n">
        <v>215.9381450493316</v>
      </c>
      <c r="K774" t="n">
        <v>461.2438778253722</v>
      </c>
      <c r="L774" t="n">
        <v>0</v>
      </c>
      <c r="M774" t="n">
        <v>-2.136393176550913</v>
      </c>
      <c r="N774" t="n">
        <v>-2.136393176550913</v>
      </c>
      <c r="O774" t="n">
        <v>-372.6148028664578</v>
      </c>
      <c r="P774" t="n">
        <v>-94.4763698951465</v>
      </c>
      <c r="Q774" t="n">
        <v>-2.136393176550913</v>
      </c>
      <c r="R774" t="n">
        <v>0.9472338837914882</v>
      </c>
      <c r="S774" t="n">
        <v>32.23933049452163</v>
      </c>
      <c r="T774" t="n">
        <v>-41.89663800669515</v>
      </c>
      <c r="U774" t="n">
        <v>-2.023664005929956</v>
      </c>
      <c r="V774" t="n">
        <v>52.57973188845134</v>
      </c>
      <c r="W774" t="n">
        <v>-43.01129628765219</v>
      </c>
      <c r="X774" t="n">
        <v>2</v>
      </c>
      <c r="Y774" t="n">
        <v>21.58303447529203</v>
      </c>
      <c r="Z774" t="n">
        <v>88.95293096047571</v>
      </c>
      <c r="AA774" t="n">
        <v>750</v>
      </c>
      <c r="AB774" t="b">
        <v>0</v>
      </c>
      <c r="AC774" t="b">
        <v>1</v>
      </c>
      <c r="AD774" t="n">
        <v>95.90558259646139</v>
      </c>
      <c r="AE774" t="n">
        <v>0.8986626490178029</v>
      </c>
      <c r="AF774" t="n">
        <v>0</v>
      </c>
      <c r="AG774" t="n">
        <v>-0.07865226586538782</v>
      </c>
      <c r="AH774" t="b">
        <v>0</v>
      </c>
      <c r="AI774" t="b">
        <v>0</v>
      </c>
      <c r="AJ774" t="n">
        <v>750</v>
      </c>
      <c r="AK774" t="n">
        <v>0</v>
      </c>
      <c r="AL774" t="n">
        <v>-2.023664005929956</v>
      </c>
      <c r="AM774" t="n">
        <v>0</v>
      </c>
      <c r="AN774" t="n">
        <v>-1.125001356912153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0.2614369496845395</v>
      </c>
      <c r="AU774" t="n">
        <v>0.08219133864853218</v>
      </c>
      <c r="AV774" t="n">
        <v>0.2614369496845395</v>
      </c>
    </row>
    <row r="775" spans="1:48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0</v>
      </c>
      <c r="H775" t="n">
        <v>27.37552548799842</v>
      </c>
      <c r="I775" t="b">
        <v>0</v>
      </c>
      <c r="J775" t="n">
        <v>107.9690725246658</v>
      </c>
      <c r="K775" t="n">
        <v>230.6219389126861</v>
      </c>
      <c r="L775" t="n">
        <v>0</v>
      </c>
      <c r="M775" t="n">
        <v>-1.285292865661308</v>
      </c>
      <c r="N775" t="n">
        <v>-1.285292865661308</v>
      </c>
      <c r="O775" t="n">
        <v>-448.3436410682054</v>
      </c>
      <c r="P775" t="n">
        <v>-113.677393779971</v>
      </c>
      <c r="Q775" t="n">
        <v>-1.285292865661308</v>
      </c>
      <c r="R775" t="n">
        <v>0.9503355132264883</v>
      </c>
      <c r="S775" t="n">
        <v>32.24318630909386</v>
      </c>
      <c r="T775" t="n">
        <v>-50.57662189145051</v>
      </c>
      <c r="U775" t="n">
        <v>-1.221459455134583</v>
      </c>
      <c r="V775" t="n">
        <v>63.10077188852044</v>
      </c>
      <c r="W775" t="n">
        <v>0</v>
      </c>
      <c r="X775" t="n">
        <v>0</v>
      </c>
      <c r="Y775" t="n">
        <v>-21.42826181236016</v>
      </c>
      <c r="Z775" t="n">
        <v>88.87913110038021</v>
      </c>
      <c r="AA775" t="n">
        <v>750</v>
      </c>
      <c r="AB775" t="b">
        <v>0</v>
      </c>
      <c r="AC775" t="b">
        <v>1</v>
      </c>
      <c r="AD775" t="n">
        <v>95.90560946671536</v>
      </c>
      <c r="AE775" t="n">
        <v>-0</v>
      </c>
      <c r="AF775" t="n">
        <v>0</v>
      </c>
      <c r="AG775" t="n">
        <v>-0.08067034062001927</v>
      </c>
      <c r="AH775" t="b">
        <v>0</v>
      </c>
      <c r="AI775" t="b">
        <v>0</v>
      </c>
      <c r="AJ775" t="n">
        <v>750</v>
      </c>
      <c r="AK775" t="n">
        <v>0</v>
      </c>
      <c r="AL775" t="n">
        <v>-1.221459455134583</v>
      </c>
      <c r="AM775" t="n">
        <v>0</v>
      </c>
      <c r="AN775" t="n">
        <v>-1.221459455134583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0.2617320781933588</v>
      </c>
      <c r="AU775" t="n">
        <v>0.08228412204140174</v>
      </c>
      <c r="AV775" t="n">
        <v>0.2617320781933588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n">
        <v>0</v>
      </c>
      <c r="I776" t="b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32.24536968180163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-21.42826181236016</v>
      </c>
      <c r="Z776" t="n">
        <v>88.80609997471829</v>
      </c>
      <c r="AA776" t="n">
        <v>750</v>
      </c>
      <c r="AB776" t="b">
        <v>0</v>
      </c>
      <c r="AC776" t="b">
        <v>1</v>
      </c>
      <c r="AD776" t="n">
        <v>95.89816909803051</v>
      </c>
      <c r="AE776" t="n">
        <v>-0</v>
      </c>
      <c r="AF776" t="n">
        <v>0</v>
      </c>
      <c r="AG776" t="n">
        <v>-0.08276469336933312</v>
      </c>
      <c r="AH776" t="b">
        <v>1</v>
      </c>
      <c r="AI776" t="b">
        <v>1</v>
      </c>
      <c r="AJ776" t="n">
        <v>750</v>
      </c>
      <c r="AK776" t="n">
        <v>0</v>
      </c>
      <c r="AL776" t="n">
        <v>0</v>
      </c>
      <c r="AM776" t="n">
        <v>0</v>
      </c>
      <c r="AN776" t="n">
        <v>0.2695635702047531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0.2620245198320084</v>
      </c>
      <c r="AU776" t="n">
        <v>0.08237606072790413</v>
      </c>
      <c r="AV776" t="n">
        <v>0.2620245198320084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b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32.24536968180163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-21.42826181236016</v>
      </c>
      <c r="Z777" t="n">
        <v>88.71550145153837</v>
      </c>
      <c r="AA777" t="n">
        <v>0</v>
      </c>
      <c r="AB777" t="b">
        <v>0</v>
      </c>
      <c r="AC777" t="b">
        <v>0</v>
      </c>
      <c r="AD777" t="n">
        <v>95.89072872934565</v>
      </c>
      <c r="AE777" t="n">
        <v>-0</v>
      </c>
      <c r="AF777" t="n">
        <v>0</v>
      </c>
      <c r="AG777" t="n">
        <v>-0.0852994097157011</v>
      </c>
      <c r="AH777" t="b">
        <v>0</v>
      </c>
      <c r="AI777" t="b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0.2695635702047531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b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32.24536968180163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-21.42826181236016</v>
      </c>
      <c r="Z778" t="n">
        <v>88.62490292835845</v>
      </c>
      <c r="AA778" t="n">
        <v>0</v>
      </c>
      <c r="AB778" t="b">
        <v>0</v>
      </c>
      <c r="AC778" t="b">
        <v>0</v>
      </c>
      <c r="AD778" t="n">
        <v>95.8832883606608</v>
      </c>
      <c r="AE778" t="n">
        <v>-0</v>
      </c>
      <c r="AF778" t="n">
        <v>0</v>
      </c>
      <c r="AG778" t="n">
        <v>-0.08869191678584876</v>
      </c>
      <c r="AH778" t="b">
        <v>0</v>
      </c>
      <c r="AI778" t="b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b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32.24536968180163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-21.42826181236016</v>
      </c>
      <c r="Z779" t="n">
        <v>88.53430440517853</v>
      </c>
      <c r="AA779" t="n">
        <v>0</v>
      </c>
      <c r="AB779" t="b">
        <v>0</v>
      </c>
      <c r="AC779" t="b">
        <v>0</v>
      </c>
      <c r="AD779" t="n">
        <v>95.87584799197595</v>
      </c>
      <c r="AE779" t="n">
        <v>-0</v>
      </c>
      <c r="AF779" t="n">
        <v>0</v>
      </c>
      <c r="AG779" t="n">
        <v>-0.09187817208358162</v>
      </c>
      <c r="AH779" t="b">
        <v>0</v>
      </c>
      <c r="AI779" t="b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b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32.24536968180163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-21.42826181236016</v>
      </c>
      <c r="Z780" t="n">
        <v>88.44370588199861</v>
      </c>
      <c r="AA780" t="n">
        <v>0</v>
      </c>
      <c r="AB780" t="b">
        <v>0</v>
      </c>
      <c r="AC780" t="b">
        <v>0</v>
      </c>
      <c r="AD780" t="n">
        <v>95.86840762329109</v>
      </c>
      <c r="AE780" t="n">
        <v>-0</v>
      </c>
      <c r="AF780" t="n">
        <v>0</v>
      </c>
      <c r="AG780" t="n">
        <v>-0.0917135980509271</v>
      </c>
      <c r="AH780" t="b">
        <v>0</v>
      </c>
      <c r="AI780" t="b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b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32.24536968180163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-21.42826181236016</v>
      </c>
      <c r="Z781" t="n">
        <v>88.35310735881869</v>
      </c>
      <c r="AA781" t="n">
        <v>0</v>
      </c>
      <c r="AB781" t="b">
        <v>0</v>
      </c>
      <c r="AC781" t="b">
        <v>0</v>
      </c>
      <c r="AD781" t="n">
        <v>95.86096725460624</v>
      </c>
      <c r="AE781" t="n">
        <v>-0</v>
      </c>
      <c r="AF781" t="n">
        <v>0</v>
      </c>
      <c r="AG781" t="n">
        <v>-0.08791230188776633</v>
      </c>
      <c r="AH781" t="b">
        <v>0</v>
      </c>
      <c r="AI781" t="b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b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32.24536968180163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-21.42826181236016</v>
      </c>
      <c r="Z782" t="n">
        <v>88.26250883563877</v>
      </c>
      <c r="AA782" t="n">
        <v>0</v>
      </c>
      <c r="AB782" t="b">
        <v>0</v>
      </c>
      <c r="AC782" t="b">
        <v>0</v>
      </c>
      <c r="AD782" t="n">
        <v>95.85352688592138</v>
      </c>
      <c r="AE782" t="n">
        <v>-0</v>
      </c>
      <c r="AF782" t="n">
        <v>0</v>
      </c>
      <c r="AG782" t="n">
        <v>-0.08395498568217202</v>
      </c>
      <c r="AH782" t="b">
        <v>0</v>
      </c>
      <c r="AI782" t="b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b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32.24536968180163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-21.42826181236016</v>
      </c>
      <c r="Z783" t="n">
        <v>88.17191031245885</v>
      </c>
      <c r="AA783" t="n">
        <v>0</v>
      </c>
      <c r="AB783" t="b">
        <v>0</v>
      </c>
      <c r="AC783" t="b">
        <v>0</v>
      </c>
      <c r="AD783" t="n">
        <v>95.84608651723653</v>
      </c>
      <c r="AE783" t="n">
        <v>-0</v>
      </c>
      <c r="AF783" t="n">
        <v>0</v>
      </c>
      <c r="AG783" t="n">
        <v>-0.08005048029926642</v>
      </c>
      <c r="AH783" t="b">
        <v>0</v>
      </c>
      <c r="AI783" t="b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0.2695635702047531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b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32.24536968180163</v>
      </c>
      <c r="T784" t="n">
        <v>0</v>
      </c>
      <c r="U784" t="n">
        <v>0</v>
      </c>
      <c r="V784" t="n">
        <v>0</v>
      </c>
      <c r="W784" t="n">
        <v>7.97863741805937</v>
      </c>
      <c r="X784" t="n">
        <v>0</v>
      </c>
      <c r="Y784" t="n">
        <v>-29.40689923041953</v>
      </c>
      <c r="Z784" t="n">
        <v>88.09887918679694</v>
      </c>
      <c r="AA784" t="n">
        <v>750</v>
      </c>
      <c r="AB784" t="b">
        <v>1</v>
      </c>
      <c r="AC784" t="b">
        <v>1</v>
      </c>
      <c r="AD784" t="n">
        <v>95.83726096844438</v>
      </c>
      <c r="AE784" t="n">
        <v>0</v>
      </c>
      <c r="AF784" t="n">
        <v>0</v>
      </c>
      <c r="AG784" t="n">
        <v>-0.07800688190734467</v>
      </c>
      <c r="AH784" t="b">
        <v>1</v>
      </c>
      <c r="AI784" t="b">
        <v>1</v>
      </c>
      <c r="AJ784" t="n">
        <v>750</v>
      </c>
      <c r="AK784" t="n">
        <v>0</v>
      </c>
      <c r="AL784" t="n">
        <v>0</v>
      </c>
      <c r="AM784" t="n">
        <v>0</v>
      </c>
      <c r="AN784" t="n">
        <v>0.2695635702047531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0.2648765244111871</v>
      </c>
      <c r="AU784" t="n">
        <v>0.08327268255001952</v>
      </c>
      <c r="AV784" t="n">
        <v>0.2648765244111871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b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32.24536968180163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-21.42826181236016</v>
      </c>
      <c r="Z785" t="n">
        <v>88.02584806113502</v>
      </c>
      <c r="AA785" t="n">
        <v>750</v>
      </c>
      <c r="AB785" t="b">
        <v>0</v>
      </c>
      <c r="AC785" t="b">
        <v>1</v>
      </c>
      <c r="AD785" t="n">
        <v>95.82843541965224</v>
      </c>
      <c r="AE785" t="n">
        <v>-0</v>
      </c>
      <c r="AF785" t="n">
        <v>0</v>
      </c>
      <c r="AG785" t="n">
        <v>-0.07859546182478505</v>
      </c>
      <c r="AH785" t="b">
        <v>1</v>
      </c>
      <c r="AI785" t="b">
        <v>1</v>
      </c>
      <c r="AJ785" t="n">
        <v>750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0.2651731193539656</v>
      </c>
      <c r="AU785" t="n">
        <v>0.08336592696483067</v>
      </c>
      <c r="AV785" t="n">
        <v>0.2651731193539656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b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32.24536968180163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-21.42826181236016</v>
      </c>
      <c r="Z786" t="n">
        <v>87.95281693547311</v>
      </c>
      <c r="AA786" t="n">
        <v>750</v>
      </c>
      <c r="AB786" t="b">
        <v>0</v>
      </c>
      <c r="AC786" t="b">
        <v>1</v>
      </c>
      <c r="AD786" t="n">
        <v>95.82099505096738</v>
      </c>
      <c r="AE786" t="n">
        <v>-0</v>
      </c>
      <c r="AF786" t="n">
        <v>0</v>
      </c>
      <c r="AG786" t="n">
        <v>-0.07918404174222499</v>
      </c>
      <c r="AH786" t="b">
        <v>1</v>
      </c>
      <c r="AI786" t="b">
        <v>1</v>
      </c>
      <c r="AJ786" t="n">
        <v>750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0.2654701065127449</v>
      </c>
      <c r="AU786" t="n">
        <v>0.08345929468569396</v>
      </c>
      <c r="AV786" t="n">
        <v>0.2654701065127449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b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32.24536968180163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-21.42826181236016</v>
      </c>
      <c r="Z787" t="n">
        <v>87.8797858098112</v>
      </c>
      <c r="AA787" t="n">
        <v>750</v>
      </c>
      <c r="AB787" t="b">
        <v>0</v>
      </c>
      <c r="AC787" t="b">
        <v>1</v>
      </c>
      <c r="AD787" t="n">
        <v>95.81355468228253</v>
      </c>
      <c r="AE787" t="n">
        <v>-0</v>
      </c>
      <c r="AF787" t="n">
        <v>0</v>
      </c>
      <c r="AG787" t="n">
        <v>-0.07976109978987822</v>
      </c>
      <c r="AH787" t="b">
        <v>1</v>
      </c>
      <c r="AI787" t="b">
        <v>1</v>
      </c>
      <c r="AJ787" t="n">
        <v>750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0.2657674864857032</v>
      </c>
      <c r="AU787" t="n">
        <v>0.08355278590066643</v>
      </c>
      <c r="AV787" t="n">
        <v>0.2657674864857032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b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32.24536968180163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-21.42826181236016</v>
      </c>
      <c r="Z788" t="n">
        <v>87.79775024741085</v>
      </c>
      <c r="AA788" t="n">
        <v>750</v>
      </c>
      <c r="AB788" t="b">
        <v>0</v>
      </c>
      <c r="AC788" t="b">
        <v>1</v>
      </c>
      <c r="AD788" t="n">
        <v>95.80611431359767</v>
      </c>
      <c r="AE788" t="n">
        <v>-0</v>
      </c>
      <c r="AF788" t="n">
        <v>0</v>
      </c>
      <c r="AG788" t="n">
        <v>-0.08250887250528177</v>
      </c>
      <c r="AH788" t="b">
        <v>1</v>
      </c>
      <c r="AI788" t="b">
        <v>1</v>
      </c>
      <c r="AJ788" t="n">
        <v>750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0.2661020013759253</v>
      </c>
      <c r="AU788" t="n">
        <v>0.08365795170319892</v>
      </c>
      <c r="AV788" t="n">
        <v>0.2661020013759253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b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32.24536968180163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-21.42826181236016</v>
      </c>
      <c r="Z789" t="n">
        <v>87.70516154629941</v>
      </c>
      <c r="AA789" t="n">
        <v>750</v>
      </c>
      <c r="AB789" t="b">
        <v>0</v>
      </c>
      <c r="AC789" t="b">
        <v>1</v>
      </c>
      <c r="AD789" t="n">
        <v>95.79867394491282</v>
      </c>
      <c r="AE789" t="n">
        <v>-0</v>
      </c>
      <c r="AF789" t="n">
        <v>0</v>
      </c>
      <c r="AG789" t="n">
        <v>-0.08518344773102471</v>
      </c>
      <c r="AH789" t="b">
        <v>1</v>
      </c>
      <c r="AI789" t="b">
        <v>1</v>
      </c>
      <c r="AJ789" t="n">
        <v>750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0.2664801459712874</v>
      </c>
      <c r="AU789" t="n">
        <v>0.08377683394433975</v>
      </c>
      <c r="AV789" t="n">
        <v>0.2664801459712874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b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32.24536968180163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-21.42826181236016</v>
      </c>
      <c r="Z790" t="n">
        <v>87.61257284518797</v>
      </c>
      <c r="AA790" t="n">
        <v>750</v>
      </c>
      <c r="AB790" t="b">
        <v>0</v>
      </c>
      <c r="AC790" t="b">
        <v>1</v>
      </c>
      <c r="AD790" t="n">
        <v>95.79123357622797</v>
      </c>
      <c r="AE790" t="n">
        <v>-0</v>
      </c>
      <c r="AF790" t="n">
        <v>0</v>
      </c>
      <c r="AG790" t="n">
        <v>-0.08785802295677475</v>
      </c>
      <c r="AH790" t="b">
        <v>1</v>
      </c>
      <c r="AI790" t="b">
        <v>1</v>
      </c>
      <c r="AJ790" t="n">
        <v>750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0.2668589252141858</v>
      </c>
      <c r="AU790" t="n">
        <v>0.08389591570789179</v>
      </c>
      <c r="AV790" t="n">
        <v>0.2668589252141858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b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32.24536968180163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-21.42826181236016</v>
      </c>
      <c r="Z791" t="n">
        <v>87.51998414407653</v>
      </c>
      <c r="AA791" t="n">
        <v>750</v>
      </c>
      <c r="AB791" t="b">
        <v>0</v>
      </c>
      <c r="AC791" t="b">
        <v>1</v>
      </c>
      <c r="AD791" t="n">
        <v>95.78379320754311</v>
      </c>
      <c r="AE791" t="n">
        <v>-0</v>
      </c>
      <c r="AF791" t="n">
        <v>0</v>
      </c>
      <c r="AG791" t="n">
        <v>-0.09031681689812676</v>
      </c>
      <c r="AH791" t="b">
        <v>1</v>
      </c>
      <c r="AI791" t="b">
        <v>1</v>
      </c>
      <c r="AJ791" t="n">
        <v>750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0.2672383403331211</v>
      </c>
      <c r="AU791" t="n">
        <v>0.08401519738007475</v>
      </c>
      <c r="AV791" t="n">
        <v>0.2672383403331211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0</v>
      </c>
      <c r="I792" t="b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32.24536968180163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-21.42826181236016</v>
      </c>
      <c r="Z792" t="n">
        <v>87.43340277857584</v>
      </c>
      <c r="AA792" t="n">
        <v>750</v>
      </c>
      <c r="AB792" t="b">
        <v>0</v>
      </c>
      <c r="AC792" t="b">
        <v>1</v>
      </c>
      <c r="AD792" t="n">
        <v>95.77635283885826</v>
      </c>
      <c r="AE792" t="n">
        <v>-0</v>
      </c>
      <c r="AF792" t="n">
        <v>0</v>
      </c>
      <c r="AG792" t="n">
        <v>-0.09057415399270508</v>
      </c>
      <c r="AH792" t="b">
        <v>1</v>
      </c>
      <c r="AI792" t="b">
        <v>1</v>
      </c>
      <c r="AJ792" t="n">
        <v>750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0.2675937146776933</v>
      </c>
      <c r="AU792" t="n">
        <v>0.08412692104093054</v>
      </c>
      <c r="AV792" t="n">
        <v>0.2675937146776933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b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32.24536968180163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-21.42826181236016</v>
      </c>
      <c r="Z793" t="n">
        <v>87.34682141307515</v>
      </c>
      <c r="AA793" t="n">
        <v>750</v>
      </c>
      <c r="AB793" t="b">
        <v>0</v>
      </c>
      <c r="AC793" t="b">
        <v>1</v>
      </c>
      <c r="AD793" t="n">
        <v>95.7689124701734</v>
      </c>
      <c r="AE793" t="n">
        <v>-0</v>
      </c>
      <c r="AF793" t="n">
        <v>0</v>
      </c>
      <c r="AG793" t="n">
        <v>-0.08875159549246253</v>
      </c>
      <c r="AH793" t="b">
        <v>1</v>
      </c>
      <c r="AI793" t="b">
        <v>1</v>
      </c>
      <c r="AJ793" t="n">
        <v>750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0.2679496471468579</v>
      </c>
      <c r="AU793" t="n">
        <v>0.0842388201666831</v>
      </c>
      <c r="AV793" t="n">
        <v>0.2679496471468579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n">
        <v>0</v>
      </c>
      <c r="I794" t="b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32.24536968180163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-21.42826181236016</v>
      </c>
      <c r="Z794" t="n">
        <v>87.26024004757446</v>
      </c>
      <c r="AA794" t="n">
        <v>750</v>
      </c>
      <c r="AB794" t="b">
        <v>0</v>
      </c>
      <c r="AC794" t="b">
        <v>1</v>
      </c>
      <c r="AD794" t="n">
        <v>95.76147210148855</v>
      </c>
      <c r="AE794" t="n">
        <v>-0</v>
      </c>
      <c r="AF794" t="n">
        <v>0</v>
      </c>
      <c r="AG794" t="n">
        <v>-0.08686217281359415</v>
      </c>
      <c r="AH794" t="b">
        <v>1</v>
      </c>
      <c r="AI794" t="b">
        <v>1</v>
      </c>
      <c r="AJ794" t="n">
        <v>750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0.2683061387515814</v>
      </c>
      <c r="AU794" t="n">
        <v>0.08435089507516312</v>
      </c>
      <c r="AV794" t="n">
        <v>0.2683061387515814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b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32.24536968180163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-21.42826181236016</v>
      </c>
      <c r="Z795" t="n">
        <v>87.17365868207376</v>
      </c>
      <c r="AA795" t="n">
        <v>750</v>
      </c>
      <c r="AB795" t="b">
        <v>0</v>
      </c>
      <c r="AC795" t="b">
        <v>1</v>
      </c>
      <c r="AD795" t="n">
        <v>95.7540317328037</v>
      </c>
      <c r="AE795" t="n">
        <v>-0</v>
      </c>
      <c r="AF795" t="n">
        <v>0</v>
      </c>
      <c r="AG795" t="n">
        <v>-0.08659670340617243</v>
      </c>
      <c r="AH795" t="b">
        <v>1</v>
      </c>
      <c r="AI795" t="b">
        <v>1</v>
      </c>
      <c r="AJ795" t="n">
        <v>750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0.2686631905049063</v>
      </c>
      <c r="AU795" t="n">
        <v>0.08446314608485396</v>
      </c>
      <c r="AV795" t="n">
        <v>0.2686631905049063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b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32.24536968180163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-21.42826181236016</v>
      </c>
      <c r="Z796" t="n">
        <v>87.08707731657307</v>
      </c>
      <c r="AA796" t="n">
        <v>750</v>
      </c>
      <c r="AB796" t="b">
        <v>0</v>
      </c>
      <c r="AC796" t="b">
        <v>1</v>
      </c>
      <c r="AD796" t="n">
        <v>95.74659136411884</v>
      </c>
      <c r="AE796" t="n">
        <v>-0</v>
      </c>
      <c r="AF796" t="n">
        <v>0</v>
      </c>
      <c r="AG796" t="n">
        <v>-0.08608175414464414</v>
      </c>
      <c r="AH796" t="b">
        <v>1</v>
      </c>
      <c r="AI796" t="b">
        <v>1</v>
      </c>
      <c r="AJ796" t="n">
        <v>750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0.2690208034219541</v>
      </c>
      <c r="AU796" t="n">
        <v>0.08457557351489255</v>
      </c>
      <c r="AV796" t="n">
        <v>0.2690208034219541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n">
        <v>0</v>
      </c>
      <c r="I797" t="b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32.24536968180163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-21.42826181236016</v>
      </c>
      <c r="Z797" t="n">
        <v>87.00049595107238</v>
      </c>
      <c r="AA797" t="n">
        <v>750</v>
      </c>
      <c r="AB797" t="b">
        <v>0</v>
      </c>
      <c r="AC797" t="b">
        <v>1</v>
      </c>
      <c r="AD797" t="n">
        <v>95.73915099543399</v>
      </c>
      <c r="AE797" t="n">
        <v>-0</v>
      </c>
      <c r="AF797" t="n">
        <v>0</v>
      </c>
      <c r="AG797" t="n">
        <v>-0.08782586914013268</v>
      </c>
      <c r="AH797" t="b">
        <v>1</v>
      </c>
      <c r="AI797" t="b">
        <v>1</v>
      </c>
      <c r="AJ797" t="n">
        <v>750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n">
        <v>0</v>
      </c>
      <c r="AT797" t="n">
        <v>0.2693789785199304</v>
      </c>
      <c r="AU797" t="n">
        <v>0.0846881776850711</v>
      </c>
      <c r="AV797" t="n">
        <v>0.2693789785199304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b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32.24536968180163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-21.42826181236016</v>
      </c>
      <c r="Z798" t="n">
        <v>86.91391458557169</v>
      </c>
      <c r="AA798" t="n">
        <v>750</v>
      </c>
      <c r="AB798" t="b">
        <v>0</v>
      </c>
      <c r="AC798" t="b">
        <v>1</v>
      </c>
      <c r="AD798" t="n">
        <v>95.73171062674913</v>
      </c>
      <c r="AE798" t="n">
        <v>-0</v>
      </c>
      <c r="AF798" t="n">
        <v>0</v>
      </c>
      <c r="AG798" t="n">
        <v>-0.08997782136985777</v>
      </c>
      <c r="AH798" t="b">
        <v>1</v>
      </c>
      <c r="AI798" t="b">
        <v>1</v>
      </c>
      <c r="AJ798" t="n">
        <v>750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n">
        <v>0</v>
      </c>
      <c r="AT798" t="n">
        <v>0.2697377168181301</v>
      </c>
      <c r="AU798" t="n">
        <v>0.08480095891583864</v>
      </c>
      <c r="AV798" t="n">
        <v>0.2697377168181301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b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32.24536968180163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-21.42826181236016</v>
      </c>
      <c r="Z799" t="n">
        <v>86.827333220071</v>
      </c>
      <c r="AA799" t="n">
        <v>750</v>
      </c>
      <c r="AB799" t="b">
        <v>0</v>
      </c>
      <c r="AC799" t="b">
        <v>1</v>
      </c>
      <c r="AD799" t="n">
        <v>95.72427025806428</v>
      </c>
      <c r="AE799" t="n">
        <v>-0</v>
      </c>
      <c r="AF799" t="n">
        <v>0</v>
      </c>
      <c r="AG799" t="n">
        <v>-0.08531750339019234</v>
      </c>
      <c r="AH799" t="b">
        <v>1</v>
      </c>
      <c r="AI799" t="b">
        <v>1</v>
      </c>
      <c r="AJ799" t="n">
        <v>750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n">
        <v>0</v>
      </c>
      <c r="AT799" t="n">
        <v>0.2700970193379417</v>
      </c>
      <c r="AU799" t="n">
        <v>0.08491391752830234</v>
      </c>
      <c r="AV799" t="n">
        <v>0.2700970193379417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b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32.24536968180163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-21.42826181236016</v>
      </c>
      <c r="Z800" t="n">
        <v>86.74075185457031</v>
      </c>
      <c r="AA800" t="n">
        <v>750</v>
      </c>
      <c r="AB800" t="b">
        <v>0</v>
      </c>
      <c r="AC800" t="b">
        <v>1</v>
      </c>
      <c r="AD800" t="n">
        <v>95.71682988937943</v>
      </c>
      <c r="AE800" t="n">
        <v>-0</v>
      </c>
      <c r="AF800" t="n">
        <v>0</v>
      </c>
      <c r="AG800" t="n">
        <v>-0.09089951867686591</v>
      </c>
      <c r="AH800" t="b">
        <v>1</v>
      </c>
      <c r="AI800" t="b">
        <v>1</v>
      </c>
      <c r="AJ800" t="n">
        <v>750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n">
        <v>0</v>
      </c>
      <c r="AT800" t="n">
        <v>0.2704568871028538</v>
      </c>
      <c r="AU800" t="n">
        <v>0.08502705384422965</v>
      </c>
      <c r="AV800" t="n">
        <v>0.2704568871028538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b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32.24536968180163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-21.42826181236016</v>
      </c>
      <c r="Z801" t="n">
        <v>86.65417048906961</v>
      </c>
      <c r="AA801" t="n">
        <v>750</v>
      </c>
      <c r="AB801" t="b">
        <v>0</v>
      </c>
      <c r="AC801" t="b">
        <v>1</v>
      </c>
      <c r="AD801" t="n">
        <v>95.70938952069457</v>
      </c>
      <c r="AE801" t="n">
        <v>-0</v>
      </c>
      <c r="AF801" t="n">
        <v>0</v>
      </c>
      <c r="AG801" t="n">
        <v>-0.08312157837287676</v>
      </c>
      <c r="AH801" t="b">
        <v>1</v>
      </c>
      <c r="AI801" t="b">
        <v>1</v>
      </c>
      <c r="AJ801" t="n">
        <v>750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0.2708173211384569</v>
      </c>
      <c r="AU801" t="n">
        <v>0.0851403681860488</v>
      </c>
      <c r="AV801" t="n">
        <v>0.2708173211384569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b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32.24536968180163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-21.42826181236016</v>
      </c>
      <c r="Z802" t="n">
        <v>86.56758912356892</v>
      </c>
      <c r="AA802" t="n">
        <v>750</v>
      </c>
      <c r="AB802" t="b">
        <v>0</v>
      </c>
      <c r="AC802" t="b">
        <v>1</v>
      </c>
      <c r="AD802" t="n">
        <v>95.70194915200972</v>
      </c>
      <c r="AE802" t="n">
        <v>-0</v>
      </c>
      <c r="AF802" t="n">
        <v>0</v>
      </c>
      <c r="AG802" t="n">
        <v>-0.0738513948338208</v>
      </c>
      <c r="AH802" t="b">
        <v>1</v>
      </c>
      <c r="AI802" t="b">
        <v>1</v>
      </c>
      <c r="AJ802" t="n">
        <v>750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n">
        <v>0</v>
      </c>
      <c r="AT802" t="n">
        <v>0.2711783224724504</v>
      </c>
      <c r="AU802" t="n">
        <v>0.08525386087685104</v>
      </c>
      <c r="AV802" t="n">
        <v>0.2711783224724504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n">
        <v>0</v>
      </c>
      <c r="I803" t="b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32.24536968180163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-21.42826181236016</v>
      </c>
      <c r="Z803" t="n">
        <v>86.53279526632195</v>
      </c>
      <c r="AA803" t="n">
        <v>750</v>
      </c>
      <c r="AB803" t="b">
        <v>0</v>
      </c>
      <c r="AC803" t="b">
        <v>1</v>
      </c>
      <c r="AD803" t="n">
        <v>95.69450878332486</v>
      </c>
      <c r="AE803" t="n">
        <v>-0</v>
      </c>
      <c r="AF803" t="n">
        <v>0</v>
      </c>
      <c r="AG803" t="n">
        <v>-0.04992802002915875</v>
      </c>
      <c r="AH803" t="b">
        <v>1</v>
      </c>
      <c r="AI803" t="b">
        <v>1</v>
      </c>
      <c r="AJ803" t="n">
        <v>750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0.2713235556210246</v>
      </c>
      <c r="AU803" t="n">
        <v>0.08529951971318563</v>
      </c>
      <c r="AV803" t="n">
        <v>0.2713235556210246</v>
      </c>
    </row>
    <row r="804" spans="1:48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0</v>
      </c>
      <c r="H804" t="n">
        <v>24.63797293919858</v>
      </c>
      <c r="I804" t="b">
        <v>0</v>
      </c>
      <c r="J804" t="n">
        <v>97.17216527219921</v>
      </c>
      <c r="K804" t="n">
        <v>362.1606599694865</v>
      </c>
      <c r="L804" t="n">
        <v>0</v>
      </c>
      <c r="M804" t="n">
        <v>1.1383733675941</v>
      </c>
      <c r="N804" t="n">
        <v>1.1383733675941</v>
      </c>
      <c r="O804" t="n">
        <v>441.2158800171039</v>
      </c>
      <c r="P804" t="n">
        <v>111.8701521341541</v>
      </c>
      <c r="Q804" t="n">
        <v>1.1383733675941</v>
      </c>
      <c r="R804" t="n">
        <v>0.9155082018295436</v>
      </c>
      <c r="S804" t="n">
        <v>32.24536968180163</v>
      </c>
      <c r="T804" t="n">
        <v>32.78631420058858</v>
      </c>
      <c r="U804" t="n">
        <v>1.243433281448691</v>
      </c>
      <c r="V804" t="n">
        <v>2.770174642189296</v>
      </c>
      <c r="W804" t="n">
        <v>0</v>
      </c>
      <c r="X804" t="n">
        <v>0</v>
      </c>
      <c r="Y804" t="n">
        <v>-21.42826181236016</v>
      </c>
      <c r="Z804" t="n">
        <v>86.46304482140995</v>
      </c>
      <c r="AA804" t="n">
        <v>750</v>
      </c>
      <c r="AB804" t="b">
        <v>0</v>
      </c>
      <c r="AC804" t="b">
        <v>1</v>
      </c>
      <c r="AD804" t="n">
        <v>95.68706841464001</v>
      </c>
      <c r="AE804" t="n">
        <v>-0</v>
      </c>
      <c r="AF804" t="n">
        <v>0</v>
      </c>
      <c r="AG804" t="n">
        <v>-0.007610431398655304</v>
      </c>
      <c r="AH804" t="b">
        <v>0</v>
      </c>
      <c r="AI804" t="b">
        <v>0</v>
      </c>
      <c r="AJ804" t="n">
        <v>750</v>
      </c>
      <c r="AK804" t="n">
        <v>0</v>
      </c>
      <c r="AL804" t="n">
        <v>1.243433281448691</v>
      </c>
      <c r="AM804" t="n">
        <v>0</v>
      </c>
      <c r="AN804" t="n">
        <v>1.243433281448691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0.2716149778596608</v>
      </c>
      <c r="AU804" t="n">
        <v>0.0853911379176298</v>
      </c>
      <c r="AV804" t="n">
        <v>0.2716149778596608</v>
      </c>
    </row>
    <row r="805" spans="1:48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0</v>
      </c>
      <c r="H805" t="n">
        <v>49.27594587839717</v>
      </c>
      <c r="I805" t="b">
        <v>0</v>
      </c>
      <c r="J805" t="n">
        <v>194.3443305443984</v>
      </c>
      <c r="K805" t="n">
        <v>724.3213199389729</v>
      </c>
      <c r="L805" t="n">
        <v>0</v>
      </c>
      <c r="M805" t="n">
        <v>1.975777367649041</v>
      </c>
      <c r="N805" t="n">
        <v>1.975777367649041</v>
      </c>
      <c r="O805" t="n">
        <v>382.8903481058857</v>
      </c>
      <c r="P805" t="n">
        <v>97.08173126416979</v>
      </c>
      <c r="Q805" t="n">
        <v>1.975777367649041</v>
      </c>
      <c r="R805" t="n">
        <v>0.9033446950132962</v>
      </c>
      <c r="S805" t="n">
        <v>32.24865955461399</v>
      </c>
      <c r="T805" t="n">
        <v>28.83530977206889</v>
      </c>
      <c r="U805" t="n">
        <v>2.18717990879435</v>
      </c>
      <c r="V805" t="n">
        <v>2.787085660405403</v>
      </c>
      <c r="W805" t="n">
        <v>0</v>
      </c>
      <c r="X805" t="n">
        <v>0</v>
      </c>
      <c r="Y805" t="n">
        <v>-21.42826181236016</v>
      </c>
      <c r="Z805" t="n">
        <v>86.41757807725511</v>
      </c>
      <c r="AA805" t="n">
        <v>750</v>
      </c>
      <c r="AB805" t="b">
        <v>0</v>
      </c>
      <c r="AC805" t="b">
        <v>1</v>
      </c>
      <c r="AD805" t="n">
        <v>95.67962804595516</v>
      </c>
      <c r="AE805" t="n">
        <v>-0</v>
      </c>
      <c r="AF805" t="n">
        <v>0</v>
      </c>
      <c r="AG805" t="n">
        <v>-0.009738783813582286</v>
      </c>
      <c r="AH805" t="b">
        <v>0</v>
      </c>
      <c r="AI805" t="b">
        <v>0</v>
      </c>
      <c r="AJ805" t="n">
        <v>750</v>
      </c>
      <c r="AK805" t="n">
        <v>0</v>
      </c>
      <c r="AL805" t="n">
        <v>2.18717990879435</v>
      </c>
      <c r="AM805" t="n">
        <v>0</v>
      </c>
      <c r="AN805" t="n">
        <v>2.241437723055379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0.2718051400774613</v>
      </c>
      <c r="AU805" t="n">
        <v>0.08545092169058252</v>
      </c>
      <c r="AV805" t="n">
        <v>0.2718051400774613</v>
      </c>
    </row>
    <row r="806" spans="1:48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0</v>
      </c>
      <c r="H806" t="n">
        <v>73.91391881759574</v>
      </c>
      <c r="I806" t="b">
        <v>0</v>
      </c>
      <c r="J806" t="n">
        <v>291.5164958165976</v>
      </c>
      <c r="K806" t="n">
        <v>1086.481979908459</v>
      </c>
      <c r="L806" t="n">
        <v>0</v>
      </c>
      <c r="M806" t="n">
        <v>2.975737826323456</v>
      </c>
      <c r="N806" t="n">
        <v>2.975737826323456</v>
      </c>
      <c r="O806" t="n">
        <v>384.4499590722542</v>
      </c>
      <c r="P806" t="n">
        <v>97.47717015016588</v>
      </c>
      <c r="Q806" t="n">
        <v>2.975737826323456</v>
      </c>
      <c r="R806" t="n">
        <v>0.8983292366022598</v>
      </c>
      <c r="S806" t="n">
        <v>32.25519151482197</v>
      </c>
      <c r="T806" t="n">
        <v>29.11440947167765</v>
      </c>
      <c r="U806" t="n">
        <v>3.312524746025806</v>
      </c>
      <c r="V806" t="n">
        <v>2.960084236859863</v>
      </c>
      <c r="W806" t="n">
        <v>0</v>
      </c>
      <c r="X806" t="n">
        <v>0</v>
      </c>
      <c r="Y806" t="n">
        <v>-21.42826181236016</v>
      </c>
      <c r="Z806" t="n">
        <v>86.38815873597092</v>
      </c>
      <c r="AA806" t="n">
        <v>1086.481979908459</v>
      </c>
      <c r="AB806" t="b">
        <v>0</v>
      </c>
      <c r="AC806" t="b">
        <v>1</v>
      </c>
      <c r="AD806" t="n">
        <v>95.6721876772703</v>
      </c>
      <c r="AE806" t="n">
        <v>-0</v>
      </c>
      <c r="AF806" t="n">
        <v>0</v>
      </c>
      <c r="AG806" t="n">
        <v>-0.005213562845891695</v>
      </c>
      <c r="AH806" t="b">
        <v>0</v>
      </c>
      <c r="AI806" t="b">
        <v>0</v>
      </c>
      <c r="AJ806" t="n">
        <v>1086.481979908459</v>
      </c>
      <c r="AK806" t="n">
        <v>0</v>
      </c>
      <c r="AL806" t="n">
        <v>3.312524746025806</v>
      </c>
      <c r="AM806" t="n">
        <v>0</v>
      </c>
      <c r="AN806" t="n">
        <v>3.546434778514016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1.069522587051922</v>
      </c>
      <c r="AU806" t="n">
        <v>0.3362397444229253</v>
      </c>
      <c r="AV806" t="n">
        <v>1.069522587051922</v>
      </c>
    </row>
    <row r="807" spans="1:48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0</v>
      </c>
      <c r="H807" t="n">
        <v>98.55189175679433</v>
      </c>
      <c r="I807" t="b">
        <v>0</v>
      </c>
      <c r="J807" t="n">
        <v>388.6886610887968</v>
      </c>
      <c r="K807" t="n">
        <v>1448.642639877946</v>
      </c>
      <c r="L807" t="n">
        <v>0</v>
      </c>
      <c r="M807" t="n">
        <v>4.54608707097682</v>
      </c>
      <c r="N807" t="n">
        <v>4.54608707097682</v>
      </c>
      <c r="O807" t="n">
        <v>440.4982286028429</v>
      </c>
      <c r="P807" t="n">
        <v>111.6881918364206</v>
      </c>
      <c r="Q807" t="n">
        <v>4.54608707097682</v>
      </c>
      <c r="R807" t="n">
        <v>0.9014793860968769</v>
      </c>
      <c r="S807" t="n">
        <v>32.26553985218551</v>
      </c>
      <c r="T807" t="n">
        <v>33.24237673290346</v>
      </c>
      <c r="U807" t="n">
        <v>5.042918497182671</v>
      </c>
      <c r="V807" t="n">
        <v>3.275059363324544</v>
      </c>
      <c r="W807" t="n">
        <v>0</v>
      </c>
      <c r="X807" t="n">
        <v>0</v>
      </c>
      <c r="Y807" t="n">
        <v>-21.42826181236016</v>
      </c>
      <c r="Z807" t="n">
        <v>86.43507818382345</v>
      </c>
      <c r="AA807" t="n">
        <v>1448.642639877946</v>
      </c>
      <c r="AB807" t="b">
        <v>0</v>
      </c>
      <c r="AC807" t="b">
        <v>1</v>
      </c>
      <c r="AD807" t="n">
        <v>95.66474730858545</v>
      </c>
      <c r="AE807" t="n">
        <v>-0</v>
      </c>
      <c r="AF807" t="n">
        <v>0</v>
      </c>
      <c r="AG807" t="n">
        <v>-0.01217498435503739</v>
      </c>
      <c r="AH807" t="b">
        <v>0</v>
      </c>
      <c r="AI807" t="b">
        <v>0</v>
      </c>
      <c r="AJ807" t="n">
        <v>1448.642639877946</v>
      </c>
      <c r="AK807" t="n">
        <v>0</v>
      </c>
      <c r="AL807" t="n">
        <v>5.042918497182671</v>
      </c>
      <c r="AM807" t="n">
        <v>0</v>
      </c>
      <c r="AN807" t="n">
        <v>5.294339300724427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1.466924314366328</v>
      </c>
      <c r="AU807" t="n">
        <v>0.4611761009273235</v>
      </c>
      <c r="AV807" t="n">
        <v>1.466924314366328</v>
      </c>
    </row>
    <row r="808" spans="1:48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0</v>
      </c>
      <c r="H808" t="n">
        <v>123.1898646959929</v>
      </c>
      <c r="I808" t="b">
        <v>0</v>
      </c>
      <c r="J808" t="n">
        <v>485.8608263609961</v>
      </c>
      <c r="K808" t="n">
        <v>1810.803299847432</v>
      </c>
      <c r="L808" t="n">
        <v>0</v>
      </c>
      <c r="M808" t="n">
        <v>2.833876859576812</v>
      </c>
      <c r="N808" t="n">
        <v>2.833876859576812</v>
      </c>
      <c r="O808" t="n">
        <v>219.6733528826048</v>
      </c>
      <c r="P808" t="n">
        <v>55.6981117856503</v>
      </c>
      <c r="Q808" t="n">
        <v>2.833876859576812</v>
      </c>
      <c r="R808" t="n">
        <v>0.8389853833737654</v>
      </c>
      <c r="S808" t="n">
        <v>32.28085935558659</v>
      </c>
      <c r="T808" t="n">
        <v>17.81257414051176</v>
      </c>
      <c r="U808" t="n">
        <v>3.377742825722541</v>
      </c>
      <c r="V808" t="n">
        <v>2.868084796360883</v>
      </c>
      <c r="W808" t="n">
        <v>0</v>
      </c>
      <c r="X808" t="n">
        <v>0</v>
      </c>
      <c r="Y808" t="n">
        <v>-21.42826181236016</v>
      </c>
      <c r="Z808" t="n">
        <v>86.59620093832324</v>
      </c>
      <c r="AA808" t="n">
        <v>1810.803299847432</v>
      </c>
      <c r="AB808" t="b">
        <v>0</v>
      </c>
      <c r="AC808" t="b">
        <v>1</v>
      </c>
      <c r="AD808" t="n">
        <v>95.65730693990059</v>
      </c>
      <c r="AE808" t="n">
        <v>-0</v>
      </c>
      <c r="AF808" t="n">
        <v>0</v>
      </c>
      <c r="AG808" t="n">
        <v>0.001523027532068066</v>
      </c>
      <c r="AH808" t="b">
        <v>0</v>
      </c>
      <c r="AI808" t="b">
        <v>0</v>
      </c>
      <c r="AJ808" t="n">
        <v>1810.803299847432</v>
      </c>
      <c r="AK808" t="n">
        <v>0</v>
      </c>
      <c r="AL808" t="n">
        <v>3.377742825722541</v>
      </c>
      <c r="AM808" t="n">
        <v>0</v>
      </c>
      <c r="AN808" t="n">
        <v>3.462558213445035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1.222952394763955</v>
      </c>
      <c r="AU808" t="n">
        <v>0.3844754712383405</v>
      </c>
      <c r="AV808" t="n">
        <v>1.222952394763955</v>
      </c>
    </row>
    <row r="809" spans="1:48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0</v>
      </c>
      <c r="H809" t="n">
        <v>123.1898646959929</v>
      </c>
      <c r="I809" t="b">
        <v>1</v>
      </c>
      <c r="J809" t="n">
        <v>485.8608263609961</v>
      </c>
      <c r="K809" t="n">
        <v>1037.798725107088</v>
      </c>
      <c r="L809" t="n">
        <v>-9.851704216985413</v>
      </c>
      <c r="M809" t="n">
        <v>-0.8121186978616104</v>
      </c>
      <c r="N809" t="n">
        <v>-0.8121186978616104</v>
      </c>
      <c r="O809" t="n">
        <v>-62.95292496391534</v>
      </c>
      <c r="P809" t="n">
        <v>-15.96169497056677</v>
      </c>
      <c r="Q809" t="n">
        <v>-0.8121186978616104</v>
      </c>
      <c r="R809" t="n">
        <v>0.8618342850364253</v>
      </c>
      <c r="S809" t="n">
        <v>32.29646659547875</v>
      </c>
      <c r="T809" t="n">
        <v>-6.440232197063632</v>
      </c>
      <c r="U809" t="n">
        <v>-0.6999117373362738</v>
      </c>
      <c r="V809" t="n">
        <v>9.521462773503135</v>
      </c>
      <c r="W809" t="n">
        <v>0</v>
      </c>
      <c r="X809" t="n">
        <v>0</v>
      </c>
      <c r="Y809" t="n">
        <v>-21.42826181236016</v>
      </c>
      <c r="Z809" t="n">
        <v>86.5286798263536</v>
      </c>
      <c r="AA809" t="n">
        <v>1037.798725107088</v>
      </c>
      <c r="AB809" t="b">
        <v>0</v>
      </c>
      <c r="AC809" t="b">
        <v>1</v>
      </c>
      <c r="AD809" t="n">
        <v>95.64986657121574</v>
      </c>
      <c r="AE809" t="n">
        <v>-0</v>
      </c>
      <c r="AF809" t="n">
        <v>0</v>
      </c>
      <c r="AG809" t="n">
        <v>0.01855765752211458</v>
      </c>
      <c r="AH809" t="b">
        <v>0</v>
      </c>
      <c r="AI809" t="b">
        <v>0</v>
      </c>
      <c r="AJ809" t="n">
        <v>1027.947020890102</v>
      </c>
      <c r="AK809" t="n">
        <v>0</v>
      </c>
      <c r="AL809" t="n">
        <v>-0.6932675555239268</v>
      </c>
      <c r="AM809" t="n">
        <v>0</v>
      </c>
      <c r="AN809" t="n">
        <v>-0.4069138541053292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0.2855999120470522</v>
      </c>
      <c r="AU809" t="n">
        <v>0.08978776380834753</v>
      </c>
      <c r="AV809" t="n">
        <v>0.2855999120470522</v>
      </c>
    </row>
    <row r="810" spans="1:48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0</v>
      </c>
      <c r="H810" t="n">
        <v>123.1898646959929</v>
      </c>
      <c r="I810" t="b">
        <v>0</v>
      </c>
      <c r="J810" t="n">
        <v>485.8608263609961</v>
      </c>
      <c r="K810" t="n">
        <v>1037.798725107088</v>
      </c>
      <c r="L810" t="n">
        <v>0</v>
      </c>
      <c r="M810" t="n">
        <v>2.254102306869607</v>
      </c>
      <c r="N810" t="n">
        <v>2.254102306869607</v>
      </c>
      <c r="O810" t="n">
        <v>174.7310260913753</v>
      </c>
      <c r="P810" t="n">
        <v>44.30299850187001</v>
      </c>
      <c r="Q810" t="n">
        <v>2.254102306869607</v>
      </c>
      <c r="R810" t="n">
        <v>0.8837220774360502</v>
      </c>
      <c r="S810" t="n">
        <v>32.30030454825632</v>
      </c>
      <c r="T810" t="n">
        <v>23.47016635333868</v>
      </c>
      <c r="U810" t="n">
        <v>2.550691404484826</v>
      </c>
      <c r="V810" t="n">
        <v>2.729062185796536</v>
      </c>
      <c r="W810" t="n">
        <v>0</v>
      </c>
      <c r="X810" t="n">
        <v>0</v>
      </c>
      <c r="Y810" t="n">
        <v>-21.42826181236016</v>
      </c>
      <c r="Z810" t="n">
        <v>86.50770440400284</v>
      </c>
      <c r="AA810" t="n">
        <v>1037.798725107088</v>
      </c>
      <c r="AB810" t="b">
        <v>0</v>
      </c>
      <c r="AC810" t="b">
        <v>1</v>
      </c>
      <c r="AD810" t="n">
        <v>95.64242620253088</v>
      </c>
      <c r="AE810" t="n">
        <v>-0</v>
      </c>
      <c r="AF810" t="n">
        <v>0</v>
      </c>
      <c r="AG810" t="n">
        <v>0.04303329318048044</v>
      </c>
      <c r="AH810" t="b">
        <v>0</v>
      </c>
      <c r="AI810" t="b">
        <v>0</v>
      </c>
      <c r="AJ810" t="n">
        <v>1037.798725107088</v>
      </c>
      <c r="AK810" t="n">
        <v>0</v>
      </c>
      <c r="AL810" t="n">
        <v>2.550691404484826</v>
      </c>
      <c r="AM810" t="n">
        <v>0</v>
      </c>
      <c r="AN810" t="n">
        <v>2.563517766251258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0.8653026238238558</v>
      </c>
      <c r="AU810" t="n">
        <v>0.2720364549616523</v>
      </c>
      <c r="AV810" t="n">
        <v>0.8653026238238558</v>
      </c>
    </row>
    <row r="811" spans="1:48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0</v>
      </c>
      <c r="H811" t="n">
        <v>141.4402150213252</v>
      </c>
      <c r="I811" t="b">
        <v>0</v>
      </c>
      <c r="J811" t="n">
        <v>557.8402080441066</v>
      </c>
      <c r="K811" t="n">
        <v>1191.546684382212</v>
      </c>
      <c r="L811" t="n">
        <v>0</v>
      </c>
      <c r="M811" t="n">
        <v>4.933794779724364</v>
      </c>
      <c r="N811" t="n">
        <v>4.933794779724364</v>
      </c>
      <c r="O811" t="n">
        <v>333.1037755884618</v>
      </c>
      <c r="P811" t="n">
        <v>84.45836095042134</v>
      </c>
      <c r="Q811" t="n">
        <v>4.933794779724364</v>
      </c>
      <c r="R811" t="n">
        <v>0.9182350446939908</v>
      </c>
      <c r="S811" t="n">
        <v>32.30926955696982</v>
      </c>
      <c r="T811" t="n">
        <v>43.06133967010752</v>
      </c>
      <c r="U811" t="n">
        <v>5.373128381708184</v>
      </c>
      <c r="V811" t="n">
        <v>3.520908513543219</v>
      </c>
      <c r="W811" t="n">
        <v>0</v>
      </c>
      <c r="X811" t="n">
        <v>0</v>
      </c>
      <c r="Y811" t="n">
        <v>-21.42826181236016</v>
      </c>
      <c r="Z811" t="n">
        <v>86.47828506271864</v>
      </c>
      <c r="AA811" t="n">
        <v>1191.546684382212</v>
      </c>
      <c r="AB811" t="b">
        <v>0</v>
      </c>
      <c r="AC811" t="b">
        <v>1</v>
      </c>
      <c r="AD811" t="n">
        <v>95.63498583384603</v>
      </c>
      <c r="AE811" t="n">
        <v>-0</v>
      </c>
      <c r="AF811" t="n">
        <v>0</v>
      </c>
      <c r="AG811" t="n">
        <v>0.0562716249140584</v>
      </c>
      <c r="AH811" t="b">
        <v>0</v>
      </c>
      <c r="AI811" t="b">
        <v>0</v>
      </c>
      <c r="AJ811" t="n">
        <v>1191.546684382212</v>
      </c>
      <c r="AK811" t="n">
        <v>0</v>
      </c>
      <c r="AL811" t="n">
        <v>5.373128381708184</v>
      </c>
      <c r="AM811" t="n">
        <v>0</v>
      </c>
      <c r="AN811" t="n">
        <v>5.418440814971137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1.452658773503568</v>
      </c>
      <c r="AU811" t="n">
        <v>0.4566912570616405</v>
      </c>
      <c r="AV811" t="n">
        <v>1.452658773503568</v>
      </c>
    </row>
    <row r="812" spans="1:48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0</v>
      </c>
      <c r="H812" t="n">
        <v>159.6905653466575</v>
      </c>
      <c r="I812" t="b">
        <v>0</v>
      </c>
      <c r="J812" t="n">
        <v>629.8195897272171</v>
      </c>
      <c r="K812" t="n">
        <v>1345.294643657336</v>
      </c>
      <c r="L812" t="n">
        <v>0</v>
      </c>
      <c r="M812" t="n">
        <v>4.880132044583597</v>
      </c>
      <c r="N812" t="n">
        <v>4.880132044583597</v>
      </c>
      <c r="O812" t="n">
        <v>291.825808049678</v>
      </c>
      <c r="P812" t="n">
        <v>73.99234484018206</v>
      </c>
      <c r="Q812" t="n">
        <v>4.880132044583597</v>
      </c>
      <c r="R812" t="n">
        <v>0.9105111772054593</v>
      </c>
      <c r="S812" t="n">
        <v>32.32306793736201</v>
      </c>
      <c r="T812" t="n">
        <v>38.04523409207782</v>
      </c>
      <c r="U812" t="n">
        <v>5.359771704902841</v>
      </c>
      <c r="V812" t="n">
        <v>3.404623211842775</v>
      </c>
      <c r="W812" t="n">
        <v>0</v>
      </c>
      <c r="X812" t="n">
        <v>0</v>
      </c>
      <c r="Y812" t="n">
        <v>-21.42826181236016</v>
      </c>
      <c r="Z812" t="n">
        <v>86.52851148502982</v>
      </c>
      <c r="AA812" t="n">
        <v>1345.294643657336</v>
      </c>
      <c r="AB812" t="b">
        <v>0</v>
      </c>
      <c r="AC812" t="b">
        <v>1</v>
      </c>
      <c r="AD812" t="n">
        <v>95.62754546516118</v>
      </c>
      <c r="AE812" t="n">
        <v>-0</v>
      </c>
      <c r="AF812" t="n">
        <v>0</v>
      </c>
      <c r="AG812" t="n">
        <v>0.05458176264049786</v>
      </c>
      <c r="AH812" t="b">
        <v>0</v>
      </c>
      <c r="AI812" t="b">
        <v>0</v>
      </c>
      <c r="AJ812" t="n">
        <v>1345.294643657336</v>
      </c>
      <c r="AK812" t="n">
        <v>0</v>
      </c>
      <c r="AL812" t="n">
        <v>5.359771704902841</v>
      </c>
      <c r="AM812" t="n">
        <v>0</v>
      </c>
      <c r="AN812" t="n">
        <v>5.405084138165795</v>
      </c>
      <c r="AO812" t="n">
        <v>0</v>
      </c>
      <c r="AP812" t="n">
        <v>1</v>
      </c>
      <c r="AQ812" t="n">
        <v>0</v>
      </c>
      <c r="AR812" t="n">
        <v>0</v>
      </c>
      <c r="AS812" t="n">
        <v>0</v>
      </c>
      <c r="AT812" t="n">
        <v>1.470049421456899</v>
      </c>
      <c r="AU812" t="n">
        <v>0.4621585815426458</v>
      </c>
      <c r="AV812" t="n">
        <v>1.470049421456899</v>
      </c>
    </row>
    <row r="813" spans="1:48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0</v>
      </c>
      <c r="H813" t="n">
        <v>177.9409156719898</v>
      </c>
      <c r="I813" t="b">
        <v>0</v>
      </c>
      <c r="J813" t="n">
        <v>701.7989714103277</v>
      </c>
      <c r="K813" t="n">
        <v>1499.04260293246</v>
      </c>
      <c r="L813" t="n">
        <v>0</v>
      </c>
      <c r="M813" t="n">
        <v>5.666294199228031</v>
      </c>
      <c r="N813" t="n">
        <v>5.666294199228031</v>
      </c>
      <c r="O813" t="n">
        <v>304.0847780560338</v>
      </c>
      <c r="P813" t="n">
        <v>77.10060295538383</v>
      </c>
      <c r="Q813" t="n">
        <v>5.666294199228031</v>
      </c>
      <c r="R813" t="n">
        <v>0.9108758949356301</v>
      </c>
      <c r="S813" t="n">
        <v>32.3380055157287</v>
      </c>
      <c r="T813" t="n">
        <v>39.62755859623599</v>
      </c>
      <c r="U813" t="n">
        <v>6.220709353197294</v>
      </c>
      <c r="V813" t="n">
        <v>3.531770695775407</v>
      </c>
      <c r="W813" t="n">
        <v>0</v>
      </c>
      <c r="X813" t="n">
        <v>0</v>
      </c>
      <c r="Y813" t="n">
        <v>-21.42826181236016</v>
      </c>
      <c r="Z813" t="n">
        <v>86.62401277809249</v>
      </c>
      <c r="AA813" t="n">
        <v>1499.04260293246</v>
      </c>
      <c r="AB813" t="b">
        <v>0</v>
      </c>
      <c r="AC813" t="b">
        <v>1</v>
      </c>
      <c r="AD813" t="n">
        <v>95.62010509647632</v>
      </c>
      <c r="AE813" t="n">
        <v>-0</v>
      </c>
      <c r="AF813" t="n">
        <v>0</v>
      </c>
      <c r="AG813" t="n">
        <v>0.09766886587151702</v>
      </c>
      <c r="AH813" t="b">
        <v>0</v>
      </c>
      <c r="AI813" t="b">
        <v>0</v>
      </c>
      <c r="AJ813" t="n">
        <v>1499.04260293246</v>
      </c>
      <c r="AK813" t="n">
        <v>0</v>
      </c>
      <c r="AL813" t="n">
        <v>6.220709353197294</v>
      </c>
      <c r="AM813" t="n">
        <v>0</v>
      </c>
      <c r="AN813" t="n">
        <v>6.266021786460247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1.654347766912845</v>
      </c>
      <c r="AU813" t="n">
        <v>0.5200988525793593</v>
      </c>
      <c r="AV813" t="n">
        <v>1.654347766912845</v>
      </c>
    </row>
    <row r="814" spans="1:48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0</v>
      </c>
      <c r="H814" t="n">
        <v>196.1912659973221</v>
      </c>
      <c r="I814" t="b">
        <v>0</v>
      </c>
      <c r="J814" t="n">
        <v>773.7783530934382</v>
      </c>
      <c r="K814" t="n">
        <v>1652.790562207584</v>
      </c>
      <c r="L814" t="n">
        <v>0</v>
      </c>
      <c r="M814" t="n">
        <v>6.212368217099861</v>
      </c>
      <c r="N814" t="n">
        <v>6.212368217099861</v>
      </c>
      <c r="O814" t="n">
        <v>302.3771027825235</v>
      </c>
      <c r="P814" t="n">
        <v>76.66762240936194</v>
      </c>
      <c r="Q814" t="n">
        <v>6.212368217099861</v>
      </c>
      <c r="R814" t="n">
        <v>0.9089519721073437</v>
      </c>
      <c r="S814" t="n">
        <v>32.35527876857208</v>
      </c>
      <c r="T814" t="n">
        <v>39.48842486045476</v>
      </c>
      <c r="U814" t="n">
        <v>6.83464958296631</v>
      </c>
      <c r="V814" t="n">
        <v>3.595343208131744</v>
      </c>
      <c r="W814" t="n">
        <v>0</v>
      </c>
      <c r="X814" t="n">
        <v>0</v>
      </c>
      <c r="Y814" t="n">
        <v>-21.42826181236016</v>
      </c>
      <c r="Z814" t="n">
        <v>86.7744305249619</v>
      </c>
      <c r="AA814" t="n">
        <v>1652.790562207584</v>
      </c>
      <c r="AB814" t="b">
        <v>0</v>
      </c>
      <c r="AC814" t="b">
        <v>1</v>
      </c>
      <c r="AD814" t="n">
        <v>95.61266472779147</v>
      </c>
      <c r="AE814" t="n">
        <v>-0</v>
      </c>
      <c r="AF814" t="n">
        <v>0</v>
      </c>
      <c r="AG814" t="n">
        <v>0.1317704528606451</v>
      </c>
      <c r="AH814" t="b">
        <v>0</v>
      </c>
      <c r="AI814" t="b">
        <v>0</v>
      </c>
      <c r="AJ814" t="n">
        <v>1652.790562207584</v>
      </c>
      <c r="AK814" t="n">
        <v>0</v>
      </c>
      <c r="AL814" t="n">
        <v>6.83464958296631</v>
      </c>
      <c r="AM814" t="n">
        <v>0</v>
      </c>
      <c r="AN814" t="n">
        <v>6.879962016229262</v>
      </c>
      <c r="AO814" t="n">
        <v>0</v>
      </c>
      <c r="AP814" t="n">
        <v>1</v>
      </c>
      <c r="AQ814" t="n">
        <v>0</v>
      </c>
      <c r="AR814" t="n">
        <v>0</v>
      </c>
      <c r="AS814" t="n">
        <v>0</v>
      </c>
      <c r="AT814" t="n">
        <v>1.79108238084587</v>
      </c>
      <c r="AU814" t="n">
        <v>0.5630858938996708</v>
      </c>
      <c r="AV814" t="n">
        <v>1.79108238084587</v>
      </c>
    </row>
    <row r="815" spans="1:48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0</v>
      </c>
      <c r="H815" t="n">
        <v>214.4416163226543</v>
      </c>
      <c r="I815" t="b">
        <v>0</v>
      </c>
      <c r="J815" t="n">
        <v>845.7577347765487</v>
      </c>
      <c r="K815" t="n">
        <v>1806.538521482708</v>
      </c>
      <c r="L815" t="n">
        <v>0</v>
      </c>
      <c r="M815" t="n">
        <v>6.816140560250769</v>
      </c>
      <c r="N815" t="n">
        <v>6.816140560250769</v>
      </c>
      <c r="O815" t="n">
        <v>303.5294589481603</v>
      </c>
      <c r="P815" t="n">
        <v>76.95980196454369</v>
      </c>
      <c r="Q815" t="n">
        <v>6.816140560250769</v>
      </c>
      <c r="R815" t="n">
        <v>0.9075138857488625</v>
      </c>
      <c r="S815" t="n">
        <v>32.37462549814076</v>
      </c>
      <c r="T815" t="n">
        <v>39.70172842463643</v>
      </c>
      <c r="U815" t="n">
        <v>7.510783765723017</v>
      </c>
      <c r="V815" t="n">
        <v>3.671858591048561</v>
      </c>
      <c r="W815" t="n">
        <v>0</v>
      </c>
      <c r="X815" t="n">
        <v>0</v>
      </c>
      <c r="Y815" t="n">
        <v>-21.42826181236016</v>
      </c>
      <c r="Z815" t="n">
        <v>86.93037339402214</v>
      </c>
      <c r="AA815" t="n">
        <v>1806.538521482708</v>
      </c>
      <c r="AB815" t="b">
        <v>0</v>
      </c>
      <c r="AC815" t="b">
        <v>1</v>
      </c>
      <c r="AD815" t="n">
        <v>95.60522435910661</v>
      </c>
      <c r="AE815" t="n">
        <v>-0</v>
      </c>
      <c r="AF815" t="n">
        <v>0</v>
      </c>
      <c r="AG815" t="n">
        <v>0.1687162350403593</v>
      </c>
      <c r="AH815" t="b">
        <v>0</v>
      </c>
      <c r="AI815" t="b">
        <v>0</v>
      </c>
      <c r="AJ815" t="n">
        <v>1806.538521482708</v>
      </c>
      <c r="AK815" t="n">
        <v>0</v>
      </c>
      <c r="AL815" t="n">
        <v>7.510783765723017</v>
      </c>
      <c r="AM815" t="n">
        <v>0</v>
      </c>
      <c r="AN815" t="n">
        <v>7.556096198985971</v>
      </c>
      <c r="AO815" t="n">
        <v>0</v>
      </c>
      <c r="AP815" t="n">
        <v>1</v>
      </c>
      <c r="AQ815" t="n">
        <v>0</v>
      </c>
      <c r="AR815" t="n">
        <v>0</v>
      </c>
      <c r="AS815" t="n">
        <v>0</v>
      </c>
      <c r="AT815" t="n">
        <v>1.93964101358544</v>
      </c>
      <c r="AU815" t="n">
        <v>0.6097902060001382</v>
      </c>
      <c r="AV815" t="n">
        <v>1.93964101358544</v>
      </c>
    </row>
    <row r="816" spans="1:48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0</v>
      </c>
      <c r="H816" t="n">
        <v>232.6919666479866</v>
      </c>
      <c r="I816" t="b">
        <v>0</v>
      </c>
      <c r="J816" t="n">
        <v>917.7371164596593</v>
      </c>
      <c r="K816" t="n">
        <v>1960.286480757832</v>
      </c>
      <c r="L816" t="n">
        <v>0</v>
      </c>
      <c r="M816" t="n">
        <v>7.498806630567612</v>
      </c>
      <c r="N816" t="n">
        <v>7.498806630567612</v>
      </c>
      <c r="O816" t="n">
        <v>307.7387225019035</v>
      </c>
      <c r="P816" t="n">
        <v>78.02705945788628</v>
      </c>
      <c r="Q816" t="n">
        <v>7.498806630567612</v>
      </c>
      <c r="R816" t="n">
        <v>0.9066259637845384</v>
      </c>
      <c r="S816" t="n">
        <v>32.39618778897118</v>
      </c>
      <c r="T816" t="n">
        <v>40.2917230228285</v>
      </c>
      <c r="U816" t="n">
        <v>8.271113921407308</v>
      </c>
      <c r="V816" t="n">
        <v>3.76220080471694</v>
      </c>
      <c r="W816" t="n">
        <v>0</v>
      </c>
      <c r="X816" t="n">
        <v>0</v>
      </c>
      <c r="Y816" t="n">
        <v>-21.42826181236016</v>
      </c>
      <c r="Z816" t="n">
        <v>87.08459799012775</v>
      </c>
      <c r="AA816" t="n">
        <v>1960.286480757832</v>
      </c>
      <c r="AB816" t="b">
        <v>0</v>
      </c>
      <c r="AC816" t="b">
        <v>1</v>
      </c>
      <c r="AD816" t="n">
        <v>95.59778399042176</v>
      </c>
      <c r="AE816" t="n">
        <v>-0</v>
      </c>
      <c r="AF816" t="n">
        <v>0</v>
      </c>
      <c r="AG816" t="n">
        <v>0.1543114842841805</v>
      </c>
      <c r="AH816" t="b">
        <v>0</v>
      </c>
      <c r="AI816" t="b">
        <v>0</v>
      </c>
      <c r="AJ816" t="n">
        <v>1960.286480757832</v>
      </c>
      <c r="AK816" t="n">
        <v>0</v>
      </c>
      <c r="AL816" t="n">
        <v>8.271113921407308</v>
      </c>
      <c r="AM816" t="n">
        <v>0</v>
      </c>
      <c r="AN816" t="n">
        <v>8.316426354670261</v>
      </c>
      <c r="AO816" t="n">
        <v>0</v>
      </c>
      <c r="AP816" t="n">
        <v>1</v>
      </c>
      <c r="AQ816" t="n">
        <v>0</v>
      </c>
      <c r="AR816" t="n">
        <v>0</v>
      </c>
      <c r="AS816" t="n">
        <v>0</v>
      </c>
      <c r="AT816" t="n">
        <v>2.104307142564265</v>
      </c>
      <c r="AU816" t="n">
        <v>0.6615584414663658</v>
      </c>
      <c r="AV816" t="n">
        <v>2.104307142564265</v>
      </c>
    </row>
    <row r="817" spans="1:48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0</v>
      </c>
      <c r="H817" t="n">
        <v>250.9423169733189</v>
      </c>
      <c r="I817" t="b">
        <v>0</v>
      </c>
      <c r="J817" t="n">
        <v>989.7164981427699</v>
      </c>
      <c r="K817" t="n">
        <v>2114.034440032956</v>
      </c>
      <c r="L817" t="n">
        <v>0</v>
      </c>
      <c r="M817" t="n">
        <v>7.815016936633208</v>
      </c>
      <c r="N817" t="n">
        <v>7.815016936633208</v>
      </c>
      <c r="O817" t="n">
        <v>297.3907129288923</v>
      </c>
      <c r="P817" t="n">
        <v>75.40332477913091</v>
      </c>
      <c r="Q817" t="n">
        <v>7.815016936633208</v>
      </c>
      <c r="R817" t="n">
        <v>0.9031324137389495</v>
      </c>
      <c r="S817" t="n">
        <v>32.42013738075909</v>
      </c>
      <c r="T817" t="n">
        <v>39.08749312468542</v>
      </c>
      <c r="U817" t="n">
        <v>8.653234916327717</v>
      </c>
      <c r="V817" t="n">
        <v>3.786311111983686</v>
      </c>
      <c r="W817" t="n">
        <v>0</v>
      </c>
      <c r="X817" t="n">
        <v>0</v>
      </c>
      <c r="Y817" t="n">
        <v>-21.42826181236016</v>
      </c>
      <c r="Z817" t="n">
        <v>87.26824456321731</v>
      </c>
      <c r="AA817" t="n">
        <v>2114.034440032956</v>
      </c>
      <c r="AB817" t="b">
        <v>0</v>
      </c>
      <c r="AC817" t="b">
        <v>1</v>
      </c>
      <c r="AD817" t="n">
        <v>95.59034362173691</v>
      </c>
      <c r="AE817" t="n">
        <v>-0</v>
      </c>
      <c r="AF817" t="n">
        <v>0</v>
      </c>
      <c r="AG817" t="n">
        <v>0.1452596109704526</v>
      </c>
      <c r="AH817" t="b">
        <v>0</v>
      </c>
      <c r="AI817" t="b">
        <v>0</v>
      </c>
      <c r="AJ817" t="n">
        <v>2114.034440032956</v>
      </c>
      <c r="AK817" t="n">
        <v>0</v>
      </c>
      <c r="AL817" t="n">
        <v>8.653234916327717</v>
      </c>
      <c r="AM817" t="n">
        <v>0</v>
      </c>
      <c r="AN817" t="n">
        <v>8.698547349590671</v>
      </c>
      <c r="AO817" t="n">
        <v>0</v>
      </c>
      <c r="AP817" t="n">
        <v>1</v>
      </c>
      <c r="AQ817" t="n">
        <v>0</v>
      </c>
      <c r="AR817" t="n">
        <v>0</v>
      </c>
      <c r="AS817" t="n">
        <v>0</v>
      </c>
      <c r="AT817" t="n">
        <v>2.205269887887149</v>
      </c>
      <c r="AU817" t="n">
        <v>0.6932994145833321</v>
      </c>
      <c r="AV817" t="n">
        <v>2.205269887887149</v>
      </c>
    </row>
    <row r="818" spans="1:48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0</v>
      </c>
      <c r="H818" t="n">
        <v>269.1926672986512</v>
      </c>
      <c r="I818" t="b">
        <v>0</v>
      </c>
      <c r="J818" t="n">
        <v>1061.69587982588</v>
      </c>
      <c r="K818" t="n">
        <v>2267.782399308081</v>
      </c>
      <c r="L818" t="n">
        <v>0</v>
      </c>
      <c r="M818" t="n">
        <v>9.66191743189122</v>
      </c>
      <c r="N818" t="n">
        <v>9.66191743189122</v>
      </c>
      <c r="O818" t="n">
        <v>342.7452763396153</v>
      </c>
      <c r="P818" t="n">
        <v>86.90296053235683</v>
      </c>
      <c r="Q818" t="n">
        <v>9.66191743189122</v>
      </c>
      <c r="R818" t="n">
        <v>0.9091930660203315</v>
      </c>
      <c r="S818" t="n">
        <v>32.44603073007487</v>
      </c>
      <c r="T818" t="n">
        <v>44.74836878635205</v>
      </c>
      <c r="U818" t="n">
        <v>10.62691500077406</v>
      </c>
      <c r="V818" t="n">
        <v>4.063462170080129</v>
      </c>
      <c r="W818" t="n">
        <v>0</v>
      </c>
      <c r="X818" t="n">
        <v>0</v>
      </c>
      <c r="Y818" t="n">
        <v>-21.42826181236016</v>
      </c>
      <c r="Z818" t="n">
        <v>87.44844079954534</v>
      </c>
      <c r="AA818" t="n">
        <v>2267.782399308081</v>
      </c>
      <c r="AB818" t="b">
        <v>0</v>
      </c>
      <c r="AC818" t="b">
        <v>1</v>
      </c>
      <c r="AD818" t="n">
        <v>95.58290325305205</v>
      </c>
      <c r="AE818" t="n">
        <v>-0</v>
      </c>
      <c r="AF818" t="n">
        <v>0</v>
      </c>
      <c r="AG818" t="n">
        <v>0.1278764692900272</v>
      </c>
      <c r="AH818" t="b">
        <v>0</v>
      </c>
      <c r="AI818" t="b">
        <v>0</v>
      </c>
      <c r="AJ818" t="n">
        <v>2267.782399308081</v>
      </c>
      <c r="AK818" t="n">
        <v>0</v>
      </c>
      <c r="AL818" t="n">
        <v>10.62691500077406</v>
      </c>
      <c r="AM818" t="n">
        <v>0</v>
      </c>
      <c r="AN818" t="n">
        <v>10.67222743403701</v>
      </c>
      <c r="AO818" t="n">
        <v>0</v>
      </c>
      <c r="AP818" t="n">
        <v>1</v>
      </c>
      <c r="AQ818" t="n">
        <v>0</v>
      </c>
      <c r="AR818" t="n">
        <v>0</v>
      </c>
      <c r="AS818" t="n">
        <v>0</v>
      </c>
      <c r="AT818" t="n">
        <v>2.582101284637331</v>
      </c>
      <c r="AU818" t="n">
        <v>0.8117688083743245</v>
      </c>
      <c r="AV818" t="n">
        <v>2.582101284637331</v>
      </c>
    </row>
    <row r="819" spans="1:48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0</v>
      </c>
      <c r="H819" t="n">
        <v>287.4430176239835</v>
      </c>
      <c r="I819" t="b">
        <v>0</v>
      </c>
      <c r="J819" t="n">
        <v>1133.675261508991</v>
      </c>
      <c r="K819" t="n">
        <v>2421.530358583204</v>
      </c>
      <c r="L819" t="n">
        <v>0</v>
      </c>
      <c r="M819" t="n">
        <v>5.429527583081205</v>
      </c>
      <c r="N819" t="n">
        <v>5.429527583081205</v>
      </c>
      <c r="O819" t="n">
        <v>180.3772088069807</v>
      </c>
      <c r="P819" t="n">
        <v>45.73458641150628</v>
      </c>
      <c r="Q819" t="n">
        <v>5.429527583081205</v>
      </c>
      <c r="R819" t="n">
        <v>0.8630768518199509</v>
      </c>
      <c r="S819" t="n">
        <v>32.47604046523057</v>
      </c>
      <c r="T819" t="n">
        <v>24.80813056358891</v>
      </c>
      <c r="U819" t="n">
        <v>6.290897006022211</v>
      </c>
      <c r="V819" t="n">
        <v>3.396807337228292</v>
      </c>
      <c r="W819" t="n">
        <v>0</v>
      </c>
      <c r="X819" t="n">
        <v>0</v>
      </c>
      <c r="Y819" t="n">
        <v>-21.42826181236016</v>
      </c>
      <c r="Z819" t="n">
        <v>87.63198316457473</v>
      </c>
      <c r="AA819" t="n">
        <v>2421.530358583204</v>
      </c>
      <c r="AB819" t="b">
        <v>0</v>
      </c>
      <c r="AC819" t="b">
        <v>1</v>
      </c>
      <c r="AD819" t="n">
        <v>95.5754628843672</v>
      </c>
      <c r="AE819" t="n">
        <v>-0</v>
      </c>
      <c r="AF819" t="n">
        <v>0</v>
      </c>
      <c r="AG819" t="n">
        <v>0.1192153814848202</v>
      </c>
      <c r="AH819" t="b">
        <v>0</v>
      </c>
      <c r="AI819" t="b">
        <v>0</v>
      </c>
      <c r="AJ819" t="n">
        <v>2421.530358583204</v>
      </c>
      <c r="AK819" t="n">
        <v>0</v>
      </c>
      <c r="AL819" t="n">
        <v>6.290897006022211</v>
      </c>
      <c r="AM819" t="n">
        <v>0</v>
      </c>
      <c r="AN819" t="n">
        <v>6.579216404904217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1.939937314180213</v>
      </c>
      <c r="AU819" t="n">
        <v>0.6098833578769336</v>
      </c>
      <c r="AV819" t="n">
        <v>1.939937314180213</v>
      </c>
    </row>
    <row r="820" spans="1:48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0</v>
      </c>
      <c r="H820" t="n">
        <v>287.4430176239835</v>
      </c>
      <c r="I820" t="b">
        <v>1</v>
      </c>
      <c r="J820" t="n">
        <v>1133.675261508991</v>
      </c>
      <c r="K820" t="n">
        <v>1499.852370976394</v>
      </c>
      <c r="L820" t="n">
        <v>-7.723184031193565</v>
      </c>
      <c r="M820" t="n">
        <v>-1.009898659412027</v>
      </c>
      <c r="N820" t="n">
        <v>-1.009898659412027</v>
      </c>
      <c r="O820" t="n">
        <v>-33.5503777400975</v>
      </c>
      <c r="P820" t="n">
        <v>-8.506688067976039</v>
      </c>
      <c r="Q820" t="n">
        <v>-1.009898659412027</v>
      </c>
      <c r="R820" t="n">
        <v>0.7392103752035234</v>
      </c>
      <c r="S820" t="n">
        <v>32.50146884847707</v>
      </c>
      <c r="T820" t="n">
        <v>-4.753009885463269</v>
      </c>
      <c r="U820" t="n">
        <v>-0.7465275669414995</v>
      </c>
      <c r="V820" t="n">
        <v>3.753678182512772</v>
      </c>
      <c r="W820" t="n">
        <v>0</v>
      </c>
      <c r="X820" t="n">
        <v>0</v>
      </c>
      <c r="Y820" t="n">
        <v>-21.42826181236016</v>
      </c>
      <c r="Z820" t="n">
        <v>87.6012192813921</v>
      </c>
      <c r="AA820" t="n">
        <v>1499.852370976394</v>
      </c>
      <c r="AB820" t="b">
        <v>0</v>
      </c>
      <c r="AC820" t="b">
        <v>1</v>
      </c>
      <c r="AD820" t="n">
        <v>95.56802251568234</v>
      </c>
      <c r="AE820" t="n">
        <v>-0</v>
      </c>
      <c r="AF820" t="n">
        <v>0</v>
      </c>
      <c r="AG820" t="n">
        <v>0.1165803867748614</v>
      </c>
      <c r="AH820" t="b">
        <v>0</v>
      </c>
      <c r="AI820" t="b">
        <v>0</v>
      </c>
      <c r="AJ820" t="n">
        <v>1492.129186945201</v>
      </c>
      <c r="AK820" t="n">
        <v>0</v>
      </c>
      <c r="AL820" t="n">
        <v>-0.7426834754192818</v>
      </c>
      <c r="AM820" t="n">
        <v>0</v>
      </c>
      <c r="AN820" t="n">
        <v>-0.3355872237157854</v>
      </c>
      <c r="AO820" t="n">
        <v>0</v>
      </c>
      <c r="AP820" t="n">
        <v>1</v>
      </c>
      <c r="AQ820" t="n">
        <v>0</v>
      </c>
      <c r="AR820" t="n">
        <v>0</v>
      </c>
      <c r="AS820" t="n">
        <v>0</v>
      </c>
      <c r="AT820" t="n">
        <v>0.4460727788757043</v>
      </c>
      <c r="AU820" t="n">
        <v>0.140237708842244</v>
      </c>
      <c r="AV820" t="n">
        <v>0.4460727788757043</v>
      </c>
    </row>
    <row r="821" spans="1:48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0</v>
      </c>
      <c r="H821" t="n">
        <v>287.4430176239835</v>
      </c>
      <c r="I821" t="b">
        <v>0</v>
      </c>
      <c r="J821" t="n">
        <v>1133.675261508991</v>
      </c>
      <c r="K821" t="n">
        <v>1499.852370976394</v>
      </c>
      <c r="L821" t="n">
        <v>0</v>
      </c>
      <c r="M821" t="n">
        <v>4.82867892956689</v>
      </c>
      <c r="N821" t="n">
        <v>4.82867892956689</v>
      </c>
      <c r="O821" t="n">
        <v>160.4160977567187</v>
      </c>
      <c r="P821" t="n">
        <v>40.6734527780727</v>
      </c>
      <c r="Q821" t="n">
        <v>4.82867892956689</v>
      </c>
      <c r="R821" t="n">
        <v>0.902445629687655</v>
      </c>
      <c r="S821" t="n">
        <v>32.51047725411561</v>
      </c>
      <c r="T821" t="n">
        <v>34.06670666792422</v>
      </c>
      <c r="U821" t="n">
        <v>5.35065910977722</v>
      </c>
      <c r="V821" t="n">
        <v>3.323356117604714</v>
      </c>
      <c r="W821" t="n">
        <v>0</v>
      </c>
      <c r="X821" t="n">
        <v>0</v>
      </c>
      <c r="Y821" t="n">
        <v>-21.42826181236016</v>
      </c>
      <c r="Z821" t="n">
        <v>87.69143888602662</v>
      </c>
      <c r="AA821" t="n">
        <v>1499.852370976394</v>
      </c>
      <c r="AB821" t="b">
        <v>0</v>
      </c>
      <c r="AC821" t="b">
        <v>1</v>
      </c>
      <c r="AD821" t="n">
        <v>95.56058214699749</v>
      </c>
      <c r="AE821" t="n">
        <v>-0</v>
      </c>
      <c r="AF821" t="n">
        <v>0</v>
      </c>
      <c r="AG821" t="n">
        <v>0.1120393795487264</v>
      </c>
      <c r="AH821" t="b">
        <v>0</v>
      </c>
      <c r="AI821" t="b">
        <v>0</v>
      </c>
      <c r="AJ821" t="n">
        <v>1499.852370976394</v>
      </c>
      <c r="AK821" t="n">
        <v>0</v>
      </c>
      <c r="AL821" t="n">
        <v>5.35065910977722</v>
      </c>
      <c r="AM821" t="n">
        <v>0</v>
      </c>
      <c r="AN821" t="n">
        <v>5.354376331912727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1.477015582884502</v>
      </c>
      <c r="AU821" t="n">
        <v>0.4643486244331678</v>
      </c>
      <c r="AV821" t="n">
        <v>1.477015582884502</v>
      </c>
    </row>
    <row r="822" spans="1:48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0</v>
      </c>
      <c r="H822" t="n">
        <v>302.8417507109826</v>
      </c>
      <c r="I822" t="b">
        <v>0</v>
      </c>
      <c r="J822" t="n">
        <v>1194.407864804115</v>
      </c>
      <c r="K822" t="n">
        <v>1580.201605135844</v>
      </c>
      <c r="L822" t="n">
        <v>0</v>
      </c>
      <c r="M822" t="n">
        <v>9.402665158894246</v>
      </c>
      <c r="N822" t="n">
        <v>9.402665158894246</v>
      </c>
      <c r="O822" t="n">
        <v>296.4876477096044</v>
      </c>
      <c r="P822" t="n">
        <v>75.17435286754676</v>
      </c>
      <c r="Q822" t="n">
        <v>9.402665158894246</v>
      </c>
      <c r="R822" t="n">
        <v>0.9287653849233479</v>
      </c>
      <c r="S822" t="n">
        <v>32.52658945572955</v>
      </c>
      <c r="T822" t="n">
        <v>61.17920555406625</v>
      </c>
      <c r="U822" t="n">
        <v>10.12383246784145</v>
      </c>
      <c r="V822" t="n">
        <v>4.358077158339292</v>
      </c>
      <c r="W822" t="n">
        <v>0</v>
      </c>
      <c r="X822" t="n">
        <v>0</v>
      </c>
      <c r="Y822" t="n">
        <v>-21.42826181236016</v>
      </c>
      <c r="Z822" t="n">
        <v>87.78733952808012</v>
      </c>
      <c r="AA822" t="n">
        <v>1580.201605135844</v>
      </c>
      <c r="AB822" t="b">
        <v>0</v>
      </c>
      <c r="AC822" t="b">
        <v>1</v>
      </c>
      <c r="AD822" t="n">
        <v>95.55314177831264</v>
      </c>
      <c r="AE822" t="n">
        <v>-0</v>
      </c>
      <c r="AF822" t="n">
        <v>0</v>
      </c>
      <c r="AG822" t="n">
        <v>0.1170147798943981</v>
      </c>
      <c r="AH822" t="b">
        <v>0</v>
      </c>
      <c r="AI822" t="b">
        <v>0</v>
      </c>
      <c r="AJ822" t="n">
        <v>1580.201605135844</v>
      </c>
      <c r="AK822" t="n">
        <v>0</v>
      </c>
      <c r="AL822" t="n">
        <v>10.12383246784145</v>
      </c>
      <c r="AM822" t="n">
        <v>0</v>
      </c>
      <c r="AN822" t="n">
        <v>10.13620795054789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2.375061474309773</v>
      </c>
      <c r="AU822" t="n">
        <v>0.7466790068566223</v>
      </c>
      <c r="AV822" t="n">
        <v>2.375061474309773</v>
      </c>
    </row>
    <row r="823" spans="1:48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0</v>
      </c>
      <c r="H823" t="n">
        <v>318.2404837979817</v>
      </c>
      <c r="I823" t="b">
        <v>0</v>
      </c>
      <c r="J823" t="n">
        <v>1255.14046809924</v>
      </c>
      <c r="K823" t="n">
        <v>1660.550839295294</v>
      </c>
      <c r="L823" t="n">
        <v>0</v>
      </c>
      <c r="M823" t="n">
        <v>8.723968201519114</v>
      </c>
      <c r="N823" t="n">
        <v>8.723968201519114</v>
      </c>
      <c r="O823" t="n">
        <v>261.7761221472385</v>
      </c>
      <c r="P823" t="n">
        <v>66.37325612252498</v>
      </c>
      <c r="Q823" t="n">
        <v>8.723968201519114</v>
      </c>
      <c r="R823" t="n">
        <v>0.9237619498425182</v>
      </c>
      <c r="S823" t="n">
        <v>32.54949928649202</v>
      </c>
      <c r="T823" t="n">
        <v>54.30917555350674</v>
      </c>
      <c r="U823" t="n">
        <v>9.443957074662325</v>
      </c>
      <c r="V823" t="n">
        <v>4.140425649859736</v>
      </c>
      <c r="W823" t="n">
        <v>0</v>
      </c>
      <c r="X823" t="n">
        <v>0</v>
      </c>
      <c r="Y823" t="n">
        <v>-21.42826181236016</v>
      </c>
      <c r="Z823" t="n">
        <v>87.93692982477835</v>
      </c>
      <c r="AA823" t="n">
        <v>1660.550839295294</v>
      </c>
      <c r="AB823" t="b">
        <v>0</v>
      </c>
      <c r="AC823" t="b">
        <v>1</v>
      </c>
      <c r="AD823" t="n">
        <v>95.54570140962778</v>
      </c>
      <c r="AE823" t="n">
        <v>-0</v>
      </c>
      <c r="AF823" t="n">
        <v>0</v>
      </c>
      <c r="AG823" t="n">
        <v>0.1188804347587599</v>
      </c>
      <c r="AH823" t="b">
        <v>0</v>
      </c>
      <c r="AI823" t="b">
        <v>0</v>
      </c>
      <c r="AJ823" t="n">
        <v>1660.550839295294</v>
      </c>
      <c r="AK823" t="n">
        <v>0</v>
      </c>
      <c r="AL823" t="n">
        <v>9.443957074662325</v>
      </c>
      <c r="AM823" t="n">
        <v>0</v>
      </c>
      <c r="AN823" t="n">
        <v>9.456332557368768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2.25268406152129</v>
      </c>
      <c r="AU823" t="n">
        <v>0.7082056258384981</v>
      </c>
      <c r="AV823" t="n">
        <v>2.25268406152129</v>
      </c>
    </row>
    <row r="824" spans="1:48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0</v>
      </c>
      <c r="H824" t="n">
        <v>333.6392168849808</v>
      </c>
      <c r="I824" t="b">
        <v>0</v>
      </c>
      <c r="J824" t="n">
        <v>1315.873071394364</v>
      </c>
      <c r="K824" t="n">
        <v>1740.900073454744</v>
      </c>
      <c r="L824" t="n">
        <v>0</v>
      </c>
      <c r="M824" t="n">
        <v>9.542812223973543</v>
      </c>
      <c r="N824" t="n">
        <v>9.542812223973543</v>
      </c>
      <c r="O824" t="n">
        <v>273.130793907853</v>
      </c>
      <c r="P824" t="n">
        <v>69.25222969266049</v>
      </c>
      <c r="Q824" t="n">
        <v>9.542812223973543</v>
      </c>
      <c r="R824" t="n">
        <v>0.924733589454106</v>
      </c>
      <c r="S824" t="n">
        <v>32.57224846313019</v>
      </c>
      <c r="T824" t="n">
        <v>56.60532440237873</v>
      </c>
      <c r="U824" t="n">
        <v>10.31952589675791</v>
      </c>
      <c r="V824" t="n">
        <v>4.260479585552957</v>
      </c>
      <c r="W824" t="n">
        <v>0</v>
      </c>
      <c r="X824" t="n">
        <v>0</v>
      </c>
      <c r="Y824" t="n">
        <v>-21.42826181236016</v>
      </c>
      <c r="Z824" t="n">
        <v>88.10607769692608</v>
      </c>
      <c r="AA824" t="n">
        <v>1740.900073454744</v>
      </c>
      <c r="AB824" t="b">
        <v>0</v>
      </c>
      <c r="AC824" t="b">
        <v>1</v>
      </c>
      <c r="AD824" t="n">
        <v>95.53826104094293</v>
      </c>
      <c r="AE824" t="n">
        <v>-0</v>
      </c>
      <c r="AF824" t="n">
        <v>0</v>
      </c>
      <c r="AG824" t="n">
        <v>0.1622500092486556</v>
      </c>
      <c r="AH824" t="b">
        <v>0</v>
      </c>
      <c r="AI824" t="b">
        <v>0</v>
      </c>
      <c r="AJ824" t="n">
        <v>1740.900073454744</v>
      </c>
      <c r="AK824" t="n">
        <v>0</v>
      </c>
      <c r="AL824" t="n">
        <v>10.31952589675791</v>
      </c>
      <c r="AM824" t="n">
        <v>0</v>
      </c>
      <c r="AN824" t="n">
        <v>10.33190137946435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2.419144665173345</v>
      </c>
      <c r="AU824" t="n">
        <v>0.7605380136777612</v>
      </c>
      <c r="AV824" t="n">
        <v>2.419144665173345</v>
      </c>
    </row>
    <row r="825" spans="1:48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0</v>
      </c>
      <c r="H825" t="n">
        <v>349.0379499719799</v>
      </c>
      <c r="I825" t="b">
        <v>0</v>
      </c>
      <c r="J825" t="n">
        <v>1376.605674689489</v>
      </c>
      <c r="K825" t="n">
        <v>1821.249307614194</v>
      </c>
      <c r="L825" t="n">
        <v>0</v>
      </c>
      <c r="M825" t="n">
        <v>9.919305216735525</v>
      </c>
      <c r="N825" t="n">
        <v>9.919305216735525</v>
      </c>
      <c r="O825" t="n">
        <v>271.3813424713419</v>
      </c>
      <c r="P825" t="n">
        <v>68.80865681322057</v>
      </c>
      <c r="Q825" t="n">
        <v>9.919305216735525</v>
      </c>
      <c r="R825" t="n">
        <v>0.9238920291236526</v>
      </c>
      <c r="S825" t="n">
        <v>32.59681576214462</v>
      </c>
      <c r="T825" t="n">
        <v>56.29398794746439</v>
      </c>
      <c r="U825" t="n">
        <v>10.73643337538518</v>
      </c>
      <c r="V825" t="n">
        <v>4.284421195219061</v>
      </c>
      <c r="W825" t="n">
        <v>0</v>
      </c>
      <c r="X825" t="n">
        <v>0</v>
      </c>
      <c r="Y825" t="n">
        <v>-21.42826181236016</v>
      </c>
      <c r="Z825" t="n">
        <v>88.27903241831001</v>
      </c>
      <c r="AA825" t="n">
        <v>1821.249307614194</v>
      </c>
      <c r="AB825" t="b">
        <v>0</v>
      </c>
      <c r="AC825" t="b">
        <v>1</v>
      </c>
      <c r="AD825" t="n">
        <v>95.53082067225807</v>
      </c>
      <c r="AE825" t="n">
        <v>-0</v>
      </c>
      <c r="AF825" t="n">
        <v>0</v>
      </c>
      <c r="AG825" t="n">
        <v>0.1825114130062842</v>
      </c>
      <c r="AH825" t="b">
        <v>0</v>
      </c>
      <c r="AI825" t="b">
        <v>0</v>
      </c>
      <c r="AJ825" t="n">
        <v>1821.249307614194</v>
      </c>
      <c r="AK825" t="n">
        <v>0</v>
      </c>
      <c r="AL825" t="n">
        <v>10.73643337538518</v>
      </c>
      <c r="AM825" t="n">
        <v>0</v>
      </c>
      <c r="AN825" t="n">
        <v>10.74880885809162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2.501303401540968</v>
      </c>
      <c r="AU825" t="n">
        <v>0.7863673256088973</v>
      </c>
      <c r="AV825" t="n">
        <v>2.501303401540968</v>
      </c>
    </row>
    <row r="826" spans="1:48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0</v>
      </c>
      <c r="H826" t="n">
        <v>364.436683058979</v>
      </c>
      <c r="I826" t="b">
        <v>0</v>
      </c>
      <c r="J826" t="n">
        <v>1437.338277984613</v>
      </c>
      <c r="K826" t="n">
        <v>1901.598541773643</v>
      </c>
      <c r="L826" t="n">
        <v>0</v>
      </c>
      <c r="M826" t="n">
        <v>10.54691720882431</v>
      </c>
      <c r="N826" t="n">
        <v>10.54691720882431</v>
      </c>
      <c r="O826" t="n">
        <v>276.3597770799117</v>
      </c>
      <c r="P826" t="n">
        <v>70.07093739348673</v>
      </c>
      <c r="Q826" t="n">
        <v>10.54691720882431</v>
      </c>
      <c r="R826" t="n">
        <v>0.9239790910413643</v>
      </c>
      <c r="S826" t="n">
        <v>32.62263784233846</v>
      </c>
      <c r="T826" t="n">
        <v>57.32128790873588</v>
      </c>
      <c r="U826" t="n">
        <v>11.41467086331735</v>
      </c>
      <c r="V826" t="n">
        <v>4.357616409501752</v>
      </c>
      <c r="W826" t="n">
        <v>0</v>
      </c>
      <c r="X826" t="n">
        <v>0</v>
      </c>
      <c r="Y826" t="n">
        <v>-21.42826181236016</v>
      </c>
      <c r="Z826" t="n">
        <v>88.45198713969394</v>
      </c>
      <c r="AA826" t="n">
        <v>1901.598541773643</v>
      </c>
      <c r="AB826" t="b">
        <v>0</v>
      </c>
      <c r="AC826" t="b">
        <v>1</v>
      </c>
      <c r="AD826" t="n">
        <v>95.52338030357322</v>
      </c>
      <c r="AE826" t="n">
        <v>-0</v>
      </c>
      <c r="AF826" t="n">
        <v>0</v>
      </c>
      <c r="AG826" t="n">
        <v>0.1662657638139028</v>
      </c>
      <c r="AH826" t="b">
        <v>0</v>
      </c>
      <c r="AI826" t="b">
        <v>0</v>
      </c>
      <c r="AJ826" t="n">
        <v>1901.598541773643</v>
      </c>
      <c r="AK826" t="n">
        <v>0</v>
      </c>
      <c r="AL826" t="n">
        <v>11.41467086331735</v>
      </c>
      <c r="AM826" t="n">
        <v>0</v>
      </c>
      <c r="AN826" t="n">
        <v>11.42704634602379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2.630763159476168</v>
      </c>
      <c r="AU826" t="n">
        <v>0.827067275706419</v>
      </c>
      <c r="AV826" t="n">
        <v>2.630763159476168</v>
      </c>
    </row>
    <row r="827" spans="1:48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0</v>
      </c>
      <c r="H827" t="n">
        <v>379.8354161459782</v>
      </c>
      <c r="I827" t="b">
        <v>0</v>
      </c>
      <c r="J827" t="n">
        <v>1498.070881279738</v>
      </c>
      <c r="K827" t="n">
        <v>1981.947775933093</v>
      </c>
      <c r="L827" t="n">
        <v>0</v>
      </c>
      <c r="M827" t="n">
        <v>10.65639658199409</v>
      </c>
      <c r="N827" t="n">
        <v>10.65639658199409</v>
      </c>
      <c r="O827" t="n">
        <v>267.9083812848233</v>
      </c>
      <c r="P827" t="n">
        <v>67.92808856106068</v>
      </c>
      <c r="Q827" t="n">
        <v>10.65639658199409</v>
      </c>
      <c r="R827" t="n">
        <v>0.9221865809758469</v>
      </c>
      <c r="S827" t="n">
        <v>32.65006232371889</v>
      </c>
      <c r="T827" t="n">
        <v>55.67634938816935</v>
      </c>
      <c r="U827" t="n">
        <v>11.55557541372768</v>
      </c>
      <c r="V827" t="n">
        <v>4.33236710467677</v>
      </c>
      <c r="W827" t="n">
        <v>0</v>
      </c>
      <c r="X827" t="n">
        <v>0</v>
      </c>
      <c r="Y827" t="n">
        <v>-21.42826181236016</v>
      </c>
      <c r="Z827" t="n">
        <v>88.62494186107787</v>
      </c>
      <c r="AA827" t="n">
        <v>1981.947775933093</v>
      </c>
      <c r="AB827" t="b">
        <v>0</v>
      </c>
      <c r="AC827" t="b">
        <v>1</v>
      </c>
      <c r="AD827" t="n">
        <v>95.51593993488837</v>
      </c>
      <c r="AE827" t="n">
        <v>-0</v>
      </c>
      <c r="AF827" t="n">
        <v>0</v>
      </c>
      <c r="AG827" t="n">
        <v>0.1529214515757734</v>
      </c>
      <c r="AH827" t="b">
        <v>0</v>
      </c>
      <c r="AI827" t="b">
        <v>0</v>
      </c>
      <c r="AJ827" t="n">
        <v>1981.947775933093</v>
      </c>
      <c r="AK827" t="n">
        <v>0</v>
      </c>
      <c r="AL827" t="n">
        <v>11.55557541372768</v>
      </c>
      <c r="AM827" t="n">
        <v>0</v>
      </c>
      <c r="AN827" t="n">
        <v>11.56795089643413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2.664618258776931</v>
      </c>
      <c r="AU827" t="n">
        <v>0.8377107441792815</v>
      </c>
      <c r="AV827" t="n">
        <v>2.664618258776931</v>
      </c>
    </row>
    <row r="828" spans="1:48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0</v>
      </c>
      <c r="H828" t="n">
        <v>395.2341492329773</v>
      </c>
      <c r="I828" t="b">
        <v>0</v>
      </c>
      <c r="J828" t="n">
        <v>1558.803484574863</v>
      </c>
      <c r="K828" t="n">
        <v>2062.297010092543</v>
      </c>
      <c r="L828" t="n">
        <v>0</v>
      </c>
      <c r="M828" t="n">
        <v>12.69916758649912</v>
      </c>
      <c r="N828" t="n">
        <v>12.69916758649912</v>
      </c>
      <c r="O828" t="n">
        <v>306.826011638835</v>
      </c>
      <c r="P828" t="n">
        <v>77.79564189625634</v>
      </c>
      <c r="Q828" t="n">
        <v>12.69916758649912</v>
      </c>
      <c r="R828" t="n">
        <v>0.9266579749149408</v>
      </c>
      <c r="S828" t="n">
        <v>32.67842483627733</v>
      </c>
      <c r="T828" t="n">
        <v>63.45647693615297</v>
      </c>
      <c r="U828" t="n">
        <v>13.7042662236461</v>
      </c>
      <c r="V828" t="n">
        <v>4.654026523260811</v>
      </c>
      <c r="W828" t="n">
        <v>0</v>
      </c>
      <c r="X828" t="n">
        <v>0</v>
      </c>
      <c r="Y828" t="n">
        <v>-21.42826181236016</v>
      </c>
      <c r="Z828" t="n">
        <v>88.81484104073651</v>
      </c>
      <c r="AA828" t="n">
        <v>2062.297010092543</v>
      </c>
      <c r="AB828" t="b">
        <v>0</v>
      </c>
      <c r="AC828" t="b">
        <v>1</v>
      </c>
      <c r="AD828" t="n">
        <v>95.50849956620351</v>
      </c>
      <c r="AE828" t="n">
        <v>-0</v>
      </c>
      <c r="AF828" t="n">
        <v>0</v>
      </c>
      <c r="AG828" t="n">
        <v>0.1351961584273472</v>
      </c>
      <c r="AH828" t="b">
        <v>0</v>
      </c>
      <c r="AI828" t="b">
        <v>0</v>
      </c>
      <c r="AJ828" t="n">
        <v>2062.297010092543</v>
      </c>
      <c r="AK828" t="n">
        <v>0</v>
      </c>
      <c r="AL828" t="n">
        <v>13.7042662236461</v>
      </c>
      <c r="AM828" t="n">
        <v>0</v>
      </c>
      <c r="AN828" t="n">
        <v>13.71664170635254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3.054238173403863</v>
      </c>
      <c r="AU828" t="n">
        <v>0.9602006308841066</v>
      </c>
      <c r="AV828" t="n">
        <v>3.054238173403863</v>
      </c>
    </row>
    <row r="829" spans="1:48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0</v>
      </c>
      <c r="H829" t="n">
        <v>410.6328823199764</v>
      </c>
      <c r="I829" t="b">
        <v>0</v>
      </c>
      <c r="J829" t="n">
        <v>1619.536087869987</v>
      </c>
      <c r="K829" t="n">
        <v>2142.646244251992</v>
      </c>
      <c r="L829" t="n">
        <v>0</v>
      </c>
      <c r="M829" t="n">
        <v>7.313457043090867</v>
      </c>
      <c r="N829" t="n">
        <v>7.313457043090867</v>
      </c>
      <c r="O829" t="n">
        <v>170.0749583796578</v>
      </c>
      <c r="P829" t="n">
        <v>43.12245395021749</v>
      </c>
      <c r="Q829" t="n">
        <v>7.313457043090867</v>
      </c>
      <c r="R829" t="n">
        <v>0.8983239285906766</v>
      </c>
      <c r="S829" t="n">
        <v>32.710282064026</v>
      </c>
      <c r="T829" t="n">
        <v>36.283623749601</v>
      </c>
      <c r="U829" t="n">
        <v>8.141224796899808</v>
      </c>
      <c r="V829" t="n">
        <v>3.689176319353457</v>
      </c>
      <c r="W829" t="n">
        <v>0</v>
      </c>
      <c r="X829" t="n">
        <v>0</v>
      </c>
      <c r="Y829" t="n">
        <v>-21.42826181236016</v>
      </c>
      <c r="Z829" t="n">
        <v>88.99888318073599</v>
      </c>
      <c r="AA829" t="n">
        <v>2142.646244251992</v>
      </c>
      <c r="AB829" t="b">
        <v>0</v>
      </c>
      <c r="AC829" t="b">
        <v>1</v>
      </c>
      <c r="AD829" t="n">
        <v>95.50105919751866</v>
      </c>
      <c r="AE829" t="n">
        <v>-0</v>
      </c>
      <c r="AF829" t="n">
        <v>0</v>
      </c>
      <c r="AG829" t="n">
        <v>0.1223726236323049</v>
      </c>
      <c r="AH829" t="b">
        <v>0</v>
      </c>
      <c r="AI829" t="b">
        <v>0</v>
      </c>
      <c r="AJ829" t="n">
        <v>2142.646244251992</v>
      </c>
      <c r="AK829" t="n">
        <v>0</v>
      </c>
      <c r="AL829" t="n">
        <v>8.141224796899808</v>
      </c>
      <c r="AM829" t="n">
        <v>0</v>
      </c>
      <c r="AN829" t="n">
        <v>8.327886028500332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2.128769616719524</v>
      </c>
      <c r="AU829" t="n">
        <v>0.6692490280491037</v>
      </c>
      <c r="AV829" t="n">
        <v>2.128769616719524</v>
      </c>
    </row>
    <row r="830" spans="1:48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0</v>
      </c>
      <c r="H830" t="n">
        <v>410.6328823199764</v>
      </c>
      <c r="I830" t="b">
        <v>1</v>
      </c>
      <c r="J830" t="n">
        <v>1619.536087869987</v>
      </c>
      <c r="K830" t="n">
        <v>1444.626190380028</v>
      </c>
      <c r="L830" t="n">
        <v>-6.434273849725945</v>
      </c>
      <c r="M830" t="n">
        <v>-0.4087760360789441</v>
      </c>
      <c r="N830" t="n">
        <v>-0.4087760360789441</v>
      </c>
      <c r="O830" t="n">
        <v>-9.506115495462836</v>
      </c>
      <c r="P830" t="n">
        <v>-2.410272691547372</v>
      </c>
      <c r="Q830" t="n">
        <v>-0.4087760360789441</v>
      </c>
      <c r="R830" t="n">
        <v>0.0836110319942335</v>
      </c>
      <c r="S830" t="n">
        <v>32.73571645253517</v>
      </c>
      <c r="T830" t="n">
        <v>-0.2259253218921464</v>
      </c>
      <c r="U830" t="n">
        <v>-0.03417818623107254</v>
      </c>
      <c r="V830" t="n">
        <v>2.184347369655225</v>
      </c>
      <c r="W830" t="n">
        <v>0</v>
      </c>
      <c r="X830" t="n">
        <v>0</v>
      </c>
      <c r="Y830" t="n">
        <v>-21.42826181236016</v>
      </c>
      <c r="Z830" t="n">
        <v>88.99615084647738</v>
      </c>
      <c r="AA830" t="n">
        <v>1444.626190380028</v>
      </c>
      <c r="AB830" t="b">
        <v>0</v>
      </c>
      <c r="AC830" t="b">
        <v>1</v>
      </c>
      <c r="AD830" t="n">
        <v>95.4936188288338</v>
      </c>
      <c r="AE830" t="n">
        <v>-0</v>
      </c>
      <c r="AF830" t="n">
        <v>0</v>
      </c>
      <c r="AG830" t="n">
        <v>0.1103474490639401</v>
      </c>
      <c r="AH830" t="b">
        <v>0</v>
      </c>
      <c r="AI830" t="b">
        <v>0</v>
      </c>
      <c r="AJ830" t="n">
        <v>1438.191916530302</v>
      </c>
      <c r="AK830" t="n">
        <v>0</v>
      </c>
      <c r="AL830" t="n">
        <v>-0.03402595874733863</v>
      </c>
      <c r="AM830" t="n">
        <v>0</v>
      </c>
      <c r="AN830" t="n">
        <v>0.1994673679263016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0.5134071381493021</v>
      </c>
      <c r="AU830" t="n">
        <v>0.1614064882837732</v>
      </c>
      <c r="AV830" t="n">
        <v>0.5134071381493021</v>
      </c>
    </row>
    <row r="831" spans="1:48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0</v>
      </c>
      <c r="H831" t="n">
        <v>410.6328823199764</v>
      </c>
      <c r="I831" t="b">
        <v>0</v>
      </c>
      <c r="J831" t="n">
        <v>1619.536087869987</v>
      </c>
      <c r="K831" t="n">
        <v>1444.626190380028</v>
      </c>
      <c r="L831" t="n">
        <v>0</v>
      </c>
      <c r="M831" t="n">
        <v>6.481772101224858</v>
      </c>
      <c r="N831" t="n">
        <v>6.481772101224858</v>
      </c>
      <c r="O831" t="n">
        <v>150.7340665087636</v>
      </c>
      <c r="P831" t="n">
        <v>38.21857670100498</v>
      </c>
      <c r="Q831" t="n">
        <v>6.481772101224858</v>
      </c>
      <c r="R831" t="n">
        <v>0.9194279910722233</v>
      </c>
      <c r="S831" t="n">
        <v>32.74852928385657</v>
      </c>
      <c r="T831" t="n">
        <v>46.60064564234624</v>
      </c>
      <c r="U831" t="n">
        <v>7.049787655111426</v>
      </c>
      <c r="V831" t="n">
        <v>3.754707636735276</v>
      </c>
      <c r="W831" t="n">
        <v>0</v>
      </c>
      <c r="X831" t="n">
        <v>0</v>
      </c>
      <c r="Y831" t="n">
        <v>-21.42826181236016</v>
      </c>
      <c r="Z831" t="n">
        <v>89.07164154138445</v>
      </c>
      <c r="AA831" t="n">
        <v>1444.626190380028</v>
      </c>
      <c r="AB831" t="b">
        <v>0</v>
      </c>
      <c r="AC831" t="b">
        <v>1</v>
      </c>
      <c r="AD831" t="n">
        <v>95.48617846014895</v>
      </c>
      <c r="AE831" t="n">
        <v>-0</v>
      </c>
      <c r="AF831" t="n">
        <v>0</v>
      </c>
      <c r="AG831" t="n">
        <v>0.1090207396291465</v>
      </c>
      <c r="AH831" t="b">
        <v>0</v>
      </c>
      <c r="AI831" t="b">
        <v>0</v>
      </c>
      <c r="AJ831" t="n">
        <v>1444.626190380028</v>
      </c>
      <c r="AK831" t="n">
        <v>0</v>
      </c>
      <c r="AL831" t="n">
        <v>7.049787655111426</v>
      </c>
      <c r="AM831" t="n">
        <v>0</v>
      </c>
      <c r="AN831" t="n">
        <v>7.051028468470548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1.774422313487731</v>
      </c>
      <c r="AU831" t="n">
        <v>0.5578482515549587</v>
      </c>
      <c r="AV831" t="n">
        <v>1.774422313487731</v>
      </c>
    </row>
    <row r="832" spans="1:48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0</v>
      </c>
      <c r="H832" t="n">
        <v>423.2677402375141</v>
      </c>
      <c r="I832" t="b">
        <v>0</v>
      </c>
      <c r="J832" t="n">
        <v>1669.367967496756</v>
      </c>
      <c r="K832" t="n">
        <v>1489.076227007106</v>
      </c>
      <c r="L832" t="n">
        <v>0</v>
      </c>
      <c r="M832" t="n">
        <v>11.63468824598145</v>
      </c>
      <c r="N832" t="n">
        <v>11.63468824598145</v>
      </c>
      <c r="O832" t="n">
        <v>262.4889122863993</v>
      </c>
      <c r="P832" t="n">
        <v>66.55398384543592</v>
      </c>
      <c r="Q832" t="n">
        <v>11.63468824598145</v>
      </c>
      <c r="R832" t="n">
        <v>0.9373348558090761</v>
      </c>
      <c r="S832" t="n">
        <v>32.76639242286709</v>
      </c>
      <c r="T832" t="n">
        <v>79.60025070060782</v>
      </c>
      <c r="U832" t="n">
        <v>12.41252064177084</v>
      </c>
      <c r="V832" t="n">
        <v>4.98816118778727</v>
      </c>
      <c r="W832" t="n">
        <v>0</v>
      </c>
      <c r="X832" t="n">
        <v>0</v>
      </c>
      <c r="Y832" t="n">
        <v>-21.42826181236016</v>
      </c>
      <c r="Z832" t="n">
        <v>89.18587295972544</v>
      </c>
      <c r="AA832" t="n">
        <v>1489.076227007106</v>
      </c>
      <c r="AB832" t="b">
        <v>0</v>
      </c>
      <c r="AC832" t="b">
        <v>1</v>
      </c>
      <c r="AD832" t="n">
        <v>95.47873809146409</v>
      </c>
      <c r="AE832" t="n">
        <v>-0</v>
      </c>
      <c r="AF832" t="n">
        <v>0</v>
      </c>
      <c r="AG832" t="n">
        <v>0.1058642055178962</v>
      </c>
      <c r="AH832" t="b">
        <v>0</v>
      </c>
      <c r="AI832" t="b">
        <v>0</v>
      </c>
      <c r="AJ832" t="n">
        <v>1489.076227007106</v>
      </c>
      <c r="AK832" t="n">
        <v>0</v>
      </c>
      <c r="AL832" t="n">
        <v>12.41252064177084</v>
      </c>
      <c r="AM832" t="n">
        <v>0</v>
      </c>
      <c r="AN832" t="n">
        <v>12.41630805690797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2.801194383902793</v>
      </c>
      <c r="AU832" t="n">
        <v>0.8806479593092355</v>
      </c>
      <c r="AV832" t="n">
        <v>2.801194383902793</v>
      </c>
    </row>
    <row r="833" spans="1:48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0</v>
      </c>
      <c r="H833" t="n">
        <v>435.9025981550519</v>
      </c>
      <c r="I833" t="b">
        <v>0</v>
      </c>
      <c r="J833" t="n">
        <v>1719.199847123524</v>
      </c>
      <c r="K833" t="n">
        <v>1533.526263634184</v>
      </c>
      <c r="L833" t="n">
        <v>0</v>
      </c>
      <c r="M833" t="n">
        <v>10.70559301223738</v>
      </c>
      <c r="N833" t="n">
        <v>10.70559301223738</v>
      </c>
      <c r="O833" t="n">
        <v>234.5268948392323</v>
      </c>
      <c r="P833" t="n">
        <v>59.46422282941995</v>
      </c>
      <c r="Q833" t="n">
        <v>10.70559301223738</v>
      </c>
      <c r="R833" t="n">
        <v>0.9340811309052717</v>
      </c>
      <c r="S833" t="n">
        <v>32.79133036556024</v>
      </c>
      <c r="T833" t="n">
        <v>71.36845476602633</v>
      </c>
      <c r="U833" t="n">
        <v>11.46109546379764</v>
      </c>
      <c r="V833" t="n">
        <v>4.704527827214733</v>
      </c>
      <c r="W833" t="n">
        <v>0</v>
      </c>
      <c r="X833" t="n">
        <v>0</v>
      </c>
      <c r="Y833" t="n">
        <v>-21.42826181236016</v>
      </c>
      <c r="Z833" t="n">
        <v>89.30651106266801</v>
      </c>
      <c r="AA833" t="n">
        <v>1533.526263634184</v>
      </c>
      <c r="AB833" t="b">
        <v>0</v>
      </c>
      <c r="AC833" t="b">
        <v>1</v>
      </c>
      <c r="AD833" t="n">
        <v>95.47129772277924</v>
      </c>
      <c r="AE833" t="n">
        <v>-0</v>
      </c>
      <c r="AF833" t="n">
        <v>0</v>
      </c>
      <c r="AG833" t="n">
        <v>0.1027805476944459</v>
      </c>
      <c r="AH833" t="b">
        <v>0</v>
      </c>
      <c r="AI833" t="b">
        <v>0</v>
      </c>
      <c r="AJ833" t="n">
        <v>1533.526263634184</v>
      </c>
      <c r="AK833" t="n">
        <v>0</v>
      </c>
      <c r="AL833" t="n">
        <v>11.46109546379764</v>
      </c>
      <c r="AM833" t="n">
        <v>0</v>
      </c>
      <c r="AN833" t="n">
        <v>11.46488287893477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2.613637021844301</v>
      </c>
      <c r="AU833" t="n">
        <v>0.821683108779974</v>
      </c>
      <c r="AV833" t="n">
        <v>2.613637021844301</v>
      </c>
    </row>
    <row r="834" spans="1:48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0</v>
      </c>
      <c r="H834" t="n">
        <v>448.5374560725896</v>
      </c>
      <c r="I834" t="b">
        <v>0</v>
      </c>
      <c r="J834" t="n">
        <v>1769.031726750293</v>
      </c>
      <c r="K834" t="n">
        <v>1577.976300261262</v>
      </c>
      <c r="L834" t="n">
        <v>0</v>
      </c>
      <c r="M834" t="n">
        <v>11.46345846471817</v>
      </c>
      <c r="N834" t="n">
        <v>11.46345846471817</v>
      </c>
      <c r="O834" t="n">
        <v>244.0553476488165</v>
      </c>
      <c r="P834" t="n">
        <v>61.88015914016644</v>
      </c>
      <c r="Q834" t="n">
        <v>11.46345846471817</v>
      </c>
      <c r="R834" t="n">
        <v>0.9349345626341311</v>
      </c>
      <c r="S834" t="n">
        <v>32.81546831123832</v>
      </c>
      <c r="T834" t="n">
        <v>74.20024725818479</v>
      </c>
      <c r="U834" t="n">
        <v>12.26124150595145</v>
      </c>
      <c r="V834" t="n">
        <v>4.827871540509406</v>
      </c>
      <c r="W834" t="n">
        <v>0</v>
      </c>
      <c r="X834" t="n">
        <v>0</v>
      </c>
      <c r="Y834" t="n">
        <v>-21.42826181236016</v>
      </c>
      <c r="Z834" t="n">
        <v>89.42714916561057</v>
      </c>
      <c r="AA834" t="n">
        <v>1577.976300261262</v>
      </c>
      <c r="AB834" t="b">
        <v>0</v>
      </c>
      <c r="AC834" t="b">
        <v>1</v>
      </c>
      <c r="AD834" t="n">
        <v>95.46385735409439</v>
      </c>
      <c r="AE834" t="n">
        <v>-0</v>
      </c>
      <c r="AF834" t="n">
        <v>0</v>
      </c>
      <c r="AG834" t="n">
        <v>0.1318650039703618</v>
      </c>
      <c r="AH834" t="b">
        <v>0</v>
      </c>
      <c r="AI834" t="b">
        <v>0</v>
      </c>
      <c r="AJ834" t="n">
        <v>1577.976300261262</v>
      </c>
      <c r="AK834" t="n">
        <v>0</v>
      </c>
      <c r="AL834" t="n">
        <v>12.26124150595145</v>
      </c>
      <c r="AM834" t="n">
        <v>0</v>
      </c>
      <c r="AN834" t="n">
        <v>12.26502892108857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2.76345416679801</v>
      </c>
      <c r="AU834" t="n">
        <v>0.8687830757552034</v>
      </c>
      <c r="AV834" t="n">
        <v>2.76345416679801</v>
      </c>
    </row>
    <row r="835" spans="1:48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0</v>
      </c>
      <c r="H835" t="n">
        <v>461.1723139901273</v>
      </c>
      <c r="I835" t="b">
        <v>0</v>
      </c>
      <c r="J835" t="n">
        <v>1818.863606377062</v>
      </c>
      <c r="K835" t="n">
        <v>1622.42633688834</v>
      </c>
      <c r="L835" t="n">
        <v>0</v>
      </c>
      <c r="M835" t="n">
        <v>11.76404386333435</v>
      </c>
      <c r="N835" t="n">
        <v>11.76404386333435</v>
      </c>
      <c r="O835" t="n">
        <v>243.5929922245447</v>
      </c>
      <c r="P835" t="n">
        <v>61.76292906301843</v>
      </c>
      <c r="Q835" t="n">
        <v>11.76404386333435</v>
      </c>
      <c r="R835" t="n">
        <v>0.9346316480646915</v>
      </c>
      <c r="S835" t="n">
        <v>32.84098038980662</v>
      </c>
      <c r="T835" t="n">
        <v>74.08367992646644</v>
      </c>
      <c r="U835" t="n">
        <v>12.58682379062783</v>
      </c>
      <c r="V835" t="n">
        <v>4.842728062096029</v>
      </c>
      <c r="W835" t="n">
        <v>0</v>
      </c>
      <c r="X835" t="n">
        <v>0</v>
      </c>
      <c r="Y835" t="n">
        <v>-21.42826181236016</v>
      </c>
      <c r="Z835" t="n">
        <v>89.59786138844039</v>
      </c>
      <c r="AA835" t="n">
        <v>1622.42633688834</v>
      </c>
      <c r="AB835" t="b">
        <v>0</v>
      </c>
      <c r="AC835" t="b">
        <v>1</v>
      </c>
      <c r="AD835" t="n">
        <v>95.45641698540953</v>
      </c>
      <c r="AE835" t="n">
        <v>-0</v>
      </c>
      <c r="AF835" t="n">
        <v>0</v>
      </c>
      <c r="AG835" t="n">
        <v>0.1494314263672522</v>
      </c>
      <c r="AH835" t="b">
        <v>0</v>
      </c>
      <c r="AI835" t="b">
        <v>0</v>
      </c>
      <c r="AJ835" t="n">
        <v>1622.42633688834</v>
      </c>
      <c r="AK835" t="n">
        <v>0</v>
      </c>
      <c r="AL835" t="n">
        <v>12.58682379062783</v>
      </c>
      <c r="AM835" t="n">
        <v>0</v>
      </c>
      <c r="AN835" t="n">
        <v>12.59061120576495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2.821801303999934</v>
      </c>
      <c r="AU835" t="n">
        <v>0.8871264251506211</v>
      </c>
      <c r="AV835" t="n">
        <v>2.821801303999934</v>
      </c>
    </row>
    <row r="836" spans="1:48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0</v>
      </c>
      <c r="H836" t="n">
        <v>473.8071719076651</v>
      </c>
      <c r="I836" t="b">
        <v>0</v>
      </c>
      <c r="J836" t="n">
        <v>1868.695486003831</v>
      </c>
      <c r="K836" t="n">
        <v>1666.876373515417</v>
      </c>
      <c r="L836" t="n">
        <v>0</v>
      </c>
      <c r="M836" t="n">
        <v>12.19870986218933</v>
      </c>
      <c r="N836" t="n">
        <v>12.19870986218933</v>
      </c>
      <c r="O836" t="n">
        <v>245.8576090472906</v>
      </c>
      <c r="P836" t="n">
        <v>62.33712196939416</v>
      </c>
      <c r="Q836" t="n">
        <v>12.19870986218933</v>
      </c>
      <c r="R836" t="n">
        <v>0.9346392797856289</v>
      </c>
      <c r="S836" t="n">
        <v>32.8672833119449</v>
      </c>
      <c r="T836" t="n">
        <v>74.77180490531057</v>
      </c>
      <c r="U836" t="n">
        <v>13.05178385503684</v>
      </c>
      <c r="V836" t="n">
        <v>4.887139020339546</v>
      </c>
      <c r="W836" t="n">
        <v>0</v>
      </c>
      <c r="X836" t="n">
        <v>0</v>
      </c>
      <c r="Y836" t="n">
        <v>-21.42826181236016</v>
      </c>
      <c r="Z836" t="n">
        <v>89.76700926058813</v>
      </c>
      <c r="AA836" t="n">
        <v>1666.876373515417</v>
      </c>
      <c r="AB836" t="b">
        <v>0</v>
      </c>
      <c r="AC836" t="b">
        <v>1</v>
      </c>
      <c r="AD836" t="n">
        <v>95.44897661672468</v>
      </c>
      <c r="AE836" t="n">
        <v>-0</v>
      </c>
      <c r="AF836" t="n">
        <v>0</v>
      </c>
      <c r="AG836" t="n">
        <v>0.1605032255749448</v>
      </c>
      <c r="AH836" t="b">
        <v>0</v>
      </c>
      <c r="AI836" t="b">
        <v>0</v>
      </c>
      <c r="AJ836" t="n">
        <v>1666.876373515417</v>
      </c>
      <c r="AK836" t="n">
        <v>0</v>
      </c>
      <c r="AL836" t="n">
        <v>13.05178385503684</v>
      </c>
      <c r="AM836" t="n">
        <v>0</v>
      </c>
      <c r="AN836" t="n">
        <v>13.05557127017396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2.906298093305914</v>
      </c>
      <c r="AU836" t="n">
        <v>0.9136907812331927</v>
      </c>
      <c r="AV836" t="n">
        <v>2.906298093305914</v>
      </c>
    </row>
    <row r="837" spans="1:48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0</v>
      </c>
      <c r="H837" t="n">
        <v>486.4420298252028</v>
      </c>
      <c r="I837" t="b">
        <v>0</v>
      </c>
      <c r="J837" t="n">
        <v>1918.5273656306</v>
      </c>
      <c r="K837" t="n">
        <v>1711.326410142495</v>
      </c>
      <c r="L837" t="n">
        <v>0</v>
      </c>
      <c r="M837" t="n">
        <v>12.6056018591371</v>
      </c>
      <c r="N837" t="n">
        <v>12.6056018591371</v>
      </c>
      <c r="O837" t="n">
        <v>247.4593546841717</v>
      </c>
      <c r="P837" t="n">
        <v>62.74324408827884</v>
      </c>
      <c r="Q837" t="n">
        <v>12.6056018591371</v>
      </c>
      <c r="R837" t="n">
        <v>0.9345730120926593</v>
      </c>
      <c r="S837" t="n">
        <v>32.89455490825839</v>
      </c>
      <c r="T837" t="n">
        <v>75.26427451903456</v>
      </c>
      <c r="U837" t="n">
        <v>13.48808674767007</v>
      </c>
      <c r="V837" t="n">
        <v>4.924314778811649</v>
      </c>
      <c r="W837" t="n">
        <v>0</v>
      </c>
      <c r="X837" t="n">
        <v>0</v>
      </c>
      <c r="Y837" t="n">
        <v>-21.42826181236016</v>
      </c>
      <c r="Z837" t="n">
        <v>89.93615713273586</v>
      </c>
      <c r="AA837" t="n">
        <v>1711.326410142495</v>
      </c>
      <c r="AB837" t="b">
        <v>0</v>
      </c>
      <c r="AC837" t="b">
        <v>1</v>
      </c>
      <c r="AD837" t="n">
        <v>95.44153624803982</v>
      </c>
      <c r="AE837" t="n">
        <v>-0</v>
      </c>
      <c r="AF837" t="n">
        <v>0</v>
      </c>
      <c r="AG837" t="n">
        <v>0.1760595972158631</v>
      </c>
      <c r="AH837" t="b">
        <v>0</v>
      </c>
      <c r="AI837" t="b">
        <v>0</v>
      </c>
      <c r="AJ837" t="n">
        <v>1711.326410142495</v>
      </c>
      <c r="AK837" t="n">
        <v>0</v>
      </c>
      <c r="AL837" t="n">
        <v>13.48808674767007</v>
      </c>
      <c r="AM837" t="n">
        <v>0</v>
      </c>
      <c r="AN837" t="n">
        <v>13.4918741628072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2.98506975841374</v>
      </c>
      <c r="AU837" t="n">
        <v>0.938455255461485</v>
      </c>
      <c r="AV837" t="n">
        <v>2.98506975841374</v>
      </c>
    </row>
    <row r="838" spans="1:48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0</v>
      </c>
      <c r="H838" t="n">
        <v>499.0768877427406</v>
      </c>
      <c r="I838" t="b">
        <v>0</v>
      </c>
      <c r="J838" t="n">
        <v>1968.359245257369</v>
      </c>
      <c r="K838" t="n">
        <v>1755.776446769573</v>
      </c>
      <c r="L838" t="n">
        <v>0</v>
      </c>
      <c r="M838" t="n">
        <v>13.02607304569173</v>
      </c>
      <c r="N838" t="n">
        <v>13.02607304569173</v>
      </c>
      <c r="O838" t="n">
        <v>249.2398223858358</v>
      </c>
      <c r="P838" t="n">
        <v>63.19468113231131</v>
      </c>
      <c r="Q838" t="n">
        <v>13.02607304569173</v>
      </c>
      <c r="R838" t="n">
        <v>0.9345281269520759</v>
      </c>
      <c r="S838" t="n">
        <v>32.92276472997955</v>
      </c>
      <c r="T838" t="n">
        <v>75.80944119052671</v>
      </c>
      <c r="U838" t="n">
        <v>13.93866344951619</v>
      </c>
      <c r="V838" t="n">
        <v>4.963386109460231</v>
      </c>
      <c r="W838" t="n">
        <v>0</v>
      </c>
      <c r="X838" t="n">
        <v>0</v>
      </c>
      <c r="Y838" t="n">
        <v>-21.42826181236016</v>
      </c>
      <c r="Z838" t="n">
        <v>90.09007980700909</v>
      </c>
      <c r="AA838" t="n">
        <v>1755.776446769573</v>
      </c>
      <c r="AB838" t="b">
        <v>0</v>
      </c>
      <c r="AC838" t="b">
        <v>1</v>
      </c>
      <c r="AD838" t="n">
        <v>95.43409587935497</v>
      </c>
      <c r="AE838" t="n">
        <v>-0</v>
      </c>
      <c r="AF838" t="n">
        <v>0</v>
      </c>
      <c r="AG838" t="n">
        <v>0.1843383411530101</v>
      </c>
      <c r="AH838" t="b">
        <v>0</v>
      </c>
      <c r="AI838" t="b">
        <v>0</v>
      </c>
      <c r="AJ838" t="n">
        <v>1755.776446769573</v>
      </c>
      <c r="AK838" t="n">
        <v>0</v>
      </c>
      <c r="AL838" t="n">
        <v>13.93866344951619</v>
      </c>
      <c r="AM838" t="n">
        <v>0</v>
      </c>
      <c r="AN838" t="n">
        <v>13.94245086465332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3.066388637082856</v>
      </c>
      <c r="AU838" t="n">
        <v>0.9640205303902086</v>
      </c>
      <c r="AV838" t="n">
        <v>3.066388637082856</v>
      </c>
    </row>
    <row r="839" spans="1:48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0</v>
      </c>
      <c r="H839" t="n">
        <v>511.7117456602783</v>
      </c>
      <c r="I839" t="b">
        <v>0</v>
      </c>
      <c r="J839" t="n">
        <v>2018.191124884137</v>
      </c>
      <c r="K839" t="n">
        <v>1800.226483396651</v>
      </c>
      <c r="L839" t="n">
        <v>0</v>
      </c>
      <c r="M839" t="n">
        <v>13.46209052784639</v>
      </c>
      <c r="N839" t="n">
        <v>13.46209052784639</v>
      </c>
      <c r="O839" t="n">
        <v>251.2224825825786</v>
      </c>
      <c r="P839" t="n">
        <v>63.69738402195198</v>
      </c>
      <c r="Q839" t="n">
        <v>13.46209052784639</v>
      </c>
      <c r="R839" t="n">
        <v>0.9345068967440625</v>
      </c>
      <c r="S839" t="n">
        <v>32.95193551410522</v>
      </c>
      <c r="T839" t="n">
        <v>76.41422828637803</v>
      </c>
      <c r="U839" t="n">
        <v>14.40555503094731</v>
      </c>
      <c r="V839" t="n">
        <v>5.004604943382532</v>
      </c>
      <c r="W839" t="n">
        <v>0</v>
      </c>
      <c r="X839" t="n">
        <v>0</v>
      </c>
      <c r="Y839" t="n">
        <v>-21.42826181236016</v>
      </c>
      <c r="Z839" t="n">
        <v>90.26239853972355</v>
      </c>
      <c r="AA839" t="n">
        <v>1800.226483396651</v>
      </c>
      <c r="AB839" t="b">
        <v>0</v>
      </c>
      <c r="AC839" t="b">
        <v>1</v>
      </c>
      <c r="AD839" t="n">
        <v>95.42665551067012</v>
      </c>
      <c r="AE839" t="n">
        <v>-0</v>
      </c>
      <c r="AF839" t="n">
        <v>0</v>
      </c>
      <c r="AG839" t="n">
        <v>0.1868524809695556</v>
      </c>
      <c r="AH839" t="b">
        <v>0</v>
      </c>
      <c r="AI839" t="b">
        <v>0</v>
      </c>
      <c r="AJ839" t="n">
        <v>1800.226483396651</v>
      </c>
      <c r="AK839" t="n">
        <v>0</v>
      </c>
      <c r="AL839" t="n">
        <v>14.40555503094731</v>
      </c>
      <c r="AM839" t="n">
        <v>0</v>
      </c>
      <c r="AN839" t="n">
        <v>14.40934244608444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3.150317841356536</v>
      </c>
      <c r="AU839" t="n">
        <v>0.9904064473743367</v>
      </c>
      <c r="AV839" t="n">
        <v>3.150317841356536</v>
      </c>
    </row>
    <row r="840" spans="1:48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0</v>
      </c>
      <c r="H840" t="n">
        <v>524.346603577816</v>
      </c>
      <c r="I840" t="b">
        <v>0</v>
      </c>
      <c r="J840" t="n">
        <v>2068.023004510907</v>
      </c>
      <c r="K840" t="n">
        <v>1844.676520023729</v>
      </c>
      <c r="L840" t="n">
        <v>0</v>
      </c>
      <c r="M840" t="n">
        <v>13.86309046568467</v>
      </c>
      <c r="N840" t="n">
        <v>13.86309046568467</v>
      </c>
      <c r="O840" t="n">
        <v>252.4718603025796</v>
      </c>
      <c r="P840" t="n">
        <v>64.01416336272302</v>
      </c>
      <c r="Q840" t="n">
        <v>13.86309046568467</v>
      </c>
      <c r="R840" t="n">
        <v>0.9344054861488077</v>
      </c>
      <c r="S840" t="n">
        <v>32.98209249801715</v>
      </c>
      <c r="T840" t="n">
        <v>76.80258538386701</v>
      </c>
      <c r="U840" t="n">
        <v>14.83626827023672</v>
      </c>
      <c r="V840" t="n">
        <v>5.037828250769451</v>
      </c>
      <c r="W840" t="n">
        <v>0</v>
      </c>
      <c r="X840" t="n">
        <v>0</v>
      </c>
      <c r="Y840" t="n">
        <v>-21.42826181236016</v>
      </c>
      <c r="Z840" t="n">
        <v>90.43299899948337</v>
      </c>
      <c r="AA840" t="n">
        <v>1844.676520023729</v>
      </c>
      <c r="AB840" t="b">
        <v>0</v>
      </c>
      <c r="AC840" t="b">
        <v>1</v>
      </c>
      <c r="AD840" t="n">
        <v>95.41921514198526</v>
      </c>
      <c r="AE840" t="n">
        <v>-0</v>
      </c>
      <c r="AF840" t="n">
        <v>0</v>
      </c>
      <c r="AG840" t="n">
        <v>0.1880120701151112</v>
      </c>
      <c r="AH840" t="b">
        <v>0</v>
      </c>
      <c r="AI840" t="b">
        <v>0</v>
      </c>
      <c r="AJ840" t="n">
        <v>1844.676520023729</v>
      </c>
      <c r="AK840" t="n">
        <v>0</v>
      </c>
      <c r="AL840" t="n">
        <v>14.83626827023672</v>
      </c>
      <c r="AM840" t="n">
        <v>0</v>
      </c>
      <c r="AN840" t="n">
        <v>14.84005568537385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3.227377995965605</v>
      </c>
      <c r="AU840" t="n">
        <v>1.014632851757591</v>
      </c>
      <c r="AV840" t="n">
        <v>3.227377995965605</v>
      </c>
    </row>
    <row r="841" spans="1:48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0</v>
      </c>
      <c r="H841" t="n">
        <v>536.9814614953538</v>
      </c>
      <c r="I841" t="b">
        <v>0</v>
      </c>
      <c r="J841" t="n">
        <v>2117.854884137675</v>
      </c>
      <c r="K841" t="n">
        <v>1889.126556650806</v>
      </c>
      <c r="L841" t="n">
        <v>0</v>
      </c>
      <c r="M841" t="n">
        <v>14.43525903291307</v>
      </c>
      <c r="N841" t="n">
        <v>14.43525903291307</v>
      </c>
      <c r="O841" t="n">
        <v>256.7063850028192</v>
      </c>
      <c r="P841" t="n">
        <v>65.08782581207385</v>
      </c>
      <c r="Q841" t="n">
        <v>14.43525903291307</v>
      </c>
      <c r="R841" t="n">
        <v>0.9346324663660484</v>
      </c>
      <c r="S841" t="n">
        <v>33.01319586492497</v>
      </c>
      <c r="T841" t="n">
        <v>78.07177389336344</v>
      </c>
      <c r="U841" t="n">
        <v>15.44485083964492</v>
      </c>
      <c r="V841" t="n">
        <v>5.103359305836705</v>
      </c>
      <c r="W841" t="n">
        <v>0</v>
      </c>
      <c r="X841" t="n">
        <v>0</v>
      </c>
      <c r="Y841" t="n">
        <v>-21.42826181236016</v>
      </c>
      <c r="Z841" t="n">
        <v>90.6035994592432</v>
      </c>
      <c r="AA841" t="n">
        <v>1889.126556650806</v>
      </c>
      <c r="AB841" t="b">
        <v>0</v>
      </c>
      <c r="AC841" t="b">
        <v>1</v>
      </c>
      <c r="AD841" t="n">
        <v>95.41177477330041</v>
      </c>
      <c r="AE841" t="n">
        <v>-0</v>
      </c>
      <c r="AF841" t="n">
        <v>0</v>
      </c>
      <c r="AG841" t="n">
        <v>0.1600475690046416</v>
      </c>
      <c r="AH841" t="b">
        <v>0</v>
      </c>
      <c r="AI841" t="b">
        <v>0</v>
      </c>
      <c r="AJ841" t="n">
        <v>1889.126556650806</v>
      </c>
      <c r="AK841" t="n">
        <v>0</v>
      </c>
      <c r="AL841" t="n">
        <v>15.44485083964492</v>
      </c>
      <c r="AM841" t="n">
        <v>0</v>
      </c>
      <c r="AN841" t="n">
        <v>15.44863825478205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3.336929925693434</v>
      </c>
      <c r="AU841" t="n">
        <v>1.049074118635609</v>
      </c>
      <c r="AV841" t="n">
        <v>3.336929925693434</v>
      </c>
    </row>
    <row r="842" spans="1:48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0</v>
      </c>
      <c r="H842" t="n">
        <v>549.6163194128915</v>
      </c>
      <c r="I842" t="b">
        <v>0</v>
      </c>
      <c r="J842" t="n">
        <v>2167.686763764444</v>
      </c>
      <c r="K842" t="n">
        <v>1933.576593277884</v>
      </c>
      <c r="L842" t="n">
        <v>0</v>
      </c>
      <c r="M842" t="n">
        <v>14.38822021113061</v>
      </c>
      <c r="N842" t="n">
        <v>14.38822021113061</v>
      </c>
      <c r="O842" t="n">
        <v>249.9878138271786</v>
      </c>
      <c r="P842" t="n">
        <v>63.38433413468018</v>
      </c>
      <c r="Q842" t="n">
        <v>14.38822021113061</v>
      </c>
      <c r="R842" t="n">
        <v>0.9336456651765679</v>
      </c>
      <c r="S842" t="n">
        <v>33.04547088410447</v>
      </c>
      <c r="T842" t="n">
        <v>76.10882072818902</v>
      </c>
      <c r="U842" t="n">
        <v>15.41079313896837</v>
      </c>
      <c r="V842" t="n">
        <v>5.050150173614824</v>
      </c>
      <c r="W842" t="n">
        <v>0</v>
      </c>
      <c r="X842" t="n">
        <v>0</v>
      </c>
      <c r="Y842" t="n">
        <v>-21.42826181236016</v>
      </c>
      <c r="Z842" t="n">
        <v>90.77419991900302</v>
      </c>
      <c r="AA842" t="n">
        <v>1933.576593277884</v>
      </c>
      <c r="AB842" t="b">
        <v>0</v>
      </c>
      <c r="AC842" t="b">
        <v>1</v>
      </c>
      <c r="AD842" t="n">
        <v>95.40433440461555</v>
      </c>
      <c r="AE842" t="n">
        <v>-0</v>
      </c>
      <c r="AF842" t="n">
        <v>0</v>
      </c>
      <c r="AG842" t="n">
        <v>0.1372316361425375</v>
      </c>
      <c r="AH842" t="b">
        <v>0</v>
      </c>
      <c r="AI842" t="b">
        <v>0</v>
      </c>
      <c r="AJ842" t="n">
        <v>1933.576593277884</v>
      </c>
      <c r="AK842" t="n">
        <v>0</v>
      </c>
      <c r="AL842" t="n">
        <v>15.41079313896837</v>
      </c>
      <c r="AM842" t="n">
        <v>0</v>
      </c>
      <c r="AN842" t="n">
        <v>15.4145805541055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3.328946407571245</v>
      </c>
      <c r="AU842" t="n">
        <v>1.046564236071652</v>
      </c>
      <c r="AV842" t="n">
        <v>3.328946407571245</v>
      </c>
    </row>
    <row r="843" spans="1:48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0</v>
      </c>
      <c r="H843" t="n">
        <v>562.2511773304293</v>
      </c>
      <c r="I843" t="b">
        <v>0</v>
      </c>
      <c r="J843" t="n">
        <v>2217.518643391213</v>
      </c>
      <c r="K843" t="n">
        <v>1978.026629904962</v>
      </c>
      <c r="L843" t="n">
        <v>0</v>
      </c>
      <c r="M843" t="n">
        <v>16.74222892638027</v>
      </c>
      <c r="N843" t="n">
        <v>16.74222892638027</v>
      </c>
      <c r="O843" t="n">
        <v>284.3506887431814</v>
      </c>
      <c r="P843" t="n">
        <v>72.0970306143969</v>
      </c>
      <c r="Q843" t="n">
        <v>16.74222892638027</v>
      </c>
      <c r="R843" t="n">
        <v>0.9369181104060095</v>
      </c>
      <c r="S843" t="n">
        <v>33.07812637408156</v>
      </c>
      <c r="T843" t="n">
        <v>86.26823049658367</v>
      </c>
      <c r="U843" t="n">
        <v>17.86946878326975</v>
      </c>
      <c r="V843" t="n">
        <v>5.441962991654407</v>
      </c>
      <c r="W843" t="n">
        <v>0</v>
      </c>
      <c r="X843" t="n">
        <v>0</v>
      </c>
      <c r="Y843" t="n">
        <v>-21.42826181236016</v>
      </c>
      <c r="Z843" t="n">
        <v>90.94480037876285</v>
      </c>
      <c r="AA843" t="n">
        <v>1978.026629904962</v>
      </c>
      <c r="AB843" t="b">
        <v>0</v>
      </c>
      <c r="AC843" t="b">
        <v>1</v>
      </c>
      <c r="AD843" t="n">
        <v>95.3968940359307</v>
      </c>
      <c r="AE843" t="n">
        <v>-0</v>
      </c>
      <c r="AF843" t="n">
        <v>0</v>
      </c>
      <c r="AG843" t="n">
        <v>0.1090636437075566</v>
      </c>
      <c r="AH843" t="b">
        <v>0</v>
      </c>
      <c r="AI843" t="b">
        <v>0</v>
      </c>
      <c r="AJ843" t="n">
        <v>1978.026629904962</v>
      </c>
      <c r="AK843" t="n">
        <v>0</v>
      </c>
      <c r="AL843" t="n">
        <v>17.86946878326975</v>
      </c>
      <c r="AM843" t="n">
        <v>0</v>
      </c>
      <c r="AN843" t="n">
        <v>17.87325619840688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3.775373239729518</v>
      </c>
      <c r="AU843" t="n">
        <v>1.186913253255284</v>
      </c>
      <c r="AV843" t="n">
        <v>3.775373239729518</v>
      </c>
    </row>
    <row r="844" spans="1:48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0</v>
      </c>
      <c r="H844" t="n">
        <v>574.8860352479669</v>
      </c>
      <c r="I844" t="b">
        <v>0</v>
      </c>
      <c r="J844" t="n">
        <v>2267.350523017981</v>
      </c>
      <c r="K844" t="n">
        <v>2022.476666532039</v>
      </c>
      <c r="L844" t="n">
        <v>0</v>
      </c>
      <c r="M844" t="n">
        <v>9.969142844020988</v>
      </c>
      <c r="N844" t="n">
        <v>9.969142844020988</v>
      </c>
      <c r="O844" t="n">
        <v>165.5950847368315</v>
      </c>
      <c r="P844" t="n">
        <v>41.9865833511236</v>
      </c>
      <c r="Q844" t="n">
        <v>9.969142844020988</v>
      </c>
      <c r="R844" t="n">
        <v>0.91852433397065</v>
      </c>
      <c r="S844" t="n">
        <v>33.11425053751988</v>
      </c>
      <c r="T844" t="n">
        <v>51.24541502788507</v>
      </c>
      <c r="U844" t="n">
        <v>10.85343357309414</v>
      </c>
      <c r="V844" t="n">
        <v>4.175254320347399</v>
      </c>
      <c r="W844" t="n">
        <v>0</v>
      </c>
      <c r="X844" t="n">
        <v>0</v>
      </c>
      <c r="Y844" t="n">
        <v>-21.42826181236016</v>
      </c>
      <c r="Z844" t="n">
        <v>91.10335043538024</v>
      </c>
      <c r="AA844" t="n">
        <v>2022.476666532039</v>
      </c>
      <c r="AB844" t="b">
        <v>0</v>
      </c>
      <c r="AC844" t="b">
        <v>1</v>
      </c>
      <c r="AD844" t="n">
        <v>95.38945366724585</v>
      </c>
      <c r="AE844" t="n">
        <v>-0</v>
      </c>
      <c r="AF844" t="n">
        <v>0</v>
      </c>
      <c r="AG844" t="n">
        <v>0.08485069988988808</v>
      </c>
      <c r="AH844" t="b">
        <v>0</v>
      </c>
      <c r="AI844" t="b">
        <v>0</v>
      </c>
      <c r="AJ844" t="n">
        <v>2022.476666532039</v>
      </c>
      <c r="AK844" t="n">
        <v>0</v>
      </c>
      <c r="AL844" t="n">
        <v>10.85343357309414</v>
      </c>
      <c r="AM844" t="n">
        <v>0</v>
      </c>
      <c r="AN844" t="n">
        <v>10.95165851229131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2.535370480574205</v>
      </c>
      <c r="AU844" t="n">
        <v>0.7970774369109369</v>
      </c>
      <c r="AV844" t="n">
        <v>2.535370480574205</v>
      </c>
    </row>
    <row r="845" spans="1:48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0</v>
      </c>
      <c r="H845" t="n">
        <v>574.8860352479669</v>
      </c>
      <c r="I845" t="b">
        <v>1</v>
      </c>
      <c r="J845" t="n">
        <v>2267.350523017981</v>
      </c>
      <c r="K845" t="n">
        <v>1528.194252514119</v>
      </c>
      <c r="L845" t="n">
        <v>-2.899993186039772</v>
      </c>
      <c r="M845" t="n">
        <v>2.697098763453516</v>
      </c>
      <c r="N845" t="n">
        <v>2.697098763453516</v>
      </c>
      <c r="O845" t="n">
        <v>44.80087257908571</v>
      </c>
      <c r="P845" t="n">
        <v>11.35924761133005</v>
      </c>
      <c r="Q845" t="n">
        <v>2.697098763453516</v>
      </c>
      <c r="R845" t="n">
        <v>0.8578084476784413</v>
      </c>
      <c r="S845" t="n">
        <v>33.14203266928423</v>
      </c>
      <c r="T845" t="n">
        <v>19.6471405107697</v>
      </c>
      <c r="U845" t="n">
        <v>3.144173703060281</v>
      </c>
      <c r="V845" t="n">
        <v>2.793657407906121</v>
      </c>
      <c r="W845" t="n">
        <v>0</v>
      </c>
      <c r="X845" t="n">
        <v>0</v>
      </c>
      <c r="Y845" t="n">
        <v>-21.42826181236016</v>
      </c>
      <c r="Z845" t="n">
        <v>91.10254586109768</v>
      </c>
      <c r="AA845" t="n">
        <v>1528.194252514119</v>
      </c>
      <c r="AB845" t="b">
        <v>0</v>
      </c>
      <c r="AC845" t="b">
        <v>1</v>
      </c>
      <c r="AD845" t="n">
        <v>95.38201329856099</v>
      </c>
      <c r="AE845" t="n">
        <v>-0</v>
      </c>
      <c r="AF845" t="n">
        <v>0</v>
      </c>
      <c r="AG845" t="n">
        <v>0.05815982138680181</v>
      </c>
      <c r="AH845" t="b">
        <v>0</v>
      </c>
      <c r="AI845" t="b">
        <v>0</v>
      </c>
      <c r="AJ845" t="n">
        <v>1525.29425932808</v>
      </c>
      <c r="AK845" t="n">
        <v>0</v>
      </c>
      <c r="AL845" t="n">
        <v>3.138207130224661</v>
      </c>
      <c r="AM845" t="n">
        <v>0</v>
      </c>
      <c r="AN845" t="n">
        <v>3.255288822503464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1.072074196732588</v>
      </c>
      <c r="AU845" t="n">
        <v>0.3370419271886576</v>
      </c>
      <c r="AV845" t="n">
        <v>1.072074196732588</v>
      </c>
    </row>
    <row r="846" spans="1:48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0</v>
      </c>
      <c r="H846" t="n">
        <v>574.8860352479669</v>
      </c>
      <c r="I846" t="b">
        <v>0</v>
      </c>
      <c r="J846" t="n">
        <v>2267.350523017981</v>
      </c>
      <c r="K846" t="n">
        <v>1528.194252514119</v>
      </c>
      <c r="L846" t="n">
        <v>0</v>
      </c>
      <c r="M846" t="n">
        <v>4.645637102165093</v>
      </c>
      <c r="N846" t="n">
        <v>4.645637102165093</v>
      </c>
      <c r="O846" t="n">
        <v>77.16758417710733</v>
      </c>
      <c r="P846" t="n">
        <v>19.56581748912458</v>
      </c>
      <c r="Q846" t="n">
        <v>4.645637102165093</v>
      </c>
      <c r="R846" t="n">
        <v>0.8991166848662779</v>
      </c>
      <c r="S846" t="n">
        <v>33.15515015119391</v>
      </c>
      <c r="T846" t="n">
        <v>32.28658003068077</v>
      </c>
      <c r="U846" t="n">
        <v>5.166890104876678</v>
      </c>
      <c r="V846" t="n">
        <v>3.257177227825309</v>
      </c>
      <c r="W846" t="n">
        <v>0</v>
      </c>
      <c r="X846" t="n">
        <v>0</v>
      </c>
      <c r="Y846" t="n">
        <v>-21.42826181236016</v>
      </c>
      <c r="Z846" t="n">
        <v>91.10805227082173</v>
      </c>
      <c r="AA846" t="n">
        <v>1528.194252514119</v>
      </c>
      <c r="AB846" t="b">
        <v>0</v>
      </c>
      <c r="AC846" t="b">
        <v>1</v>
      </c>
      <c r="AD846" t="n">
        <v>95.37457292987614</v>
      </c>
      <c r="AE846" t="n">
        <v>-0</v>
      </c>
      <c r="AF846" t="n">
        <v>0</v>
      </c>
      <c r="AG846" t="n">
        <v>0.02923646211550512</v>
      </c>
      <c r="AH846" t="b">
        <v>0</v>
      </c>
      <c r="AI846" t="b">
        <v>0</v>
      </c>
      <c r="AJ846" t="n">
        <v>1528.194252514119</v>
      </c>
      <c r="AK846" t="n">
        <v>0</v>
      </c>
      <c r="AL846" t="n">
        <v>5.166890104876678</v>
      </c>
      <c r="AM846" t="n">
        <v>0</v>
      </c>
      <c r="AN846" t="n">
        <v>5.166894135132628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1.420416423275133</v>
      </c>
      <c r="AU846" t="n">
        <v>0.4465548095179878</v>
      </c>
      <c r="AV846" t="n">
        <v>1.420416423275133</v>
      </c>
    </row>
    <row r="847" spans="1:48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0</v>
      </c>
      <c r="H847" t="n">
        <v>574.8860352479669</v>
      </c>
      <c r="I847" t="b">
        <v>0</v>
      </c>
      <c r="J847" t="n">
        <v>2267.350523017981</v>
      </c>
      <c r="K847" t="n">
        <v>1528.194252514119</v>
      </c>
      <c r="L847" t="n">
        <v>0</v>
      </c>
      <c r="M847" t="n">
        <v>4.123527827886156</v>
      </c>
      <c r="N847" t="n">
        <v>4.123527827886156</v>
      </c>
      <c r="O847" t="n">
        <v>68.49494994276492</v>
      </c>
      <c r="P847" t="n">
        <v>17.36687371773958</v>
      </c>
      <c r="Q847" t="n">
        <v>4.123527827886156</v>
      </c>
      <c r="R847" t="n">
        <v>0.891604068098503</v>
      </c>
      <c r="S847" t="n">
        <v>33.17118055473613</v>
      </c>
      <c r="T847" t="n">
        <v>28.8994587105105</v>
      </c>
      <c r="U847" t="n">
        <v>4.624841872559284</v>
      </c>
      <c r="V847" t="n">
        <v>3.132583758374622</v>
      </c>
      <c r="W847" t="n">
        <v>0</v>
      </c>
      <c r="X847" t="n">
        <v>0</v>
      </c>
      <c r="Y847" t="n">
        <v>-21.42826181236016</v>
      </c>
      <c r="Z847" t="n">
        <v>91.09513388682454</v>
      </c>
      <c r="AA847" t="n">
        <v>1528.194252514119</v>
      </c>
      <c r="AB847" t="b">
        <v>0</v>
      </c>
      <c r="AC847" t="b">
        <v>1</v>
      </c>
      <c r="AD847" t="n">
        <v>95.36713256119128</v>
      </c>
      <c r="AE847" t="n">
        <v>-0</v>
      </c>
      <c r="AF847" t="n">
        <v>0</v>
      </c>
      <c r="AG847" t="n">
        <v>0.0007943128695608315</v>
      </c>
      <c r="AH847" t="b">
        <v>0</v>
      </c>
      <c r="AI847" t="b">
        <v>0</v>
      </c>
      <c r="AJ847" t="n">
        <v>1528.194252514119</v>
      </c>
      <c r="AK847" t="n">
        <v>0</v>
      </c>
      <c r="AL847" t="n">
        <v>4.624841872559284</v>
      </c>
      <c r="AM847" t="n">
        <v>0</v>
      </c>
      <c r="AN847" t="n">
        <v>4.624841872559284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1.321467950657485</v>
      </c>
      <c r="AU847" t="n">
        <v>0.4154470895438778</v>
      </c>
      <c r="AV847" t="n">
        <v>1.321467950657485</v>
      </c>
    </row>
    <row r="848" spans="1:48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0</v>
      </c>
      <c r="H848" t="n">
        <v>574.8860352479669</v>
      </c>
      <c r="I848" t="b">
        <v>0</v>
      </c>
      <c r="J848" t="n">
        <v>2267.350523017981</v>
      </c>
      <c r="K848" t="n">
        <v>1528.194252514119</v>
      </c>
      <c r="L848" t="n">
        <v>0</v>
      </c>
      <c r="M848" t="n">
        <v>4.263426586290137</v>
      </c>
      <c r="N848" t="n">
        <v>4.263426586290137</v>
      </c>
      <c r="O848" t="n">
        <v>70.81877528210981</v>
      </c>
      <c r="P848" t="n">
        <v>17.95607892548423</v>
      </c>
      <c r="Q848" t="n">
        <v>4.263426586290137</v>
      </c>
      <c r="R848" t="n">
        <v>0.8937968194942006</v>
      </c>
      <c r="S848" t="n">
        <v>33.18646894434536</v>
      </c>
      <c r="T848" t="n">
        <v>29.80662503374904</v>
      </c>
      <c r="U848" t="n">
        <v>4.770017629625051</v>
      </c>
      <c r="V848" t="n">
        <v>3.165558378727923</v>
      </c>
      <c r="W848" t="n">
        <v>0</v>
      </c>
      <c r="X848" t="n">
        <v>0</v>
      </c>
      <c r="Y848" t="n">
        <v>-21.42826181236016</v>
      </c>
      <c r="Z848" t="n">
        <v>91.10276459759999</v>
      </c>
      <c r="AA848" t="n">
        <v>1528.194252514119</v>
      </c>
      <c r="AB848" t="b">
        <v>0</v>
      </c>
      <c r="AC848" t="b">
        <v>1</v>
      </c>
      <c r="AD848" t="n">
        <v>95.35969219250643</v>
      </c>
      <c r="AE848" t="n">
        <v>-0</v>
      </c>
      <c r="AF848" t="n">
        <v>0</v>
      </c>
      <c r="AG848" t="n">
        <v>-0.02544630289513899</v>
      </c>
      <c r="AH848" t="b">
        <v>0</v>
      </c>
      <c r="AI848" t="b">
        <v>0</v>
      </c>
      <c r="AJ848" t="n">
        <v>1528.194252514119</v>
      </c>
      <c r="AK848" t="n">
        <v>0</v>
      </c>
      <c r="AL848" t="n">
        <v>4.770017629625051</v>
      </c>
      <c r="AM848" t="n">
        <v>0</v>
      </c>
      <c r="AN848" t="n">
        <v>4.770017629625051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1.347901275532075</v>
      </c>
      <c r="AU848" t="n">
        <v>0.4237572781342652</v>
      </c>
      <c r="AV848" t="n">
        <v>1.347901275532075</v>
      </c>
    </row>
    <row r="849" spans="1:48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0</v>
      </c>
      <c r="H849" t="n">
        <v>574.8860352479669</v>
      </c>
      <c r="I849" t="b">
        <v>0</v>
      </c>
      <c r="J849" t="n">
        <v>2267.350523017981</v>
      </c>
      <c r="K849" t="n">
        <v>1528.194252514119</v>
      </c>
      <c r="L849" t="n">
        <v>0</v>
      </c>
      <c r="M849" t="n">
        <v>4.22594082695363</v>
      </c>
      <c r="N849" t="n">
        <v>4.22594082695363</v>
      </c>
      <c r="O849" t="n">
        <v>70.19610815908064</v>
      </c>
      <c r="P849" t="n">
        <v>17.79820186589266</v>
      </c>
      <c r="Q849" t="n">
        <v>4.22594082695363</v>
      </c>
      <c r="R849" t="n">
        <v>0.8932347222798025</v>
      </c>
      <c r="S849" t="n">
        <v>33.20195625966216</v>
      </c>
      <c r="T849" t="n">
        <v>29.56314509002138</v>
      </c>
      <c r="U849" t="n">
        <v>4.731053016129694</v>
      </c>
      <c r="V849" t="n">
        <v>3.156317395818625</v>
      </c>
      <c r="W849" t="n">
        <v>0</v>
      </c>
      <c r="X849" t="n">
        <v>0</v>
      </c>
      <c r="Y849" t="n">
        <v>-21.42826181236016</v>
      </c>
      <c r="Z849" t="n">
        <v>91.09732202748883</v>
      </c>
      <c r="AA849" t="n">
        <v>1528.194252514119</v>
      </c>
      <c r="AB849" t="b">
        <v>0</v>
      </c>
      <c r="AC849" t="b">
        <v>1</v>
      </c>
      <c r="AD849" t="n">
        <v>95.35225182382158</v>
      </c>
      <c r="AE849" t="n">
        <v>-0</v>
      </c>
      <c r="AF849" t="n">
        <v>0</v>
      </c>
      <c r="AG849" t="n">
        <v>-0.02180792536609466</v>
      </c>
      <c r="AH849" t="b">
        <v>0</v>
      </c>
      <c r="AI849" t="b">
        <v>0</v>
      </c>
      <c r="AJ849" t="n">
        <v>1528.194252514119</v>
      </c>
      <c r="AK849" t="n">
        <v>0</v>
      </c>
      <c r="AL849" t="n">
        <v>4.731053016129694</v>
      </c>
      <c r="AM849" t="n">
        <v>0</v>
      </c>
      <c r="AN849" t="n">
        <v>4.731053016129694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1.340830474169286</v>
      </c>
      <c r="AU849" t="n">
        <v>0.4215343382245593</v>
      </c>
      <c r="AV849" t="n">
        <v>1.340830474169286</v>
      </c>
    </row>
    <row r="850" spans="1:48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0</v>
      </c>
      <c r="H850" t="n">
        <v>574.8860352479669</v>
      </c>
      <c r="I850" t="b">
        <v>0</v>
      </c>
      <c r="J850" t="n">
        <v>2267.350523017981</v>
      </c>
      <c r="K850" t="n">
        <v>1528.194252514119</v>
      </c>
      <c r="L850" t="n">
        <v>0</v>
      </c>
      <c r="M850" t="n">
        <v>4.235985105895392</v>
      </c>
      <c r="N850" t="n">
        <v>4.235985105895392</v>
      </c>
      <c r="O850" t="n">
        <v>70.3629513118477</v>
      </c>
      <c r="P850" t="n">
        <v>17.84050489651311</v>
      </c>
      <c r="Q850" t="n">
        <v>4.235985105895392</v>
      </c>
      <c r="R850" t="n">
        <v>0.8933985034057507</v>
      </c>
      <c r="S850" t="n">
        <v>33.21738865265385</v>
      </c>
      <c r="T850" t="n">
        <v>29.62797870567688</v>
      </c>
      <c r="U850" t="n">
        <v>4.741428477602402</v>
      </c>
      <c r="V850" t="n">
        <v>3.158386871087707</v>
      </c>
      <c r="W850" t="n">
        <v>0</v>
      </c>
      <c r="X850" t="n">
        <v>0</v>
      </c>
      <c r="Y850" t="n">
        <v>-21.42826181236016</v>
      </c>
      <c r="Z850" t="n">
        <v>91.08301793285544</v>
      </c>
      <c r="AA850" t="n">
        <v>1528.194252514119</v>
      </c>
      <c r="AB850" t="b">
        <v>0</v>
      </c>
      <c r="AC850" t="b">
        <v>1</v>
      </c>
      <c r="AD850" t="n">
        <v>95.34481145513672</v>
      </c>
      <c r="AE850" t="n">
        <v>-0</v>
      </c>
      <c r="AF850" t="n">
        <v>0</v>
      </c>
      <c r="AG850" t="n">
        <v>-0.01928467635858139</v>
      </c>
      <c r="AH850" t="b">
        <v>0</v>
      </c>
      <c r="AI850" t="b">
        <v>0</v>
      </c>
      <c r="AJ850" t="n">
        <v>1528.194252514119</v>
      </c>
      <c r="AK850" t="n">
        <v>0</v>
      </c>
      <c r="AL850" t="n">
        <v>4.741428477602402</v>
      </c>
      <c r="AM850" t="n">
        <v>0</v>
      </c>
      <c r="AN850" t="n">
        <v>4.741428477602402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1.342835293672601</v>
      </c>
      <c r="AU850" t="n">
        <v>0.4221646194412158</v>
      </c>
      <c r="AV850" t="n">
        <v>1.342835293672601</v>
      </c>
    </row>
    <row r="851" spans="1:48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0</v>
      </c>
      <c r="H851" t="n">
        <v>574.8860352479669</v>
      </c>
      <c r="I851" t="b">
        <v>0</v>
      </c>
      <c r="J851" t="n">
        <v>2267.350523017981</v>
      </c>
      <c r="K851" t="n">
        <v>1528.194252514119</v>
      </c>
      <c r="L851" t="n">
        <v>0</v>
      </c>
      <c r="M851" t="n">
        <v>4.233293749464465</v>
      </c>
      <c r="N851" t="n">
        <v>4.233293749464465</v>
      </c>
      <c r="O851" t="n">
        <v>70.31824582380227</v>
      </c>
      <c r="P851" t="n">
        <v>17.82916983362126</v>
      </c>
      <c r="Q851" t="n">
        <v>4.233293749464465</v>
      </c>
      <c r="R851" t="n">
        <v>0.8933669462459359</v>
      </c>
      <c r="S851" t="n">
        <v>33.23283399556642</v>
      </c>
      <c r="T851" t="n">
        <v>29.61020031580308</v>
      </c>
      <c r="U851" t="n">
        <v>4.738583364040287</v>
      </c>
      <c r="V851" t="n">
        <v>3.157426081943637</v>
      </c>
      <c r="W851" t="n">
        <v>0</v>
      </c>
      <c r="X851" t="n">
        <v>0</v>
      </c>
      <c r="Y851" t="n">
        <v>-21.42826181236016</v>
      </c>
      <c r="Z851" t="n">
        <v>91.06871383822205</v>
      </c>
      <c r="AA851" t="n">
        <v>1528.194252514119</v>
      </c>
      <c r="AB851" t="b">
        <v>0</v>
      </c>
      <c r="AC851" t="b">
        <v>1</v>
      </c>
      <c r="AD851" t="n">
        <v>95.33737108645187</v>
      </c>
      <c r="AE851" t="n">
        <v>-0</v>
      </c>
      <c r="AF851" t="n">
        <v>0</v>
      </c>
      <c r="AG851" t="n">
        <v>-0.01338342877183951</v>
      </c>
      <c r="AH851" t="b">
        <v>0</v>
      </c>
      <c r="AI851" t="b">
        <v>0</v>
      </c>
      <c r="AJ851" t="n">
        <v>1528.194252514119</v>
      </c>
      <c r="AK851" t="n">
        <v>0</v>
      </c>
      <c r="AL851" t="n">
        <v>4.738583364040287</v>
      </c>
      <c r="AM851" t="n">
        <v>0</v>
      </c>
      <c r="AN851" t="n">
        <v>4.738583364040287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1.342426930754647</v>
      </c>
      <c r="AU851" t="n">
        <v>0.4220362370724591</v>
      </c>
      <c r="AV851" t="n">
        <v>1.342426930754647</v>
      </c>
    </row>
    <row r="852" spans="1:48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0</v>
      </c>
      <c r="H852" t="n">
        <v>574.8860352479669</v>
      </c>
      <c r="I852" t="b">
        <v>0</v>
      </c>
      <c r="J852" t="n">
        <v>2267.350523017981</v>
      </c>
      <c r="K852" t="n">
        <v>1528.194252514119</v>
      </c>
      <c r="L852" t="n">
        <v>0</v>
      </c>
      <c r="M852" t="n">
        <v>4.234014896246697</v>
      </c>
      <c r="N852" t="n">
        <v>4.234014896246697</v>
      </c>
      <c r="O852" t="n">
        <v>70.33022462322161</v>
      </c>
      <c r="P852" t="n">
        <v>17.83220705456937</v>
      </c>
      <c r="Q852" t="n">
        <v>4.234014896246697</v>
      </c>
      <c r="R852" t="n">
        <v>0.893387663205362</v>
      </c>
      <c r="S852" t="n">
        <v>33.24827409456351</v>
      </c>
      <c r="T852" t="n">
        <v>29.61455769544472</v>
      </c>
      <c r="U852" t="n">
        <v>4.739280684776401</v>
      </c>
      <c r="V852" t="n">
        <v>3.157277199050988</v>
      </c>
      <c r="W852" t="n">
        <v>0</v>
      </c>
      <c r="X852" t="n">
        <v>0</v>
      </c>
      <c r="Y852" t="n">
        <v>-21.42826181236016</v>
      </c>
      <c r="Z852" t="n">
        <v>91.05440974358866</v>
      </c>
      <c r="AA852" t="n">
        <v>1528.194252514119</v>
      </c>
      <c r="AB852" t="b">
        <v>0</v>
      </c>
      <c r="AC852" t="b">
        <v>1</v>
      </c>
      <c r="AD852" t="n">
        <v>95.32993071776701</v>
      </c>
      <c r="AE852" t="n">
        <v>-0</v>
      </c>
      <c r="AF852" t="n">
        <v>0</v>
      </c>
      <c r="AG852" t="n">
        <v>-0.01177986710217122</v>
      </c>
      <c r="AH852" t="b">
        <v>0</v>
      </c>
      <c r="AI852" t="b">
        <v>0</v>
      </c>
      <c r="AJ852" t="n">
        <v>1528.194252514119</v>
      </c>
      <c r="AK852" t="n">
        <v>0</v>
      </c>
      <c r="AL852" t="n">
        <v>4.739280684776401</v>
      </c>
      <c r="AM852" t="n">
        <v>0</v>
      </c>
      <c r="AN852" t="n">
        <v>4.739280684776401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1.342665227781901</v>
      </c>
      <c r="AU852" t="n">
        <v>0.4221111536123345</v>
      </c>
      <c r="AV852" t="n">
        <v>1.342665227781901</v>
      </c>
    </row>
    <row r="853" spans="1:48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0</v>
      </c>
      <c r="H853" t="n">
        <v>574.8860352479669</v>
      </c>
      <c r="I853" t="b">
        <v>0</v>
      </c>
      <c r="J853" t="n">
        <v>2267.350523017981</v>
      </c>
      <c r="K853" t="n">
        <v>1528.194252514119</v>
      </c>
      <c r="L853" t="n">
        <v>0</v>
      </c>
      <c r="M853" t="n">
        <v>4.233821665548749</v>
      </c>
      <c r="N853" t="n">
        <v>4.233821665548749</v>
      </c>
      <c r="O853" t="n">
        <v>70.3270149135905</v>
      </c>
      <c r="P853" t="n">
        <v>17.83139323366899</v>
      </c>
      <c r="Q853" t="n">
        <v>4.233821665548749</v>
      </c>
      <c r="R853" t="n">
        <v>0.8933943691634987</v>
      </c>
      <c r="S853" t="n">
        <v>33.26371382354501</v>
      </c>
      <c r="T853" t="n">
        <v>29.61298387380473</v>
      </c>
      <c r="U853" t="n">
        <v>4.73902882275042</v>
      </c>
      <c r="V853" t="n">
        <v>3.156910826818095</v>
      </c>
      <c r="W853" t="n">
        <v>0</v>
      </c>
      <c r="X853" t="n">
        <v>0</v>
      </c>
      <c r="Y853" t="n">
        <v>-21.42826181236016</v>
      </c>
      <c r="Z853" t="n">
        <v>91.04010564895528</v>
      </c>
      <c r="AA853" t="n">
        <v>1528.194252514119</v>
      </c>
      <c r="AB853" t="b">
        <v>0</v>
      </c>
      <c r="AC853" t="b">
        <v>1</v>
      </c>
      <c r="AD853" t="n">
        <v>95.32249034908216</v>
      </c>
      <c r="AE853" t="n">
        <v>-0</v>
      </c>
      <c r="AF853" t="n">
        <v>0</v>
      </c>
      <c r="AG853" t="n">
        <v>-0.01368771258543966</v>
      </c>
      <c r="AH853" t="b">
        <v>0</v>
      </c>
      <c r="AI853" t="b">
        <v>0</v>
      </c>
      <c r="AJ853" t="n">
        <v>1528.194252514119</v>
      </c>
      <c r="AK853" t="n">
        <v>0</v>
      </c>
      <c r="AL853" t="n">
        <v>4.73902882275042</v>
      </c>
      <c r="AM853" t="n">
        <v>0</v>
      </c>
      <c r="AN853" t="n">
        <v>4.73902882275042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1.342730291396812</v>
      </c>
      <c r="AU853" t="n">
        <v>0.4221316085082981</v>
      </c>
      <c r="AV853" t="n">
        <v>1.342730291396812</v>
      </c>
    </row>
    <row r="854" spans="1:48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0</v>
      </c>
      <c r="H854" t="n">
        <v>574.8860352479669</v>
      </c>
      <c r="I854" t="b">
        <v>0</v>
      </c>
      <c r="J854" t="n">
        <v>2267.350523017981</v>
      </c>
      <c r="K854" t="n">
        <v>1528.194252514119</v>
      </c>
      <c r="L854" t="n">
        <v>0</v>
      </c>
      <c r="M854" t="n">
        <v>4.233873441558212</v>
      </c>
      <c r="N854" t="n">
        <v>4.233873441558212</v>
      </c>
      <c r="O854" t="n">
        <v>70.32787495269402</v>
      </c>
      <c r="P854" t="n">
        <v>17.83161129632201</v>
      </c>
      <c r="Q854" t="n">
        <v>4.233873441558212</v>
      </c>
      <c r="R854" t="n">
        <v>0.893404827905619</v>
      </c>
      <c r="S854" t="n">
        <v>33.27915187677206</v>
      </c>
      <c r="T854" t="n">
        <v>29.61299934331119</v>
      </c>
      <c r="U854" t="n">
        <v>4.739031298368456</v>
      </c>
      <c r="V854" t="n">
        <v>3.156602761231053</v>
      </c>
      <c r="W854" t="n">
        <v>0</v>
      </c>
      <c r="X854" t="n">
        <v>0</v>
      </c>
      <c r="Y854" t="n">
        <v>-21.42826181236016</v>
      </c>
      <c r="Z854" t="n">
        <v>91.02580155432189</v>
      </c>
      <c r="AA854" t="n">
        <v>1528.194252514119</v>
      </c>
      <c r="AB854" t="b">
        <v>0</v>
      </c>
      <c r="AC854" t="b">
        <v>1</v>
      </c>
      <c r="AD854" t="n">
        <v>95.3150499803973</v>
      </c>
      <c r="AE854" t="n">
        <v>-0</v>
      </c>
      <c r="AF854" t="n">
        <v>0</v>
      </c>
      <c r="AG854" t="n">
        <v>-0.01374004421762426</v>
      </c>
      <c r="AH854" t="b">
        <v>0</v>
      </c>
      <c r="AI854" t="b">
        <v>0</v>
      </c>
      <c r="AJ854" t="n">
        <v>1528.194252514119</v>
      </c>
      <c r="AK854" t="n">
        <v>0</v>
      </c>
      <c r="AL854" t="n">
        <v>4.739031298368456</v>
      </c>
      <c r="AM854" t="n">
        <v>0</v>
      </c>
      <c r="AN854" t="n">
        <v>4.739031298368456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1.342841810517987</v>
      </c>
      <c r="AU854" t="n">
        <v>0.422166668226771</v>
      </c>
      <c r="AV854" t="n">
        <v>1.342841810517987</v>
      </c>
    </row>
    <row r="855" spans="1:48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0</v>
      </c>
      <c r="H855" t="n">
        <v>574.8860352479669</v>
      </c>
      <c r="I855" t="b">
        <v>0</v>
      </c>
      <c r="J855" t="n">
        <v>2267.350523017981</v>
      </c>
      <c r="K855" t="n">
        <v>1528.194252514119</v>
      </c>
      <c r="L855" t="n">
        <v>0</v>
      </c>
      <c r="M855" t="n">
        <v>4.233859568218354</v>
      </c>
      <c r="N855" t="n">
        <v>4.233859568218354</v>
      </c>
      <c r="O855" t="n">
        <v>70.32764450591185</v>
      </c>
      <c r="P855" t="n">
        <v>17.83155286661051</v>
      </c>
      <c r="Q855" t="n">
        <v>4.233859568218354</v>
      </c>
      <c r="R855" t="n">
        <v>0.8934142803008085</v>
      </c>
      <c r="S855" t="n">
        <v>33.29458860419605</v>
      </c>
      <c r="T855" t="n">
        <v>29.61258900205378</v>
      </c>
      <c r="U855" t="n">
        <v>4.738965630583868</v>
      </c>
      <c r="V855" t="n">
        <v>3.156279110940261</v>
      </c>
      <c r="W855" t="n">
        <v>0</v>
      </c>
      <c r="X855" t="n">
        <v>0</v>
      </c>
      <c r="Y855" t="n">
        <v>-21.42826181236016</v>
      </c>
      <c r="Z855" t="n">
        <v>91.0114974596885</v>
      </c>
      <c r="AA855" t="n">
        <v>1528.194252514119</v>
      </c>
      <c r="AB855" t="b">
        <v>0</v>
      </c>
      <c r="AC855" t="b">
        <v>1</v>
      </c>
      <c r="AD855" t="n">
        <v>95.30760961171245</v>
      </c>
      <c r="AE855" t="n">
        <v>-0</v>
      </c>
      <c r="AF855" t="n">
        <v>0</v>
      </c>
      <c r="AG855" t="n">
        <v>-0.01448330561435562</v>
      </c>
      <c r="AH855" t="b">
        <v>0</v>
      </c>
      <c r="AI855" t="b">
        <v>0</v>
      </c>
      <c r="AJ855" t="n">
        <v>1528.194252514119</v>
      </c>
      <c r="AK855" t="n">
        <v>0</v>
      </c>
      <c r="AL855" t="n">
        <v>4.738965630583868</v>
      </c>
      <c r="AM855" t="n">
        <v>0</v>
      </c>
      <c r="AN855" t="n">
        <v>4.738965630583868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1.342940919642734</v>
      </c>
      <c r="AU855" t="n">
        <v>0.4221978264530472</v>
      </c>
      <c r="AV855" t="n">
        <v>1.342940919642734</v>
      </c>
    </row>
    <row r="856" spans="1:48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0</v>
      </c>
      <c r="H856" t="n">
        <v>574.8860352479669</v>
      </c>
      <c r="I856" t="b">
        <v>0</v>
      </c>
      <c r="J856" t="n">
        <v>2267.350523017981</v>
      </c>
      <c r="K856" t="n">
        <v>1528.194252514119</v>
      </c>
      <c r="L856" t="n">
        <v>0</v>
      </c>
      <c r="M856" t="n">
        <v>4.233863285568559</v>
      </c>
      <c r="N856" t="n">
        <v>4.233863285568559</v>
      </c>
      <c r="O856" t="n">
        <v>70.32770625394093</v>
      </c>
      <c r="P856" t="n">
        <v>17.8315685228045</v>
      </c>
      <c r="Q856" t="n">
        <v>4.233863285568559</v>
      </c>
      <c r="R856" t="n">
        <v>0.8934240014774756</v>
      </c>
      <c r="S856" t="n">
        <v>33.31002391218055</v>
      </c>
      <c r="T856" t="n">
        <v>29.61229279282461</v>
      </c>
      <c r="U856" t="n">
        <v>4.738918227590621</v>
      </c>
      <c r="V856" t="n">
        <v>3.155959672936632</v>
      </c>
      <c r="W856" t="n">
        <v>0</v>
      </c>
      <c r="X856" t="n">
        <v>0</v>
      </c>
      <c r="Y856" t="n">
        <v>-21.42826181236016</v>
      </c>
      <c r="Z856" t="n">
        <v>90.99719336505511</v>
      </c>
      <c r="AA856" t="n">
        <v>1528.194252514119</v>
      </c>
      <c r="AB856" t="b">
        <v>0</v>
      </c>
      <c r="AC856" t="b">
        <v>1</v>
      </c>
      <c r="AD856" t="n">
        <v>95.3001692430276</v>
      </c>
      <c r="AE856" t="n">
        <v>-0</v>
      </c>
      <c r="AF856" t="n">
        <v>0</v>
      </c>
      <c r="AG856" t="n">
        <v>-0.01440576594401916</v>
      </c>
      <c r="AH856" t="b">
        <v>0</v>
      </c>
      <c r="AI856" t="b">
        <v>0</v>
      </c>
      <c r="AJ856" t="n">
        <v>1528.194252514119</v>
      </c>
      <c r="AK856" t="n">
        <v>0</v>
      </c>
      <c r="AL856" t="n">
        <v>4.738918227590621</v>
      </c>
      <c r="AM856" t="n">
        <v>0</v>
      </c>
      <c r="AN856" t="n">
        <v>4.738918227590621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1.343043391738467</v>
      </c>
      <c r="AU856" t="n">
        <v>0.4222300419403091</v>
      </c>
      <c r="AV856" t="n">
        <v>1.343043391738467</v>
      </c>
    </row>
    <row r="857" spans="1:48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0</v>
      </c>
      <c r="H857" t="n">
        <v>574.8860352479669</v>
      </c>
      <c r="I857" t="b">
        <v>0</v>
      </c>
      <c r="J857" t="n">
        <v>2267.350523017981</v>
      </c>
      <c r="K857" t="n">
        <v>1528.194252514119</v>
      </c>
      <c r="L857" t="n">
        <v>0</v>
      </c>
      <c r="M857" t="n">
        <v>4.233862289507551</v>
      </c>
      <c r="N857" t="n">
        <v>4.233862289507551</v>
      </c>
      <c r="O857" t="n">
        <v>70.32768970860602</v>
      </c>
      <c r="P857" t="n">
        <v>17.83156432773986</v>
      </c>
      <c r="Q857" t="n">
        <v>4.233862289507551</v>
      </c>
      <c r="R857" t="n">
        <v>0.8934336497938021</v>
      </c>
      <c r="S857" t="n">
        <v>33.32545782593505</v>
      </c>
      <c r="T857" t="n">
        <v>29.61196603895812</v>
      </c>
      <c r="U857" t="n">
        <v>4.738865936474068</v>
      </c>
      <c r="V857" t="n">
        <v>3.155639143201647</v>
      </c>
      <c r="W857" t="n">
        <v>0</v>
      </c>
      <c r="X857" t="n">
        <v>0</v>
      </c>
      <c r="Y857" t="n">
        <v>-21.42826181236016</v>
      </c>
      <c r="Z857" t="n">
        <v>90.98288927042172</v>
      </c>
      <c r="AA857" t="n">
        <v>1528.194252514119</v>
      </c>
      <c r="AB857" t="b">
        <v>0</v>
      </c>
      <c r="AC857" t="b">
        <v>1</v>
      </c>
      <c r="AD857" t="n">
        <v>95.29272887434274</v>
      </c>
      <c r="AE857" t="n">
        <v>-0</v>
      </c>
      <c r="AF857" t="n">
        <v>0</v>
      </c>
      <c r="AG857" t="n">
        <v>-0.01427285873425432</v>
      </c>
      <c r="AH857" t="b">
        <v>0</v>
      </c>
      <c r="AI857" t="b">
        <v>0</v>
      </c>
      <c r="AJ857" t="n">
        <v>1528.194252514119</v>
      </c>
      <c r="AK857" t="n">
        <v>0</v>
      </c>
      <c r="AL857" t="n">
        <v>4.738865936474068</v>
      </c>
      <c r="AM857" t="n">
        <v>0</v>
      </c>
      <c r="AN857" t="n">
        <v>4.738865936474068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1.343145000462966</v>
      </c>
      <c r="AU857" t="n">
        <v>0.4222619859983127</v>
      </c>
      <c r="AV857" t="n">
        <v>1.343145000462966</v>
      </c>
    </row>
    <row r="858" spans="1:48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0</v>
      </c>
      <c r="H858" t="n">
        <v>574.8860352479669</v>
      </c>
      <c r="I858" t="b">
        <v>0</v>
      </c>
      <c r="J858" t="n">
        <v>2267.350523017981</v>
      </c>
      <c r="K858" t="n">
        <v>1528.194252514119</v>
      </c>
      <c r="L858" t="n">
        <v>0</v>
      </c>
      <c r="M858" t="n">
        <v>4.233862556401334</v>
      </c>
      <c r="N858" t="n">
        <v>4.233862556401334</v>
      </c>
      <c r="O858" t="n">
        <v>70.32769414191581</v>
      </c>
      <c r="P858" t="n">
        <v>17.83156545180421</v>
      </c>
      <c r="Q858" t="n">
        <v>4.233862556401334</v>
      </c>
      <c r="R858" t="n">
        <v>0.8934433167855211</v>
      </c>
      <c r="S858" t="n">
        <v>33.34089033882795</v>
      </c>
      <c r="T858" t="n">
        <v>29.61164750629481</v>
      </c>
      <c r="U858" t="n">
        <v>4.738814961014152</v>
      </c>
      <c r="V858" t="n">
        <v>3.155318942787069</v>
      </c>
      <c r="W858" t="n">
        <v>0</v>
      </c>
      <c r="X858" t="n">
        <v>0</v>
      </c>
      <c r="Y858" t="n">
        <v>-21.42826181236016</v>
      </c>
      <c r="Z858" t="n">
        <v>90.96858517578833</v>
      </c>
      <c r="AA858" t="n">
        <v>1528.194252514119</v>
      </c>
      <c r="AB858" t="b">
        <v>0</v>
      </c>
      <c r="AC858" t="b">
        <v>1</v>
      </c>
      <c r="AD858" t="n">
        <v>95.28528850565789</v>
      </c>
      <c r="AE858" t="n">
        <v>-0</v>
      </c>
      <c r="AF858" t="n">
        <v>0</v>
      </c>
      <c r="AG858" t="n">
        <v>-0.01428513497538342</v>
      </c>
      <c r="AH858" t="b">
        <v>0</v>
      </c>
      <c r="AI858" t="b">
        <v>0</v>
      </c>
      <c r="AJ858" t="n">
        <v>1528.194252514119</v>
      </c>
      <c r="AK858" t="n">
        <v>0</v>
      </c>
      <c r="AL858" t="n">
        <v>4.738814961014152</v>
      </c>
      <c r="AM858" t="n">
        <v>0</v>
      </c>
      <c r="AN858" t="n">
        <v>4.738814961014152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1.343246878272027</v>
      </c>
      <c r="AU858" t="n">
        <v>0.422294014651934</v>
      </c>
      <c r="AV858" t="n">
        <v>1.343246878272027</v>
      </c>
    </row>
    <row r="859" spans="1:48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0</v>
      </c>
      <c r="H859" t="n">
        <v>574.8860352479669</v>
      </c>
      <c r="I859" t="b">
        <v>0</v>
      </c>
      <c r="J859" t="n">
        <v>2267.350523017981</v>
      </c>
      <c r="K859" t="n">
        <v>1528.194252514119</v>
      </c>
      <c r="L859" t="n">
        <v>0</v>
      </c>
      <c r="M859" t="n">
        <v>4.233862484887302</v>
      </c>
      <c r="N859" t="n">
        <v>4.233862484887302</v>
      </c>
      <c r="O859" t="n">
        <v>70.32769295401307</v>
      </c>
      <c r="P859" t="n">
        <v>17.83156515061183</v>
      </c>
      <c r="Q859" t="n">
        <v>4.233862484887302</v>
      </c>
      <c r="R859" t="n">
        <v>0.8934529779276114</v>
      </c>
      <c r="S859" t="n">
        <v>33.3563214527585</v>
      </c>
      <c r="T859" t="n">
        <v>29.61132680759647</v>
      </c>
      <c r="U859" t="n">
        <v>4.738763638919043</v>
      </c>
      <c r="V859" t="n">
        <v>3.154998690961698</v>
      </c>
      <c r="W859" t="n">
        <v>0</v>
      </c>
      <c r="X859" t="n">
        <v>0</v>
      </c>
      <c r="Y859" t="n">
        <v>-21.42826181236016</v>
      </c>
      <c r="Z859" t="n">
        <v>90.95428108115495</v>
      </c>
      <c r="AA859" t="n">
        <v>1528.194252514119</v>
      </c>
      <c r="AB859" t="b">
        <v>0</v>
      </c>
      <c r="AC859" t="b">
        <v>1</v>
      </c>
      <c r="AD859" t="n">
        <v>95.27784813697303</v>
      </c>
      <c r="AE859" t="n">
        <v>-0</v>
      </c>
      <c r="AF859" t="n">
        <v>0</v>
      </c>
      <c r="AG859" t="n">
        <v>-0.01422064124267136</v>
      </c>
      <c r="AH859" t="b">
        <v>0</v>
      </c>
      <c r="AI859" t="b">
        <v>0</v>
      </c>
      <c r="AJ859" t="n">
        <v>1528.194252514119</v>
      </c>
      <c r="AK859" t="n">
        <v>0</v>
      </c>
      <c r="AL859" t="n">
        <v>4.738763638919043</v>
      </c>
      <c r="AM859" t="n">
        <v>0</v>
      </c>
      <c r="AN859" t="n">
        <v>4.738763638919043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1.34334872173613</v>
      </c>
      <c r="AU859" t="n">
        <v>0.4223260325080839</v>
      </c>
      <c r="AV859" t="n">
        <v>1.34334872173613</v>
      </c>
    </row>
    <row r="860" spans="1:48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0</v>
      </c>
      <c r="H860" t="n">
        <v>574.8860352479669</v>
      </c>
      <c r="I860" t="b">
        <v>0</v>
      </c>
      <c r="J860" t="n">
        <v>2267.350523017981</v>
      </c>
      <c r="K860" t="n">
        <v>1528.194252514119</v>
      </c>
      <c r="L860" t="n">
        <v>0</v>
      </c>
      <c r="M860" t="n">
        <v>4.23386250404941</v>
      </c>
      <c r="N860" t="n">
        <v>4.23386250404941</v>
      </c>
      <c r="O860" t="n">
        <v>70.32769327231034</v>
      </c>
      <c r="P860" t="n">
        <v>17.83156523131601</v>
      </c>
      <c r="Q860" t="n">
        <v>4.23386250404941</v>
      </c>
      <c r="R860" t="n">
        <v>0.8934626397910427</v>
      </c>
      <c r="S860" t="n">
        <v>33.37175116734035</v>
      </c>
      <c r="T860" t="n">
        <v>29.61100672610254</v>
      </c>
      <c r="U860" t="n">
        <v>4.73871241559647</v>
      </c>
      <c r="V860" t="n">
        <v>3.154678489728642</v>
      </c>
      <c r="W860" t="n">
        <v>0</v>
      </c>
      <c r="X860" t="n">
        <v>0</v>
      </c>
      <c r="Y860" t="n">
        <v>-21.42826181236016</v>
      </c>
      <c r="Z860" t="n">
        <v>90.93997698652156</v>
      </c>
      <c r="AA860" t="n">
        <v>1528.194252514119</v>
      </c>
      <c r="AB860" t="b">
        <v>0</v>
      </c>
      <c r="AC860" t="b">
        <v>1</v>
      </c>
      <c r="AD860" t="n">
        <v>95.27040776828818</v>
      </c>
      <c r="AE860" t="n">
        <v>-0</v>
      </c>
      <c r="AF860" t="n">
        <v>0</v>
      </c>
      <c r="AG860" t="n">
        <v>-0.01424176873817695</v>
      </c>
      <c r="AH860" t="b">
        <v>0</v>
      </c>
      <c r="AI860" t="b">
        <v>0</v>
      </c>
      <c r="AJ860" t="n">
        <v>1528.194252514119</v>
      </c>
      <c r="AK860" t="n">
        <v>0</v>
      </c>
      <c r="AL860" t="n">
        <v>4.73871241559647</v>
      </c>
      <c r="AM860" t="n">
        <v>0</v>
      </c>
      <c r="AN860" t="n">
        <v>4.73871241559647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1.343450612170052</v>
      </c>
      <c r="AU860" t="n">
        <v>0.4223580651307473</v>
      </c>
      <c r="AV860" t="n">
        <v>1.343450612170052</v>
      </c>
    </row>
    <row r="861" spans="1:48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0</v>
      </c>
      <c r="H861" t="n">
        <v>574.8860352479669</v>
      </c>
      <c r="I861" t="b">
        <v>0</v>
      </c>
      <c r="J861" t="n">
        <v>2267.350523017981</v>
      </c>
      <c r="K861" t="n">
        <v>1528.194252514119</v>
      </c>
      <c r="L861" t="n">
        <v>0</v>
      </c>
      <c r="M861" t="n">
        <v>4.233862498915007</v>
      </c>
      <c r="N861" t="n">
        <v>4.233862498915007</v>
      </c>
      <c r="O861" t="n">
        <v>70.32769318702398</v>
      </c>
      <c r="P861" t="n">
        <v>17.83156520969168</v>
      </c>
      <c r="Q861" t="n">
        <v>4.233862498915007</v>
      </c>
      <c r="R861" t="n">
        <v>0.8934723006152789</v>
      </c>
      <c r="S861" t="n">
        <v>33.38717948279952</v>
      </c>
      <c r="T861" t="n">
        <v>29.61068651604699</v>
      </c>
      <c r="U861" t="n">
        <v>4.738661171699905</v>
      </c>
      <c r="V861" t="n">
        <v>3.154358311756667</v>
      </c>
      <c r="W861" t="n">
        <v>0</v>
      </c>
      <c r="X861" t="n">
        <v>0</v>
      </c>
      <c r="Y861" t="n">
        <v>-21.42826181236016</v>
      </c>
      <c r="Z861" t="n">
        <v>90.92567289188817</v>
      </c>
      <c r="AA861" t="n">
        <v>1528.194252514119</v>
      </c>
      <c r="AB861" t="b">
        <v>0</v>
      </c>
      <c r="AC861" t="b">
        <v>1</v>
      </c>
      <c r="AD861" t="n">
        <v>95.26296739960333</v>
      </c>
      <c r="AE861" t="n">
        <v>-0</v>
      </c>
      <c r="AF861" t="n">
        <v>0</v>
      </c>
      <c r="AG861" t="n">
        <v>-0.01361661394961294</v>
      </c>
      <c r="AH861" t="b">
        <v>0</v>
      </c>
      <c r="AI861" t="b">
        <v>0</v>
      </c>
      <c r="AJ861" t="n">
        <v>1528.194252514119</v>
      </c>
      <c r="AK861" t="n">
        <v>0</v>
      </c>
      <c r="AL861" t="n">
        <v>4.738661171699905</v>
      </c>
      <c r="AM861" t="n">
        <v>0</v>
      </c>
      <c r="AN861" t="n">
        <v>4.738661171699905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1.343552527796644</v>
      </c>
      <c r="AU861" t="n">
        <v>0.4223901056735586</v>
      </c>
      <c r="AV861" t="n">
        <v>1.343552527796644</v>
      </c>
    </row>
    <row r="862" spans="1:48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0</v>
      </c>
      <c r="H862" t="n">
        <v>574.8860352479669</v>
      </c>
      <c r="I862" t="b">
        <v>0</v>
      </c>
      <c r="J862" t="n">
        <v>2267.350523017981</v>
      </c>
      <c r="K862" t="n">
        <v>1528.194252514119</v>
      </c>
      <c r="L862" t="n">
        <v>0</v>
      </c>
      <c r="M862" t="n">
        <v>4.233862500290749</v>
      </c>
      <c r="N862" t="n">
        <v>4.233862500290749</v>
      </c>
      <c r="O862" t="n">
        <v>70.32769320987609</v>
      </c>
      <c r="P862" t="n">
        <v>17.83156521548582</v>
      </c>
      <c r="Q862" t="n">
        <v>4.233862500290749</v>
      </c>
      <c r="R862" t="n">
        <v>0.8934819608720286</v>
      </c>
      <c r="S862" t="n">
        <v>33.40260639919796</v>
      </c>
      <c r="T862" t="n">
        <v>29.61036637725276</v>
      </c>
      <c r="U862" t="n">
        <v>4.738609939207441</v>
      </c>
      <c r="V862" t="n">
        <v>3.154038164365783</v>
      </c>
      <c r="W862" t="n">
        <v>0</v>
      </c>
      <c r="X862" t="n">
        <v>0</v>
      </c>
      <c r="Y862" t="n">
        <v>-21.42826181236016</v>
      </c>
      <c r="Z862" t="n">
        <v>90.91250703451018</v>
      </c>
      <c r="AA862" t="n">
        <v>1528.194252514119</v>
      </c>
      <c r="AB862" t="b">
        <v>0</v>
      </c>
      <c r="AC862" t="b">
        <v>1</v>
      </c>
      <c r="AD862" t="n">
        <v>95.25552703091847</v>
      </c>
      <c r="AE862" t="n">
        <v>-0</v>
      </c>
      <c r="AF862" t="n">
        <v>0</v>
      </c>
      <c r="AG862" t="n">
        <v>-0.01295453614219988</v>
      </c>
      <c r="AH862" t="b">
        <v>0</v>
      </c>
      <c r="AI862" t="b">
        <v>0</v>
      </c>
      <c r="AJ862" t="n">
        <v>1528.194252514119</v>
      </c>
      <c r="AK862" t="n">
        <v>0</v>
      </c>
      <c r="AL862" t="n">
        <v>4.738609939207441</v>
      </c>
      <c r="AM862" t="n">
        <v>0</v>
      </c>
      <c r="AN862" t="n">
        <v>4.738609939207441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1.34364561687455</v>
      </c>
      <c r="AU862" t="n">
        <v>0.4224193712993082</v>
      </c>
      <c r="AV862" t="n">
        <v>1.34364561687455</v>
      </c>
    </row>
    <row r="863" spans="1:48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0</v>
      </c>
      <c r="H863" t="n">
        <v>574.8860352479669</v>
      </c>
      <c r="I863" t="b">
        <v>0</v>
      </c>
      <c r="J863" t="n">
        <v>2267.350523017981</v>
      </c>
      <c r="K863" t="n">
        <v>1528.194252514119</v>
      </c>
      <c r="L863" t="n">
        <v>0</v>
      </c>
      <c r="M863" t="n">
        <v>4.233862499922092</v>
      </c>
      <c r="N863" t="n">
        <v>4.233862499922092</v>
      </c>
      <c r="O863" t="n">
        <v>70.32769320375242</v>
      </c>
      <c r="P863" t="n">
        <v>17.83156521393317</v>
      </c>
      <c r="Q863" t="n">
        <v>4.233862499922092</v>
      </c>
      <c r="R863" t="n">
        <v>0.8934916204349215</v>
      </c>
      <c r="S863" t="n">
        <v>33.41803191664157</v>
      </c>
      <c r="T863" t="n">
        <v>29.61004625617563</v>
      </c>
      <c r="U863" t="n">
        <v>4.738558709550282</v>
      </c>
      <c r="V863" t="n">
        <v>3.153718045592285</v>
      </c>
      <c r="W863" t="n">
        <v>0</v>
      </c>
      <c r="X863" t="n">
        <v>0</v>
      </c>
      <c r="Y863" t="n">
        <v>-21.42826181236016</v>
      </c>
      <c r="Z863" t="n">
        <v>90.8993411771322</v>
      </c>
      <c r="AA863" t="n">
        <v>1528.194252514119</v>
      </c>
      <c r="AB863" t="b">
        <v>0</v>
      </c>
      <c r="AC863" t="b">
        <v>1</v>
      </c>
      <c r="AD863" t="n">
        <v>95.24808666223362</v>
      </c>
      <c r="AE863" t="n">
        <v>-0</v>
      </c>
      <c r="AF863" t="n">
        <v>0</v>
      </c>
      <c r="AG863" t="n">
        <v>-0.01229245833478904</v>
      </c>
      <c r="AH863" t="b">
        <v>0</v>
      </c>
      <c r="AI863" t="b">
        <v>0</v>
      </c>
      <c r="AJ863" t="n">
        <v>1528.194252514119</v>
      </c>
      <c r="AK863" t="n">
        <v>0</v>
      </c>
      <c r="AL863" t="n">
        <v>4.738558709550282</v>
      </c>
      <c r="AM863" t="n">
        <v>0</v>
      </c>
      <c r="AN863" t="n">
        <v>4.738558709550282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1.343738731003765</v>
      </c>
      <c r="AU863" t="n">
        <v>0.4224486448007646</v>
      </c>
      <c r="AV863" t="n">
        <v>1.343738731003765</v>
      </c>
    </row>
    <row r="864" spans="1:48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0</v>
      </c>
      <c r="H864" t="n">
        <v>574.8860352479669</v>
      </c>
      <c r="I864" t="b">
        <v>0</v>
      </c>
      <c r="J864" t="n">
        <v>2267.350523017981</v>
      </c>
      <c r="K864" t="n">
        <v>1528.194252514119</v>
      </c>
      <c r="L864" t="n">
        <v>0</v>
      </c>
      <c r="M864" t="n">
        <v>4.233862500020883</v>
      </c>
      <c r="N864" t="n">
        <v>4.233862500020883</v>
      </c>
      <c r="O864" t="n">
        <v>70.32769320539342</v>
      </c>
      <c r="P864" t="n">
        <v>17.83156521434924</v>
      </c>
      <c r="Q864" t="n">
        <v>4.233862500020883</v>
      </c>
      <c r="R864" t="n">
        <v>0.8935012793378304</v>
      </c>
      <c r="S864" t="n">
        <v>33.43345603522448</v>
      </c>
      <c r="T864" t="n">
        <v>29.60972616716041</v>
      </c>
      <c r="U864" t="n">
        <v>4.73850748502406</v>
      </c>
      <c r="V864" t="n">
        <v>3.153397955959754</v>
      </c>
      <c r="W864" t="n">
        <v>0</v>
      </c>
      <c r="X864" t="n">
        <v>0</v>
      </c>
      <c r="Y864" t="n">
        <v>-21.42826181236016</v>
      </c>
      <c r="Z864" t="n">
        <v>90.88617531975422</v>
      </c>
      <c r="AA864" t="n">
        <v>1528.194252514119</v>
      </c>
      <c r="AB864" t="b">
        <v>0</v>
      </c>
      <c r="AC864" t="b">
        <v>1</v>
      </c>
      <c r="AD864" t="n">
        <v>95.24064629354876</v>
      </c>
      <c r="AE864" t="n">
        <v>-0</v>
      </c>
      <c r="AF864" t="n">
        <v>0</v>
      </c>
      <c r="AG864" t="n">
        <v>-0.01163038052737819</v>
      </c>
      <c r="AH864" t="b">
        <v>0</v>
      </c>
      <c r="AI864" t="b">
        <v>0</v>
      </c>
      <c r="AJ864" t="n">
        <v>1528.194252514119</v>
      </c>
      <c r="AK864" t="n">
        <v>0</v>
      </c>
      <c r="AL864" t="n">
        <v>4.73850748502406</v>
      </c>
      <c r="AM864" t="n">
        <v>0</v>
      </c>
      <c r="AN864" t="n">
        <v>4.73850748502406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1.343831870610214</v>
      </c>
      <c r="AU864" t="n">
        <v>0.4224779263118304</v>
      </c>
      <c r="AV864" t="n">
        <v>1.343831870610214</v>
      </c>
    </row>
    <row r="865" spans="1:48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0</v>
      </c>
      <c r="H865" t="n">
        <v>574.8860352479669</v>
      </c>
      <c r="I865" t="b">
        <v>0</v>
      </c>
      <c r="J865" t="n">
        <v>2267.350523017981</v>
      </c>
      <c r="K865" t="n">
        <v>1528.194252514119</v>
      </c>
      <c r="L865" t="n">
        <v>0</v>
      </c>
      <c r="M865" t="n">
        <v>4.233862499994373</v>
      </c>
      <c r="N865" t="n">
        <v>4.233862499994373</v>
      </c>
      <c r="O865" t="n">
        <v>70.32769320495308</v>
      </c>
      <c r="P865" t="n">
        <v>17.8315652142376</v>
      </c>
      <c r="Q865" t="n">
        <v>4.233862499994373</v>
      </c>
      <c r="R865" t="n">
        <v>0.8935109375716913</v>
      </c>
      <c r="S865" t="n">
        <v>33.44887875504397</v>
      </c>
      <c r="T865" t="n">
        <v>29.60940610636036</v>
      </c>
      <c r="U865" t="n">
        <v>4.738456265013172</v>
      </c>
      <c r="V865" t="n">
        <v>3.153077895325357</v>
      </c>
      <c r="W865" t="n">
        <v>0</v>
      </c>
      <c r="X865" t="n">
        <v>0</v>
      </c>
      <c r="Y865" t="n">
        <v>-21.42826181236016</v>
      </c>
      <c r="Z865" t="n">
        <v>90.8761657838716</v>
      </c>
      <c r="AA865" t="n">
        <v>1528.194252514119</v>
      </c>
      <c r="AB865" t="b">
        <v>0</v>
      </c>
      <c r="AC865" t="b">
        <v>1</v>
      </c>
      <c r="AD865" t="n">
        <v>95.23320592486391</v>
      </c>
      <c r="AE865" t="n">
        <v>-0</v>
      </c>
      <c r="AF865" t="n">
        <v>0</v>
      </c>
      <c r="AG865" t="n">
        <v>-0.01096830271996913</v>
      </c>
      <c r="AH865" t="b">
        <v>0</v>
      </c>
      <c r="AI865" t="b">
        <v>0</v>
      </c>
      <c r="AJ865" t="n">
        <v>1528.194252514119</v>
      </c>
      <c r="AK865" t="n">
        <v>0</v>
      </c>
      <c r="AL865" t="n">
        <v>4.738456265013172</v>
      </c>
      <c r="AM865" t="n">
        <v>0</v>
      </c>
      <c r="AN865" t="n">
        <v>4.738456265013172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1.3439004568663</v>
      </c>
      <c r="AU865" t="n">
        <v>0.4224994886663765</v>
      </c>
      <c r="AV865" t="n">
        <v>1.3439004568663</v>
      </c>
    </row>
    <row r="866" spans="1:48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0</v>
      </c>
      <c r="H866" t="n">
        <v>574.8860352479669</v>
      </c>
      <c r="I866" t="b">
        <v>0</v>
      </c>
      <c r="J866" t="n">
        <v>2267.350523017981</v>
      </c>
      <c r="K866" t="n">
        <v>1528.194252514119</v>
      </c>
      <c r="L866" t="n">
        <v>0</v>
      </c>
      <c r="M866" t="n">
        <v>4.233862500001383</v>
      </c>
      <c r="N866" t="n">
        <v>4.233862500001383</v>
      </c>
      <c r="O866" t="n">
        <v>70.32769320506951</v>
      </c>
      <c r="P866" t="n">
        <v>17.83156521426712</v>
      </c>
      <c r="Q866" t="n">
        <v>4.233862500001383</v>
      </c>
      <c r="R866" t="n">
        <v>0.8935205951389456</v>
      </c>
      <c r="S866" t="n">
        <v>33.46430007619647</v>
      </c>
      <c r="T866" t="n">
        <v>29.60908607480363</v>
      </c>
      <c r="U866" t="n">
        <v>4.738405049682154</v>
      </c>
      <c r="V866" t="n">
        <v>3.152757863724819</v>
      </c>
      <c r="W866" t="n">
        <v>0</v>
      </c>
      <c r="X866" t="n">
        <v>0</v>
      </c>
      <c r="Y866" t="n">
        <v>-21.42826181236016</v>
      </c>
      <c r="Z866" t="n">
        <v>90.86615624798898</v>
      </c>
      <c r="AA866" t="n">
        <v>1528.194252514119</v>
      </c>
      <c r="AB866" t="b">
        <v>0</v>
      </c>
      <c r="AC866" t="b">
        <v>1</v>
      </c>
      <c r="AD866" t="n">
        <v>95.22576555617906</v>
      </c>
      <c r="AE866" t="n">
        <v>-0</v>
      </c>
      <c r="AF866" t="n">
        <v>0</v>
      </c>
      <c r="AG866" t="n">
        <v>-0.01051964439794206</v>
      </c>
      <c r="AH866" t="b">
        <v>0</v>
      </c>
      <c r="AI866" t="b">
        <v>0</v>
      </c>
      <c r="AJ866" t="n">
        <v>1528.194252514119</v>
      </c>
      <c r="AK866" t="n">
        <v>0</v>
      </c>
      <c r="AL866" t="n">
        <v>4.738405049682154</v>
      </c>
      <c r="AM866" t="n">
        <v>0</v>
      </c>
      <c r="AN866" t="n">
        <v>4.738405049682154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1.343969058156695</v>
      </c>
      <c r="AU866" t="n">
        <v>0.4225210557474544</v>
      </c>
      <c r="AV866" t="n">
        <v>1.343969058156695</v>
      </c>
    </row>
    <row r="867" spans="1:48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0</v>
      </c>
      <c r="H867" t="n">
        <v>574.8860352479669</v>
      </c>
      <c r="I867" t="b">
        <v>0</v>
      </c>
      <c r="J867" t="n">
        <v>2267.350523017981</v>
      </c>
      <c r="K867" t="n">
        <v>1528.194252514119</v>
      </c>
      <c r="L867" t="n">
        <v>0</v>
      </c>
      <c r="M867" t="n">
        <v>4.233862499999571</v>
      </c>
      <c r="N867" t="n">
        <v>4.233862499999571</v>
      </c>
      <c r="O867" t="n">
        <v>70.32769320503941</v>
      </c>
      <c r="P867" t="n">
        <v>17.83156521425948</v>
      </c>
      <c r="Q867" t="n">
        <v>4.233862499999571</v>
      </c>
      <c r="R867" t="n">
        <v>0.8935302520389568</v>
      </c>
      <c r="S867" t="n">
        <v>33.47971999877864</v>
      </c>
      <c r="T867" t="n">
        <v>29.60876607221356</v>
      </c>
      <c r="U867" t="n">
        <v>4.73835383898673</v>
      </c>
      <c r="V867" t="n">
        <v>3.152437861146066</v>
      </c>
      <c r="W867" t="n">
        <v>0</v>
      </c>
      <c r="X867" t="n">
        <v>0</v>
      </c>
      <c r="Y867" t="n">
        <v>-21.42826181236016</v>
      </c>
      <c r="Z867" t="n">
        <v>90.85614671210637</v>
      </c>
      <c r="AA867" t="n">
        <v>1528.194252514119</v>
      </c>
      <c r="AB867" t="b">
        <v>0</v>
      </c>
      <c r="AC867" t="b">
        <v>1</v>
      </c>
      <c r="AD867" t="n">
        <v>95.2183251874942</v>
      </c>
      <c r="AE867" t="n">
        <v>-0</v>
      </c>
      <c r="AF867" t="n">
        <v>0</v>
      </c>
      <c r="AG867" t="n">
        <v>-0.01007098607592166</v>
      </c>
      <c r="AH867" t="b">
        <v>0</v>
      </c>
      <c r="AI867" t="b">
        <v>0</v>
      </c>
      <c r="AJ867" t="n">
        <v>1528.194252514119</v>
      </c>
      <c r="AK867" t="n">
        <v>0</v>
      </c>
      <c r="AL867" t="n">
        <v>4.73835383898673</v>
      </c>
      <c r="AM867" t="n">
        <v>0</v>
      </c>
      <c r="AN867" t="n">
        <v>4.73835383898673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1.344037674476334</v>
      </c>
      <c r="AU867" t="n">
        <v>0.4225426275534714</v>
      </c>
      <c r="AV867" t="n">
        <v>1.344037674476334</v>
      </c>
    </row>
    <row r="868" spans="1:48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0</v>
      </c>
      <c r="H868" t="n">
        <v>574.8860352479669</v>
      </c>
      <c r="I868" t="b">
        <v>0</v>
      </c>
      <c r="J868" t="n">
        <v>2267.350523017981</v>
      </c>
      <c r="K868" t="n">
        <v>1528.194252514119</v>
      </c>
      <c r="L868" t="n">
        <v>0</v>
      </c>
      <c r="M868" t="n">
        <v>4.23386250000019</v>
      </c>
      <c r="N868" t="n">
        <v>4.23386250000019</v>
      </c>
      <c r="O868" t="n">
        <v>70.3276932050497</v>
      </c>
      <c r="P868" t="n">
        <v>17.8315652142621</v>
      </c>
      <c r="Q868" t="n">
        <v>4.23386250000019</v>
      </c>
      <c r="R868" t="n">
        <v>0.8935399082719067</v>
      </c>
      <c r="S868" t="n">
        <v>33.49513852288707</v>
      </c>
      <c r="T868" t="n">
        <v>29.60844609866113</v>
      </c>
      <c r="U868" t="n">
        <v>4.738302632938264</v>
      </c>
      <c r="V868" t="n">
        <v>3.152117887589775</v>
      </c>
      <c r="W868" t="n">
        <v>0</v>
      </c>
      <c r="X868" t="n">
        <v>0</v>
      </c>
      <c r="Y868" t="n">
        <v>-21.42826181236016</v>
      </c>
      <c r="Z868" t="n">
        <v>90.84613717622375</v>
      </c>
      <c r="AA868" t="n">
        <v>1528.194252514119</v>
      </c>
      <c r="AB868" t="b">
        <v>0</v>
      </c>
      <c r="AC868" t="b">
        <v>1</v>
      </c>
      <c r="AD868" t="n">
        <v>95.21088481880935</v>
      </c>
      <c r="AE868" t="n">
        <v>-0</v>
      </c>
      <c r="AF868" t="n">
        <v>0</v>
      </c>
      <c r="AG868" t="n">
        <v>-0.009622327753899929</v>
      </c>
      <c r="AH868" t="b">
        <v>0</v>
      </c>
      <c r="AI868" t="b">
        <v>0</v>
      </c>
      <c r="AJ868" t="n">
        <v>1528.194252514119</v>
      </c>
      <c r="AK868" t="n">
        <v>0</v>
      </c>
      <c r="AL868" t="n">
        <v>4.738302632938264</v>
      </c>
      <c r="AM868" t="n">
        <v>0</v>
      </c>
      <c r="AN868" t="n">
        <v>4.738302632938264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1.344106305830305</v>
      </c>
      <c r="AU868" t="n">
        <v>0.4225642040860273</v>
      </c>
      <c r="AV868" t="n">
        <v>1.344106305830305</v>
      </c>
    </row>
    <row r="869" spans="1:48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0</v>
      </c>
      <c r="H869" t="n">
        <v>574.8860352479669</v>
      </c>
      <c r="I869" t="b">
        <v>0</v>
      </c>
      <c r="J869" t="n">
        <v>2267.350523017981</v>
      </c>
      <c r="K869" t="n">
        <v>1528.194252514119</v>
      </c>
      <c r="L869" t="n">
        <v>0</v>
      </c>
      <c r="M869" t="n">
        <v>4.2338625</v>
      </c>
      <c r="N869" t="n">
        <v>4.2338625</v>
      </c>
      <c r="O869" t="n">
        <v>70.32769320504654</v>
      </c>
      <c r="P869" t="n">
        <v>17.83156521426129</v>
      </c>
      <c r="Q869" t="n">
        <v>4.2338625</v>
      </c>
      <c r="R869" t="n">
        <v>0.8935495638377559</v>
      </c>
      <c r="S869" t="n">
        <v>33.51055564861837</v>
      </c>
      <c r="T869" t="n">
        <v>29.60812615412334</v>
      </c>
      <c r="U869" t="n">
        <v>4.738251431533072</v>
      </c>
      <c r="V869" t="n">
        <v>3.151797943053175</v>
      </c>
      <c r="W869" t="n">
        <v>0</v>
      </c>
      <c r="X869" t="n">
        <v>0</v>
      </c>
      <c r="Y869" t="n">
        <v>-21.42826181236016</v>
      </c>
      <c r="Z869" t="n">
        <v>90.83612764034113</v>
      </c>
      <c r="AA869" t="n">
        <v>1528.194252514119</v>
      </c>
      <c r="AB869" t="b">
        <v>0</v>
      </c>
      <c r="AC869" t="b">
        <v>1</v>
      </c>
      <c r="AD869" t="n">
        <v>95.20344445012449</v>
      </c>
      <c r="AE869" t="n">
        <v>-0</v>
      </c>
      <c r="AF869" t="n">
        <v>0</v>
      </c>
      <c r="AG869" t="n">
        <v>-0.009765479712259661</v>
      </c>
      <c r="AH869" t="b">
        <v>0</v>
      </c>
      <c r="AI869" t="b">
        <v>0</v>
      </c>
      <c r="AJ869" t="n">
        <v>1528.194252514119</v>
      </c>
      <c r="AK869" t="n">
        <v>0</v>
      </c>
      <c r="AL869" t="n">
        <v>4.738251431533072</v>
      </c>
      <c r="AM869" t="n">
        <v>0</v>
      </c>
      <c r="AN869" t="n">
        <v>4.738251431533072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1.344174952220958</v>
      </c>
      <c r="AU869" t="n">
        <v>0.4225857853458604</v>
      </c>
      <c r="AV869" t="n">
        <v>1.344174952220958</v>
      </c>
    </row>
    <row r="870" spans="1:48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0</v>
      </c>
      <c r="H870" t="n">
        <v>574.8860352479669</v>
      </c>
      <c r="I870" t="b">
        <v>0</v>
      </c>
      <c r="J870" t="n">
        <v>2267.350523017981</v>
      </c>
      <c r="K870" t="n">
        <v>1528.194252514119</v>
      </c>
      <c r="L870" t="n">
        <v>0</v>
      </c>
      <c r="M870" t="n">
        <v>4.233862499999809</v>
      </c>
      <c r="N870" t="n">
        <v>4.233862499999809</v>
      </c>
      <c r="O870" t="n">
        <v>70.32769320504336</v>
      </c>
      <c r="P870" t="n">
        <v>17.83156521426049</v>
      </c>
      <c r="Q870" t="n">
        <v>4.233862499999809</v>
      </c>
      <c r="R870" t="n">
        <v>0.8935592187365281</v>
      </c>
      <c r="S870" t="n">
        <v>33.52597137606915</v>
      </c>
      <c r="T870" t="n">
        <v>29.60780623860342</v>
      </c>
      <c r="U870" t="n">
        <v>4.738200234771671</v>
      </c>
      <c r="V870" t="n">
        <v>3.151478027534449</v>
      </c>
      <c r="W870" t="n">
        <v>0</v>
      </c>
      <c r="X870" t="n">
        <v>0</v>
      </c>
      <c r="Y870" t="n">
        <v>-21.42826181236016</v>
      </c>
      <c r="Z870" t="n">
        <v>90.82611810445852</v>
      </c>
      <c r="AA870" t="n">
        <v>1528.194252514119</v>
      </c>
      <c r="AB870" t="b">
        <v>0</v>
      </c>
      <c r="AC870" t="b">
        <v>1</v>
      </c>
      <c r="AD870" t="n">
        <v>95.19600408143964</v>
      </c>
      <c r="AE870" t="n">
        <v>-0</v>
      </c>
      <c r="AF870" t="n">
        <v>0</v>
      </c>
      <c r="AG870" t="n">
        <v>-0.009865947773541217</v>
      </c>
      <c r="AH870" t="b">
        <v>0</v>
      </c>
      <c r="AI870" t="b">
        <v>0</v>
      </c>
      <c r="AJ870" t="n">
        <v>1528.194252514119</v>
      </c>
      <c r="AK870" t="n">
        <v>0</v>
      </c>
      <c r="AL870" t="n">
        <v>4.738200234771671</v>
      </c>
      <c r="AM870" t="n">
        <v>0</v>
      </c>
      <c r="AN870" t="n">
        <v>4.738200234771671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1.344243613651405</v>
      </c>
      <c r="AU870" t="n">
        <v>0.4226073713339496</v>
      </c>
      <c r="AV870" t="n">
        <v>1.344243613651405</v>
      </c>
    </row>
    <row r="871" spans="1:48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0</v>
      </c>
      <c r="H871" t="n">
        <v>574.8860352479669</v>
      </c>
      <c r="I871" t="b">
        <v>0</v>
      </c>
      <c r="J871" t="n">
        <v>2267.350523017981</v>
      </c>
      <c r="K871" t="n">
        <v>1528.194252514119</v>
      </c>
      <c r="L871" t="n">
        <v>0</v>
      </c>
      <c r="M871" t="n">
        <v>4.233862500000667</v>
      </c>
      <c r="N871" t="n">
        <v>4.233862500000667</v>
      </c>
      <c r="O871" t="n">
        <v>70.32769320505761</v>
      </c>
      <c r="P871" t="n">
        <v>17.8315652142641</v>
      </c>
      <c r="Q871" t="n">
        <v>4.233862500000667</v>
      </c>
      <c r="R871" t="n">
        <v>0.8935688729682494</v>
      </c>
      <c r="S871" t="n">
        <v>33.54138570533601</v>
      </c>
      <c r="T871" t="n">
        <v>29.60748635210617</v>
      </c>
      <c r="U871" t="n">
        <v>4.738149042654831</v>
      </c>
      <c r="V871" t="n">
        <v>3.151158141031839</v>
      </c>
      <c r="W871" t="n">
        <v>0</v>
      </c>
      <c r="X871" t="n">
        <v>0</v>
      </c>
      <c r="Y871" t="n">
        <v>-21.42826181236016</v>
      </c>
      <c r="Z871" t="n">
        <v>90.8161085685759</v>
      </c>
      <c r="AA871" t="n">
        <v>1528.194252514119</v>
      </c>
      <c r="AB871" t="b">
        <v>0</v>
      </c>
      <c r="AC871" t="b">
        <v>1</v>
      </c>
      <c r="AD871" t="n">
        <v>95.18856371275479</v>
      </c>
      <c r="AE871" t="n">
        <v>-0</v>
      </c>
      <c r="AF871" t="n">
        <v>0</v>
      </c>
      <c r="AG871" t="n">
        <v>-0.009966415834822773</v>
      </c>
      <c r="AH871" t="b">
        <v>0</v>
      </c>
      <c r="AI871" t="b">
        <v>0</v>
      </c>
      <c r="AJ871" t="n">
        <v>1528.194252514119</v>
      </c>
      <c r="AK871" t="n">
        <v>0</v>
      </c>
      <c r="AL871" t="n">
        <v>4.738149042654831</v>
      </c>
      <c r="AM871" t="n">
        <v>0</v>
      </c>
      <c r="AN871" t="n">
        <v>4.738149042654831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1.344312290124807</v>
      </c>
      <c r="AU871" t="n">
        <v>0.4226289620512885</v>
      </c>
      <c r="AV871" t="n">
        <v>1.344312290124807</v>
      </c>
    </row>
    <row r="872" spans="1:48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0</v>
      </c>
      <c r="H872" t="n">
        <v>574.8860352479669</v>
      </c>
      <c r="I872" t="b">
        <v>0</v>
      </c>
      <c r="J872" t="n">
        <v>2267.350523017981</v>
      </c>
      <c r="K872" t="n">
        <v>1528.194252514119</v>
      </c>
      <c r="L872" t="n">
        <v>0</v>
      </c>
      <c r="M872" t="n">
        <v>4.233862499997568</v>
      </c>
      <c r="N872" t="n">
        <v>4.233862499997568</v>
      </c>
      <c r="O872" t="n">
        <v>70.32769320500614</v>
      </c>
      <c r="P872" t="n">
        <v>17.83156521425105</v>
      </c>
      <c r="Q872" t="n">
        <v>4.233862499997568</v>
      </c>
      <c r="R872" t="n">
        <v>0.8935785265328533</v>
      </c>
      <c r="S872" t="n">
        <v>33.55679863651555</v>
      </c>
      <c r="T872" t="n">
        <v>29.60716649459713</v>
      </c>
      <c r="U872" t="n">
        <v>4.738097855177035</v>
      </c>
      <c r="V872" t="n">
        <v>3.150838283542157</v>
      </c>
      <c r="W872" t="n">
        <v>0</v>
      </c>
      <c r="X872" t="n">
        <v>0</v>
      </c>
      <c r="Y872" t="n">
        <v>-21.42826181236016</v>
      </c>
      <c r="Z872" t="n">
        <v>90.80609903269328</v>
      </c>
      <c r="AA872" t="n">
        <v>1528.194252514119</v>
      </c>
      <c r="AB872" t="b">
        <v>0</v>
      </c>
      <c r="AC872" t="b">
        <v>1</v>
      </c>
      <c r="AD872" t="n">
        <v>95.18112334406993</v>
      </c>
      <c r="AE872" t="n">
        <v>-0</v>
      </c>
      <c r="AF872" t="n">
        <v>0</v>
      </c>
      <c r="AG872" t="n">
        <v>-0.01006688389610388</v>
      </c>
      <c r="AH872" t="b">
        <v>0</v>
      </c>
      <c r="AI872" t="b">
        <v>0</v>
      </c>
      <c r="AJ872" t="n">
        <v>1528.194252514119</v>
      </c>
      <c r="AK872" t="n">
        <v>0</v>
      </c>
      <c r="AL872" t="n">
        <v>4.738097855177035</v>
      </c>
      <c r="AM872" t="n">
        <v>0</v>
      </c>
      <c r="AN872" t="n">
        <v>4.738097855177035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1.344380981643173</v>
      </c>
      <c r="AU872" t="n">
        <v>0.4226505574985086</v>
      </c>
      <c r="AV872" t="n">
        <v>1.344380981643173</v>
      </c>
    </row>
    <row r="873" spans="1:48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0</v>
      </c>
      <c r="H873" t="n">
        <v>574.8860352479669</v>
      </c>
      <c r="I873" t="b">
        <v>0</v>
      </c>
      <c r="J873" t="n">
        <v>2267.350523017981</v>
      </c>
      <c r="K873" t="n">
        <v>1528.194252514119</v>
      </c>
      <c r="L873" t="n">
        <v>0</v>
      </c>
      <c r="M873" t="n">
        <v>4.233862500009107</v>
      </c>
      <c r="N873" t="n">
        <v>4.233862500009107</v>
      </c>
      <c r="O873" t="n">
        <v>70.32769320519782</v>
      </c>
      <c r="P873" t="n">
        <v>17.83156521429965</v>
      </c>
      <c r="Q873" t="n">
        <v>4.233862500009107</v>
      </c>
      <c r="R873" t="n">
        <v>0.8935881794306361</v>
      </c>
      <c r="S873" t="n">
        <v>33.57221016970437</v>
      </c>
      <c r="T873" t="n">
        <v>29.60684666619488</v>
      </c>
      <c r="U873" t="n">
        <v>4.738046672357261</v>
      </c>
      <c r="V873" t="n">
        <v>3.150518455067804</v>
      </c>
      <c r="W873" t="n">
        <v>0</v>
      </c>
      <c r="X873" t="n">
        <v>0</v>
      </c>
      <c r="Y873" t="n">
        <v>-21.42826181236016</v>
      </c>
      <c r="Z873" t="n">
        <v>90.79608949681067</v>
      </c>
      <c r="AA873" t="n">
        <v>1528.194252514119</v>
      </c>
      <c r="AB873" t="b">
        <v>0</v>
      </c>
      <c r="AC873" t="b">
        <v>1</v>
      </c>
      <c r="AD873" t="n">
        <v>95.17368297538508</v>
      </c>
      <c r="AE873" t="n">
        <v>-0</v>
      </c>
      <c r="AF873" t="n">
        <v>0</v>
      </c>
      <c r="AG873" t="n">
        <v>-0.0100489899013092</v>
      </c>
      <c r="AH873" t="b">
        <v>0</v>
      </c>
      <c r="AI873" t="b">
        <v>0</v>
      </c>
      <c r="AJ873" t="n">
        <v>1528.194252514119</v>
      </c>
      <c r="AK873" t="n">
        <v>0</v>
      </c>
      <c r="AL873" t="n">
        <v>4.738046672357261</v>
      </c>
      <c r="AM873" t="n">
        <v>0</v>
      </c>
      <c r="AN873" t="n">
        <v>4.738046672357261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1.34444968821299</v>
      </c>
      <c r="AU873" t="n">
        <v>0.4226721576776493</v>
      </c>
      <c r="AV873" t="n">
        <v>1.34444968821299</v>
      </c>
    </row>
    <row r="874" spans="1:48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0</v>
      </c>
      <c r="H874" t="n">
        <v>574.8860352479669</v>
      </c>
      <c r="I874" t="b">
        <v>0</v>
      </c>
      <c r="J874" t="n">
        <v>2267.350523017981</v>
      </c>
      <c r="K874" t="n">
        <v>1528.194252514119</v>
      </c>
      <c r="L874" t="n">
        <v>0</v>
      </c>
      <c r="M874" t="n">
        <v>4.2338624999661</v>
      </c>
      <c r="N874" t="n">
        <v>4.2338624999661</v>
      </c>
      <c r="O874" t="n">
        <v>70.32769320448342</v>
      </c>
      <c r="P874" t="n">
        <v>17.83156521411852</v>
      </c>
      <c r="Q874" t="n">
        <v>4.2338624999661</v>
      </c>
      <c r="R874" t="n">
        <v>0.8935978316605485</v>
      </c>
      <c r="S874" t="n">
        <v>33.58762030499908</v>
      </c>
      <c r="T874" t="n">
        <v>29.6065268664487</v>
      </c>
      <c r="U874" t="n">
        <v>4.737995494123378</v>
      </c>
      <c r="V874" t="n">
        <v>3.150198655590369</v>
      </c>
      <c r="W874" t="n">
        <v>0</v>
      </c>
      <c r="X874" t="n">
        <v>0</v>
      </c>
      <c r="Y874" t="n">
        <v>-21.42826181236016</v>
      </c>
      <c r="Z874" t="n">
        <v>90.78607996092805</v>
      </c>
      <c r="AA874" t="n">
        <v>1528.194252514119</v>
      </c>
      <c r="AB874" t="b">
        <v>0</v>
      </c>
      <c r="AC874" t="b">
        <v>1</v>
      </c>
      <c r="AD874" t="n">
        <v>95.16624260670022</v>
      </c>
      <c r="AE874" t="n">
        <v>-0</v>
      </c>
      <c r="AF874" t="n">
        <v>0</v>
      </c>
      <c r="AG874" t="n">
        <v>-0.01003583856174478</v>
      </c>
      <c r="AH874" t="b">
        <v>0</v>
      </c>
      <c r="AI874" t="b">
        <v>0</v>
      </c>
      <c r="AJ874" t="n">
        <v>1528.194252514119</v>
      </c>
      <c r="AK874" t="n">
        <v>0</v>
      </c>
      <c r="AL874" t="n">
        <v>4.737995494123378</v>
      </c>
      <c r="AM874" t="n">
        <v>0</v>
      </c>
      <c r="AN874" t="n">
        <v>4.737995494123378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1.344518409824115</v>
      </c>
      <c r="AU874" t="n">
        <v>0.422693762585522</v>
      </c>
      <c r="AV874" t="n">
        <v>1.344518409824115</v>
      </c>
    </row>
    <row r="875" spans="1:48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0</v>
      </c>
      <c r="H875" t="n">
        <v>574.8860352479669</v>
      </c>
      <c r="I875" t="b">
        <v>0</v>
      </c>
      <c r="J875" t="n">
        <v>2267.350523017981</v>
      </c>
      <c r="K875" t="n">
        <v>1528.194252514119</v>
      </c>
      <c r="L875" t="n">
        <v>0</v>
      </c>
      <c r="M875" t="n">
        <v>4.233862500126588</v>
      </c>
      <c r="N875" t="n">
        <v>4.233862500126588</v>
      </c>
      <c r="O875" t="n">
        <v>70.32769320714927</v>
      </c>
      <c r="P875" t="n">
        <v>17.83156521479444</v>
      </c>
      <c r="Q875" t="n">
        <v>4.233862500126588</v>
      </c>
      <c r="R875" t="n">
        <v>0.8936074832265487</v>
      </c>
      <c r="S875" t="n">
        <v>33.60302904249622</v>
      </c>
      <c r="T875" t="n">
        <v>29.60620709703025</v>
      </c>
      <c r="U875" t="n">
        <v>4.737944320742907</v>
      </c>
      <c r="V875" t="n">
        <v>3.149878885169066</v>
      </c>
      <c r="W875" t="n">
        <v>0</v>
      </c>
      <c r="X875" t="n">
        <v>0</v>
      </c>
      <c r="Y875" t="n">
        <v>-21.42826181236016</v>
      </c>
      <c r="Z875" t="n">
        <v>90.77607042504543</v>
      </c>
      <c r="AA875" t="n">
        <v>1528.194252514119</v>
      </c>
      <c r="AB875" t="b">
        <v>0</v>
      </c>
      <c r="AC875" t="b">
        <v>1</v>
      </c>
      <c r="AD875" t="n">
        <v>95.15880223801537</v>
      </c>
      <c r="AE875" t="n">
        <v>-0</v>
      </c>
      <c r="AF875" t="n">
        <v>0</v>
      </c>
      <c r="AG875" t="n">
        <v>-0.01002268722218036</v>
      </c>
      <c r="AH875" t="b">
        <v>0</v>
      </c>
      <c r="AI875" t="b">
        <v>0</v>
      </c>
      <c r="AJ875" t="n">
        <v>1528.194252514119</v>
      </c>
      <c r="AK875" t="n">
        <v>0</v>
      </c>
      <c r="AL875" t="n">
        <v>4.737944320742907</v>
      </c>
      <c r="AM875" t="n">
        <v>0</v>
      </c>
      <c r="AN875" t="n">
        <v>4.737944320742907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1.344587146528408</v>
      </c>
      <c r="AU875" t="n">
        <v>0.4227153722384305</v>
      </c>
      <c r="AV875" t="n">
        <v>1.344587146528408</v>
      </c>
    </row>
    <row r="876" spans="1:48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0</v>
      </c>
      <c r="H876" t="n">
        <v>574.8860352479669</v>
      </c>
      <c r="I876" t="b">
        <v>0</v>
      </c>
      <c r="J876" t="n">
        <v>2267.350523017981</v>
      </c>
      <c r="K876" t="n">
        <v>1528.194252514119</v>
      </c>
      <c r="L876" t="n">
        <v>0</v>
      </c>
      <c r="M876" t="n">
        <v>4.233862499527545</v>
      </c>
      <c r="N876" t="n">
        <v>4.233862499527545</v>
      </c>
      <c r="O876" t="n">
        <v>70.3276931971987</v>
      </c>
      <c r="P876" t="n">
        <v>17.83156521227147</v>
      </c>
      <c r="Q876" t="n">
        <v>4.233862499527545</v>
      </c>
      <c r="R876" t="n">
        <v>0.8936171341139187</v>
      </c>
      <c r="S876" t="n">
        <v>33.61843638229266</v>
      </c>
      <c r="T876" t="n">
        <v>29.60588735169133</v>
      </c>
      <c r="U876" t="n">
        <v>4.737893151215933</v>
      </c>
      <c r="V876" t="n">
        <v>3.149559143573409</v>
      </c>
      <c r="W876" t="n">
        <v>0</v>
      </c>
      <c r="X876" t="n">
        <v>0</v>
      </c>
      <c r="Y876" t="n">
        <v>-21.42826181236016</v>
      </c>
      <c r="Z876" t="n">
        <v>90.76606088916282</v>
      </c>
      <c r="AA876" t="n">
        <v>1528.194252514119</v>
      </c>
      <c r="AB876" t="b">
        <v>0</v>
      </c>
      <c r="AC876" t="b">
        <v>1</v>
      </c>
      <c r="AD876" t="n">
        <v>95.15136186933051</v>
      </c>
      <c r="AE876" t="n">
        <v>-0</v>
      </c>
      <c r="AF876" t="n">
        <v>0</v>
      </c>
      <c r="AG876" t="n">
        <v>-0.01000953588261771</v>
      </c>
      <c r="AH876" t="b">
        <v>0</v>
      </c>
      <c r="AI876" t="b">
        <v>0</v>
      </c>
      <c r="AJ876" t="n">
        <v>1528.194252514119</v>
      </c>
      <c r="AK876" t="n">
        <v>0</v>
      </c>
      <c r="AL876" t="n">
        <v>4.737893151215933</v>
      </c>
      <c r="AM876" t="n">
        <v>0</v>
      </c>
      <c r="AN876" t="n">
        <v>4.737893151215933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1.344655898146348</v>
      </c>
      <c r="AU876" t="n">
        <v>0.4227369865799364</v>
      </c>
      <c r="AV876" t="n">
        <v>1.344655898146348</v>
      </c>
    </row>
    <row r="877" spans="1:48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0</v>
      </c>
      <c r="H877" t="n">
        <v>574.8860352479669</v>
      </c>
      <c r="I877" t="b">
        <v>0</v>
      </c>
      <c r="J877" t="n">
        <v>2267.350523017981</v>
      </c>
      <c r="K877" t="n">
        <v>1528.194252514119</v>
      </c>
      <c r="L877" t="n">
        <v>0</v>
      </c>
      <c r="M877" t="n">
        <v>4.233862501763088</v>
      </c>
      <c r="N877" t="n">
        <v>4.233862501763088</v>
      </c>
      <c r="O877" t="n">
        <v>70.32769323433278</v>
      </c>
      <c r="P877" t="n">
        <v>17.83156522168681</v>
      </c>
      <c r="Q877" t="n">
        <v>4.233862501763088</v>
      </c>
      <c r="R877" t="n">
        <v>0.893626784377632</v>
      </c>
      <c r="S877" t="n">
        <v>33.63384232448391</v>
      </c>
      <c r="T877" t="n">
        <v>29.60556765374129</v>
      </c>
      <c r="U877" t="n">
        <v>4.737841989272703</v>
      </c>
      <c r="V877" t="n">
        <v>3.149239431654028</v>
      </c>
      <c r="W877" t="n">
        <v>0</v>
      </c>
      <c r="X877" t="n">
        <v>0</v>
      </c>
      <c r="Y877" t="n">
        <v>-21.42826181236016</v>
      </c>
      <c r="Z877" t="n">
        <v>90.7560513532802</v>
      </c>
      <c r="AA877" t="n">
        <v>1528.194252514119</v>
      </c>
      <c r="AB877" t="b">
        <v>0</v>
      </c>
      <c r="AC877" t="b">
        <v>1</v>
      </c>
      <c r="AD877" t="n">
        <v>95.14392150064566</v>
      </c>
      <c r="AE877" t="n">
        <v>-0</v>
      </c>
      <c r="AF877" t="n">
        <v>0</v>
      </c>
      <c r="AG877" t="n">
        <v>-0.01000473919081546</v>
      </c>
      <c r="AH877" t="b">
        <v>0</v>
      </c>
      <c r="AI877" t="b">
        <v>0</v>
      </c>
      <c r="AJ877" t="n">
        <v>1528.194252514119</v>
      </c>
      <c r="AK877" t="n">
        <v>0</v>
      </c>
      <c r="AL877" t="n">
        <v>4.737841989272703</v>
      </c>
      <c r="AM877" t="n">
        <v>0</v>
      </c>
      <c r="AN877" t="n">
        <v>4.737841989272703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1.344724665361928</v>
      </c>
      <c r="AU877" t="n">
        <v>0.4227586058250756</v>
      </c>
      <c r="AV877" t="n">
        <v>1.344724665361928</v>
      </c>
    </row>
    <row r="878" spans="1:48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0</v>
      </c>
      <c r="H878" t="n">
        <v>574.8860352479669</v>
      </c>
      <c r="I878" t="b">
        <v>0</v>
      </c>
      <c r="J878" t="n">
        <v>2267.350523017981</v>
      </c>
      <c r="K878" t="n">
        <v>1528.194252514119</v>
      </c>
      <c r="L878" t="n">
        <v>0</v>
      </c>
      <c r="M878" t="n">
        <v>4.23386249341991</v>
      </c>
      <c r="N878" t="n">
        <v>4.23386249341991</v>
      </c>
      <c r="O878" t="n">
        <v>70.32769309574623</v>
      </c>
      <c r="P878" t="n">
        <v>17.83156518654823</v>
      </c>
      <c r="Q878" t="n">
        <v>4.23386249341991</v>
      </c>
      <c r="R878" t="n">
        <v>0.8936364338125931</v>
      </c>
      <c r="S878" t="n">
        <v>33.64924686917062</v>
      </c>
      <c r="T878" t="n">
        <v>29.60524791618008</v>
      </c>
      <c r="U878" t="n">
        <v>4.737790820990414</v>
      </c>
      <c r="V878" t="n">
        <v>3.148919746227214</v>
      </c>
      <c r="W878" t="n">
        <v>0</v>
      </c>
      <c r="X878" t="n">
        <v>0</v>
      </c>
      <c r="Y878" t="n">
        <v>-21.42826181236016</v>
      </c>
      <c r="Z878" t="n">
        <v>90.74604181739758</v>
      </c>
      <c r="AA878" t="n">
        <v>1528.194252514119</v>
      </c>
      <c r="AB878" t="b">
        <v>0</v>
      </c>
      <c r="AC878" t="b">
        <v>1</v>
      </c>
      <c r="AD878" t="n">
        <v>95.13648113196081</v>
      </c>
      <c r="AE878" t="n">
        <v>-0</v>
      </c>
      <c r="AF878" t="n">
        <v>0</v>
      </c>
      <c r="AG878" t="n">
        <v>-0.009967816171972455</v>
      </c>
      <c r="AH878" t="b">
        <v>0</v>
      </c>
      <c r="AI878" t="b">
        <v>0</v>
      </c>
      <c r="AJ878" t="n">
        <v>1528.194252514119</v>
      </c>
      <c r="AK878" t="n">
        <v>0</v>
      </c>
      <c r="AL878" t="n">
        <v>4.737790820990414</v>
      </c>
      <c r="AM878" t="n">
        <v>0</v>
      </c>
      <c r="AN878" t="n">
        <v>4.737790820990414</v>
      </c>
      <c r="AO878" t="n">
        <v>0</v>
      </c>
      <c r="AP878" t="n">
        <v>1</v>
      </c>
      <c r="AQ878" t="n">
        <v>0</v>
      </c>
      <c r="AR878" t="n">
        <v>0</v>
      </c>
      <c r="AS878" t="n">
        <v>0</v>
      </c>
      <c r="AT878" t="n">
        <v>1.344793445636526</v>
      </c>
      <c r="AU878" t="n">
        <v>0.4227802291757481</v>
      </c>
      <c r="AV878" t="n">
        <v>1.344793445636526</v>
      </c>
    </row>
    <row r="879" spans="1:48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0</v>
      </c>
      <c r="H879" t="n">
        <v>574.8860352479669</v>
      </c>
      <c r="I879" t="b">
        <v>0</v>
      </c>
      <c r="J879" t="n">
        <v>2267.350523017981</v>
      </c>
      <c r="K879" t="n">
        <v>1528.194252514119</v>
      </c>
      <c r="L879" t="n">
        <v>0</v>
      </c>
      <c r="M879" t="n">
        <v>4.233862524557461</v>
      </c>
      <c r="N879" t="n">
        <v>4.233862524557461</v>
      </c>
      <c r="O879" t="n">
        <v>70.32769361296474</v>
      </c>
      <c r="P879" t="n">
        <v>17.83156531768883</v>
      </c>
      <c r="Q879" t="n">
        <v>4.233862524557461</v>
      </c>
      <c r="R879" t="n">
        <v>0.8936460831842231</v>
      </c>
      <c r="S879" t="n">
        <v>33.66465001643429</v>
      </c>
      <c r="T879" t="n">
        <v>29.60492846368754</v>
      </c>
      <c r="U879" t="n">
        <v>4.73773969832827</v>
      </c>
      <c r="V879" t="n">
        <v>3.148600099164053</v>
      </c>
      <c r="W879" t="n">
        <v>0</v>
      </c>
      <c r="X879" t="n">
        <v>0</v>
      </c>
      <c r="Y879" t="n">
        <v>-21.42826181236016</v>
      </c>
      <c r="Z879" t="n">
        <v>90.73603228151497</v>
      </c>
      <c r="AA879" t="n">
        <v>1528.194252514119</v>
      </c>
      <c r="AB879" t="b">
        <v>0</v>
      </c>
      <c r="AC879" t="b">
        <v>1</v>
      </c>
      <c r="AD879" t="n">
        <v>95.12904076327595</v>
      </c>
      <c r="AE879" t="n">
        <v>-0</v>
      </c>
      <c r="AF879" t="n">
        <v>0</v>
      </c>
      <c r="AG879" t="n">
        <v>-0.009885272403816148</v>
      </c>
      <c r="AH879" t="b">
        <v>0</v>
      </c>
      <c r="AI879" t="b">
        <v>0</v>
      </c>
      <c r="AJ879" t="n">
        <v>1528.194252514119</v>
      </c>
      <c r="AK879" t="n">
        <v>0</v>
      </c>
      <c r="AL879" t="n">
        <v>4.73773969832827</v>
      </c>
      <c r="AM879" t="n">
        <v>0</v>
      </c>
      <c r="AN879" t="n">
        <v>4.73773969832827</v>
      </c>
      <c r="AO879" t="n">
        <v>0</v>
      </c>
      <c r="AP879" t="n">
        <v>1</v>
      </c>
      <c r="AQ879" t="n">
        <v>0</v>
      </c>
      <c r="AR879" t="n">
        <v>0</v>
      </c>
      <c r="AS879" t="n">
        <v>0</v>
      </c>
      <c r="AT879" t="n">
        <v>1.344862248458505</v>
      </c>
      <c r="AU879" t="n">
        <v>0.4228018596149347</v>
      </c>
      <c r="AV879" t="n">
        <v>1.344862248458505</v>
      </c>
    </row>
    <row r="880" spans="1:48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0</v>
      </c>
      <c r="H880" t="n">
        <v>574.8860352479669</v>
      </c>
      <c r="I880" t="b">
        <v>0</v>
      </c>
      <c r="J880" t="n">
        <v>2267.350523017981</v>
      </c>
      <c r="K880" t="n">
        <v>1528.194252514119</v>
      </c>
      <c r="L880" t="n">
        <v>0</v>
      </c>
      <c r="M880" t="n">
        <v>4.23386240835034</v>
      </c>
      <c r="N880" t="n">
        <v>4.23386240835034</v>
      </c>
      <c r="O880" t="n">
        <v>70.32769168267562</v>
      </c>
      <c r="P880" t="n">
        <v>17.83156482826461</v>
      </c>
      <c r="Q880" t="n">
        <v>4.23386240835034</v>
      </c>
      <c r="R880" t="n">
        <v>0.8936557296361863</v>
      </c>
      <c r="S880" t="n">
        <v>33.68005176642775</v>
      </c>
      <c r="T880" t="n">
        <v>29.60460808453089</v>
      </c>
      <c r="U880" t="n">
        <v>4.737688427370097</v>
      </c>
      <c r="V880" t="n">
        <v>3.148280446156097</v>
      </c>
      <c r="W880" t="n">
        <v>0</v>
      </c>
      <c r="X880" t="n">
        <v>0</v>
      </c>
      <c r="Y880" t="n">
        <v>-21.42826181236016</v>
      </c>
      <c r="Z880" t="n">
        <v>90.72602274563235</v>
      </c>
      <c r="AA880" t="n">
        <v>1528.194252514119</v>
      </c>
      <c r="AB880" t="b">
        <v>0</v>
      </c>
      <c r="AC880" t="b">
        <v>1</v>
      </c>
      <c r="AD880" t="n">
        <v>95.1216003945911</v>
      </c>
      <c r="AE880" t="n">
        <v>-0</v>
      </c>
      <c r="AF880" t="n">
        <v>0</v>
      </c>
      <c r="AG880" t="n">
        <v>-0.009827601966315436</v>
      </c>
      <c r="AH880" t="b">
        <v>0</v>
      </c>
      <c r="AI880" t="b">
        <v>0</v>
      </c>
      <c r="AJ880" t="n">
        <v>1528.194252514119</v>
      </c>
      <c r="AK880" t="n">
        <v>0</v>
      </c>
      <c r="AL880" t="n">
        <v>4.737688427370097</v>
      </c>
      <c r="AM880" t="n">
        <v>0</v>
      </c>
      <c r="AN880" t="n">
        <v>4.737688427370097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1.344931038430701</v>
      </c>
      <c r="AU880" t="n">
        <v>0.4228234860143675</v>
      </c>
      <c r="AV880" t="n">
        <v>1.344931038430701</v>
      </c>
    </row>
    <row r="881" spans="1:48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0</v>
      </c>
      <c r="H881" t="n">
        <v>574.8860352479669</v>
      </c>
      <c r="I881" t="b">
        <v>0</v>
      </c>
      <c r="J881" t="n">
        <v>2267.350523017981</v>
      </c>
      <c r="K881" t="n">
        <v>1528.194252514119</v>
      </c>
      <c r="L881" t="n">
        <v>0</v>
      </c>
      <c r="M881" t="n">
        <v>4.233862842041177</v>
      </c>
      <c r="N881" t="n">
        <v>4.233862842041177</v>
      </c>
      <c r="O881" t="n">
        <v>70.327698886612</v>
      </c>
      <c r="P881" t="n">
        <v>17.83156665482049</v>
      </c>
      <c r="Q881" t="n">
        <v>4.233862842041177</v>
      </c>
      <c r="R881" t="n">
        <v>0.893665383827714</v>
      </c>
      <c r="S881" t="n">
        <v>33.6954521190378</v>
      </c>
      <c r="T881" t="n">
        <v>29.60429130093592</v>
      </c>
      <c r="U881" t="n">
        <v>4.73763773181731</v>
      </c>
      <c r="V881" t="n">
        <v>3.147960952537566</v>
      </c>
      <c r="W881" t="n">
        <v>0</v>
      </c>
      <c r="X881" t="n">
        <v>0</v>
      </c>
      <c r="Y881" t="n">
        <v>-21.42826181236016</v>
      </c>
      <c r="Z881" t="n">
        <v>90.71601320974973</v>
      </c>
      <c r="AA881" t="n">
        <v>1528.194252514119</v>
      </c>
      <c r="AB881" t="b">
        <v>0</v>
      </c>
      <c r="AC881" t="b">
        <v>1</v>
      </c>
      <c r="AD881" t="n">
        <v>95.11416002590624</v>
      </c>
      <c r="AE881" t="n">
        <v>-0</v>
      </c>
      <c r="AF881" t="n">
        <v>0</v>
      </c>
      <c r="AG881" t="n">
        <v>-0.009437357374447564</v>
      </c>
      <c r="AH881" t="b">
        <v>0</v>
      </c>
      <c r="AI881" t="b">
        <v>0</v>
      </c>
      <c r="AJ881" t="n">
        <v>1528.194252514119</v>
      </c>
      <c r="AK881" t="n">
        <v>0</v>
      </c>
      <c r="AL881" t="n">
        <v>4.73763773181731</v>
      </c>
      <c r="AM881" t="n">
        <v>0</v>
      </c>
      <c r="AN881" t="n">
        <v>4.73763773181731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1.344999947671124</v>
      </c>
      <c r="AU881" t="n">
        <v>0.4228451499097063</v>
      </c>
      <c r="AV881" t="n">
        <v>1.344999947671124</v>
      </c>
    </row>
    <row r="882" spans="1:48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0</v>
      </c>
      <c r="H882" t="n">
        <v>574.8860352479669</v>
      </c>
      <c r="I882" t="b">
        <v>0</v>
      </c>
      <c r="J882" t="n">
        <v>2267.350523017981</v>
      </c>
      <c r="K882" t="n">
        <v>1528.194252514119</v>
      </c>
      <c r="L882" t="n">
        <v>0</v>
      </c>
      <c r="M882" t="n">
        <v>4.233861223484997</v>
      </c>
      <c r="N882" t="n">
        <v>4.233861223484997</v>
      </c>
      <c r="O882" t="n">
        <v>70.32767200115636</v>
      </c>
      <c r="P882" t="n">
        <v>17.83155983802139</v>
      </c>
      <c r="Q882" t="n">
        <v>4.233861223484997</v>
      </c>
      <c r="R882" t="n">
        <v>0.8936750059811186</v>
      </c>
      <c r="S882" t="n">
        <v>33.71085107514376</v>
      </c>
      <c r="T882" t="n">
        <v>29.60396123578291</v>
      </c>
      <c r="U882" t="n">
        <v>4.73758491078853</v>
      </c>
      <c r="V882" t="n">
        <v>3.147641001329813</v>
      </c>
      <c r="W882" t="n">
        <v>0</v>
      </c>
      <c r="X882" t="n">
        <v>0</v>
      </c>
      <c r="Y882" t="n">
        <v>-21.42826181236016</v>
      </c>
      <c r="Z882" t="n">
        <v>90.70600367386712</v>
      </c>
      <c r="AA882" t="n">
        <v>1528.194252514119</v>
      </c>
      <c r="AB882" t="b">
        <v>0</v>
      </c>
      <c r="AC882" t="b">
        <v>1</v>
      </c>
      <c r="AD882" t="n">
        <v>95.10671965722139</v>
      </c>
      <c r="AE882" t="n">
        <v>-0</v>
      </c>
      <c r="AF882" t="n">
        <v>0</v>
      </c>
      <c r="AG882" t="n">
        <v>-0.009704018170249074</v>
      </c>
      <c r="AH882" t="b">
        <v>0</v>
      </c>
      <c r="AI882" t="b">
        <v>0</v>
      </c>
      <c r="AJ882" t="n">
        <v>1528.194252514119</v>
      </c>
      <c r="AK882" t="n">
        <v>0</v>
      </c>
      <c r="AL882" t="n">
        <v>4.73758491078853</v>
      </c>
      <c r="AM882" t="n">
        <v>0</v>
      </c>
      <c r="AN882" t="n">
        <v>4.73758491078853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1.345068483123379</v>
      </c>
      <c r="AU882" t="n">
        <v>0.4228666962923905</v>
      </c>
      <c r="AV882" t="n">
        <v>1.345068483123379</v>
      </c>
    </row>
    <row r="883" spans="1:48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0</v>
      </c>
      <c r="H883" t="n">
        <v>574.8860352479669</v>
      </c>
      <c r="I883" t="b">
        <v>0</v>
      </c>
      <c r="J883" t="n">
        <v>2267.350523017981</v>
      </c>
      <c r="K883" t="n">
        <v>1528.194252514119</v>
      </c>
      <c r="L883" t="n">
        <v>0</v>
      </c>
      <c r="M883" t="n">
        <v>4.233867264018501</v>
      </c>
      <c r="N883" t="n">
        <v>4.233867264018501</v>
      </c>
      <c r="O883" t="n">
        <v>70.32777233903627</v>
      </c>
      <c r="P883" t="n">
        <v>17.83158527866031</v>
      </c>
      <c r="Q883" t="n">
        <v>4.233867264018501</v>
      </c>
      <c r="R883" t="n">
        <v>0.8936847445372887</v>
      </c>
      <c r="S883" t="n">
        <v>33.72624863192144</v>
      </c>
      <c r="T883" t="n">
        <v>29.60368087507876</v>
      </c>
      <c r="U883" t="n">
        <v>4.737540044068465</v>
      </c>
      <c r="V883" t="n">
        <v>3.147322894870577</v>
      </c>
      <c r="W883" t="n">
        <v>0</v>
      </c>
      <c r="X883" t="n">
        <v>0</v>
      </c>
      <c r="Y883" t="n">
        <v>-21.42826181236016</v>
      </c>
      <c r="Z883" t="n">
        <v>90.6959941379845</v>
      </c>
      <c r="AA883" t="n">
        <v>1528.194252514119</v>
      </c>
      <c r="AB883" t="b">
        <v>0</v>
      </c>
      <c r="AC883" t="b">
        <v>1</v>
      </c>
      <c r="AD883" t="n">
        <v>95.09927928853654</v>
      </c>
      <c r="AE883" t="n">
        <v>-0</v>
      </c>
      <c r="AF883" t="n">
        <v>0</v>
      </c>
      <c r="AG883" t="n">
        <v>-0.01066758006915713</v>
      </c>
      <c r="AH883" t="b">
        <v>0</v>
      </c>
      <c r="AI883" t="b">
        <v>0</v>
      </c>
      <c r="AJ883" t="n">
        <v>1528.194252514119</v>
      </c>
      <c r="AK883" t="n">
        <v>0</v>
      </c>
      <c r="AL883" t="n">
        <v>4.737540044068465</v>
      </c>
      <c r="AM883" t="n">
        <v>0</v>
      </c>
      <c r="AN883" t="n">
        <v>4.737540044068465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1.345138484910368</v>
      </c>
      <c r="AU883" t="n">
        <v>0.4228887036658217</v>
      </c>
      <c r="AV883" t="n">
        <v>1.345138484910368</v>
      </c>
    </row>
    <row r="884" spans="1:48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0</v>
      </c>
      <c r="H884" t="n">
        <v>574.8860352479669</v>
      </c>
      <c r="I884" t="b">
        <v>0</v>
      </c>
      <c r="J884" t="n">
        <v>2267.350523017981</v>
      </c>
      <c r="K884" t="n">
        <v>1528.194252514119</v>
      </c>
      <c r="L884" t="n">
        <v>0</v>
      </c>
      <c r="M884" t="n">
        <v>4.233844720440951</v>
      </c>
      <c r="N884" t="n">
        <v>4.233844720440951</v>
      </c>
      <c r="O884" t="n">
        <v>70.32739787297703</v>
      </c>
      <c r="P884" t="n">
        <v>17.83149033290493</v>
      </c>
      <c r="Q884" t="n">
        <v>4.233844720440951</v>
      </c>
      <c r="R884" t="n">
        <v>0.8936940455489245</v>
      </c>
      <c r="S884" t="n">
        <v>33.74164480036669</v>
      </c>
      <c r="T884" t="n">
        <v>29.60321515277074</v>
      </c>
      <c r="U884" t="n">
        <v>4.737465513536503</v>
      </c>
      <c r="V884" t="n">
        <v>3.146998041635836</v>
      </c>
      <c r="W884" t="n">
        <v>0</v>
      </c>
      <c r="X884" t="n">
        <v>0</v>
      </c>
      <c r="Y884" t="n">
        <v>-21.42826181236016</v>
      </c>
      <c r="Z884" t="n">
        <v>90.68598460210188</v>
      </c>
      <c r="AA884" t="n">
        <v>1528.194252514119</v>
      </c>
      <c r="AB884" t="b">
        <v>0</v>
      </c>
      <c r="AC884" t="b">
        <v>1</v>
      </c>
      <c r="AD884" t="n">
        <v>95.09183891985168</v>
      </c>
      <c r="AE884" t="n">
        <v>-0</v>
      </c>
      <c r="AF884" t="n">
        <v>0</v>
      </c>
      <c r="AG884" t="n">
        <v>-0.01137062352495349</v>
      </c>
      <c r="AH884" t="b">
        <v>0</v>
      </c>
      <c r="AI884" t="b">
        <v>0</v>
      </c>
      <c r="AJ884" t="n">
        <v>1528.194252514119</v>
      </c>
      <c r="AK884" t="n">
        <v>0</v>
      </c>
      <c r="AL884" t="n">
        <v>4.737465513536503</v>
      </c>
      <c r="AM884" t="n">
        <v>0</v>
      </c>
      <c r="AN884" t="n">
        <v>4.737465513536503</v>
      </c>
      <c r="AO884" t="n">
        <v>0</v>
      </c>
      <c r="AP884" t="n">
        <v>1</v>
      </c>
      <c r="AQ884" t="n">
        <v>0</v>
      </c>
      <c r="AR884" t="n">
        <v>0</v>
      </c>
      <c r="AS884" t="n">
        <v>0</v>
      </c>
      <c r="AT884" t="n">
        <v>1.345203085624106</v>
      </c>
      <c r="AU884" t="n">
        <v>0.4229090130335149</v>
      </c>
      <c r="AV884" t="n">
        <v>1.345203085624106</v>
      </c>
    </row>
    <row r="885" spans="1:48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0</v>
      </c>
      <c r="H885" t="n">
        <v>574.8860352479669</v>
      </c>
      <c r="I885" t="b">
        <v>0</v>
      </c>
      <c r="J885" t="n">
        <v>2267.350523017981</v>
      </c>
      <c r="K885" t="n">
        <v>1528.194252514119</v>
      </c>
      <c r="L885" t="n">
        <v>0</v>
      </c>
      <c r="M885" t="n">
        <v>4.233928854217839</v>
      </c>
      <c r="N885" t="n">
        <v>4.233928854217839</v>
      </c>
      <c r="O885" t="n">
        <v>70.32879539933722</v>
      </c>
      <c r="P885" t="n">
        <v>17.83184467528834</v>
      </c>
      <c r="Q885" t="n">
        <v>4.233928854217839</v>
      </c>
      <c r="R885" t="n">
        <v>0.8937049762014424</v>
      </c>
      <c r="S885" t="n">
        <v>33.75703953990401</v>
      </c>
      <c r="T885" t="n">
        <v>29.60344134383639</v>
      </c>
      <c r="U885" t="n">
        <v>4.737501711374051</v>
      </c>
      <c r="V885" t="n">
        <v>3.146698502162295</v>
      </c>
      <c r="W885" t="n">
        <v>0</v>
      </c>
      <c r="X885" t="n">
        <v>0</v>
      </c>
      <c r="Y885" t="n">
        <v>-21.42826181236016</v>
      </c>
      <c r="Z885" t="n">
        <v>90.67597506621927</v>
      </c>
      <c r="AA885" t="n">
        <v>1528.194252514119</v>
      </c>
      <c r="AB885" t="b">
        <v>0</v>
      </c>
      <c r="AC885" t="b">
        <v>1</v>
      </c>
      <c r="AD885" t="n">
        <v>95.08439855116683</v>
      </c>
      <c r="AE885" t="n">
        <v>-0</v>
      </c>
      <c r="AF885" t="n">
        <v>0</v>
      </c>
      <c r="AG885" t="n">
        <v>-0.01523980183924473</v>
      </c>
      <c r="AH885" t="b">
        <v>0</v>
      </c>
      <c r="AI885" t="b">
        <v>0</v>
      </c>
      <c r="AJ885" t="n">
        <v>1528.194252514119</v>
      </c>
      <c r="AK885" t="n">
        <v>0</v>
      </c>
      <c r="AL885" t="n">
        <v>4.737501711374051</v>
      </c>
      <c r="AM885" t="n">
        <v>0</v>
      </c>
      <c r="AN885" t="n">
        <v>4.737501711374051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1.345287914760779</v>
      </c>
      <c r="AU885" t="n">
        <v>0.4229356818739677</v>
      </c>
      <c r="AV885" t="n">
        <v>1.345287914760779</v>
      </c>
    </row>
    <row r="886" spans="1:48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0</v>
      </c>
      <c r="H886" t="n">
        <v>574.8860352479669</v>
      </c>
      <c r="I886" t="b">
        <v>0</v>
      </c>
      <c r="J886" t="n">
        <v>2267.350523017981</v>
      </c>
      <c r="K886" t="n">
        <v>1528.194252514119</v>
      </c>
      <c r="L886" t="n">
        <v>0</v>
      </c>
      <c r="M886" t="n">
        <v>4.233614862687736</v>
      </c>
      <c r="N886" t="n">
        <v>4.233614862687736</v>
      </c>
      <c r="O886" t="n">
        <v>70.32357975995401</v>
      </c>
      <c r="P886" t="n">
        <v>17.83052225150964</v>
      </c>
      <c r="Q886" t="n">
        <v>4.233614862687736</v>
      </c>
      <c r="R886" t="n">
        <v>0.8937098220395798</v>
      </c>
      <c r="S886" t="n">
        <v>33.77243300240299</v>
      </c>
      <c r="T886" t="n">
        <v>29.60108542638168</v>
      </c>
      <c r="U886" t="n">
        <v>4.73712468889062</v>
      </c>
      <c r="V886" t="n">
        <v>3.146304637791708</v>
      </c>
      <c r="W886" t="n">
        <v>0</v>
      </c>
      <c r="X886" t="n">
        <v>0</v>
      </c>
      <c r="Y886" t="n">
        <v>-21.42826181236016</v>
      </c>
      <c r="Z886" t="n">
        <v>90.66596553033665</v>
      </c>
      <c r="AA886" t="n">
        <v>1528.194252514119</v>
      </c>
      <c r="AB886" t="b">
        <v>0</v>
      </c>
      <c r="AC886" t="b">
        <v>1</v>
      </c>
      <c r="AD886" t="n">
        <v>95.07695818248197</v>
      </c>
      <c r="AE886" t="n">
        <v>-0</v>
      </c>
      <c r="AF886" t="n">
        <v>0</v>
      </c>
      <c r="AG886" t="n">
        <v>-0.0143835518982724</v>
      </c>
      <c r="AH886" t="b">
        <v>0</v>
      </c>
      <c r="AI886" t="b">
        <v>0</v>
      </c>
      <c r="AJ886" t="n">
        <v>1528.194252514119</v>
      </c>
      <c r="AK886" t="n">
        <v>0</v>
      </c>
      <c r="AL886" t="n">
        <v>4.73712468889062</v>
      </c>
      <c r="AM886" t="n">
        <v>0</v>
      </c>
      <c r="AN886" t="n">
        <v>4.73712468889062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1.345297321928228</v>
      </c>
      <c r="AU886" t="n">
        <v>0.4229386393277113</v>
      </c>
      <c r="AV886" t="n">
        <v>1.345297321928228</v>
      </c>
    </row>
    <row r="887" spans="1:48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0</v>
      </c>
      <c r="H887" t="n">
        <v>574.8860352479669</v>
      </c>
      <c r="I887" t="b">
        <v>0</v>
      </c>
      <c r="J887" t="n">
        <v>2267.350523017981</v>
      </c>
      <c r="K887" t="n">
        <v>1528.194252514119</v>
      </c>
      <c r="L887" t="n">
        <v>0</v>
      </c>
      <c r="M887" t="n">
        <v>4.234786695031212</v>
      </c>
      <c r="N887" t="n">
        <v>4.234786695031212</v>
      </c>
      <c r="O887" t="n">
        <v>70.34304479112585</v>
      </c>
      <c r="P887" t="n">
        <v>17.83545760424083</v>
      </c>
      <c r="Q887" t="n">
        <v>4.234786695031212</v>
      </c>
      <c r="R887" t="n">
        <v>0.8937373686872331</v>
      </c>
      <c r="S887" t="n">
        <v>33.78782462159666</v>
      </c>
      <c r="T887" t="n">
        <v>29.60836616830275</v>
      </c>
      <c r="U887" t="n">
        <v>4.73828984151293</v>
      </c>
      <c r="V887" t="n">
        <v>3.146262897915754</v>
      </c>
      <c r="W887" t="n">
        <v>0</v>
      </c>
      <c r="X887" t="n">
        <v>0</v>
      </c>
      <c r="Y887" t="n">
        <v>-21.42826181236016</v>
      </c>
      <c r="Z887" t="n">
        <v>90.65595599445403</v>
      </c>
      <c r="AA887" t="n">
        <v>1528.194252514119</v>
      </c>
      <c r="AB887" t="b">
        <v>0</v>
      </c>
      <c r="AC887" t="b">
        <v>1</v>
      </c>
      <c r="AD887" t="n">
        <v>95.06951781379712</v>
      </c>
      <c r="AE887" t="n">
        <v>-0</v>
      </c>
      <c r="AF887" t="n">
        <v>0</v>
      </c>
      <c r="AG887" t="n">
        <v>-0.00871105993758875</v>
      </c>
      <c r="AH887" t="b">
        <v>0</v>
      </c>
      <c r="AI887" t="b">
        <v>0</v>
      </c>
      <c r="AJ887" t="n">
        <v>1528.194252514119</v>
      </c>
      <c r="AK887" t="n">
        <v>0</v>
      </c>
      <c r="AL887" t="n">
        <v>4.73828984151293</v>
      </c>
      <c r="AM887" t="n">
        <v>0</v>
      </c>
      <c r="AN887" t="n">
        <v>4.73828984151293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1.34558827933357</v>
      </c>
      <c r="AU887" t="n">
        <v>0.4230301113964589</v>
      </c>
      <c r="AV887" t="n">
        <v>1.34558827933357</v>
      </c>
    </row>
    <row r="888" spans="1:48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0</v>
      </c>
      <c r="H888" t="n">
        <v>574.8860352479669</v>
      </c>
      <c r="I888" t="b">
        <v>0</v>
      </c>
      <c r="J888" t="n">
        <v>2267.350523017981</v>
      </c>
      <c r="K888" t="n">
        <v>1528.194252514119</v>
      </c>
      <c r="L888" t="n">
        <v>0</v>
      </c>
      <c r="M888" t="n">
        <v>4.230413357187462</v>
      </c>
      <c r="N888" t="n">
        <v>4.230413357187462</v>
      </c>
      <c r="O888" t="n">
        <v>70.27040030582259</v>
      </c>
      <c r="P888" t="n">
        <v>17.81703861709498</v>
      </c>
      <c r="Q888" t="n">
        <v>4.230413357187462</v>
      </c>
      <c r="R888" t="n">
        <v>0.8936801545941397</v>
      </c>
      <c r="S888" t="n">
        <v>33.80321651100687</v>
      </c>
      <c r="T888" t="n">
        <v>29.57968268668623</v>
      </c>
      <c r="U888" t="n">
        <v>4.733699562914299</v>
      </c>
      <c r="V888" t="n">
        <v>3.144907290402884</v>
      </c>
      <c r="W888" t="n">
        <v>0</v>
      </c>
      <c r="X888" t="n">
        <v>0</v>
      </c>
      <c r="Y888" t="n">
        <v>-21.42826181236016</v>
      </c>
      <c r="Z888" t="n">
        <v>90.64594645857142</v>
      </c>
      <c r="AA888" t="n">
        <v>1528.194252514119</v>
      </c>
      <c r="AB888" t="b">
        <v>0</v>
      </c>
      <c r="AC888" t="b">
        <v>1</v>
      </c>
      <c r="AD888" t="n">
        <v>95.06207744511227</v>
      </c>
      <c r="AE888" t="n">
        <v>-0</v>
      </c>
      <c r="AF888" t="n">
        <v>0</v>
      </c>
      <c r="AG888" t="n">
        <v>-0.004643751613264246</v>
      </c>
      <c r="AH888" t="b">
        <v>0</v>
      </c>
      <c r="AI888" t="b">
        <v>0</v>
      </c>
      <c r="AJ888" t="n">
        <v>1528.194252514119</v>
      </c>
      <c r="AK888" t="n">
        <v>0</v>
      </c>
      <c r="AL888" t="n">
        <v>4.733699562914299</v>
      </c>
      <c r="AM888" t="n">
        <v>0</v>
      </c>
      <c r="AN888" t="n">
        <v>4.733699562914299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1.344828558413351</v>
      </c>
      <c r="AU888" t="n">
        <v>0.4227912680366836</v>
      </c>
      <c r="AV888" t="n">
        <v>1.344828558413351</v>
      </c>
    </row>
    <row r="889" spans="1:48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0</v>
      </c>
      <c r="H889" t="n">
        <v>574.8860352479669</v>
      </c>
      <c r="I889" t="b">
        <v>0</v>
      </c>
      <c r="J889" t="n">
        <v>2267.350523017981</v>
      </c>
      <c r="K889" t="n">
        <v>1528.194252514119</v>
      </c>
      <c r="L889" t="n">
        <v>0</v>
      </c>
      <c r="M889" t="n">
        <v>4.246734876219033</v>
      </c>
      <c r="N889" t="n">
        <v>4.246734876219033</v>
      </c>
      <c r="O889" t="n">
        <v>70.54151321586458</v>
      </c>
      <c r="P889" t="n">
        <v>17.88577921294741</v>
      </c>
      <c r="Q889" t="n">
        <v>4.246734876219033</v>
      </c>
      <c r="R889" t="n">
        <v>0.8939386399997842</v>
      </c>
      <c r="S889" t="n">
        <v>33.81860078371214</v>
      </c>
      <c r="T889" t="n">
        <v>29.68521912298993</v>
      </c>
      <c r="U889" t="n">
        <v>4.750588783386809</v>
      </c>
      <c r="V889" t="n">
        <v>3.148454712088725</v>
      </c>
      <c r="W889" t="n">
        <v>0</v>
      </c>
      <c r="X889" t="n">
        <v>0</v>
      </c>
      <c r="Y889" t="n">
        <v>-21.42826181236016</v>
      </c>
      <c r="Z889" t="n">
        <v>90.63708812872113</v>
      </c>
      <c r="AA889" t="n">
        <v>1528.194252514119</v>
      </c>
      <c r="AB889" t="b">
        <v>0</v>
      </c>
      <c r="AC889" t="b">
        <v>1</v>
      </c>
      <c r="AD889" t="n">
        <v>95.05463707642741</v>
      </c>
      <c r="AE889" t="n">
        <v>-0</v>
      </c>
      <c r="AF889" t="n">
        <v>0</v>
      </c>
      <c r="AG889" t="n">
        <v>0.01630793839698524</v>
      </c>
      <c r="AH889" t="b">
        <v>0</v>
      </c>
      <c r="AI889" t="b">
        <v>0</v>
      </c>
      <c r="AJ889" t="n">
        <v>1528.194252514119</v>
      </c>
      <c r="AK889" t="n">
        <v>0</v>
      </c>
      <c r="AL889" t="n">
        <v>4.750588783386809</v>
      </c>
      <c r="AM889" t="n">
        <v>0</v>
      </c>
      <c r="AN889" t="n">
        <v>4.750588783386809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1.347981203450423</v>
      </c>
      <c r="AU889" t="n">
        <v>0.4237824061148826</v>
      </c>
      <c r="AV889" t="n">
        <v>1.347981203450423</v>
      </c>
    </row>
    <row r="890" spans="1:48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0</v>
      </c>
      <c r="H890" t="n">
        <v>574.8860352479669</v>
      </c>
      <c r="I890" t="b">
        <v>0</v>
      </c>
      <c r="J890" t="n">
        <v>2267.350523017981</v>
      </c>
      <c r="K890" t="n">
        <v>1528.194252514119</v>
      </c>
      <c r="L890" t="n">
        <v>0</v>
      </c>
      <c r="M890" t="n">
        <v>4.185822137936402</v>
      </c>
      <c r="N890" t="n">
        <v>4.185822137936402</v>
      </c>
      <c r="O890" t="n">
        <v>69.52970606099827</v>
      </c>
      <c r="P890" t="n">
        <v>17.62923581668313</v>
      </c>
      <c r="Q890" t="n">
        <v>4.185822137936402</v>
      </c>
      <c r="R890" t="n">
        <v>0.8930104887901277</v>
      </c>
      <c r="S890" t="n">
        <v>33.83400686443274</v>
      </c>
      <c r="T890" t="n">
        <v>29.2898421181702</v>
      </c>
      <c r="U890" t="n">
        <v>4.687315759983353</v>
      </c>
      <c r="V890" t="n">
        <v>3.133705891637362</v>
      </c>
      <c r="W890" t="n">
        <v>0</v>
      </c>
      <c r="X890" t="n">
        <v>0</v>
      </c>
      <c r="Y890" t="n">
        <v>-21.42826181236016</v>
      </c>
      <c r="Z890" t="n">
        <v>90.63594011736075</v>
      </c>
      <c r="AA890" t="n">
        <v>1528.194252514119</v>
      </c>
      <c r="AB890" t="b">
        <v>0</v>
      </c>
      <c r="AC890" t="b">
        <v>1</v>
      </c>
      <c r="AD890" t="n">
        <v>95.04719670774256</v>
      </c>
      <c r="AE890" t="n">
        <v>-0</v>
      </c>
      <c r="AF890" t="n">
        <v>0</v>
      </c>
      <c r="AG890" t="n">
        <v>0.02122077772320269</v>
      </c>
      <c r="AH890" t="b">
        <v>0</v>
      </c>
      <c r="AI890" t="b">
        <v>0</v>
      </c>
      <c r="AJ890" t="n">
        <v>1528.194252514119</v>
      </c>
      <c r="AK890" t="n">
        <v>0</v>
      </c>
      <c r="AL890" t="n">
        <v>4.687315759983353</v>
      </c>
      <c r="AM890" t="n">
        <v>0</v>
      </c>
      <c r="AN890" t="n">
        <v>4.687315759983353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1.336440568789301</v>
      </c>
      <c r="AU890" t="n">
        <v>0.4201542264991253</v>
      </c>
      <c r="AV890" t="n">
        <v>1.336440568789301</v>
      </c>
    </row>
    <row r="891" spans="1:48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0</v>
      </c>
      <c r="H891" t="n">
        <v>574.8860352479669</v>
      </c>
      <c r="I891" t="b">
        <v>0</v>
      </c>
      <c r="J891" t="n">
        <v>2267.350523017981</v>
      </c>
      <c r="K891" t="n">
        <v>1528.194252514119</v>
      </c>
      <c r="L891" t="n">
        <v>0</v>
      </c>
      <c r="M891" t="n">
        <v>4.413151572035217</v>
      </c>
      <c r="N891" t="n">
        <v>4.413151572035217</v>
      </c>
      <c r="O891" t="n">
        <v>73.30582177041923</v>
      </c>
      <c r="P891" t="n">
        <v>18.58666880588723</v>
      </c>
      <c r="Q891" t="n">
        <v>4.413151572035217</v>
      </c>
      <c r="R891" t="n">
        <v>0.8963969729159512</v>
      </c>
      <c r="S891" t="n">
        <v>33.84932485516743</v>
      </c>
      <c r="T891" t="n">
        <v>30.76389231846865</v>
      </c>
      <c r="U891" t="n">
        <v>4.923211150166397</v>
      </c>
      <c r="V891" t="n">
        <v>3.18723236908107</v>
      </c>
      <c r="W891" t="n">
        <v>0</v>
      </c>
      <c r="X891" t="n">
        <v>0</v>
      </c>
      <c r="Y891" t="n">
        <v>-21.42826181236016</v>
      </c>
      <c r="Z891" t="n">
        <v>90.64574108583555</v>
      </c>
      <c r="AA891" t="n">
        <v>1528.194252514119</v>
      </c>
      <c r="AB891" t="b">
        <v>0</v>
      </c>
      <c r="AC891" t="b">
        <v>1</v>
      </c>
      <c r="AD891" t="n">
        <v>95.0397563390577</v>
      </c>
      <c r="AE891" t="n">
        <v>-0</v>
      </c>
      <c r="AF891" t="n">
        <v>0</v>
      </c>
      <c r="AG891" t="n">
        <v>0.01184037065167792</v>
      </c>
      <c r="AH891" t="b">
        <v>0</v>
      </c>
      <c r="AI891" t="b">
        <v>0</v>
      </c>
      <c r="AJ891" t="n">
        <v>1528.194252514119</v>
      </c>
      <c r="AK891" t="n">
        <v>0</v>
      </c>
      <c r="AL891" t="n">
        <v>4.923211150166397</v>
      </c>
      <c r="AM891" t="n">
        <v>0</v>
      </c>
      <c r="AN891" t="n">
        <v>4.923211150166397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1.379448241866837</v>
      </c>
      <c r="AU891" t="n">
        <v>0.4336751087870589</v>
      </c>
      <c r="AV891" t="n">
        <v>1.379448241866837</v>
      </c>
    </row>
    <row r="892" spans="1:48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0</v>
      </c>
      <c r="H892" t="n">
        <v>574.8860352479669</v>
      </c>
      <c r="I892" t="b">
        <v>0</v>
      </c>
      <c r="J892" t="n">
        <v>2267.350523017981</v>
      </c>
      <c r="K892" t="n">
        <v>1528.194252514119</v>
      </c>
      <c r="L892" t="n">
        <v>0</v>
      </c>
      <c r="M892" t="n">
        <v>3.564746573922589</v>
      </c>
      <c r="N892" t="n">
        <v>3.564746573922589</v>
      </c>
      <c r="O892" t="n">
        <v>59.2131660876017</v>
      </c>
      <c r="P892" t="n">
        <v>15.01348024533512</v>
      </c>
      <c r="Q892" t="n">
        <v>3.564746573922589</v>
      </c>
      <c r="R892" t="n">
        <v>0.8817956773504636</v>
      </c>
      <c r="S892" t="n">
        <v>33.86496357204113</v>
      </c>
      <c r="T892" t="n">
        <v>25.26117309768105</v>
      </c>
      <c r="U892" t="n">
        <v>4.042599284035506</v>
      </c>
      <c r="V892" t="n">
        <v>2.985979855344077</v>
      </c>
      <c r="W892" t="n">
        <v>0</v>
      </c>
      <c r="X892" t="n">
        <v>0</v>
      </c>
      <c r="Y892" t="n">
        <v>-21.42826181236016</v>
      </c>
      <c r="Z892" t="n">
        <v>90.64957245495302</v>
      </c>
      <c r="AA892" t="n">
        <v>1528.194252514119</v>
      </c>
      <c r="AB892" t="b">
        <v>0</v>
      </c>
      <c r="AC892" t="b">
        <v>1</v>
      </c>
      <c r="AD892" t="n">
        <v>95.03231597037285</v>
      </c>
      <c r="AE892" t="n">
        <v>-0</v>
      </c>
      <c r="AF892" t="n">
        <v>0</v>
      </c>
      <c r="AG892" t="n">
        <v>0.005233372341195086</v>
      </c>
      <c r="AH892" t="b">
        <v>0</v>
      </c>
      <c r="AI892" t="b">
        <v>0</v>
      </c>
      <c r="AJ892" t="n">
        <v>1528.194252514119</v>
      </c>
      <c r="AK892" t="n">
        <v>0</v>
      </c>
      <c r="AL892" t="n">
        <v>4.042599284035506</v>
      </c>
      <c r="AM892" t="n">
        <v>0</v>
      </c>
      <c r="AN892" t="n">
        <v>4.042599284035506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1.218928755304583</v>
      </c>
      <c r="AU892" t="n">
        <v>0.3832105073003667</v>
      </c>
      <c r="AV892" t="n">
        <v>1.218928755304583</v>
      </c>
    </row>
    <row r="893" spans="1:48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0</v>
      </c>
      <c r="H893" t="n">
        <v>574.8860352479669</v>
      </c>
      <c r="I893" t="b">
        <v>0</v>
      </c>
      <c r="J893" t="n">
        <v>2267.350523017981</v>
      </c>
      <c r="K893" t="n">
        <v>1528.194252514119</v>
      </c>
      <c r="L893" t="n">
        <v>0</v>
      </c>
      <c r="M893" t="n">
        <v>6.731037132274619</v>
      </c>
      <c r="N893" t="n">
        <v>6.731037132274619</v>
      </c>
      <c r="O893" t="n">
        <v>111.8076731094564</v>
      </c>
      <c r="P893" t="n">
        <v>28.34880149834086</v>
      </c>
      <c r="Q893" t="n">
        <v>6.731037132274619</v>
      </c>
      <c r="R893" t="n">
        <v>0.918432266341493</v>
      </c>
      <c r="S893" t="n">
        <v>33.87937615590903</v>
      </c>
      <c r="T893" t="n">
        <v>45.79601336877218</v>
      </c>
      <c r="U893" t="n">
        <v>7.328833468675058</v>
      </c>
      <c r="V893" t="n">
        <v>3.735477021085437</v>
      </c>
      <c r="W893" t="n">
        <v>0</v>
      </c>
      <c r="X893" t="n">
        <v>0</v>
      </c>
      <c r="Y893" t="n">
        <v>-21.42826181236016</v>
      </c>
      <c r="Z893" t="n">
        <v>90.74358247541002</v>
      </c>
      <c r="AA893" t="n">
        <v>1528.194252514119</v>
      </c>
      <c r="AB893" t="b">
        <v>0</v>
      </c>
      <c r="AC893" t="b">
        <v>1</v>
      </c>
      <c r="AD893" t="n">
        <v>95.024875601688</v>
      </c>
      <c r="AE893" t="n">
        <v>-0</v>
      </c>
      <c r="AF893" t="n">
        <v>0</v>
      </c>
      <c r="AG893" t="n">
        <v>-0.001337248491769971</v>
      </c>
      <c r="AH893" t="b">
        <v>0</v>
      </c>
      <c r="AI893" t="b">
        <v>0</v>
      </c>
      <c r="AJ893" t="n">
        <v>1528.194252514119</v>
      </c>
      <c r="AK893" t="n">
        <v>0</v>
      </c>
      <c r="AL893" t="n">
        <v>7.328833468675058</v>
      </c>
      <c r="AM893" t="n">
        <v>0</v>
      </c>
      <c r="AN893" t="n">
        <v>7.328833468675058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1.822003805681628</v>
      </c>
      <c r="AU893" t="n">
        <v>0.5728070649247979</v>
      </c>
      <c r="AV893" t="n">
        <v>1.822003805681628</v>
      </c>
    </row>
    <row r="894" spans="1:48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0</v>
      </c>
      <c r="H894" t="n">
        <v>574.8860352479669</v>
      </c>
      <c r="I894" t="b">
        <v>0</v>
      </c>
      <c r="J894" t="n">
        <v>2267.350523017981</v>
      </c>
      <c r="K894" t="n">
        <v>1528.194252514119</v>
      </c>
      <c r="L894" t="n">
        <v>0</v>
      </c>
      <c r="M894" t="n">
        <v>-5.085720103020969</v>
      </c>
      <c r="N894" t="n">
        <v>-5.085720103020969</v>
      </c>
      <c r="O894" t="n">
        <v>-84.47769929514631</v>
      </c>
      <c r="P894" t="n">
        <v>-21.4192949531304</v>
      </c>
      <c r="Q894" t="n">
        <v>-5.085720103020969</v>
      </c>
      <c r="R894" t="n">
        <v>0.8516962464373582</v>
      </c>
      <c r="S894" t="n">
        <v>33.89815549096647</v>
      </c>
      <c r="T894" t="n">
        <v>-27.06636960373266</v>
      </c>
      <c r="U894" t="n">
        <v>-4.331488722173974</v>
      </c>
      <c r="V894" t="n">
        <v>-5.64707465060226</v>
      </c>
      <c r="W894" t="n">
        <v>-38.48401823168345</v>
      </c>
      <c r="X894" t="n">
        <v>2</v>
      </c>
      <c r="Y894" t="n">
        <v>17.05575641932329</v>
      </c>
      <c r="Z894" t="n">
        <v>90.74932806923495</v>
      </c>
      <c r="AA894" t="n">
        <v>1528.194252514119</v>
      </c>
      <c r="AB894" t="b">
        <v>0</v>
      </c>
      <c r="AC894" t="b">
        <v>1</v>
      </c>
      <c r="AD894" t="n">
        <v>95.02411648616837</v>
      </c>
      <c r="AE894" t="n">
        <v>0.8040713197212472</v>
      </c>
      <c r="AF894" t="n">
        <v>0</v>
      </c>
      <c r="AG894" t="n">
        <v>-0.01290953000568623</v>
      </c>
      <c r="AH894" t="b">
        <v>0</v>
      </c>
      <c r="AI894" t="b">
        <v>0</v>
      </c>
      <c r="AJ894" t="n">
        <v>1528.194252514119</v>
      </c>
      <c r="AK894" t="n">
        <v>0</v>
      </c>
      <c r="AL894" t="n">
        <v>-4.331488722173974</v>
      </c>
      <c r="AM894" t="n">
        <v>0.847165717024684</v>
      </c>
      <c r="AN894" t="n">
        <v>-2.678824173538195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 spans="1:48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0</v>
      </c>
      <c r="H895" t="n">
        <v>554.3543911319681</v>
      </c>
      <c r="I895" t="b">
        <v>0</v>
      </c>
      <c r="J895" t="n">
        <v>2186.373718624482</v>
      </c>
      <c r="K895" t="n">
        <v>1473.615886352901</v>
      </c>
      <c r="L895" t="n">
        <v>0</v>
      </c>
      <c r="M895" t="n">
        <v>-16.49131003487126</v>
      </c>
      <c r="N895" t="n">
        <v>-16.49131003487126</v>
      </c>
      <c r="O895" t="n">
        <v>-284.0789450320327</v>
      </c>
      <c r="P895" t="n">
        <v>-72.02813007911578</v>
      </c>
      <c r="Q895" t="n">
        <v>-16.49131003487126</v>
      </c>
      <c r="R895" t="n">
        <v>0.9307482354636128</v>
      </c>
      <c r="S895" t="n">
        <v>33.92395339520971</v>
      </c>
      <c r="T895" t="n">
        <v>-99.46595693602461</v>
      </c>
      <c r="U895" t="n">
        <v>-15.3492577154398</v>
      </c>
      <c r="V895" t="n">
        <v>-27.43782685690883</v>
      </c>
      <c r="W895" t="n">
        <v>-86.15060768619995</v>
      </c>
      <c r="X895" t="n">
        <v>2</v>
      </c>
      <c r="Y895" t="n">
        <v>64.72234587383979</v>
      </c>
      <c r="Z895" t="n">
        <v>90.68635821683158</v>
      </c>
      <c r="AA895" t="n">
        <v>1473.615886352901</v>
      </c>
      <c r="AB895" t="b">
        <v>0</v>
      </c>
      <c r="AC895" t="b">
        <v>1</v>
      </c>
      <c r="AD895" t="n">
        <v>95.03831407337204</v>
      </c>
      <c r="AE895" t="n">
        <v>1.8</v>
      </c>
      <c r="AF895" t="n">
        <v>0</v>
      </c>
      <c r="AG895" t="n">
        <v>-0.02059821591027566</v>
      </c>
      <c r="AH895" t="b">
        <v>0</v>
      </c>
      <c r="AI895" t="b">
        <v>0</v>
      </c>
      <c r="AJ895" t="n">
        <v>1473.615886352901</v>
      </c>
      <c r="AK895" t="n">
        <v>0</v>
      </c>
      <c r="AL895" t="n">
        <v>-15.3492577154398</v>
      </c>
      <c r="AM895" t="n">
        <v>10.97465252438423</v>
      </c>
      <c r="AN895" t="n">
        <v>-2.568895143496178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0</v>
      </c>
      <c r="H896" t="n">
        <v>533.8227470159693</v>
      </c>
      <c r="I896" t="b">
        <v>0</v>
      </c>
      <c r="J896" t="n">
        <v>2105.396914230983</v>
      </c>
      <c r="K896" t="n">
        <v>1419.037520191683</v>
      </c>
      <c r="L896" t="n">
        <v>0</v>
      </c>
      <c r="M896" t="n">
        <v>-13.11398393337832</v>
      </c>
      <c r="N896" t="n">
        <v>-13.11398393337832</v>
      </c>
      <c r="O896" t="n">
        <v>-234.5897073467069</v>
      </c>
      <c r="P896" t="n">
        <v>-59.48014892157882</v>
      </c>
      <c r="Q896" t="n">
        <v>-13.11398393337832</v>
      </c>
      <c r="R896" t="n">
        <v>0.9244698604203253</v>
      </c>
      <c r="S896" t="n">
        <v>33.96301641635366</v>
      </c>
      <c r="T896" t="n">
        <v>-81.58398363696162</v>
      </c>
      <c r="U896" t="n">
        <v>-12.12348289644464</v>
      </c>
      <c r="V896" t="n">
        <v>-22.1038347153828</v>
      </c>
      <c r="W896" t="n">
        <v>-85.12629245885469</v>
      </c>
      <c r="X896" t="n">
        <v>2</v>
      </c>
      <c r="Y896" t="n">
        <v>63.69803064649453</v>
      </c>
      <c r="Z896" t="n">
        <v>90.6321863965584</v>
      </c>
      <c r="AA896" t="n">
        <v>1419.037520191683</v>
      </c>
      <c r="AB896" t="b">
        <v>0</v>
      </c>
      <c r="AC896" t="b">
        <v>1</v>
      </c>
      <c r="AD896" t="n">
        <v>95.06060927762904</v>
      </c>
      <c r="AE896" t="n">
        <v>1.778598323810584</v>
      </c>
      <c r="AF896" t="n">
        <v>0</v>
      </c>
      <c r="AG896" t="n">
        <v>-0.03167192638573574</v>
      </c>
      <c r="AH896" t="b">
        <v>0</v>
      </c>
      <c r="AI896" t="b">
        <v>0</v>
      </c>
      <c r="AJ896" t="n">
        <v>1419.037520191683</v>
      </c>
      <c r="AK896" t="n">
        <v>0</v>
      </c>
      <c r="AL896" t="n">
        <v>-12.12348289644464</v>
      </c>
      <c r="AM896" t="n">
        <v>7.878653131097245</v>
      </c>
      <c r="AN896" t="n">
        <v>-2.460521393977425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0</v>
      </c>
      <c r="H897" t="n">
        <v>513.2911028999705</v>
      </c>
      <c r="I897" t="b">
        <v>0</v>
      </c>
      <c r="J897" t="n">
        <v>2024.420109837484</v>
      </c>
      <c r="K897" t="n">
        <v>1364.459154030464</v>
      </c>
      <c r="L897" t="n">
        <v>0</v>
      </c>
      <c r="M897" t="n">
        <v>-13.54657758216678</v>
      </c>
      <c r="N897" t="n">
        <v>-13.54657758216678</v>
      </c>
      <c r="O897" t="n">
        <v>-252.0212922451366</v>
      </c>
      <c r="P897" t="n">
        <v>-63.89992196884802</v>
      </c>
      <c r="Q897" t="n">
        <v>-13.54657758216678</v>
      </c>
      <c r="R897" t="n">
        <v>0.9277504865845789</v>
      </c>
      <c r="S897" t="n">
        <v>33.99689574244978</v>
      </c>
      <c r="T897" t="n">
        <v>-87.95724584468155</v>
      </c>
      <c r="U897" t="n">
        <v>-12.56784394341098</v>
      </c>
      <c r="V897" t="n">
        <v>-24.05732387583353</v>
      </c>
      <c r="W897" t="n">
        <v>-85.12629245885469</v>
      </c>
      <c r="X897" t="n">
        <v>2</v>
      </c>
      <c r="Y897" t="n">
        <v>63.69803064649453</v>
      </c>
      <c r="Z897" t="n">
        <v>90.57794580084717</v>
      </c>
      <c r="AA897" t="n">
        <v>1364.459154030464</v>
      </c>
      <c r="AB897" t="b">
        <v>0</v>
      </c>
      <c r="AC897" t="b">
        <v>1</v>
      </c>
      <c r="AD897" t="n">
        <v>95.0827266493813</v>
      </c>
      <c r="AE897" t="n">
        <v>1.778598323810584</v>
      </c>
      <c r="AF897" t="n">
        <v>0</v>
      </c>
      <c r="AG897" t="n">
        <v>-0.06103607709984399</v>
      </c>
      <c r="AH897" t="b">
        <v>0</v>
      </c>
      <c r="AI897" t="b">
        <v>0</v>
      </c>
      <c r="AJ897" t="n">
        <v>1364.459154030464</v>
      </c>
      <c r="AK897" t="n">
        <v>0</v>
      </c>
      <c r="AL897" t="n">
        <v>-12.56784394341098</v>
      </c>
      <c r="AM897" t="n">
        <v>8.429890250041407</v>
      </c>
      <c r="AN897" t="n">
        <v>-2.353645321999596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0</v>
      </c>
      <c r="H898" t="n">
        <v>492.7594587839717</v>
      </c>
      <c r="I898" t="b">
        <v>0</v>
      </c>
      <c r="J898" t="n">
        <v>1943.443305443984</v>
      </c>
      <c r="K898" t="n">
        <v>1309.880787869246</v>
      </c>
      <c r="L898" t="n">
        <v>0</v>
      </c>
      <c r="M898" t="n">
        <v>-12.91015475708773</v>
      </c>
      <c r="N898" t="n">
        <v>-12.91015475708773</v>
      </c>
      <c r="O898" t="n">
        <v>-250.188798089332</v>
      </c>
      <c r="P898" t="n">
        <v>-63.43529363319776</v>
      </c>
      <c r="Q898" t="n">
        <v>-12.91015475708773</v>
      </c>
      <c r="R898" t="n">
        <v>0.9280741595160081</v>
      </c>
      <c r="S898" t="n">
        <v>34.03037257374245</v>
      </c>
      <c r="T898" t="n">
        <v>-87.3481555226724</v>
      </c>
      <c r="U898" t="n">
        <v>-11.98158102540579</v>
      </c>
      <c r="V898" t="n">
        <v>-23.91286188947464</v>
      </c>
      <c r="W898" t="n">
        <v>-85.12629245885469</v>
      </c>
      <c r="X898" t="n">
        <v>2</v>
      </c>
      <c r="Y898" t="n">
        <v>63.69803064649453</v>
      </c>
      <c r="Z898" t="n">
        <v>90.51646381466506</v>
      </c>
      <c r="AA898" t="n">
        <v>1309.880787869246</v>
      </c>
      <c r="AB898" t="b">
        <v>0</v>
      </c>
      <c r="AC898" t="b">
        <v>1</v>
      </c>
      <c r="AD898" t="n">
        <v>95.10484402113356</v>
      </c>
      <c r="AE898" t="n">
        <v>1.778598323810584</v>
      </c>
      <c r="AF898" t="n">
        <v>0</v>
      </c>
      <c r="AG898" t="n">
        <v>-0.06238795162580041</v>
      </c>
      <c r="AH898" t="b">
        <v>0</v>
      </c>
      <c r="AI898" t="b">
        <v>0</v>
      </c>
      <c r="AJ898" t="n">
        <v>1309.880787869246</v>
      </c>
      <c r="AK898" t="n">
        <v>0</v>
      </c>
      <c r="AL898" t="n">
        <v>-11.98158102540579</v>
      </c>
      <c r="AM898" t="n">
        <v>7.922047090816243</v>
      </c>
      <c r="AN898" t="n">
        <v>-2.248209324580347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 spans="1:48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0</v>
      </c>
      <c r="H899" t="n">
        <v>472.2278146679728</v>
      </c>
      <c r="I899" t="b">
        <v>1</v>
      </c>
      <c r="J899" t="n">
        <v>1862.466501050485</v>
      </c>
      <c r="K899" t="n">
        <v>1661.320118937032</v>
      </c>
      <c r="L899" t="n">
        <v>-35.53712833139196</v>
      </c>
      <c r="M899" t="n">
        <v>-12.74963262559334</v>
      </c>
      <c r="N899" t="n">
        <v>-12.74963262559334</v>
      </c>
      <c r="O899" t="n">
        <v>-257.8205254252891</v>
      </c>
      <c r="P899" t="n">
        <v>-65.37031577720312</v>
      </c>
      <c r="Q899" t="n">
        <v>-12.74963262559334</v>
      </c>
      <c r="R899" t="n">
        <v>0.9296905121881023</v>
      </c>
      <c r="S899" t="n">
        <v>34.06213372399559</v>
      </c>
      <c r="T899" t="n">
        <v>-68.13246900987214</v>
      </c>
      <c r="U899" t="n">
        <v>-11.85321248589801</v>
      </c>
      <c r="V899" t="n">
        <v>-2.762153232669021</v>
      </c>
      <c r="W899" t="n">
        <v>-85.12629245885469</v>
      </c>
      <c r="X899" t="n">
        <v>2</v>
      </c>
      <c r="Y899" t="n">
        <v>63.69803064649453</v>
      </c>
      <c r="Z899" t="n">
        <v>90.49973680457607</v>
      </c>
      <c r="AA899" t="n">
        <v>1661.320118937032</v>
      </c>
      <c r="AB899" t="b">
        <v>0</v>
      </c>
      <c r="AC899" t="b">
        <v>1</v>
      </c>
      <c r="AD899" t="n">
        <v>95.12696139288582</v>
      </c>
      <c r="AE899" t="n">
        <v>1.778598323810584</v>
      </c>
      <c r="AF899" t="n">
        <v>0</v>
      </c>
      <c r="AG899" t="n">
        <v>-0.03804144448679209</v>
      </c>
      <c r="AH899" t="b">
        <v>0</v>
      </c>
      <c r="AI899" t="b">
        <v>0</v>
      </c>
      <c r="AJ899" t="n">
        <v>1625.78299060564</v>
      </c>
      <c r="AK899" t="n">
        <v>0</v>
      </c>
      <c r="AL899" t="n">
        <v>-11.59966163290519</v>
      </c>
      <c r="AM899" t="n">
        <v>6.90426386161516</v>
      </c>
      <c r="AN899" t="n">
        <v>-2.879440515211662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 spans="1:48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0</v>
      </c>
      <c r="H900" t="n">
        <v>451.696170551974</v>
      </c>
      <c r="I900" t="b">
        <v>0</v>
      </c>
      <c r="J900" t="n">
        <v>1781.489696656986</v>
      </c>
      <c r="K900" t="n">
        <v>1589.088809418031</v>
      </c>
      <c r="L900" t="n">
        <v>0</v>
      </c>
      <c r="M900" t="n">
        <v>-11.64507294362779</v>
      </c>
      <c r="N900" t="n">
        <v>-11.64507294362779</v>
      </c>
      <c r="O900" t="n">
        <v>-246.1881737070155</v>
      </c>
      <c r="P900" t="n">
        <v>-62.42093653828993</v>
      </c>
      <c r="Q900" t="n">
        <v>-11.64507294362779</v>
      </c>
      <c r="R900" t="n">
        <v>0.9286855495811839</v>
      </c>
      <c r="S900" t="n">
        <v>34.09279508536669</v>
      </c>
      <c r="T900" t="n">
        <v>-64.98814098030715</v>
      </c>
      <c r="U900" t="n">
        <v>-10.81461096656595</v>
      </c>
      <c r="V900" t="n">
        <v>-2.567204442017228</v>
      </c>
      <c r="W900" t="n">
        <v>-85.12629245885469</v>
      </c>
      <c r="X900" t="n">
        <v>2</v>
      </c>
      <c r="Y900" t="n">
        <v>63.69803064649453</v>
      </c>
      <c r="Z900" t="n">
        <v>90.44557998201331</v>
      </c>
      <c r="AA900" t="n">
        <v>1589.088809418031</v>
      </c>
      <c r="AB900" t="b">
        <v>0</v>
      </c>
      <c r="AC900" t="b">
        <v>1</v>
      </c>
      <c r="AD900" t="n">
        <v>95.14907876463808</v>
      </c>
      <c r="AE900" t="n">
        <v>1.778598323810584</v>
      </c>
      <c r="AF900" t="n">
        <v>0</v>
      </c>
      <c r="AG900" t="n">
        <v>-0.0281180685231901</v>
      </c>
      <c r="AH900" t="b">
        <v>0</v>
      </c>
      <c r="AI900" t="b">
        <v>0</v>
      </c>
      <c r="AJ900" t="n">
        <v>1589.088809418031</v>
      </c>
      <c r="AK900" t="n">
        <v>0</v>
      </c>
      <c r="AL900" t="n">
        <v>-10.81461096656595</v>
      </c>
      <c r="AM900" t="n">
        <v>6.226945513636604</v>
      </c>
      <c r="AN900" t="n">
        <v>-2.803381248681332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 spans="1:48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0</v>
      </c>
      <c r="H901" t="n">
        <v>431.1645264359752</v>
      </c>
      <c r="I901" t="b">
        <v>0</v>
      </c>
      <c r="J901" t="n">
        <v>1700.512892263486</v>
      </c>
      <c r="K901" t="n">
        <v>1516.85749989903</v>
      </c>
      <c r="L901" t="n">
        <v>0</v>
      </c>
      <c r="M901" t="n">
        <v>-13.61210572156661</v>
      </c>
      <c r="N901" t="n">
        <v>-13.61210572156661</v>
      </c>
      <c r="O901" t="n">
        <v>-301.4766445724978</v>
      </c>
      <c r="P901" t="n">
        <v>-76.43931150418301</v>
      </c>
      <c r="Q901" t="n">
        <v>-13.61210572156661</v>
      </c>
      <c r="R901" t="n">
        <v>0.9355592982536057</v>
      </c>
      <c r="S901" t="n">
        <v>34.12120039851851</v>
      </c>
      <c r="T901" t="n">
        <v>-80.17209487650474</v>
      </c>
      <c r="U901" t="n">
        <v>-12.73493207662275</v>
      </c>
      <c r="V901" t="n">
        <v>-3.732783372321734</v>
      </c>
      <c r="W901" t="n">
        <v>-85.12629245885469</v>
      </c>
      <c r="X901" t="n">
        <v>2</v>
      </c>
      <c r="Y901" t="n">
        <v>63.69803064649453</v>
      </c>
      <c r="Z901" t="n">
        <v>90.38501647484898</v>
      </c>
      <c r="AA901" t="n">
        <v>1516.85749989903</v>
      </c>
      <c r="AB901" t="b">
        <v>0</v>
      </c>
      <c r="AC901" t="b">
        <v>1</v>
      </c>
      <c r="AD901" t="n">
        <v>95.17119613639034</v>
      </c>
      <c r="AE901" t="n">
        <v>1.778598323810584</v>
      </c>
      <c r="AF901" t="n">
        <v>0</v>
      </c>
      <c r="AG901" t="n">
        <v>-0.01368559455201757</v>
      </c>
      <c r="AH901" t="b">
        <v>0</v>
      </c>
      <c r="AI901" t="b">
        <v>0</v>
      </c>
      <c r="AJ901" t="n">
        <v>1516.85749989903</v>
      </c>
      <c r="AK901" t="n">
        <v>0</v>
      </c>
      <c r="AL901" t="n">
        <v>-12.73493207662275</v>
      </c>
      <c r="AM901" t="n">
        <v>8.290473166964517</v>
      </c>
      <c r="AN901" t="n">
        <v>-2.655859442751173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 spans="1:48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0</v>
      </c>
      <c r="H902" t="n">
        <v>410.6328823199764</v>
      </c>
      <c r="I902" t="b">
        <v>0</v>
      </c>
      <c r="J902" t="n">
        <v>1619.536087869987</v>
      </c>
      <c r="K902" t="n">
        <v>1444.626190380028</v>
      </c>
      <c r="L902" t="n">
        <v>0</v>
      </c>
      <c r="M902" t="n">
        <v>-4.630157216443531</v>
      </c>
      <c r="N902" t="n">
        <v>-4.630157216443531</v>
      </c>
      <c r="O902" t="n">
        <v>-107.6746320157639</v>
      </c>
      <c r="P902" t="n">
        <v>-27.30087018655271</v>
      </c>
      <c r="Q902" t="n">
        <v>-4.630157216443531</v>
      </c>
      <c r="R902" t="n">
        <v>0.8865601316770678</v>
      </c>
      <c r="S902" t="n">
        <v>34.15120344834062</v>
      </c>
      <c r="T902" t="n">
        <v>-27.1343756361981</v>
      </c>
      <c r="U902" t="n">
        <v>-4.104912791495702</v>
      </c>
      <c r="V902" t="n">
        <v>0.1664945503546065</v>
      </c>
      <c r="W902" t="n">
        <v>-32.12742278358837</v>
      </c>
      <c r="X902" t="n">
        <v>2</v>
      </c>
      <c r="Y902" t="n">
        <v>10.69916097122821</v>
      </c>
      <c r="Z902" t="n">
        <v>90.38185548772435</v>
      </c>
      <c r="AA902" t="n">
        <v>1444.626190380028</v>
      </c>
      <c r="AB902" t="b">
        <v>0</v>
      </c>
      <c r="AC902" t="b">
        <v>1</v>
      </c>
      <c r="AD902" t="n">
        <v>95.18411231549064</v>
      </c>
      <c r="AE902" t="n">
        <v>0.6712588867753568</v>
      </c>
      <c r="AF902" t="n">
        <v>0</v>
      </c>
      <c r="AG902" t="n">
        <v>-0.003290335912400133</v>
      </c>
      <c r="AH902" t="b">
        <v>0</v>
      </c>
      <c r="AI902" t="b">
        <v>0</v>
      </c>
      <c r="AJ902" t="n">
        <v>1444.626190380028</v>
      </c>
      <c r="AK902" t="n">
        <v>0</v>
      </c>
      <c r="AL902" t="n">
        <v>-4.104912791495702</v>
      </c>
      <c r="AM902" t="n">
        <v>0.9200119748411804</v>
      </c>
      <c r="AN902" t="n">
        <v>-2.511141644105046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 spans="1:48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0</v>
      </c>
      <c r="H903" t="n">
        <v>410.6328823199764</v>
      </c>
      <c r="I903" t="b">
        <v>0</v>
      </c>
      <c r="J903" t="n">
        <v>1619.536087869987</v>
      </c>
      <c r="K903" t="n">
        <v>1444.626190380028</v>
      </c>
      <c r="L903" t="n">
        <v>0</v>
      </c>
      <c r="M903" t="n">
        <v>3.810383665910408</v>
      </c>
      <c r="N903" t="n">
        <v>3.810383665910408</v>
      </c>
      <c r="O903" t="n">
        <v>88.61074038883756</v>
      </c>
      <c r="P903" t="n">
        <v>22.46722626491825</v>
      </c>
      <c r="Q903" t="n">
        <v>3.810383665910408</v>
      </c>
      <c r="R903" t="n">
        <v>0.8919413807328854</v>
      </c>
      <c r="S903" t="n">
        <v>34.1691690298892</v>
      </c>
      <c r="T903" t="n">
        <v>28.23893356138276</v>
      </c>
      <c r="U903" t="n">
        <v>4.272011309509503</v>
      </c>
      <c r="V903" t="n">
        <v>3.051460170218807</v>
      </c>
      <c r="W903" t="n">
        <v>0</v>
      </c>
      <c r="X903" t="n">
        <v>0</v>
      </c>
      <c r="Y903" t="n">
        <v>-21.42826181236016</v>
      </c>
      <c r="Z903" t="n">
        <v>90.44330523025288</v>
      </c>
      <c r="AA903" t="n">
        <v>1444.626190380028</v>
      </c>
      <c r="AB903" t="b">
        <v>0</v>
      </c>
      <c r="AC903" t="b">
        <v>1</v>
      </c>
      <c r="AD903" t="n">
        <v>95.18224962437239</v>
      </c>
      <c r="AE903" t="n">
        <v>-0</v>
      </c>
      <c r="AF903" t="n">
        <v>0</v>
      </c>
      <c r="AG903" t="n">
        <v>-0.005354769989967867</v>
      </c>
      <c r="AH903" t="b">
        <v>0</v>
      </c>
      <c r="AI903" t="b">
        <v>0</v>
      </c>
      <c r="AJ903" t="n">
        <v>1444.626190380028</v>
      </c>
      <c r="AK903" t="n">
        <v>0</v>
      </c>
      <c r="AL903" t="n">
        <v>4.272011309509503</v>
      </c>
      <c r="AM903" t="n">
        <v>0</v>
      </c>
      <c r="AN903" t="n">
        <v>4.272011309509503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1.245706068494878</v>
      </c>
      <c r="AU903" t="n">
        <v>0.3916288399774308</v>
      </c>
      <c r="AV903" t="n">
        <v>1.245706068494878</v>
      </c>
    </row>
    <row r="904" spans="1:48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0</v>
      </c>
      <c r="H904" t="n">
        <v>410.6328823199764</v>
      </c>
      <c r="I904" t="b">
        <v>0</v>
      </c>
      <c r="J904" t="n">
        <v>1619.536087869987</v>
      </c>
      <c r="K904" t="n">
        <v>1444.626190380028</v>
      </c>
      <c r="L904" t="n">
        <v>0</v>
      </c>
      <c r="M904" t="n">
        <v>1.548747552801798</v>
      </c>
      <c r="N904" t="n">
        <v>1.548747552801798</v>
      </c>
      <c r="O904" t="n">
        <v>36.01623336698253</v>
      </c>
      <c r="P904" t="n">
        <v>9.131905011912405</v>
      </c>
      <c r="Q904" t="n">
        <v>1.548747552801798</v>
      </c>
      <c r="R904" t="n">
        <v>0.8046243126983628</v>
      </c>
      <c r="S904" t="n">
        <v>34.18325244399322</v>
      </c>
      <c r="T904" t="n">
        <v>12.72340583174174</v>
      </c>
      <c r="U904" t="n">
        <v>1.924808296691865</v>
      </c>
      <c r="V904" t="n">
        <v>2.485844159194203</v>
      </c>
      <c r="W904" t="n">
        <v>0</v>
      </c>
      <c r="X904" t="n">
        <v>0</v>
      </c>
      <c r="Y904" t="n">
        <v>-21.42826181236016</v>
      </c>
      <c r="Z904" t="n">
        <v>90.43759331730779</v>
      </c>
      <c r="AA904" t="n">
        <v>1444.626190380028</v>
      </c>
      <c r="AB904" t="b">
        <v>0</v>
      </c>
      <c r="AC904" t="b">
        <v>1</v>
      </c>
      <c r="AD904" t="n">
        <v>95.17480925568753</v>
      </c>
      <c r="AE904" t="n">
        <v>-0</v>
      </c>
      <c r="AF904" t="n">
        <v>0</v>
      </c>
      <c r="AG904" t="n">
        <v>-0.0002621658242289437</v>
      </c>
      <c r="AH904" t="b">
        <v>0</v>
      </c>
      <c r="AI904" t="b">
        <v>0</v>
      </c>
      <c r="AJ904" t="n">
        <v>1444.626190380028</v>
      </c>
      <c r="AK904" t="n">
        <v>0</v>
      </c>
      <c r="AL904" t="n">
        <v>1.924808296691865</v>
      </c>
      <c r="AM904" t="n">
        <v>0</v>
      </c>
      <c r="AN904" t="n">
        <v>1.924808296691865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0.8161672589962307</v>
      </c>
      <c r="AU904" t="n">
        <v>0.2565891304153725</v>
      </c>
      <c r="AV904" t="n">
        <v>0.8161672589962307</v>
      </c>
    </row>
    <row r="905" spans="1:48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0</v>
      </c>
      <c r="H905" t="n">
        <v>410.6328823199764</v>
      </c>
      <c r="I905" t="b">
        <v>0</v>
      </c>
      <c r="J905" t="n">
        <v>1619.536087869987</v>
      </c>
      <c r="K905" t="n">
        <v>1444.626190380028</v>
      </c>
      <c r="L905" t="n">
        <v>0</v>
      </c>
      <c r="M905" t="n">
        <v>2.154751122882332</v>
      </c>
      <c r="N905" t="n">
        <v>2.154751122882332</v>
      </c>
      <c r="O905" t="n">
        <v>50.10888904980202</v>
      </c>
      <c r="P905" t="n">
        <v>12.70509357246501</v>
      </c>
      <c r="Q905" t="n">
        <v>2.154751122882332</v>
      </c>
      <c r="R905" t="n">
        <v>0.8437758912504607</v>
      </c>
      <c r="S905" t="n">
        <v>34.1936022207088</v>
      </c>
      <c r="T905" t="n">
        <v>16.88052312487748</v>
      </c>
      <c r="U905" t="n">
        <v>2.553700745927961</v>
      </c>
      <c r="V905" t="n">
        <v>2.637144680409971</v>
      </c>
      <c r="W905" t="n">
        <v>0</v>
      </c>
      <c r="X905" t="n">
        <v>0</v>
      </c>
      <c r="Y905" t="n">
        <v>-21.42826181236016</v>
      </c>
      <c r="Z905" t="n">
        <v>90.43785100372004</v>
      </c>
      <c r="AA905" t="n">
        <v>1444.626190380028</v>
      </c>
      <c r="AB905" t="b">
        <v>0</v>
      </c>
      <c r="AC905" t="b">
        <v>1</v>
      </c>
      <c r="AD905" t="n">
        <v>95.16736888700268</v>
      </c>
      <c r="AE905" t="n">
        <v>-0</v>
      </c>
      <c r="AF905" t="n">
        <v>0</v>
      </c>
      <c r="AG905" t="n">
        <v>0.005653368244790846</v>
      </c>
      <c r="AH905" t="b">
        <v>0</v>
      </c>
      <c r="AI905" t="b">
        <v>0</v>
      </c>
      <c r="AJ905" t="n">
        <v>1444.626190380028</v>
      </c>
      <c r="AK905" t="n">
        <v>0</v>
      </c>
      <c r="AL905" t="n">
        <v>2.553700745927961</v>
      </c>
      <c r="AM905" t="n">
        <v>0</v>
      </c>
      <c r="AN905" t="n">
        <v>2.553700745927961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0.9305611135977734</v>
      </c>
      <c r="AU905" t="n">
        <v>0.2925526162738611</v>
      </c>
      <c r="AV905" t="n">
        <v>0.9305611135977734</v>
      </c>
    </row>
    <row r="906" spans="1:48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0</v>
      </c>
      <c r="H906" t="n">
        <v>410.6328823199764</v>
      </c>
      <c r="I906" t="b">
        <v>0</v>
      </c>
      <c r="J906" t="n">
        <v>1619.536087869987</v>
      </c>
      <c r="K906" t="n">
        <v>1444.626190380028</v>
      </c>
      <c r="L906" t="n">
        <v>0</v>
      </c>
      <c r="M906" t="n">
        <v>1.992372955668892</v>
      </c>
      <c r="N906" t="n">
        <v>1.992372955668892</v>
      </c>
      <c r="O906" t="n">
        <v>46.33277334038105</v>
      </c>
      <c r="P906" t="n">
        <v>11.74766058326091</v>
      </c>
      <c r="Q906" t="n">
        <v>1.992372955668892</v>
      </c>
      <c r="R906" t="n">
        <v>0.8353229168852349</v>
      </c>
      <c r="S906" t="n">
        <v>34.20511618822737</v>
      </c>
      <c r="T906" t="n">
        <v>15.76638544110965</v>
      </c>
      <c r="U906" t="n">
        <v>2.385152993405332</v>
      </c>
      <c r="V906" t="n">
        <v>2.596362365705035</v>
      </c>
      <c r="W906" t="n">
        <v>0</v>
      </c>
      <c r="X906" t="n">
        <v>0</v>
      </c>
      <c r="Y906" t="n">
        <v>-21.42826181236016</v>
      </c>
      <c r="Z906" t="n">
        <v>90.4271597102971</v>
      </c>
      <c r="AA906" t="n">
        <v>1444.626190380028</v>
      </c>
      <c r="AB906" t="b">
        <v>0</v>
      </c>
      <c r="AC906" t="b">
        <v>1</v>
      </c>
      <c r="AD906" t="n">
        <v>95.15992851831783</v>
      </c>
      <c r="AE906" t="n">
        <v>-0</v>
      </c>
      <c r="AF906" t="n">
        <v>0</v>
      </c>
      <c r="AG906" t="n">
        <v>0.0009021461080134796</v>
      </c>
      <c r="AH906" t="b">
        <v>0</v>
      </c>
      <c r="AI906" t="b">
        <v>0</v>
      </c>
      <c r="AJ906" t="n">
        <v>1444.626190380028</v>
      </c>
      <c r="AK906" t="n">
        <v>0</v>
      </c>
      <c r="AL906" t="n">
        <v>2.385152993405332</v>
      </c>
      <c r="AM906" t="n">
        <v>0</v>
      </c>
      <c r="AN906" t="n">
        <v>2.385152993405332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0.8999307524187629</v>
      </c>
      <c r="AU906" t="n">
        <v>0.2829229507211201</v>
      </c>
      <c r="AV906" t="n">
        <v>0.8999307524187629</v>
      </c>
    </row>
    <row r="907" spans="1:48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0</v>
      </c>
      <c r="H907" t="n">
        <v>410.6328823199764</v>
      </c>
      <c r="I907" t="b">
        <v>0</v>
      </c>
      <c r="J907" t="n">
        <v>1619.536087869987</v>
      </c>
      <c r="K907" t="n">
        <v>1444.626190380028</v>
      </c>
      <c r="L907" t="n">
        <v>0</v>
      </c>
      <c r="M907" t="n">
        <v>2.035882054442184</v>
      </c>
      <c r="N907" t="n">
        <v>2.035882054442184</v>
      </c>
      <c r="O907" t="n">
        <v>47.34458049524699</v>
      </c>
      <c r="P907" t="n">
        <v>12.0042039795251</v>
      </c>
      <c r="Q907" t="n">
        <v>2.035882054442184</v>
      </c>
      <c r="R907" t="n">
        <v>0.8377156880281427</v>
      </c>
      <c r="S907" t="n">
        <v>34.21633853365724</v>
      </c>
      <c r="T907" t="n">
        <v>16.06467202663221</v>
      </c>
      <c r="U907" t="n">
        <v>2.430278056788391</v>
      </c>
      <c r="V907" t="n">
        <v>2.607044246895553</v>
      </c>
      <c r="W907" t="n">
        <v>0</v>
      </c>
      <c r="X907" t="n">
        <v>0</v>
      </c>
      <c r="Y907" t="n">
        <v>-21.42826181236016</v>
      </c>
      <c r="Z907" t="n">
        <v>90.40875809838427</v>
      </c>
      <c r="AA907" t="n">
        <v>1444.626190380028</v>
      </c>
      <c r="AB907" t="b">
        <v>0</v>
      </c>
      <c r="AC907" t="b">
        <v>1</v>
      </c>
      <c r="AD907" t="n">
        <v>95.15248814963297</v>
      </c>
      <c r="AE907" t="n">
        <v>-0</v>
      </c>
      <c r="AF907" t="n">
        <v>0</v>
      </c>
      <c r="AG907" t="n">
        <v>-0.01399896187595473</v>
      </c>
      <c r="AH907" t="b">
        <v>0</v>
      </c>
      <c r="AI907" t="b">
        <v>0</v>
      </c>
      <c r="AJ907" t="n">
        <v>1444.626190380028</v>
      </c>
      <c r="AK907" t="n">
        <v>0</v>
      </c>
      <c r="AL907" t="n">
        <v>2.430278056788391</v>
      </c>
      <c r="AM907" t="n">
        <v>0</v>
      </c>
      <c r="AN907" t="n">
        <v>2.430278056788391</v>
      </c>
      <c r="AO907" t="n">
        <v>0</v>
      </c>
      <c r="AP907" t="n">
        <v>1</v>
      </c>
      <c r="AQ907" t="n">
        <v>0</v>
      </c>
      <c r="AR907" t="n">
        <v>0</v>
      </c>
      <c r="AS907" t="n">
        <v>0</v>
      </c>
      <c r="AT907" t="n">
        <v>0.9082836998174556</v>
      </c>
      <c r="AU907" t="n">
        <v>0.2855489755779268</v>
      </c>
      <c r="AV907" t="n">
        <v>0.9082836998174556</v>
      </c>
    </row>
    <row r="908" spans="1:48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0</v>
      </c>
      <c r="H908" t="n">
        <v>410.6328823199764</v>
      </c>
      <c r="I908" t="b">
        <v>0</v>
      </c>
      <c r="J908" t="n">
        <v>1619.536087869987</v>
      </c>
      <c r="K908" t="n">
        <v>1444.626190380028</v>
      </c>
      <c r="L908" t="n">
        <v>0</v>
      </c>
      <c r="M908" t="n">
        <v>2.024223826562439</v>
      </c>
      <c r="N908" t="n">
        <v>2.024223826562439</v>
      </c>
      <c r="O908" t="n">
        <v>47.0734675852038</v>
      </c>
      <c r="P908" t="n">
        <v>11.93546338367236</v>
      </c>
      <c r="Q908" t="n">
        <v>2.024223826562439</v>
      </c>
      <c r="R908" t="n">
        <v>0.8370961149823323</v>
      </c>
      <c r="S908" t="n">
        <v>34.22763932825696</v>
      </c>
      <c r="T908" t="n">
        <v>15.98450176985192</v>
      </c>
      <c r="U908" t="n">
        <v>2.418149828117601</v>
      </c>
      <c r="V908" t="n">
        <v>2.603937438380663</v>
      </c>
      <c r="W908" t="n">
        <v>0</v>
      </c>
      <c r="X908" t="n">
        <v>0</v>
      </c>
      <c r="Y908" t="n">
        <v>-21.42826181236016</v>
      </c>
      <c r="Z908" t="n">
        <v>90.3892052804391</v>
      </c>
      <c r="AA908" t="n">
        <v>1444.626190380028</v>
      </c>
      <c r="AB908" t="b">
        <v>0</v>
      </c>
      <c r="AC908" t="b">
        <v>1</v>
      </c>
      <c r="AD908" t="n">
        <v>95.14504778094812</v>
      </c>
      <c r="AE908" t="n">
        <v>-0</v>
      </c>
      <c r="AF908" t="n">
        <v>0</v>
      </c>
      <c r="AG908" t="n">
        <v>-0.01774753589359357</v>
      </c>
      <c r="AH908" t="b">
        <v>0</v>
      </c>
      <c r="AI908" t="b">
        <v>0</v>
      </c>
      <c r="AJ908" t="n">
        <v>1444.626190380028</v>
      </c>
      <c r="AK908" t="n">
        <v>0</v>
      </c>
      <c r="AL908" t="n">
        <v>2.418149828117601</v>
      </c>
      <c r="AM908" t="n">
        <v>0</v>
      </c>
      <c r="AN908" t="n">
        <v>2.418149828117601</v>
      </c>
      <c r="AO908" t="n">
        <v>0</v>
      </c>
      <c r="AP908" t="n">
        <v>1</v>
      </c>
      <c r="AQ908" t="n">
        <v>0</v>
      </c>
      <c r="AR908" t="n">
        <v>0</v>
      </c>
      <c r="AS908" t="n">
        <v>0</v>
      </c>
      <c r="AT908" t="n">
        <v>0.906218064849217</v>
      </c>
      <c r="AU908" t="n">
        <v>0.2848995750115432</v>
      </c>
      <c r="AV908" t="n">
        <v>0.906218064849217</v>
      </c>
    </row>
    <row r="909" spans="1:48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0</v>
      </c>
      <c r="H909" t="n">
        <v>410.6328823199764</v>
      </c>
      <c r="I909" t="b">
        <v>0</v>
      </c>
      <c r="J909" t="n">
        <v>1619.536087869987</v>
      </c>
      <c r="K909" t="n">
        <v>1444.626190380028</v>
      </c>
      <c r="L909" t="n">
        <v>0</v>
      </c>
      <c r="M909" t="n">
        <v>2.027347639307974</v>
      </c>
      <c r="N909" t="n">
        <v>2.027347639307974</v>
      </c>
      <c r="O909" t="n">
        <v>47.14611207050705</v>
      </c>
      <c r="P909" t="n">
        <v>11.95388237081822</v>
      </c>
      <c r="Q909" t="n">
        <v>2.027347639307974</v>
      </c>
      <c r="R909" t="n">
        <v>0.837275547803221</v>
      </c>
      <c r="S909" t="n">
        <v>34.23891830763876</v>
      </c>
      <c r="T909" t="n">
        <v>16.0057384398253</v>
      </c>
      <c r="U909" t="n">
        <v>2.421362530683206</v>
      </c>
      <c r="V909" t="n">
        <v>2.604525019625502</v>
      </c>
      <c r="W909" t="n">
        <v>0</v>
      </c>
      <c r="X909" t="n">
        <v>0</v>
      </c>
      <c r="Y909" t="n">
        <v>-21.42826181236016</v>
      </c>
      <c r="Z909" t="n">
        <v>90.36965246249393</v>
      </c>
      <c r="AA909" t="n">
        <v>1444.626190380028</v>
      </c>
      <c r="AB909" t="b">
        <v>0</v>
      </c>
      <c r="AC909" t="b">
        <v>1</v>
      </c>
      <c r="AD909" t="n">
        <v>95.13760741226326</v>
      </c>
      <c r="AE909" t="n">
        <v>-0</v>
      </c>
      <c r="AF909" t="n">
        <v>0</v>
      </c>
      <c r="AG909" t="n">
        <v>-0.0228553738989733</v>
      </c>
      <c r="AH909" t="b">
        <v>0</v>
      </c>
      <c r="AI909" t="b">
        <v>0</v>
      </c>
      <c r="AJ909" t="n">
        <v>1444.626190380028</v>
      </c>
      <c r="AK909" t="n">
        <v>0</v>
      </c>
      <c r="AL909" t="n">
        <v>2.421362530683206</v>
      </c>
      <c r="AM909" t="n">
        <v>0</v>
      </c>
      <c r="AN909" t="n">
        <v>2.421362530683206</v>
      </c>
      <c r="AO909" t="n">
        <v>0</v>
      </c>
      <c r="AP909" t="n">
        <v>1</v>
      </c>
      <c r="AQ909" t="n">
        <v>0</v>
      </c>
      <c r="AR909" t="n">
        <v>0</v>
      </c>
      <c r="AS909" t="n">
        <v>0</v>
      </c>
      <c r="AT909" t="n">
        <v>0.9069466520806662</v>
      </c>
      <c r="AU909" t="n">
        <v>0.2851286304681162</v>
      </c>
      <c r="AV909" t="n">
        <v>0.9069466520806662</v>
      </c>
    </row>
    <row r="910" spans="1:48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0</v>
      </c>
      <c r="H910" t="n">
        <v>410.6328823199764</v>
      </c>
      <c r="I910" t="b">
        <v>0</v>
      </c>
      <c r="J910" t="n">
        <v>1619.536087869987</v>
      </c>
      <c r="K910" t="n">
        <v>1444.626190380028</v>
      </c>
      <c r="L910" t="n">
        <v>0</v>
      </c>
      <c r="M910" t="n">
        <v>2.026510616205561</v>
      </c>
      <c r="N910" t="n">
        <v>2.026510616205561</v>
      </c>
      <c r="O910" t="n">
        <v>47.12664703933685</v>
      </c>
      <c r="P910" t="n">
        <v>11.94894701808744</v>
      </c>
      <c r="Q910" t="n">
        <v>2.026510616205561</v>
      </c>
      <c r="R910" t="n">
        <v>0.8372403249555469</v>
      </c>
      <c r="S910" t="n">
        <v>34.2502022503461</v>
      </c>
      <c r="T910" t="n">
        <v>15.99980329932409</v>
      </c>
      <c r="U910" t="n">
        <v>2.420464657281239</v>
      </c>
      <c r="V910" t="n">
        <v>2.604122785773159</v>
      </c>
      <c r="W910" t="n">
        <v>0</v>
      </c>
      <c r="X910" t="n">
        <v>0</v>
      </c>
      <c r="Y910" t="n">
        <v>-21.42826181236016</v>
      </c>
      <c r="Z910" t="n">
        <v>90.35009964454876</v>
      </c>
      <c r="AA910" t="n">
        <v>1444.626190380028</v>
      </c>
      <c r="AB910" t="b">
        <v>0</v>
      </c>
      <c r="AC910" t="b">
        <v>1</v>
      </c>
      <c r="AD910" t="n">
        <v>95.13016704357841</v>
      </c>
      <c r="AE910" t="n">
        <v>-0</v>
      </c>
      <c r="AF910" t="n">
        <v>0</v>
      </c>
      <c r="AG910" t="n">
        <v>-0.02372751122346417</v>
      </c>
      <c r="AH910" t="b">
        <v>0</v>
      </c>
      <c r="AI910" t="b">
        <v>0</v>
      </c>
      <c r="AJ910" t="n">
        <v>1444.626190380028</v>
      </c>
      <c r="AK910" t="n">
        <v>0</v>
      </c>
      <c r="AL910" t="n">
        <v>2.420464657281239</v>
      </c>
      <c r="AM910" t="n">
        <v>0</v>
      </c>
      <c r="AN910" t="n">
        <v>2.420464657281239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0.9069266103383217</v>
      </c>
      <c r="AU910" t="n">
        <v>0.2851223296845654</v>
      </c>
      <c r="AV910" t="n">
        <v>0.9069266103383217</v>
      </c>
    </row>
    <row r="911" spans="1:48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0</v>
      </c>
      <c r="H911" t="n">
        <v>410.6328823199764</v>
      </c>
      <c r="I911" t="b">
        <v>0</v>
      </c>
      <c r="J911" t="n">
        <v>1619.536087869987</v>
      </c>
      <c r="K911" t="n">
        <v>1444.626190380028</v>
      </c>
      <c r="L911" t="n">
        <v>0</v>
      </c>
      <c r="M911" t="n">
        <v>2.026734895869903</v>
      </c>
      <c r="N911" t="n">
        <v>2.026734895869903</v>
      </c>
      <c r="O911" t="n">
        <v>47.13186267871964</v>
      </c>
      <c r="P911" t="n">
        <v>11.95026944186603</v>
      </c>
      <c r="Q911" t="n">
        <v>2.026734895869903</v>
      </c>
      <c r="R911" t="n">
        <v>0.8372625743371347</v>
      </c>
      <c r="S911" t="n">
        <v>34.26148397577611</v>
      </c>
      <c r="T911" t="n">
        <v>16.00114881765249</v>
      </c>
      <c r="U911" t="n">
        <v>2.420668208506131</v>
      </c>
      <c r="V911" t="n">
        <v>2.603985766233169</v>
      </c>
      <c r="W911" t="n">
        <v>0</v>
      </c>
      <c r="X911" t="n">
        <v>0</v>
      </c>
      <c r="Y911" t="n">
        <v>-21.42826181236016</v>
      </c>
      <c r="Z911" t="n">
        <v>90.33054682660359</v>
      </c>
      <c r="AA911" t="n">
        <v>1444.626190380028</v>
      </c>
      <c r="AB911" t="b">
        <v>0</v>
      </c>
      <c r="AC911" t="b">
        <v>1</v>
      </c>
      <c r="AD911" t="n">
        <v>95.12272667489356</v>
      </c>
      <c r="AE911" t="n">
        <v>-0</v>
      </c>
      <c r="AF911" t="n">
        <v>0</v>
      </c>
      <c r="AG911" t="n">
        <v>-0.02091754053616396</v>
      </c>
      <c r="AH911" t="b">
        <v>0</v>
      </c>
      <c r="AI911" t="b">
        <v>0</v>
      </c>
      <c r="AJ911" t="n">
        <v>1444.626190380028</v>
      </c>
      <c r="AK911" t="n">
        <v>0</v>
      </c>
      <c r="AL911" t="n">
        <v>2.420668208506131</v>
      </c>
      <c r="AM911" t="n">
        <v>0</v>
      </c>
      <c r="AN911" t="n">
        <v>2.420668208506131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0.9071072301796079</v>
      </c>
      <c r="AU911" t="n">
        <v>0.2851791134963399</v>
      </c>
      <c r="AV911" t="n">
        <v>0.9071072301796079</v>
      </c>
    </row>
    <row r="912" spans="1:48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0</v>
      </c>
      <c r="H912" t="n">
        <v>410.6328823199764</v>
      </c>
      <c r="I912" t="b">
        <v>0</v>
      </c>
      <c r="J912" t="n">
        <v>1619.536087869987</v>
      </c>
      <c r="K912" t="n">
        <v>1444.626190380028</v>
      </c>
      <c r="L912" t="n">
        <v>0</v>
      </c>
      <c r="M912" t="n">
        <v>2.026674800314913</v>
      </c>
      <c r="N912" t="n">
        <v>2.026674800314913</v>
      </c>
      <c r="O912" t="n">
        <v>47.13046515235784</v>
      </c>
      <c r="P912" t="n">
        <v>11.94991509948221</v>
      </c>
      <c r="Q912" t="n">
        <v>2.026674800314913</v>
      </c>
      <c r="R912" t="n">
        <v>0.8372694213849959</v>
      </c>
      <c r="S912" t="n">
        <v>34.27276540739476</v>
      </c>
      <c r="T912" t="n">
        <v>16.00054351015677</v>
      </c>
      <c r="U912" t="n">
        <v>2.420576637042859</v>
      </c>
      <c r="V912" t="n">
        <v>2.603777703562361</v>
      </c>
      <c r="W912" t="n">
        <v>0</v>
      </c>
      <c r="X912" t="n">
        <v>0</v>
      </c>
      <c r="Y912" t="n">
        <v>-21.42826181236016</v>
      </c>
      <c r="Z912" t="n">
        <v>90.31099400865843</v>
      </c>
      <c r="AA912" t="n">
        <v>1444.626190380028</v>
      </c>
      <c r="AB912" t="b">
        <v>0</v>
      </c>
      <c r="AC912" t="b">
        <v>1</v>
      </c>
      <c r="AD912" t="n">
        <v>95.1152863062087</v>
      </c>
      <c r="AE912" t="n">
        <v>-0</v>
      </c>
      <c r="AF912" t="n">
        <v>0</v>
      </c>
      <c r="AG912" t="n">
        <v>-0.02025432324608861</v>
      </c>
      <c r="AH912" t="b">
        <v>0</v>
      </c>
      <c r="AI912" t="b">
        <v>0</v>
      </c>
      <c r="AJ912" t="n">
        <v>1444.626190380028</v>
      </c>
      <c r="AK912" t="n">
        <v>0</v>
      </c>
      <c r="AL912" t="n">
        <v>2.420576637042859</v>
      </c>
      <c r="AM912" t="n">
        <v>0</v>
      </c>
      <c r="AN912" t="n">
        <v>2.420576637042859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0.9072341482208149</v>
      </c>
      <c r="AU912" t="n">
        <v>0.285219014373848</v>
      </c>
      <c r="AV912" t="n">
        <v>0.9072341482208149</v>
      </c>
    </row>
    <row r="913" spans="1:48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0</v>
      </c>
      <c r="H913" t="n">
        <v>410.6328823199764</v>
      </c>
      <c r="I913" t="b">
        <v>0</v>
      </c>
      <c r="J913" t="n">
        <v>1619.536087869987</v>
      </c>
      <c r="K913" t="n">
        <v>1444.626190380028</v>
      </c>
      <c r="L913" t="n">
        <v>0</v>
      </c>
      <c r="M913" t="n">
        <v>2.026690902870375</v>
      </c>
      <c r="N913" t="n">
        <v>2.026690902870375</v>
      </c>
      <c r="O913" t="n">
        <v>47.13083961841867</v>
      </c>
      <c r="P913" t="n">
        <v>11.950010045238</v>
      </c>
      <c r="Q913" t="n">
        <v>2.026690902870375</v>
      </c>
      <c r="R913" t="n">
        <v>0.8372803945758828</v>
      </c>
      <c r="S913" t="n">
        <v>34.28404602985982</v>
      </c>
      <c r="T913" t="n">
        <v>16.00046093854943</v>
      </c>
      <c r="U913" t="n">
        <v>2.420564145535712</v>
      </c>
      <c r="V913" t="n">
        <v>2.603588690524763</v>
      </c>
      <c r="W913" t="n">
        <v>0</v>
      </c>
      <c r="X913" t="n">
        <v>0</v>
      </c>
      <c r="Y913" t="n">
        <v>-21.42826181236016</v>
      </c>
      <c r="Z913" t="n">
        <v>90.29144119071326</v>
      </c>
      <c r="AA913" t="n">
        <v>1444.626190380028</v>
      </c>
      <c r="AB913" t="b">
        <v>0</v>
      </c>
      <c r="AC913" t="b">
        <v>1</v>
      </c>
      <c r="AD913" t="n">
        <v>95.10784593752385</v>
      </c>
      <c r="AE913" t="n">
        <v>-0</v>
      </c>
      <c r="AF913" t="n">
        <v>0</v>
      </c>
      <c r="AG913" t="n">
        <v>-0.01934055146093866</v>
      </c>
      <c r="AH913" t="b">
        <v>0</v>
      </c>
      <c r="AI913" t="b">
        <v>0</v>
      </c>
      <c r="AJ913" t="n">
        <v>1444.626190380028</v>
      </c>
      <c r="AK913" t="n">
        <v>0</v>
      </c>
      <c r="AL913" t="n">
        <v>2.420564145535712</v>
      </c>
      <c r="AM913" t="n">
        <v>0</v>
      </c>
      <c r="AN913" t="n">
        <v>2.420564145535712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0.907375521038819</v>
      </c>
      <c r="AU913" t="n">
        <v>0.2852634595877869</v>
      </c>
      <c r="AV913" t="n">
        <v>0.907375521038819</v>
      </c>
    </row>
    <row r="914" spans="1:48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0</v>
      </c>
      <c r="H914" t="n">
        <v>410.6328823199764</v>
      </c>
      <c r="I914" t="b">
        <v>0</v>
      </c>
      <c r="J914" t="n">
        <v>1619.536087869987</v>
      </c>
      <c r="K914" t="n">
        <v>1444.626190380028</v>
      </c>
      <c r="L914" t="n">
        <v>0</v>
      </c>
      <c r="M914" t="n">
        <v>2.02668658820362</v>
      </c>
      <c r="N914" t="n">
        <v>2.02668658820362</v>
      </c>
      <c r="O914" t="n">
        <v>47.13073928053954</v>
      </c>
      <c r="P914" t="n">
        <v>11.94998460459928</v>
      </c>
      <c r="Q914" t="n">
        <v>2.02668658820362</v>
      </c>
      <c r="R914" t="n">
        <v>0.8372902617227157</v>
      </c>
      <c r="S914" t="n">
        <v>34.2953259812759</v>
      </c>
      <c r="T914" t="n">
        <v>16.00023831588029</v>
      </c>
      <c r="U914" t="n">
        <v>2.420530466977765</v>
      </c>
      <c r="V914" t="n">
        <v>2.60339458875106</v>
      </c>
      <c r="W914" t="n">
        <v>0</v>
      </c>
      <c r="X914" t="n">
        <v>0</v>
      </c>
      <c r="Y914" t="n">
        <v>-21.42826181236016</v>
      </c>
      <c r="Z914" t="n">
        <v>90.27188837276809</v>
      </c>
      <c r="AA914" t="n">
        <v>1444.626190380028</v>
      </c>
      <c r="AB914" t="b">
        <v>0</v>
      </c>
      <c r="AC914" t="b">
        <v>1</v>
      </c>
      <c r="AD914" t="n">
        <v>95.10040556883899</v>
      </c>
      <c r="AE914" t="n">
        <v>-0</v>
      </c>
      <c r="AF914" t="n">
        <v>0</v>
      </c>
      <c r="AG914" t="n">
        <v>-0.01907654358644001</v>
      </c>
      <c r="AH914" t="b">
        <v>0</v>
      </c>
      <c r="AI914" t="b">
        <v>0</v>
      </c>
      <c r="AJ914" t="n">
        <v>1444.626190380028</v>
      </c>
      <c r="AK914" t="n">
        <v>0</v>
      </c>
      <c r="AL914" t="n">
        <v>2.420530466977765</v>
      </c>
      <c r="AM914" t="n">
        <v>0</v>
      </c>
      <c r="AN914" t="n">
        <v>2.420530466977765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0.9075130861097251</v>
      </c>
      <c r="AU914" t="n">
        <v>0.2853067077106812</v>
      </c>
      <c r="AV914" t="n">
        <v>0.9075130861097251</v>
      </c>
    </row>
    <row r="915" spans="1:48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0</v>
      </c>
      <c r="H915" t="n">
        <v>410.6328823199764</v>
      </c>
      <c r="I915" t="b">
        <v>0</v>
      </c>
      <c r="J915" t="n">
        <v>1619.536087869987</v>
      </c>
      <c r="K915" t="n">
        <v>1444.626190380028</v>
      </c>
      <c r="L915" t="n">
        <v>0</v>
      </c>
      <c r="M915" t="n">
        <v>2.026687744315093</v>
      </c>
      <c r="N915" t="n">
        <v>2.026687744315093</v>
      </c>
      <c r="O915" t="n">
        <v>47.13076616599324</v>
      </c>
      <c r="P915" t="n">
        <v>11.94999142139788</v>
      </c>
      <c r="Q915" t="n">
        <v>2.026687744315093</v>
      </c>
      <c r="R915" t="n">
        <v>0.8373004247315975</v>
      </c>
      <c r="S915" t="n">
        <v>34.30660522467484</v>
      </c>
      <c r="T915" t="n">
        <v>16.0000532348644</v>
      </c>
      <c r="U915" t="n">
        <v>2.420502467754942</v>
      </c>
      <c r="V915" t="n">
        <v>2.603201865584268</v>
      </c>
      <c r="W915" t="n">
        <v>0</v>
      </c>
      <c r="X915" t="n">
        <v>0</v>
      </c>
      <c r="Y915" t="n">
        <v>-21.42826181236016</v>
      </c>
      <c r="Z915" t="n">
        <v>90.25233555482292</v>
      </c>
      <c r="AA915" t="n">
        <v>1444.626190380028</v>
      </c>
      <c r="AB915" t="b">
        <v>0</v>
      </c>
      <c r="AC915" t="b">
        <v>1</v>
      </c>
      <c r="AD915" t="n">
        <v>95.09296520015414</v>
      </c>
      <c r="AE915" t="n">
        <v>-0</v>
      </c>
      <c r="AF915" t="n">
        <v>0</v>
      </c>
      <c r="AG915" t="n">
        <v>-0.01937088402886844</v>
      </c>
      <c r="AH915" t="b">
        <v>0</v>
      </c>
      <c r="AI915" t="b">
        <v>0</v>
      </c>
      <c r="AJ915" t="n">
        <v>1444.626190380028</v>
      </c>
      <c r="AK915" t="n">
        <v>0</v>
      </c>
      <c r="AL915" t="n">
        <v>2.420502467754942</v>
      </c>
      <c r="AM915" t="n">
        <v>0</v>
      </c>
      <c r="AN915" t="n">
        <v>2.420502467754942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0.9076517369007959</v>
      </c>
      <c r="AU915" t="n">
        <v>0.2853502971655633</v>
      </c>
      <c r="AV915" t="n">
        <v>0.9076517369007959</v>
      </c>
    </row>
    <row r="916" spans="1:48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0</v>
      </c>
      <c r="H916" t="n">
        <v>410.6328823199764</v>
      </c>
      <c r="I916" t="b">
        <v>0</v>
      </c>
      <c r="J916" t="n">
        <v>1619.536087869987</v>
      </c>
      <c r="K916" t="n">
        <v>1444.626190380028</v>
      </c>
      <c r="L916" t="n">
        <v>0</v>
      </c>
      <c r="M916" t="n">
        <v>2.026687434535991</v>
      </c>
      <c r="N916" t="n">
        <v>2.026687434535991</v>
      </c>
      <c r="O916" t="n">
        <v>47.13075896205841</v>
      </c>
      <c r="P916" t="n">
        <v>11.9499895948424</v>
      </c>
      <c r="Q916" t="n">
        <v>2.026687434535991</v>
      </c>
      <c r="R916" t="n">
        <v>0.8373105079822384</v>
      </c>
      <c r="S916" t="n">
        <v>34.31788376999501</v>
      </c>
      <c r="T916" t="n">
        <v>15.99985810981411</v>
      </c>
      <c r="U916" t="n">
        <v>2.420472949061547</v>
      </c>
      <c r="V916" t="n">
        <v>2.603008788241922</v>
      </c>
      <c r="W916" t="n">
        <v>0</v>
      </c>
      <c r="X916" t="n">
        <v>0</v>
      </c>
      <c r="Y916" t="n">
        <v>-21.42826181236016</v>
      </c>
      <c r="Z916" t="n">
        <v>90.23278273687775</v>
      </c>
      <c r="AA916" t="n">
        <v>1444.626190380028</v>
      </c>
      <c r="AB916" t="b">
        <v>0</v>
      </c>
      <c r="AC916" t="b">
        <v>1</v>
      </c>
      <c r="AD916" t="n">
        <v>95.08552483146929</v>
      </c>
      <c r="AE916" t="n">
        <v>-0</v>
      </c>
      <c r="AF916" t="n">
        <v>0</v>
      </c>
      <c r="AG916" t="n">
        <v>-0.01942855446636793</v>
      </c>
      <c r="AH916" t="b">
        <v>0</v>
      </c>
      <c r="AI916" t="b">
        <v>0</v>
      </c>
      <c r="AJ916" t="n">
        <v>1444.626190380028</v>
      </c>
      <c r="AK916" t="n">
        <v>0</v>
      </c>
      <c r="AL916" t="n">
        <v>2.420472949061547</v>
      </c>
      <c r="AM916" t="n">
        <v>0</v>
      </c>
      <c r="AN916" t="n">
        <v>2.420472949061547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0.9077901622351703</v>
      </c>
      <c r="AU916" t="n">
        <v>0.2853938157406875</v>
      </c>
      <c r="AV916" t="n">
        <v>0.9077901622351703</v>
      </c>
    </row>
    <row r="917" spans="1:48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0</v>
      </c>
      <c r="H917" t="n">
        <v>410.6328823199764</v>
      </c>
      <c r="I917" t="b">
        <v>0</v>
      </c>
      <c r="J917" t="n">
        <v>1619.536087869987</v>
      </c>
      <c r="K917" t="n">
        <v>1444.626190380028</v>
      </c>
      <c r="L917" t="n">
        <v>0</v>
      </c>
      <c r="M917" t="n">
        <v>2.026687517541027</v>
      </c>
      <c r="N917" t="n">
        <v>2.026687517541027</v>
      </c>
      <c r="O917" t="n">
        <v>47.13076089234636</v>
      </c>
      <c r="P917" t="n">
        <v>11.94999008426632</v>
      </c>
      <c r="Q917" t="n">
        <v>2.026687517541027</v>
      </c>
      <c r="R917" t="n">
        <v>0.8373206121169358</v>
      </c>
      <c r="S917" t="n">
        <v>34.32916161460737</v>
      </c>
      <c r="T917" t="n">
        <v>15.99966569123798</v>
      </c>
      <c r="U917" t="n">
        <v>2.420443839806001</v>
      </c>
      <c r="V917" t="n">
        <v>2.602815820984258</v>
      </c>
      <c r="W917" t="n">
        <v>0</v>
      </c>
      <c r="X917" t="n">
        <v>0</v>
      </c>
      <c r="Y917" t="n">
        <v>-21.42826181236016</v>
      </c>
      <c r="Z917" t="n">
        <v>90.21322991893258</v>
      </c>
      <c r="AA917" t="n">
        <v>1444.626190380028</v>
      </c>
      <c r="AB917" t="b">
        <v>0</v>
      </c>
      <c r="AC917" t="b">
        <v>1</v>
      </c>
      <c r="AD917" t="n">
        <v>95.07808446278443</v>
      </c>
      <c r="AE917" t="n">
        <v>-0</v>
      </c>
      <c r="AF917" t="n">
        <v>0</v>
      </c>
      <c r="AG917" t="n">
        <v>-0.01951109823452435</v>
      </c>
      <c r="AH917" t="b">
        <v>0</v>
      </c>
      <c r="AI917" t="b">
        <v>0</v>
      </c>
      <c r="AJ917" t="n">
        <v>1444.626190380028</v>
      </c>
      <c r="AK917" t="n">
        <v>0</v>
      </c>
      <c r="AL917" t="n">
        <v>2.420443839806001</v>
      </c>
      <c r="AM917" t="n">
        <v>0</v>
      </c>
      <c r="AN917" t="n">
        <v>2.420443839806001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0.907928713469516</v>
      </c>
      <c r="AU917" t="n">
        <v>0.2854373738966254</v>
      </c>
      <c r="AV917" t="n">
        <v>0.907928713469516</v>
      </c>
    </row>
    <row r="918" spans="1:48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0</v>
      </c>
      <c r="H918" t="n">
        <v>410.6328823199764</v>
      </c>
      <c r="I918" t="b">
        <v>0</v>
      </c>
      <c r="J918" t="n">
        <v>1619.536087869987</v>
      </c>
      <c r="K918" t="n">
        <v>1444.626190380028</v>
      </c>
      <c r="L918" t="n">
        <v>0</v>
      </c>
      <c r="M918" t="n">
        <v>2.026687495299885</v>
      </c>
      <c r="N918" t="n">
        <v>2.026687495299885</v>
      </c>
      <c r="O918" t="n">
        <v>47.13076037512702</v>
      </c>
      <c r="P918" t="n">
        <v>11.94998995312551</v>
      </c>
      <c r="Q918" t="n">
        <v>2.026687495299885</v>
      </c>
      <c r="R918" t="n">
        <v>0.8373307101699753</v>
      </c>
      <c r="S918" t="n">
        <v>34.34043875925</v>
      </c>
      <c r="T918" t="n">
        <v>15.99947256265731</v>
      </c>
      <c r="U918" t="n">
        <v>2.420414623140329</v>
      </c>
      <c r="V918" t="n">
        <v>2.60262283942243</v>
      </c>
      <c r="W918" t="n">
        <v>0</v>
      </c>
      <c r="X918" t="n">
        <v>0</v>
      </c>
      <c r="Y918" t="n">
        <v>-21.42826181236016</v>
      </c>
      <c r="Z918" t="n">
        <v>90.19367710098741</v>
      </c>
      <c r="AA918" t="n">
        <v>1444.626190380028</v>
      </c>
      <c r="AB918" t="b">
        <v>0</v>
      </c>
      <c r="AC918" t="b">
        <v>1</v>
      </c>
      <c r="AD918" t="n">
        <v>95.07064409409958</v>
      </c>
      <c r="AE918" t="n">
        <v>-0</v>
      </c>
      <c r="AF918" t="n">
        <v>0</v>
      </c>
      <c r="AG918" t="n">
        <v>-0.01954802125336785</v>
      </c>
      <c r="AH918" t="b">
        <v>0</v>
      </c>
      <c r="AI918" t="b">
        <v>0</v>
      </c>
      <c r="AJ918" t="n">
        <v>1444.626190380028</v>
      </c>
      <c r="AK918" t="n">
        <v>0</v>
      </c>
      <c r="AL918" t="n">
        <v>2.420414623140329</v>
      </c>
      <c r="AM918" t="n">
        <v>0</v>
      </c>
      <c r="AN918" t="n">
        <v>2.420414623140329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0.9080672964849317</v>
      </c>
      <c r="AU918" t="n">
        <v>0.2854809420439921</v>
      </c>
      <c r="AV918" t="n">
        <v>0.9080672964849317</v>
      </c>
    </row>
    <row r="919" spans="1:48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0</v>
      </c>
      <c r="H919" t="n">
        <v>410.6328823199764</v>
      </c>
      <c r="I919" t="b">
        <v>0</v>
      </c>
      <c r="J919" t="n">
        <v>1619.536087869987</v>
      </c>
      <c r="K919" t="n">
        <v>1444.626190380028</v>
      </c>
      <c r="L919" t="n">
        <v>0</v>
      </c>
      <c r="M919" t="n">
        <v>2.0266875012594</v>
      </c>
      <c r="N919" t="n">
        <v>2.0266875012594</v>
      </c>
      <c r="O919" t="n">
        <v>47.13076051371598</v>
      </c>
      <c r="P919" t="n">
        <v>11.9499899882647</v>
      </c>
      <c r="Q919" t="n">
        <v>2.0266875012594</v>
      </c>
      <c r="R919" t="n">
        <v>0.8373408093664308</v>
      </c>
      <c r="S919" t="n">
        <v>34.35171520375884</v>
      </c>
      <c r="T919" t="n">
        <v>15.9992796395117</v>
      </c>
      <c r="U919" t="n">
        <v>2.420385437553057</v>
      </c>
      <c r="V919" t="n">
        <v>2.602429876883114</v>
      </c>
      <c r="W919" t="n">
        <v>0</v>
      </c>
      <c r="X919" t="n">
        <v>0</v>
      </c>
      <c r="Y919" t="n">
        <v>-21.42826181236016</v>
      </c>
      <c r="Z919" t="n">
        <v>90.17412428304225</v>
      </c>
      <c r="AA919" t="n">
        <v>1444.626190380028</v>
      </c>
      <c r="AB919" t="b">
        <v>0</v>
      </c>
      <c r="AC919" t="b">
        <v>1</v>
      </c>
      <c r="AD919" t="n">
        <v>95.06320372541472</v>
      </c>
      <c r="AE919" t="n">
        <v>-0</v>
      </c>
      <c r="AF919" t="n">
        <v>0</v>
      </c>
      <c r="AG919" t="n">
        <v>-0.01955281794516911</v>
      </c>
      <c r="AH919" t="b">
        <v>0</v>
      </c>
      <c r="AI919" t="b">
        <v>0</v>
      </c>
      <c r="AJ919" t="n">
        <v>1444.626190380028</v>
      </c>
      <c r="AK919" t="n">
        <v>0</v>
      </c>
      <c r="AL919" t="n">
        <v>2.420385437553057</v>
      </c>
      <c r="AM919" t="n">
        <v>0</v>
      </c>
      <c r="AN919" t="n">
        <v>2.420385437553057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0.9082059365276266</v>
      </c>
      <c r="AU919" t="n">
        <v>0.2855245281197673</v>
      </c>
      <c r="AV919" t="n">
        <v>0.9082059365276266</v>
      </c>
    </row>
    <row r="920" spans="1:48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0</v>
      </c>
      <c r="H920" t="n">
        <v>410.6328823199764</v>
      </c>
      <c r="I920" t="b">
        <v>0</v>
      </c>
      <c r="J920" t="n">
        <v>1619.536087869987</v>
      </c>
      <c r="K920" t="n">
        <v>1444.626190380028</v>
      </c>
      <c r="L920" t="n">
        <v>0</v>
      </c>
      <c r="M920" t="n">
        <v>2.026687499662532</v>
      </c>
      <c r="N920" t="n">
        <v>2.026687499662532</v>
      </c>
      <c r="O920" t="n">
        <v>47.13076047658071</v>
      </c>
      <c r="P920" t="n">
        <v>11.94998997884906</v>
      </c>
      <c r="Q920" t="n">
        <v>2.026687499662532</v>
      </c>
      <c r="R920" t="n">
        <v>0.8373509077704246</v>
      </c>
      <c r="S920" t="n">
        <v>34.36299094821154</v>
      </c>
      <c r="T920" t="n">
        <v>15.99908667650951</v>
      </c>
      <c r="U920" t="n">
        <v>2.420356245936246</v>
      </c>
      <c r="V920" t="n">
        <v>2.602236924436564</v>
      </c>
      <c r="W920" t="n">
        <v>0</v>
      </c>
      <c r="X920" t="n">
        <v>0</v>
      </c>
      <c r="Y920" t="n">
        <v>-21.42826181236016</v>
      </c>
      <c r="Z920" t="n">
        <v>90.15457146509708</v>
      </c>
      <c r="AA920" t="n">
        <v>1444.626190380028</v>
      </c>
      <c r="AB920" t="b">
        <v>0</v>
      </c>
      <c r="AC920" t="b">
        <v>1</v>
      </c>
      <c r="AD920" t="n">
        <v>95.05576335672987</v>
      </c>
      <c r="AE920" t="n">
        <v>-0</v>
      </c>
      <c r="AF920" t="n">
        <v>0</v>
      </c>
      <c r="AG920" t="n">
        <v>-0.01955281794516756</v>
      </c>
      <c r="AH920" t="b">
        <v>0</v>
      </c>
      <c r="AI920" t="b">
        <v>0</v>
      </c>
      <c r="AJ920" t="n">
        <v>1444.626190380028</v>
      </c>
      <c r="AK920" t="n">
        <v>0</v>
      </c>
      <c r="AL920" t="n">
        <v>2.420356245936246</v>
      </c>
      <c r="AM920" t="n">
        <v>0</v>
      </c>
      <c r="AN920" t="n">
        <v>2.420356245936246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0.9083446268599475</v>
      </c>
      <c r="AU920" t="n">
        <v>0.2855681300057472</v>
      </c>
      <c r="AV920" t="n">
        <v>0.9083446268599475</v>
      </c>
    </row>
    <row r="921" spans="1:48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0</v>
      </c>
      <c r="H921" t="n">
        <v>410.6328823199764</v>
      </c>
      <c r="I921" t="b">
        <v>0</v>
      </c>
      <c r="J921" t="n">
        <v>1619.536087869987</v>
      </c>
      <c r="K921" t="n">
        <v>1444.626190380028</v>
      </c>
      <c r="L921" t="n">
        <v>0</v>
      </c>
      <c r="M921" t="n">
        <v>2.026687500090421</v>
      </c>
      <c r="N921" t="n">
        <v>2.026687500090421</v>
      </c>
      <c r="O921" t="n">
        <v>47.13076048653128</v>
      </c>
      <c r="P921" t="n">
        <v>11.94998998137203</v>
      </c>
      <c r="Q921" t="n">
        <v>2.026687500090421</v>
      </c>
      <c r="R921" t="n">
        <v>0.8373610059006354</v>
      </c>
      <c r="S921" t="n">
        <v>34.37426599262099</v>
      </c>
      <c r="T921" t="n">
        <v>15.99889373937613</v>
      </c>
      <c r="U921" t="n">
        <v>2.420327058232892</v>
      </c>
      <c r="V921" t="n">
        <v>2.602043984474754</v>
      </c>
      <c r="W921" t="n">
        <v>0</v>
      </c>
      <c r="X921" t="n">
        <v>0</v>
      </c>
      <c r="Y921" t="n">
        <v>-21.42826181236016</v>
      </c>
      <c r="Z921" t="n">
        <v>90.13501864715191</v>
      </c>
      <c r="AA921" t="n">
        <v>1444.626190380028</v>
      </c>
      <c r="AB921" t="b">
        <v>0</v>
      </c>
      <c r="AC921" t="b">
        <v>1</v>
      </c>
      <c r="AD921" t="n">
        <v>95.04832298804502</v>
      </c>
      <c r="AE921" t="n">
        <v>-0</v>
      </c>
      <c r="AF921" t="n">
        <v>0</v>
      </c>
      <c r="AG921" t="n">
        <v>-0.01955281794516955</v>
      </c>
      <c r="AH921" t="b">
        <v>0</v>
      </c>
      <c r="AI921" t="b">
        <v>0</v>
      </c>
      <c r="AJ921" t="n">
        <v>1444.626190380028</v>
      </c>
      <c r="AK921" t="n">
        <v>0</v>
      </c>
      <c r="AL921" t="n">
        <v>2.420327058232892</v>
      </c>
      <c r="AM921" t="n">
        <v>0</v>
      </c>
      <c r="AN921" t="n">
        <v>2.420327058232892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0.9084833693143433</v>
      </c>
      <c r="AU921" t="n">
        <v>0.2856117482780225</v>
      </c>
      <c r="AV921" t="n">
        <v>0.9084833693143433</v>
      </c>
    </row>
    <row r="922" spans="1:48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0</v>
      </c>
      <c r="H922" t="n">
        <v>410.6328823199764</v>
      </c>
      <c r="I922" t="b">
        <v>0</v>
      </c>
      <c r="J922" t="n">
        <v>1619.536087869987</v>
      </c>
      <c r="K922" t="n">
        <v>1444.626190380028</v>
      </c>
      <c r="L922" t="n">
        <v>0</v>
      </c>
      <c r="M922" t="n">
        <v>2.026687499975769</v>
      </c>
      <c r="N922" t="n">
        <v>2.026687499975769</v>
      </c>
      <c r="O922" t="n">
        <v>47.13076048386504</v>
      </c>
      <c r="P922" t="n">
        <v>11.949989980696</v>
      </c>
      <c r="Q922" t="n">
        <v>2.026687499975769</v>
      </c>
      <c r="R922" t="n">
        <v>0.8373711036180728</v>
      </c>
      <c r="S922" t="n">
        <v>34.38554033701745</v>
      </c>
      <c r="T922" t="n">
        <v>15.99870081049972</v>
      </c>
      <c r="U922" t="n">
        <v>2.42029787177866</v>
      </c>
      <c r="V922" t="n">
        <v>2.601851056356216</v>
      </c>
      <c r="W922" t="n">
        <v>0</v>
      </c>
      <c r="X922" t="n">
        <v>0</v>
      </c>
      <c r="Y922" t="n">
        <v>-21.42826181236016</v>
      </c>
      <c r="Z922" t="n">
        <v>90.11546582920674</v>
      </c>
      <c r="AA922" t="n">
        <v>1444.626190380028</v>
      </c>
      <c r="AB922" t="b">
        <v>0</v>
      </c>
      <c r="AC922" t="b">
        <v>1</v>
      </c>
      <c r="AD922" t="n">
        <v>95.04088261936016</v>
      </c>
      <c r="AE922" t="n">
        <v>-0</v>
      </c>
      <c r="AF922" t="n">
        <v>0</v>
      </c>
      <c r="AG922" t="n">
        <v>-0.0195528179451675</v>
      </c>
      <c r="AH922" t="b">
        <v>0</v>
      </c>
      <c r="AI922" t="b">
        <v>0</v>
      </c>
      <c r="AJ922" t="n">
        <v>1444.626190380028</v>
      </c>
      <c r="AK922" t="n">
        <v>0</v>
      </c>
      <c r="AL922" t="n">
        <v>2.42029787177866</v>
      </c>
      <c r="AM922" t="n">
        <v>0</v>
      </c>
      <c r="AN922" t="n">
        <v>2.42029787177866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0.9086221634269115</v>
      </c>
      <c r="AU922" t="n">
        <v>0.2856553827907503</v>
      </c>
      <c r="AV922" t="n">
        <v>0.9086221634269115</v>
      </c>
    </row>
    <row r="923" spans="1:48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0</v>
      </c>
      <c r="H923" t="n">
        <v>410.6328823199764</v>
      </c>
      <c r="I923" t="b">
        <v>0</v>
      </c>
      <c r="J923" t="n">
        <v>1619.536087869987</v>
      </c>
      <c r="K923" t="n">
        <v>1444.626190380028</v>
      </c>
      <c r="L923" t="n">
        <v>0</v>
      </c>
      <c r="M923" t="n">
        <v>2.026687500006488</v>
      </c>
      <c r="N923" t="n">
        <v>2.026687500006488</v>
      </c>
      <c r="O923" t="n">
        <v>47.13076048457941</v>
      </c>
      <c r="P923" t="n">
        <v>11.94998998087713</v>
      </c>
      <c r="Q923" t="n">
        <v>2.026687500006488</v>
      </c>
      <c r="R923" t="n">
        <v>0.8373812009599607</v>
      </c>
      <c r="S923" t="n">
        <v>34.39681398142649</v>
      </c>
      <c r="T923" t="n">
        <v>15.99850789459881</v>
      </c>
      <c r="U923" t="n">
        <v>2.420268687287372</v>
      </c>
      <c r="V923" t="n">
        <v>2.601658140252246</v>
      </c>
      <c r="W923" t="n">
        <v>0</v>
      </c>
      <c r="X923" t="n">
        <v>0</v>
      </c>
      <c r="Y923" t="n">
        <v>-21.42826181236016</v>
      </c>
      <c r="Z923" t="n">
        <v>90.09591301126157</v>
      </c>
      <c r="AA923" t="n">
        <v>1444.626190380028</v>
      </c>
      <c r="AB923" t="b">
        <v>0</v>
      </c>
      <c r="AC923" t="b">
        <v>1</v>
      </c>
      <c r="AD923" t="n">
        <v>95.03344225067531</v>
      </c>
      <c r="AE923" t="n">
        <v>-0</v>
      </c>
      <c r="AF923" t="n">
        <v>0</v>
      </c>
      <c r="AG923" t="n">
        <v>-0.0195528179451695</v>
      </c>
      <c r="AH923" t="b">
        <v>0</v>
      </c>
      <c r="AI923" t="b">
        <v>0</v>
      </c>
      <c r="AJ923" t="n">
        <v>1444.626190380028</v>
      </c>
      <c r="AK923" t="n">
        <v>0</v>
      </c>
      <c r="AL923" t="n">
        <v>2.420268687287372</v>
      </c>
      <c r="AM923" t="n">
        <v>0</v>
      </c>
      <c r="AN923" t="n">
        <v>2.420268687287372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0.9087610093490608</v>
      </c>
      <c r="AU923" t="n">
        <v>0.2856990335915308</v>
      </c>
      <c r="AV923" t="n">
        <v>0.9087610093490608</v>
      </c>
    </row>
    <row r="924" spans="1:48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0</v>
      </c>
      <c r="H924" t="n">
        <v>410.6328823199764</v>
      </c>
      <c r="I924" t="b">
        <v>0</v>
      </c>
      <c r="J924" t="n">
        <v>1619.536087869987</v>
      </c>
      <c r="K924" t="n">
        <v>1444.626190380028</v>
      </c>
      <c r="L924" t="n">
        <v>0</v>
      </c>
      <c r="M924" t="n">
        <v>2.026687499998246</v>
      </c>
      <c r="N924" t="n">
        <v>2.026687499998246</v>
      </c>
      <c r="O924" t="n">
        <v>47.13076048438775</v>
      </c>
      <c r="P924" t="n">
        <v>11.94998998082854</v>
      </c>
      <c r="Q924" t="n">
        <v>2.026687499998246</v>
      </c>
      <c r="R924" t="n">
        <v>0.8373912979163094</v>
      </c>
      <c r="S924" t="n">
        <v>34.40808692587497</v>
      </c>
      <c r="T924" t="n">
        <v>15.99831499040845</v>
      </c>
      <c r="U924" t="n">
        <v>2.420239504567669</v>
      </c>
      <c r="V924" t="n">
        <v>2.60146523611637</v>
      </c>
      <c r="W924" t="n">
        <v>0</v>
      </c>
      <c r="X924" t="n">
        <v>0</v>
      </c>
      <c r="Y924" t="n">
        <v>-21.42826181236016</v>
      </c>
      <c r="Z924" t="n">
        <v>90.0763601933164</v>
      </c>
      <c r="AA924" t="n">
        <v>1444.626190380028</v>
      </c>
      <c r="AB924" t="b">
        <v>0</v>
      </c>
      <c r="AC924" t="b">
        <v>1</v>
      </c>
      <c r="AD924" t="n">
        <v>95.02600188199045</v>
      </c>
      <c r="AE924" t="n">
        <v>-0</v>
      </c>
      <c r="AF924" t="n">
        <v>0</v>
      </c>
      <c r="AG924" t="n">
        <v>-0.01955281794516794</v>
      </c>
      <c r="AH924" t="b">
        <v>0</v>
      </c>
      <c r="AI924" t="b">
        <v>0</v>
      </c>
      <c r="AJ924" t="n">
        <v>1444.626190380028</v>
      </c>
      <c r="AK924" t="n">
        <v>0</v>
      </c>
      <c r="AL924" t="n">
        <v>2.420239504567669</v>
      </c>
      <c r="AM924" t="n">
        <v>0</v>
      </c>
      <c r="AN924" t="n">
        <v>2.420239504567669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0.9088999070673514</v>
      </c>
      <c r="AU924" t="n">
        <v>0.2857427006761387</v>
      </c>
      <c r="AV924" t="n">
        <v>0.9088999070673514</v>
      </c>
    </row>
    <row r="925" spans="1:48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0</v>
      </c>
      <c r="H925" t="n">
        <v>410.6328823199764</v>
      </c>
      <c r="I925" t="b">
        <v>0</v>
      </c>
      <c r="J925" t="n">
        <v>1619.536087869987</v>
      </c>
      <c r="K925" t="n">
        <v>1444.626190380028</v>
      </c>
      <c r="L925" t="n">
        <v>0</v>
      </c>
      <c r="M925" t="n">
        <v>2.026687500000494</v>
      </c>
      <c r="N925" t="n">
        <v>2.026687500000494</v>
      </c>
      <c r="O925" t="n">
        <v>47.13076048444002</v>
      </c>
      <c r="P925" t="n">
        <v>11.94998998084179</v>
      </c>
      <c r="Q925" t="n">
        <v>2.026687500000494</v>
      </c>
      <c r="R925" t="n">
        <v>0.8374013944897826</v>
      </c>
      <c r="S925" t="n">
        <v>34.41935917038939</v>
      </c>
      <c r="T925" t="n">
        <v>15.99812209826742</v>
      </c>
      <c r="U925" t="n">
        <v>2.420210323670797</v>
      </c>
      <c r="V925" t="n">
        <v>2.601272343960476</v>
      </c>
      <c r="W925" t="n">
        <v>0</v>
      </c>
      <c r="X925" t="n">
        <v>0</v>
      </c>
      <c r="Y925" t="n">
        <v>-21.42826181236016</v>
      </c>
      <c r="Z925" t="n">
        <v>90.05680737537124</v>
      </c>
      <c r="AA925" t="n">
        <v>1444.626190380028</v>
      </c>
      <c r="AB925" t="b">
        <v>0</v>
      </c>
      <c r="AC925" t="b">
        <v>1</v>
      </c>
      <c r="AD925" t="n">
        <v>95.0185615133056</v>
      </c>
      <c r="AE925" t="n">
        <v>-0</v>
      </c>
      <c r="AF925" t="n">
        <v>0</v>
      </c>
      <c r="AG925" t="n">
        <v>-0.01955281794516817</v>
      </c>
      <c r="AH925" t="b">
        <v>0</v>
      </c>
      <c r="AI925" t="b">
        <v>0</v>
      </c>
      <c r="AJ925" t="n">
        <v>1444.626190380028</v>
      </c>
      <c r="AK925" t="n">
        <v>0</v>
      </c>
      <c r="AL925" t="n">
        <v>2.420210323670797</v>
      </c>
      <c r="AM925" t="n">
        <v>0</v>
      </c>
      <c r="AN925" t="n">
        <v>2.420210323670797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0.909038856612537</v>
      </c>
      <c r="AU925" t="n">
        <v>0.2857863840542427</v>
      </c>
      <c r="AV925" t="n">
        <v>0.909038856612537</v>
      </c>
    </row>
    <row r="926" spans="1:48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0</v>
      </c>
      <c r="H926" t="n">
        <v>410.6328823199764</v>
      </c>
      <c r="I926" t="b">
        <v>0</v>
      </c>
      <c r="J926" t="n">
        <v>1619.536087869987</v>
      </c>
      <c r="K926" t="n">
        <v>1444.626190380028</v>
      </c>
      <c r="L926" t="n">
        <v>0</v>
      </c>
      <c r="M926" t="n">
        <v>2.026687499999898</v>
      </c>
      <c r="N926" t="n">
        <v>2.026687499999898</v>
      </c>
      <c r="O926" t="n">
        <v>47.13076048442617</v>
      </c>
      <c r="P926" t="n">
        <v>11.94998998083828</v>
      </c>
      <c r="Q926" t="n">
        <v>2.026687499999898</v>
      </c>
      <c r="R926" t="n">
        <v>0.8374114906796457</v>
      </c>
      <c r="S926" t="n">
        <v>34.43063071499636</v>
      </c>
      <c r="T926" t="n">
        <v>15.99792921808379</v>
      </c>
      <c r="U926" t="n">
        <v>2.420181144582853</v>
      </c>
      <c r="V926" t="n">
        <v>2.601079463780785</v>
      </c>
      <c r="W926" t="n">
        <v>0</v>
      </c>
      <c r="X926" t="n">
        <v>0</v>
      </c>
      <c r="Y926" t="n">
        <v>-21.42826181236016</v>
      </c>
      <c r="Z926" t="n">
        <v>90.03725455742607</v>
      </c>
      <c r="AA926" t="n">
        <v>1444.626190380028</v>
      </c>
      <c r="AB926" t="b">
        <v>0</v>
      </c>
      <c r="AC926" t="b">
        <v>1</v>
      </c>
      <c r="AD926" t="n">
        <v>95.01112114462074</v>
      </c>
      <c r="AE926" t="n">
        <v>-0</v>
      </c>
      <c r="AF926" t="n">
        <v>0</v>
      </c>
      <c r="AG926" t="n">
        <v>-0.01955281794516833</v>
      </c>
      <c r="AH926" t="b">
        <v>0</v>
      </c>
      <c r="AI926" t="b">
        <v>0</v>
      </c>
      <c r="AJ926" t="n">
        <v>1444.626190380028</v>
      </c>
      <c r="AK926" t="n">
        <v>0</v>
      </c>
      <c r="AL926" t="n">
        <v>2.420181144582853</v>
      </c>
      <c r="AM926" t="n">
        <v>0</v>
      </c>
      <c r="AN926" t="n">
        <v>2.420181144582853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0.9091778580035145</v>
      </c>
      <c r="AU926" t="n">
        <v>0.2858300837317834</v>
      </c>
      <c r="AV926" t="n">
        <v>0.9091778580035145</v>
      </c>
    </row>
    <row r="927" spans="1:48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0</v>
      </c>
      <c r="H927" t="n">
        <v>410.6328823199764</v>
      </c>
      <c r="I927" t="b">
        <v>0</v>
      </c>
      <c r="J927" t="n">
        <v>1619.536087869987</v>
      </c>
      <c r="K927" t="n">
        <v>1444.626190380028</v>
      </c>
      <c r="L927" t="n">
        <v>0</v>
      </c>
      <c r="M927" t="n">
        <v>2.0266875</v>
      </c>
      <c r="N927" t="n">
        <v>2.0266875</v>
      </c>
      <c r="O927" t="n">
        <v>47.13076048442854</v>
      </c>
      <c r="P927" t="n">
        <v>11.94998998083888</v>
      </c>
      <c r="Q927" t="n">
        <v>2.0266875</v>
      </c>
      <c r="R927" t="n">
        <v>0.8374215864860779</v>
      </c>
      <c r="S927" t="n">
        <v>34.44190155972245</v>
      </c>
      <c r="T927" t="n">
        <v>15.99773634988139</v>
      </c>
      <c r="U927" t="n">
        <v>2.420151967307441</v>
      </c>
      <c r="V927" t="n">
        <v>2.600886595577721</v>
      </c>
      <c r="W927" t="n">
        <v>0</v>
      </c>
      <c r="X927" t="n">
        <v>0</v>
      </c>
      <c r="Y927" t="n">
        <v>-21.42826181236016</v>
      </c>
      <c r="Z927" t="n">
        <v>90.0177017394809</v>
      </c>
      <c r="AA927" t="n">
        <v>1444.626190380028</v>
      </c>
      <c r="AB927" t="b">
        <v>0</v>
      </c>
      <c r="AC927" t="b">
        <v>1</v>
      </c>
      <c r="AD927" t="n">
        <v>95.00368077593589</v>
      </c>
      <c r="AE927" t="n">
        <v>-0</v>
      </c>
      <c r="AF927" t="n">
        <v>0</v>
      </c>
      <c r="AG927" t="n">
        <v>-0.01955281794516811</v>
      </c>
      <c r="AH927" t="b">
        <v>0</v>
      </c>
      <c r="AI927" t="b">
        <v>0</v>
      </c>
      <c r="AJ927" t="n">
        <v>1444.626190380028</v>
      </c>
      <c r="AK927" t="n">
        <v>0</v>
      </c>
      <c r="AL927" t="n">
        <v>2.420151967307441</v>
      </c>
      <c r="AM927" t="n">
        <v>0</v>
      </c>
      <c r="AN927" t="n">
        <v>2.420151967307441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0.9093169112623753</v>
      </c>
      <c r="AU927" t="n">
        <v>0.2858737997157061</v>
      </c>
      <c r="AV927" t="n">
        <v>0.9093169112623753</v>
      </c>
    </row>
    <row r="928" spans="1:48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0</v>
      </c>
      <c r="H928" t="n">
        <v>410.6328823199764</v>
      </c>
      <c r="I928" t="b">
        <v>0</v>
      </c>
      <c r="J928" t="n">
        <v>1619.536087869987</v>
      </c>
      <c r="K928" t="n">
        <v>1444.626190380028</v>
      </c>
      <c r="L928" t="n">
        <v>0</v>
      </c>
      <c r="M928" t="n">
        <v>2.0266875</v>
      </c>
      <c r="N928" t="n">
        <v>2.0266875</v>
      </c>
      <c r="O928" t="n">
        <v>47.13076048442854</v>
      </c>
      <c r="P928" t="n">
        <v>11.94998998083888</v>
      </c>
      <c r="Q928" t="n">
        <v>2.0266875</v>
      </c>
      <c r="R928" t="n">
        <v>0.8374316819090231</v>
      </c>
      <c r="S928" t="n">
        <v>34.45317170459425</v>
      </c>
      <c r="T928" t="n">
        <v>15.99754349365431</v>
      </c>
      <c r="U928" t="n">
        <v>2.420122791843664</v>
      </c>
      <c r="V928" t="n">
        <v>2.600693739350634</v>
      </c>
      <c r="W928" t="n">
        <v>0</v>
      </c>
      <c r="X928" t="n">
        <v>0</v>
      </c>
      <c r="Y928" t="n">
        <v>-21.42826181236016</v>
      </c>
      <c r="Z928" t="n">
        <v>89.99814892153573</v>
      </c>
      <c r="AA928" t="n">
        <v>1444.626190380028</v>
      </c>
      <c r="AB928" t="b">
        <v>0</v>
      </c>
      <c r="AC928" t="b">
        <v>1</v>
      </c>
      <c r="AD928" t="n">
        <v>94.99624040725104</v>
      </c>
      <c r="AE928" t="n">
        <v>-0</v>
      </c>
      <c r="AF928" t="n">
        <v>0</v>
      </c>
      <c r="AG928" t="n">
        <v>-0.01954300852173457</v>
      </c>
      <c r="AH928" t="b">
        <v>0</v>
      </c>
      <c r="AI928" t="b">
        <v>0</v>
      </c>
      <c r="AJ928" t="n">
        <v>1444.626190380028</v>
      </c>
      <c r="AK928" t="n">
        <v>0</v>
      </c>
      <c r="AL928" t="n">
        <v>2.420122791843664</v>
      </c>
      <c r="AM928" t="n">
        <v>0</v>
      </c>
      <c r="AN928" t="n">
        <v>2.420122791843664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0.9094560164104123</v>
      </c>
      <c r="AU928" t="n">
        <v>0.2859175320127049</v>
      </c>
      <c r="AV928" t="n">
        <v>0.9094560164104123</v>
      </c>
    </row>
    <row r="929" spans="1:48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0</v>
      </c>
      <c r="H929" t="n">
        <v>410.6328823199764</v>
      </c>
      <c r="I929" t="b">
        <v>0</v>
      </c>
      <c r="J929" t="n">
        <v>1619.536087869987</v>
      </c>
      <c r="K929" t="n">
        <v>1444.626190380028</v>
      </c>
      <c r="L929" t="n">
        <v>0</v>
      </c>
      <c r="M929" t="n">
        <v>2.0266875</v>
      </c>
      <c r="N929" t="n">
        <v>2.0266875</v>
      </c>
      <c r="O929" t="n">
        <v>47.13076048442854</v>
      </c>
      <c r="P929" t="n">
        <v>11.94998998083888</v>
      </c>
      <c r="Q929" t="n">
        <v>2.0266875</v>
      </c>
      <c r="R929" t="n">
        <v>0.837441776948474</v>
      </c>
      <c r="S929" t="n">
        <v>34.46444114963833</v>
      </c>
      <c r="T929" t="n">
        <v>15.99735064940276</v>
      </c>
      <c r="U929" t="n">
        <v>2.420093618191558</v>
      </c>
      <c r="V929" t="n">
        <v>2.60050089509909</v>
      </c>
      <c r="W929" t="n">
        <v>0</v>
      </c>
      <c r="X929" t="n">
        <v>0</v>
      </c>
      <c r="Y929" t="n">
        <v>-21.42826181236016</v>
      </c>
      <c r="Z929" t="n">
        <v>89.97859610359056</v>
      </c>
      <c r="AA929" t="n">
        <v>1444.626190380028</v>
      </c>
      <c r="AB929" t="b">
        <v>0</v>
      </c>
      <c r="AC929" t="b">
        <v>1</v>
      </c>
      <c r="AD929" t="n">
        <v>94.98880003856618</v>
      </c>
      <c r="AE929" t="n">
        <v>-0</v>
      </c>
      <c r="AF929" t="n">
        <v>0</v>
      </c>
      <c r="AG929" t="n">
        <v>-0.01953319909830098</v>
      </c>
      <c r="AH929" t="b">
        <v>0</v>
      </c>
      <c r="AI929" t="b">
        <v>0</v>
      </c>
      <c r="AJ929" t="n">
        <v>1444.626190380028</v>
      </c>
      <c r="AK929" t="n">
        <v>0</v>
      </c>
      <c r="AL929" t="n">
        <v>2.420093618191558</v>
      </c>
      <c r="AM929" t="n">
        <v>0</v>
      </c>
      <c r="AN929" t="n">
        <v>2.420093618191558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0.9095951734690866</v>
      </c>
      <c r="AU929" t="n">
        <v>0.2859612806295268</v>
      </c>
      <c r="AV929" t="n">
        <v>0.9095951734690866</v>
      </c>
    </row>
    <row r="930" spans="1:48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0</v>
      </c>
      <c r="H930" t="n">
        <v>410.6328823199764</v>
      </c>
      <c r="I930" t="b">
        <v>0</v>
      </c>
      <c r="J930" t="n">
        <v>1619.536087869987</v>
      </c>
      <c r="K930" t="n">
        <v>1444.626190380028</v>
      </c>
      <c r="L930" t="n">
        <v>0</v>
      </c>
      <c r="M930" t="n">
        <v>2.0266875</v>
      </c>
      <c r="N930" t="n">
        <v>2.0266875</v>
      </c>
      <c r="O930" t="n">
        <v>47.13076048442854</v>
      </c>
      <c r="P930" t="n">
        <v>11.94998998083888</v>
      </c>
      <c r="Q930" t="n">
        <v>2.0266875</v>
      </c>
      <c r="R930" t="n">
        <v>0.8374518716044179</v>
      </c>
      <c r="S930" t="n">
        <v>34.47570989488129</v>
      </c>
      <c r="T930" t="n">
        <v>15.99715781712631</v>
      </c>
      <c r="U930" t="n">
        <v>2.420064446351054</v>
      </c>
      <c r="V930" t="n">
        <v>2.600308062822638</v>
      </c>
      <c r="W930" t="n">
        <v>0</v>
      </c>
      <c r="X930" t="n">
        <v>0</v>
      </c>
      <c r="Y930" t="n">
        <v>-21.42826181236016</v>
      </c>
      <c r="Z930" t="n">
        <v>89.95904328564539</v>
      </c>
      <c r="AA930" t="n">
        <v>1444.626190380028</v>
      </c>
      <c r="AB930" t="b">
        <v>0</v>
      </c>
      <c r="AC930" t="b">
        <v>1</v>
      </c>
      <c r="AD930" t="n">
        <v>94.98135966988133</v>
      </c>
      <c r="AE930" t="n">
        <v>-0</v>
      </c>
      <c r="AF930" t="n">
        <v>0</v>
      </c>
      <c r="AG930" t="n">
        <v>-0.01952338967486744</v>
      </c>
      <c r="AH930" t="b">
        <v>0</v>
      </c>
      <c r="AI930" t="b">
        <v>0</v>
      </c>
      <c r="AJ930" t="n">
        <v>1444.626190380028</v>
      </c>
      <c r="AK930" t="n">
        <v>0</v>
      </c>
      <c r="AL930" t="n">
        <v>2.420064446351054</v>
      </c>
      <c r="AM930" t="n">
        <v>0</v>
      </c>
      <c r="AN930" t="n">
        <v>2.420064446351054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0.9097343824598599</v>
      </c>
      <c r="AU930" t="n">
        <v>0.286005045572919</v>
      </c>
      <c r="AV930" t="n">
        <v>0.9097343824598599</v>
      </c>
    </row>
    <row r="931" spans="1:48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0</v>
      </c>
      <c r="H931" t="n">
        <v>410.6328823199764</v>
      </c>
      <c r="I931" t="b">
        <v>0</v>
      </c>
      <c r="J931" t="n">
        <v>1619.536087869987</v>
      </c>
      <c r="K931" t="n">
        <v>1444.626190380028</v>
      </c>
      <c r="L931" t="n">
        <v>0</v>
      </c>
      <c r="M931" t="n">
        <v>2.0266875</v>
      </c>
      <c r="N931" t="n">
        <v>2.0266875</v>
      </c>
      <c r="O931" t="n">
        <v>47.13076048442854</v>
      </c>
      <c r="P931" t="n">
        <v>11.94998998083888</v>
      </c>
      <c r="Q931" t="n">
        <v>2.0266875</v>
      </c>
      <c r="R931" t="n">
        <v>0.8374619658768424</v>
      </c>
      <c r="S931" t="n">
        <v>34.4869779403497</v>
      </c>
      <c r="T931" t="n">
        <v>15.99696499682449</v>
      </c>
      <c r="U931" t="n">
        <v>2.420035276322084</v>
      </c>
      <c r="V931" t="n">
        <v>2.60011524252082</v>
      </c>
      <c r="W931" t="n">
        <v>0</v>
      </c>
      <c r="X931" t="n">
        <v>0</v>
      </c>
      <c r="Y931" t="n">
        <v>-21.42826181236016</v>
      </c>
      <c r="Z931" t="n">
        <v>89.93949046770022</v>
      </c>
      <c r="AA931" t="n">
        <v>1444.626190380028</v>
      </c>
      <c r="AB931" t="b">
        <v>0</v>
      </c>
      <c r="AC931" t="b">
        <v>1</v>
      </c>
      <c r="AD931" t="n">
        <v>94.97391930119647</v>
      </c>
      <c r="AE931" t="n">
        <v>-0</v>
      </c>
      <c r="AF931" t="n">
        <v>0</v>
      </c>
      <c r="AG931" t="n">
        <v>-0.01951358025143385</v>
      </c>
      <c r="AH931" t="b">
        <v>0</v>
      </c>
      <c r="AI931" t="b">
        <v>0</v>
      </c>
      <c r="AJ931" t="n">
        <v>1444.626190380028</v>
      </c>
      <c r="AK931" t="n">
        <v>0</v>
      </c>
      <c r="AL931" t="n">
        <v>2.420035276322084</v>
      </c>
      <c r="AM931" t="n">
        <v>0</v>
      </c>
      <c r="AN931" t="n">
        <v>2.420035276322084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0.9098736434042011</v>
      </c>
      <c r="AU931" t="n">
        <v>0.2860488268496309</v>
      </c>
      <c r="AV931" t="n">
        <v>0.9098736434042011</v>
      </c>
    </row>
    <row r="932" spans="1:48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0</v>
      </c>
      <c r="H932" t="n">
        <v>410.6328823199764</v>
      </c>
      <c r="I932" t="b">
        <v>0</v>
      </c>
      <c r="J932" t="n">
        <v>1619.536087869987</v>
      </c>
      <c r="K932" t="n">
        <v>1444.626190380028</v>
      </c>
      <c r="L932" t="n">
        <v>0</v>
      </c>
      <c r="M932" t="n">
        <v>2.0266875</v>
      </c>
      <c r="N932" t="n">
        <v>2.0266875</v>
      </c>
      <c r="O932" t="n">
        <v>47.13076048442854</v>
      </c>
      <c r="P932" t="n">
        <v>11.94998998083888</v>
      </c>
      <c r="Q932" t="n">
        <v>2.0266875</v>
      </c>
      <c r="R932" t="n">
        <v>0.8374720597657341</v>
      </c>
      <c r="S932" t="n">
        <v>34.49824528607016</v>
      </c>
      <c r="T932" t="n">
        <v>15.99677218849686</v>
      </c>
      <c r="U932" t="n">
        <v>2.420006108104579</v>
      </c>
      <c r="V932" t="n">
        <v>2.599922434193186</v>
      </c>
      <c r="W932" t="n">
        <v>0</v>
      </c>
      <c r="X932" t="n">
        <v>0</v>
      </c>
      <c r="Y932" t="n">
        <v>-21.42826181236016</v>
      </c>
      <c r="Z932" t="n">
        <v>89.91993764975506</v>
      </c>
      <c r="AA932" t="n">
        <v>1444.626190380028</v>
      </c>
      <c r="AB932" t="b">
        <v>0</v>
      </c>
      <c r="AC932" t="b">
        <v>1</v>
      </c>
      <c r="AD932" t="n">
        <v>94.96647893251162</v>
      </c>
      <c r="AE932" t="n">
        <v>-0</v>
      </c>
      <c r="AF932" t="n">
        <v>0</v>
      </c>
      <c r="AG932" t="n">
        <v>-0.01959205563890387</v>
      </c>
      <c r="AH932" t="b">
        <v>0</v>
      </c>
      <c r="AI932" t="b">
        <v>0</v>
      </c>
      <c r="AJ932" t="n">
        <v>1444.626190380028</v>
      </c>
      <c r="AK932" t="n">
        <v>0</v>
      </c>
      <c r="AL932" t="n">
        <v>2.420006108104579</v>
      </c>
      <c r="AM932" t="n">
        <v>0</v>
      </c>
      <c r="AN932" t="n">
        <v>2.420006108104579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0.9100129563235895</v>
      </c>
      <c r="AU932" t="n">
        <v>0.2860926244664153</v>
      </c>
      <c r="AV932" t="n">
        <v>0.9100129563235895</v>
      </c>
    </row>
    <row r="933" spans="1:48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0</v>
      </c>
      <c r="H933" t="n">
        <v>410.6328823199764</v>
      </c>
      <c r="I933" t="b">
        <v>0</v>
      </c>
      <c r="J933" t="n">
        <v>1619.536087869987</v>
      </c>
      <c r="K933" t="n">
        <v>1444.626190380028</v>
      </c>
      <c r="L933" t="n">
        <v>0</v>
      </c>
      <c r="M933" t="n">
        <v>2.0266875</v>
      </c>
      <c r="N933" t="n">
        <v>2.0266875</v>
      </c>
      <c r="O933" t="n">
        <v>47.13076048442854</v>
      </c>
      <c r="P933" t="n">
        <v>11.94998998083888</v>
      </c>
      <c r="Q933" t="n">
        <v>2.0266875</v>
      </c>
      <c r="R933" t="n">
        <v>0.837482153271081</v>
      </c>
      <c r="S933" t="n">
        <v>34.50951193206924</v>
      </c>
      <c r="T933" t="n">
        <v>15.99657939214295</v>
      </c>
      <c r="U933" t="n">
        <v>2.41997694169847</v>
      </c>
      <c r="V933" t="n">
        <v>2.599729637839275</v>
      </c>
      <c r="W933" t="n">
        <v>0</v>
      </c>
      <c r="X933" t="n">
        <v>0</v>
      </c>
      <c r="Y933" t="n">
        <v>-21.42826181236016</v>
      </c>
      <c r="Z933" t="n">
        <v>89.90038483180989</v>
      </c>
      <c r="AA933" t="n">
        <v>1444.626190380028</v>
      </c>
      <c r="AB933" t="b">
        <v>0</v>
      </c>
      <c r="AC933" t="b">
        <v>1</v>
      </c>
      <c r="AD933" t="n">
        <v>94.95903856382677</v>
      </c>
      <c r="AE933" t="n">
        <v>-0</v>
      </c>
      <c r="AF933" t="n">
        <v>0</v>
      </c>
      <c r="AG933" t="n">
        <v>-0.01967053102637439</v>
      </c>
      <c r="AH933" t="b">
        <v>0</v>
      </c>
      <c r="AI933" t="b">
        <v>0</v>
      </c>
      <c r="AJ933" t="n">
        <v>1444.626190380028</v>
      </c>
      <c r="AK933" t="n">
        <v>0</v>
      </c>
      <c r="AL933" t="n">
        <v>2.41997694169847</v>
      </c>
      <c r="AM933" t="n">
        <v>0</v>
      </c>
      <c r="AN933" t="n">
        <v>2.41997694169847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0.9101523212395083</v>
      </c>
      <c r="AU933" t="n">
        <v>0.2861364384300262</v>
      </c>
      <c r="AV933" t="n">
        <v>0.9101523212395083</v>
      </c>
    </row>
    <row r="934" spans="1:48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0</v>
      </c>
      <c r="H934" t="n">
        <v>410.6328823199764</v>
      </c>
      <c r="I934" t="b">
        <v>0</v>
      </c>
      <c r="J934" t="n">
        <v>1619.536087869987</v>
      </c>
      <c r="K934" t="n">
        <v>1444.626190380028</v>
      </c>
      <c r="L934" t="n">
        <v>0</v>
      </c>
      <c r="M934" t="n">
        <v>2.0266875</v>
      </c>
      <c r="N934" t="n">
        <v>2.0266875</v>
      </c>
      <c r="O934" t="n">
        <v>47.13076048442854</v>
      </c>
      <c r="P934" t="n">
        <v>11.94998998083888</v>
      </c>
      <c r="Q934" t="n">
        <v>2.0266875</v>
      </c>
      <c r="R934" t="n">
        <v>0.8374922463928698</v>
      </c>
      <c r="S934" t="n">
        <v>34.52077787837355</v>
      </c>
      <c r="T934" t="n">
        <v>15.99638660776231</v>
      </c>
      <c r="U934" t="n">
        <v>2.419947777103688</v>
      </c>
      <c r="V934" t="n">
        <v>2.599536853458634</v>
      </c>
      <c r="W934" t="n">
        <v>0</v>
      </c>
      <c r="X934" t="n">
        <v>0</v>
      </c>
      <c r="Y934" t="n">
        <v>-21.42826181236016</v>
      </c>
      <c r="Z934" t="n">
        <v>89.88083201386472</v>
      </c>
      <c r="AA934" t="n">
        <v>1444.626190380028</v>
      </c>
      <c r="AB934" t="b">
        <v>0</v>
      </c>
      <c r="AC934" t="b">
        <v>1</v>
      </c>
      <c r="AD934" t="n">
        <v>94.95159819514191</v>
      </c>
      <c r="AE934" t="n">
        <v>-0</v>
      </c>
      <c r="AF934" t="n">
        <v>0</v>
      </c>
      <c r="AG934" t="n">
        <v>-0.01974900641384442</v>
      </c>
      <c r="AH934" t="b">
        <v>0</v>
      </c>
      <c r="AI934" t="b">
        <v>0</v>
      </c>
      <c r="AJ934" t="n">
        <v>1444.626190380028</v>
      </c>
      <c r="AK934" t="n">
        <v>0</v>
      </c>
      <c r="AL934" t="n">
        <v>2.419947777103688</v>
      </c>
      <c r="AM934" t="n">
        <v>0</v>
      </c>
      <c r="AN934" t="n">
        <v>2.419947777103688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0.9102917381734627</v>
      </c>
      <c r="AU934" t="n">
        <v>0.2861802687472243</v>
      </c>
      <c r="AV934" t="n">
        <v>0.9102917381734627</v>
      </c>
    </row>
    <row r="935" spans="1:48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0</v>
      </c>
      <c r="H935" t="n">
        <v>410.6328823199764</v>
      </c>
      <c r="I935" t="b">
        <v>0</v>
      </c>
      <c r="J935" t="n">
        <v>1619.536087869987</v>
      </c>
      <c r="K935" t="n">
        <v>1444.626190380028</v>
      </c>
      <c r="L935" t="n">
        <v>0</v>
      </c>
      <c r="M935" t="n">
        <v>2.0266875</v>
      </c>
      <c r="N935" t="n">
        <v>2.0266875</v>
      </c>
      <c r="O935" t="n">
        <v>47.13076048442854</v>
      </c>
      <c r="P935" t="n">
        <v>11.94998998083888</v>
      </c>
      <c r="Q935" t="n">
        <v>2.0266875</v>
      </c>
      <c r="R935" t="n">
        <v>0.8375023391310883</v>
      </c>
      <c r="S935" t="n">
        <v>34.53204312500966</v>
      </c>
      <c r="T935" t="n">
        <v>15.99619383535448</v>
      </c>
      <c r="U935" t="n">
        <v>2.419918614320165</v>
      </c>
      <c r="V935" t="n">
        <v>2.599344081050811</v>
      </c>
      <c r="W935" t="n">
        <v>0</v>
      </c>
      <c r="X935" t="n">
        <v>0</v>
      </c>
      <c r="Y935" t="n">
        <v>-21.42826181236016</v>
      </c>
      <c r="Z935" t="n">
        <v>89.86127919591955</v>
      </c>
      <c r="AA935" t="n">
        <v>1444.626190380028</v>
      </c>
      <c r="AB935" t="b">
        <v>0</v>
      </c>
      <c r="AC935" t="b">
        <v>1</v>
      </c>
      <c r="AD935" t="n">
        <v>94.94415782645706</v>
      </c>
      <c r="AE935" t="n">
        <v>-0</v>
      </c>
      <c r="AF935" t="n">
        <v>0</v>
      </c>
      <c r="AG935" t="n">
        <v>-0.01982748180131316</v>
      </c>
      <c r="AH935" t="b">
        <v>0</v>
      </c>
      <c r="AI935" t="b">
        <v>0</v>
      </c>
      <c r="AJ935" t="n">
        <v>1444.626190380028</v>
      </c>
      <c r="AK935" t="n">
        <v>0</v>
      </c>
      <c r="AL935" t="n">
        <v>2.419918614320165</v>
      </c>
      <c r="AM935" t="n">
        <v>0</v>
      </c>
      <c r="AN935" t="n">
        <v>2.419918614320165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0.9104312071469608</v>
      </c>
      <c r="AU935" t="n">
        <v>0.2862241154247715</v>
      </c>
      <c r="AV935" t="n">
        <v>0.9104312071469608</v>
      </c>
    </row>
    <row r="936" spans="1:48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0</v>
      </c>
      <c r="H936" t="n">
        <v>410.6328823199764</v>
      </c>
      <c r="I936" t="b">
        <v>0</v>
      </c>
      <c r="J936" t="n">
        <v>1619.536087869987</v>
      </c>
      <c r="K936" t="n">
        <v>1444.626190380028</v>
      </c>
      <c r="L936" t="n">
        <v>0</v>
      </c>
      <c r="M936" t="n">
        <v>2.0266875</v>
      </c>
      <c r="N936" t="n">
        <v>2.0266875</v>
      </c>
      <c r="O936" t="n">
        <v>47.13076048442854</v>
      </c>
      <c r="P936" t="n">
        <v>11.94998998083888</v>
      </c>
      <c r="Q936" t="n">
        <v>2.0266875</v>
      </c>
      <c r="R936" t="n">
        <v>0.8375124314857235</v>
      </c>
      <c r="S936" t="n">
        <v>34.54330767200418</v>
      </c>
      <c r="T936" t="n">
        <v>15.99600107491902</v>
      </c>
      <c r="U936" t="n">
        <v>2.41988945334783</v>
      </c>
      <c r="V936" t="n">
        <v>2.599151320615347</v>
      </c>
      <c r="W936" t="n">
        <v>0</v>
      </c>
      <c r="X936" t="n">
        <v>0</v>
      </c>
      <c r="Y936" t="n">
        <v>-21.42826181236016</v>
      </c>
      <c r="Z936" t="n">
        <v>89.84172637797438</v>
      </c>
      <c r="AA936" t="n">
        <v>1444.626190380028</v>
      </c>
      <c r="AB936" t="b">
        <v>0</v>
      </c>
      <c r="AC936" t="b">
        <v>1</v>
      </c>
      <c r="AD936" t="n">
        <v>94.9367174577722</v>
      </c>
      <c r="AE936" t="n">
        <v>-0</v>
      </c>
      <c r="AF936" t="n">
        <v>0</v>
      </c>
      <c r="AG936" t="n">
        <v>-0.01946453313426377</v>
      </c>
      <c r="AH936" t="b">
        <v>0</v>
      </c>
      <c r="AI936" t="b">
        <v>0</v>
      </c>
      <c r="AJ936" t="n">
        <v>1444.626190380028</v>
      </c>
      <c r="AK936" t="n">
        <v>0</v>
      </c>
      <c r="AL936" t="n">
        <v>2.41988945334783</v>
      </c>
      <c r="AM936" t="n">
        <v>0</v>
      </c>
      <c r="AN936" t="n">
        <v>2.41988945334783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0.9105707281815184</v>
      </c>
      <c r="AU936" t="n">
        <v>0.286267978469432</v>
      </c>
      <c r="AV936" t="n">
        <v>0.9105707281815184</v>
      </c>
    </row>
    <row r="937" spans="1:48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0</v>
      </c>
      <c r="H937" t="n">
        <v>410.6328823199764</v>
      </c>
      <c r="I937" t="b">
        <v>0</v>
      </c>
      <c r="J937" t="n">
        <v>1619.536087869987</v>
      </c>
      <c r="K937" t="n">
        <v>1444.626190380028</v>
      </c>
      <c r="L937" t="n">
        <v>0</v>
      </c>
      <c r="M937" t="n">
        <v>2.0266875</v>
      </c>
      <c r="N937" t="n">
        <v>2.0266875</v>
      </c>
      <c r="O937" t="n">
        <v>47.13076048442854</v>
      </c>
      <c r="P937" t="n">
        <v>11.94998998083888</v>
      </c>
      <c r="Q937" t="n">
        <v>2.0266875</v>
      </c>
      <c r="R937" t="n">
        <v>0.8375225234567627</v>
      </c>
      <c r="S937" t="n">
        <v>34.55457151938367</v>
      </c>
      <c r="T937" t="n">
        <v>15.99580832645546</v>
      </c>
      <c r="U937" t="n">
        <v>2.419860294186617</v>
      </c>
      <c r="V937" t="n">
        <v>2.59895857215179</v>
      </c>
      <c r="W937" t="n">
        <v>0</v>
      </c>
      <c r="X937" t="n">
        <v>0</v>
      </c>
      <c r="Y937" t="n">
        <v>-21.42826181236016</v>
      </c>
      <c r="Z937" t="n">
        <v>89.82217356002921</v>
      </c>
      <c r="AA937" t="n">
        <v>1444.626190380028</v>
      </c>
      <c r="AB937" t="b">
        <v>0</v>
      </c>
      <c r="AC937" t="b">
        <v>1</v>
      </c>
      <c r="AD937" t="n">
        <v>94.92927708908735</v>
      </c>
      <c r="AE937" t="n">
        <v>-0</v>
      </c>
      <c r="AF937" t="n">
        <v>0</v>
      </c>
      <c r="AG937" t="n">
        <v>-0.01910158446721399</v>
      </c>
      <c r="AH937" t="b">
        <v>0</v>
      </c>
      <c r="AI937" t="b">
        <v>0</v>
      </c>
      <c r="AJ937" t="n">
        <v>1444.626190380028</v>
      </c>
      <c r="AK937" t="n">
        <v>0</v>
      </c>
      <c r="AL937" t="n">
        <v>2.419860294186617</v>
      </c>
      <c r="AM937" t="n">
        <v>0</v>
      </c>
      <c r="AN937" t="n">
        <v>2.419860294186617</v>
      </c>
      <c r="AO937" t="n">
        <v>0</v>
      </c>
      <c r="AP937" t="n">
        <v>1</v>
      </c>
      <c r="AQ937" t="n">
        <v>0</v>
      </c>
      <c r="AR937" t="n">
        <v>0</v>
      </c>
      <c r="AS937" t="n">
        <v>0</v>
      </c>
      <c r="AT937" t="n">
        <v>0.9107103012986689</v>
      </c>
      <c r="AU937" t="n">
        <v>0.2863118578879755</v>
      </c>
      <c r="AV937" t="n">
        <v>0.9107103012986689</v>
      </c>
    </row>
    <row r="938" spans="1:48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0</v>
      </c>
      <c r="H938" t="n">
        <v>410.6328823199764</v>
      </c>
      <c r="I938" t="b">
        <v>0</v>
      </c>
      <c r="J938" t="n">
        <v>1619.536087869987</v>
      </c>
      <c r="K938" t="n">
        <v>1444.626190380028</v>
      </c>
      <c r="L938" t="n">
        <v>0</v>
      </c>
      <c r="M938" t="n">
        <v>2.0266875</v>
      </c>
      <c r="N938" t="n">
        <v>2.0266875</v>
      </c>
      <c r="O938" t="n">
        <v>47.13076048442854</v>
      </c>
      <c r="P938" t="n">
        <v>11.94998998083888</v>
      </c>
      <c r="Q938" t="n">
        <v>2.0266875</v>
      </c>
      <c r="R938" t="n">
        <v>0.8375326150441931</v>
      </c>
      <c r="S938" t="n">
        <v>34.56583466717475</v>
      </c>
      <c r="T938" t="n">
        <v>15.99561558996336</v>
      </c>
      <c r="U938" t="n">
        <v>2.419831136836456</v>
      </c>
      <c r="V938" t="n">
        <v>2.598765835659684</v>
      </c>
      <c r="W938" t="n">
        <v>0</v>
      </c>
      <c r="X938" t="n">
        <v>0</v>
      </c>
      <c r="Y938" t="n">
        <v>-21.42826181236016</v>
      </c>
      <c r="Z938" t="n">
        <v>89.80262074208404</v>
      </c>
      <c r="AA938" t="n">
        <v>1444.626190380028</v>
      </c>
      <c r="AB938" t="b">
        <v>0</v>
      </c>
      <c r="AC938" t="b">
        <v>1</v>
      </c>
      <c r="AD938" t="n">
        <v>94.9218367204025</v>
      </c>
      <c r="AE938" t="n">
        <v>-0</v>
      </c>
      <c r="AF938" t="n">
        <v>0</v>
      </c>
      <c r="AG938" t="n">
        <v>-0.0187386358001646</v>
      </c>
      <c r="AH938" t="b">
        <v>0</v>
      </c>
      <c r="AI938" t="b">
        <v>0</v>
      </c>
      <c r="AJ938" t="n">
        <v>1444.626190380028</v>
      </c>
      <c r="AK938" t="n">
        <v>0</v>
      </c>
      <c r="AL938" t="n">
        <v>2.419831136836456</v>
      </c>
      <c r="AM938" t="n">
        <v>0</v>
      </c>
      <c r="AN938" t="n">
        <v>2.419831136836456</v>
      </c>
      <c r="AO938" t="n">
        <v>0</v>
      </c>
      <c r="AP938" t="n">
        <v>1</v>
      </c>
      <c r="AQ938" t="n">
        <v>0</v>
      </c>
      <c r="AR938" t="n">
        <v>0</v>
      </c>
      <c r="AS938" t="n">
        <v>0</v>
      </c>
      <c r="AT938" t="n">
        <v>0.9108499265199497</v>
      </c>
      <c r="AU938" t="n">
        <v>0.286355753687173</v>
      </c>
      <c r="AV938" t="n">
        <v>0.9108499265199497</v>
      </c>
    </row>
    <row r="939" spans="1:48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0</v>
      </c>
      <c r="H939" t="n">
        <v>410.6328823199764</v>
      </c>
      <c r="I939" t="b">
        <v>0</v>
      </c>
      <c r="J939" t="n">
        <v>1619.536087869987</v>
      </c>
      <c r="K939" t="n">
        <v>1444.626190380028</v>
      </c>
      <c r="L939" t="n">
        <v>0</v>
      </c>
      <c r="M939" t="n">
        <v>2.0266875</v>
      </c>
      <c r="N939" t="n">
        <v>2.0266875</v>
      </c>
      <c r="O939" t="n">
        <v>47.13076048442854</v>
      </c>
      <c r="P939" t="n">
        <v>11.94998998083888</v>
      </c>
      <c r="Q939" t="n">
        <v>2.0266875</v>
      </c>
      <c r="R939" t="n">
        <v>0.8375427062480024</v>
      </c>
      <c r="S939" t="n">
        <v>34.57709711540399</v>
      </c>
      <c r="T939" t="n">
        <v>15.99542286544225</v>
      </c>
      <c r="U939" t="n">
        <v>2.419801981297277</v>
      </c>
      <c r="V939" t="n">
        <v>2.598573111138572</v>
      </c>
      <c r="W939" t="n">
        <v>0</v>
      </c>
      <c r="X939" t="n">
        <v>0</v>
      </c>
      <c r="Y939" t="n">
        <v>-21.42826181236016</v>
      </c>
      <c r="Z939" t="n">
        <v>89.78306792413888</v>
      </c>
      <c r="AA939" t="n">
        <v>1444.626190380028</v>
      </c>
      <c r="AB939" t="b">
        <v>0</v>
      </c>
      <c r="AC939" t="b">
        <v>1</v>
      </c>
      <c r="AD939" t="n">
        <v>94.91439635171764</v>
      </c>
      <c r="AE939" t="n">
        <v>-0</v>
      </c>
      <c r="AF939" t="n">
        <v>0</v>
      </c>
      <c r="AG939" t="n">
        <v>-0.01837568713311483</v>
      </c>
      <c r="AH939" t="b">
        <v>0</v>
      </c>
      <c r="AI939" t="b">
        <v>0</v>
      </c>
      <c r="AJ939" t="n">
        <v>1444.626190380028</v>
      </c>
      <c r="AK939" t="n">
        <v>0</v>
      </c>
      <c r="AL939" t="n">
        <v>2.419801981297277</v>
      </c>
      <c r="AM939" t="n">
        <v>0</v>
      </c>
      <c r="AN939" t="n">
        <v>2.419801981297277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0.9109896038669124</v>
      </c>
      <c r="AU939" t="n">
        <v>0.2863996658738001</v>
      </c>
      <c r="AV939" t="n">
        <v>0.9109896038669124</v>
      </c>
    </row>
    <row r="940" spans="1:48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0</v>
      </c>
      <c r="H940" t="n">
        <v>410.6328823199764</v>
      </c>
      <c r="I940" t="b">
        <v>0</v>
      </c>
      <c r="J940" t="n">
        <v>1619.536087869987</v>
      </c>
      <c r="K940" t="n">
        <v>1444.626190380028</v>
      </c>
      <c r="L940" t="n">
        <v>0</v>
      </c>
      <c r="M940" t="n">
        <v>2.0266875</v>
      </c>
      <c r="N940" t="n">
        <v>2.0266875</v>
      </c>
      <c r="O940" t="n">
        <v>47.13076048442854</v>
      </c>
      <c r="P940" t="n">
        <v>11.94998998083888</v>
      </c>
      <c r="Q940" t="n">
        <v>2.0266875</v>
      </c>
      <c r="R940" t="n">
        <v>0.8375527970681774</v>
      </c>
      <c r="S940" t="n">
        <v>34.58835886409801</v>
      </c>
      <c r="T940" t="n">
        <v>15.99523015289168</v>
      </c>
      <c r="U940" t="n">
        <v>2.419772827569013</v>
      </c>
      <c r="V940" t="n">
        <v>2.598380398588002</v>
      </c>
      <c r="W940" t="n">
        <v>0</v>
      </c>
      <c r="X940" t="n">
        <v>0</v>
      </c>
      <c r="Y940" t="n">
        <v>-21.42826181236016</v>
      </c>
      <c r="Z940" t="n">
        <v>89.76586936781781</v>
      </c>
      <c r="AA940" t="n">
        <v>1444.626190380028</v>
      </c>
      <c r="AB940" t="b">
        <v>0</v>
      </c>
      <c r="AC940" t="b">
        <v>1</v>
      </c>
      <c r="AD940" t="n">
        <v>94.90695598303279</v>
      </c>
      <c r="AE940" t="n">
        <v>-0</v>
      </c>
      <c r="AF940" t="n">
        <v>0</v>
      </c>
      <c r="AG940" t="n">
        <v>-0.01801273846606366</v>
      </c>
      <c r="AH940" t="b">
        <v>0</v>
      </c>
      <c r="AI940" t="b">
        <v>0</v>
      </c>
      <c r="AJ940" t="n">
        <v>1444.626190380028</v>
      </c>
      <c r="AK940" t="n">
        <v>0</v>
      </c>
      <c r="AL940" t="n">
        <v>2.419772827569013</v>
      </c>
      <c r="AM940" t="n">
        <v>0</v>
      </c>
      <c r="AN940" t="n">
        <v>2.419772827569013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0.9111118670006265</v>
      </c>
      <c r="AU940" t="n">
        <v>0.2864381033274173</v>
      </c>
      <c r="AV940" t="n">
        <v>0.9111118670006265</v>
      </c>
    </row>
    <row r="941" spans="1:48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0</v>
      </c>
      <c r="H941" t="n">
        <v>410.6328823199764</v>
      </c>
      <c r="I941" t="b">
        <v>0</v>
      </c>
      <c r="J941" t="n">
        <v>1619.536087869987</v>
      </c>
      <c r="K941" t="n">
        <v>1444.626190380028</v>
      </c>
      <c r="L941" t="n">
        <v>0</v>
      </c>
      <c r="M941" t="n">
        <v>2.0266875</v>
      </c>
      <c r="N941" t="n">
        <v>2.0266875</v>
      </c>
      <c r="O941" t="n">
        <v>47.13076048442854</v>
      </c>
      <c r="P941" t="n">
        <v>11.94998998083888</v>
      </c>
      <c r="Q941" t="n">
        <v>2.0266875</v>
      </c>
      <c r="R941" t="n">
        <v>0.837562887504706</v>
      </c>
      <c r="S941" t="n">
        <v>34.59961991328338</v>
      </c>
      <c r="T941" t="n">
        <v>15.99503745231119</v>
      </c>
      <c r="U941" t="n">
        <v>2.419743675651594</v>
      </c>
      <c r="V941" t="n">
        <v>2.598187698007516</v>
      </c>
      <c r="W941" t="n">
        <v>0</v>
      </c>
      <c r="X941" t="n">
        <v>0</v>
      </c>
      <c r="Y941" t="n">
        <v>-21.42826181236016</v>
      </c>
      <c r="Z941" t="n">
        <v>89.74867081149675</v>
      </c>
      <c r="AA941" t="n">
        <v>1444.626190380028</v>
      </c>
      <c r="AB941" t="b">
        <v>0</v>
      </c>
      <c r="AC941" t="b">
        <v>1</v>
      </c>
      <c r="AD941" t="n">
        <v>94.89951561434793</v>
      </c>
      <c r="AE941" t="n">
        <v>-0</v>
      </c>
      <c r="AF941" t="n">
        <v>0</v>
      </c>
      <c r="AG941" t="n">
        <v>-0.0176497897990161</v>
      </c>
      <c r="AH941" t="b">
        <v>0</v>
      </c>
      <c r="AI941" t="b">
        <v>0</v>
      </c>
      <c r="AJ941" t="n">
        <v>1444.626190380028</v>
      </c>
      <c r="AK941" t="n">
        <v>0</v>
      </c>
      <c r="AL941" t="n">
        <v>2.419743675651594</v>
      </c>
      <c r="AM941" t="n">
        <v>0</v>
      </c>
      <c r="AN941" t="n">
        <v>2.419743675651594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0.9112341705632296</v>
      </c>
      <c r="AU941" t="n">
        <v>0.2864765534911908</v>
      </c>
      <c r="AV941" t="n">
        <v>0.9112341705632296</v>
      </c>
    </row>
    <row r="942" spans="1:48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0</v>
      </c>
      <c r="H942" t="n">
        <v>410.6328823199764</v>
      </c>
      <c r="I942" t="b">
        <v>0</v>
      </c>
      <c r="J942" t="n">
        <v>1619.536087869987</v>
      </c>
      <c r="K942" t="n">
        <v>1444.626190380028</v>
      </c>
      <c r="L942" t="n">
        <v>0</v>
      </c>
      <c r="M942" t="n">
        <v>2.0266875</v>
      </c>
      <c r="N942" t="n">
        <v>2.0266875</v>
      </c>
      <c r="O942" t="n">
        <v>47.13076048442854</v>
      </c>
      <c r="P942" t="n">
        <v>11.94998998083888</v>
      </c>
      <c r="Q942" t="n">
        <v>2.0266875</v>
      </c>
      <c r="R942" t="n">
        <v>0.8375729775575748</v>
      </c>
      <c r="S942" t="n">
        <v>34.6108802629867</v>
      </c>
      <c r="T942" t="n">
        <v>15.99484476370034</v>
      </c>
      <c r="U942" t="n">
        <v>2.419714525544951</v>
      </c>
      <c r="V942" t="n">
        <v>2.597995009396662</v>
      </c>
      <c r="W942" t="n">
        <v>0</v>
      </c>
      <c r="X942" t="n">
        <v>0</v>
      </c>
      <c r="Y942" t="n">
        <v>-21.42826181236016</v>
      </c>
      <c r="Z942" t="n">
        <v>89.73147225517569</v>
      </c>
      <c r="AA942" t="n">
        <v>1444.626190380028</v>
      </c>
      <c r="AB942" t="b">
        <v>0</v>
      </c>
      <c r="AC942" t="b">
        <v>1</v>
      </c>
      <c r="AD942" t="n">
        <v>94.89207524566308</v>
      </c>
      <c r="AE942" t="n">
        <v>-0</v>
      </c>
      <c r="AF942" t="n">
        <v>0</v>
      </c>
      <c r="AG942" t="n">
        <v>-0.01728684113196449</v>
      </c>
      <c r="AH942" t="b">
        <v>0</v>
      </c>
      <c r="AI942" t="b">
        <v>0</v>
      </c>
      <c r="AJ942" t="n">
        <v>1444.626190380028</v>
      </c>
      <c r="AK942" t="n">
        <v>0</v>
      </c>
      <c r="AL942" t="n">
        <v>2.419714525544951</v>
      </c>
      <c r="AM942" t="n">
        <v>0</v>
      </c>
      <c r="AN942" t="n">
        <v>2.419714525544951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0.9113565145694023</v>
      </c>
      <c r="AU942" t="n">
        <v>0.2865150163697361</v>
      </c>
      <c r="AV942" t="n">
        <v>0.9113565145694023</v>
      </c>
    </row>
    <row r="943" spans="1:48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0</v>
      </c>
      <c r="H943" t="n">
        <v>410.6328823199764</v>
      </c>
      <c r="I943" t="b">
        <v>0</v>
      </c>
      <c r="J943" t="n">
        <v>1619.536087869987</v>
      </c>
      <c r="K943" t="n">
        <v>1444.626190380028</v>
      </c>
      <c r="L943" t="n">
        <v>0</v>
      </c>
      <c r="M943" t="n">
        <v>2.0266875</v>
      </c>
      <c r="N943" t="n">
        <v>2.0266875</v>
      </c>
      <c r="O943" t="n">
        <v>47.13076048442854</v>
      </c>
      <c r="P943" t="n">
        <v>11.94998998083888</v>
      </c>
      <c r="Q943" t="n">
        <v>2.0266875</v>
      </c>
      <c r="R943" t="n">
        <v>0.8375830672267717</v>
      </c>
      <c r="S943" t="n">
        <v>34.62213991323457</v>
      </c>
      <c r="T943" t="n">
        <v>15.99465208705866</v>
      </c>
      <c r="U943" t="n">
        <v>2.419685377249016</v>
      </c>
      <c r="V943" t="n">
        <v>2.597802332754982</v>
      </c>
      <c r="W943" t="n">
        <v>0</v>
      </c>
      <c r="X943" t="n">
        <v>0</v>
      </c>
      <c r="Y943" t="n">
        <v>-21.42826181236016</v>
      </c>
      <c r="Z943" t="n">
        <v>89.71427369885463</v>
      </c>
      <c r="AA943" t="n">
        <v>1444.626190380028</v>
      </c>
      <c r="AB943" t="b">
        <v>0</v>
      </c>
      <c r="AC943" t="b">
        <v>1</v>
      </c>
      <c r="AD943" t="n">
        <v>94.88463487697823</v>
      </c>
      <c r="AE943" t="n">
        <v>-0</v>
      </c>
      <c r="AF943" t="n">
        <v>0</v>
      </c>
      <c r="AG943" t="n">
        <v>-0.01692389246491693</v>
      </c>
      <c r="AH943" t="b">
        <v>0</v>
      </c>
      <c r="AI943" t="b">
        <v>0</v>
      </c>
      <c r="AJ943" t="n">
        <v>1444.626190380028</v>
      </c>
      <c r="AK943" t="n">
        <v>0</v>
      </c>
      <c r="AL943" t="n">
        <v>2.419685377249016</v>
      </c>
      <c r="AM943" t="n">
        <v>0</v>
      </c>
      <c r="AN943" t="n">
        <v>2.419685377249016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0.9114788990338241</v>
      </c>
      <c r="AU943" t="n">
        <v>0.286553491967668</v>
      </c>
      <c r="AV943" t="n">
        <v>0.9114788990338241</v>
      </c>
    </row>
    <row r="944" spans="1:48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0</v>
      </c>
      <c r="H944" t="n">
        <v>410.6328823199764</v>
      </c>
      <c r="I944" t="b">
        <v>0</v>
      </c>
      <c r="J944" t="n">
        <v>1619.536087869987</v>
      </c>
      <c r="K944" t="n">
        <v>1444.626190380028</v>
      </c>
      <c r="L944" t="n">
        <v>0</v>
      </c>
      <c r="M944" t="n">
        <v>2.0266875</v>
      </c>
      <c r="N944" t="n">
        <v>2.0266875</v>
      </c>
      <c r="O944" t="n">
        <v>47.13076048442854</v>
      </c>
      <c r="P944" t="n">
        <v>11.94998998083888</v>
      </c>
      <c r="Q944" t="n">
        <v>2.0266875</v>
      </c>
      <c r="R944" t="n">
        <v>0.8375931565122839</v>
      </c>
      <c r="S944" t="n">
        <v>34.63339886405359</v>
      </c>
      <c r="T944" t="n">
        <v>15.9944594223857</v>
      </c>
      <c r="U944" t="n">
        <v>2.41965623076372</v>
      </c>
      <c r="V944" t="n">
        <v>2.597609668082022</v>
      </c>
      <c r="W944" t="n">
        <v>0</v>
      </c>
      <c r="X944" t="n">
        <v>0</v>
      </c>
      <c r="Y944" t="n">
        <v>-21.42826181236016</v>
      </c>
      <c r="Z944" t="n">
        <v>89.69707514253356</v>
      </c>
      <c r="AA944" t="n">
        <v>1444.626190380028</v>
      </c>
      <c r="AB944" t="b">
        <v>0</v>
      </c>
      <c r="AC944" t="b">
        <v>1</v>
      </c>
      <c r="AD944" t="n">
        <v>94.87719450829337</v>
      </c>
      <c r="AE944" t="n">
        <v>-0</v>
      </c>
      <c r="AF944" t="n">
        <v>0</v>
      </c>
      <c r="AG944" t="n">
        <v>-0.01700236785238696</v>
      </c>
      <c r="AH944" t="b">
        <v>0</v>
      </c>
      <c r="AI944" t="b">
        <v>0</v>
      </c>
      <c r="AJ944" t="n">
        <v>1444.626190380028</v>
      </c>
      <c r="AK944" t="n">
        <v>0</v>
      </c>
      <c r="AL944" t="n">
        <v>2.41965623076372</v>
      </c>
      <c r="AM944" t="n">
        <v>0</v>
      </c>
      <c r="AN944" t="n">
        <v>2.41965623076372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0.9116013239711932</v>
      </c>
      <c r="AU944" t="n">
        <v>0.2865919802896075</v>
      </c>
      <c r="AV944" t="n">
        <v>0.9116013239711932</v>
      </c>
    </row>
    <row r="945" spans="1:48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0</v>
      </c>
      <c r="H945" t="n">
        <v>410.6328823199764</v>
      </c>
      <c r="I945" t="b">
        <v>0</v>
      </c>
      <c r="J945" t="n">
        <v>1619.536087869987</v>
      </c>
      <c r="K945" t="n">
        <v>1444.626190380028</v>
      </c>
      <c r="L945" t="n">
        <v>0</v>
      </c>
      <c r="M945" t="n">
        <v>2.0266875</v>
      </c>
      <c r="N945" t="n">
        <v>2.0266875</v>
      </c>
      <c r="O945" t="n">
        <v>47.13076048442854</v>
      </c>
      <c r="P945" t="n">
        <v>11.94998998083888</v>
      </c>
      <c r="Q945" t="n">
        <v>2.0266875</v>
      </c>
      <c r="R945" t="n">
        <v>0.8376032454140984</v>
      </c>
      <c r="S945" t="n">
        <v>34.64465711547035</v>
      </c>
      <c r="T945" t="n">
        <v>15.994266769681</v>
      </c>
      <c r="U945" t="n">
        <v>2.419627086088994</v>
      </c>
      <c r="V945" t="n">
        <v>2.597417015377328</v>
      </c>
      <c r="W945" t="n">
        <v>0</v>
      </c>
      <c r="X945" t="n">
        <v>0</v>
      </c>
      <c r="Y945" t="n">
        <v>-21.42826181236016</v>
      </c>
      <c r="Z945" t="n">
        <v>89.6798765862125</v>
      </c>
      <c r="AA945" t="n">
        <v>1444.626190380028</v>
      </c>
      <c r="AB945" t="b">
        <v>0</v>
      </c>
      <c r="AC945" t="b">
        <v>1</v>
      </c>
      <c r="AD945" t="n">
        <v>94.86975413960852</v>
      </c>
      <c r="AE945" t="n">
        <v>-0</v>
      </c>
      <c r="AF945" t="n">
        <v>0</v>
      </c>
      <c r="AG945" t="n">
        <v>-0.01708084323985748</v>
      </c>
      <c r="AH945" t="b">
        <v>0</v>
      </c>
      <c r="AI945" t="b">
        <v>0</v>
      </c>
      <c r="AJ945" t="n">
        <v>1444.626190380028</v>
      </c>
      <c r="AK945" t="n">
        <v>0</v>
      </c>
      <c r="AL945" t="n">
        <v>2.419627086088994</v>
      </c>
      <c r="AM945" t="n">
        <v>0</v>
      </c>
      <c r="AN945" t="n">
        <v>2.419627086088994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0.9117237893962044</v>
      </c>
      <c r="AU945" t="n">
        <v>0.2866304813401743</v>
      </c>
      <c r="AV945" t="n">
        <v>0.9117237893962044</v>
      </c>
    </row>
    <row r="946" spans="1:48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0</v>
      </c>
      <c r="H946" t="n">
        <v>410.6328823199764</v>
      </c>
      <c r="I946" t="b">
        <v>0</v>
      </c>
      <c r="J946" t="n">
        <v>1619.536087869987</v>
      </c>
      <c r="K946" t="n">
        <v>1444.626190380028</v>
      </c>
      <c r="L946" t="n">
        <v>0</v>
      </c>
      <c r="M946" t="n">
        <v>2.0266875</v>
      </c>
      <c r="N946" t="n">
        <v>2.0266875</v>
      </c>
      <c r="O946" t="n">
        <v>47.13076048442854</v>
      </c>
      <c r="P946" t="n">
        <v>11.94998998083888</v>
      </c>
      <c r="Q946" t="n">
        <v>2.0266875</v>
      </c>
      <c r="R946" t="n">
        <v>0.8376133339322028</v>
      </c>
      <c r="S946" t="n">
        <v>34.65591466751145</v>
      </c>
      <c r="T946" t="n">
        <v>15.99407412894412</v>
      </c>
      <c r="U946" t="n">
        <v>2.419597943224769</v>
      </c>
      <c r="V946" t="n">
        <v>2.597224374640444</v>
      </c>
      <c r="W946" t="n">
        <v>0</v>
      </c>
      <c r="X946" t="n">
        <v>0</v>
      </c>
      <c r="Y946" t="n">
        <v>-21.42826181236016</v>
      </c>
      <c r="Z946" t="n">
        <v>89.66267802989144</v>
      </c>
      <c r="AA946" t="n">
        <v>1444.626190380028</v>
      </c>
      <c r="AB946" t="b">
        <v>0</v>
      </c>
      <c r="AC946" t="b">
        <v>1</v>
      </c>
      <c r="AD946" t="n">
        <v>94.86231377092366</v>
      </c>
      <c r="AE946" t="n">
        <v>-0</v>
      </c>
      <c r="AF946" t="n">
        <v>0</v>
      </c>
      <c r="AG946" t="n">
        <v>-0.01715931862732795</v>
      </c>
      <c r="AH946" t="b">
        <v>0</v>
      </c>
      <c r="AI946" t="b">
        <v>0</v>
      </c>
      <c r="AJ946" t="n">
        <v>1444.626190380028</v>
      </c>
      <c r="AK946" t="n">
        <v>0</v>
      </c>
      <c r="AL946" t="n">
        <v>2.419597943224769</v>
      </c>
      <c r="AM946" t="n">
        <v>0</v>
      </c>
      <c r="AN946" t="n">
        <v>2.419597943224769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0.9118462953235625</v>
      </c>
      <c r="AU946" t="n">
        <v>0.2866689951239914</v>
      </c>
      <c r="AV946" t="n">
        <v>0.9118462953235625</v>
      </c>
    </row>
    <row r="947" spans="1:48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0</v>
      </c>
      <c r="H947" t="n">
        <v>410.6328823199764</v>
      </c>
      <c r="I947" t="b">
        <v>0</v>
      </c>
      <c r="J947" t="n">
        <v>1619.536087869987</v>
      </c>
      <c r="K947" t="n">
        <v>1444.626190380028</v>
      </c>
      <c r="L947" t="n">
        <v>0</v>
      </c>
      <c r="M947" t="n">
        <v>2.026687500000085</v>
      </c>
      <c r="N947" t="n">
        <v>2.026687500000085</v>
      </c>
      <c r="O947" t="n">
        <v>47.13076048443052</v>
      </c>
      <c r="P947" t="n">
        <v>11.94998998083938</v>
      </c>
      <c r="Q947" t="n">
        <v>2.026687500000085</v>
      </c>
      <c r="R947" t="n">
        <v>0.837623422066589</v>
      </c>
      <c r="S947" t="n">
        <v>34.6671715202035</v>
      </c>
      <c r="T947" t="n">
        <v>15.99388150017518</v>
      </c>
      <c r="U947" t="n">
        <v>2.419568802171065</v>
      </c>
      <c r="V947" t="n">
        <v>2.597031745870934</v>
      </c>
      <c r="W947" t="n">
        <v>0</v>
      </c>
      <c r="X947" t="n">
        <v>0</v>
      </c>
      <c r="Y947" t="n">
        <v>-21.42826181236016</v>
      </c>
      <c r="Z947" t="n">
        <v>89.64547947357038</v>
      </c>
      <c r="AA947" t="n">
        <v>1444.626190380028</v>
      </c>
      <c r="AB947" t="b">
        <v>0</v>
      </c>
      <c r="AC947" t="b">
        <v>1</v>
      </c>
      <c r="AD947" t="n">
        <v>94.85487340223881</v>
      </c>
      <c r="AE947" t="n">
        <v>-0</v>
      </c>
      <c r="AF947" t="n">
        <v>0</v>
      </c>
      <c r="AG947" t="n">
        <v>-0.01723779401479797</v>
      </c>
      <c r="AH947" t="b">
        <v>0</v>
      </c>
      <c r="AI947" t="b">
        <v>0</v>
      </c>
      <c r="AJ947" t="n">
        <v>1444.626190380028</v>
      </c>
      <c r="AK947" t="n">
        <v>0</v>
      </c>
      <c r="AL947" t="n">
        <v>2.419568802171065</v>
      </c>
      <c r="AM947" t="n">
        <v>0</v>
      </c>
      <c r="AN947" t="n">
        <v>2.419568802171065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0.9119688417679951</v>
      </c>
      <c r="AU947" t="n">
        <v>0.2867075216456887</v>
      </c>
      <c r="AV947" t="n">
        <v>0.9119688417679951</v>
      </c>
    </row>
    <row r="948" spans="1:48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0</v>
      </c>
      <c r="H948" t="n">
        <v>410.6328823199764</v>
      </c>
      <c r="I948" t="b">
        <v>0</v>
      </c>
      <c r="J948" t="n">
        <v>1619.536087869987</v>
      </c>
      <c r="K948" t="n">
        <v>1444.626190380028</v>
      </c>
      <c r="L948" t="n">
        <v>0</v>
      </c>
      <c r="M948" t="n">
        <v>2.026687499999694</v>
      </c>
      <c r="N948" t="n">
        <v>2.026687499999694</v>
      </c>
      <c r="O948" t="n">
        <v>47.13076048442142</v>
      </c>
      <c r="P948" t="n">
        <v>11.94998998083707</v>
      </c>
      <c r="Q948" t="n">
        <v>2.026687499999694</v>
      </c>
      <c r="R948" t="n">
        <v>0.8376335098172139</v>
      </c>
      <c r="S948" t="n">
        <v>34.67842767357308</v>
      </c>
      <c r="T948" t="n">
        <v>15.99368888336986</v>
      </c>
      <c r="U948" t="n">
        <v>2.419539662927229</v>
      </c>
      <c r="V948" t="n">
        <v>2.596839129068206</v>
      </c>
      <c r="W948" t="n">
        <v>0</v>
      </c>
      <c r="X948" t="n">
        <v>0</v>
      </c>
      <c r="Y948" t="n">
        <v>-21.42826181236016</v>
      </c>
      <c r="Z948" t="n">
        <v>89.62828091724931</v>
      </c>
      <c r="AA948" t="n">
        <v>1444.626190380028</v>
      </c>
      <c r="AB948" t="b">
        <v>0</v>
      </c>
      <c r="AC948" t="b">
        <v>1</v>
      </c>
      <c r="AD948" t="n">
        <v>94.84743303355395</v>
      </c>
      <c r="AE948" t="n">
        <v>-0</v>
      </c>
      <c r="AF948" t="n">
        <v>0</v>
      </c>
      <c r="AG948" t="n">
        <v>-0.0172279845913631</v>
      </c>
      <c r="AH948" t="b">
        <v>0</v>
      </c>
      <c r="AI948" t="b">
        <v>0</v>
      </c>
      <c r="AJ948" t="n">
        <v>1444.626190380028</v>
      </c>
      <c r="AK948" t="n">
        <v>0</v>
      </c>
      <c r="AL948" t="n">
        <v>2.419539662927229</v>
      </c>
      <c r="AM948" t="n">
        <v>0</v>
      </c>
      <c r="AN948" t="n">
        <v>2.419539662927229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0.9120914287441168</v>
      </c>
      <c r="AU948" t="n">
        <v>0.2867460609098612</v>
      </c>
      <c r="AV948" t="n">
        <v>0.9120914287441168</v>
      </c>
    </row>
    <row r="949" spans="1:48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0</v>
      </c>
      <c r="H949" t="n">
        <v>410.6328823199764</v>
      </c>
      <c r="I949" t="b">
        <v>0</v>
      </c>
      <c r="J949" t="n">
        <v>1619.536087869987</v>
      </c>
      <c r="K949" t="n">
        <v>1444.626190380028</v>
      </c>
      <c r="L949" t="n">
        <v>0</v>
      </c>
      <c r="M949" t="n">
        <v>2.02668750000109</v>
      </c>
      <c r="N949" t="n">
        <v>2.02668750000109</v>
      </c>
      <c r="O949" t="n">
        <v>47.13076048445389</v>
      </c>
      <c r="P949" t="n">
        <v>11.94998998084531</v>
      </c>
      <c r="Q949" t="n">
        <v>2.02668750000109</v>
      </c>
      <c r="R949" t="n">
        <v>0.8376435971841872</v>
      </c>
      <c r="S949" t="n">
        <v>34.6896831276468</v>
      </c>
      <c r="T949" t="n">
        <v>15.99349627854325</v>
      </c>
      <c r="U949" t="n">
        <v>2.419510525495543</v>
      </c>
      <c r="V949" t="n">
        <v>2.596646524232369</v>
      </c>
      <c r="W949" t="n">
        <v>0</v>
      </c>
      <c r="X949" t="n">
        <v>0</v>
      </c>
      <c r="Y949" t="n">
        <v>-21.42826181236016</v>
      </c>
      <c r="Z949" t="n">
        <v>89.61108236092825</v>
      </c>
      <c r="AA949" t="n">
        <v>1444.626190380028</v>
      </c>
      <c r="AB949" t="b">
        <v>0</v>
      </c>
      <c r="AC949" t="b">
        <v>1</v>
      </c>
      <c r="AD949" t="n">
        <v>94.8399926648691</v>
      </c>
      <c r="AE949" t="n">
        <v>-0</v>
      </c>
      <c r="AF949" t="n">
        <v>0</v>
      </c>
      <c r="AG949" t="n">
        <v>-0.01721817516792951</v>
      </c>
      <c r="AH949" t="b">
        <v>0</v>
      </c>
      <c r="AI949" t="b">
        <v>0</v>
      </c>
      <c r="AJ949" t="n">
        <v>1444.626190380028</v>
      </c>
      <c r="AK949" t="n">
        <v>0</v>
      </c>
      <c r="AL949" t="n">
        <v>2.419510525495543</v>
      </c>
      <c r="AM949" t="n">
        <v>0</v>
      </c>
      <c r="AN949" t="n">
        <v>2.419510525495543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0.9122140562670653</v>
      </c>
      <c r="AU949" t="n">
        <v>0.2867846129212676</v>
      </c>
      <c r="AV949" t="n">
        <v>0.9122140562670653</v>
      </c>
    </row>
    <row r="950" spans="1:48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0</v>
      </c>
      <c r="H950" t="n">
        <v>410.6328823199764</v>
      </c>
      <c r="I950" t="b">
        <v>0</v>
      </c>
      <c r="J950" t="n">
        <v>1619.536087869987</v>
      </c>
      <c r="K950" t="n">
        <v>1444.626190380028</v>
      </c>
      <c r="L950" t="n">
        <v>0</v>
      </c>
      <c r="M950" t="n">
        <v>2.026687499995998</v>
      </c>
      <c r="N950" t="n">
        <v>2.026687499995998</v>
      </c>
      <c r="O950" t="n">
        <v>47.13076048433548</v>
      </c>
      <c r="P950" t="n">
        <v>11.94998998081529</v>
      </c>
      <c r="Q950" t="n">
        <v>2.026687499995998</v>
      </c>
      <c r="R950" t="n">
        <v>0.8376536841670492</v>
      </c>
      <c r="S950" t="n">
        <v>34.70093788245127</v>
      </c>
      <c r="T950" t="n">
        <v>15.99330368563813</v>
      </c>
      <c r="U950" t="n">
        <v>2.41948138986735</v>
      </c>
      <c r="V950" t="n">
        <v>2.596453931360903</v>
      </c>
      <c r="W950" t="n">
        <v>0</v>
      </c>
      <c r="X950" t="n">
        <v>0</v>
      </c>
      <c r="Y950" t="n">
        <v>-21.42826181236016</v>
      </c>
      <c r="Z950" t="n">
        <v>89.59388380460719</v>
      </c>
      <c r="AA950" t="n">
        <v>1444.626190380028</v>
      </c>
      <c r="AB950" t="b">
        <v>0</v>
      </c>
      <c r="AC950" t="b">
        <v>1</v>
      </c>
      <c r="AD950" t="n">
        <v>94.83255229618425</v>
      </c>
      <c r="AE950" t="n">
        <v>-0</v>
      </c>
      <c r="AF950" t="n">
        <v>0</v>
      </c>
      <c r="AG950" t="n">
        <v>-0.01720836574449641</v>
      </c>
      <c r="AH950" t="b">
        <v>0</v>
      </c>
      <c r="AI950" t="b">
        <v>0</v>
      </c>
      <c r="AJ950" t="n">
        <v>1444.626190380028</v>
      </c>
      <c r="AK950" t="n">
        <v>0</v>
      </c>
      <c r="AL950" t="n">
        <v>2.41948138986735</v>
      </c>
      <c r="AM950" t="n">
        <v>0</v>
      </c>
      <c r="AN950" t="n">
        <v>2.41948138986735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0.9123367243500219</v>
      </c>
      <c r="AU950" t="n">
        <v>0.2868231776840519</v>
      </c>
      <c r="AV950" t="n">
        <v>0.9123367243500219</v>
      </c>
    </row>
    <row r="951" spans="1:48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0</v>
      </c>
      <c r="H951" t="n">
        <v>410.6328823199764</v>
      </c>
      <c r="I951" t="b">
        <v>0</v>
      </c>
      <c r="J951" t="n">
        <v>1619.536087869987</v>
      </c>
      <c r="K951" t="n">
        <v>1444.626190380028</v>
      </c>
      <c r="L951" t="n">
        <v>0</v>
      </c>
      <c r="M951" t="n">
        <v>2.026687500014883</v>
      </c>
      <c r="N951" t="n">
        <v>2.026687500014883</v>
      </c>
      <c r="O951" t="n">
        <v>47.13076048477465</v>
      </c>
      <c r="P951" t="n">
        <v>11.94998998092663</v>
      </c>
      <c r="Q951" t="n">
        <v>2.026687500014883</v>
      </c>
      <c r="R951" t="n">
        <v>0.8376637707674337</v>
      </c>
      <c r="S951" t="n">
        <v>34.71219193801308</v>
      </c>
      <c r="T951" t="n">
        <v>15.993111104863</v>
      </c>
      <c r="U951" t="n">
        <v>2.419452256074193</v>
      </c>
      <c r="V951" t="n">
        <v>2.596261350460942</v>
      </c>
      <c r="W951" t="n">
        <v>0</v>
      </c>
      <c r="X951" t="n">
        <v>0</v>
      </c>
      <c r="Y951" t="n">
        <v>-21.42826181236016</v>
      </c>
      <c r="Z951" t="n">
        <v>89.57668524828613</v>
      </c>
      <c r="AA951" t="n">
        <v>1444.626190380028</v>
      </c>
      <c r="AB951" t="b">
        <v>0</v>
      </c>
      <c r="AC951" t="b">
        <v>1</v>
      </c>
      <c r="AD951" t="n">
        <v>94.82511192749939</v>
      </c>
      <c r="AE951" t="n">
        <v>-0</v>
      </c>
      <c r="AF951" t="n">
        <v>0</v>
      </c>
      <c r="AG951" t="n">
        <v>-0.01719855632106326</v>
      </c>
      <c r="AH951" t="b">
        <v>0</v>
      </c>
      <c r="AI951" t="b">
        <v>0</v>
      </c>
      <c r="AJ951" t="n">
        <v>1444.626190380028</v>
      </c>
      <c r="AK951" t="n">
        <v>0</v>
      </c>
      <c r="AL951" t="n">
        <v>2.419452256074193</v>
      </c>
      <c r="AM951" t="n">
        <v>0</v>
      </c>
      <c r="AN951" t="n">
        <v>2.419452256074193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0.9124594330134681</v>
      </c>
      <c r="AU951" t="n">
        <v>0.2868617552046533</v>
      </c>
      <c r="AV951" t="n">
        <v>0.9124594330134681</v>
      </c>
    </row>
    <row r="952" spans="1:48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0</v>
      </c>
      <c r="H952" t="n">
        <v>410.6328823199764</v>
      </c>
      <c r="I952" t="b">
        <v>0</v>
      </c>
      <c r="J952" t="n">
        <v>1619.536087869987</v>
      </c>
      <c r="K952" t="n">
        <v>1444.626190380028</v>
      </c>
      <c r="L952" t="n">
        <v>0</v>
      </c>
      <c r="M952" t="n">
        <v>2.026687499944368</v>
      </c>
      <c r="N952" t="n">
        <v>2.026687499944368</v>
      </c>
      <c r="O952" t="n">
        <v>47.13076048313482</v>
      </c>
      <c r="P952" t="n">
        <v>11.94998998051086</v>
      </c>
      <c r="Q952" t="n">
        <v>2.026687499944368</v>
      </c>
      <c r="R952" t="n">
        <v>0.8376738569791997</v>
      </c>
      <c r="S952" t="n">
        <v>34.72344529435887</v>
      </c>
      <c r="T952" t="n">
        <v>15.99291853543974</v>
      </c>
      <c r="U952" t="n">
        <v>2.419423123998357</v>
      </c>
      <c r="V952" t="n">
        <v>2.596068781503799</v>
      </c>
      <c r="W952" t="n">
        <v>0</v>
      </c>
      <c r="X952" t="n">
        <v>0</v>
      </c>
      <c r="Y952" t="n">
        <v>-21.42826181236016</v>
      </c>
      <c r="Z952" t="n">
        <v>89.55948669196506</v>
      </c>
      <c r="AA952" t="n">
        <v>1444.626190380028</v>
      </c>
      <c r="AB952" t="b">
        <v>0</v>
      </c>
      <c r="AC952" t="b">
        <v>1</v>
      </c>
      <c r="AD952" t="n">
        <v>94.81767155881454</v>
      </c>
      <c r="AE952" t="n">
        <v>-0</v>
      </c>
      <c r="AF952" t="n">
        <v>0</v>
      </c>
      <c r="AG952" t="n">
        <v>-0.01719855632106149</v>
      </c>
      <c r="AH952" t="b">
        <v>0</v>
      </c>
      <c r="AI952" t="b">
        <v>0</v>
      </c>
      <c r="AJ952" t="n">
        <v>1444.626190380028</v>
      </c>
      <c r="AK952" t="n">
        <v>0</v>
      </c>
      <c r="AL952" t="n">
        <v>2.419423123998357</v>
      </c>
      <c r="AM952" t="n">
        <v>0</v>
      </c>
      <c r="AN952" t="n">
        <v>2.419423123998357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0.9125821822507232</v>
      </c>
      <c r="AU952" t="n">
        <v>0.2869003454809714</v>
      </c>
      <c r="AV952" t="n">
        <v>0.9125821822507232</v>
      </c>
    </row>
    <row r="953" spans="1:48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0</v>
      </c>
      <c r="H953" t="n">
        <v>410.6328823199764</v>
      </c>
      <c r="I953" t="b">
        <v>0</v>
      </c>
      <c r="J953" t="n">
        <v>1619.536087869987</v>
      </c>
      <c r="K953" t="n">
        <v>1444.626190380028</v>
      </c>
      <c r="L953" t="n">
        <v>0</v>
      </c>
      <c r="M953" t="n">
        <v>2.026687500207677</v>
      </c>
      <c r="N953" t="n">
        <v>2.026687500207677</v>
      </c>
      <c r="O953" t="n">
        <v>47.13076048925809</v>
      </c>
      <c r="P953" t="n">
        <v>11.94998998206341</v>
      </c>
      <c r="Q953" t="n">
        <v>2.026687500207677</v>
      </c>
      <c r="R953" t="n">
        <v>0.8376839428252095</v>
      </c>
      <c r="S953" t="n">
        <v>34.73469795151509</v>
      </c>
      <c r="T953" t="n">
        <v>15.99272598027087</v>
      </c>
      <c r="U953" t="n">
        <v>2.419393994078939</v>
      </c>
      <c r="V953" t="n">
        <v>2.595876224594404</v>
      </c>
      <c r="W953" t="n">
        <v>0</v>
      </c>
      <c r="X953" t="n">
        <v>0</v>
      </c>
      <c r="Y953" t="n">
        <v>-21.42826181236016</v>
      </c>
      <c r="Z953" t="n">
        <v>89.542288135644</v>
      </c>
      <c r="AA953" t="n">
        <v>1444.626190380028</v>
      </c>
      <c r="AB953" t="b">
        <v>0</v>
      </c>
      <c r="AC953" t="b">
        <v>1</v>
      </c>
      <c r="AD953" t="n">
        <v>94.81023119012968</v>
      </c>
      <c r="AE953" t="n">
        <v>-0</v>
      </c>
      <c r="AF953" t="n">
        <v>0</v>
      </c>
      <c r="AG953" t="n">
        <v>-0.01719855632106188</v>
      </c>
      <c r="AH953" t="b">
        <v>0</v>
      </c>
      <c r="AI953" t="b">
        <v>0</v>
      </c>
      <c r="AJ953" t="n">
        <v>1444.626190380028</v>
      </c>
      <c r="AK953" t="n">
        <v>0</v>
      </c>
      <c r="AL953" t="n">
        <v>2.419393994078939</v>
      </c>
      <c r="AM953" t="n">
        <v>0</v>
      </c>
      <c r="AN953" t="n">
        <v>2.419393994078939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0.9127049721565299</v>
      </c>
      <c r="AU953" t="n">
        <v>0.2869389485427917</v>
      </c>
      <c r="AV953" t="n">
        <v>0.9127049721565299</v>
      </c>
    </row>
    <row r="954" spans="1:48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0</v>
      </c>
      <c r="H954" t="n">
        <v>410.6328823199764</v>
      </c>
      <c r="I954" t="b">
        <v>0</v>
      </c>
      <c r="J954" t="n">
        <v>1619.536087869987</v>
      </c>
      <c r="K954" t="n">
        <v>1444.626190380028</v>
      </c>
      <c r="L954" t="n">
        <v>0</v>
      </c>
      <c r="M954" t="n">
        <v>2.026687499224954</v>
      </c>
      <c r="N954" t="n">
        <v>2.026687499224954</v>
      </c>
      <c r="O954" t="n">
        <v>47.13076046640479</v>
      </c>
      <c r="P954" t="n">
        <v>11.94998997626896</v>
      </c>
      <c r="Q954" t="n">
        <v>2.026687499224954</v>
      </c>
      <c r="R954" t="n">
        <v>0.8376940282200656</v>
      </c>
      <c r="S954" t="n">
        <v>34.74594990950894</v>
      </c>
      <c r="T954" t="n">
        <v>15.99253342851938</v>
      </c>
      <c r="U954" t="n">
        <v>2.419364864676504</v>
      </c>
      <c r="V954" t="n">
        <v>2.595683679338924</v>
      </c>
      <c r="W954" t="n">
        <v>0</v>
      </c>
      <c r="X954" t="n">
        <v>0</v>
      </c>
      <c r="Y954" t="n">
        <v>-21.42826181236016</v>
      </c>
      <c r="Z954" t="n">
        <v>89.52508957932294</v>
      </c>
      <c r="AA954" t="n">
        <v>1444.626190380028</v>
      </c>
      <c r="AB954" t="b">
        <v>0</v>
      </c>
      <c r="AC954" t="b">
        <v>1</v>
      </c>
      <c r="AD954" t="n">
        <v>94.80279082144483</v>
      </c>
      <c r="AE954" t="n">
        <v>-0</v>
      </c>
      <c r="AF954" t="n">
        <v>0</v>
      </c>
      <c r="AG954" t="n">
        <v>-0.0171616333022192</v>
      </c>
      <c r="AH954" t="b">
        <v>0</v>
      </c>
      <c r="AI954" t="b">
        <v>0</v>
      </c>
      <c r="AJ954" t="n">
        <v>1444.626190380028</v>
      </c>
      <c r="AK954" t="n">
        <v>0</v>
      </c>
      <c r="AL954" t="n">
        <v>2.419364864676504</v>
      </c>
      <c r="AM954" t="n">
        <v>0</v>
      </c>
      <c r="AN954" t="n">
        <v>2.419364864676504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0.912827802446991</v>
      </c>
      <c r="AU954" t="n">
        <v>0.2869775643008617</v>
      </c>
      <c r="AV954" t="n">
        <v>0.912827802446991</v>
      </c>
    </row>
    <row r="955" spans="1:48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0</v>
      </c>
      <c r="H955" t="n">
        <v>410.6328823199764</v>
      </c>
      <c r="I955" t="b">
        <v>0</v>
      </c>
      <c r="J955" t="n">
        <v>1619.536087869987</v>
      </c>
      <c r="K955" t="n">
        <v>1444.626190380028</v>
      </c>
      <c r="L955" t="n">
        <v>0</v>
      </c>
      <c r="M955" t="n">
        <v>2.026687502892488</v>
      </c>
      <c r="N955" t="n">
        <v>2.026687502892488</v>
      </c>
      <c r="O955" t="n">
        <v>47.13076055169355</v>
      </c>
      <c r="P955" t="n">
        <v>11.9499899978939</v>
      </c>
      <c r="Q955" t="n">
        <v>2.026687502892488</v>
      </c>
      <c r="R955" t="n">
        <v>0.8377041134824105</v>
      </c>
      <c r="S955" t="n">
        <v>34.75720116836479</v>
      </c>
      <c r="T955" t="n">
        <v>15.9923409206286</v>
      </c>
      <c r="U955" t="n">
        <v>2.419335741909357</v>
      </c>
      <c r="V955" t="n">
        <v>2.595491147204942</v>
      </c>
      <c r="W955" t="n">
        <v>0</v>
      </c>
      <c r="X955" t="n">
        <v>0</v>
      </c>
      <c r="Y955" t="n">
        <v>-21.42826181236016</v>
      </c>
      <c r="Z955" t="n">
        <v>89.50789102300187</v>
      </c>
      <c r="AA955" t="n">
        <v>1444.626190380028</v>
      </c>
      <c r="AB955" t="b">
        <v>0</v>
      </c>
      <c r="AC955" t="b">
        <v>1</v>
      </c>
      <c r="AD955" t="n">
        <v>94.79535045275998</v>
      </c>
      <c r="AE955" t="n">
        <v>-0</v>
      </c>
      <c r="AF955" t="n">
        <v>0</v>
      </c>
      <c r="AG955" t="n">
        <v>-0.01707023827968285</v>
      </c>
      <c r="AH955" t="b">
        <v>0</v>
      </c>
      <c r="AI955" t="b">
        <v>0</v>
      </c>
      <c r="AJ955" t="n">
        <v>1444.626190380028</v>
      </c>
      <c r="AK955" t="n">
        <v>0</v>
      </c>
      <c r="AL955" t="n">
        <v>2.419335741909357</v>
      </c>
      <c r="AM955" t="n">
        <v>0</v>
      </c>
      <c r="AN955" t="n">
        <v>2.419335741909357</v>
      </c>
      <c r="AO955" t="n">
        <v>0</v>
      </c>
      <c r="AP955" t="n">
        <v>1</v>
      </c>
      <c r="AQ955" t="n">
        <v>0</v>
      </c>
      <c r="AR955" t="n">
        <v>0</v>
      </c>
      <c r="AS955" t="n">
        <v>0</v>
      </c>
      <c r="AT955" t="n">
        <v>0.9129506742515129</v>
      </c>
      <c r="AU955" t="n">
        <v>0.2870161931102477</v>
      </c>
      <c r="AV955" t="n">
        <v>0.9129506742515129</v>
      </c>
    </row>
    <row r="956" spans="1:48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0</v>
      </c>
      <c r="H956" t="n">
        <v>410.6328823199764</v>
      </c>
      <c r="I956" t="b">
        <v>0</v>
      </c>
      <c r="J956" t="n">
        <v>1619.536087869987</v>
      </c>
      <c r="K956" t="n">
        <v>1444.626190380028</v>
      </c>
      <c r="L956" t="n">
        <v>0</v>
      </c>
      <c r="M956" t="n">
        <v>2.026687489205232</v>
      </c>
      <c r="N956" t="n">
        <v>2.026687489205232</v>
      </c>
      <c r="O956" t="n">
        <v>47.13076023339546</v>
      </c>
      <c r="P956" t="n">
        <v>11.94998991718952</v>
      </c>
      <c r="Q956" t="n">
        <v>2.026687489205232</v>
      </c>
      <c r="R956" t="n">
        <v>0.8377141974230626</v>
      </c>
      <c r="S956" t="n">
        <v>34.76845172811763</v>
      </c>
      <c r="T956" t="n">
        <v>15.99214830566159</v>
      </c>
      <c r="U956" t="n">
        <v>2.419306602943622</v>
      </c>
      <c r="V956" t="n">
        <v>2.595298622713701</v>
      </c>
      <c r="W956" t="n">
        <v>0</v>
      </c>
      <c r="X956" t="n">
        <v>0</v>
      </c>
      <c r="Y956" t="n">
        <v>-21.42826181236016</v>
      </c>
      <c r="Z956" t="n">
        <v>89.49069246668081</v>
      </c>
      <c r="AA956" t="n">
        <v>1444.626190380028</v>
      </c>
      <c r="AB956" t="b">
        <v>0</v>
      </c>
      <c r="AC956" t="b">
        <v>1</v>
      </c>
      <c r="AD956" t="n">
        <v>94.78791008407512</v>
      </c>
      <c r="AE956" t="n">
        <v>-0</v>
      </c>
      <c r="AF956" t="n">
        <v>0</v>
      </c>
      <c r="AG956" t="n">
        <v>-0.01706043656156736</v>
      </c>
      <c r="AH956" t="b">
        <v>0</v>
      </c>
      <c r="AI956" t="b">
        <v>0</v>
      </c>
      <c r="AJ956" t="n">
        <v>1444.626190380028</v>
      </c>
      <c r="AK956" t="n">
        <v>0</v>
      </c>
      <c r="AL956" t="n">
        <v>2.419306602943622</v>
      </c>
      <c r="AM956" t="n">
        <v>0</v>
      </c>
      <c r="AN956" t="n">
        <v>2.419306602943622</v>
      </c>
      <c r="AO956" t="n">
        <v>0</v>
      </c>
      <c r="AP956" t="n">
        <v>1</v>
      </c>
      <c r="AQ956" t="n">
        <v>0</v>
      </c>
      <c r="AR956" t="n">
        <v>0</v>
      </c>
      <c r="AS956" t="n">
        <v>0</v>
      </c>
      <c r="AT956" t="n">
        <v>0.9130735834249855</v>
      </c>
      <c r="AU956" t="n">
        <v>0.2870548336677973</v>
      </c>
      <c r="AV956" t="n">
        <v>0.9130735834249855</v>
      </c>
    </row>
    <row r="957" spans="1:48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0</v>
      </c>
      <c r="H957" t="n">
        <v>410.6328823199764</v>
      </c>
      <c r="I957" t="b">
        <v>0</v>
      </c>
      <c r="J957" t="n">
        <v>1619.536087869987</v>
      </c>
      <c r="K957" t="n">
        <v>1444.626190380028</v>
      </c>
      <c r="L957" t="n">
        <v>0</v>
      </c>
      <c r="M957" t="n">
        <v>2.026687540286599</v>
      </c>
      <c r="N957" t="n">
        <v>2.026687540286599</v>
      </c>
      <c r="O957" t="n">
        <v>47.13076142129625</v>
      </c>
      <c r="P957" t="n">
        <v>11.9499902183814</v>
      </c>
      <c r="Q957" t="n">
        <v>2.026687540286599</v>
      </c>
      <c r="R957" t="n">
        <v>0.8377242844798025</v>
      </c>
      <c r="S957" t="n">
        <v>34.77970158876274</v>
      </c>
      <c r="T957" t="n">
        <v>15.99195614691524</v>
      </c>
      <c r="U957" t="n">
        <v>2.41927753299536</v>
      </c>
      <c r="V957" t="n">
        <v>2.595106126308291</v>
      </c>
      <c r="W957" t="n">
        <v>0</v>
      </c>
      <c r="X957" t="n">
        <v>0</v>
      </c>
      <c r="Y957" t="n">
        <v>-21.42826181236016</v>
      </c>
      <c r="Z957" t="n">
        <v>89.47349391035975</v>
      </c>
      <c r="AA957" t="n">
        <v>1444.626190380028</v>
      </c>
      <c r="AB957" t="b">
        <v>0</v>
      </c>
      <c r="AC957" t="b">
        <v>1</v>
      </c>
      <c r="AD957" t="n">
        <v>94.78046971539027</v>
      </c>
      <c r="AE957" t="n">
        <v>-0</v>
      </c>
      <c r="AF957" t="n">
        <v>0</v>
      </c>
      <c r="AG957" t="n">
        <v>-0.01697789279341139</v>
      </c>
      <c r="AH957" t="b">
        <v>0</v>
      </c>
      <c r="AI957" t="b">
        <v>0</v>
      </c>
      <c r="AJ957" t="n">
        <v>1444.626190380028</v>
      </c>
      <c r="AK957" t="n">
        <v>0</v>
      </c>
      <c r="AL957" t="n">
        <v>2.41927753299536</v>
      </c>
      <c r="AM957" t="n">
        <v>0</v>
      </c>
      <c r="AN957" t="n">
        <v>2.41927753299536</v>
      </c>
      <c r="AO957" t="n">
        <v>0</v>
      </c>
      <c r="AP957" t="n">
        <v>1</v>
      </c>
      <c r="AQ957" t="n">
        <v>0</v>
      </c>
      <c r="AR957" t="n">
        <v>0</v>
      </c>
      <c r="AS957" t="n">
        <v>0</v>
      </c>
      <c r="AT957" t="n">
        <v>0.9131965455069504</v>
      </c>
      <c r="AU957" t="n">
        <v>0.2870934908588788</v>
      </c>
      <c r="AV957" t="n">
        <v>0.9131965455069504</v>
      </c>
    </row>
    <row r="958" spans="1:48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0</v>
      </c>
      <c r="H958" t="n">
        <v>410.6328823199764</v>
      </c>
      <c r="I958" t="b">
        <v>0</v>
      </c>
      <c r="J958" t="n">
        <v>1619.536087869987</v>
      </c>
      <c r="K958" t="n">
        <v>1444.626190380028</v>
      </c>
      <c r="L958" t="n">
        <v>0</v>
      </c>
      <c r="M958" t="n">
        <v>2.026687349648251</v>
      </c>
      <c r="N958" t="n">
        <v>2.026687349648251</v>
      </c>
      <c r="O958" t="n">
        <v>47.13075698798803</v>
      </c>
      <c r="P958" t="n">
        <v>11.94998909431745</v>
      </c>
      <c r="Q958" t="n">
        <v>2.026687349648251</v>
      </c>
      <c r="R958" t="n">
        <v>0.8377343580913786</v>
      </c>
      <c r="S958" t="n">
        <v>34.79095075044363</v>
      </c>
      <c r="T958" t="n">
        <v>15.99176234214363</v>
      </c>
      <c r="U958" t="n">
        <v>2.419248214034912</v>
      </c>
      <c r="V958" t="n">
        <v>2.594913581698057</v>
      </c>
      <c r="W958" t="n">
        <v>0</v>
      </c>
      <c r="X958" t="n">
        <v>0</v>
      </c>
      <c r="Y958" t="n">
        <v>-21.42826181236016</v>
      </c>
      <c r="Z958" t="n">
        <v>89.45629535403869</v>
      </c>
      <c r="AA958" t="n">
        <v>1444.626190380028</v>
      </c>
      <c r="AB958" t="b">
        <v>0</v>
      </c>
      <c r="AC958" t="b">
        <v>1</v>
      </c>
      <c r="AD958" t="n">
        <v>94.77302934670541</v>
      </c>
      <c r="AE958" t="n">
        <v>-0</v>
      </c>
      <c r="AF958" t="n">
        <v>0</v>
      </c>
      <c r="AG958" t="n">
        <v>-0.01724992403773534</v>
      </c>
      <c r="AH958" t="b">
        <v>0</v>
      </c>
      <c r="AI958" t="b">
        <v>0</v>
      </c>
      <c r="AJ958" t="n">
        <v>1444.626190380028</v>
      </c>
      <c r="AK958" t="n">
        <v>0</v>
      </c>
      <c r="AL958" t="n">
        <v>2.419248214034912</v>
      </c>
      <c r="AM958" t="n">
        <v>0</v>
      </c>
      <c r="AN958" t="n">
        <v>2.419248214034912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0.913319502572944</v>
      </c>
      <c r="AU958" t="n">
        <v>0.287132146473024</v>
      </c>
      <c r="AV958" t="n">
        <v>0.913319502572944</v>
      </c>
    </row>
    <row r="959" spans="1:48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0</v>
      </c>
      <c r="H959" t="n">
        <v>410.6328823199764</v>
      </c>
      <c r="I959" t="b">
        <v>0</v>
      </c>
      <c r="J959" t="n">
        <v>1619.536087869987</v>
      </c>
      <c r="K959" t="n">
        <v>1444.626190380028</v>
      </c>
      <c r="L959" t="n">
        <v>0</v>
      </c>
      <c r="M959" t="n">
        <v>2.0266880611204</v>
      </c>
      <c r="N959" t="n">
        <v>2.0266880611204</v>
      </c>
      <c r="O959" t="n">
        <v>47.13077353332294</v>
      </c>
      <c r="P959" t="n">
        <v>11.94999328938209</v>
      </c>
      <c r="Q959" t="n">
        <v>2.0266880611204</v>
      </c>
      <c r="R959" t="n">
        <v>0.837744480062146</v>
      </c>
      <c r="S959" t="n">
        <v>34.80219921275072</v>
      </c>
      <c r="T959" t="n">
        <v>15.99157473701172</v>
      </c>
      <c r="U959" t="n">
        <v>2.419219832961544</v>
      </c>
      <c r="V959" t="n">
        <v>2.594721273578889</v>
      </c>
      <c r="W959" t="n">
        <v>0</v>
      </c>
      <c r="X959" t="n">
        <v>0</v>
      </c>
      <c r="Y959" t="n">
        <v>-21.42826181236016</v>
      </c>
      <c r="Z959" t="n">
        <v>89.43909679771762</v>
      </c>
      <c r="AA959" t="n">
        <v>1444.626190380028</v>
      </c>
      <c r="AB959" t="b">
        <v>0</v>
      </c>
      <c r="AC959" t="b">
        <v>1</v>
      </c>
      <c r="AD959" t="n">
        <v>94.76558897802056</v>
      </c>
      <c r="AE959" t="n">
        <v>-0</v>
      </c>
      <c r="AF959" t="n">
        <v>0</v>
      </c>
      <c r="AG959" t="n">
        <v>-0.01768471794605414</v>
      </c>
      <c r="AH959" t="b">
        <v>0</v>
      </c>
      <c r="AI959" t="b">
        <v>0</v>
      </c>
      <c r="AJ959" t="n">
        <v>1444.626190380028</v>
      </c>
      <c r="AK959" t="n">
        <v>0</v>
      </c>
      <c r="AL959" t="n">
        <v>2.419219832961544</v>
      </c>
      <c r="AM959" t="n">
        <v>0</v>
      </c>
      <c r="AN959" t="n">
        <v>2.419219832961544</v>
      </c>
      <c r="AO959" t="n">
        <v>0</v>
      </c>
      <c r="AP959" t="n">
        <v>1</v>
      </c>
      <c r="AQ959" t="n">
        <v>0</v>
      </c>
      <c r="AR959" t="n">
        <v>0</v>
      </c>
      <c r="AS959" t="n">
        <v>0</v>
      </c>
      <c r="AT959" t="n">
        <v>0.9134426708703903</v>
      </c>
      <c r="AU959" t="n">
        <v>0.287170868494752</v>
      </c>
      <c r="AV959" t="n">
        <v>0.9134426708703903</v>
      </c>
    </row>
    <row r="960" spans="1:48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0</v>
      </c>
      <c r="H960" t="n">
        <v>410.6328823199764</v>
      </c>
      <c r="I960" t="b">
        <v>0</v>
      </c>
      <c r="J960" t="n">
        <v>1619.536087869987</v>
      </c>
      <c r="K960" t="n">
        <v>1444.626190380028</v>
      </c>
      <c r="L960" t="n">
        <v>0</v>
      </c>
      <c r="M960" t="n">
        <v>2.026685405870202</v>
      </c>
      <c r="N960" t="n">
        <v>2.026685405870202</v>
      </c>
      <c r="O960" t="n">
        <v>47.13071178529267</v>
      </c>
      <c r="P960" t="n">
        <v>11.9499776331878</v>
      </c>
      <c r="Q960" t="n">
        <v>2.026685405870202</v>
      </c>
      <c r="R960" t="n">
        <v>0.8377544197461952</v>
      </c>
      <c r="S960" t="n">
        <v>34.81344697733837</v>
      </c>
      <c r="T960" t="n">
        <v>15.99136405117886</v>
      </c>
      <c r="U960" t="n">
        <v>2.419187960218943</v>
      </c>
      <c r="V960" t="n">
        <v>2.594528139533349</v>
      </c>
      <c r="W960" t="n">
        <v>0</v>
      </c>
      <c r="X960" t="n">
        <v>0</v>
      </c>
      <c r="Y960" t="n">
        <v>-21.42826181236016</v>
      </c>
      <c r="Z960" t="n">
        <v>89.42189824139656</v>
      </c>
      <c r="AA960" t="n">
        <v>1444.626190380028</v>
      </c>
      <c r="AB960" t="b">
        <v>0</v>
      </c>
      <c r="AC960" t="b">
        <v>1</v>
      </c>
      <c r="AD960" t="n">
        <v>94.75814860933571</v>
      </c>
      <c r="AE960" t="n">
        <v>-0</v>
      </c>
      <c r="AF960" t="n">
        <v>0</v>
      </c>
      <c r="AG960" t="n">
        <v>-0.01722530851467258</v>
      </c>
      <c r="AH960" t="b">
        <v>0</v>
      </c>
      <c r="AI960" t="b">
        <v>0</v>
      </c>
      <c r="AJ960" t="n">
        <v>1444.626190380028</v>
      </c>
      <c r="AK960" t="n">
        <v>0</v>
      </c>
      <c r="AL960" t="n">
        <v>2.419187960218943</v>
      </c>
      <c r="AM960" t="n">
        <v>0</v>
      </c>
      <c r="AN960" t="n">
        <v>2.419187960218943</v>
      </c>
      <c r="AO960" t="n">
        <v>0</v>
      </c>
      <c r="AP960" t="n">
        <v>1</v>
      </c>
      <c r="AQ960" t="n">
        <v>0</v>
      </c>
      <c r="AR960" t="n">
        <v>0</v>
      </c>
      <c r="AS960" t="n">
        <v>0</v>
      </c>
      <c r="AT960" t="n">
        <v>0.9135652434212571</v>
      </c>
      <c r="AU960" t="n">
        <v>0.2872094032238691</v>
      </c>
      <c r="AV960" t="n">
        <v>0.9135652434212571</v>
      </c>
    </row>
    <row r="961" spans="1:48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0</v>
      </c>
      <c r="H961" t="n">
        <v>410.6328823199764</v>
      </c>
      <c r="I961" t="b">
        <v>0</v>
      </c>
      <c r="J961" t="n">
        <v>1619.536087869987</v>
      </c>
      <c r="K961" t="n">
        <v>1444.626190380028</v>
      </c>
      <c r="L961" t="n">
        <v>0</v>
      </c>
      <c r="M961" t="n">
        <v>2.026695315398791</v>
      </c>
      <c r="N961" t="n">
        <v>2.026695315398791</v>
      </c>
      <c r="O961" t="n">
        <v>47.13094223207761</v>
      </c>
      <c r="P961" t="n">
        <v>11.9500360629</v>
      </c>
      <c r="Q961" t="n">
        <v>2.026695315398791</v>
      </c>
      <c r="R961" t="n">
        <v>0.8377650378822352</v>
      </c>
      <c r="S961" t="n">
        <v>34.82469403815885</v>
      </c>
      <c r="T961" t="n">
        <v>15.9912395600476</v>
      </c>
      <c r="U961" t="n">
        <v>2.419169127088452</v>
      </c>
      <c r="V961" t="n">
        <v>2.594338144240425</v>
      </c>
      <c r="W961" t="n">
        <v>0</v>
      </c>
      <c r="X961" t="n">
        <v>0</v>
      </c>
      <c r="Y961" t="n">
        <v>-21.42826181236016</v>
      </c>
      <c r="Z961" t="n">
        <v>89.4046996850755</v>
      </c>
      <c r="AA961" t="n">
        <v>1444.626190380028</v>
      </c>
      <c r="AB961" t="b">
        <v>0</v>
      </c>
      <c r="AC961" t="b">
        <v>1</v>
      </c>
      <c r="AD961" t="n">
        <v>94.75070824065085</v>
      </c>
      <c r="AE961" t="n">
        <v>-0</v>
      </c>
      <c r="AF961" t="n">
        <v>0</v>
      </c>
      <c r="AG961" t="n">
        <v>-0.01739388301447764</v>
      </c>
      <c r="AH961" t="b">
        <v>0</v>
      </c>
      <c r="AI961" t="b">
        <v>0</v>
      </c>
      <c r="AJ961" t="n">
        <v>1444.626190380028</v>
      </c>
      <c r="AK961" t="n">
        <v>0</v>
      </c>
      <c r="AL961" t="n">
        <v>2.419169127088452</v>
      </c>
      <c r="AM961" t="n">
        <v>0</v>
      </c>
      <c r="AN961" t="n">
        <v>2.419169127088452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0.9136902319843845</v>
      </c>
      <c r="AU961" t="n">
        <v>0.2872486975062251</v>
      </c>
      <c r="AV961" t="n">
        <v>0.9136902319843845</v>
      </c>
    </row>
    <row r="962" spans="1:48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0</v>
      </c>
      <c r="H962" t="n">
        <v>410.6328823199764</v>
      </c>
      <c r="I962" t="b">
        <v>0</v>
      </c>
      <c r="J962" t="n">
        <v>1619.536087869987</v>
      </c>
      <c r="K962" t="n">
        <v>1444.626190380028</v>
      </c>
      <c r="L962" t="n">
        <v>0</v>
      </c>
      <c r="M962" t="n">
        <v>2.026658332534736</v>
      </c>
      <c r="N962" t="n">
        <v>2.026658332534736</v>
      </c>
      <c r="O962" t="n">
        <v>47.13008219297053</v>
      </c>
      <c r="P962" t="n">
        <v>11.94981800024608</v>
      </c>
      <c r="Q962" t="n">
        <v>2.026658332534736</v>
      </c>
      <c r="R962" t="n">
        <v>0.8377731222865783</v>
      </c>
      <c r="S962" t="n">
        <v>34.83594041790643</v>
      </c>
      <c r="T962" t="n">
        <v>15.99079344343766</v>
      </c>
      <c r="U962" t="n">
        <v>2.419101638165796</v>
      </c>
      <c r="V962" t="n">
        <v>2.594136492489145</v>
      </c>
      <c r="W962" t="n">
        <v>0</v>
      </c>
      <c r="X962" t="n">
        <v>0</v>
      </c>
      <c r="Y962" t="n">
        <v>-21.42826181236016</v>
      </c>
      <c r="Z962" t="n">
        <v>89.38750112875444</v>
      </c>
      <c r="AA962" t="n">
        <v>1444.626190380028</v>
      </c>
      <c r="AB962" t="b">
        <v>0</v>
      </c>
      <c r="AC962" t="b">
        <v>1</v>
      </c>
      <c r="AD962" t="n">
        <v>94.743267871966</v>
      </c>
      <c r="AE962" t="n">
        <v>-0</v>
      </c>
      <c r="AF962" t="n">
        <v>0</v>
      </c>
      <c r="AG962" t="n">
        <v>-0.01570051108030412</v>
      </c>
      <c r="AH962" t="b">
        <v>0</v>
      </c>
      <c r="AI962" t="b">
        <v>0</v>
      </c>
      <c r="AJ962" t="n">
        <v>1444.626190380028</v>
      </c>
      <c r="AK962" t="n">
        <v>0</v>
      </c>
      <c r="AL962" t="n">
        <v>2.419101638165796</v>
      </c>
      <c r="AM962" t="n">
        <v>0</v>
      </c>
      <c r="AN962" t="n">
        <v>2.419101638165796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0.9138063965720455</v>
      </c>
      <c r="AU962" t="n">
        <v>0.2872852176804964</v>
      </c>
      <c r="AV962" t="n">
        <v>0.9138063965720455</v>
      </c>
    </row>
    <row r="963" spans="1:48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0</v>
      </c>
      <c r="H963" t="n">
        <v>410.6328823199764</v>
      </c>
      <c r="I963" t="b">
        <v>0</v>
      </c>
      <c r="J963" t="n">
        <v>1619.536087869987</v>
      </c>
      <c r="K963" t="n">
        <v>1444.626190380028</v>
      </c>
      <c r="L963" t="n">
        <v>0</v>
      </c>
      <c r="M963" t="n">
        <v>2.026796354462267</v>
      </c>
      <c r="N963" t="n">
        <v>2.026796354462267</v>
      </c>
      <c r="O963" t="n">
        <v>47.13329190261154</v>
      </c>
      <c r="P963" t="n">
        <v>11.95063182114897</v>
      </c>
      <c r="Q963" t="n">
        <v>2.026796354462267</v>
      </c>
      <c r="R963" t="n">
        <v>0.8377906601277654</v>
      </c>
      <c r="S963" t="n">
        <v>34.84718603201833</v>
      </c>
      <c r="T963" t="n">
        <v>15.99154770259393</v>
      </c>
      <c r="U963" t="n">
        <v>2.419215743170466</v>
      </c>
      <c r="V963" t="n">
        <v>2.593978396373114</v>
      </c>
      <c r="W963" t="n">
        <v>0</v>
      </c>
      <c r="X963" t="n">
        <v>0</v>
      </c>
      <c r="Y963" t="n">
        <v>-21.42826181236016</v>
      </c>
      <c r="Z963" t="n">
        <v>89.37030257243337</v>
      </c>
      <c r="AA963" t="n">
        <v>1444.626190380028</v>
      </c>
      <c r="AB963" t="b">
        <v>0</v>
      </c>
      <c r="AC963" t="b">
        <v>1</v>
      </c>
      <c r="AD963" t="n">
        <v>94.73582750328114</v>
      </c>
      <c r="AE963" t="n">
        <v>-0</v>
      </c>
      <c r="AF963" t="n">
        <v>0</v>
      </c>
      <c r="AG963" t="n">
        <v>-0.01429462513695912</v>
      </c>
      <c r="AH963" t="b">
        <v>0</v>
      </c>
      <c r="AI963" t="b">
        <v>0</v>
      </c>
      <c r="AJ963" t="n">
        <v>1444.626190380028</v>
      </c>
      <c r="AK963" t="n">
        <v>0</v>
      </c>
      <c r="AL963" t="n">
        <v>2.419215743170466</v>
      </c>
      <c r="AM963" t="n">
        <v>0</v>
      </c>
      <c r="AN963" t="n">
        <v>2.419215743170466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0.9139556855476262</v>
      </c>
      <c r="AU963" t="n">
        <v>0.2873321515999873</v>
      </c>
      <c r="AV963" t="n">
        <v>0.9139556855476262</v>
      </c>
    </row>
    <row r="964" spans="1:48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0</v>
      </c>
      <c r="H964" t="n">
        <v>410.6328823199764</v>
      </c>
      <c r="I964" t="b">
        <v>0</v>
      </c>
      <c r="J964" t="n">
        <v>1619.536087869987</v>
      </c>
      <c r="K964" t="n">
        <v>1444.626190380028</v>
      </c>
      <c r="L964" t="n">
        <v>0</v>
      </c>
      <c r="M964" t="n">
        <v>2.026281249616182</v>
      </c>
      <c r="N964" t="n">
        <v>2.026281249616182</v>
      </c>
      <c r="O964" t="n">
        <v>47.12131310315419</v>
      </c>
      <c r="P964" t="n">
        <v>11.94759460019123</v>
      </c>
      <c r="Q964" t="n">
        <v>2.026281249616182</v>
      </c>
      <c r="R964" t="n">
        <v>0.8377729129914384</v>
      </c>
      <c r="S964" t="n">
        <v>34.85843119618157</v>
      </c>
      <c r="T964" t="n">
        <v>15.98782216789939</v>
      </c>
      <c r="U964" t="n">
        <v>2.418652140925555</v>
      </c>
      <c r="V964" t="n">
        <v>2.593657817909223</v>
      </c>
      <c r="W964" t="n">
        <v>0</v>
      </c>
      <c r="X964" t="n">
        <v>0</v>
      </c>
      <c r="Y964" t="n">
        <v>-21.42826181236016</v>
      </c>
      <c r="Z964" t="n">
        <v>89.35310401611231</v>
      </c>
      <c r="AA964" t="n">
        <v>1444.626190380028</v>
      </c>
      <c r="AB964" t="b">
        <v>0</v>
      </c>
      <c r="AC964" t="b">
        <v>1</v>
      </c>
      <c r="AD964" t="n">
        <v>94.72838713459629</v>
      </c>
      <c r="AE964" t="n">
        <v>-0</v>
      </c>
      <c r="AF964" t="n">
        <v>0</v>
      </c>
      <c r="AG964" t="n">
        <v>-0.0180155378430546</v>
      </c>
      <c r="AH964" t="b">
        <v>0</v>
      </c>
      <c r="AI964" t="b">
        <v>0</v>
      </c>
      <c r="AJ964" t="n">
        <v>1444.626190380028</v>
      </c>
      <c r="AK964" t="n">
        <v>0</v>
      </c>
      <c r="AL964" t="n">
        <v>2.418652140925555</v>
      </c>
      <c r="AM964" t="n">
        <v>0</v>
      </c>
      <c r="AN964" t="n">
        <v>2.418652140925555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0.9139815453758704</v>
      </c>
      <c r="AU964" t="n">
        <v>0.2873402814909731</v>
      </c>
      <c r="AV964" t="n">
        <v>0.9139815453758704</v>
      </c>
    </row>
    <row r="965" spans="1:48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0</v>
      </c>
      <c r="H965" t="n">
        <v>410.6328823199764</v>
      </c>
      <c r="I965" t="b">
        <v>0</v>
      </c>
      <c r="J965" t="n">
        <v>1619.536087869987</v>
      </c>
      <c r="K965" t="n">
        <v>1444.626190380028</v>
      </c>
      <c r="L965" t="n">
        <v>0</v>
      </c>
      <c r="M965" t="n">
        <v>2.028203647073025</v>
      </c>
      <c r="N965" t="n">
        <v>2.028203647073025</v>
      </c>
      <c r="O965" t="n">
        <v>47.16601859134335</v>
      </c>
      <c r="P965" t="n">
        <v>11.95892966311951</v>
      </c>
      <c r="Q965" t="n">
        <v>2.028203647073025</v>
      </c>
      <c r="R965" t="n">
        <v>0.8378867847845415</v>
      </c>
      <c r="S965" t="n">
        <v>34.86967473242429</v>
      </c>
      <c r="T965" t="n">
        <v>16.00081545991708</v>
      </c>
      <c r="U965" t="n">
        <v>2.420617777847597</v>
      </c>
      <c r="V965" t="n">
        <v>2.593943640276374</v>
      </c>
      <c r="W965" t="n">
        <v>0</v>
      </c>
      <c r="X965" t="n">
        <v>0</v>
      </c>
      <c r="Y965" t="n">
        <v>-21.42826181236016</v>
      </c>
      <c r="Z965" t="n">
        <v>89.33590545979125</v>
      </c>
      <c r="AA965" t="n">
        <v>1444.626190380028</v>
      </c>
      <c r="AB965" t="b">
        <v>0</v>
      </c>
      <c r="AC965" t="b">
        <v>1</v>
      </c>
      <c r="AD965" t="n">
        <v>94.72094676591144</v>
      </c>
      <c r="AE965" t="n">
        <v>-0</v>
      </c>
      <c r="AF965" t="n">
        <v>0</v>
      </c>
      <c r="AG965" t="n">
        <v>-0.0187033089699028</v>
      </c>
      <c r="AH965" t="b">
        <v>0</v>
      </c>
      <c r="AI965" t="b">
        <v>0</v>
      </c>
      <c r="AJ965" t="n">
        <v>1444.626190380028</v>
      </c>
      <c r="AK965" t="n">
        <v>0</v>
      </c>
      <c r="AL965" t="n">
        <v>2.420617777847597</v>
      </c>
      <c r="AM965" t="n">
        <v>0</v>
      </c>
      <c r="AN965" t="n">
        <v>2.420617777847597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0.9144682446050866</v>
      </c>
      <c r="AU965" t="n">
        <v>0.2874932914661</v>
      </c>
      <c r="AV965" t="n">
        <v>0.9144682446050866</v>
      </c>
    </row>
    <row r="966" spans="1:48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0</v>
      </c>
      <c r="H966" t="n">
        <v>410.6328823199764</v>
      </c>
      <c r="I966" t="b">
        <v>0</v>
      </c>
      <c r="J966" t="n">
        <v>1619.536087869987</v>
      </c>
      <c r="K966" t="n">
        <v>1444.626190380028</v>
      </c>
      <c r="L966" t="n">
        <v>0</v>
      </c>
      <c r="M966" t="n">
        <v>2.021029162091583</v>
      </c>
      <c r="N966" t="n">
        <v>2.021029162091583</v>
      </c>
      <c r="O966" t="n">
        <v>46.9991754380405</v>
      </c>
      <c r="P966" t="n">
        <v>11.91662663236321</v>
      </c>
      <c r="Q966" t="n">
        <v>2.021029162091583</v>
      </c>
      <c r="R966" t="n">
        <v>0.8375086581591092</v>
      </c>
      <c r="S966" t="n">
        <v>34.88092103612288</v>
      </c>
      <c r="T966" t="n">
        <v>15.95141347748331</v>
      </c>
      <c r="U966" t="n">
        <v>2.413144201438965</v>
      </c>
      <c r="V966" t="n">
        <v>2.591966580215132</v>
      </c>
      <c r="W966" t="n">
        <v>0</v>
      </c>
      <c r="X966" t="n">
        <v>0</v>
      </c>
      <c r="Y966" t="n">
        <v>-21.42826181236016</v>
      </c>
      <c r="Z966" t="n">
        <v>89.32756842799242</v>
      </c>
      <c r="AA966" t="n">
        <v>1444.626190380028</v>
      </c>
      <c r="AB966" t="b">
        <v>0</v>
      </c>
      <c r="AC966" t="b">
        <v>1</v>
      </c>
      <c r="AD966" t="n">
        <v>94.71350639722658</v>
      </c>
      <c r="AE966" t="n">
        <v>-0</v>
      </c>
      <c r="AF966" t="n">
        <v>0</v>
      </c>
      <c r="AG966" t="n">
        <v>-0.02044676192810441</v>
      </c>
      <c r="AH966" t="b">
        <v>0</v>
      </c>
      <c r="AI966" t="b">
        <v>0</v>
      </c>
      <c r="AJ966" t="n">
        <v>1444.626190380028</v>
      </c>
      <c r="AK966" t="n">
        <v>0</v>
      </c>
      <c r="AL966" t="n">
        <v>2.413144201438965</v>
      </c>
      <c r="AM966" t="n">
        <v>0</v>
      </c>
      <c r="AN966" t="n">
        <v>2.413144201438965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0.913169007216783</v>
      </c>
      <c r="AU966" t="n">
        <v>0.287084833287959</v>
      </c>
      <c r="AV966" t="n">
        <v>0.913169007216783</v>
      </c>
    </row>
    <row r="967" spans="1:48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0</v>
      </c>
      <c r="H967" t="n">
        <v>410.6328823199764</v>
      </c>
      <c r="I967" t="b">
        <v>0</v>
      </c>
      <c r="J967" t="n">
        <v>1619.536087869987</v>
      </c>
      <c r="K967" t="n">
        <v>1444.626190380028</v>
      </c>
      <c r="L967" t="n">
        <v>0</v>
      </c>
      <c r="M967" t="n">
        <v>2.047804704560694</v>
      </c>
      <c r="N967" t="n">
        <v>2.047804704560694</v>
      </c>
      <c r="O967" t="n">
        <v>47.62184256306708</v>
      </c>
      <c r="P967" t="n">
        <v>12.07450369246123</v>
      </c>
      <c r="Q967" t="n">
        <v>2.047804704560694</v>
      </c>
      <c r="R967" t="n">
        <v>0.8389554064558131</v>
      </c>
      <c r="S967" t="n">
        <v>34.89215369664685</v>
      </c>
      <c r="T967" t="n">
        <v>16.13487321607951</v>
      </c>
      <c r="U967" t="n">
        <v>2.440898155971952</v>
      </c>
      <c r="V967" t="n">
        <v>2.598434098970511</v>
      </c>
      <c r="W967" t="n">
        <v>0</v>
      </c>
      <c r="X967" t="n">
        <v>0</v>
      </c>
      <c r="Y967" t="n">
        <v>-21.42826181236016</v>
      </c>
      <c r="Z967" t="n">
        <v>89.33230467708019</v>
      </c>
      <c r="AA967" t="n">
        <v>1444.626190380028</v>
      </c>
      <c r="AB967" t="b">
        <v>0</v>
      </c>
      <c r="AC967" t="b">
        <v>1</v>
      </c>
      <c r="AD967" t="n">
        <v>94.70606602854173</v>
      </c>
      <c r="AE967" t="n">
        <v>-0</v>
      </c>
      <c r="AF967" t="n">
        <v>0</v>
      </c>
      <c r="AG967" t="n">
        <v>-0.009254502522220875</v>
      </c>
      <c r="AH967" t="b">
        <v>0</v>
      </c>
      <c r="AI967" t="b">
        <v>0</v>
      </c>
      <c r="AJ967" t="n">
        <v>1444.626190380028</v>
      </c>
      <c r="AK967" t="n">
        <v>0</v>
      </c>
      <c r="AL967" t="n">
        <v>2.440898155971952</v>
      </c>
      <c r="AM967" t="n">
        <v>0</v>
      </c>
      <c r="AN967" t="n">
        <v>2.440898155971952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0.9181903339905183</v>
      </c>
      <c r="AU967" t="n">
        <v>0.2886634531801472</v>
      </c>
      <c r="AV967" t="n">
        <v>0.9181903339905183</v>
      </c>
    </row>
    <row r="968" spans="1:48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0</v>
      </c>
      <c r="H968" t="n">
        <v>410.6328823199764</v>
      </c>
      <c r="I968" t="b">
        <v>0</v>
      </c>
      <c r="J968" t="n">
        <v>1619.536087869987</v>
      </c>
      <c r="K968" t="n">
        <v>1444.626190380028</v>
      </c>
      <c r="L968" t="n">
        <v>0</v>
      </c>
      <c r="M968" t="n">
        <v>1.947877019665608</v>
      </c>
      <c r="N968" t="n">
        <v>1.947877019665608</v>
      </c>
      <c r="O968" t="n">
        <v>45.29801721626164</v>
      </c>
      <c r="P968" t="n">
        <v>11.48529848282496</v>
      </c>
      <c r="Q968" t="n">
        <v>1.947877019665608</v>
      </c>
      <c r="R968" t="n">
        <v>0.8334299098835182</v>
      </c>
      <c r="S968" t="n">
        <v>34.90343383729005</v>
      </c>
      <c r="T968" t="n">
        <v>15.4492837459088</v>
      </c>
      <c r="U968" t="n">
        <v>2.337181563279685</v>
      </c>
      <c r="V968" t="n">
        <v>2.573388585791125</v>
      </c>
      <c r="W968" t="n">
        <v>0</v>
      </c>
      <c r="X968" t="n">
        <v>0</v>
      </c>
      <c r="Y968" t="n">
        <v>-21.42826181236016</v>
      </c>
      <c r="Z968" t="n">
        <v>89.31745853310694</v>
      </c>
      <c r="AA968" t="n">
        <v>1444.626190380028</v>
      </c>
      <c r="AB968" t="b">
        <v>0</v>
      </c>
      <c r="AC968" t="b">
        <v>1</v>
      </c>
      <c r="AD968" t="n">
        <v>94.69862565985687</v>
      </c>
      <c r="AE968" t="n">
        <v>-0</v>
      </c>
      <c r="AF968" t="n">
        <v>0</v>
      </c>
      <c r="AG968" t="n">
        <v>0.009271407370570972</v>
      </c>
      <c r="AH968" t="b">
        <v>0</v>
      </c>
      <c r="AI968" t="b">
        <v>0</v>
      </c>
      <c r="AJ968" t="n">
        <v>1444.626190380028</v>
      </c>
      <c r="AK968" t="n">
        <v>0</v>
      </c>
      <c r="AL968" t="n">
        <v>2.337181563279685</v>
      </c>
      <c r="AM968" t="n">
        <v>0</v>
      </c>
      <c r="AN968" t="n">
        <v>2.337181563279685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0.8994093126161318</v>
      </c>
      <c r="AU968" t="n">
        <v>0.2827590188994912</v>
      </c>
      <c r="AV968" t="n">
        <v>0.8994093126161318</v>
      </c>
    </row>
    <row r="969" spans="1:48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0</v>
      </c>
      <c r="H969" t="n">
        <v>410.6328823199764</v>
      </c>
      <c r="I969" t="b">
        <v>0</v>
      </c>
      <c r="J969" t="n">
        <v>1619.536087869987</v>
      </c>
      <c r="K969" t="n">
        <v>1444.626190380028</v>
      </c>
      <c r="L969" t="n">
        <v>0</v>
      </c>
      <c r="M969" t="n">
        <v>2.320812216776756</v>
      </c>
      <c r="N969" t="n">
        <v>2.320812216776756</v>
      </c>
      <c r="O969" t="n">
        <v>53.97065147845483</v>
      </c>
      <c r="P969" t="n">
        <v>13.68424226127151</v>
      </c>
      <c r="Q969" t="n">
        <v>2.320812216776756</v>
      </c>
      <c r="R969" t="n">
        <v>0.8519498511379329</v>
      </c>
      <c r="S969" t="n">
        <v>34.9145316753481</v>
      </c>
      <c r="T969" t="n">
        <v>18.00702089184102</v>
      </c>
      <c r="U969" t="n">
        <v>2.724118342971587</v>
      </c>
      <c r="V969" t="n">
        <v>2.665942123599413</v>
      </c>
      <c r="W969" t="n">
        <v>0</v>
      </c>
      <c r="X969" t="n">
        <v>0</v>
      </c>
      <c r="Y969" t="n">
        <v>-21.42826181236016</v>
      </c>
      <c r="Z969" t="n">
        <v>89.3200704811433</v>
      </c>
      <c r="AA969" t="n">
        <v>1444.626190380028</v>
      </c>
      <c r="AB969" t="b">
        <v>0</v>
      </c>
      <c r="AC969" t="b">
        <v>1</v>
      </c>
      <c r="AD969" t="n">
        <v>94.69118529117202</v>
      </c>
      <c r="AE969" t="n">
        <v>-0</v>
      </c>
      <c r="AF969" t="n">
        <v>0</v>
      </c>
      <c r="AG969" t="n">
        <v>0.02899857062616384</v>
      </c>
      <c r="AH969" t="b">
        <v>0</v>
      </c>
      <c r="AI969" t="b">
        <v>0</v>
      </c>
      <c r="AJ969" t="n">
        <v>1444.626190380028</v>
      </c>
      <c r="AK969" t="n">
        <v>0</v>
      </c>
      <c r="AL969" t="n">
        <v>2.724118342971587</v>
      </c>
      <c r="AM969" t="n">
        <v>0</v>
      </c>
      <c r="AN969" t="n">
        <v>2.724118342971587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0.9699413597811877</v>
      </c>
      <c r="AU969" t="n">
        <v>0.3049330971279605</v>
      </c>
      <c r="AV969" t="n">
        <v>0.9699413597811877</v>
      </c>
    </row>
    <row r="970" spans="1:48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0</v>
      </c>
      <c r="H970" t="n">
        <v>410.6328823199764</v>
      </c>
      <c r="I970" t="b">
        <v>0</v>
      </c>
      <c r="J970" t="n">
        <v>1619.536087869987</v>
      </c>
      <c r="K970" t="n">
        <v>1444.626190380028</v>
      </c>
      <c r="L970" t="n">
        <v>0</v>
      </c>
      <c r="M970" t="n">
        <v>0.9289991132273698</v>
      </c>
      <c r="N970" t="n">
        <v>0.9289991132273698</v>
      </c>
      <c r="O970" t="n">
        <v>21.6039397764903</v>
      </c>
      <c r="P970" t="n">
        <v>5.477672357122287</v>
      </c>
      <c r="Q970" t="n">
        <v>0.9289991132273698</v>
      </c>
      <c r="R970" t="n">
        <v>0.7258274675994054</v>
      </c>
      <c r="S970" t="n">
        <v>34.9262841325647</v>
      </c>
      <c r="T970" t="n">
        <v>8.460534447736322</v>
      </c>
      <c r="U970" t="n">
        <v>1.279917273315561</v>
      </c>
      <c r="V970" t="n">
        <v>2.319646154998332</v>
      </c>
      <c r="W970" t="n">
        <v>0</v>
      </c>
      <c r="X970" t="n">
        <v>0</v>
      </c>
      <c r="Y970" t="n">
        <v>-21.42826181236016</v>
      </c>
      <c r="Z970" t="n">
        <v>89.31733814688469</v>
      </c>
      <c r="AA970" t="n">
        <v>1444.626190380028</v>
      </c>
      <c r="AB970" t="b">
        <v>0</v>
      </c>
      <c r="AC970" t="b">
        <v>1</v>
      </c>
      <c r="AD970" t="n">
        <v>94.68374492248716</v>
      </c>
      <c r="AE970" t="n">
        <v>-0</v>
      </c>
      <c r="AF970" t="n">
        <v>0</v>
      </c>
      <c r="AG970" t="n">
        <v>0.04753370680366309</v>
      </c>
      <c r="AH970" t="b">
        <v>0</v>
      </c>
      <c r="AI970" t="b">
        <v>0</v>
      </c>
      <c r="AJ970" t="n">
        <v>1444.626190380028</v>
      </c>
      <c r="AK970" t="n">
        <v>0</v>
      </c>
      <c r="AL970" t="n">
        <v>1.279917273315561</v>
      </c>
      <c r="AM970" t="n">
        <v>0</v>
      </c>
      <c r="AN970" t="n">
        <v>1.279917273315561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0.7076128262763552</v>
      </c>
      <c r="AU970" t="n">
        <v>0.2224614596624643</v>
      </c>
      <c r="AV970" t="n">
        <v>0.7076128262763552</v>
      </c>
    </row>
    <row r="971" spans="1:48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0</v>
      </c>
      <c r="H971" t="n">
        <v>410.6328823199764</v>
      </c>
      <c r="I971" t="b">
        <v>0</v>
      </c>
      <c r="J971" t="n">
        <v>1619.536087869987</v>
      </c>
      <c r="K971" t="n">
        <v>1444.626190380028</v>
      </c>
      <c r="L971" t="n">
        <v>0</v>
      </c>
      <c r="M971" t="n">
        <v>6.123316330313799</v>
      </c>
      <c r="N971" t="n">
        <v>6.123316330313799</v>
      </c>
      <c r="O971" t="n">
        <v>142.3981523221561</v>
      </c>
      <c r="P971" t="n">
        <v>36.10500819527283</v>
      </c>
      <c r="Q971" t="n">
        <v>6.123316330313799</v>
      </c>
      <c r="R971" t="n">
        <v>0.9180934838142217</v>
      </c>
      <c r="S971" t="n">
        <v>34.93499615673039</v>
      </c>
      <c r="T971" t="n">
        <v>44.08752191385691</v>
      </c>
      <c r="U971" t="n">
        <v>6.669600033402335</v>
      </c>
      <c r="V971" t="n">
        <v>3.611055327228179</v>
      </c>
      <c r="W971" t="n">
        <v>0</v>
      </c>
      <c r="X971" t="n">
        <v>0</v>
      </c>
      <c r="Y971" t="n">
        <v>-21.42826181236016</v>
      </c>
      <c r="Z971" t="n">
        <v>89.39320230124659</v>
      </c>
      <c r="AA971" t="n">
        <v>1444.626190380028</v>
      </c>
      <c r="AB971" t="b">
        <v>0</v>
      </c>
      <c r="AC971" t="b">
        <v>1</v>
      </c>
      <c r="AD971" t="n">
        <v>94.67630455380231</v>
      </c>
      <c r="AE971" t="n">
        <v>-0</v>
      </c>
      <c r="AF971" t="n">
        <v>0</v>
      </c>
      <c r="AG971" t="n">
        <v>0.07231664810223537</v>
      </c>
      <c r="AH971" t="b">
        <v>0</v>
      </c>
      <c r="AI971" t="b">
        <v>0</v>
      </c>
      <c r="AJ971" t="n">
        <v>1444.626190380028</v>
      </c>
      <c r="AK971" t="n">
        <v>0</v>
      </c>
      <c r="AL971" t="n">
        <v>6.669600033402335</v>
      </c>
      <c r="AM971" t="n">
        <v>0</v>
      </c>
      <c r="AN971" t="n">
        <v>6.670546887186616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1.700325826478142</v>
      </c>
      <c r="AU971" t="n">
        <v>0.5345535739517343</v>
      </c>
      <c r="AV971" t="n">
        <v>1.700325826478142</v>
      </c>
    </row>
    <row r="972" spans="1:48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0</v>
      </c>
      <c r="H972" t="n">
        <v>423.2677402375141</v>
      </c>
      <c r="I972" t="b">
        <v>0</v>
      </c>
      <c r="J972" t="n">
        <v>1669.367967496756</v>
      </c>
      <c r="K972" t="n">
        <v>1489.076227007106</v>
      </c>
      <c r="L972" t="n">
        <v>0</v>
      </c>
      <c r="M972" t="n">
        <v>11.73369150137594</v>
      </c>
      <c r="N972" t="n">
        <v>11.73369150137594</v>
      </c>
      <c r="O972" t="n">
        <v>264.7225137608769</v>
      </c>
      <c r="P972" t="n">
        <v>67.12031281969496</v>
      </c>
      <c r="Q972" t="n">
        <v>11.73369150137594</v>
      </c>
      <c r="R972" t="n">
        <v>0.9384070242106545</v>
      </c>
      <c r="S972" t="n">
        <v>34.95215092983216</v>
      </c>
      <c r="T972" t="n">
        <v>80.18587406602173</v>
      </c>
      <c r="U972" t="n">
        <v>12.50384022993198</v>
      </c>
      <c r="V972" t="n">
        <v>4.938886599995996</v>
      </c>
      <c r="W972" t="n">
        <v>0</v>
      </c>
      <c r="X972" t="n">
        <v>0</v>
      </c>
      <c r="Y972" t="n">
        <v>-21.42826181236016</v>
      </c>
      <c r="Z972" t="n">
        <v>89.50743371958758</v>
      </c>
      <c r="AA972" t="n">
        <v>1489.076227007106</v>
      </c>
      <c r="AB972" t="b">
        <v>0</v>
      </c>
      <c r="AC972" t="b">
        <v>1</v>
      </c>
      <c r="AD972" t="n">
        <v>94.66886418511746</v>
      </c>
      <c r="AE972" t="n">
        <v>-0</v>
      </c>
      <c r="AF972" t="n">
        <v>0</v>
      </c>
      <c r="AG972" t="n">
        <v>0.1000639248546123</v>
      </c>
      <c r="AH972" t="b">
        <v>0</v>
      </c>
      <c r="AI972" t="b">
        <v>0</v>
      </c>
      <c r="AJ972" t="n">
        <v>1489.076227007106</v>
      </c>
      <c r="AK972" t="n">
        <v>0</v>
      </c>
      <c r="AL972" t="n">
        <v>12.50384022993198</v>
      </c>
      <c r="AM972" t="n">
        <v>0</v>
      </c>
      <c r="AN972" t="n">
        <v>12.50762764506911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2.816306700459714</v>
      </c>
      <c r="AU972" t="n">
        <v>0.8853990150777197</v>
      </c>
      <c r="AV972" t="n">
        <v>2.816306700459714</v>
      </c>
    </row>
    <row r="973" spans="1:48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0</v>
      </c>
      <c r="H973" t="n">
        <v>435.9025981550519</v>
      </c>
      <c r="I973" t="b">
        <v>0</v>
      </c>
      <c r="J973" t="n">
        <v>1719.199847123524</v>
      </c>
      <c r="K973" t="n">
        <v>1533.526263634184</v>
      </c>
      <c r="L973" t="n">
        <v>0</v>
      </c>
      <c r="M973" t="n">
        <v>10.67827329401587</v>
      </c>
      <c r="N973" t="n">
        <v>10.67827329401587</v>
      </c>
      <c r="O973" t="n">
        <v>233.9284031279325</v>
      </c>
      <c r="P973" t="n">
        <v>59.31247543811676</v>
      </c>
      <c r="Q973" t="n">
        <v>10.67827329401587</v>
      </c>
      <c r="R973" t="n">
        <v>0.9349101080138313</v>
      </c>
      <c r="S973" t="n">
        <v>34.97687077130018</v>
      </c>
      <c r="T973" t="n">
        <v>71.12320850422363</v>
      </c>
      <c r="U973" t="n">
        <v>11.42171124526755</v>
      </c>
      <c r="V973" t="n">
        <v>4.629401959249677</v>
      </c>
      <c r="W973" t="n">
        <v>0</v>
      </c>
      <c r="X973" t="n">
        <v>0</v>
      </c>
      <c r="Y973" t="n">
        <v>-21.42826181236016</v>
      </c>
      <c r="Z973" t="n">
        <v>89.62807182253015</v>
      </c>
      <c r="AA973" t="n">
        <v>1533.526263634184</v>
      </c>
      <c r="AB973" t="b">
        <v>0</v>
      </c>
      <c r="AC973" t="b">
        <v>1</v>
      </c>
      <c r="AD973" t="n">
        <v>94.6614238164326</v>
      </c>
      <c r="AE973" t="n">
        <v>-0</v>
      </c>
      <c r="AF973" t="n">
        <v>0</v>
      </c>
      <c r="AG973" t="n">
        <v>0.1238738317264332</v>
      </c>
      <c r="AH973" t="b">
        <v>0</v>
      </c>
      <c r="AI973" t="b">
        <v>0</v>
      </c>
      <c r="AJ973" t="n">
        <v>1533.526263634184</v>
      </c>
      <c r="AK973" t="n">
        <v>0</v>
      </c>
      <c r="AL973" t="n">
        <v>11.42171124526755</v>
      </c>
      <c r="AM973" t="n">
        <v>0</v>
      </c>
      <c r="AN973" t="n">
        <v>11.42549866040467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2.603403730819498</v>
      </c>
      <c r="AU973" t="n">
        <v>0.8184659358091165</v>
      </c>
      <c r="AV973" t="n">
        <v>2.603403730819498</v>
      </c>
    </row>
    <row r="974" spans="1:48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0</v>
      </c>
      <c r="H974" t="n">
        <v>448.5374560725896</v>
      </c>
      <c r="I974" t="b">
        <v>0</v>
      </c>
      <c r="J974" t="n">
        <v>1769.031726750293</v>
      </c>
      <c r="K974" t="n">
        <v>1577.976300261262</v>
      </c>
      <c r="L974" t="n">
        <v>0</v>
      </c>
      <c r="M974" t="n">
        <v>11.47099094365841</v>
      </c>
      <c r="N974" t="n">
        <v>11.47099094365841</v>
      </c>
      <c r="O974" t="n">
        <v>244.2157130195356</v>
      </c>
      <c r="P974" t="n">
        <v>61.92081973111957</v>
      </c>
      <c r="Q974" t="n">
        <v>11.47099094365841</v>
      </c>
      <c r="R974" t="n">
        <v>0.935841380218001</v>
      </c>
      <c r="S974" t="n">
        <v>35.00064434173415</v>
      </c>
      <c r="T974" t="n">
        <v>74.17705693207269</v>
      </c>
      <c r="U974" t="n">
        <v>12.25740941374732</v>
      </c>
      <c r="V974" t="n">
        <v>4.759097592252544</v>
      </c>
      <c r="W974" t="n">
        <v>0</v>
      </c>
      <c r="X974" t="n">
        <v>0</v>
      </c>
      <c r="Y974" t="n">
        <v>-21.42826181236016</v>
      </c>
      <c r="Z974" t="n">
        <v>89.74870992547271</v>
      </c>
      <c r="AA974" t="n">
        <v>1577.976300261262</v>
      </c>
      <c r="AB974" t="b">
        <v>0</v>
      </c>
      <c r="AC974" t="b">
        <v>1</v>
      </c>
      <c r="AD974" t="n">
        <v>94.65398344774775</v>
      </c>
      <c r="AE974" t="n">
        <v>-0</v>
      </c>
      <c r="AF974" t="n">
        <v>0</v>
      </c>
      <c r="AG974" t="n">
        <v>0.1467454280501729</v>
      </c>
      <c r="AH974" t="b">
        <v>0</v>
      </c>
      <c r="AI974" t="b">
        <v>0</v>
      </c>
      <c r="AJ974" t="n">
        <v>1577.976300261262</v>
      </c>
      <c r="AK974" t="n">
        <v>0</v>
      </c>
      <c r="AL974" t="n">
        <v>12.25740941374732</v>
      </c>
      <c r="AM974" t="n">
        <v>0</v>
      </c>
      <c r="AN974" t="n">
        <v>12.26119682888445</v>
      </c>
      <c r="AO974" t="n">
        <v>0</v>
      </c>
      <c r="AP974" t="n">
        <v>1</v>
      </c>
      <c r="AQ974" t="n">
        <v>0</v>
      </c>
      <c r="AR974" t="n">
        <v>0</v>
      </c>
      <c r="AS974" t="n">
        <v>0</v>
      </c>
      <c r="AT974" t="n">
        <v>2.759944224492908</v>
      </c>
      <c r="AU974" t="n">
        <v>0.8676796094816581</v>
      </c>
      <c r="AV974" t="n">
        <v>2.759944224492908</v>
      </c>
    </row>
    <row r="975" spans="1:48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0</v>
      </c>
      <c r="H975" t="n">
        <v>461.1723139901273</v>
      </c>
      <c r="I975" t="b">
        <v>0</v>
      </c>
      <c r="J975" t="n">
        <v>1818.863606377062</v>
      </c>
      <c r="K975" t="n">
        <v>1622.42633688834</v>
      </c>
      <c r="L975" t="n">
        <v>0</v>
      </c>
      <c r="M975" t="n">
        <v>11.76196868755443</v>
      </c>
      <c r="N975" t="n">
        <v>11.76196868755443</v>
      </c>
      <c r="O975" t="n">
        <v>243.5500224529682</v>
      </c>
      <c r="P975" t="n">
        <v>61.75203409050917</v>
      </c>
      <c r="Q975" t="n">
        <v>11.76196868755443</v>
      </c>
      <c r="R975" t="n">
        <v>0.9355183236452742</v>
      </c>
      <c r="S975" t="n">
        <v>35.02581738823145</v>
      </c>
      <c r="T975" t="n">
        <v>74.00040813725309</v>
      </c>
      <c r="U975" t="n">
        <v>12.57267590625438</v>
      </c>
      <c r="V975" t="n">
        <v>4.771670367623983</v>
      </c>
      <c r="W975" t="n">
        <v>0</v>
      </c>
      <c r="X975" t="n">
        <v>0</v>
      </c>
      <c r="Y975" t="n">
        <v>-21.42826181236016</v>
      </c>
      <c r="Z975" t="n">
        <v>89.91942214830253</v>
      </c>
      <c r="AA975" t="n">
        <v>1622.42633688834</v>
      </c>
      <c r="AB975" t="b">
        <v>0</v>
      </c>
      <c r="AC975" t="b">
        <v>1</v>
      </c>
      <c r="AD975" t="n">
        <v>94.64654307906289</v>
      </c>
      <c r="AE975" t="n">
        <v>-0</v>
      </c>
      <c r="AF975" t="n">
        <v>0</v>
      </c>
      <c r="AG975" t="n">
        <v>0.1587469496984995</v>
      </c>
      <c r="AH975" t="b">
        <v>0</v>
      </c>
      <c r="AI975" t="b">
        <v>0</v>
      </c>
      <c r="AJ975" t="n">
        <v>1622.42633688834</v>
      </c>
      <c r="AK975" t="n">
        <v>0</v>
      </c>
      <c r="AL975" t="n">
        <v>12.57267590625438</v>
      </c>
      <c r="AM975" t="n">
        <v>0</v>
      </c>
      <c r="AN975" t="n">
        <v>12.57646332139151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2.816278068595855</v>
      </c>
      <c r="AU975" t="n">
        <v>0.8853900137057966</v>
      </c>
      <c r="AV975" t="n">
        <v>2.816278068595855</v>
      </c>
    </row>
    <row r="976" spans="1:48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0</v>
      </c>
      <c r="H976" t="n">
        <v>473.8071719076651</v>
      </c>
      <c r="I976" t="b">
        <v>0</v>
      </c>
      <c r="J976" t="n">
        <v>1868.695486003831</v>
      </c>
      <c r="K976" t="n">
        <v>1666.876373515417</v>
      </c>
      <c r="L976" t="n">
        <v>0</v>
      </c>
      <c r="M976" t="n">
        <v>12.1992811378822</v>
      </c>
      <c r="N976" t="n">
        <v>12.1992811378822</v>
      </c>
      <c r="O976" t="n">
        <v>245.8691227628836</v>
      </c>
      <c r="P976" t="n">
        <v>62.34004126847962</v>
      </c>
      <c r="Q976" t="n">
        <v>12.1992811378822</v>
      </c>
      <c r="R976" t="n">
        <v>0.935530884125092</v>
      </c>
      <c r="S976" t="n">
        <v>35.05175895289011</v>
      </c>
      <c r="T976" t="n">
        <v>74.7040421943445</v>
      </c>
      <c r="U976" t="n">
        <v>13.03995554277287</v>
      </c>
      <c r="V976" t="n">
        <v>4.816103552551212</v>
      </c>
      <c r="W976" t="n">
        <v>0</v>
      </c>
      <c r="X976" t="n">
        <v>0</v>
      </c>
      <c r="Y976" t="n">
        <v>-21.42826181236016</v>
      </c>
      <c r="Z976" t="n">
        <v>90.08621575882616</v>
      </c>
      <c r="AA976" t="n">
        <v>1666.876373515417</v>
      </c>
      <c r="AB976" t="b">
        <v>0</v>
      </c>
      <c r="AC976" t="b">
        <v>1</v>
      </c>
      <c r="AD976" t="n">
        <v>94.63910271037804</v>
      </c>
      <c r="AE976" t="n">
        <v>-0</v>
      </c>
      <c r="AF976" t="n">
        <v>0</v>
      </c>
      <c r="AG976" t="n">
        <v>0.1629132147981538</v>
      </c>
      <c r="AH976" t="b">
        <v>0</v>
      </c>
      <c r="AI976" t="b">
        <v>0</v>
      </c>
      <c r="AJ976" t="n">
        <v>1666.876373515417</v>
      </c>
      <c r="AK976" t="n">
        <v>0</v>
      </c>
      <c r="AL976" t="n">
        <v>13.03995554277287</v>
      </c>
      <c r="AM976" t="n">
        <v>0</v>
      </c>
      <c r="AN976" t="n">
        <v>13.04374295790999</v>
      </c>
      <c r="AO976" t="n">
        <v>0</v>
      </c>
      <c r="AP976" t="n">
        <v>1</v>
      </c>
      <c r="AQ976" t="n">
        <v>0</v>
      </c>
      <c r="AR976" t="n">
        <v>0</v>
      </c>
      <c r="AS976" t="n">
        <v>0</v>
      </c>
      <c r="AT976" t="n">
        <v>2.90117863221659</v>
      </c>
      <c r="AU976" t="n">
        <v>0.9120813095781787</v>
      </c>
      <c r="AV976" t="n">
        <v>2.90117863221659</v>
      </c>
    </row>
    <row r="977" spans="1:48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0</v>
      </c>
      <c r="H977" t="n">
        <v>486.4420298252028</v>
      </c>
      <c r="I977" t="b">
        <v>0</v>
      </c>
      <c r="J977" t="n">
        <v>1918.5273656306</v>
      </c>
      <c r="K977" t="n">
        <v>1711.326410142495</v>
      </c>
      <c r="L977" t="n">
        <v>0</v>
      </c>
      <c r="M977" t="n">
        <v>12.60544470433356</v>
      </c>
      <c r="N977" t="n">
        <v>12.60544470433356</v>
      </c>
      <c r="O977" t="n">
        <v>247.4562695933761</v>
      </c>
      <c r="P977" t="n">
        <v>62.74246186444628</v>
      </c>
      <c r="Q977" t="n">
        <v>12.60544470433356</v>
      </c>
      <c r="R977" t="n">
        <v>0.9354626952027567</v>
      </c>
      <c r="S977" t="n">
        <v>35.07865978926228</v>
      </c>
      <c r="T977" t="n">
        <v>75.19175608860552</v>
      </c>
      <c r="U977" t="n">
        <v>13.47509074277024</v>
      </c>
      <c r="V977" t="n">
        <v>4.852673280930318</v>
      </c>
      <c r="W977" t="n">
        <v>0</v>
      </c>
      <c r="X977" t="n">
        <v>0</v>
      </c>
      <c r="Y977" t="n">
        <v>-21.42826181236016</v>
      </c>
      <c r="Z977" t="n">
        <v>90.25300936934978</v>
      </c>
      <c r="AA977" t="n">
        <v>1711.326410142495</v>
      </c>
      <c r="AB977" t="b">
        <v>0</v>
      </c>
      <c r="AC977" t="b">
        <v>1</v>
      </c>
      <c r="AD977" t="n">
        <v>94.63166234169319</v>
      </c>
      <c r="AE977" t="n">
        <v>-0</v>
      </c>
      <c r="AF977" t="n">
        <v>0</v>
      </c>
      <c r="AG977" t="n">
        <v>0.1724542316404238</v>
      </c>
      <c r="AH977" t="b">
        <v>0</v>
      </c>
      <c r="AI977" t="b">
        <v>0</v>
      </c>
      <c r="AJ977" t="n">
        <v>1711.326410142495</v>
      </c>
      <c r="AK977" t="n">
        <v>0</v>
      </c>
      <c r="AL977" t="n">
        <v>13.47509074277024</v>
      </c>
      <c r="AM977" t="n">
        <v>0</v>
      </c>
      <c r="AN977" t="n">
        <v>13.47887815790737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2.979697779009648</v>
      </c>
      <c r="AU977" t="n">
        <v>0.9367663963352312</v>
      </c>
      <c r="AV977" t="n">
        <v>2.979697779009648</v>
      </c>
    </row>
    <row r="978" spans="1:48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0</v>
      </c>
      <c r="H978" t="n">
        <v>499.0768877427406</v>
      </c>
      <c r="I978" t="b">
        <v>0</v>
      </c>
      <c r="J978" t="n">
        <v>1968.359245257369</v>
      </c>
      <c r="K978" t="n">
        <v>1755.776446769573</v>
      </c>
      <c r="L978" t="n">
        <v>0</v>
      </c>
      <c r="M978" t="n">
        <v>13.02611624894773</v>
      </c>
      <c r="N978" t="n">
        <v>13.02611624894773</v>
      </c>
      <c r="O978" t="n">
        <v>249.2406490334228</v>
      </c>
      <c r="P978" t="n">
        <v>63.19489072855548</v>
      </c>
      <c r="Q978" t="n">
        <v>13.02611624894773</v>
      </c>
      <c r="R978" t="n">
        <v>0.9354177106759047</v>
      </c>
      <c r="S978" t="n">
        <v>35.10648566392914</v>
      </c>
      <c r="T978" t="n">
        <v>75.73759748812432</v>
      </c>
      <c r="U978" t="n">
        <v>13.92545394456499</v>
      </c>
      <c r="V978" t="n">
        <v>4.891307433689917</v>
      </c>
      <c r="W978" t="n">
        <v>0</v>
      </c>
      <c r="X978" t="n">
        <v>0</v>
      </c>
      <c r="Y978" t="n">
        <v>-21.42826181236016</v>
      </c>
      <c r="Z978" t="n">
        <v>90.40693204362302</v>
      </c>
      <c r="AA978" t="n">
        <v>1755.776446769573</v>
      </c>
      <c r="AB978" t="b">
        <v>0</v>
      </c>
      <c r="AC978" t="b">
        <v>1</v>
      </c>
      <c r="AD978" t="n">
        <v>94.62422197300833</v>
      </c>
      <c r="AE978" t="n">
        <v>-0</v>
      </c>
      <c r="AF978" t="n">
        <v>0</v>
      </c>
      <c r="AG978" t="n">
        <v>0.1809287709925081</v>
      </c>
      <c r="AH978" t="b">
        <v>0</v>
      </c>
      <c r="AI978" t="b">
        <v>0</v>
      </c>
      <c r="AJ978" t="n">
        <v>1755.776446769573</v>
      </c>
      <c r="AK978" t="n">
        <v>0</v>
      </c>
      <c r="AL978" t="n">
        <v>13.92545394456499</v>
      </c>
      <c r="AM978" t="n">
        <v>0</v>
      </c>
      <c r="AN978" t="n">
        <v>13.92924135970212</v>
      </c>
      <c r="AO978" t="n">
        <v>0</v>
      </c>
      <c r="AP978" t="n">
        <v>1</v>
      </c>
      <c r="AQ978" t="n">
        <v>0</v>
      </c>
      <c r="AR978" t="n">
        <v>0</v>
      </c>
      <c r="AS978" t="n">
        <v>0</v>
      </c>
      <c r="AT978" t="n">
        <v>3.060920554722922</v>
      </c>
      <c r="AU978" t="n">
        <v>0.9623014581261476</v>
      </c>
      <c r="AV978" t="n">
        <v>3.060920554722922</v>
      </c>
    </row>
    <row r="979" spans="1:48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0</v>
      </c>
      <c r="H979" t="n">
        <v>511.7117456602783</v>
      </c>
      <c r="I979" t="b">
        <v>0</v>
      </c>
      <c r="J979" t="n">
        <v>2018.191124884137</v>
      </c>
      <c r="K979" t="n">
        <v>1800.226483396651</v>
      </c>
      <c r="L979" t="n">
        <v>0</v>
      </c>
      <c r="M979" t="n">
        <v>13.46207865849855</v>
      </c>
      <c r="N979" t="n">
        <v>13.46207865849855</v>
      </c>
      <c r="O979" t="n">
        <v>251.2222610830258</v>
      </c>
      <c r="P979" t="n">
        <v>63.69732786080775</v>
      </c>
      <c r="Q979" t="n">
        <v>13.46207865849855</v>
      </c>
      <c r="R979" t="n">
        <v>0.9353955680885699</v>
      </c>
      <c r="S979" t="n">
        <v>35.13526019230063</v>
      </c>
      <c r="T979" t="n">
        <v>76.34156373863631</v>
      </c>
      <c r="U979" t="n">
        <v>14.39185636297975</v>
      </c>
      <c r="V979" t="n">
        <v>4.932003356564849</v>
      </c>
      <c r="W979" t="n">
        <v>0</v>
      </c>
      <c r="X979" t="n">
        <v>0</v>
      </c>
      <c r="Y979" t="n">
        <v>-21.42826181236016</v>
      </c>
      <c r="Z979" t="n">
        <v>90.57925077633747</v>
      </c>
      <c r="AA979" t="n">
        <v>1800.226483396651</v>
      </c>
      <c r="AB979" t="b">
        <v>0</v>
      </c>
      <c r="AC979" t="b">
        <v>1</v>
      </c>
      <c r="AD979" t="n">
        <v>94.61678160432348</v>
      </c>
      <c r="AE979" t="n">
        <v>-0</v>
      </c>
      <c r="AF979" t="n">
        <v>0</v>
      </c>
      <c r="AG979" t="n">
        <v>0.1835619876356661</v>
      </c>
      <c r="AH979" t="b">
        <v>0</v>
      </c>
      <c r="AI979" t="b">
        <v>0</v>
      </c>
      <c r="AJ979" t="n">
        <v>1800.226483396651</v>
      </c>
      <c r="AK979" t="n">
        <v>0</v>
      </c>
      <c r="AL979" t="n">
        <v>14.39185636297975</v>
      </c>
      <c r="AM979" t="n">
        <v>0</v>
      </c>
      <c r="AN979" t="n">
        <v>14.39564377811688</v>
      </c>
      <c r="AO979" t="n">
        <v>0</v>
      </c>
      <c r="AP979" t="n">
        <v>1</v>
      </c>
      <c r="AQ979" t="n">
        <v>0</v>
      </c>
      <c r="AR979" t="n">
        <v>0</v>
      </c>
      <c r="AS979" t="n">
        <v>0</v>
      </c>
      <c r="AT979" t="n">
        <v>3.144702542860797</v>
      </c>
      <c r="AU979" t="n">
        <v>0.9886410928564202</v>
      </c>
      <c r="AV979" t="n">
        <v>3.144702542860797</v>
      </c>
    </row>
    <row r="980" spans="1:48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0</v>
      </c>
      <c r="H980" t="n">
        <v>524.346603577816</v>
      </c>
      <c r="I980" t="b">
        <v>0</v>
      </c>
      <c r="J980" t="n">
        <v>2068.023004510907</v>
      </c>
      <c r="K980" t="n">
        <v>1844.676520023729</v>
      </c>
      <c r="L980" t="n">
        <v>0</v>
      </c>
      <c r="M980" t="n">
        <v>13.86309372459477</v>
      </c>
      <c r="N980" t="n">
        <v>13.86309372459477</v>
      </c>
      <c r="O980" t="n">
        <v>252.4719196532055</v>
      </c>
      <c r="P980" t="n">
        <v>64.01417841105615</v>
      </c>
      <c r="Q980" t="n">
        <v>13.86309372459477</v>
      </c>
      <c r="R980" t="n">
        <v>0.9352943506255725</v>
      </c>
      <c r="S980" t="n">
        <v>35.16500795197559</v>
      </c>
      <c r="T980" t="n">
        <v>76.72961346919953</v>
      </c>
      <c r="U980" t="n">
        <v>14.82217198823282</v>
      </c>
      <c r="V980" t="n">
        <v>4.964839465773366</v>
      </c>
      <c r="W980" t="n">
        <v>0</v>
      </c>
      <c r="X980" t="n">
        <v>0</v>
      </c>
      <c r="Y980" t="n">
        <v>-21.42826181236016</v>
      </c>
      <c r="Z980" t="n">
        <v>90.7498512360973</v>
      </c>
      <c r="AA980" t="n">
        <v>1844.676520023729</v>
      </c>
      <c r="AB980" t="b">
        <v>0</v>
      </c>
      <c r="AC980" t="b">
        <v>1</v>
      </c>
      <c r="AD980" t="n">
        <v>94.60934123563862</v>
      </c>
      <c r="AE980" t="n">
        <v>-0</v>
      </c>
      <c r="AF980" t="n">
        <v>0</v>
      </c>
      <c r="AG980" t="n">
        <v>0.1860483297412536</v>
      </c>
      <c r="AH980" t="b">
        <v>0</v>
      </c>
      <c r="AI980" t="b">
        <v>0</v>
      </c>
      <c r="AJ980" t="n">
        <v>1844.676520023729</v>
      </c>
      <c r="AK980" t="n">
        <v>0</v>
      </c>
      <c r="AL980" t="n">
        <v>14.82217198823282</v>
      </c>
      <c r="AM980" t="n">
        <v>0</v>
      </c>
      <c r="AN980" t="n">
        <v>14.82595940336995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3.221878867310842</v>
      </c>
      <c r="AU980" t="n">
        <v>1.012904019065499</v>
      </c>
      <c r="AV980" t="n">
        <v>3.221878867310842</v>
      </c>
    </row>
    <row r="981" spans="1:48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0</v>
      </c>
      <c r="H981" t="n">
        <v>536.9814614953538</v>
      </c>
      <c r="I981" t="b">
        <v>0</v>
      </c>
      <c r="J981" t="n">
        <v>2117.854884137675</v>
      </c>
      <c r="K981" t="n">
        <v>1889.126556650806</v>
      </c>
      <c r="L981" t="n">
        <v>0</v>
      </c>
      <c r="M981" t="n">
        <v>14.43525813864913</v>
      </c>
      <c r="N981" t="n">
        <v>14.43525813864913</v>
      </c>
      <c r="O981" t="n">
        <v>256.7063690998652</v>
      </c>
      <c r="P981" t="n">
        <v>65.08782177988468</v>
      </c>
      <c r="Q981" t="n">
        <v>14.43525813864913</v>
      </c>
      <c r="R981" t="n">
        <v>0.9355176467610659</v>
      </c>
      <c r="S981" t="n">
        <v>35.19568984758621</v>
      </c>
      <c r="T981" t="n">
        <v>77.99789808323268</v>
      </c>
      <c r="U981" t="n">
        <v>15.43023607157668</v>
      </c>
      <c r="V981" t="n">
        <v>5.029488016097389</v>
      </c>
      <c r="W981" t="n">
        <v>0</v>
      </c>
      <c r="X981" t="n">
        <v>0</v>
      </c>
      <c r="Y981" t="n">
        <v>-21.42826181236016</v>
      </c>
      <c r="Z981" t="n">
        <v>90.92045169585712</v>
      </c>
      <c r="AA981" t="n">
        <v>1889.126556650806</v>
      </c>
      <c r="AB981" t="b">
        <v>0</v>
      </c>
      <c r="AC981" t="b">
        <v>1</v>
      </c>
      <c r="AD981" t="n">
        <v>94.60190086695377</v>
      </c>
      <c r="AE981" t="n">
        <v>-0</v>
      </c>
      <c r="AF981" t="n">
        <v>0</v>
      </c>
      <c r="AG981" t="n">
        <v>0.1593134352088745</v>
      </c>
      <c r="AH981" t="b">
        <v>0</v>
      </c>
      <c r="AI981" t="b">
        <v>0</v>
      </c>
      <c r="AJ981" t="n">
        <v>1889.126556650806</v>
      </c>
      <c r="AK981" t="n">
        <v>0</v>
      </c>
      <c r="AL981" t="n">
        <v>15.43023607157668</v>
      </c>
      <c r="AM981" t="n">
        <v>0</v>
      </c>
      <c r="AN981" t="n">
        <v>15.43402348671381</v>
      </c>
      <c r="AO981" t="n">
        <v>0</v>
      </c>
      <c r="AP981" t="n">
        <v>1</v>
      </c>
      <c r="AQ981" t="n">
        <v>0</v>
      </c>
      <c r="AR981" t="n">
        <v>0</v>
      </c>
      <c r="AS981" t="n">
        <v>0</v>
      </c>
      <c r="AT981" t="n">
        <v>3.333012323613425</v>
      </c>
      <c r="AU981" t="n">
        <v>1.047842491049544</v>
      </c>
      <c r="AV981" t="n">
        <v>3.333012323613425</v>
      </c>
    </row>
    <row r="982" spans="1:48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0</v>
      </c>
      <c r="H982" t="n">
        <v>549.6163194128915</v>
      </c>
      <c r="I982" t="b">
        <v>0</v>
      </c>
      <c r="J982" t="n">
        <v>2167.686763764444</v>
      </c>
      <c r="K982" t="n">
        <v>1933.576593277884</v>
      </c>
      <c r="L982" t="n">
        <v>0</v>
      </c>
      <c r="M982" t="n">
        <v>14.38822045638598</v>
      </c>
      <c r="N982" t="n">
        <v>14.38822045638598</v>
      </c>
      <c r="O982" t="n">
        <v>249.9878180883626</v>
      </c>
      <c r="P982" t="n">
        <v>63.38433521510208</v>
      </c>
      <c r="Q982" t="n">
        <v>14.38822045638598</v>
      </c>
      <c r="R982" t="n">
        <v>0.9345413806407606</v>
      </c>
      <c r="S982" t="n">
        <v>35.2275278096891</v>
      </c>
      <c r="T982" t="n">
        <v>76.03587517664408</v>
      </c>
      <c r="U982" t="n">
        <v>15.39602285617445</v>
      </c>
      <c r="V982" t="n">
        <v>4.977203410834576</v>
      </c>
      <c r="W982" t="n">
        <v>0</v>
      </c>
      <c r="X982" t="n">
        <v>0</v>
      </c>
      <c r="Y982" t="n">
        <v>-21.42826181236016</v>
      </c>
      <c r="Z982" t="n">
        <v>91.08789583412158</v>
      </c>
      <c r="AA982" t="n">
        <v>1933.576593277884</v>
      </c>
      <c r="AB982" t="b">
        <v>0</v>
      </c>
      <c r="AC982" t="b">
        <v>1</v>
      </c>
      <c r="AD982" t="n">
        <v>94.59446049826892</v>
      </c>
      <c r="AE982" t="n">
        <v>-0</v>
      </c>
      <c r="AF982" t="n">
        <v>0</v>
      </c>
      <c r="AG982" t="n">
        <v>0.136348469166225</v>
      </c>
      <c r="AH982" t="b">
        <v>0</v>
      </c>
      <c r="AI982" t="b">
        <v>0</v>
      </c>
      <c r="AJ982" t="n">
        <v>1933.576593277884</v>
      </c>
      <c r="AK982" t="n">
        <v>0</v>
      </c>
      <c r="AL982" t="n">
        <v>15.39602285617445</v>
      </c>
      <c r="AM982" t="n">
        <v>0</v>
      </c>
      <c r="AN982" t="n">
        <v>15.39981027131158</v>
      </c>
      <c r="AO982" t="n">
        <v>0</v>
      </c>
      <c r="AP982" t="n">
        <v>1</v>
      </c>
      <c r="AQ982" t="n">
        <v>0</v>
      </c>
      <c r="AR982" t="n">
        <v>0</v>
      </c>
      <c r="AS982" t="n">
        <v>0</v>
      </c>
      <c r="AT982" t="n">
        <v>3.32676894383791</v>
      </c>
      <c r="AU982" t="n">
        <v>1.045879678440003</v>
      </c>
      <c r="AV982" t="n">
        <v>3.32676894383791</v>
      </c>
    </row>
    <row r="983" spans="1:48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0</v>
      </c>
      <c r="H983" t="n">
        <v>562.2511773304293</v>
      </c>
      <c r="I983" t="b">
        <v>0</v>
      </c>
      <c r="J983" t="n">
        <v>2217.518643391213</v>
      </c>
      <c r="K983" t="n">
        <v>1978.026629904962</v>
      </c>
      <c r="L983" t="n">
        <v>0</v>
      </c>
      <c r="M983" t="n">
        <v>16.74222885915365</v>
      </c>
      <c r="N983" t="n">
        <v>16.74222885915365</v>
      </c>
      <c r="O983" t="n">
        <v>284.3506876014018</v>
      </c>
      <c r="P983" t="n">
        <v>72.09703032489904</v>
      </c>
      <c r="Q983" t="n">
        <v>16.74222885915365</v>
      </c>
      <c r="R983" t="n">
        <v>0.9377746130478017</v>
      </c>
      <c r="S983" t="n">
        <v>35.25974248459352</v>
      </c>
      <c r="T983" t="n">
        <v>86.18943833176691</v>
      </c>
      <c r="U983" t="n">
        <v>17.85314789525043</v>
      </c>
      <c r="V983" t="n">
        <v>5.363171151386837</v>
      </c>
      <c r="W983" t="n">
        <v>0</v>
      </c>
      <c r="X983" t="n">
        <v>0</v>
      </c>
      <c r="Y983" t="n">
        <v>-21.42826181236016</v>
      </c>
      <c r="Z983" t="n">
        <v>91.25533997238604</v>
      </c>
      <c r="AA983" t="n">
        <v>1978.026629904962</v>
      </c>
      <c r="AB983" t="b">
        <v>0</v>
      </c>
      <c r="AC983" t="b">
        <v>1</v>
      </c>
      <c r="AD983" t="n">
        <v>94.58702012958406</v>
      </c>
      <c r="AE983" t="n">
        <v>-0</v>
      </c>
      <c r="AF983" t="n">
        <v>0</v>
      </c>
      <c r="AG983" t="n">
        <v>0.10821114404057</v>
      </c>
      <c r="AH983" t="b">
        <v>0</v>
      </c>
      <c r="AI983" t="b">
        <v>0</v>
      </c>
      <c r="AJ983" t="n">
        <v>1978.026629904962</v>
      </c>
      <c r="AK983" t="n">
        <v>0</v>
      </c>
      <c r="AL983" t="n">
        <v>17.85314789525043</v>
      </c>
      <c r="AM983" t="n">
        <v>0</v>
      </c>
      <c r="AN983" t="n">
        <v>17.85693531038756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3.774749140431443</v>
      </c>
      <c r="AU983" t="n">
        <v>1.186717047031106</v>
      </c>
      <c r="AV983" t="n">
        <v>3.774749140431443</v>
      </c>
    </row>
    <row r="984" spans="1:48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0</v>
      </c>
      <c r="H984" t="n">
        <v>574.8860352479669</v>
      </c>
      <c r="I984" t="b">
        <v>0</v>
      </c>
      <c r="J984" t="n">
        <v>2267.350523017981</v>
      </c>
      <c r="K984" t="n">
        <v>2022.476666532039</v>
      </c>
      <c r="L984" t="n">
        <v>0</v>
      </c>
      <c r="M984" t="n">
        <v>9.969142862439103</v>
      </c>
      <c r="N984" t="n">
        <v>9.969142862439103</v>
      </c>
      <c r="O984" t="n">
        <v>165.5950850427704</v>
      </c>
      <c r="P984" t="n">
        <v>41.98658342869433</v>
      </c>
      <c r="Q984" t="n">
        <v>9.969142862439103</v>
      </c>
      <c r="R984" t="n">
        <v>0.9195904099251629</v>
      </c>
      <c r="S984" t="n">
        <v>35.29537616731476</v>
      </c>
      <c r="T984" t="n">
        <v>51.18600660301686</v>
      </c>
      <c r="U984" t="n">
        <v>10.84085126904531</v>
      </c>
      <c r="V984" t="n">
        <v>4.115845808516482</v>
      </c>
      <c r="W984" t="n">
        <v>0</v>
      </c>
      <c r="X984" t="n">
        <v>0</v>
      </c>
      <c r="Y984" t="n">
        <v>-21.42826181236016</v>
      </c>
      <c r="Z984" t="n">
        <v>91.41389002900343</v>
      </c>
      <c r="AA984" t="n">
        <v>2022.476666532039</v>
      </c>
      <c r="AB984" t="b">
        <v>0</v>
      </c>
      <c r="AC984" t="b">
        <v>1</v>
      </c>
      <c r="AD984" t="n">
        <v>94.57957976089921</v>
      </c>
      <c r="AE984" t="n">
        <v>-0</v>
      </c>
      <c r="AF984" t="n">
        <v>0</v>
      </c>
      <c r="AG984" t="n">
        <v>0.08376088223145389</v>
      </c>
      <c r="AH984" t="b">
        <v>0</v>
      </c>
      <c r="AI984" t="b">
        <v>0</v>
      </c>
      <c r="AJ984" t="n">
        <v>2022.476666532039</v>
      </c>
      <c r="AK984" t="n">
        <v>0</v>
      </c>
      <c r="AL984" t="n">
        <v>10.84085126904531</v>
      </c>
      <c r="AM984" t="n">
        <v>0</v>
      </c>
      <c r="AN984" t="n">
        <v>10.93907620824653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2.537175175475276</v>
      </c>
      <c r="AU984" t="n">
        <v>0.7976448023500999</v>
      </c>
      <c r="AV984" t="n">
        <v>2.537175175475276</v>
      </c>
    </row>
    <row r="985" spans="1:48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0</v>
      </c>
      <c r="H985" t="n">
        <v>574.8860352479669</v>
      </c>
      <c r="I985" t="b">
        <v>1</v>
      </c>
      <c r="J985" t="n">
        <v>2267.350523017981</v>
      </c>
      <c r="K985" t="n">
        <v>1528.194252514119</v>
      </c>
      <c r="L985" t="n">
        <v>-2.899993195352788</v>
      </c>
      <c r="M985" t="n">
        <v>2.697098758518365</v>
      </c>
      <c r="N985" t="n">
        <v>2.697098758518365</v>
      </c>
      <c r="O985" t="n">
        <v>44.80087249710908</v>
      </c>
      <c r="P985" t="n">
        <v>11.3592475905449</v>
      </c>
      <c r="Q985" t="n">
        <v>2.697098758518365</v>
      </c>
      <c r="R985" t="n">
        <v>0.8595449364339278</v>
      </c>
      <c r="S985" t="n">
        <v>35.32279478123439</v>
      </c>
      <c r="T985" t="n">
        <v>19.60744849704618</v>
      </c>
      <c r="U985" t="n">
        <v>3.137821705643528</v>
      </c>
      <c r="V985" t="n">
        <v>2.753965425021107</v>
      </c>
      <c r="W985" t="n">
        <v>0</v>
      </c>
      <c r="X985" t="n">
        <v>0</v>
      </c>
      <c r="Y985" t="n">
        <v>-21.42826181236016</v>
      </c>
      <c r="Z985" t="n">
        <v>91.41308545472087</v>
      </c>
      <c r="AA985" t="n">
        <v>1528.194252514119</v>
      </c>
      <c r="AB985" t="b">
        <v>0</v>
      </c>
      <c r="AC985" t="b">
        <v>1</v>
      </c>
      <c r="AD985" t="n">
        <v>94.57213939221435</v>
      </c>
      <c r="AE985" t="n">
        <v>-0</v>
      </c>
      <c r="AF985" t="n">
        <v>0</v>
      </c>
      <c r="AG985" t="n">
        <v>0.05683268573692535</v>
      </c>
      <c r="AH985" t="b">
        <v>0</v>
      </c>
      <c r="AI985" t="b">
        <v>0</v>
      </c>
      <c r="AJ985" t="n">
        <v>1525.294259318767</v>
      </c>
      <c r="AK985" t="n">
        <v>0</v>
      </c>
      <c r="AL985" t="n">
        <v>3.131867186720541</v>
      </c>
      <c r="AM985" t="n">
        <v>0</v>
      </c>
      <c r="AN985" t="n">
        <v>3.248948878999343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1.073830900695355</v>
      </c>
      <c r="AU985" t="n">
        <v>0.3375942050915447</v>
      </c>
      <c r="AV985" t="n">
        <v>1.073830900695355</v>
      </c>
    </row>
    <row r="986" spans="1:48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0</v>
      </c>
      <c r="H986" t="n">
        <v>574.8860352479669</v>
      </c>
      <c r="I986" t="b">
        <v>0</v>
      </c>
      <c r="J986" t="n">
        <v>2267.350523017981</v>
      </c>
      <c r="K986" t="n">
        <v>1528.194252514119</v>
      </c>
      <c r="L986" t="n">
        <v>0</v>
      </c>
      <c r="M986" t="n">
        <v>4.645637103487481</v>
      </c>
      <c r="N986" t="n">
        <v>4.645637103487481</v>
      </c>
      <c r="O986" t="n">
        <v>77.16758419907322</v>
      </c>
      <c r="P986" t="n">
        <v>19.56581749469402</v>
      </c>
      <c r="Q986" t="n">
        <v>4.645637103487481</v>
      </c>
      <c r="R986" t="n">
        <v>0.900420296109431</v>
      </c>
      <c r="S986" t="n">
        <v>35.33575206823209</v>
      </c>
      <c r="T986" t="n">
        <v>32.23983614824103</v>
      </c>
      <c r="U986" t="n">
        <v>5.159409581903607</v>
      </c>
      <c r="V986" t="n">
        <v>3.210433337122307</v>
      </c>
      <c r="W986" t="n">
        <v>0</v>
      </c>
      <c r="X986" t="n">
        <v>0</v>
      </c>
      <c r="Y986" t="n">
        <v>-21.42826181236016</v>
      </c>
      <c r="Z986" t="n">
        <v>91.41762516273329</v>
      </c>
      <c r="AA986" t="n">
        <v>1528.194252514119</v>
      </c>
      <c r="AB986" t="b">
        <v>0</v>
      </c>
      <c r="AC986" t="b">
        <v>1</v>
      </c>
      <c r="AD986" t="n">
        <v>94.5646990235295</v>
      </c>
      <c r="AE986" t="n">
        <v>-0</v>
      </c>
      <c r="AF986" t="n">
        <v>0</v>
      </c>
      <c r="AG986" t="n">
        <v>0.02835210356546974</v>
      </c>
      <c r="AH986" t="b">
        <v>0</v>
      </c>
      <c r="AI986" t="b">
        <v>0</v>
      </c>
      <c r="AJ986" t="n">
        <v>1528.194252514119</v>
      </c>
      <c r="AK986" t="n">
        <v>0</v>
      </c>
      <c r="AL986" t="n">
        <v>5.159409581903607</v>
      </c>
      <c r="AM986" t="n">
        <v>0</v>
      </c>
      <c r="AN986" t="n">
        <v>5.159413612159583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1.422035505493626</v>
      </c>
      <c r="AU986" t="n">
        <v>0.4470638214808362</v>
      </c>
      <c r="AV986" t="n">
        <v>1.422035505493626</v>
      </c>
    </row>
    <row r="987" spans="1:48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0</v>
      </c>
      <c r="H987" t="n">
        <v>574.8860352479669</v>
      </c>
      <c r="I987" t="b">
        <v>0</v>
      </c>
      <c r="J987" t="n">
        <v>2267.350523017981</v>
      </c>
      <c r="K987" t="n">
        <v>1528.194252514119</v>
      </c>
      <c r="L987" t="n">
        <v>0</v>
      </c>
      <c r="M987" t="n">
        <v>4.123527827531803</v>
      </c>
      <c r="N987" t="n">
        <v>4.123527827531803</v>
      </c>
      <c r="O987" t="n">
        <v>68.49494993687885</v>
      </c>
      <c r="P987" t="n">
        <v>17.36687371624717</v>
      </c>
      <c r="Q987" t="n">
        <v>4.123527827531803</v>
      </c>
      <c r="R987" t="n">
        <v>0.8929899060978309</v>
      </c>
      <c r="S987" t="n">
        <v>35.35157532737379</v>
      </c>
      <c r="T987" t="n">
        <v>28.85460941268327</v>
      </c>
      <c r="U987" t="n">
        <v>4.617664543993237</v>
      </c>
      <c r="V987" t="n">
        <v>3.087734462761652</v>
      </c>
      <c r="W987" t="n">
        <v>0</v>
      </c>
      <c r="X987" t="n">
        <v>0</v>
      </c>
      <c r="Y987" t="n">
        <v>-21.42826181236016</v>
      </c>
      <c r="Z987" t="n">
        <v>91.4047067787361</v>
      </c>
      <c r="AA987" t="n">
        <v>1528.194252514119</v>
      </c>
      <c r="AB987" t="b">
        <v>0</v>
      </c>
      <c r="AC987" t="b">
        <v>1</v>
      </c>
      <c r="AD987" t="n">
        <v>94.55725865484465</v>
      </c>
      <c r="AE987" t="n">
        <v>-0</v>
      </c>
      <c r="AF987" t="n">
        <v>0</v>
      </c>
      <c r="AG987" t="n">
        <v>0.0003527314193634279</v>
      </c>
      <c r="AH987" t="b">
        <v>0</v>
      </c>
      <c r="AI987" t="b">
        <v>0</v>
      </c>
      <c r="AJ987" t="n">
        <v>1528.194252514119</v>
      </c>
      <c r="AK987" t="n">
        <v>0</v>
      </c>
      <c r="AL987" t="n">
        <v>4.617664543993237</v>
      </c>
      <c r="AM987" t="n">
        <v>0</v>
      </c>
      <c r="AN987" t="n">
        <v>4.617664543993237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1.323036339518766</v>
      </c>
      <c r="AU987" t="n">
        <v>0.4159401643758237</v>
      </c>
      <c r="AV987" t="n">
        <v>1.323036339518766</v>
      </c>
    </row>
    <row r="988" spans="1:48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0</v>
      </c>
      <c r="H988" t="n">
        <v>574.8860352479669</v>
      </c>
      <c r="I988" t="b">
        <v>0</v>
      </c>
      <c r="J988" t="n">
        <v>2267.350523017981</v>
      </c>
      <c r="K988" t="n">
        <v>1528.194252514119</v>
      </c>
      <c r="L988" t="n">
        <v>0</v>
      </c>
      <c r="M988" t="n">
        <v>4.263426586384971</v>
      </c>
      <c r="N988" t="n">
        <v>4.263426586384971</v>
      </c>
      <c r="O988" t="n">
        <v>70.81877528368507</v>
      </c>
      <c r="P988" t="n">
        <v>17.95607892588364</v>
      </c>
      <c r="Q988" t="n">
        <v>4.263426586384971</v>
      </c>
      <c r="R988" t="n">
        <v>0.8951588311412634</v>
      </c>
      <c r="S988" t="n">
        <v>35.36666825548334</v>
      </c>
      <c r="T988" t="n">
        <v>29.76127333922211</v>
      </c>
      <c r="U988" t="n">
        <v>4.762759901446102</v>
      </c>
      <c r="V988" t="n">
        <v>3.120206683608405</v>
      </c>
      <c r="W988" t="n">
        <v>0</v>
      </c>
      <c r="X988" t="n">
        <v>0</v>
      </c>
      <c r="Y988" t="n">
        <v>-21.42826181236016</v>
      </c>
      <c r="Z988" t="n">
        <v>91.41137078779992</v>
      </c>
      <c r="AA988" t="n">
        <v>1528.194252514119</v>
      </c>
      <c r="AB988" t="b">
        <v>0</v>
      </c>
      <c r="AC988" t="b">
        <v>1</v>
      </c>
      <c r="AD988" t="n">
        <v>94.54981828615979</v>
      </c>
      <c r="AE988" t="n">
        <v>-0</v>
      </c>
      <c r="AF988" t="n">
        <v>0</v>
      </c>
      <c r="AG988" t="n">
        <v>-0.02602710810244152</v>
      </c>
      <c r="AH988" t="b">
        <v>0</v>
      </c>
      <c r="AI988" t="b">
        <v>0</v>
      </c>
      <c r="AJ988" t="n">
        <v>1528.194252514119</v>
      </c>
      <c r="AK988" t="n">
        <v>0</v>
      </c>
      <c r="AL988" t="n">
        <v>4.762759901446102</v>
      </c>
      <c r="AM988" t="n">
        <v>0</v>
      </c>
      <c r="AN988" t="n">
        <v>4.762759901446102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1.349515704268994</v>
      </c>
      <c r="AU988" t="n">
        <v>0.424264827121507</v>
      </c>
      <c r="AV988" t="n">
        <v>1.349515704268994</v>
      </c>
    </row>
    <row r="989" spans="1:48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0</v>
      </c>
      <c r="H989" t="n">
        <v>574.8860352479669</v>
      </c>
      <c r="I989" t="b">
        <v>0</v>
      </c>
      <c r="J989" t="n">
        <v>2267.350523017981</v>
      </c>
      <c r="K989" t="n">
        <v>1528.194252514119</v>
      </c>
      <c r="L989" t="n">
        <v>0</v>
      </c>
      <c r="M989" t="n">
        <v>4.225940826928312</v>
      </c>
      <c r="N989" t="n">
        <v>4.225940826928312</v>
      </c>
      <c r="O989" t="n">
        <v>70.1961081586601</v>
      </c>
      <c r="P989" t="n">
        <v>17.79820186578603</v>
      </c>
      <c r="Q989" t="n">
        <v>4.225940826928312</v>
      </c>
      <c r="R989" t="n">
        <v>0.8946028675940308</v>
      </c>
      <c r="S989" t="n">
        <v>35.38195695241878</v>
      </c>
      <c r="T989" t="n">
        <v>29.51793320880335</v>
      </c>
      <c r="U989" t="n">
        <v>4.723817662572077</v>
      </c>
      <c r="V989" t="n">
        <v>3.111105514758798</v>
      </c>
      <c r="W989" t="n">
        <v>0</v>
      </c>
      <c r="X989" t="n">
        <v>0</v>
      </c>
      <c r="Y989" t="n">
        <v>-21.42826181236016</v>
      </c>
      <c r="Z989" t="n">
        <v>91.40496151597715</v>
      </c>
      <c r="AA989" t="n">
        <v>1528.194252514119</v>
      </c>
      <c r="AB989" t="b">
        <v>0</v>
      </c>
      <c r="AC989" t="b">
        <v>1</v>
      </c>
      <c r="AD989" t="n">
        <v>94.54237791747494</v>
      </c>
      <c r="AE989" t="n">
        <v>-0</v>
      </c>
      <c r="AF989" t="n">
        <v>0</v>
      </c>
      <c r="AG989" t="n">
        <v>-0.02252795433050581</v>
      </c>
      <c r="AH989" t="b">
        <v>0</v>
      </c>
      <c r="AI989" t="b">
        <v>0</v>
      </c>
      <c r="AJ989" t="n">
        <v>1528.194252514119</v>
      </c>
      <c r="AK989" t="n">
        <v>0</v>
      </c>
      <c r="AL989" t="n">
        <v>4.723817662572077</v>
      </c>
      <c r="AM989" t="n">
        <v>0</v>
      </c>
      <c r="AN989" t="n">
        <v>4.723817662572077</v>
      </c>
      <c r="AO989" t="n">
        <v>0</v>
      </c>
      <c r="AP989" t="n">
        <v>1</v>
      </c>
      <c r="AQ989" t="n">
        <v>0</v>
      </c>
      <c r="AR989" t="n">
        <v>0</v>
      </c>
      <c r="AS989" t="n">
        <v>0</v>
      </c>
      <c r="AT989" t="n">
        <v>1.34240635875149</v>
      </c>
      <c r="AU989" t="n">
        <v>0.4220297695839108</v>
      </c>
      <c r="AV989" t="n">
        <v>1.34240635875149</v>
      </c>
    </row>
    <row r="990" spans="1:48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0</v>
      </c>
      <c r="H990" t="n">
        <v>574.8860352479669</v>
      </c>
      <c r="I990" t="b">
        <v>0</v>
      </c>
      <c r="J990" t="n">
        <v>2267.350523017981</v>
      </c>
      <c r="K990" t="n">
        <v>1528.194252514119</v>
      </c>
      <c r="L990" t="n">
        <v>0</v>
      </c>
      <c r="M990" t="n">
        <v>4.235985105902307</v>
      </c>
      <c r="N990" t="n">
        <v>4.235985105902307</v>
      </c>
      <c r="O990" t="n">
        <v>70.36295131196253</v>
      </c>
      <c r="P990" t="n">
        <v>17.84050489654222</v>
      </c>
      <c r="Q990" t="n">
        <v>4.235985105902307</v>
      </c>
      <c r="R990" t="n">
        <v>0.8947648760802805</v>
      </c>
      <c r="S990" t="n">
        <v>35.39719158677002</v>
      </c>
      <c r="T990" t="n">
        <v>29.58273457334222</v>
      </c>
      <c r="U990" t="n">
        <v>4.734187962829961</v>
      </c>
      <c r="V990" t="n">
        <v>3.113142738709836</v>
      </c>
      <c r="W990" t="n">
        <v>0</v>
      </c>
      <c r="X990" t="n">
        <v>0</v>
      </c>
      <c r="Y990" t="n">
        <v>-21.42826181236016</v>
      </c>
      <c r="Z990" t="n">
        <v>91.38969071963214</v>
      </c>
      <c r="AA990" t="n">
        <v>1528.194252514119</v>
      </c>
      <c r="AB990" t="b">
        <v>0</v>
      </c>
      <c r="AC990" t="b">
        <v>1</v>
      </c>
      <c r="AD990" t="n">
        <v>94.53493754879008</v>
      </c>
      <c r="AE990" t="n">
        <v>-0</v>
      </c>
      <c r="AF990" t="n">
        <v>0</v>
      </c>
      <c r="AG990" t="n">
        <v>-0.02009558664390715</v>
      </c>
      <c r="AH990" t="b">
        <v>0</v>
      </c>
      <c r="AI990" t="b">
        <v>0</v>
      </c>
      <c r="AJ990" t="n">
        <v>1528.194252514119</v>
      </c>
      <c r="AK990" t="n">
        <v>0</v>
      </c>
      <c r="AL990" t="n">
        <v>4.734187962829961</v>
      </c>
      <c r="AM990" t="n">
        <v>0</v>
      </c>
      <c r="AN990" t="n">
        <v>4.734187962829961</v>
      </c>
      <c r="AO990" t="n">
        <v>0</v>
      </c>
      <c r="AP990" t="n">
        <v>1</v>
      </c>
      <c r="AQ990" t="n">
        <v>0</v>
      </c>
      <c r="AR990" t="n">
        <v>0</v>
      </c>
      <c r="AS990" t="n">
        <v>0</v>
      </c>
      <c r="AT990" t="n">
        <v>1.344299392607237</v>
      </c>
      <c r="AU990" t="n">
        <v>0.4226249072907216</v>
      </c>
      <c r="AV990" t="n">
        <v>1.344299392607237</v>
      </c>
    </row>
    <row r="991" spans="1:48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0</v>
      </c>
      <c r="H991" t="n">
        <v>574.8860352479669</v>
      </c>
      <c r="I991" t="b">
        <v>0</v>
      </c>
      <c r="J991" t="n">
        <v>2267.350523017981</v>
      </c>
      <c r="K991" t="n">
        <v>1528.194252514119</v>
      </c>
      <c r="L991" t="n">
        <v>0</v>
      </c>
      <c r="M991" t="n">
        <v>4.23329374946251</v>
      </c>
      <c r="N991" t="n">
        <v>4.23329374946251</v>
      </c>
      <c r="O991" t="n">
        <v>70.3182458237698</v>
      </c>
      <c r="P991" t="n">
        <v>17.82916983361303</v>
      </c>
      <c r="Q991" t="n">
        <v>4.23329374946251</v>
      </c>
      <c r="R991" t="n">
        <v>0.8947336731586569</v>
      </c>
      <c r="S991" t="n">
        <v>35.41243895784189</v>
      </c>
      <c r="T991" t="n">
        <v>29.5649700323244</v>
      </c>
      <c r="U991" t="n">
        <v>4.73134506552974</v>
      </c>
      <c r="V991" t="n">
        <v>3.11219579847717</v>
      </c>
      <c r="W991" t="n">
        <v>0</v>
      </c>
      <c r="X991" t="n">
        <v>0</v>
      </c>
      <c r="Y991" t="n">
        <v>-21.42826181236016</v>
      </c>
      <c r="Z991" t="n">
        <v>91.37441992328714</v>
      </c>
      <c r="AA991" t="n">
        <v>1528.194252514119</v>
      </c>
      <c r="AB991" t="b">
        <v>0</v>
      </c>
      <c r="AC991" t="b">
        <v>1</v>
      </c>
      <c r="AD991" t="n">
        <v>94.52749718010523</v>
      </c>
      <c r="AE991" t="n">
        <v>-0</v>
      </c>
      <c r="AF991" t="n">
        <v>0</v>
      </c>
      <c r="AG991" t="n">
        <v>-0.01446647694901637</v>
      </c>
      <c r="AH991" t="b">
        <v>0</v>
      </c>
      <c r="AI991" t="b">
        <v>0</v>
      </c>
      <c r="AJ991" t="n">
        <v>1528.194252514119</v>
      </c>
      <c r="AK991" t="n">
        <v>0</v>
      </c>
      <c r="AL991" t="n">
        <v>4.73134506552974</v>
      </c>
      <c r="AM991" t="n">
        <v>0</v>
      </c>
      <c r="AN991" t="n">
        <v>4.73134506552974</v>
      </c>
      <c r="AO991" t="n">
        <v>0</v>
      </c>
      <c r="AP991" t="n">
        <v>1</v>
      </c>
      <c r="AQ991" t="n">
        <v>0</v>
      </c>
      <c r="AR991" t="n">
        <v>0</v>
      </c>
      <c r="AS991" t="n">
        <v>0</v>
      </c>
      <c r="AT991" t="n">
        <v>1.343780426263713</v>
      </c>
      <c r="AU991" t="n">
        <v>0.4224617530826449</v>
      </c>
      <c r="AV991" t="n">
        <v>1.343780426263713</v>
      </c>
    </row>
    <row r="992" spans="1:48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0</v>
      </c>
      <c r="H992" t="n">
        <v>574.8860352479669</v>
      </c>
      <c r="I992" t="b">
        <v>0</v>
      </c>
      <c r="J992" t="n">
        <v>2267.350523017981</v>
      </c>
      <c r="K992" t="n">
        <v>1528.194252514119</v>
      </c>
      <c r="L992" t="n">
        <v>0</v>
      </c>
      <c r="M992" t="n">
        <v>4.23401489624722</v>
      </c>
      <c r="N992" t="n">
        <v>4.23401489624722</v>
      </c>
      <c r="O992" t="n">
        <v>70.33022462323031</v>
      </c>
      <c r="P992" t="n">
        <v>17.83220705457158</v>
      </c>
      <c r="Q992" t="n">
        <v>4.23401489624722</v>
      </c>
      <c r="R992" t="n">
        <v>0.894754175101485</v>
      </c>
      <c r="S992" t="n">
        <v>35.42768115948828</v>
      </c>
      <c r="T992" t="n">
        <v>29.56932890913436</v>
      </c>
      <c r="U992" t="n">
        <v>4.732042625860884</v>
      </c>
      <c r="V992" t="n">
        <v>3.112048412737355</v>
      </c>
      <c r="W992" t="n">
        <v>0</v>
      </c>
      <c r="X992" t="n">
        <v>0</v>
      </c>
      <c r="Y992" t="n">
        <v>-21.42826181236016</v>
      </c>
      <c r="Z992" t="n">
        <v>91.35914912694213</v>
      </c>
      <c r="AA992" t="n">
        <v>1528.194252514119</v>
      </c>
      <c r="AB992" t="b">
        <v>0</v>
      </c>
      <c r="AC992" t="b">
        <v>1</v>
      </c>
      <c r="AD992" t="n">
        <v>94.52005681142037</v>
      </c>
      <c r="AE992" t="n">
        <v>-0</v>
      </c>
      <c r="AF992" t="n">
        <v>0</v>
      </c>
      <c r="AG992" t="n">
        <v>-0.01283543454418773</v>
      </c>
      <c r="AH992" t="b">
        <v>0</v>
      </c>
      <c r="AI992" t="b">
        <v>0</v>
      </c>
      <c r="AJ992" t="n">
        <v>1528.194252514119</v>
      </c>
      <c r="AK992" t="n">
        <v>0</v>
      </c>
      <c r="AL992" t="n">
        <v>4.732042625860884</v>
      </c>
      <c r="AM992" t="n">
        <v>0</v>
      </c>
      <c r="AN992" t="n">
        <v>4.732042625860884</v>
      </c>
      <c r="AO992" t="n">
        <v>0</v>
      </c>
      <c r="AP992" t="n">
        <v>1</v>
      </c>
      <c r="AQ992" t="n">
        <v>0</v>
      </c>
      <c r="AR992" t="n">
        <v>0</v>
      </c>
      <c r="AS992" t="n">
        <v>0</v>
      </c>
      <c r="AT992" t="n">
        <v>1.343907763866675</v>
      </c>
      <c r="AU992" t="n">
        <v>0.4225017858632458</v>
      </c>
      <c r="AV992" t="n">
        <v>1.343907763866675</v>
      </c>
    </row>
    <row r="993" spans="1:48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0</v>
      </c>
      <c r="H993" t="n">
        <v>574.8860352479669</v>
      </c>
      <c r="I993" t="b">
        <v>0</v>
      </c>
      <c r="J993" t="n">
        <v>2267.350523017981</v>
      </c>
      <c r="K993" t="n">
        <v>1528.194252514119</v>
      </c>
      <c r="L993" t="n">
        <v>0</v>
      </c>
      <c r="M993" t="n">
        <v>4.233821665548605</v>
      </c>
      <c r="N993" t="n">
        <v>4.233821665548605</v>
      </c>
      <c r="O993" t="n">
        <v>70.32701491358812</v>
      </c>
      <c r="P993" t="n">
        <v>17.83139323366839</v>
      </c>
      <c r="Q993" t="n">
        <v>4.233821665548605</v>
      </c>
      <c r="R993" t="n">
        <v>0.8947608186134339</v>
      </c>
      <c r="S993" t="n">
        <v>35.44292298854599</v>
      </c>
      <c r="T993" t="n">
        <v>29.56775989362542</v>
      </c>
      <c r="U993" t="n">
        <v>4.731791532970282</v>
      </c>
      <c r="V993" t="n">
        <v>3.111686846639678</v>
      </c>
      <c r="W993" t="n">
        <v>0</v>
      </c>
      <c r="X993" t="n">
        <v>0</v>
      </c>
      <c r="Y993" t="n">
        <v>-21.42826181236016</v>
      </c>
      <c r="Z993" t="n">
        <v>91.34387833059712</v>
      </c>
      <c r="AA993" t="n">
        <v>1528.194252514119</v>
      </c>
      <c r="AB993" t="b">
        <v>0</v>
      </c>
      <c r="AC993" t="b">
        <v>1</v>
      </c>
      <c r="AD993" t="n">
        <v>94.51261644273552</v>
      </c>
      <c r="AE993" t="n">
        <v>-0</v>
      </c>
      <c r="AF993" t="n">
        <v>0</v>
      </c>
      <c r="AG993" t="n">
        <v>-0.01472895063186741</v>
      </c>
      <c r="AH993" t="b">
        <v>0</v>
      </c>
      <c r="AI993" t="b">
        <v>0</v>
      </c>
      <c r="AJ993" t="n">
        <v>1528.194252514119</v>
      </c>
      <c r="AK993" t="n">
        <v>0</v>
      </c>
      <c r="AL993" t="n">
        <v>4.731791532970282</v>
      </c>
      <c r="AM993" t="n">
        <v>0</v>
      </c>
      <c r="AN993" t="n">
        <v>4.731791532970282</v>
      </c>
      <c r="AO993" t="n">
        <v>0</v>
      </c>
      <c r="AP993" t="n">
        <v>1</v>
      </c>
      <c r="AQ993" t="n">
        <v>0</v>
      </c>
      <c r="AR993" t="n">
        <v>0</v>
      </c>
      <c r="AS993" t="n">
        <v>0</v>
      </c>
      <c r="AT993" t="n">
        <v>1.343861927523499</v>
      </c>
      <c r="AU993" t="n">
        <v>0.4224873756951004</v>
      </c>
      <c r="AV993" t="n">
        <v>1.343861927523499</v>
      </c>
    </row>
    <row r="994" spans="1:48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0</v>
      </c>
      <c r="H994" t="n">
        <v>574.8860352479669</v>
      </c>
      <c r="I994" t="b">
        <v>0</v>
      </c>
      <c r="J994" t="n">
        <v>2267.350523017981</v>
      </c>
      <c r="K994" t="n">
        <v>1528.194252514119</v>
      </c>
      <c r="L994" t="n">
        <v>0</v>
      </c>
      <c r="M994" t="n">
        <v>4.233873441558212</v>
      </c>
      <c r="N994" t="n">
        <v>4.233873441558212</v>
      </c>
      <c r="O994" t="n">
        <v>70.32787495269402</v>
      </c>
      <c r="P994" t="n">
        <v>17.83161129632201</v>
      </c>
      <c r="Q994" t="n">
        <v>4.233873441558212</v>
      </c>
      <c r="R994" t="n">
        <v>0.8947711740351822</v>
      </c>
      <c r="S994" t="n">
        <v>35.45816315992408</v>
      </c>
      <c r="T994" t="n">
        <v>29.56777928234854</v>
      </c>
      <c r="U994" t="n">
        <v>4.7317946357889</v>
      </c>
      <c r="V994" t="n">
        <v>3.1113827002684</v>
      </c>
      <c r="W994" t="n">
        <v>0</v>
      </c>
      <c r="X994" t="n">
        <v>0</v>
      </c>
      <c r="Y994" t="n">
        <v>-21.42826181236016</v>
      </c>
      <c r="Z994" t="n">
        <v>91.32860753425211</v>
      </c>
      <c r="AA994" t="n">
        <v>1528.194252514119</v>
      </c>
      <c r="AB994" t="b">
        <v>0</v>
      </c>
      <c r="AC994" t="b">
        <v>1</v>
      </c>
      <c r="AD994" t="n">
        <v>94.50517607405067</v>
      </c>
      <c r="AE994" t="n">
        <v>-0</v>
      </c>
      <c r="AF994" t="n">
        <v>0</v>
      </c>
      <c r="AG994" t="n">
        <v>-0.01474736894600487</v>
      </c>
      <c r="AH994" t="b">
        <v>0</v>
      </c>
      <c r="AI994" t="b">
        <v>0</v>
      </c>
      <c r="AJ994" t="n">
        <v>1528.194252514119</v>
      </c>
      <c r="AK994" t="n">
        <v>0</v>
      </c>
      <c r="AL994" t="n">
        <v>4.7317946357889</v>
      </c>
      <c r="AM994" t="n">
        <v>0</v>
      </c>
      <c r="AN994" t="n">
        <v>4.7317946357889</v>
      </c>
      <c r="AO994" t="n">
        <v>0</v>
      </c>
      <c r="AP994" t="n">
        <v>1</v>
      </c>
      <c r="AQ994" t="n">
        <v>0</v>
      </c>
      <c r="AR994" t="n">
        <v>0</v>
      </c>
      <c r="AS994" t="n">
        <v>0</v>
      </c>
      <c r="AT994" t="n">
        <v>1.34386249393436</v>
      </c>
      <c r="AU994" t="n">
        <v>0.4224875537650596</v>
      </c>
      <c r="AV994" t="n">
        <v>1.34386249393436</v>
      </c>
    </row>
    <row r="995" spans="1:48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0</v>
      </c>
      <c r="H995" t="n">
        <v>574.8860352479669</v>
      </c>
      <c r="I995" t="b">
        <v>0</v>
      </c>
      <c r="J995" t="n">
        <v>2267.350523017981</v>
      </c>
      <c r="K995" t="n">
        <v>1528.194252514119</v>
      </c>
      <c r="L995" t="n">
        <v>0</v>
      </c>
      <c r="M995" t="n">
        <v>4.233859568218354</v>
      </c>
      <c r="N995" t="n">
        <v>4.233859568218354</v>
      </c>
      <c r="O995" t="n">
        <v>70.32764450591185</v>
      </c>
      <c r="P995" t="n">
        <v>17.83155286661051</v>
      </c>
      <c r="Q995" t="n">
        <v>4.233859568218354</v>
      </c>
      <c r="R995" t="n">
        <v>0.894780534063892</v>
      </c>
      <c r="S995" t="n">
        <v>35.47340201804167</v>
      </c>
      <c r="T995" t="n">
        <v>29.56737309757389</v>
      </c>
      <c r="U995" t="n">
        <v>4.731729633175094</v>
      </c>
      <c r="V995" t="n">
        <v>3.111063206460372</v>
      </c>
      <c r="W995" t="n">
        <v>0</v>
      </c>
      <c r="X995" t="n">
        <v>0</v>
      </c>
      <c r="Y995" t="n">
        <v>-21.42826181236016</v>
      </c>
      <c r="Z995" t="n">
        <v>91.31333673790711</v>
      </c>
      <c r="AA995" t="n">
        <v>1528.194252514119</v>
      </c>
      <c r="AB995" t="b">
        <v>0</v>
      </c>
      <c r="AC995" t="b">
        <v>1</v>
      </c>
      <c r="AD995" t="n">
        <v>94.49773570536581</v>
      </c>
      <c r="AE995" t="n">
        <v>-0</v>
      </c>
      <c r="AF995" t="n">
        <v>0</v>
      </c>
      <c r="AG995" t="n">
        <v>-0.01542046571050038</v>
      </c>
      <c r="AH995" t="b">
        <v>0</v>
      </c>
      <c r="AI995" t="b">
        <v>0</v>
      </c>
      <c r="AJ995" t="n">
        <v>1528.194252514119</v>
      </c>
      <c r="AK995" t="n">
        <v>0</v>
      </c>
      <c r="AL995" t="n">
        <v>4.731729633175094</v>
      </c>
      <c r="AM995" t="n">
        <v>0</v>
      </c>
      <c r="AN995" t="n">
        <v>4.731729633175094</v>
      </c>
      <c r="AO995" t="n">
        <v>0</v>
      </c>
      <c r="AP995" t="n">
        <v>1</v>
      </c>
      <c r="AQ995" t="n">
        <v>0</v>
      </c>
      <c r="AR995" t="n">
        <v>0</v>
      </c>
      <c r="AS995" t="n">
        <v>0</v>
      </c>
      <c r="AT995" t="n">
        <v>1.343850627891449</v>
      </c>
      <c r="AU995" t="n">
        <v>0.4224838232826144</v>
      </c>
      <c r="AV995" t="n">
        <v>1.343850627891449</v>
      </c>
    </row>
    <row r="996" spans="1:48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0</v>
      </c>
      <c r="H996" t="n">
        <v>574.8860352479669</v>
      </c>
      <c r="I996" t="b">
        <v>0</v>
      </c>
      <c r="J996" t="n">
        <v>2267.350523017981</v>
      </c>
      <c r="K996" t="n">
        <v>1528.194252514119</v>
      </c>
      <c r="L996" t="n">
        <v>0</v>
      </c>
      <c r="M996" t="n">
        <v>4.233863285568559</v>
      </c>
      <c r="N996" t="n">
        <v>4.233863285568559</v>
      </c>
      <c r="O996" t="n">
        <v>70.32770625394093</v>
      </c>
      <c r="P996" t="n">
        <v>17.8315685228045</v>
      </c>
      <c r="Q996" t="n">
        <v>4.233863285568559</v>
      </c>
      <c r="R996" t="n">
        <v>0.8947901599410907</v>
      </c>
      <c r="S996" t="n">
        <v>35.48863947074426</v>
      </c>
      <c r="T996" t="n">
        <v>29.56708098089696</v>
      </c>
      <c r="U996" t="n">
        <v>4.731682885121691</v>
      </c>
      <c r="V996" t="n">
        <v>3.110747861008985</v>
      </c>
      <c r="W996" t="n">
        <v>0</v>
      </c>
      <c r="X996" t="n">
        <v>0</v>
      </c>
      <c r="Y996" t="n">
        <v>-21.42826181236016</v>
      </c>
      <c r="Z996" t="n">
        <v>91.2980659415621</v>
      </c>
      <c r="AA996" t="n">
        <v>1528.194252514119</v>
      </c>
      <c r="AB996" t="b">
        <v>0</v>
      </c>
      <c r="AC996" t="b">
        <v>1</v>
      </c>
      <c r="AD996" t="n">
        <v>94.49029533668096</v>
      </c>
      <c r="AE996" t="n">
        <v>-0</v>
      </c>
      <c r="AF996" t="n">
        <v>0</v>
      </c>
      <c r="AG996" t="n">
        <v>-0.01532216406167902</v>
      </c>
      <c r="AH996" t="b">
        <v>0</v>
      </c>
      <c r="AI996" t="b">
        <v>0</v>
      </c>
      <c r="AJ996" t="n">
        <v>1528.194252514119</v>
      </c>
      <c r="AK996" t="n">
        <v>0</v>
      </c>
      <c r="AL996" t="n">
        <v>4.731682885121691</v>
      </c>
      <c r="AM996" t="n">
        <v>0</v>
      </c>
      <c r="AN996" t="n">
        <v>4.731682885121691</v>
      </c>
      <c r="AO996" t="n">
        <v>0</v>
      </c>
      <c r="AP996" t="n">
        <v>1</v>
      </c>
      <c r="AQ996" t="n">
        <v>0</v>
      </c>
      <c r="AR996" t="n">
        <v>0</v>
      </c>
      <c r="AS996" t="n">
        <v>0</v>
      </c>
      <c r="AT996" t="n">
        <v>1.343842094170002</v>
      </c>
      <c r="AU996" t="n">
        <v>0.4224811404254656</v>
      </c>
      <c r="AV996" t="n">
        <v>1.343842094170002</v>
      </c>
    </row>
    <row r="997" spans="1:48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0</v>
      </c>
      <c r="H997" t="n">
        <v>574.8860352479669</v>
      </c>
      <c r="I997" t="b">
        <v>0</v>
      </c>
      <c r="J997" t="n">
        <v>2267.350523017981</v>
      </c>
      <c r="K997" t="n">
        <v>1528.194252514119</v>
      </c>
      <c r="L997" t="n">
        <v>0</v>
      </c>
      <c r="M997" t="n">
        <v>4.233862289507551</v>
      </c>
      <c r="N997" t="n">
        <v>4.233862289507551</v>
      </c>
      <c r="O997" t="n">
        <v>70.32768970860602</v>
      </c>
      <c r="P997" t="n">
        <v>17.83156432773986</v>
      </c>
      <c r="Q997" t="n">
        <v>4.233862289507551</v>
      </c>
      <c r="R997" t="n">
        <v>0.894799713745759</v>
      </c>
      <c r="S997" t="n">
        <v>35.50387554284403</v>
      </c>
      <c r="T997" t="n">
        <v>29.56675833635052</v>
      </c>
      <c r="U997" t="n">
        <v>4.731631251628368</v>
      </c>
      <c r="V997" t="n">
        <v>3.110431440594041</v>
      </c>
      <c r="W997" t="n">
        <v>0</v>
      </c>
      <c r="X997" t="n">
        <v>0</v>
      </c>
      <c r="Y997" t="n">
        <v>-21.42826181236016</v>
      </c>
      <c r="Z997" t="n">
        <v>91.28279514521709</v>
      </c>
      <c r="AA997" t="n">
        <v>1528.194252514119</v>
      </c>
      <c r="AB997" t="b">
        <v>0</v>
      </c>
      <c r="AC997" t="b">
        <v>1</v>
      </c>
      <c r="AD997" t="n">
        <v>94.4828549679961</v>
      </c>
      <c r="AE997" t="n">
        <v>-0</v>
      </c>
      <c r="AF997" t="n">
        <v>0</v>
      </c>
      <c r="AG997" t="n">
        <v>-0.01505013281735479</v>
      </c>
      <c r="AH997" t="b">
        <v>0</v>
      </c>
      <c r="AI997" t="b">
        <v>0</v>
      </c>
      <c r="AJ997" t="n">
        <v>1528.194252514119</v>
      </c>
      <c r="AK997" t="n">
        <v>0</v>
      </c>
      <c r="AL997" t="n">
        <v>4.731631251628368</v>
      </c>
      <c r="AM997" t="n">
        <v>0</v>
      </c>
      <c r="AN997" t="n">
        <v>4.731631251628368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1.343832668628789</v>
      </c>
      <c r="AU997" t="n">
        <v>0.4224781771953226</v>
      </c>
      <c r="AV997" t="n">
        <v>1.343832668628789</v>
      </c>
    </row>
    <row r="998" spans="1:48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0</v>
      </c>
      <c r="H998" t="n">
        <v>574.8860352479669</v>
      </c>
      <c r="I998" t="b">
        <v>0</v>
      </c>
      <c r="J998" t="n">
        <v>2267.350523017981</v>
      </c>
      <c r="K998" t="n">
        <v>1528.194252514119</v>
      </c>
      <c r="L998" t="n">
        <v>0</v>
      </c>
      <c r="M998" t="n">
        <v>4.233862556401334</v>
      </c>
      <c r="N998" t="n">
        <v>4.233862556401334</v>
      </c>
      <c r="O998" t="n">
        <v>70.32769414191581</v>
      </c>
      <c r="P998" t="n">
        <v>17.83156545180421</v>
      </c>
      <c r="Q998" t="n">
        <v>4.233862556401334</v>
      </c>
      <c r="R998" t="n">
        <v>0.894809286016689</v>
      </c>
      <c r="S998" t="n">
        <v>35.51911022781555</v>
      </c>
      <c r="T998" t="n">
        <v>29.56644390815397</v>
      </c>
      <c r="U998" t="n">
        <v>4.731580933015003</v>
      </c>
      <c r="V998" t="n">
        <v>3.110115344646232</v>
      </c>
      <c r="W998" t="n">
        <v>0</v>
      </c>
      <c r="X998" t="n">
        <v>0</v>
      </c>
      <c r="Y998" t="n">
        <v>-21.42826181236016</v>
      </c>
      <c r="Z998" t="n">
        <v>91.26752434887209</v>
      </c>
      <c r="AA998" t="n">
        <v>1528.194252514119</v>
      </c>
      <c r="AB998" t="b">
        <v>0</v>
      </c>
      <c r="AC998" t="b">
        <v>1</v>
      </c>
      <c r="AD998" t="n">
        <v>94.47541459931125</v>
      </c>
      <c r="AE998" t="n">
        <v>-0</v>
      </c>
      <c r="AF998" t="n">
        <v>0</v>
      </c>
      <c r="AG998" t="n">
        <v>-0.01512864866171265</v>
      </c>
      <c r="AH998" t="b">
        <v>0</v>
      </c>
      <c r="AI998" t="b">
        <v>0</v>
      </c>
      <c r="AJ998" t="n">
        <v>1528.194252514119</v>
      </c>
      <c r="AK998" t="n">
        <v>0</v>
      </c>
      <c r="AL998" t="n">
        <v>4.731580933015003</v>
      </c>
      <c r="AM998" t="n">
        <v>0</v>
      </c>
      <c r="AN998" t="n">
        <v>4.731580933015003</v>
      </c>
      <c r="AO998" t="n">
        <v>0</v>
      </c>
      <c r="AP998" t="n">
        <v>1</v>
      </c>
      <c r="AQ998" t="n">
        <v>0</v>
      </c>
      <c r="AR998" t="n">
        <v>0</v>
      </c>
      <c r="AS998" t="n">
        <v>0</v>
      </c>
      <c r="AT998" t="n">
        <v>1.34382348311816</v>
      </c>
      <c r="AU998" t="n">
        <v>0.4224752894267204</v>
      </c>
      <c r="AV998" t="n">
        <v>1.34382348311816</v>
      </c>
    </row>
    <row r="999" spans="1:48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0</v>
      </c>
      <c r="H999" t="n">
        <v>574.8860352479669</v>
      </c>
      <c r="I999" t="b">
        <v>0</v>
      </c>
      <c r="J999" t="n">
        <v>2267.350523017981</v>
      </c>
      <c r="K999" t="n">
        <v>1528.194252514119</v>
      </c>
      <c r="L999" t="n">
        <v>0</v>
      </c>
      <c r="M999" t="n">
        <v>4.233862484887302</v>
      </c>
      <c r="N999" t="n">
        <v>4.233862484887302</v>
      </c>
      <c r="O999" t="n">
        <v>70.32769295401307</v>
      </c>
      <c r="P999" t="n">
        <v>17.83156515061183</v>
      </c>
      <c r="Q999" t="n">
        <v>4.233862484887302</v>
      </c>
      <c r="R999" t="n">
        <v>0.8948188524959787</v>
      </c>
      <c r="S999" t="n">
        <v>35.53434352752932</v>
      </c>
      <c r="T999" t="n">
        <v>29.56612731486194</v>
      </c>
      <c r="U999" t="n">
        <v>4.731530267916801</v>
      </c>
      <c r="V999" t="n">
        <v>3.109799198227172</v>
      </c>
      <c r="W999" t="n">
        <v>0</v>
      </c>
      <c r="X999" t="n">
        <v>0</v>
      </c>
      <c r="Y999" t="n">
        <v>-21.42826181236016</v>
      </c>
      <c r="Z999" t="n">
        <v>91.25225355252708</v>
      </c>
      <c r="AA999" t="n">
        <v>1528.194252514119</v>
      </c>
      <c r="AB999" t="b">
        <v>0</v>
      </c>
      <c r="AC999" t="b">
        <v>1</v>
      </c>
      <c r="AD999" t="n">
        <v>94.4679742306264</v>
      </c>
      <c r="AE999" t="n">
        <v>-0</v>
      </c>
      <c r="AF999" t="n">
        <v>0</v>
      </c>
      <c r="AG999" t="n">
        <v>-0.01513442245603192</v>
      </c>
      <c r="AH999" t="b">
        <v>0</v>
      </c>
      <c r="AI999" t="b">
        <v>0</v>
      </c>
      <c r="AJ999" t="n">
        <v>1528.194252514119</v>
      </c>
      <c r="AK999" t="n">
        <v>0</v>
      </c>
      <c r="AL999" t="n">
        <v>4.731530267916801</v>
      </c>
      <c r="AM999" t="n">
        <v>0</v>
      </c>
      <c r="AN999" t="n">
        <v>4.731530267916801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1.343814234360907</v>
      </c>
      <c r="AU999" t="n">
        <v>0.4224723817744532</v>
      </c>
      <c r="AV999" t="n">
        <v>1.343814234360907</v>
      </c>
    </row>
    <row r="1000" spans="1:48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0</v>
      </c>
      <c r="H1000" t="n">
        <v>574.8860352479669</v>
      </c>
      <c r="I1000" t="b">
        <v>0</v>
      </c>
      <c r="J1000" t="n">
        <v>2267.350523017981</v>
      </c>
      <c r="K1000" t="n">
        <v>1528.194252514119</v>
      </c>
      <c r="L1000" t="n">
        <v>0</v>
      </c>
      <c r="M1000" t="n">
        <v>4.23386250404941</v>
      </c>
      <c r="N1000" t="n">
        <v>4.23386250404941</v>
      </c>
      <c r="O1000" t="n">
        <v>70.32769327231034</v>
      </c>
      <c r="P1000" t="n">
        <v>17.83156523131601</v>
      </c>
      <c r="Q1000" t="n">
        <v>4.23386250404941</v>
      </c>
      <c r="R1000" t="n">
        <v>0.8948284196830277</v>
      </c>
      <c r="S1000" t="n">
        <v>35.54957544160644</v>
      </c>
      <c r="T1000" t="n">
        <v>29.56581133816184</v>
      </c>
      <c r="U1000" t="n">
        <v>4.731479701493118</v>
      </c>
      <c r="V1000" t="n">
        <v>3.109483101787941</v>
      </c>
      <c r="W1000" t="n">
        <v>0</v>
      </c>
      <c r="X1000" t="n">
        <v>0</v>
      </c>
      <c r="Y1000" t="n">
        <v>-21.42826181236016</v>
      </c>
      <c r="Z1000" t="n">
        <v>91.23698275618207</v>
      </c>
      <c r="AA1000" t="n">
        <v>1528.194252514119</v>
      </c>
      <c r="AB1000" t="b">
        <v>0</v>
      </c>
      <c r="AC1000" t="b">
        <v>1</v>
      </c>
      <c r="AD1000" t="n">
        <v>94.46053386194154</v>
      </c>
      <c r="AE1000" t="n">
        <v>-0</v>
      </c>
      <c r="AF1000" t="n">
        <v>0</v>
      </c>
      <c r="AG1000" t="n">
        <v>-0.01522178955476983</v>
      </c>
      <c r="AH1000" t="b">
        <v>0</v>
      </c>
      <c r="AI1000" t="b">
        <v>0</v>
      </c>
      <c r="AJ1000" t="n">
        <v>1528.194252514119</v>
      </c>
      <c r="AK1000" t="n">
        <v>0</v>
      </c>
      <c r="AL1000" t="n">
        <v>4.731479701493118</v>
      </c>
      <c r="AM1000" t="n">
        <v>0</v>
      </c>
      <c r="AN1000" t="n">
        <v>4.731479701493118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1.34380500361952</v>
      </c>
      <c r="AU1000" t="n">
        <v>0.4224694797860687</v>
      </c>
      <c r="AV1000" t="n">
        <v>1.34380500361952</v>
      </c>
    </row>
    <row r="1001" spans="1:48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0</v>
      </c>
      <c r="H1001" t="n">
        <v>574.8860352479669</v>
      </c>
      <c r="I1001" t="b">
        <v>0</v>
      </c>
      <c r="J1001" t="n">
        <v>2267.350523017981</v>
      </c>
      <c r="K1001" t="n">
        <v>1528.194252514119</v>
      </c>
      <c r="L1001" t="n">
        <v>0</v>
      </c>
      <c r="M1001" t="n">
        <v>4.233862498915007</v>
      </c>
      <c r="N1001" t="n">
        <v>4.233862498915007</v>
      </c>
      <c r="O1001" t="n">
        <v>70.32769318702398</v>
      </c>
      <c r="P1001" t="n">
        <v>17.83156520969168</v>
      </c>
      <c r="Q1001" t="n">
        <v>4.233862498915007</v>
      </c>
      <c r="R1001" t="n">
        <v>0.8948379858364768</v>
      </c>
      <c r="S1001" t="n">
        <v>35.56480597027063</v>
      </c>
      <c r="T1001" t="n">
        <v>29.56549523270347</v>
      </c>
      <c r="U1001" t="n">
        <v>4.731429114463974</v>
      </c>
      <c r="V1001" t="n">
        <v>3.10916702841314</v>
      </c>
      <c r="W1001" t="n">
        <v>0</v>
      </c>
      <c r="X1001" t="n">
        <v>0</v>
      </c>
      <c r="Y1001" t="n">
        <v>-21.42826181236016</v>
      </c>
      <c r="Z1001" t="n">
        <v>91.22171195983707</v>
      </c>
      <c r="AA1001" t="n">
        <v>1528.194252514119</v>
      </c>
      <c r="AB1001" t="b">
        <v>0</v>
      </c>
      <c r="AC1001" t="b">
        <v>1</v>
      </c>
      <c r="AD1001" t="n">
        <v>94.45309349325669</v>
      </c>
      <c r="AE1001" t="n">
        <v>-0</v>
      </c>
      <c r="AF1001" t="n">
        <v>0</v>
      </c>
      <c r="AG1001" t="n">
        <v>-0.01525468464981433</v>
      </c>
      <c r="AH1001" t="b">
        <v>0</v>
      </c>
      <c r="AI1001" t="b">
        <v>0</v>
      </c>
      <c r="AJ1001" t="n">
        <v>1528.194252514119</v>
      </c>
      <c r="AK1001" t="n">
        <v>0</v>
      </c>
      <c r="AL1001" t="n">
        <v>4.731429114463974</v>
      </c>
      <c r="AM1001" t="n">
        <v>0</v>
      </c>
      <c r="AN1001" t="n">
        <v>4.731429114463974</v>
      </c>
      <c r="AO1001" t="n">
        <v>0</v>
      </c>
      <c r="AP1001" t="n">
        <v>1</v>
      </c>
      <c r="AQ1001" t="n">
        <v>0</v>
      </c>
      <c r="AR1001" t="n">
        <v>0</v>
      </c>
      <c r="AS1001" t="n">
        <v>0</v>
      </c>
      <c r="AT1001" t="n">
        <v>1.343795769119809</v>
      </c>
      <c r="AU1001" t="n">
        <v>0.4224665766161305</v>
      </c>
      <c r="AV1001" t="n">
        <v>1.343795769119809</v>
      </c>
    </row>
    <row r="1002" spans="1:48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0</v>
      </c>
      <c r="H1002" t="n">
        <v>574.8860352479669</v>
      </c>
      <c r="I1002" t="b">
        <v>0</v>
      </c>
      <c r="J1002" t="n">
        <v>2267.350523017981</v>
      </c>
      <c r="K1002" t="n">
        <v>1528.194252514119</v>
      </c>
      <c r="L1002" t="n">
        <v>0</v>
      </c>
      <c r="M1002" t="n">
        <v>4.233862500290749</v>
      </c>
      <c r="N1002" t="n">
        <v>4.233862500290749</v>
      </c>
      <c r="O1002" t="n">
        <v>70.32769320987609</v>
      </c>
      <c r="P1002" t="n">
        <v>17.83156521548582</v>
      </c>
      <c r="Q1002" t="n">
        <v>4.233862500290749</v>
      </c>
      <c r="R1002" t="n">
        <v>0.8948475514228978</v>
      </c>
      <c r="S1002" t="n">
        <v>35.58003511358417</v>
      </c>
      <c r="T1002" t="n">
        <v>29.56517919819835</v>
      </c>
      <c r="U1002" t="n">
        <v>4.73137853878963</v>
      </c>
      <c r="V1002" t="n">
        <v>3.108850985311367</v>
      </c>
      <c r="W1002" t="n">
        <v>0</v>
      </c>
      <c r="X1002" t="n">
        <v>0</v>
      </c>
      <c r="Y1002" t="n">
        <v>-21.42826181236016</v>
      </c>
      <c r="Z1002" t="n">
        <v>91.20644116349206</v>
      </c>
      <c r="AA1002" t="n">
        <v>1528.194252514119</v>
      </c>
      <c r="AB1002" t="b">
        <v>0</v>
      </c>
      <c r="AC1002" t="b">
        <v>1</v>
      </c>
      <c r="AD1002" t="n">
        <v>94.44565312457183</v>
      </c>
      <c r="AE1002" t="n">
        <v>-0</v>
      </c>
      <c r="AF1002" t="n">
        <v>0</v>
      </c>
      <c r="AG1002" t="n">
        <v>-0.01528690804020116</v>
      </c>
      <c r="AH1002" t="b">
        <v>0</v>
      </c>
      <c r="AI1002" t="b">
        <v>0</v>
      </c>
      <c r="AJ1002" t="n">
        <v>1528.194252514119</v>
      </c>
      <c r="AK1002" t="n">
        <v>0</v>
      </c>
      <c r="AL1002" t="n">
        <v>4.73137853878963</v>
      </c>
      <c r="AM1002" t="n">
        <v>0</v>
      </c>
      <c r="AN1002" t="n">
        <v>4.73137853878963</v>
      </c>
      <c r="AO1002" t="n">
        <v>0</v>
      </c>
      <c r="AP1002" t="n">
        <v>1</v>
      </c>
      <c r="AQ1002" t="n">
        <v>0</v>
      </c>
      <c r="AR1002" t="n">
        <v>0</v>
      </c>
      <c r="AS1002" t="n">
        <v>0</v>
      </c>
      <c r="AT1002" t="n">
        <v>1.343786536696009</v>
      </c>
      <c r="AU1002" t="n">
        <v>0.422463674098824</v>
      </c>
      <c r="AV1002" t="n">
        <v>1.343786536696009</v>
      </c>
    </row>
    <row r="1003" spans="1:48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0</v>
      </c>
      <c r="H1003" t="n">
        <v>574.8860352479669</v>
      </c>
      <c r="I1003" t="b">
        <v>0</v>
      </c>
      <c r="J1003" t="n">
        <v>2267.350523017981</v>
      </c>
      <c r="K1003" t="n">
        <v>1528.194252514119</v>
      </c>
      <c r="L1003" t="n">
        <v>0</v>
      </c>
      <c r="M1003" t="n">
        <v>4.233862499922092</v>
      </c>
      <c r="N1003" t="n">
        <v>4.233862499922092</v>
      </c>
      <c r="O1003" t="n">
        <v>70.32769320375242</v>
      </c>
      <c r="P1003" t="n">
        <v>17.83156521393317</v>
      </c>
      <c r="Q1003" t="n">
        <v>4.233862499922092</v>
      </c>
      <c r="R1003" t="n">
        <v>0.8948571163172978</v>
      </c>
      <c r="S1003" t="n">
        <v>35.59526287165261</v>
      </c>
      <c r="T1003" t="n">
        <v>29.56486318113212</v>
      </c>
      <c r="U1003" t="n">
        <v>4.731327965906069</v>
      </c>
      <c r="V1003" t="n">
        <v>3.108534970548778</v>
      </c>
      <c r="W1003" t="n">
        <v>0</v>
      </c>
      <c r="X1003" t="n">
        <v>0</v>
      </c>
      <c r="Y1003" t="n">
        <v>-21.42826181236016</v>
      </c>
      <c r="Z1003" t="n">
        <v>91.19117036714705</v>
      </c>
      <c r="AA1003" t="n">
        <v>1528.194252514119</v>
      </c>
      <c r="AB1003" t="b">
        <v>0</v>
      </c>
      <c r="AC1003" t="b">
        <v>1</v>
      </c>
      <c r="AD1003" t="n">
        <v>94.43821275588698</v>
      </c>
      <c r="AE1003" t="n">
        <v>-0</v>
      </c>
      <c r="AF1003" t="n">
        <v>0</v>
      </c>
      <c r="AG1003" t="n">
        <v>-0.01531913143058794</v>
      </c>
      <c r="AH1003" t="b">
        <v>0</v>
      </c>
      <c r="AI1003" t="b">
        <v>0</v>
      </c>
      <c r="AJ1003" t="n">
        <v>1528.194252514119</v>
      </c>
      <c r="AK1003" t="n">
        <v>0</v>
      </c>
      <c r="AL1003" t="n">
        <v>4.731327965906069</v>
      </c>
      <c r="AM1003" t="n">
        <v>0</v>
      </c>
      <c r="AN1003" t="n">
        <v>4.731327965906069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1.343777304784798</v>
      </c>
      <c r="AU1003" t="n">
        <v>0.4224607717426663</v>
      </c>
      <c r="AV1003" t="n">
        <v>1.343777304784798</v>
      </c>
    </row>
    <row r="1004" spans="1:48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0</v>
      </c>
      <c r="H1004" t="n">
        <v>574.8860352479669</v>
      </c>
      <c r="I1004" t="b">
        <v>0</v>
      </c>
      <c r="J1004" t="n">
        <v>2267.350523017981</v>
      </c>
      <c r="K1004" t="n">
        <v>1528.194252514119</v>
      </c>
      <c r="L1004" t="n">
        <v>0</v>
      </c>
      <c r="M1004" t="n">
        <v>4.233862500020883</v>
      </c>
      <c r="N1004" t="n">
        <v>4.233862500020883</v>
      </c>
      <c r="O1004" t="n">
        <v>70.32769320539342</v>
      </c>
      <c r="P1004" t="n">
        <v>17.83156521434924</v>
      </c>
      <c r="Q1004" t="n">
        <v>4.233862500020883</v>
      </c>
      <c r="R1004" t="n">
        <v>0.8948666805531816</v>
      </c>
      <c r="S1004" t="n">
        <v>35.61048924456987</v>
      </c>
      <c r="T1004" t="n">
        <v>29.56454719584162</v>
      </c>
      <c r="U1004" t="n">
        <v>4.731277398107646</v>
      </c>
      <c r="V1004" t="n">
        <v>3.10821898464096</v>
      </c>
      <c r="W1004" t="n">
        <v>0</v>
      </c>
      <c r="X1004" t="n">
        <v>0</v>
      </c>
      <c r="Y1004" t="n">
        <v>-21.42826181236016</v>
      </c>
      <c r="Z1004" t="n">
        <v>91.17589957080204</v>
      </c>
      <c r="AA1004" t="n">
        <v>1528.194252514119</v>
      </c>
      <c r="AB1004" t="b">
        <v>0</v>
      </c>
      <c r="AC1004" t="b">
        <v>1</v>
      </c>
      <c r="AD1004" t="n">
        <v>94.43077238720213</v>
      </c>
      <c r="AE1004" t="n">
        <v>-0</v>
      </c>
      <c r="AF1004" t="n">
        <v>0</v>
      </c>
      <c r="AG1004" t="n">
        <v>-0.01535135482097477</v>
      </c>
      <c r="AH1004" t="b">
        <v>0</v>
      </c>
      <c r="AI1004" t="b">
        <v>0</v>
      </c>
      <c r="AJ1004" t="n">
        <v>1528.194252514119</v>
      </c>
      <c r="AK1004" t="n">
        <v>0</v>
      </c>
      <c r="AL1004" t="n">
        <v>4.731277398107646</v>
      </c>
      <c r="AM1004" t="n">
        <v>0</v>
      </c>
      <c r="AN1004" t="n">
        <v>4.731277398107646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1.343768073804992</v>
      </c>
      <c r="AU1004" t="n">
        <v>0.4224578696793266</v>
      </c>
      <c r="AV1004" t="n">
        <v>1.343768073804992</v>
      </c>
    </row>
    <row r="1005" spans="1:48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0</v>
      </c>
      <c r="H1005" t="n">
        <v>574.8860352479669</v>
      </c>
      <c r="I1005" t="b">
        <v>0</v>
      </c>
      <c r="J1005" t="n">
        <v>2267.350523017981</v>
      </c>
      <c r="K1005" t="n">
        <v>1528.194252514119</v>
      </c>
      <c r="L1005" t="n">
        <v>0</v>
      </c>
      <c r="M1005" t="n">
        <v>4.233862499994373</v>
      </c>
      <c r="N1005" t="n">
        <v>4.233862499994373</v>
      </c>
      <c r="O1005" t="n">
        <v>70.32769320495308</v>
      </c>
      <c r="P1005" t="n">
        <v>17.8315652142376</v>
      </c>
      <c r="Q1005" t="n">
        <v>4.233862499994373</v>
      </c>
      <c r="R1005" t="n">
        <v>0.894876244121585</v>
      </c>
      <c r="S1005" t="n">
        <v>35.625714232433</v>
      </c>
      <c r="T1005" t="n">
        <v>29.56423123848223</v>
      </c>
      <c r="U1005" t="n">
        <v>4.731226834779098</v>
      </c>
      <c r="V1005" t="n">
        <v>3.107903027447222</v>
      </c>
      <c r="W1005" t="n">
        <v>0</v>
      </c>
      <c r="X1005" t="n">
        <v>0</v>
      </c>
      <c r="Y1005" t="n">
        <v>-21.42826181236016</v>
      </c>
      <c r="Z1005" t="n">
        <v>91.16062877445704</v>
      </c>
      <c r="AA1005" t="n">
        <v>1528.194252514119</v>
      </c>
      <c r="AB1005" t="b">
        <v>0</v>
      </c>
      <c r="AC1005" t="b">
        <v>1</v>
      </c>
      <c r="AD1005" t="n">
        <v>94.42333201851727</v>
      </c>
      <c r="AE1005" t="n">
        <v>-0</v>
      </c>
      <c r="AF1005" t="n">
        <v>0</v>
      </c>
      <c r="AG1005" t="n">
        <v>-0.0153835782113616</v>
      </c>
      <c r="AH1005" t="b">
        <v>0</v>
      </c>
      <c r="AI1005" t="b">
        <v>0</v>
      </c>
      <c r="AJ1005" t="n">
        <v>1528.194252514119</v>
      </c>
      <c r="AK1005" t="n">
        <v>0</v>
      </c>
      <c r="AL1005" t="n">
        <v>4.731226834779098</v>
      </c>
      <c r="AM1005" t="n">
        <v>0</v>
      </c>
      <c r="AN1005" t="n">
        <v>4.731226834779098</v>
      </c>
      <c r="AO1005" t="n">
        <v>0</v>
      </c>
      <c r="AP1005" t="n">
        <v>1</v>
      </c>
      <c r="AQ1005" t="n">
        <v>0</v>
      </c>
      <c r="AR1005" t="n">
        <v>0</v>
      </c>
      <c r="AS1005" t="n">
        <v>0</v>
      </c>
      <c r="AT1005" t="n">
        <v>1.343758843644279</v>
      </c>
      <c r="AU1005" t="n">
        <v>0.4224549678734961</v>
      </c>
      <c r="AV1005" t="n">
        <v>1.343758843644279</v>
      </c>
    </row>
    <row r="1006" spans="1:48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0</v>
      </c>
      <c r="H1006" t="n">
        <v>574.8860352479669</v>
      </c>
      <c r="I1006" t="b">
        <v>0</v>
      </c>
      <c r="J1006" t="n">
        <v>2267.350523017981</v>
      </c>
      <c r="K1006" t="n">
        <v>1528.194252514119</v>
      </c>
      <c r="L1006" t="n">
        <v>0</v>
      </c>
      <c r="M1006" t="n">
        <v>4.233862500001383</v>
      </c>
      <c r="N1006" t="n">
        <v>4.233862500001383</v>
      </c>
      <c r="O1006" t="n">
        <v>70.32769320506951</v>
      </c>
      <c r="P1006" t="n">
        <v>17.83156521426712</v>
      </c>
      <c r="Q1006" t="n">
        <v>4.233862500001383</v>
      </c>
      <c r="R1006" t="n">
        <v>0.8948858070249236</v>
      </c>
      <c r="S1006" t="n">
        <v>35.64093783533823</v>
      </c>
      <c r="T1006" t="n">
        <v>29.56391531008154</v>
      </c>
      <c r="U1006" t="n">
        <v>4.731176276084871</v>
      </c>
      <c r="V1006" t="n">
        <v>3.107587099002725</v>
      </c>
      <c r="W1006" t="n">
        <v>0</v>
      </c>
      <c r="X1006" t="n">
        <v>0</v>
      </c>
      <c r="Y1006" t="n">
        <v>-21.42826181236016</v>
      </c>
      <c r="Z1006" t="n">
        <v>91.14535797811203</v>
      </c>
      <c r="AA1006" t="n">
        <v>1528.194252514119</v>
      </c>
      <c r="AB1006" t="b">
        <v>0</v>
      </c>
      <c r="AC1006" t="b">
        <v>1</v>
      </c>
      <c r="AD1006" t="n">
        <v>94.41589164983242</v>
      </c>
      <c r="AE1006" t="n">
        <v>-0</v>
      </c>
      <c r="AF1006" t="n">
        <v>0</v>
      </c>
      <c r="AG1006" t="n">
        <v>-0.01523454503082078</v>
      </c>
      <c r="AH1006" t="b">
        <v>0</v>
      </c>
      <c r="AI1006" t="b">
        <v>0</v>
      </c>
      <c r="AJ1006" t="n">
        <v>1528.194252514119</v>
      </c>
      <c r="AK1006" t="n">
        <v>0</v>
      </c>
      <c r="AL1006" t="n">
        <v>4.731176276084871</v>
      </c>
      <c r="AM1006" t="n">
        <v>0</v>
      </c>
      <c r="AN1006" t="n">
        <v>4.731176276084871</v>
      </c>
      <c r="AO1006" t="n">
        <v>0</v>
      </c>
      <c r="AP1006" t="n">
        <v>1</v>
      </c>
      <c r="AQ1006" t="n">
        <v>0</v>
      </c>
      <c r="AR1006" t="n">
        <v>0</v>
      </c>
      <c r="AS1006" t="n">
        <v>0</v>
      </c>
      <c r="AT1006" t="n">
        <v>1.343749614332679</v>
      </c>
      <c r="AU1006" t="n">
        <v>0.4224520663346123</v>
      </c>
      <c r="AV1006" t="n">
        <v>1.343749614332679</v>
      </c>
    </row>
    <row r="1007" spans="1:48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0</v>
      </c>
      <c r="H1007" t="n">
        <v>574.8860352479669</v>
      </c>
      <c r="I1007" t="b">
        <v>0</v>
      </c>
      <c r="J1007" t="n">
        <v>2267.350523017981</v>
      </c>
      <c r="K1007" t="n">
        <v>1528.194252514119</v>
      </c>
      <c r="L1007" t="n">
        <v>0</v>
      </c>
      <c r="M1007" t="n">
        <v>4.233862499999571</v>
      </c>
      <c r="N1007" t="n">
        <v>4.233862499999571</v>
      </c>
      <c r="O1007" t="n">
        <v>70.32769320503941</v>
      </c>
      <c r="P1007" t="n">
        <v>17.83156521425948</v>
      </c>
      <c r="Q1007" t="n">
        <v>4.233862499999571</v>
      </c>
      <c r="R1007" t="n">
        <v>0.8948953692625685</v>
      </c>
      <c r="S1007" t="n">
        <v>35.65616005338197</v>
      </c>
      <c r="T1007" t="n">
        <v>29.56359941036305</v>
      </c>
      <c r="U1007" t="n">
        <v>4.731125721980719</v>
      </c>
      <c r="V1007" t="n">
        <v>3.107271199295557</v>
      </c>
      <c r="W1007" t="n">
        <v>0</v>
      </c>
      <c r="X1007" t="n">
        <v>0</v>
      </c>
      <c r="Y1007" t="n">
        <v>-21.42826181236016</v>
      </c>
      <c r="Z1007" t="n">
        <v>91.13008718176702</v>
      </c>
      <c r="AA1007" t="n">
        <v>1528.194252514119</v>
      </c>
      <c r="AB1007" t="b">
        <v>0</v>
      </c>
      <c r="AC1007" t="b">
        <v>1</v>
      </c>
      <c r="AD1007" t="n">
        <v>94.40845128114756</v>
      </c>
      <c r="AE1007" t="n">
        <v>-0</v>
      </c>
      <c r="AF1007" t="n">
        <v>0</v>
      </c>
      <c r="AG1007" t="n">
        <v>-0.01508551185028179</v>
      </c>
      <c r="AH1007" t="b">
        <v>0</v>
      </c>
      <c r="AI1007" t="b">
        <v>0</v>
      </c>
      <c r="AJ1007" t="n">
        <v>1528.194252514119</v>
      </c>
      <c r="AK1007" t="n">
        <v>0</v>
      </c>
      <c r="AL1007" t="n">
        <v>4.731125721980719</v>
      </c>
      <c r="AM1007" t="n">
        <v>0</v>
      </c>
      <c r="AN1007" t="n">
        <v>4.731125721980719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1.343740385862115</v>
      </c>
      <c r="AU1007" t="n">
        <v>0.4224491650601356</v>
      </c>
      <c r="AV1007" t="n">
        <v>1.343740385862115</v>
      </c>
    </row>
    <row r="1008" spans="1:48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0</v>
      </c>
      <c r="H1008" t="n">
        <v>574.8860352479669</v>
      </c>
      <c r="I1008" t="b">
        <v>0</v>
      </c>
      <c r="J1008" t="n">
        <v>2267.350523017981</v>
      </c>
      <c r="K1008" t="n">
        <v>1528.194252514119</v>
      </c>
      <c r="L1008" t="n">
        <v>0</v>
      </c>
      <c r="M1008" t="n">
        <v>4.23386250000019</v>
      </c>
      <c r="N1008" t="n">
        <v>4.23386250000019</v>
      </c>
      <c r="O1008" t="n">
        <v>70.3276932050497</v>
      </c>
      <c r="P1008" t="n">
        <v>17.8315652142621</v>
      </c>
      <c r="Q1008" t="n">
        <v>4.23386250000019</v>
      </c>
      <c r="R1008" t="n">
        <v>0.8949049308347009</v>
      </c>
      <c r="S1008" t="n">
        <v>35.67138088666059</v>
      </c>
      <c r="T1008" t="n">
        <v>29.56328353939771</v>
      </c>
      <c r="U1008" t="n">
        <v>4.731075172477994</v>
      </c>
      <c r="V1008" t="n">
        <v>3.10695532832635</v>
      </c>
      <c r="W1008" t="n">
        <v>0</v>
      </c>
      <c r="X1008" t="n">
        <v>0</v>
      </c>
      <c r="Y1008" t="n">
        <v>-21.42826181236016</v>
      </c>
      <c r="Z1008" t="n">
        <v>91.11481638542202</v>
      </c>
      <c r="AA1008" t="n">
        <v>1528.194252514119</v>
      </c>
      <c r="AB1008" t="b">
        <v>0</v>
      </c>
      <c r="AC1008" t="b">
        <v>1</v>
      </c>
      <c r="AD1008" t="n">
        <v>94.40101091246271</v>
      </c>
      <c r="AE1008" t="n">
        <v>-0</v>
      </c>
      <c r="AF1008" t="n">
        <v>0</v>
      </c>
      <c r="AG1008" t="n">
        <v>-0.01493647866974102</v>
      </c>
      <c r="AH1008" t="b">
        <v>0</v>
      </c>
      <c r="AI1008" t="b">
        <v>0</v>
      </c>
      <c r="AJ1008" t="n">
        <v>1528.194252514119</v>
      </c>
      <c r="AK1008" t="n">
        <v>0</v>
      </c>
      <c r="AL1008" t="n">
        <v>4.731075172477994</v>
      </c>
      <c r="AM1008" t="n">
        <v>0</v>
      </c>
      <c r="AN1008" t="n">
        <v>4.731075172477994</v>
      </c>
      <c r="AO1008" t="n">
        <v>0</v>
      </c>
      <c r="AP1008" t="n">
        <v>1</v>
      </c>
      <c r="AQ1008" t="n">
        <v>0</v>
      </c>
      <c r="AR1008" t="n">
        <v>0</v>
      </c>
      <c r="AS1008" t="n">
        <v>0</v>
      </c>
      <c r="AT1008" t="n">
        <v>1.343731158234651</v>
      </c>
      <c r="AU1008" t="n">
        <v>0.4224462640507156</v>
      </c>
      <c r="AV1008" t="n">
        <v>1.343731158234651</v>
      </c>
    </row>
    <row r="1009" spans="1:48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0</v>
      </c>
      <c r="H1009" t="n">
        <v>574.8860352479669</v>
      </c>
      <c r="I1009" t="b">
        <v>0</v>
      </c>
      <c r="J1009" t="n">
        <v>2267.350523017981</v>
      </c>
      <c r="K1009" t="n">
        <v>1528.194252514119</v>
      </c>
      <c r="L1009" t="n">
        <v>0</v>
      </c>
      <c r="M1009" t="n">
        <v>4.2338625</v>
      </c>
      <c r="N1009" t="n">
        <v>4.2338625</v>
      </c>
      <c r="O1009" t="n">
        <v>70.32769320504654</v>
      </c>
      <c r="P1009" t="n">
        <v>17.83156521426129</v>
      </c>
      <c r="Q1009" t="n">
        <v>4.2338625</v>
      </c>
      <c r="R1009" t="n">
        <v>0.894914491741283</v>
      </c>
      <c r="S1009" t="n">
        <v>35.6866003352705</v>
      </c>
      <c r="T1009" t="n">
        <v>29.56296769716252</v>
      </c>
      <c r="U1009" t="n">
        <v>4.731024627573017</v>
      </c>
      <c r="V1009" t="n">
        <v>3.106639486092352</v>
      </c>
      <c r="W1009" t="n">
        <v>0</v>
      </c>
      <c r="X1009" t="n">
        <v>0</v>
      </c>
      <c r="Y1009" t="n">
        <v>-21.42826181236016</v>
      </c>
      <c r="Z1009" t="n">
        <v>91.09954558907701</v>
      </c>
      <c r="AA1009" t="n">
        <v>1528.194252514119</v>
      </c>
      <c r="AB1009" t="b">
        <v>0</v>
      </c>
      <c r="AC1009" t="b">
        <v>1</v>
      </c>
      <c r="AD1009" t="n">
        <v>94.39357054377786</v>
      </c>
      <c r="AE1009" t="n">
        <v>-0</v>
      </c>
      <c r="AF1009" t="n">
        <v>0</v>
      </c>
      <c r="AG1009" t="n">
        <v>-0.01478744548919841</v>
      </c>
      <c r="AH1009" t="b">
        <v>0</v>
      </c>
      <c r="AI1009" t="b">
        <v>0</v>
      </c>
      <c r="AJ1009" t="n">
        <v>1528.194252514119</v>
      </c>
      <c r="AK1009" t="n">
        <v>0</v>
      </c>
      <c r="AL1009" t="n">
        <v>4.731024627573017</v>
      </c>
      <c r="AM1009" t="n">
        <v>0</v>
      </c>
      <c r="AN1009" t="n">
        <v>4.731024627573017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1.343721931449625</v>
      </c>
      <c r="AU1009" t="n">
        <v>0.4224433633061436</v>
      </c>
      <c r="AV1009" t="n">
        <v>1.343721931449625</v>
      </c>
    </row>
    <row r="1010" spans="1:48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0</v>
      </c>
      <c r="H1010" t="n">
        <v>574.8860352479669</v>
      </c>
      <c r="I1010" t="b">
        <v>0</v>
      </c>
      <c r="J1010" t="n">
        <v>2267.350523017981</v>
      </c>
      <c r="K1010" t="n">
        <v>1528.194252514119</v>
      </c>
      <c r="L1010" t="n">
        <v>0</v>
      </c>
      <c r="M1010" t="n">
        <v>4.2338625</v>
      </c>
      <c r="N1010" t="n">
        <v>4.2338625</v>
      </c>
      <c r="O1010" t="n">
        <v>70.32769320504654</v>
      </c>
      <c r="P1010" t="n">
        <v>17.83156521426129</v>
      </c>
      <c r="Q1010" t="n">
        <v>4.2338625</v>
      </c>
      <c r="R1010" t="n">
        <v>0.8949240519823418</v>
      </c>
      <c r="S1010" t="n">
        <v>35.70181839930805</v>
      </c>
      <c r="T1010" t="n">
        <v>29.56265188366196</v>
      </c>
      <c r="U1010" t="n">
        <v>4.730974087266503</v>
      </c>
      <c r="V1010" t="n">
        <v>3.106323672591788</v>
      </c>
      <c r="W1010" t="n">
        <v>0</v>
      </c>
      <c r="X1010" t="n">
        <v>0</v>
      </c>
      <c r="Y1010" t="n">
        <v>-21.42826181236016</v>
      </c>
      <c r="Z1010" t="n">
        <v>91.08524149444362</v>
      </c>
      <c r="AA1010" t="n">
        <v>1528.194252514119</v>
      </c>
      <c r="AB1010" t="b">
        <v>0</v>
      </c>
      <c r="AC1010" t="b">
        <v>1</v>
      </c>
      <c r="AD1010" t="n">
        <v>94.386130175093</v>
      </c>
      <c r="AE1010" t="n">
        <v>-0</v>
      </c>
      <c r="AF1010" t="n">
        <v>0</v>
      </c>
      <c r="AG1010" t="n">
        <v>-0.01463366965342505</v>
      </c>
      <c r="AH1010" t="b">
        <v>0</v>
      </c>
      <c r="AI1010" t="b">
        <v>0</v>
      </c>
      <c r="AJ1010" t="n">
        <v>1528.194252514119</v>
      </c>
      <c r="AK1010" t="n">
        <v>0</v>
      </c>
      <c r="AL1010" t="n">
        <v>4.730974087266503</v>
      </c>
      <c r="AM1010" t="n">
        <v>0</v>
      </c>
      <c r="AN1010" t="n">
        <v>4.730974087266503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1.343712705507159</v>
      </c>
      <c r="AU1010" t="n">
        <v>0.4224404628264582</v>
      </c>
      <c r="AV1010" t="n">
        <v>1.343712705507159</v>
      </c>
    </row>
    <row r="1011" spans="1:48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0</v>
      </c>
      <c r="H1011" t="n">
        <v>574.8860352479669</v>
      </c>
      <c r="I1011" t="b">
        <v>0</v>
      </c>
      <c r="J1011" t="n">
        <v>2267.350523017981</v>
      </c>
      <c r="K1011" t="n">
        <v>1528.194252514119</v>
      </c>
      <c r="L1011" t="n">
        <v>0</v>
      </c>
      <c r="M1011" t="n">
        <v>4.233862499999809</v>
      </c>
      <c r="N1011" t="n">
        <v>4.233862499999809</v>
      </c>
      <c r="O1011" t="n">
        <v>70.32769320504336</v>
      </c>
      <c r="P1011" t="n">
        <v>17.83156521426049</v>
      </c>
      <c r="Q1011" t="n">
        <v>4.233862499999809</v>
      </c>
      <c r="R1011" t="n">
        <v>0.8949336115578823</v>
      </c>
      <c r="S1011" t="n">
        <v>35.71703507886964</v>
      </c>
      <c r="T1011" t="n">
        <v>29.56233609889156</v>
      </c>
      <c r="U1011" t="n">
        <v>4.730923551557738</v>
      </c>
      <c r="V1011" t="n">
        <v>3.106007887822582</v>
      </c>
      <c r="W1011" t="n">
        <v>0</v>
      </c>
      <c r="X1011" t="n">
        <v>0</v>
      </c>
      <c r="Y1011" t="n">
        <v>-21.42826181236016</v>
      </c>
      <c r="Z1011" t="n">
        <v>91.07093739981023</v>
      </c>
      <c r="AA1011" t="n">
        <v>1528.194252514119</v>
      </c>
      <c r="AB1011" t="b">
        <v>0</v>
      </c>
      <c r="AC1011" t="b">
        <v>1</v>
      </c>
      <c r="AD1011" t="n">
        <v>94.37868980640815</v>
      </c>
      <c r="AE1011" t="n">
        <v>-0</v>
      </c>
      <c r="AF1011" t="n">
        <v>0</v>
      </c>
      <c r="AG1011" t="n">
        <v>-0.01447989381765519</v>
      </c>
      <c r="AH1011" t="b">
        <v>0</v>
      </c>
      <c r="AI1011" t="b">
        <v>0</v>
      </c>
      <c r="AJ1011" t="n">
        <v>1528.194252514119</v>
      </c>
      <c r="AK1011" t="n">
        <v>0</v>
      </c>
      <c r="AL1011" t="n">
        <v>4.730923551557738</v>
      </c>
      <c r="AM1011" t="n">
        <v>0</v>
      </c>
      <c r="AN1011" t="n">
        <v>4.730923551557738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1.343703480407127</v>
      </c>
      <c r="AU1011" t="n">
        <v>0.4224375626116197</v>
      </c>
      <c r="AV1011" t="n">
        <v>1.343703480407127</v>
      </c>
    </row>
    <row r="1012" spans="1:48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0</v>
      </c>
      <c r="H1012" t="n">
        <v>574.8860352479669</v>
      </c>
      <c r="I1012" t="b">
        <v>0</v>
      </c>
      <c r="J1012" t="n">
        <v>2267.350523017981</v>
      </c>
      <c r="K1012" t="n">
        <v>1528.194252514119</v>
      </c>
      <c r="L1012" t="n">
        <v>0</v>
      </c>
      <c r="M1012" t="n">
        <v>4.233862500000858</v>
      </c>
      <c r="N1012" t="n">
        <v>4.233862500000858</v>
      </c>
      <c r="O1012" t="n">
        <v>70.32769320506078</v>
      </c>
      <c r="P1012" t="n">
        <v>17.83156521426491</v>
      </c>
      <c r="Q1012" t="n">
        <v>4.233862500000858</v>
      </c>
      <c r="R1012" t="n">
        <v>0.8949431704679376</v>
      </c>
      <c r="S1012" t="n">
        <v>35.73225037405165</v>
      </c>
      <c r="T1012" t="n">
        <v>29.56202034285858</v>
      </c>
      <c r="U1012" t="n">
        <v>4.730873020447884</v>
      </c>
      <c r="V1012" t="n">
        <v>3.105692131783055</v>
      </c>
      <c r="W1012" t="n">
        <v>0</v>
      </c>
      <c r="X1012" t="n">
        <v>0</v>
      </c>
      <c r="Y1012" t="n">
        <v>-21.42826181236016</v>
      </c>
      <c r="Z1012" t="n">
        <v>91.05663330517685</v>
      </c>
      <c r="AA1012" t="n">
        <v>1528.194252514119</v>
      </c>
      <c r="AB1012" t="b">
        <v>0</v>
      </c>
      <c r="AC1012" t="b">
        <v>1</v>
      </c>
      <c r="AD1012" t="n">
        <v>94.37124943772329</v>
      </c>
      <c r="AE1012" t="n">
        <v>-0</v>
      </c>
      <c r="AF1012" t="n">
        <v>0</v>
      </c>
      <c r="AG1012" t="n">
        <v>-0.01432611798187822</v>
      </c>
      <c r="AH1012" t="b">
        <v>0</v>
      </c>
      <c r="AI1012" t="b">
        <v>0</v>
      </c>
      <c r="AJ1012" t="n">
        <v>1528.194252514119</v>
      </c>
      <c r="AK1012" t="n">
        <v>0</v>
      </c>
      <c r="AL1012" t="n">
        <v>4.730873020447884</v>
      </c>
      <c r="AM1012" t="n">
        <v>0</v>
      </c>
      <c r="AN1012" t="n">
        <v>4.730873020447884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1.343694256149734</v>
      </c>
      <c r="AU1012" t="n">
        <v>0.4224346626616928</v>
      </c>
      <c r="AV1012" t="n">
        <v>1.343694256149734</v>
      </c>
    </row>
    <row r="1013" spans="1:48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0</v>
      </c>
      <c r="H1013" t="n">
        <v>574.8860352479669</v>
      </c>
      <c r="I1013" t="b">
        <v>0</v>
      </c>
      <c r="J1013" t="n">
        <v>2267.350523017981</v>
      </c>
      <c r="K1013" t="n">
        <v>1528.194252514119</v>
      </c>
      <c r="L1013" t="n">
        <v>0</v>
      </c>
      <c r="M1013" t="n">
        <v>4.233862499996853</v>
      </c>
      <c r="N1013" t="n">
        <v>4.233862499996853</v>
      </c>
      <c r="O1013" t="n">
        <v>70.32769320499426</v>
      </c>
      <c r="P1013" t="n">
        <v>17.83156521424804</v>
      </c>
      <c r="Q1013" t="n">
        <v>4.233862499996853</v>
      </c>
      <c r="R1013" t="n">
        <v>0.894952728712424</v>
      </c>
      <c r="S1013" t="n">
        <v>35.74746428495043</v>
      </c>
      <c r="T1013" t="n">
        <v>29.56170461552025</v>
      </c>
      <c r="U1013" t="n">
        <v>4.730822493930095</v>
      </c>
      <c r="V1013" t="n">
        <v>3.105376404469745</v>
      </c>
      <c r="W1013" t="n">
        <v>0</v>
      </c>
      <c r="X1013" t="n">
        <v>0</v>
      </c>
      <c r="Y1013" t="n">
        <v>-21.42826181236016</v>
      </c>
      <c r="Z1013" t="n">
        <v>91.04232921054346</v>
      </c>
      <c r="AA1013" t="n">
        <v>1528.194252514119</v>
      </c>
      <c r="AB1013" t="b">
        <v>0</v>
      </c>
      <c r="AC1013" t="b">
        <v>1</v>
      </c>
      <c r="AD1013" t="n">
        <v>94.36380906903844</v>
      </c>
      <c r="AE1013" t="n">
        <v>-0</v>
      </c>
      <c r="AF1013" t="n">
        <v>0</v>
      </c>
      <c r="AG1013" t="n">
        <v>-0.0141591908065461</v>
      </c>
      <c r="AH1013" t="b">
        <v>0</v>
      </c>
      <c r="AI1013" t="b">
        <v>0</v>
      </c>
      <c r="AJ1013" t="n">
        <v>1528.194252514119</v>
      </c>
      <c r="AK1013" t="n">
        <v>0</v>
      </c>
      <c r="AL1013" t="n">
        <v>4.730822493930095</v>
      </c>
      <c r="AM1013" t="n">
        <v>0</v>
      </c>
      <c r="AN1013" t="n">
        <v>4.730822493930095</v>
      </c>
      <c r="AO1013" t="n">
        <v>0</v>
      </c>
      <c r="AP1013" t="n">
        <v>1</v>
      </c>
      <c r="AQ1013" t="n">
        <v>0</v>
      </c>
      <c r="AR1013" t="n">
        <v>0</v>
      </c>
      <c r="AS1013" t="n">
        <v>0</v>
      </c>
      <c r="AT1013" t="n">
        <v>1.343685032733736</v>
      </c>
      <c r="AU1013" t="n">
        <v>0.4224317629762858</v>
      </c>
      <c r="AV1013" t="n">
        <v>1.343685032733736</v>
      </c>
    </row>
    <row r="1014" spans="1:48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0</v>
      </c>
      <c r="H1014" t="n">
        <v>574.8860352479669</v>
      </c>
      <c r="I1014" t="b">
        <v>0</v>
      </c>
      <c r="J1014" t="n">
        <v>2267.350523017981</v>
      </c>
      <c r="K1014" t="n">
        <v>1528.194252514119</v>
      </c>
      <c r="L1014" t="n">
        <v>0</v>
      </c>
      <c r="M1014" t="n">
        <v>4.233862500011633</v>
      </c>
      <c r="N1014" t="n">
        <v>4.233862500011633</v>
      </c>
      <c r="O1014" t="n">
        <v>70.32769320523977</v>
      </c>
      <c r="P1014" t="n">
        <v>17.83156521431029</v>
      </c>
      <c r="Q1014" t="n">
        <v>4.233862500011633</v>
      </c>
      <c r="R1014" t="n">
        <v>0.8949622862917136</v>
      </c>
      <c r="S1014" t="n">
        <v>35.76267681166237</v>
      </c>
      <c r="T1014" t="n">
        <v>29.56138891702907</v>
      </c>
      <c r="U1014" t="n">
        <v>4.730771972028777</v>
      </c>
      <c r="V1014" t="n">
        <v>3.105060705886213</v>
      </c>
      <c r="W1014" t="n">
        <v>0</v>
      </c>
      <c r="X1014" t="n">
        <v>0</v>
      </c>
      <c r="Y1014" t="n">
        <v>-21.42826181236016</v>
      </c>
      <c r="Z1014" t="n">
        <v>91.02802511591007</v>
      </c>
      <c r="AA1014" t="n">
        <v>1528.194252514119</v>
      </c>
      <c r="AB1014" t="b">
        <v>0</v>
      </c>
      <c r="AC1014" t="b">
        <v>1</v>
      </c>
      <c r="AD1014" t="n">
        <v>94.35636870035358</v>
      </c>
      <c r="AE1014" t="n">
        <v>-0</v>
      </c>
      <c r="AF1014" t="n">
        <v>0</v>
      </c>
      <c r="AG1014" t="n">
        <v>-0.01421620409921531</v>
      </c>
      <c r="AH1014" t="b">
        <v>0</v>
      </c>
      <c r="AI1014" t="b">
        <v>0</v>
      </c>
      <c r="AJ1014" t="n">
        <v>1528.194252514119</v>
      </c>
      <c r="AK1014" t="n">
        <v>0</v>
      </c>
      <c r="AL1014" t="n">
        <v>4.730771972028777</v>
      </c>
      <c r="AM1014" t="n">
        <v>0</v>
      </c>
      <c r="AN1014" t="n">
        <v>4.730771972028777</v>
      </c>
      <c r="AO1014" t="n">
        <v>0</v>
      </c>
      <c r="AP1014" t="n">
        <v>1</v>
      </c>
      <c r="AQ1014" t="n">
        <v>0</v>
      </c>
      <c r="AR1014" t="n">
        <v>0</v>
      </c>
      <c r="AS1014" t="n">
        <v>0</v>
      </c>
      <c r="AT1014" t="n">
        <v>1.343675810163582</v>
      </c>
      <c r="AU1014" t="n">
        <v>0.4224288635567982</v>
      </c>
      <c r="AV1014" t="n">
        <v>1.343675810163582</v>
      </c>
    </row>
    <row r="1015" spans="1:48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0</v>
      </c>
      <c r="H1015" t="n">
        <v>574.8860352479669</v>
      </c>
      <c r="I1015" t="b">
        <v>0</v>
      </c>
      <c r="J1015" t="n">
        <v>2267.350523017981</v>
      </c>
      <c r="K1015" t="n">
        <v>1528.194252514119</v>
      </c>
      <c r="L1015" t="n">
        <v>0</v>
      </c>
      <c r="M1015" t="n">
        <v>4.233862499956563</v>
      </c>
      <c r="N1015" t="n">
        <v>4.233862499956563</v>
      </c>
      <c r="O1015" t="n">
        <v>70.32769320432503</v>
      </c>
      <c r="P1015" t="n">
        <v>17.83156521407836</v>
      </c>
      <c r="Q1015" t="n">
        <v>4.233862499956563</v>
      </c>
      <c r="R1015" t="n">
        <v>0.8949718432044768</v>
      </c>
      <c r="S1015" t="n">
        <v>35.77788795428387</v>
      </c>
      <c r="T1015" t="n">
        <v>29.5610732468085</v>
      </c>
      <c r="U1015" t="n">
        <v>4.730721454651666</v>
      </c>
      <c r="V1015" t="n">
        <v>3.104745036009756</v>
      </c>
      <c r="W1015" t="n">
        <v>0</v>
      </c>
      <c r="X1015" t="n">
        <v>0</v>
      </c>
      <c r="Y1015" t="n">
        <v>-21.42826181236016</v>
      </c>
      <c r="Z1015" t="n">
        <v>91.01372102127668</v>
      </c>
      <c r="AA1015" t="n">
        <v>1528.194252514119</v>
      </c>
      <c r="AB1015" t="b">
        <v>0</v>
      </c>
      <c r="AC1015" t="b">
        <v>1</v>
      </c>
      <c r="AD1015" t="n">
        <v>94.34892833166873</v>
      </c>
      <c r="AE1015" t="n">
        <v>-0</v>
      </c>
      <c r="AF1015" t="n">
        <v>0</v>
      </c>
      <c r="AG1015" t="n">
        <v>-0.01427321739188497</v>
      </c>
      <c r="AH1015" t="b">
        <v>0</v>
      </c>
      <c r="AI1015" t="b">
        <v>0</v>
      </c>
      <c r="AJ1015" t="n">
        <v>1528.194252514119</v>
      </c>
      <c r="AK1015" t="n">
        <v>0</v>
      </c>
      <c r="AL1015" t="n">
        <v>4.730721454651666</v>
      </c>
      <c r="AM1015" t="n">
        <v>0</v>
      </c>
      <c r="AN1015" t="n">
        <v>4.730721454651666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1.343666588422434</v>
      </c>
      <c r="AU1015" t="n">
        <v>0.4224259643979357</v>
      </c>
      <c r="AV1015" t="n">
        <v>1.343666588422434</v>
      </c>
    </row>
    <row r="1016" spans="1:48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0</v>
      </c>
      <c r="H1016" t="n">
        <v>574.8860352479669</v>
      </c>
      <c r="I1016" t="b">
        <v>0</v>
      </c>
      <c r="J1016" t="n">
        <v>2267.350523017981</v>
      </c>
      <c r="K1016" t="n">
        <v>1528.194252514119</v>
      </c>
      <c r="L1016" t="n">
        <v>0</v>
      </c>
      <c r="M1016" t="n">
        <v>4.233862500162014</v>
      </c>
      <c r="N1016" t="n">
        <v>4.233862500162014</v>
      </c>
      <c r="O1016" t="n">
        <v>70.32769320773772</v>
      </c>
      <c r="P1016" t="n">
        <v>17.83156521494364</v>
      </c>
      <c r="Q1016" t="n">
        <v>4.233862500162014</v>
      </c>
      <c r="R1016" t="n">
        <v>0.894981399455722</v>
      </c>
      <c r="S1016" t="n">
        <v>35.79309771291119</v>
      </c>
      <c r="T1016" t="n">
        <v>29.56075760699812</v>
      </c>
      <c r="U1016" t="n">
        <v>4.730670942141161</v>
      </c>
      <c r="V1016" t="n">
        <v>3.104429394915567</v>
      </c>
      <c r="W1016" t="n">
        <v>0</v>
      </c>
      <c r="X1016" t="n">
        <v>0</v>
      </c>
      <c r="Y1016" t="n">
        <v>-21.42826181236016</v>
      </c>
      <c r="Z1016" t="n">
        <v>90.99941692664329</v>
      </c>
      <c r="AA1016" t="n">
        <v>1528.194252514119</v>
      </c>
      <c r="AB1016" t="b">
        <v>0</v>
      </c>
      <c r="AC1016" t="b">
        <v>1</v>
      </c>
      <c r="AD1016" t="n">
        <v>94.34148796298388</v>
      </c>
      <c r="AE1016" t="n">
        <v>-0</v>
      </c>
      <c r="AF1016" t="n">
        <v>0</v>
      </c>
      <c r="AG1016" t="n">
        <v>-0.01433023068455641</v>
      </c>
      <c r="AH1016" t="b">
        <v>0</v>
      </c>
      <c r="AI1016" t="b">
        <v>0</v>
      </c>
      <c r="AJ1016" t="n">
        <v>1528.194252514119</v>
      </c>
      <c r="AK1016" t="n">
        <v>0</v>
      </c>
      <c r="AL1016" t="n">
        <v>4.730670942141161</v>
      </c>
      <c r="AM1016" t="n">
        <v>0</v>
      </c>
      <c r="AN1016" t="n">
        <v>4.730670942141161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1.343657367572789</v>
      </c>
      <c r="AU1016" t="n">
        <v>0.4224230655193467</v>
      </c>
      <c r="AV1016" t="n">
        <v>1.343657367572789</v>
      </c>
    </row>
    <row r="1017" spans="1:48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0</v>
      </c>
      <c r="H1017" t="n">
        <v>574.8860352479669</v>
      </c>
      <c r="I1017" t="b">
        <v>0</v>
      </c>
      <c r="J1017" t="n">
        <v>2267.350523017981</v>
      </c>
      <c r="K1017" t="n">
        <v>1528.194252514119</v>
      </c>
      <c r="L1017" t="n">
        <v>0</v>
      </c>
      <c r="M1017" t="n">
        <v>4.233862499395473</v>
      </c>
      <c r="N1017" t="n">
        <v>4.233862499395473</v>
      </c>
      <c r="O1017" t="n">
        <v>70.32769319500488</v>
      </c>
      <c r="P1017" t="n">
        <v>17.83156521171523</v>
      </c>
      <c r="Q1017" t="n">
        <v>4.233862499395473</v>
      </c>
      <c r="R1017" t="n">
        <v>0.8949909550268182</v>
      </c>
      <c r="S1017" t="n">
        <v>35.80830608764107</v>
      </c>
      <c r="T1017" t="n">
        <v>29.56044198960633</v>
      </c>
      <c r="U1017" t="n">
        <v>4.730620433218351</v>
      </c>
      <c r="V1017" t="n">
        <v>3.104113782313696</v>
      </c>
      <c r="W1017" t="n">
        <v>0</v>
      </c>
      <c r="X1017" t="n">
        <v>0</v>
      </c>
      <c r="Y1017" t="n">
        <v>-21.42826181236016</v>
      </c>
      <c r="Z1017" t="n">
        <v>90.9851128320099</v>
      </c>
      <c r="AA1017" t="n">
        <v>1528.194252514119</v>
      </c>
      <c r="AB1017" t="b">
        <v>0</v>
      </c>
      <c r="AC1017" t="b">
        <v>1</v>
      </c>
      <c r="AD1017" t="n">
        <v>94.33404759429902</v>
      </c>
      <c r="AE1017" t="n">
        <v>-0</v>
      </c>
      <c r="AF1017" t="n">
        <v>0</v>
      </c>
      <c r="AG1017" t="n">
        <v>-0.01446868301445975</v>
      </c>
      <c r="AH1017" t="b">
        <v>0</v>
      </c>
      <c r="AI1017" t="b">
        <v>0</v>
      </c>
      <c r="AJ1017" t="n">
        <v>1528.194252514119</v>
      </c>
      <c r="AK1017" t="n">
        <v>0</v>
      </c>
      <c r="AL1017" t="n">
        <v>4.730620433218351</v>
      </c>
      <c r="AM1017" t="n">
        <v>0</v>
      </c>
      <c r="AN1017" t="n">
        <v>4.730620433218351</v>
      </c>
      <c r="AO1017" t="n">
        <v>0</v>
      </c>
      <c r="AP1017" t="n">
        <v>1</v>
      </c>
      <c r="AQ1017" t="n">
        <v>0</v>
      </c>
      <c r="AR1017" t="n">
        <v>0</v>
      </c>
      <c r="AS1017" t="n">
        <v>0</v>
      </c>
      <c r="AT1017" t="n">
        <v>1.343648147381193</v>
      </c>
      <c r="AU1017" t="n">
        <v>0.4224201668476374</v>
      </c>
      <c r="AV1017" t="n">
        <v>1.343648147381193</v>
      </c>
    </row>
    <row r="1018" spans="1:48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0</v>
      </c>
      <c r="H1018" t="n">
        <v>574.8860352479669</v>
      </c>
      <c r="I1018" t="b">
        <v>0</v>
      </c>
      <c r="J1018" t="n">
        <v>2267.350523017981</v>
      </c>
      <c r="K1018" t="n">
        <v>1528.194252514119</v>
      </c>
      <c r="L1018" t="n">
        <v>0</v>
      </c>
      <c r="M1018" t="n">
        <v>4.233862502256093</v>
      </c>
      <c r="N1018" t="n">
        <v>4.233862502256093</v>
      </c>
      <c r="O1018" t="n">
        <v>70.32769324252196</v>
      </c>
      <c r="P1018" t="n">
        <v>17.83156522376317</v>
      </c>
      <c r="Q1018" t="n">
        <v>4.233862502256093</v>
      </c>
      <c r="R1018" t="n">
        <v>0.8950005099873377</v>
      </c>
      <c r="S1018" t="n">
        <v>35.82351307856852</v>
      </c>
      <c r="T1018" t="n">
        <v>29.5601264244444</v>
      </c>
      <c r="U1018" t="n">
        <v>4.730569932653997</v>
      </c>
      <c r="V1018" t="n">
        <v>3.103798199276483</v>
      </c>
      <c r="W1018" t="n">
        <v>0</v>
      </c>
      <c r="X1018" t="n">
        <v>0</v>
      </c>
      <c r="Y1018" t="n">
        <v>-21.42826181236016</v>
      </c>
      <c r="Z1018" t="n">
        <v>90.97080873737652</v>
      </c>
      <c r="AA1018" t="n">
        <v>1528.194252514119</v>
      </c>
      <c r="AB1018" t="b">
        <v>0</v>
      </c>
      <c r="AC1018" t="b">
        <v>1</v>
      </c>
      <c r="AD1018" t="n">
        <v>94.32660722561417</v>
      </c>
      <c r="AE1018" t="n">
        <v>-0</v>
      </c>
      <c r="AF1018" t="n">
        <v>0</v>
      </c>
      <c r="AG1018" t="n">
        <v>-0.01438959087183178</v>
      </c>
      <c r="AH1018" t="b">
        <v>0</v>
      </c>
      <c r="AI1018" t="b">
        <v>0</v>
      </c>
      <c r="AJ1018" t="n">
        <v>1528.194252514119</v>
      </c>
      <c r="AK1018" t="n">
        <v>0</v>
      </c>
      <c r="AL1018" t="n">
        <v>4.730569932653997</v>
      </c>
      <c r="AM1018" t="n">
        <v>0</v>
      </c>
      <c r="AN1018" t="n">
        <v>4.730569932653997</v>
      </c>
      <c r="AO1018" t="n">
        <v>0</v>
      </c>
      <c r="AP1018" t="n">
        <v>1</v>
      </c>
      <c r="AQ1018" t="n">
        <v>0</v>
      </c>
      <c r="AR1018" t="n">
        <v>0</v>
      </c>
      <c r="AS1018" t="n">
        <v>0</v>
      </c>
      <c r="AT1018" t="n">
        <v>1.343638928718521</v>
      </c>
      <c r="AU1018" t="n">
        <v>0.4224172686565956</v>
      </c>
      <c r="AV1018" t="n">
        <v>1.343638928718521</v>
      </c>
    </row>
    <row r="1019" spans="1:48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0</v>
      </c>
      <c r="H1019" t="n">
        <v>574.8860352479669</v>
      </c>
      <c r="I1019" t="b">
        <v>0</v>
      </c>
      <c r="J1019" t="n">
        <v>2267.350523017981</v>
      </c>
      <c r="K1019" t="n">
        <v>1528.194252514119</v>
      </c>
      <c r="L1019" t="n">
        <v>0</v>
      </c>
      <c r="M1019" t="n">
        <v>4.233862491580106</v>
      </c>
      <c r="N1019" t="n">
        <v>4.233862491580106</v>
      </c>
      <c r="O1019" t="n">
        <v>70.32769306518566</v>
      </c>
      <c r="P1019" t="n">
        <v>17.83156517879961</v>
      </c>
      <c r="Q1019" t="n">
        <v>4.233862491580106</v>
      </c>
      <c r="R1019" t="n">
        <v>0.8950100640777169</v>
      </c>
      <c r="S1019" t="n">
        <v>35.83871868579498</v>
      </c>
      <c r="T1019" t="n">
        <v>29.5598108002494</v>
      </c>
      <c r="U1019" t="n">
        <v>4.730519422642454</v>
      </c>
      <c r="V1019" t="n">
        <v>3.103482641793004</v>
      </c>
      <c r="W1019" t="n">
        <v>0</v>
      </c>
      <c r="X1019" t="n">
        <v>0</v>
      </c>
      <c r="Y1019" t="n">
        <v>-21.42826181236016</v>
      </c>
      <c r="Z1019" t="n">
        <v>90.95650464274313</v>
      </c>
      <c r="AA1019" t="n">
        <v>1528.194252514119</v>
      </c>
      <c r="AB1019" t="b">
        <v>0</v>
      </c>
      <c r="AC1019" t="b">
        <v>1</v>
      </c>
      <c r="AD1019" t="n">
        <v>94.31916685692931</v>
      </c>
      <c r="AE1019" t="n">
        <v>-0</v>
      </c>
      <c r="AF1019" t="n">
        <v>0</v>
      </c>
      <c r="AG1019" t="n">
        <v>-0.01427837240215862</v>
      </c>
      <c r="AH1019" t="b">
        <v>0</v>
      </c>
      <c r="AI1019" t="b">
        <v>0</v>
      </c>
      <c r="AJ1019" t="n">
        <v>1528.194252514119</v>
      </c>
      <c r="AK1019" t="n">
        <v>0</v>
      </c>
      <c r="AL1019" t="n">
        <v>4.730519422642454</v>
      </c>
      <c r="AM1019" t="n">
        <v>0</v>
      </c>
      <c r="AN1019" t="n">
        <v>4.730519422642454</v>
      </c>
      <c r="AO1019" t="n">
        <v>0</v>
      </c>
      <c r="AP1019" t="n">
        <v>1</v>
      </c>
      <c r="AQ1019" t="n">
        <v>0</v>
      </c>
      <c r="AR1019" t="n">
        <v>0</v>
      </c>
      <c r="AS1019" t="n">
        <v>0</v>
      </c>
      <c r="AT1019" t="n">
        <v>1.34362970833443</v>
      </c>
      <c r="AU1019" t="n">
        <v>0.4224143699243689</v>
      </c>
      <c r="AV1019" t="n">
        <v>1.34362970833443</v>
      </c>
    </row>
    <row r="1020" spans="1:48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0</v>
      </c>
      <c r="H1020" t="n">
        <v>574.8860352479669</v>
      </c>
      <c r="I1020" t="b">
        <v>0</v>
      </c>
      <c r="J1020" t="n">
        <v>2267.350523017981</v>
      </c>
      <c r="K1020" t="n">
        <v>1528.194252514119</v>
      </c>
      <c r="L1020" t="n">
        <v>0</v>
      </c>
      <c r="M1020" t="n">
        <v>4.233862531423579</v>
      </c>
      <c r="N1020" t="n">
        <v>4.233862531423579</v>
      </c>
      <c r="O1020" t="n">
        <v>70.32769372701621</v>
      </c>
      <c r="P1020" t="n">
        <v>17.83156534660655</v>
      </c>
      <c r="Q1020" t="n">
        <v>4.233862531423579</v>
      </c>
      <c r="R1020" t="n">
        <v>0.8950196182666365</v>
      </c>
      <c r="S1020" t="n">
        <v>35.85392290939785</v>
      </c>
      <c r="T1020" t="n">
        <v>29.5594955322493</v>
      </c>
      <c r="U1020" t="n">
        <v>4.730468969633539</v>
      </c>
      <c r="V1020" t="n">
        <v>3.103167124821187</v>
      </c>
      <c r="W1020" t="n">
        <v>0</v>
      </c>
      <c r="X1020" t="n">
        <v>0</v>
      </c>
      <c r="Y1020" t="n">
        <v>-21.42826181236016</v>
      </c>
      <c r="Z1020" t="n">
        <v>90.94220054810974</v>
      </c>
      <c r="AA1020" t="n">
        <v>1528.194252514119</v>
      </c>
      <c r="AB1020" t="b">
        <v>0</v>
      </c>
      <c r="AC1020" t="b">
        <v>1</v>
      </c>
      <c r="AD1020" t="n">
        <v>94.31172648824446</v>
      </c>
      <c r="AE1020" t="n">
        <v>-0</v>
      </c>
      <c r="AF1020" t="n">
        <v>0</v>
      </c>
      <c r="AG1020" t="n">
        <v>-0.01412153318317616</v>
      </c>
      <c r="AH1020" t="b">
        <v>0</v>
      </c>
      <c r="AI1020" t="b">
        <v>0</v>
      </c>
      <c r="AJ1020" t="n">
        <v>1528.194252514119</v>
      </c>
      <c r="AK1020" t="n">
        <v>0</v>
      </c>
      <c r="AL1020" t="n">
        <v>4.730468969633539</v>
      </c>
      <c r="AM1020" t="n">
        <v>0</v>
      </c>
      <c r="AN1020" t="n">
        <v>4.730468969633539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1.343620498359044</v>
      </c>
      <c r="AU1020" t="n">
        <v>0.4224114744644622</v>
      </c>
      <c r="AV1020" t="n">
        <v>1.343620498359044</v>
      </c>
    </row>
    <row r="1021" spans="1:48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0</v>
      </c>
      <c r="H1021" t="n">
        <v>574.8860352479669</v>
      </c>
      <c r="I1021" t="b">
        <v>0</v>
      </c>
      <c r="J1021" t="n">
        <v>2267.350523017981</v>
      </c>
      <c r="K1021" t="n">
        <v>1528.194252514119</v>
      </c>
      <c r="L1021" t="n">
        <v>0</v>
      </c>
      <c r="M1021" t="n">
        <v>4.233862382725624</v>
      </c>
      <c r="N1021" t="n">
        <v>4.233862382725624</v>
      </c>
      <c r="O1021" t="n">
        <v>70.32769125702949</v>
      </c>
      <c r="P1021" t="n">
        <v>17.83156472034216</v>
      </c>
      <c r="Q1021" t="n">
        <v>4.233862382725624</v>
      </c>
      <c r="R1021" t="n">
        <v>0.8950291689392581</v>
      </c>
      <c r="S1021" t="n">
        <v>35.86912574954427</v>
      </c>
      <c r="T1021" t="n">
        <v>29.55917907078618</v>
      </c>
      <c r="U1021" t="n">
        <v>4.730418325632199</v>
      </c>
      <c r="V1021" t="n">
        <v>3.102851592533717</v>
      </c>
      <c r="W1021" t="n">
        <v>0</v>
      </c>
      <c r="X1021" t="n">
        <v>0</v>
      </c>
      <c r="Y1021" t="n">
        <v>-21.42826181236016</v>
      </c>
      <c r="Z1021" t="n">
        <v>90.92789645347635</v>
      </c>
      <c r="AA1021" t="n">
        <v>1528.194252514119</v>
      </c>
      <c r="AB1021" t="b">
        <v>0</v>
      </c>
      <c r="AC1021" t="b">
        <v>1</v>
      </c>
      <c r="AD1021" t="n">
        <v>94.30428611955961</v>
      </c>
      <c r="AE1021" t="n">
        <v>-0</v>
      </c>
      <c r="AF1021" t="n">
        <v>0</v>
      </c>
      <c r="AG1021" t="n">
        <v>-0.01373006418404982</v>
      </c>
      <c r="AH1021" t="b">
        <v>0</v>
      </c>
      <c r="AI1021" t="b">
        <v>0</v>
      </c>
      <c r="AJ1021" t="n">
        <v>1528.194252514119</v>
      </c>
      <c r="AK1021" t="n">
        <v>0</v>
      </c>
      <c r="AL1021" t="n">
        <v>4.730418325632199</v>
      </c>
      <c r="AM1021" t="n">
        <v>0</v>
      </c>
      <c r="AN1021" t="n">
        <v>4.730418325632199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1.343611253521965</v>
      </c>
      <c r="AU1021" t="n">
        <v>0.4224085680446313</v>
      </c>
      <c r="AV1021" t="n">
        <v>1.343611253521965</v>
      </c>
    </row>
    <row r="1022" spans="1:48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0</v>
      </c>
      <c r="H1022" t="n">
        <v>574.8860352479669</v>
      </c>
      <c r="I1022" t="b">
        <v>0</v>
      </c>
      <c r="J1022" t="n">
        <v>2267.350523017981</v>
      </c>
      <c r="K1022" t="n">
        <v>1528.194252514119</v>
      </c>
      <c r="L1022" t="n">
        <v>0</v>
      </c>
      <c r="M1022" t="n">
        <v>4.233862937673878</v>
      </c>
      <c r="N1022" t="n">
        <v>4.233862937673878</v>
      </c>
      <c r="O1022" t="n">
        <v>70.3277004751443</v>
      </c>
      <c r="P1022" t="n">
        <v>17.83156705759237</v>
      </c>
      <c r="Q1022" t="n">
        <v>4.233862937673878</v>
      </c>
      <c r="R1022" t="n">
        <v>0.8950387295853572</v>
      </c>
      <c r="S1022" t="n">
        <v>35.88432720606649</v>
      </c>
      <c r="T1022" t="n">
        <v>29.55886719923182</v>
      </c>
      <c r="U1022" t="n">
        <v>4.730368416163724</v>
      </c>
      <c r="V1022" t="n">
        <v>3.102536253249085</v>
      </c>
      <c r="W1022" t="n">
        <v>0</v>
      </c>
      <c r="X1022" t="n">
        <v>0</v>
      </c>
      <c r="Y1022" t="n">
        <v>-21.42826181236016</v>
      </c>
      <c r="Z1022" t="n">
        <v>90.91473059609837</v>
      </c>
      <c r="AA1022" t="n">
        <v>1528.194252514119</v>
      </c>
      <c r="AB1022" t="b">
        <v>0</v>
      </c>
      <c r="AC1022" t="b">
        <v>1</v>
      </c>
      <c r="AD1022" t="n">
        <v>94.29684575087475</v>
      </c>
      <c r="AE1022" t="n">
        <v>-0</v>
      </c>
      <c r="AF1022" t="n">
        <v>0</v>
      </c>
      <c r="AG1022" t="n">
        <v>-0.01267832692689308</v>
      </c>
      <c r="AH1022" t="b">
        <v>0</v>
      </c>
      <c r="AI1022" t="b">
        <v>0</v>
      </c>
      <c r="AJ1022" t="n">
        <v>1528.194252514119</v>
      </c>
      <c r="AK1022" t="n">
        <v>0</v>
      </c>
      <c r="AL1022" t="n">
        <v>4.730368416163724</v>
      </c>
      <c r="AM1022" t="n">
        <v>0</v>
      </c>
      <c r="AN1022" t="n">
        <v>4.730368416163724</v>
      </c>
      <c r="AO1022" t="n">
        <v>0</v>
      </c>
      <c r="AP1022" t="n">
        <v>1</v>
      </c>
      <c r="AQ1022" t="n">
        <v>0</v>
      </c>
      <c r="AR1022" t="n">
        <v>0</v>
      </c>
      <c r="AS1022" t="n">
        <v>0</v>
      </c>
      <c r="AT1022" t="n">
        <v>1.34360214277367</v>
      </c>
      <c r="AU1022" t="n">
        <v>0.4224057037800376</v>
      </c>
      <c r="AV1022" t="n">
        <v>1.34360214277367</v>
      </c>
    </row>
    <row r="1023" spans="1:48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0</v>
      </c>
      <c r="H1023" t="n">
        <v>574.8860352479669</v>
      </c>
      <c r="I1023" t="b">
        <v>0</v>
      </c>
      <c r="J1023" t="n">
        <v>2267.350523017981</v>
      </c>
      <c r="K1023" t="n">
        <v>1528.194252514119</v>
      </c>
      <c r="L1023" t="n">
        <v>0</v>
      </c>
      <c r="M1023" t="n">
        <v>4.233860866578815</v>
      </c>
      <c r="N1023" t="n">
        <v>4.233860866578815</v>
      </c>
      <c r="O1023" t="n">
        <v>70.32766607267179</v>
      </c>
      <c r="P1023" t="n">
        <v>17.83155833485593</v>
      </c>
      <c r="Q1023" t="n">
        <v>4.233860866578815</v>
      </c>
      <c r="R1023" t="n">
        <v>0.8950482498643456</v>
      </c>
      <c r="S1023" t="n">
        <v>35.89952728004645</v>
      </c>
      <c r="T1023" t="n">
        <v>29.55853833382394</v>
      </c>
      <c r="U1023" t="n">
        <v>4.730315787132708</v>
      </c>
      <c r="V1023" t="n">
        <v>3.10222032958665</v>
      </c>
      <c r="W1023" t="n">
        <v>0</v>
      </c>
      <c r="X1023" t="n">
        <v>0</v>
      </c>
      <c r="Y1023" t="n">
        <v>-21.42826181236016</v>
      </c>
      <c r="Z1023" t="n">
        <v>90.90156473872038</v>
      </c>
      <c r="AA1023" t="n">
        <v>1528.194252514119</v>
      </c>
      <c r="AB1023" t="b">
        <v>0</v>
      </c>
      <c r="AC1023" t="b">
        <v>1</v>
      </c>
      <c r="AD1023" t="n">
        <v>94.2894053821899</v>
      </c>
      <c r="AE1023" t="n">
        <v>-0</v>
      </c>
      <c r="AF1023" t="n">
        <v>0</v>
      </c>
      <c r="AG1023" t="n">
        <v>-0.01185045387159334</v>
      </c>
      <c r="AH1023" t="b">
        <v>0</v>
      </c>
      <c r="AI1023" t="b">
        <v>0</v>
      </c>
      <c r="AJ1023" t="n">
        <v>1528.194252514119</v>
      </c>
      <c r="AK1023" t="n">
        <v>0</v>
      </c>
      <c r="AL1023" t="n">
        <v>4.730315787132708</v>
      </c>
      <c r="AM1023" t="n">
        <v>0</v>
      </c>
      <c r="AN1023" t="n">
        <v>4.730315787132708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1.343592535584806</v>
      </c>
      <c r="AU1023" t="n">
        <v>0.4224026834429571</v>
      </c>
      <c r="AV1023" t="n">
        <v>1.343592535584806</v>
      </c>
    </row>
    <row r="1024" spans="1:48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0</v>
      </c>
      <c r="H1024" t="n">
        <v>574.8860352479669</v>
      </c>
      <c r="I1024" t="b">
        <v>0</v>
      </c>
      <c r="J1024" t="n">
        <v>2267.350523017981</v>
      </c>
      <c r="K1024" t="n">
        <v>1528.194252514119</v>
      </c>
      <c r="L1024" t="n">
        <v>0</v>
      </c>
      <c r="M1024" t="n">
        <v>4.233868596010812</v>
      </c>
      <c r="N1024" t="n">
        <v>4.233868596010812</v>
      </c>
      <c r="O1024" t="n">
        <v>70.32779446444694</v>
      </c>
      <c r="P1024" t="n">
        <v>17.83159088855146</v>
      </c>
      <c r="Q1024" t="n">
        <v>4.233868596010812</v>
      </c>
      <c r="R1024" t="n">
        <v>0.8950579176352556</v>
      </c>
      <c r="S1024" t="n">
        <v>35.91472596790265</v>
      </c>
      <c r="T1024" t="n">
        <v>29.55827302593621</v>
      </c>
      <c r="U1024" t="n">
        <v>4.730273329346887</v>
      </c>
      <c r="V1024" t="n">
        <v>3.101906722447406</v>
      </c>
      <c r="W1024" t="n">
        <v>0</v>
      </c>
      <c r="X1024" t="n">
        <v>0</v>
      </c>
      <c r="Y1024" t="n">
        <v>-21.42826181236016</v>
      </c>
      <c r="Z1024" t="n">
        <v>90.8883988813424</v>
      </c>
      <c r="AA1024" t="n">
        <v>1528.194252514119</v>
      </c>
      <c r="AB1024" t="b">
        <v>0</v>
      </c>
      <c r="AC1024" t="b">
        <v>1</v>
      </c>
      <c r="AD1024" t="n">
        <v>94.28196501350504</v>
      </c>
      <c r="AE1024" t="n">
        <v>-0</v>
      </c>
      <c r="AF1024" t="n">
        <v>0</v>
      </c>
      <c r="AG1024" t="n">
        <v>-0.01143316756011736</v>
      </c>
      <c r="AH1024" t="b">
        <v>0</v>
      </c>
      <c r="AI1024" t="b">
        <v>0</v>
      </c>
      <c r="AJ1024" t="n">
        <v>1528.194252514119</v>
      </c>
      <c r="AK1024" t="n">
        <v>0</v>
      </c>
      <c r="AL1024" t="n">
        <v>4.730273329346887</v>
      </c>
      <c r="AM1024" t="n">
        <v>0</v>
      </c>
      <c r="AN1024" t="n">
        <v>4.730273329346887</v>
      </c>
      <c r="AO1024" t="n">
        <v>0</v>
      </c>
      <c r="AP1024" t="n">
        <v>1</v>
      </c>
      <c r="AQ1024" t="n">
        <v>0</v>
      </c>
      <c r="AR1024" t="n">
        <v>0</v>
      </c>
      <c r="AS1024" t="n">
        <v>0</v>
      </c>
      <c r="AT1024" t="n">
        <v>1.3435847851127</v>
      </c>
      <c r="AU1024" t="n">
        <v>0.4224002468261041</v>
      </c>
      <c r="AV1024" t="n">
        <v>1.3435847851127</v>
      </c>
    </row>
    <row r="1025" spans="1:48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0</v>
      </c>
      <c r="H1025" t="n">
        <v>574.8860352479669</v>
      </c>
      <c r="I1025" t="b">
        <v>0</v>
      </c>
      <c r="J1025" t="n">
        <v>2267.350523017981</v>
      </c>
      <c r="K1025" t="n">
        <v>1528.194252514119</v>
      </c>
      <c r="L1025" t="n">
        <v>0</v>
      </c>
      <c r="M1025" t="n">
        <v>4.233839749377887</v>
      </c>
      <c r="N1025" t="n">
        <v>4.233839749377887</v>
      </c>
      <c r="O1025" t="n">
        <v>70.32731529981882</v>
      </c>
      <c r="P1025" t="n">
        <v>17.83146939650578</v>
      </c>
      <c r="Q1025" t="n">
        <v>4.233839749377887</v>
      </c>
      <c r="R1025" t="n">
        <v>0.8950670318511651</v>
      </c>
      <c r="S1025" t="n">
        <v>35.92992328345589</v>
      </c>
      <c r="T1025" t="n">
        <v>29.55777065491046</v>
      </c>
      <c r="U1025" t="n">
        <v>4.730192933842641</v>
      </c>
      <c r="V1025" t="n">
        <v>3.101584606682284</v>
      </c>
      <c r="W1025" t="n">
        <v>0</v>
      </c>
      <c r="X1025" t="n">
        <v>0</v>
      </c>
      <c r="Y1025" t="n">
        <v>-21.42826181236016</v>
      </c>
      <c r="Z1025" t="n">
        <v>90.87838934545978</v>
      </c>
      <c r="AA1025" t="n">
        <v>1528.194252514119</v>
      </c>
      <c r="AB1025" t="b">
        <v>0</v>
      </c>
      <c r="AC1025" t="b">
        <v>1</v>
      </c>
      <c r="AD1025" t="n">
        <v>94.27452464482019</v>
      </c>
      <c r="AE1025" t="n">
        <v>-0</v>
      </c>
      <c r="AF1025" t="n">
        <v>0</v>
      </c>
      <c r="AG1025" t="n">
        <v>-0.009134513348610818</v>
      </c>
      <c r="AH1025" t="b">
        <v>0</v>
      </c>
      <c r="AI1025" t="b">
        <v>0</v>
      </c>
      <c r="AJ1025" t="n">
        <v>1528.194252514119</v>
      </c>
      <c r="AK1025" t="n">
        <v>0</v>
      </c>
      <c r="AL1025" t="n">
        <v>4.730192933842641</v>
      </c>
      <c r="AM1025" t="n">
        <v>0</v>
      </c>
      <c r="AN1025" t="n">
        <v>4.730192933842641</v>
      </c>
      <c r="AO1025" t="n">
        <v>0</v>
      </c>
      <c r="AP1025" t="n">
        <v>1</v>
      </c>
      <c r="AQ1025" t="n">
        <v>0</v>
      </c>
      <c r="AR1025" t="n">
        <v>0</v>
      </c>
      <c r="AS1025" t="n">
        <v>0</v>
      </c>
      <c r="AT1025" t="n">
        <v>1.343570109291901</v>
      </c>
      <c r="AU1025" t="n">
        <v>0.4223956329971918</v>
      </c>
      <c r="AV1025" t="n">
        <v>1.343570109291901</v>
      </c>
    </row>
    <row r="1026" spans="1:48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0</v>
      </c>
      <c r="H1026" t="n">
        <v>574.8860352479669</v>
      </c>
      <c r="I1026" t="b">
        <v>0</v>
      </c>
      <c r="J1026" t="n">
        <v>2267.350523017981</v>
      </c>
      <c r="K1026" t="n">
        <v>1528.194252514119</v>
      </c>
      <c r="L1026" t="n">
        <v>0</v>
      </c>
      <c r="M1026" t="n">
        <v>4.233947406477497</v>
      </c>
      <c r="N1026" t="n">
        <v>4.233947406477497</v>
      </c>
      <c r="O1026" t="n">
        <v>70.32910356655462</v>
      </c>
      <c r="P1026" t="n">
        <v>17.83192281099255</v>
      </c>
      <c r="Q1026" t="n">
        <v>4.233947406477497</v>
      </c>
      <c r="R1026" t="n">
        <v>0.8950782086283003</v>
      </c>
      <c r="S1026" t="n">
        <v>35.94511917558791</v>
      </c>
      <c r="T1026" t="n">
        <v>29.55815314793947</v>
      </c>
      <c r="U1026" t="n">
        <v>4.73025414501598</v>
      </c>
      <c r="V1026" t="n">
        <v>3.101294377920855</v>
      </c>
      <c r="W1026" t="n">
        <v>0</v>
      </c>
      <c r="X1026" t="n">
        <v>0</v>
      </c>
      <c r="Y1026" t="n">
        <v>-21.42826181236016</v>
      </c>
      <c r="Z1026" t="n">
        <v>90.86837980957716</v>
      </c>
      <c r="AA1026" t="n">
        <v>1528.194252514119</v>
      </c>
      <c r="AB1026" t="b">
        <v>0</v>
      </c>
      <c r="AC1026" t="b">
        <v>1</v>
      </c>
      <c r="AD1026" t="n">
        <v>94.26708427613534</v>
      </c>
      <c r="AE1026" t="n">
        <v>-0</v>
      </c>
      <c r="AF1026" t="n">
        <v>0</v>
      </c>
      <c r="AG1026" t="n">
        <v>-0.01184329774778009</v>
      </c>
      <c r="AH1026" t="b">
        <v>0</v>
      </c>
      <c r="AI1026" t="b">
        <v>0</v>
      </c>
      <c r="AJ1026" t="n">
        <v>1528.194252514119</v>
      </c>
      <c r="AK1026" t="n">
        <v>0</v>
      </c>
      <c r="AL1026" t="n">
        <v>4.73025414501598</v>
      </c>
      <c r="AM1026" t="n">
        <v>0</v>
      </c>
      <c r="AN1026" t="n">
        <v>4.73025414501598</v>
      </c>
      <c r="AO1026" t="n">
        <v>0</v>
      </c>
      <c r="AP1026" t="n">
        <v>1</v>
      </c>
      <c r="AQ1026" t="n">
        <v>0</v>
      </c>
      <c r="AR1026" t="n">
        <v>0</v>
      </c>
      <c r="AS1026" t="n">
        <v>0</v>
      </c>
      <c r="AT1026" t="n">
        <v>1.343581283102693</v>
      </c>
      <c r="AU1026" t="n">
        <v>0.4223991458536107</v>
      </c>
      <c r="AV1026" t="n">
        <v>1.343581283102693</v>
      </c>
    </row>
    <row r="1027" spans="1:48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0</v>
      </c>
      <c r="H1027" t="n">
        <v>574.8860352479669</v>
      </c>
      <c r="I1027" t="b">
        <v>0</v>
      </c>
      <c r="J1027" t="n">
        <v>2267.350523017981</v>
      </c>
      <c r="K1027" t="n">
        <v>1528.194252514119</v>
      </c>
      <c r="L1027" t="n">
        <v>0</v>
      </c>
      <c r="M1027" t="n">
        <v>4.233545624712269</v>
      </c>
      <c r="N1027" t="n">
        <v>4.233545624712269</v>
      </c>
      <c r="O1027" t="n">
        <v>70.3224296642443</v>
      </c>
      <c r="P1027" t="n">
        <v>17.83023064509237</v>
      </c>
      <c r="Q1027" t="n">
        <v>4.233545624712269</v>
      </c>
      <c r="R1027" t="n">
        <v>0.8950816849056277</v>
      </c>
      <c r="S1027" t="n">
        <v>35.96031383550883</v>
      </c>
      <c r="T1027" t="n">
        <v>29.55523343202854</v>
      </c>
      <c r="U1027" t="n">
        <v>4.729786896665894</v>
      </c>
      <c r="V1027" t="n">
        <v>3.100885293909297</v>
      </c>
      <c r="W1027" t="n">
        <v>0</v>
      </c>
      <c r="X1027" t="n">
        <v>0</v>
      </c>
      <c r="Y1027" t="n">
        <v>-21.42826181236016</v>
      </c>
      <c r="Z1027" t="n">
        <v>90.85837027369455</v>
      </c>
      <c r="AA1027" t="n">
        <v>1528.194252514119</v>
      </c>
      <c r="AB1027" t="b">
        <v>0</v>
      </c>
      <c r="AC1027" t="b">
        <v>1</v>
      </c>
      <c r="AD1027" t="n">
        <v>94.25964390745048</v>
      </c>
      <c r="AE1027" t="n">
        <v>-0</v>
      </c>
      <c r="AF1027" t="n">
        <v>0</v>
      </c>
      <c r="AG1027" t="n">
        <v>-0.01350856601998568</v>
      </c>
      <c r="AH1027" t="b">
        <v>0</v>
      </c>
      <c r="AI1027" t="b">
        <v>0</v>
      </c>
      <c r="AJ1027" t="n">
        <v>1528.194252514119</v>
      </c>
      <c r="AK1027" t="n">
        <v>0</v>
      </c>
      <c r="AL1027" t="n">
        <v>4.729786896665894</v>
      </c>
      <c r="AM1027" t="n">
        <v>0</v>
      </c>
      <c r="AN1027" t="n">
        <v>4.729786896665894</v>
      </c>
      <c r="AO1027" t="n">
        <v>0</v>
      </c>
      <c r="AP1027" t="n">
        <v>1</v>
      </c>
      <c r="AQ1027" t="n">
        <v>0</v>
      </c>
      <c r="AR1027" t="n">
        <v>0</v>
      </c>
      <c r="AS1027" t="n">
        <v>0</v>
      </c>
      <c r="AT1027" t="n">
        <v>1.343495989237916</v>
      </c>
      <c r="AU1027" t="n">
        <v>0.4223723309105317</v>
      </c>
      <c r="AV1027" t="n">
        <v>1.343495989237916</v>
      </c>
    </row>
    <row r="1028" spans="1:48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0</v>
      </c>
      <c r="H1028" t="n">
        <v>574.8860352479669</v>
      </c>
      <c r="I1028" t="b">
        <v>0</v>
      </c>
      <c r="J1028" t="n">
        <v>2267.350523017981</v>
      </c>
      <c r="K1028" t="n">
        <v>1528.194252514119</v>
      </c>
      <c r="L1028" t="n">
        <v>0</v>
      </c>
      <c r="M1028" t="n">
        <v>4.23504509467352</v>
      </c>
      <c r="N1028" t="n">
        <v>4.23504509467352</v>
      </c>
      <c r="O1028" t="n">
        <v>70.34733700674894</v>
      </c>
      <c r="P1028" t="n">
        <v>17.83654589420612</v>
      </c>
      <c r="Q1028" t="n">
        <v>4.23504509467352</v>
      </c>
      <c r="R1028" t="n">
        <v>0.8951138894065515</v>
      </c>
      <c r="S1028" t="n">
        <v>35.9755065501448</v>
      </c>
      <c r="T1028" t="n">
        <v>29.56463781549752</v>
      </c>
      <c r="U1028" t="n">
        <v>4.73129190016401</v>
      </c>
      <c r="V1028" t="n">
        <v>3.100919871571524</v>
      </c>
      <c r="W1028" t="n">
        <v>0</v>
      </c>
      <c r="X1028" t="n">
        <v>0</v>
      </c>
      <c r="Y1028" t="n">
        <v>-21.42826181236016</v>
      </c>
      <c r="Z1028" t="n">
        <v>90.84836073781193</v>
      </c>
      <c r="AA1028" t="n">
        <v>1528.194252514119</v>
      </c>
      <c r="AB1028" t="b">
        <v>0</v>
      </c>
      <c r="AC1028" t="b">
        <v>1</v>
      </c>
      <c r="AD1028" t="n">
        <v>94.25220353876563</v>
      </c>
      <c r="AE1028" t="n">
        <v>-0</v>
      </c>
      <c r="AF1028" t="n">
        <v>0</v>
      </c>
      <c r="AG1028" t="n">
        <v>-0.01312090057309728</v>
      </c>
      <c r="AH1028" t="b">
        <v>0</v>
      </c>
      <c r="AI1028" t="b">
        <v>0</v>
      </c>
      <c r="AJ1028" t="n">
        <v>1528.194252514119</v>
      </c>
      <c r="AK1028" t="n">
        <v>0</v>
      </c>
      <c r="AL1028" t="n">
        <v>4.73129190016401</v>
      </c>
      <c r="AM1028" t="n">
        <v>0</v>
      </c>
      <c r="AN1028" t="n">
        <v>4.73129190016401</v>
      </c>
      <c r="AO1028" t="n">
        <v>0</v>
      </c>
      <c r="AP1028" t="n">
        <v>1</v>
      </c>
      <c r="AQ1028" t="n">
        <v>0</v>
      </c>
      <c r="AR1028" t="n">
        <v>0</v>
      </c>
      <c r="AS1028" t="n">
        <v>0</v>
      </c>
      <c r="AT1028" t="n">
        <v>1.343770721105793</v>
      </c>
      <c r="AU1028" t="n">
        <v>0.4224587019457561</v>
      </c>
      <c r="AV1028" t="n">
        <v>1.343770721105793</v>
      </c>
    </row>
    <row r="1029" spans="1:48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0</v>
      </c>
      <c r="H1029" t="n">
        <v>574.8860352479669</v>
      </c>
      <c r="I1029" t="b">
        <v>0</v>
      </c>
      <c r="J1029" t="n">
        <v>2267.350523017981</v>
      </c>
      <c r="K1029" t="n">
        <v>1528.194252514119</v>
      </c>
      <c r="L1029" t="n">
        <v>0</v>
      </c>
      <c r="M1029" t="n">
        <v>4.229448996593411</v>
      </c>
      <c r="N1029" t="n">
        <v>4.229448996593411</v>
      </c>
      <c r="O1029" t="n">
        <v>70.25438153903518</v>
      </c>
      <c r="P1029" t="n">
        <v>17.81297706364989</v>
      </c>
      <c r="Q1029" t="n">
        <v>4.229448996593411</v>
      </c>
      <c r="R1029" t="n">
        <v>0.8950388132828921</v>
      </c>
      <c r="S1029" t="n">
        <v>35.99069998082405</v>
      </c>
      <c r="T1029" t="n">
        <v>29.52804834871784</v>
      </c>
      <c r="U1029" t="n">
        <v>4.725436409936584</v>
      </c>
      <c r="V1029" t="n">
        <v>3.099298996121558</v>
      </c>
      <c r="W1029" t="n">
        <v>0</v>
      </c>
      <c r="X1029" t="n">
        <v>0</v>
      </c>
      <c r="Y1029" t="n">
        <v>-21.42826181236016</v>
      </c>
      <c r="Z1029" t="n">
        <v>90.84721272645154</v>
      </c>
      <c r="AA1029" t="n">
        <v>1528.194252514119</v>
      </c>
      <c r="AB1029" t="b">
        <v>0</v>
      </c>
      <c r="AC1029" t="b">
        <v>1</v>
      </c>
      <c r="AD1029" t="n">
        <v>94.24476317008077</v>
      </c>
      <c r="AE1029" t="n">
        <v>-0</v>
      </c>
      <c r="AF1029" t="n">
        <v>0</v>
      </c>
      <c r="AG1029" t="n">
        <v>-0.01441461209974459</v>
      </c>
      <c r="AH1029" t="b">
        <v>0</v>
      </c>
      <c r="AI1029" t="b">
        <v>0</v>
      </c>
      <c r="AJ1029" t="n">
        <v>1528.194252514119</v>
      </c>
      <c r="AK1029" t="n">
        <v>0</v>
      </c>
      <c r="AL1029" t="n">
        <v>4.725436409936584</v>
      </c>
      <c r="AM1029" t="n">
        <v>0</v>
      </c>
      <c r="AN1029" t="n">
        <v>4.725436409936584</v>
      </c>
      <c r="AO1029" t="n">
        <v>0</v>
      </c>
      <c r="AP1029" t="n">
        <v>1</v>
      </c>
      <c r="AQ1029" t="n">
        <v>0</v>
      </c>
      <c r="AR1029" t="n">
        <v>0</v>
      </c>
      <c r="AS1029" t="n">
        <v>0</v>
      </c>
      <c r="AT1029" t="n">
        <v>1.34270184234225</v>
      </c>
      <c r="AU1029" t="n">
        <v>0.4221226646085146</v>
      </c>
      <c r="AV1029" t="n">
        <v>1.34270184234225</v>
      </c>
    </row>
    <row r="1030" spans="1:48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0</v>
      </c>
      <c r="H1030" t="n">
        <v>574.8860352479669</v>
      </c>
      <c r="I1030" t="b">
        <v>0</v>
      </c>
      <c r="J1030" t="n">
        <v>2267.350523017981</v>
      </c>
      <c r="K1030" t="n">
        <v>1528.194252514119</v>
      </c>
      <c r="L1030" t="n">
        <v>0</v>
      </c>
      <c r="M1030" t="n">
        <v>4.250333918952884</v>
      </c>
      <c r="N1030" t="n">
        <v>4.250333918952884</v>
      </c>
      <c r="O1030" t="n">
        <v>70.60129606739036</v>
      </c>
      <c r="P1030" t="n">
        <v>17.90093713676226</v>
      </c>
      <c r="Q1030" t="n">
        <v>4.250333918952884</v>
      </c>
      <c r="R1030" t="n">
        <v>0.8953631007859909</v>
      </c>
      <c r="S1030" t="n">
        <v>36.00588419611987</v>
      </c>
      <c r="T1030" t="n">
        <v>29.66310973592194</v>
      </c>
      <c r="U1030" t="n">
        <v>4.747050571127786</v>
      </c>
      <c r="V1030" t="n">
        <v>3.103855823811756</v>
      </c>
      <c r="W1030" t="n">
        <v>0</v>
      </c>
      <c r="X1030" t="n">
        <v>0</v>
      </c>
      <c r="Y1030" t="n">
        <v>-21.42826181236016</v>
      </c>
      <c r="Z1030" t="n">
        <v>90.83835439660126</v>
      </c>
      <c r="AA1030" t="n">
        <v>1528.194252514119</v>
      </c>
      <c r="AB1030" t="b">
        <v>0</v>
      </c>
      <c r="AC1030" t="b">
        <v>1</v>
      </c>
      <c r="AD1030" t="n">
        <v>94.23732280139592</v>
      </c>
      <c r="AE1030" t="n">
        <v>-0</v>
      </c>
      <c r="AF1030" t="n">
        <v>0</v>
      </c>
      <c r="AG1030" t="n">
        <v>0.0009636373619087424</v>
      </c>
      <c r="AH1030" t="b">
        <v>0</v>
      </c>
      <c r="AI1030" t="b">
        <v>0</v>
      </c>
      <c r="AJ1030" t="n">
        <v>1528.194252514119</v>
      </c>
      <c r="AK1030" t="n">
        <v>0</v>
      </c>
      <c r="AL1030" t="n">
        <v>4.747050571127786</v>
      </c>
      <c r="AM1030" t="n">
        <v>0</v>
      </c>
      <c r="AN1030" t="n">
        <v>4.747050571127786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1.346647564917536</v>
      </c>
      <c r="AU1030" t="n">
        <v>0.423363132800902</v>
      </c>
      <c r="AV1030" t="n">
        <v>1.346647564917536</v>
      </c>
    </row>
    <row r="1031" spans="1:48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0</v>
      </c>
      <c r="H1031" t="n">
        <v>574.8860352479669</v>
      </c>
      <c r="I1031" t="b">
        <v>0</v>
      </c>
      <c r="J1031" t="n">
        <v>2267.350523017981</v>
      </c>
      <c r="K1031" t="n">
        <v>1528.194252514119</v>
      </c>
      <c r="L1031" t="n">
        <v>0</v>
      </c>
      <c r="M1031" t="n">
        <v>4.172390327595287</v>
      </c>
      <c r="N1031" t="n">
        <v>4.172390327595287</v>
      </c>
      <c r="O1031" t="n">
        <v>69.30659342168646</v>
      </c>
      <c r="P1031" t="n">
        <v>17.57266567486979</v>
      </c>
      <c r="Q1031" t="n">
        <v>4.172390327595287</v>
      </c>
      <c r="R1031" t="n">
        <v>0.8941832117635795</v>
      </c>
      <c r="S1031" t="n">
        <v>36.02109624599994</v>
      </c>
      <c r="T1031" t="n">
        <v>29.15756404547539</v>
      </c>
      <c r="U1031" t="n">
        <v>4.666147018535682</v>
      </c>
      <c r="V1031" t="n">
        <v>3.085359780089938</v>
      </c>
      <c r="W1031" t="n">
        <v>0</v>
      </c>
      <c r="X1031" t="n">
        <v>0</v>
      </c>
      <c r="Y1031" t="n">
        <v>-21.42826181236016</v>
      </c>
      <c r="Z1031" t="n">
        <v>90.83720638524088</v>
      </c>
      <c r="AA1031" t="n">
        <v>1528.194252514119</v>
      </c>
      <c r="AB1031" t="b">
        <v>0</v>
      </c>
      <c r="AC1031" t="b">
        <v>1</v>
      </c>
      <c r="AD1031" t="n">
        <v>94.22988243271107</v>
      </c>
      <c r="AE1031" t="n">
        <v>-0</v>
      </c>
      <c r="AF1031" t="n">
        <v>0</v>
      </c>
      <c r="AG1031" t="n">
        <v>0.01761158543822217</v>
      </c>
      <c r="AH1031" t="b">
        <v>0</v>
      </c>
      <c r="AI1031" t="b">
        <v>0</v>
      </c>
      <c r="AJ1031" t="n">
        <v>1528.194252514119</v>
      </c>
      <c r="AK1031" t="n">
        <v>0</v>
      </c>
      <c r="AL1031" t="n">
        <v>4.666147018535682</v>
      </c>
      <c r="AM1031" t="n">
        <v>0</v>
      </c>
      <c r="AN1031" t="n">
        <v>4.666147018535682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1.331881344251873</v>
      </c>
      <c r="AU1031" t="n">
        <v>0.4187208837050687</v>
      </c>
      <c r="AV1031" t="n">
        <v>1.331881344251873</v>
      </c>
    </row>
    <row r="1032" spans="1:48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0</v>
      </c>
      <c r="H1032" t="n">
        <v>574.8860352479669</v>
      </c>
      <c r="I1032" t="b">
        <v>0</v>
      </c>
      <c r="J1032" t="n">
        <v>2267.350523017981</v>
      </c>
      <c r="K1032" t="n">
        <v>1528.194252514119</v>
      </c>
      <c r="L1032" t="n">
        <v>0</v>
      </c>
      <c r="M1032" t="n">
        <v>4.463279770665916</v>
      </c>
      <c r="N1032" t="n">
        <v>4.463279770665916</v>
      </c>
      <c r="O1032" t="n">
        <v>74.13848947614217</v>
      </c>
      <c r="P1032" t="n">
        <v>18.79779144932611</v>
      </c>
      <c r="Q1032" t="n">
        <v>4.463279770665916</v>
      </c>
      <c r="R1032" t="n">
        <v>0.8984340854783138</v>
      </c>
      <c r="S1032" t="n">
        <v>36.03619771982115</v>
      </c>
      <c r="T1032" t="n">
        <v>31.04278738258302</v>
      </c>
      <c r="U1032" t="n">
        <v>4.967843320737022</v>
      </c>
      <c r="V1032" t="n">
        <v>3.152889089814309</v>
      </c>
      <c r="W1032" t="n">
        <v>0</v>
      </c>
      <c r="X1032" t="n">
        <v>0</v>
      </c>
      <c r="Y1032" t="n">
        <v>-21.42826181236016</v>
      </c>
      <c r="Z1032" t="n">
        <v>90.84700735371568</v>
      </c>
      <c r="AA1032" t="n">
        <v>1528.194252514119</v>
      </c>
      <c r="AB1032" t="b">
        <v>0</v>
      </c>
      <c r="AC1032" t="b">
        <v>1</v>
      </c>
      <c r="AD1032" t="n">
        <v>94.22244206402621</v>
      </c>
      <c r="AE1032" t="n">
        <v>-0</v>
      </c>
      <c r="AF1032" t="n">
        <v>0</v>
      </c>
      <c r="AG1032" t="n">
        <v>0.03425953351453864</v>
      </c>
      <c r="AH1032" t="b">
        <v>0</v>
      </c>
      <c r="AI1032" t="b">
        <v>0</v>
      </c>
      <c r="AJ1032" t="n">
        <v>1528.194252514119</v>
      </c>
      <c r="AK1032" t="n">
        <v>0</v>
      </c>
      <c r="AL1032" t="n">
        <v>4.967843320737022</v>
      </c>
      <c r="AM1032" t="n">
        <v>0</v>
      </c>
      <c r="AN1032" t="n">
        <v>4.967843320737022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1.386986715730993</v>
      </c>
      <c r="AU1032" t="n">
        <v>0.4360450769916667</v>
      </c>
      <c r="AV1032" t="n">
        <v>1.386986715730993</v>
      </c>
    </row>
    <row r="1033" spans="1:48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0</v>
      </c>
      <c r="H1033" t="n">
        <v>574.8860352479669</v>
      </c>
      <c r="I1033" t="b">
        <v>0</v>
      </c>
      <c r="J1033" t="n">
        <v>2267.350523017981</v>
      </c>
      <c r="K1033" t="n">
        <v>1528.194252514119</v>
      </c>
      <c r="L1033" t="n">
        <v>0</v>
      </c>
      <c r="M1033" t="n">
        <v>3.377665589740955</v>
      </c>
      <c r="N1033" t="n">
        <v>3.377665589740955</v>
      </c>
      <c r="O1033" t="n">
        <v>56.10560790402251</v>
      </c>
      <c r="P1033" t="n">
        <v>14.22555981339313</v>
      </c>
      <c r="Q1033" t="n">
        <v>3.377665589740955</v>
      </c>
      <c r="R1033" t="n">
        <v>0.8792196083829484</v>
      </c>
      <c r="S1033" t="n">
        <v>36.05170308226005</v>
      </c>
      <c r="T1033" t="n">
        <v>24.0055745216811</v>
      </c>
      <c r="U1033" t="n">
        <v>3.841663172131844</v>
      </c>
      <c r="V1033" t="n">
        <v>2.899402691720965</v>
      </c>
      <c r="W1033" t="n">
        <v>0</v>
      </c>
      <c r="X1033" t="n">
        <v>0</v>
      </c>
      <c r="Y1033" t="n">
        <v>-21.42826181236016</v>
      </c>
      <c r="Z1033" t="n">
        <v>90.85083872283315</v>
      </c>
      <c r="AA1033" t="n">
        <v>1528.194252514119</v>
      </c>
      <c r="AB1033" t="b">
        <v>0</v>
      </c>
      <c r="AC1033" t="b">
        <v>1</v>
      </c>
      <c r="AD1033" t="n">
        <v>94.21500169534136</v>
      </c>
      <c r="AE1033" t="n">
        <v>-0</v>
      </c>
      <c r="AF1033" t="n">
        <v>0</v>
      </c>
      <c r="AG1033" t="n">
        <v>0.04924171437865471</v>
      </c>
      <c r="AH1033" t="b">
        <v>0</v>
      </c>
      <c r="AI1033" t="b">
        <v>0</v>
      </c>
      <c r="AJ1033" t="n">
        <v>1528.194252514119</v>
      </c>
      <c r="AK1033" t="n">
        <v>0</v>
      </c>
      <c r="AL1033" t="n">
        <v>3.841663172131844</v>
      </c>
      <c r="AM1033" t="n">
        <v>0</v>
      </c>
      <c r="AN1033" t="n">
        <v>3.841663172131844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1.181854077360472</v>
      </c>
      <c r="AU1033" t="n">
        <v>0.3715548579598026</v>
      </c>
      <c r="AV1033" t="n">
        <v>1.181854077360472</v>
      </c>
    </row>
    <row r="1034" spans="1:48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0</v>
      </c>
      <c r="H1034" t="n">
        <v>574.8860352479669</v>
      </c>
      <c r="I1034" t="b">
        <v>0</v>
      </c>
      <c r="J1034" t="n">
        <v>2267.350523017981</v>
      </c>
      <c r="K1034" t="n">
        <v>1528.194252514119</v>
      </c>
      <c r="L1034" t="n">
        <v>0</v>
      </c>
      <c r="M1034" t="n">
        <v>7.429232870370455</v>
      </c>
      <c r="N1034" t="n">
        <v>7.429232870370455</v>
      </c>
      <c r="O1034" t="n">
        <v>123.4052381380502</v>
      </c>
      <c r="P1034" t="n">
        <v>31.28936058266994</v>
      </c>
      <c r="Q1034" t="n">
        <v>7.429232870370455</v>
      </c>
      <c r="R1034" t="n">
        <v>0.9235318767525459</v>
      </c>
      <c r="S1034" t="n">
        <v>36.06565689567374</v>
      </c>
      <c r="T1034" t="n">
        <v>50.26722392848362</v>
      </c>
      <c r="U1034" t="n">
        <v>8.044370808828146</v>
      </c>
      <c r="V1034" t="n">
        <v>3.843840274670661</v>
      </c>
      <c r="W1034" t="n">
        <v>0</v>
      </c>
      <c r="X1034" t="n">
        <v>0</v>
      </c>
      <c r="Y1034" t="n">
        <v>-21.42826181236016</v>
      </c>
      <c r="Z1034" t="n">
        <v>90.94470830918097</v>
      </c>
      <c r="AA1034" t="n">
        <v>1528.194252514119</v>
      </c>
      <c r="AB1034" t="b">
        <v>0</v>
      </c>
      <c r="AC1034" t="b">
        <v>1</v>
      </c>
      <c r="AD1034" t="n">
        <v>94.2075613266565</v>
      </c>
      <c r="AE1034" t="n">
        <v>-0</v>
      </c>
      <c r="AF1034" t="n">
        <v>0</v>
      </c>
      <c r="AG1034" t="n">
        <v>0.06692928050175295</v>
      </c>
      <c r="AH1034" t="b">
        <v>0</v>
      </c>
      <c r="AI1034" t="b">
        <v>0</v>
      </c>
      <c r="AJ1034" t="n">
        <v>1528.194252514119</v>
      </c>
      <c r="AK1034" t="n">
        <v>0</v>
      </c>
      <c r="AL1034" t="n">
        <v>8.044370808828146</v>
      </c>
      <c r="AM1034" t="n">
        <v>0</v>
      </c>
      <c r="AN1034" t="n">
        <v>8.044538614307443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1.955472561377233</v>
      </c>
      <c r="AU1034" t="n">
        <v>0.6147673758587056</v>
      </c>
      <c r="AV1034" t="n">
        <v>1.955472561377233</v>
      </c>
    </row>
    <row r="1035" spans="1:48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0</v>
      </c>
      <c r="H1035" t="n">
        <v>581.925456087738</v>
      </c>
      <c r="I1035" t="b">
        <v>0</v>
      </c>
      <c r="J1035" t="n">
        <v>2295.113998810039</v>
      </c>
      <c r="K1035" t="n">
        <v>1546.906835197966</v>
      </c>
      <c r="L1035" t="n">
        <v>0</v>
      </c>
      <c r="M1035" t="n">
        <v>11.69171505943766</v>
      </c>
      <c r="N1035" t="n">
        <v>11.69171505943766</v>
      </c>
      <c r="O1035" t="n">
        <v>191.8590319909533</v>
      </c>
      <c r="P1035" t="n">
        <v>48.64579918634718</v>
      </c>
      <c r="Q1035" t="n">
        <v>11.69171505943766</v>
      </c>
      <c r="R1035" t="n">
        <v>0.9374872524579653</v>
      </c>
      <c r="S1035" t="n">
        <v>36.08508830192222</v>
      </c>
      <c r="T1035" t="n">
        <v>76.98747481807207</v>
      </c>
      <c r="U1035" t="n">
        <v>12.47133230748851</v>
      </c>
      <c r="V1035" t="n">
        <v>4.812698577200891</v>
      </c>
      <c r="W1035" t="n">
        <v>0</v>
      </c>
      <c r="X1035" t="n">
        <v>0</v>
      </c>
      <c r="Y1035" t="n">
        <v>-21.42826181236016</v>
      </c>
      <c r="Z1035" t="n">
        <v>91.05424335349169</v>
      </c>
      <c r="AA1035" t="n">
        <v>1546.906835197966</v>
      </c>
      <c r="AB1035" t="b">
        <v>0</v>
      </c>
      <c r="AC1035" t="b">
        <v>1</v>
      </c>
      <c r="AD1035" t="n">
        <v>94.20012095797165</v>
      </c>
      <c r="AE1035" t="n">
        <v>-0</v>
      </c>
      <c r="AF1035" t="n">
        <v>0</v>
      </c>
      <c r="AG1035" t="n">
        <v>0.0915360849411499</v>
      </c>
      <c r="AH1035" t="b">
        <v>0</v>
      </c>
      <c r="AI1035" t="b">
        <v>0</v>
      </c>
      <c r="AJ1035" t="n">
        <v>1546.906835197966</v>
      </c>
      <c r="AK1035" t="n">
        <v>0</v>
      </c>
      <c r="AL1035" t="n">
        <v>12.47133230748851</v>
      </c>
      <c r="AM1035" t="n">
        <v>0</v>
      </c>
      <c r="AN1035" t="n">
        <v>12.4720035294057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2.793998818584786</v>
      </c>
      <c r="AU1035" t="n">
        <v>0.8783857957300873</v>
      </c>
      <c r="AV1035" t="n">
        <v>2.793998818584786</v>
      </c>
    </row>
    <row r="1036" spans="1:48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0</v>
      </c>
      <c r="H1036" t="n">
        <v>588.964876927509</v>
      </c>
      <c r="I1036" t="b">
        <v>0</v>
      </c>
      <c r="J1036" t="n">
        <v>2322.877474602095</v>
      </c>
      <c r="K1036" t="n">
        <v>1565.619417881812</v>
      </c>
      <c r="L1036" t="n">
        <v>0</v>
      </c>
      <c r="M1036" t="n">
        <v>10.79294207103295</v>
      </c>
      <c r="N1036" t="n">
        <v>10.79294207103295</v>
      </c>
      <c r="O1036" t="n">
        <v>174.9934654919122</v>
      </c>
      <c r="P1036" t="n">
        <v>44.36953993202643</v>
      </c>
      <c r="Q1036" t="n">
        <v>10.79294207103295</v>
      </c>
      <c r="R1036" t="n">
        <v>0.9349022570163551</v>
      </c>
      <c r="S1036" t="n">
        <v>36.11008753227924</v>
      </c>
      <c r="T1036" t="n">
        <v>70.41396835513297</v>
      </c>
      <c r="U1036" t="n">
        <v>11.5444603861344</v>
      </c>
      <c r="V1036" t="n">
        <v>4.583790414440941</v>
      </c>
      <c r="W1036" t="n">
        <v>0</v>
      </c>
      <c r="X1036" t="n">
        <v>0</v>
      </c>
      <c r="Y1036" t="n">
        <v>-21.42826181236016</v>
      </c>
      <c r="Z1036" t="n">
        <v>91.1637783978024</v>
      </c>
      <c r="AA1036" t="n">
        <v>1565.619417881812</v>
      </c>
      <c r="AB1036" t="b">
        <v>0</v>
      </c>
      <c r="AC1036" t="b">
        <v>1</v>
      </c>
      <c r="AD1036" t="n">
        <v>94.19268058928679</v>
      </c>
      <c r="AE1036" t="n">
        <v>-0</v>
      </c>
      <c r="AF1036" t="n">
        <v>0</v>
      </c>
      <c r="AG1036" t="n">
        <v>0.1140899556614528</v>
      </c>
      <c r="AH1036" t="b">
        <v>0</v>
      </c>
      <c r="AI1036" t="b">
        <v>0</v>
      </c>
      <c r="AJ1036" t="n">
        <v>1565.619417881812</v>
      </c>
      <c r="AK1036" t="n">
        <v>0</v>
      </c>
      <c r="AL1036" t="n">
        <v>11.5444603861344</v>
      </c>
      <c r="AM1036" t="n">
        <v>0</v>
      </c>
      <c r="AN1036" t="n">
        <v>11.54513160805158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2.615904521264266</v>
      </c>
      <c r="AU1036" t="n">
        <v>0.8223959721029915</v>
      </c>
      <c r="AV1036" t="n">
        <v>2.615904521264266</v>
      </c>
    </row>
    <row r="1037" spans="1:48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0</v>
      </c>
      <c r="H1037" t="n">
        <v>596.00429776728</v>
      </c>
      <c r="I1037" t="b">
        <v>0</v>
      </c>
      <c r="J1037" t="n">
        <v>2350.640950394152</v>
      </c>
      <c r="K1037" t="n">
        <v>1584.332000565659</v>
      </c>
      <c r="L1037" t="n">
        <v>0</v>
      </c>
      <c r="M1037" t="n">
        <v>11.29719351438634</v>
      </c>
      <c r="N1037" t="n">
        <v>11.29719351438634</v>
      </c>
      <c r="O1037" t="n">
        <v>181.005828073644</v>
      </c>
      <c r="P1037" t="n">
        <v>45.89397263530527</v>
      </c>
      <c r="Q1037" t="n">
        <v>11.29719351438634</v>
      </c>
      <c r="R1037" t="n">
        <v>0.9357411719565706</v>
      </c>
      <c r="S1037" t="n">
        <v>36.13411929381719</v>
      </c>
      <c r="T1037" t="n">
        <v>72.76792939200369</v>
      </c>
      <c r="U1037" t="n">
        <v>12.07298968235488</v>
      </c>
      <c r="V1037" t="n">
        <v>4.675981861877176</v>
      </c>
      <c r="W1037" t="n">
        <v>0</v>
      </c>
      <c r="X1037" t="n">
        <v>0</v>
      </c>
      <c r="Y1037" t="n">
        <v>-21.42826181236016</v>
      </c>
      <c r="Z1037" t="n">
        <v>91.2723467404015</v>
      </c>
      <c r="AA1037" t="n">
        <v>1584.332000565659</v>
      </c>
      <c r="AB1037" t="b">
        <v>0</v>
      </c>
      <c r="AC1037" t="b">
        <v>1</v>
      </c>
      <c r="AD1037" t="n">
        <v>94.18524022060194</v>
      </c>
      <c r="AE1037" t="n">
        <v>-0</v>
      </c>
      <c r="AF1037" t="n">
        <v>0</v>
      </c>
      <c r="AG1037" t="n">
        <v>0.1377889663383844</v>
      </c>
      <c r="AH1037" t="b">
        <v>0</v>
      </c>
      <c r="AI1037" t="b">
        <v>0</v>
      </c>
      <c r="AJ1037" t="n">
        <v>1584.332000565659</v>
      </c>
      <c r="AK1037" t="n">
        <v>0</v>
      </c>
      <c r="AL1037" t="n">
        <v>12.07298968235488</v>
      </c>
      <c r="AM1037" t="n">
        <v>0</v>
      </c>
      <c r="AN1037" t="n">
        <v>12.07366090427206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2.715610400695614</v>
      </c>
      <c r="AU1037" t="n">
        <v>0.8537418079210733</v>
      </c>
      <c r="AV1037" t="n">
        <v>2.715610400695614</v>
      </c>
    </row>
    <row r="1038" spans="1:48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0</v>
      </c>
      <c r="H1038" t="n">
        <v>603.043718607051</v>
      </c>
      <c r="I1038" t="b">
        <v>0</v>
      </c>
      <c r="J1038" t="n">
        <v>2378.404426186209</v>
      </c>
      <c r="K1038" t="n">
        <v>1603.044583249505</v>
      </c>
      <c r="L1038" t="n">
        <v>0</v>
      </c>
      <c r="M1038" t="n">
        <v>11.42424137760718</v>
      </c>
      <c r="N1038" t="n">
        <v>11.42424137760718</v>
      </c>
      <c r="O1038" t="n">
        <v>180.9047434094163</v>
      </c>
      <c r="P1038" t="n">
        <v>45.86834264944633</v>
      </c>
      <c r="Q1038" t="n">
        <v>11.42424137760718</v>
      </c>
      <c r="R1038" t="n">
        <v>0.9356255608950952</v>
      </c>
      <c r="S1038" t="n">
        <v>36.15894966416553</v>
      </c>
      <c r="T1038" t="n">
        <v>72.73627793983093</v>
      </c>
      <c r="U1038" t="n">
        <v>12.21027070559918</v>
      </c>
      <c r="V1038" t="n">
        <v>4.68235709495508</v>
      </c>
      <c r="W1038" t="n">
        <v>0</v>
      </c>
      <c r="X1038" t="n">
        <v>0</v>
      </c>
      <c r="Y1038" t="n">
        <v>-21.42826181236016</v>
      </c>
      <c r="Z1038" t="n">
        <v>91.38765878005312</v>
      </c>
      <c r="AA1038" t="n">
        <v>1603.044583249505</v>
      </c>
      <c r="AB1038" t="b">
        <v>0</v>
      </c>
      <c r="AC1038" t="b">
        <v>1</v>
      </c>
      <c r="AD1038" t="n">
        <v>94.17779985191709</v>
      </c>
      <c r="AE1038" t="n">
        <v>-0</v>
      </c>
      <c r="AF1038" t="n">
        <v>0</v>
      </c>
      <c r="AG1038" t="n">
        <v>0.1443531960207876</v>
      </c>
      <c r="AH1038" t="b">
        <v>0</v>
      </c>
      <c r="AI1038" t="b">
        <v>0</v>
      </c>
      <c r="AJ1038" t="n">
        <v>1603.044583249505</v>
      </c>
      <c r="AK1038" t="n">
        <v>0</v>
      </c>
      <c r="AL1038" t="n">
        <v>12.21027070559918</v>
      </c>
      <c r="AM1038" t="n">
        <v>0</v>
      </c>
      <c r="AN1038" t="n">
        <v>12.21094192751636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2.740858304847573</v>
      </c>
      <c r="AU1038" t="n">
        <v>0.8616793203607773</v>
      </c>
      <c r="AV1038" t="n">
        <v>2.740858304847573</v>
      </c>
    </row>
    <row r="1039" spans="1:48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0</v>
      </c>
      <c r="H1039" t="n">
        <v>610.0831394468221</v>
      </c>
      <c r="I1039" t="b">
        <v>0</v>
      </c>
      <c r="J1039" t="n">
        <v>2406.167901978266</v>
      </c>
      <c r="K1039" t="n">
        <v>1621.757165933352</v>
      </c>
      <c r="L1039" t="n">
        <v>0</v>
      </c>
      <c r="M1039" t="n">
        <v>11.65685966434302</v>
      </c>
      <c r="N1039" t="n">
        <v>11.65685966434302</v>
      </c>
      <c r="O1039" t="n">
        <v>182.4584273734485</v>
      </c>
      <c r="P1039" t="n">
        <v>46.26227874580336</v>
      </c>
      <c r="Q1039" t="n">
        <v>11.65685966434302</v>
      </c>
      <c r="R1039" t="n">
        <v>0.9357613004769132</v>
      </c>
      <c r="S1039" t="n">
        <v>36.18410445191101</v>
      </c>
      <c r="T1039" t="n">
        <v>73.35032527024268</v>
      </c>
      <c r="U1039" t="n">
        <v>12.45708671474453</v>
      </c>
      <c r="V1039" t="n">
        <v>4.711929504955805</v>
      </c>
      <c r="W1039" t="n">
        <v>0</v>
      </c>
      <c r="X1039" t="n">
        <v>0</v>
      </c>
      <c r="Y1039" t="n">
        <v>-21.42826181236016</v>
      </c>
      <c r="Z1039" t="n">
        <v>91.54743947979487</v>
      </c>
      <c r="AA1039" t="n">
        <v>1621.757165933352</v>
      </c>
      <c r="AB1039" t="b">
        <v>0</v>
      </c>
      <c r="AC1039" t="b">
        <v>1</v>
      </c>
      <c r="AD1039" t="n">
        <v>94.17035948323223</v>
      </c>
      <c r="AE1039" t="n">
        <v>-0</v>
      </c>
      <c r="AF1039" t="n">
        <v>0</v>
      </c>
      <c r="AG1039" t="n">
        <v>0.1480258458821788</v>
      </c>
      <c r="AH1039" t="b">
        <v>0</v>
      </c>
      <c r="AI1039" t="b">
        <v>0</v>
      </c>
      <c r="AJ1039" t="n">
        <v>1621.757165933352</v>
      </c>
      <c r="AK1039" t="n">
        <v>0</v>
      </c>
      <c r="AL1039" t="n">
        <v>12.45708671474453</v>
      </c>
      <c r="AM1039" t="n">
        <v>0</v>
      </c>
      <c r="AN1039" t="n">
        <v>12.45775793666171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2.786800632171371</v>
      </c>
      <c r="AU1039" t="n">
        <v>0.8761228081230403</v>
      </c>
      <c r="AV1039" t="n">
        <v>2.786800632171371</v>
      </c>
    </row>
    <row r="1040" spans="1:48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0</v>
      </c>
      <c r="H1040" t="n">
        <v>617.1225602865931</v>
      </c>
      <c r="I1040" t="b">
        <v>0</v>
      </c>
      <c r="J1040" t="n">
        <v>2433.931377770323</v>
      </c>
      <c r="K1040" t="n">
        <v>1640.469748617198</v>
      </c>
      <c r="L1040" t="n">
        <v>0</v>
      </c>
      <c r="M1040" t="n">
        <v>11.86419194531173</v>
      </c>
      <c r="N1040" t="n">
        <v>11.86419194531173</v>
      </c>
      <c r="O1040" t="n">
        <v>183.5853927956068</v>
      </c>
      <c r="P1040" t="n">
        <v>46.54802048570151</v>
      </c>
      <c r="Q1040" t="n">
        <v>11.86419194531173</v>
      </c>
      <c r="R1040" t="n">
        <v>0.9358315416870873</v>
      </c>
      <c r="S1040" t="n">
        <v>36.20971731552439</v>
      </c>
      <c r="T1040" t="n">
        <v>73.7978384547414</v>
      </c>
      <c r="U1040" t="n">
        <v>12.67770043732801</v>
      </c>
      <c r="V1040" t="n">
        <v>4.735493520466136</v>
      </c>
      <c r="W1040" t="n">
        <v>0</v>
      </c>
      <c r="X1040" t="n">
        <v>0</v>
      </c>
      <c r="Y1040" t="n">
        <v>-21.42826181236016</v>
      </c>
      <c r="Z1040" t="n">
        <v>91.70722017953663</v>
      </c>
      <c r="AA1040" t="n">
        <v>1640.469748617198</v>
      </c>
      <c r="AB1040" t="b">
        <v>0</v>
      </c>
      <c r="AC1040" t="b">
        <v>1</v>
      </c>
      <c r="AD1040" t="n">
        <v>94.16291911454738</v>
      </c>
      <c r="AE1040" t="n">
        <v>-0</v>
      </c>
      <c r="AF1040" t="n">
        <v>0</v>
      </c>
      <c r="AG1040" t="n">
        <v>0.1521090824873889</v>
      </c>
      <c r="AH1040" t="b">
        <v>0</v>
      </c>
      <c r="AI1040" t="b">
        <v>0</v>
      </c>
      <c r="AJ1040" t="n">
        <v>1640.469748617198</v>
      </c>
      <c r="AK1040" t="n">
        <v>0</v>
      </c>
      <c r="AL1040" t="n">
        <v>12.67770043732801</v>
      </c>
      <c r="AM1040" t="n">
        <v>0</v>
      </c>
      <c r="AN1040" t="n">
        <v>12.6783716592452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2.827695412878006</v>
      </c>
      <c r="AU1040" t="n">
        <v>0.8889794329194675</v>
      </c>
      <c r="AV1040" t="n">
        <v>2.827695412878006</v>
      </c>
    </row>
    <row r="1041" spans="1:48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0</v>
      </c>
      <c r="H1041" t="n">
        <v>624.1619811263641</v>
      </c>
      <c r="I1041" t="b">
        <v>0</v>
      </c>
      <c r="J1041" t="n">
        <v>2461.69485356238</v>
      </c>
      <c r="K1041" t="n">
        <v>1659.182331301044</v>
      </c>
      <c r="L1041" t="n">
        <v>0</v>
      </c>
      <c r="M1041" t="n">
        <v>12.08174911454538</v>
      </c>
      <c r="N1041" t="n">
        <v>12.08174911454538</v>
      </c>
      <c r="O1041" t="n">
        <v>184.8433724821892</v>
      </c>
      <c r="P1041" t="n">
        <v>46.86698085248204</v>
      </c>
      <c r="Q1041" t="n">
        <v>12.08174911454538</v>
      </c>
      <c r="R1041" t="n">
        <v>0.9359205905348382</v>
      </c>
      <c r="S1041" t="n">
        <v>36.23575723267201</v>
      </c>
      <c r="T1041" t="n">
        <v>74.29645271516934</v>
      </c>
      <c r="U1041" t="n">
        <v>12.9089468024645</v>
      </c>
      <c r="V1041" t="n">
        <v>4.760872815344371</v>
      </c>
      <c r="W1041" t="n">
        <v>0</v>
      </c>
      <c r="X1041" t="n">
        <v>0</v>
      </c>
      <c r="Y1041" t="n">
        <v>-21.42826181236016</v>
      </c>
      <c r="Z1041" t="n">
        <v>91.86543652859631</v>
      </c>
      <c r="AA1041" t="n">
        <v>1659.182331301044</v>
      </c>
      <c r="AB1041" t="b">
        <v>0</v>
      </c>
      <c r="AC1041" t="b">
        <v>1</v>
      </c>
      <c r="AD1041" t="n">
        <v>94.15547874586252</v>
      </c>
      <c r="AE1041" t="n">
        <v>-0</v>
      </c>
      <c r="AF1041" t="n">
        <v>0</v>
      </c>
      <c r="AG1041" t="n">
        <v>0.156112792668786</v>
      </c>
      <c r="AH1041" t="b">
        <v>0</v>
      </c>
      <c r="AI1041" t="b">
        <v>0</v>
      </c>
      <c r="AJ1041" t="n">
        <v>1659.182331301044</v>
      </c>
      <c r="AK1041" t="n">
        <v>0</v>
      </c>
      <c r="AL1041" t="n">
        <v>12.9089468024645</v>
      </c>
      <c r="AM1041" t="n">
        <v>0</v>
      </c>
      <c r="AN1041" t="n">
        <v>12.90961802438168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2.870513011697156</v>
      </c>
      <c r="AU1041" t="n">
        <v>0.9024405590873952</v>
      </c>
      <c r="AV1041" t="n">
        <v>2.870513011697156</v>
      </c>
    </row>
    <row r="1042" spans="1:48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0</v>
      </c>
      <c r="H1042" t="n">
        <v>631.2014019661352</v>
      </c>
      <c r="I1042" t="b">
        <v>0</v>
      </c>
      <c r="J1042" t="n">
        <v>2489.458329354437</v>
      </c>
      <c r="K1042" t="n">
        <v>1677.894913984891</v>
      </c>
      <c r="L1042" t="n">
        <v>0</v>
      </c>
      <c r="M1042" t="n">
        <v>12.2999427691064</v>
      </c>
      <c r="N1042" t="n">
        <v>12.2999427691064</v>
      </c>
      <c r="O1042" t="n">
        <v>186.082922378147</v>
      </c>
      <c r="P1042" t="n">
        <v>47.18126835145715</v>
      </c>
      <c r="Q1042" t="n">
        <v>12.2999427691064</v>
      </c>
      <c r="R1042" t="n">
        <v>0.9360060400164369</v>
      </c>
      <c r="S1042" t="n">
        <v>36.2622378522583</v>
      </c>
      <c r="T1042" t="n">
        <v>74.7878526786627</v>
      </c>
      <c r="U1042" t="n">
        <v>13.1408796986934</v>
      </c>
      <c r="V1042" t="n">
        <v>4.785970851574959</v>
      </c>
      <c r="W1042" t="n">
        <v>0</v>
      </c>
      <c r="X1042" t="n">
        <v>0</v>
      </c>
      <c r="Y1042" t="n">
        <v>-21.42826181236016</v>
      </c>
      <c r="Z1042" t="n">
        <v>92.02365287765598</v>
      </c>
      <c r="AA1042" t="n">
        <v>1677.894913984891</v>
      </c>
      <c r="AB1042" t="b">
        <v>0</v>
      </c>
      <c r="AC1042" t="b">
        <v>1</v>
      </c>
      <c r="AD1042" t="n">
        <v>94.14803837717767</v>
      </c>
      <c r="AE1042" t="n">
        <v>-0</v>
      </c>
      <c r="AF1042" t="n">
        <v>0</v>
      </c>
      <c r="AG1042" t="n">
        <v>0.1619636742176097</v>
      </c>
      <c r="AH1042" t="b">
        <v>0</v>
      </c>
      <c r="AI1042" t="b">
        <v>0</v>
      </c>
      <c r="AJ1042" t="n">
        <v>1677.894913984891</v>
      </c>
      <c r="AK1042" t="n">
        <v>0</v>
      </c>
      <c r="AL1042" t="n">
        <v>13.1408796986934</v>
      </c>
      <c r="AM1042" t="n">
        <v>0</v>
      </c>
      <c r="AN1042" t="n">
        <v>13.14155092061059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2.913376678761548</v>
      </c>
      <c r="AU1042" t="n">
        <v>0.9159161683295407</v>
      </c>
      <c r="AV1042" t="n">
        <v>2.913376678761548</v>
      </c>
    </row>
    <row r="1043" spans="1:48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0</v>
      </c>
      <c r="H1043" t="n">
        <v>638.2408228059061</v>
      </c>
      <c r="I1043" t="b">
        <v>0</v>
      </c>
      <c r="J1043" t="n">
        <v>2517.221805146493</v>
      </c>
      <c r="K1043" t="n">
        <v>1696.607496668737</v>
      </c>
      <c r="L1043" t="n">
        <v>0</v>
      </c>
      <c r="M1043" t="n">
        <v>12.52140851006102</v>
      </c>
      <c r="N1043" t="n">
        <v>12.52140851006102</v>
      </c>
      <c r="O1043" t="n">
        <v>187.3440858973549</v>
      </c>
      <c r="P1043" t="n">
        <v>47.50103597803116</v>
      </c>
      <c r="Q1043" t="n">
        <v>12.52140851006102</v>
      </c>
      <c r="R1043" t="n">
        <v>0.9360937966271745</v>
      </c>
      <c r="S1043" t="n">
        <v>36.28916075638263</v>
      </c>
      <c r="T1043" t="n">
        <v>75.28766322498534</v>
      </c>
      <c r="U1043" t="n">
        <v>13.37623276126465</v>
      </c>
      <c r="V1043" t="n">
        <v>4.811348717520701</v>
      </c>
      <c r="W1043" t="n">
        <v>0</v>
      </c>
      <c r="X1043" t="n">
        <v>0</v>
      </c>
      <c r="Y1043" t="n">
        <v>-21.42826181236016</v>
      </c>
      <c r="Z1043" t="n">
        <v>92.18186922671565</v>
      </c>
      <c r="AA1043" t="n">
        <v>1696.607496668737</v>
      </c>
      <c r="AB1043" t="b">
        <v>0</v>
      </c>
      <c r="AC1043" t="b">
        <v>1</v>
      </c>
      <c r="AD1043" t="n">
        <v>94.14059800849282</v>
      </c>
      <c r="AE1043" t="n">
        <v>-0</v>
      </c>
      <c r="AF1043" t="n">
        <v>0</v>
      </c>
      <c r="AG1043" t="n">
        <v>0.1612492273278094</v>
      </c>
      <c r="AH1043" t="b">
        <v>0</v>
      </c>
      <c r="AI1043" t="b">
        <v>0</v>
      </c>
      <c r="AJ1043" t="n">
        <v>1696.607496668737</v>
      </c>
      <c r="AK1043" t="n">
        <v>0</v>
      </c>
      <c r="AL1043" t="n">
        <v>13.37623276126465</v>
      </c>
      <c r="AM1043" t="n">
        <v>0</v>
      </c>
      <c r="AN1043" t="n">
        <v>13.37690398318183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2.9568024424915</v>
      </c>
      <c r="AU1043" t="n">
        <v>0.9295684912208017</v>
      </c>
      <c r="AV1043" t="n">
        <v>2.9568024424915</v>
      </c>
    </row>
    <row r="1044" spans="1:48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0</v>
      </c>
      <c r="H1044" t="n">
        <v>645.2802436456772</v>
      </c>
      <c r="I1044" t="b">
        <v>0</v>
      </c>
      <c r="J1044" t="n">
        <v>2544.985280938551</v>
      </c>
      <c r="K1044" t="n">
        <v>1715.320079352583</v>
      </c>
      <c r="L1044" t="n">
        <v>0</v>
      </c>
      <c r="M1044" t="n">
        <v>12.74546909831221</v>
      </c>
      <c r="N1044" t="n">
        <v>12.74546909831221</v>
      </c>
      <c r="O1044" t="n">
        <v>188.6161334394028</v>
      </c>
      <c r="P1044" t="n">
        <v>47.82356324528469</v>
      </c>
      <c r="Q1044" t="n">
        <v>12.74546909831221</v>
      </c>
      <c r="R1044" t="n">
        <v>0.9361822508626387</v>
      </c>
      <c r="S1044" t="n">
        <v>36.31653083408116</v>
      </c>
      <c r="T1044" t="n">
        <v>75.79169712396686</v>
      </c>
      <c r="U1044" t="n">
        <v>13.61430329037747</v>
      </c>
      <c r="V1044" t="n">
        <v>4.836855513752184</v>
      </c>
      <c r="W1044" t="n">
        <v>0</v>
      </c>
      <c r="X1044" t="n">
        <v>0</v>
      </c>
      <c r="Y1044" t="n">
        <v>-21.42826181236016</v>
      </c>
      <c r="Z1044" t="n">
        <v>92.34008557577532</v>
      </c>
      <c r="AA1044" t="n">
        <v>1715.320079352583</v>
      </c>
      <c r="AB1044" t="b">
        <v>0</v>
      </c>
      <c r="AC1044" t="b">
        <v>1</v>
      </c>
      <c r="AD1044" t="n">
        <v>94.13315763980796</v>
      </c>
      <c r="AE1044" t="n">
        <v>-0</v>
      </c>
      <c r="AF1044" t="n">
        <v>0</v>
      </c>
      <c r="AG1044" t="n">
        <v>0.1604891596886939</v>
      </c>
      <c r="AH1044" t="b">
        <v>0</v>
      </c>
      <c r="AI1044" t="b">
        <v>0</v>
      </c>
      <c r="AJ1044" t="n">
        <v>1715.320079352583</v>
      </c>
      <c r="AK1044" t="n">
        <v>0</v>
      </c>
      <c r="AL1044" t="n">
        <v>13.61430329037747</v>
      </c>
      <c r="AM1044" t="n">
        <v>0</v>
      </c>
      <c r="AN1044" t="n">
        <v>13.61497451229465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3.000659294682051</v>
      </c>
      <c r="AU1044" t="n">
        <v>0.9433563410056224</v>
      </c>
      <c r="AV1044" t="n">
        <v>3.000659294682051</v>
      </c>
    </row>
    <row r="1045" spans="1:48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0</v>
      </c>
      <c r="H1045" t="n">
        <v>652.3196644854482</v>
      </c>
      <c r="I1045" t="b">
        <v>0</v>
      </c>
      <c r="J1045" t="n">
        <v>2572.748756730608</v>
      </c>
      <c r="K1045" t="n">
        <v>1734.03266203643</v>
      </c>
      <c r="L1045" t="n">
        <v>0</v>
      </c>
      <c r="M1045" t="n">
        <v>12.97234499645421</v>
      </c>
      <c r="N1045" t="n">
        <v>12.97234499645421</v>
      </c>
      <c r="O1045" t="n">
        <v>189.9019399920444</v>
      </c>
      <c r="P1045" t="n">
        <v>48.14957910548794</v>
      </c>
      <c r="Q1045" t="n">
        <v>12.97234499645421</v>
      </c>
      <c r="R1045" t="n">
        <v>0.9362717887577146</v>
      </c>
      <c r="S1045" t="n">
        <v>36.34435211589167</v>
      </c>
      <c r="T1045" t="n">
        <v>76.30107573964582</v>
      </c>
      <c r="U1045" t="n">
        <v>13.85531973965217</v>
      </c>
      <c r="V1045" t="n">
        <v>4.862531072749775</v>
      </c>
      <c r="W1045" t="n">
        <v>0</v>
      </c>
      <c r="X1045" t="n">
        <v>0</v>
      </c>
      <c r="Y1045" t="n">
        <v>-21.42826181236016</v>
      </c>
      <c r="Z1045" t="n">
        <v>92.49830192483499</v>
      </c>
      <c r="AA1045" t="n">
        <v>1734.03266203643</v>
      </c>
      <c r="AB1045" t="b">
        <v>0</v>
      </c>
      <c r="AC1045" t="b">
        <v>1</v>
      </c>
      <c r="AD1045" t="n">
        <v>94.12571727112311</v>
      </c>
      <c r="AE1045" t="n">
        <v>-0</v>
      </c>
      <c r="AF1045" t="n">
        <v>0</v>
      </c>
      <c r="AG1045" t="n">
        <v>0.1598268447978885</v>
      </c>
      <c r="AH1045" t="b">
        <v>0</v>
      </c>
      <c r="AI1045" t="b">
        <v>0</v>
      </c>
      <c r="AJ1045" t="n">
        <v>1734.03266203643</v>
      </c>
      <c r="AK1045" t="n">
        <v>0</v>
      </c>
      <c r="AL1045" t="n">
        <v>13.85531973965217</v>
      </c>
      <c r="AM1045" t="n">
        <v>0</v>
      </c>
      <c r="AN1045" t="n">
        <v>13.85599096156935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3.044991216103971</v>
      </c>
      <c r="AU1045" t="n">
        <v>0.9572935444916858</v>
      </c>
      <c r="AV1045" t="n">
        <v>3.044991216103971</v>
      </c>
    </row>
    <row r="1046" spans="1:48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0</v>
      </c>
      <c r="H1046" t="n">
        <v>659.3590853252192</v>
      </c>
      <c r="I1046" t="b">
        <v>0</v>
      </c>
      <c r="J1046" t="n">
        <v>2600.512232522664</v>
      </c>
      <c r="K1046" t="n">
        <v>1752.745244720276</v>
      </c>
      <c r="L1046" t="n">
        <v>0</v>
      </c>
      <c r="M1046" t="n">
        <v>13.20201344141857</v>
      </c>
      <c r="N1046" t="n">
        <v>13.20201344141857</v>
      </c>
      <c r="O1046" t="n">
        <v>191.2007352046456</v>
      </c>
      <c r="P1046" t="n">
        <v>48.47888823647201</v>
      </c>
      <c r="Q1046" t="n">
        <v>13.20201344141857</v>
      </c>
      <c r="R1046" t="n">
        <v>0.936362267406889</v>
      </c>
      <c r="S1046" t="n">
        <v>36.37262890203477</v>
      </c>
      <c r="T1046" t="n">
        <v>76.8154980029226</v>
      </c>
      <c r="U1046" t="n">
        <v>14.09925826889577</v>
      </c>
      <c r="V1046" t="n">
        <v>4.888364120916634</v>
      </c>
      <c r="W1046" t="n">
        <v>0</v>
      </c>
      <c r="X1046" t="n">
        <v>0</v>
      </c>
      <c r="Y1046" t="n">
        <v>-21.42826181236016</v>
      </c>
      <c r="Z1046" t="n">
        <v>92.65651827389466</v>
      </c>
      <c r="AA1046" t="n">
        <v>1752.745244720276</v>
      </c>
      <c r="AB1046" t="b">
        <v>0</v>
      </c>
      <c r="AC1046" t="b">
        <v>1</v>
      </c>
      <c r="AD1046" t="n">
        <v>94.11827690243825</v>
      </c>
      <c r="AE1046" t="n">
        <v>-0</v>
      </c>
      <c r="AF1046" t="n">
        <v>0</v>
      </c>
      <c r="AG1046" t="n">
        <v>0.1603999830204386</v>
      </c>
      <c r="AH1046" t="b">
        <v>0</v>
      </c>
      <c r="AI1046" t="b">
        <v>0</v>
      </c>
      <c r="AJ1046" t="n">
        <v>1752.745244720276</v>
      </c>
      <c r="AK1046" t="n">
        <v>0</v>
      </c>
      <c r="AL1046" t="n">
        <v>14.09925826889577</v>
      </c>
      <c r="AM1046" t="n">
        <v>0</v>
      </c>
      <c r="AN1046" t="n">
        <v>14.09992949081295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3.089794905888716</v>
      </c>
      <c r="AU1046" t="n">
        <v>0.9713790639419592</v>
      </c>
      <c r="AV1046" t="n">
        <v>3.089794905888716</v>
      </c>
    </row>
    <row r="1047" spans="1:48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0</v>
      </c>
      <c r="H1047" t="n">
        <v>666.3985061649902</v>
      </c>
      <c r="I1047" t="b">
        <v>0</v>
      </c>
      <c r="J1047" t="n">
        <v>2628.275708314721</v>
      </c>
      <c r="K1047" t="n">
        <v>1771.457827404122</v>
      </c>
      <c r="L1047" t="n">
        <v>0</v>
      </c>
      <c r="M1047" t="n">
        <v>13.43451756229289</v>
      </c>
      <c r="N1047" t="n">
        <v>13.43451756229289</v>
      </c>
      <c r="O1047" t="n">
        <v>192.5127254920119</v>
      </c>
      <c r="P1047" t="n">
        <v>48.81154297464806</v>
      </c>
      <c r="Q1047" t="n">
        <v>13.43451756229289</v>
      </c>
      <c r="R1047" t="n">
        <v>0.9364536849784268</v>
      </c>
      <c r="S1047" t="n">
        <v>36.40136545662008</v>
      </c>
      <c r="T1047" t="n">
        <v>77.33504397248902</v>
      </c>
      <c r="U1047" t="n">
        <v>14.34616337977502</v>
      </c>
      <c r="V1047" t="n">
        <v>4.914357066483007</v>
      </c>
      <c r="W1047" t="n">
        <v>0</v>
      </c>
      <c r="X1047" t="n">
        <v>0</v>
      </c>
      <c r="Y1047" t="n">
        <v>-21.42826181236016</v>
      </c>
      <c r="Z1047" t="n">
        <v>92.82122644685678</v>
      </c>
      <c r="AA1047" t="n">
        <v>1771.457827404122</v>
      </c>
      <c r="AB1047" t="b">
        <v>0</v>
      </c>
      <c r="AC1047" t="b">
        <v>1</v>
      </c>
      <c r="AD1047" t="n">
        <v>94.1108365337534</v>
      </c>
      <c r="AE1047" t="n">
        <v>-0</v>
      </c>
      <c r="AF1047" t="n">
        <v>0</v>
      </c>
      <c r="AG1047" t="n">
        <v>0.1625754232548586</v>
      </c>
      <c r="AH1047" t="b">
        <v>0</v>
      </c>
      <c r="AI1047" t="b">
        <v>0</v>
      </c>
      <c r="AJ1047" t="n">
        <v>1771.457827404122</v>
      </c>
      <c r="AK1047" t="n">
        <v>0</v>
      </c>
      <c r="AL1047" t="n">
        <v>14.34616337977502</v>
      </c>
      <c r="AM1047" t="n">
        <v>0</v>
      </c>
      <c r="AN1047" t="n">
        <v>14.34683460169221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3.135079879785019</v>
      </c>
      <c r="AU1047" t="n">
        <v>0.9856158909462988</v>
      </c>
      <c r="AV1047" t="n">
        <v>3.135079879785019</v>
      </c>
    </row>
    <row r="1048" spans="1:48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0</v>
      </c>
      <c r="H1048" t="n">
        <v>673.4379270047613</v>
      </c>
      <c r="I1048" t="b">
        <v>0</v>
      </c>
      <c r="J1048" t="n">
        <v>2656.039184106779</v>
      </c>
      <c r="K1048" t="n">
        <v>1790.170410087969</v>
      </c>
      <c r="L1048" t="n">
        <v>0</v>
      </c>
      <c r="M1048" t="n">
        <v>13.66988263948959</v>
      </c>
      <c r="N1048" t="n">
        <v>13.66988263948959</v>
      </c>
      <c r="O1048" t="n">
        <v>193.8378555455614</v>
      </c>
      <c r="P1048" t="n">
        <v>49.14752929654193</v>
      </c>
      <c r="Q1048" t="n">
        <v>13.66988263948959</v>
      </c>
      <c r="R1048" t="n">
        <v>0.9365460029069285</v>
      </c>
      <c r="S1048" t="n">
        <v>36.43056609024494</v>
      </c>
      <c r="T1048" t="n">
        <v>77.85969157545091</v>
      </c>
      <c r="U1048" t="n">
        <v>14.59606105526038</v>
      </c>
      <c r="V1048" t="n">
        <v>4.94050864289612</v>
      </c>
      <c r="W1048" t="n">
        <v>0</v>
      </c>
      <c r="X1048" t="n">
        <v>0</v>
      </c>
      <c r="Y1048" t="n">
        <v>-21.42826181236016</v>
      </c>
      <c r="Z1048" t="n">
        <v>92.98593461981891</v>
      </c>
      <c r="AA1048" t="n">
        <v>1790.170410087969</v>
      </c>
      <c r="AB1048" t="b">
        <v>0</v>
      </c>
      <c r="AC1048" t="b">
        <v>1</v>
      </c>
      <c r="AD1048" t="n">
        <v>94.10339616506855</v>
      </c>
      <c r="AE1048" t="n">
        <v>-0</v>
      </c>
      <c r="AF1048" t="n">
        <v>0</v>
      </c>
      <c r="AG1048" t="n">
        <v>0.1647508634892785</v>
      </c>
      <c r="AH1048" t="b">
        <v>0</v>
      </c>
      <c r="AI1048" t="b">
        <v>0</v>
      </c>
      <c r="AJ1048" t="n">
        <v>1790.170410087969</v>
      </c>
      <c r="AK1048" t="n">
        <v>0</v>
      </c>
      <c r="AL1048" t="n">
        <v>14.59606105526038</v>
      </c>
      <c r="AM1048" t="n">
        <v>0</v>
      </c>
      <c r="AN1048" t="n">
        <v>14.59673227717756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3.180852224812056</v>
      </c>
      <c r="AU1048" t="n">
        <v>1.000005939160196</v>
      </c>
      <c r="AV1048" t="n">
        <v>3.180852224812056</v>
      </c>
    </row>
    <row r="1049" spans="1:48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0</v>
      </c>
      <c r="H1049" t="n">
        <v>680.4773478445323</v>
      </c>
      <c r="I1049" t="b">
        <v>0</v>
      </c>
      <c r="J1049" t="n">
        <v>2683.802659898835</v>
      </c>
      <c r="K1049" t="n">
        <v>1808.882992771815</v>
      </c>
      <c r="L1049" t="n">
        <v>0</v>
      </c>
      <c r="M1049" t="n">
        <v>13.90813878762241</v>
      </c>
      <c r="N1049" t="n">
        <v>13.90813878762241</v>
      </c>
      <c r="O1049" t="n">
        <v>195.1761401848121</v>
      </c>
      <c r="P1049" t="n">
        <v>49.48685095963796</v>
      </c>
      <c r="Q1049" t="n">
        <v>13.90813878762241</v>
      </c>
      <c r="R1049" t="n">
        <v>0.9366391930812761</v>
      </c>
      <c r="S1049" t="n">
        <v>36.46023513740599</v>
      </c>
      <c r="T1049" t="n">
        <v>78.38944609504895</v>
      </c>
      <c r="U1049" t="n">
        <v>14.84898228726538</v>
      </c>
      <c r="V1049" t="n">
        <v>4.966818558494111</v>
      </c>
      <c r="W1049" t="n">
        <v>0</v>
      </c>
      <c r="X1049" t="n">
        <v>0</v>
      </c>
      <c r="Y1049" t="n">
        <v>-21.42826181236016</v>
      </c>
      <c r="Z1049" t="n">
        <v>93.15064279278103</v>
      </c>
      <c r="AA1049" t="n">
        <v>1808.882992771815</v>
      </c>
      <c r="AB1049" t="b">
        <v>0</v>
      </c>
      <c r="AC1049" t="b">
        <v>1</v>
      </c>
      <c r="AD1049" t="n">
        <v>94.09595579638369</v>
      </c>
      <c r="AE1049" t="n">
        <v>-0</v>
      </c>
      <c r="AF1049" t="n">
        <v>0</v>
      </c>
      <c r="AG1049" t="n">
        <v>0.1685735904836557</v>
      </c>
      <c r="AH1049" t="b">
        <v>0</v>
      </c>
      <c r="AI1049" t="b">
        <v>0</v>
      </c>
      <c r="AJ1049" t="n">
        <v>1808.882992771815</v>
      </c>
      <c r="AK1049" t="n">
        <v>0</v>
      </c>
      <c r="AL1049" t="n">
        <v>14.84898228726538</v>
      </c>
      <c r="AM1049" t="n">
        <v>0</v>
      </c>
      <c r="AN1049" t="n">
        <v>14.84965350918257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3.227118993090267</v>
      </c>
      <c r="AU1049" t="n">
        <v>1.014551425650595</v>
      </c>
      <c r="AV1049" t="n">
        <v>3.227118993090267</v>
      </c>
    </row>
    <row r="1050" spans="1:48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0</v>
      </c>
      <c r="H1050" t="n">
        <v>687.5167686843033</v>
      </c>
      <c r="I1050" t="b">
        <v>0</v>
      </c>
      <c r="J1050" t="n">
        <v>2711.566135690892</v>
      </c>
      <c r="K1050" t="n">
        <v>1827.595575455661</v>
      </c>
      <c r="L1050" t="n">
        <v>0</v>
      </c>
      <c r="M1050" t="n">
        <v>14.14931481225706</v>
      </c>
      <c r="N1050" t="n">
        <v>14.14931481225706</v>
      </c>
      <c r="O1050" t="n">
        <v>196.5275754402554</v>
      </c>
      <c r="P1050" t="n">
        <v>49.82950695746841</v>
      </c>
      <c r="Q1050" t="n">
        <v>14.14931481225706</v>
      </c>
      <c r="R1050" t="n">
        <v>0.9367332253261227</v>
      </c>
      <c r="S1050" t="n">
        <v>36.49037696239072</v>
      </c>
      <c r="T1050" t="n">
        <v>78.92430547554409</v>
      </c>
      <c r="U1050" t="n">
        <v>15.10495670454199</v>
      </c>
      <c r="V1050" t="n">
        <v>4.993286250813512</v>
      </c>
      <c r="W1050" t="n">
        <v>0</v>
      </c>
      <c r="X1050" t="n">
        <v>0</v>
      </c>
      <c r="Y1050" t="n">
        <v>-21.42826181236016</v>
      </c>
      <c r="Z1050" t="n">
        <v>93.32411616883178</v>
      </c>
      <c r="AA1050" t="n">
        <v>1827.595575455661</v>
      </c>
      <c r="AB1050" t="b">
        <v>0</v>
      </c>
      <c r="AC1050" t="b">
        <v>1</v>
      </c>
      <c r="AD1050" t="n">
        <v>94.08851542769884</v>
      </c>
      <c r="AE1050" t="n">
        <v>-0</v>
      </c>
      <c r="AF1050" t="n">
        <v>0</v>
      </c>
      <c r="AG1050" t="n">
        <v>0.1737748036673767</v>
      </c>
      <c r="AH1050" t="b">
        <v>0</v>
      </c>
      <c r="AI1050" t="b">
        <v>0</v>
      </c>
      <c r="AJ1050" t="n">
        <v>1827.595575455661</v>
      </c>
      <c r="AK1050" t="n">
        <v>0</v>
      </c>
      <c r="AL1050" t="n">
        <v>15.10495670454199</v>
      </c>
      <c r="AM1050" t="n">
        <v>0</v>
      </c>
      <c r="AN1050" t="n">
        <v>15.10562792645918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3.273887016430018</v>
      </c>
      <c r="AU1050" t="n">
        <v>1.029254498222694</v>
      </c>
      <c r="AV1050" t="n">
        <v>3.273887016430018</v>
      </c>
    </row>
    <row r="1051" spans="1:48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0</v>
      </c>
      <c r="H1051" t="n">
        <v>694.5561895240743</v>
      </c>
      <c r="I1051" t="b">
        <v>0</v>
      </c>
      <c r="J1051" t="n">
        <v>2739.329611482949</v>
      </c>
      <c r="K1051" t="n">
        <v>1846.308158139508</v>
      </c>
      <c r="L1051" t="n">
        <v>0</v>
      </c>
      <c r="M1051" t="n">
        <v>14.39343987296318</v>
      </c>
      <c r="N1051" t="n">
        <v>14.39343987296318</v>
      </c>
      <c r="O1051" t="n">
        <v>197.8921623704287</v>
      </c>
      <c r="P1051" t="n">
        <v>50.17549755842511</v>
      </c>
      <c r="Q1051" t="n">
        <v>14.39343987296318</v>
      </c>
      <c r="R1051" t="n">
        <v>0.9368280707242367</v>
      </c>
      <c r="S1051" t="n">
        <v>36.52099595745479</v>
      </c>
      <c r="T1051" t="n">
        <v>79.46426961538261</v>
      </c>
      <c r="U1051" t="n">
        <v>15.36401429756049</v>
      </c>
      <c r="V1051" t="n">
        <v>5.019911220093135</v>
      </c>
      <c r="W1051" t="n">
        <v>0</v>
      </c>
      <c r="X1051" t="n">
        <v>0</v>
      </c>
      <c r="Y1051" t="n">
        <v>-21.42826181236016</v>
      </c>
      <c r="Z1051" t="n">
        <v>93.49758954488253</v>
      </c>
      <c r="AA1051" t="n">
        <v>1846.308158139508</v>
      </c>
      <c r="AB1051" t="b">
        <v>0</v>
      </c>
      <c r="AC1051" t="b">
        <v>1</v>
      </c>
      <c r="AD1051" t="n">
        <v>94.08107505901398</v>
      </c>
      <c r="AE1051" t="n">
        <v>-0</v>
      </c>
      <c r="AF1051" t="n">
        <v>0</v>
      </c>
      <c r="AG1051" t="n">
        <v>0.1775854081258874</v>
      </c>
      <c r="AH1051" t="b">
        <v>0</v>
      </c>
      <c r="AI1051" t="b">
        <v>0</v>
      </c>
      <c r="AJ1051" t="n">
        <v>1846.308158139508</v>
      </c>
      <c r="AK1051" t="n">
        <v>0</v>
      </c>
      <c r="AL1051" t="n">
        <v>15.36401429756049</v>
      </c>
      <c r="AM1051" t="n">
        <v>0</v>
      </c>
      <c r="AN1051" t="n">
        <v>15.36468551947767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3.321163228860395</v>
      </c>
      <c r="AU1051" t="n">
        <v>1.04411733681752</v>
      </c>
      <c r="AV1051" t="n">
        <v>3.321163228860395</v>
      </c>
    </row>
    <row r="1052" spans="1:48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0</v>
      </c>
      <c r="H1052" t="n">
        <v>701.5956103638454</v>
      </c>
      <c r="I1052" t="b">
        <v>0</v>
      </c>
      <c r="J1052" t="n">
        <v>2767.093087275006</v>
      </c>
      <c r="K1052" t="n">
        <v>1865.020740823354</v>
      </c>
      <c r="L1052" t="n">
        <v>0</v>
      </c>
      <c r="M1052" t="n">
        <v>14.64054303521662</v>
      </c>
      <c r="N1052" t="n">
        <v>14.64054303521662</v>
      </c>
      <c r="O1052" t="n">
        <v>199.269900710692</v>
      </c>
      <c r="P1052" t="n">
        <v>50.52482269540871</v>
      </c>
      <c r="Q1052" t="n">
        <v>14.64054303521662</v>
      </c>
      <c r="R1052" t="n">
        <v>0.936923700740196</v>
      </c>
      <c r="S1052" t="n">
        <v>36.55209654308383</v>
      </c>
      <c r="T1052" t="n">
        <v>80.00933788893911</v>
      </c>
      <c r="U1052" t="n">
        <v>15.62618495364157</v>
      </c>
      <c r="V1052" t="n">
        <v>5.046692940261508</v>
      </c>
      <c r="W1052" t="n">
        <v>0</v>
      </c>
      <c r="X1052" t="n">
        <v>0</v>
      </c>
      <c r="Y1052" t="n">
        <v>-21.42826181236016</v>
      </c>
      <c r="Z1052" t="n">
        <v>93.67106292093328</v>
      </c>
      <c r="AA1052" t="n">
        <v>1865.020740823354</v>
      </c>
      <c r="AB1052" t="b">
        <v>0</v>
      </c>
      <c r="AC1052" t="b">
        <v>1</v>
      </c>
      <c r="AD1052" t="n">
        <v>94.07363469032913</v>
      </c>
      <c r="AE1052" t="n">
        <v>-0</v>
      </c>
      <c r="AF1052" t="n">
        <v>0</v>
      </c>
      <c r="AG1052" t="n">
        <v>0.1813798693159669</v>
      </c>
      <c r="AH1052" t="b">
        <v>0</v>
      </c>
      <c r="AI1052" t="b">
        <v>0</v>
      </c>
      <c r="AJ1052" t="n">
        <v>1865.020740823354</v>
      </c>
      <c r="AK1052" t="n">
        <v>0</v>
      </c>
      <c r="AL1052" t="n">
        <v>15.62618495364157</v>
      </c>
      <c r="AM1052" t="n">
        <v>0</v>
      </c>
      <c r="AN1052" t="n">
        <v>15.62685617555875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3.368954582122784</v>
      </c>
      <c r="AU1052" t="n">
        <v>1.059142126944548</v>
      </c>
      <c r="AV1052" t="n">
        <v>3.368954582122784</v>
      </c>
    </row>
    <row r="1053" spans="1:48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0</v>
      </c>
      <c r="H1053" t="n">
        <v>708.6350312036163</v>
      </c>
      <c r="I1053" t="b">
        <v>0</v>
      </c>
      <c r="J1053" t="n">
        <v>2794.856563067063</v>
      </c>
      <c r="K1053" t="n">
        <v>1883.7333235072</v>
      </c>
      <c r="L1053" t="n">
        <v>0</v>
      </c>
      <c r="M1053" t="n">
        <v>14.89065338335173</v>
      </c>
      <c r="N1053" t="n">
        <v>14.89065338335173</v>
      </c>
      <c r="O1053" t="n">
        <v>200.6607904610507</v>
      </c>
      <c r="P1053" t="n">
        <v>50.87748236842057</v>
      </c>
      <c r="Q1053" t="n">
        <v>14.89065338335173</v>
      </c>
      <c r="R1053" t="n">
        <v>0.9370200874380989</v>
      </c>
      <c r="S1053" t="n">
        <v>36.58368316769035</v>
      </c>
      <c r="T1053" t="n">
        <v>80.55950976598855</v>
      </c>
      <c r="U1053" t="n">
        <v>15.89149857402115</v>
      </c>
      <c r="V1053" t="n">
        <v>5.07363088109156</v>
      </c>
      <c r="W1053" t="n">
        <v>0</v>
      </c>
      <c r="X1053" t="n">
        <v>0</v>
      </c>
      <c r="Y1053" t="n">
        <v>-21.42826181236016</v>
      </c>
      <c r="Z1053" t="n">
        <v>93.84453629698403</v>
      </c>
      <c r="AA1053" t="n">
        <v>1883.7333235072</v>
      </c>
      <c r="AB1053" t="b">
        <v>0</v>
      </c>
      <c r="AC1053" t="b">
        <v>1</v>
      </c>
      <c r="AD1053" t="n">
        <v>94.06619432164428</v>
      </c>
      <c r="AE1053" t="n">
        <v>-0</v>
      </c>
      <c r="AF1053" t="n">
        <v>0</v>
      </c>
      <c r="AG1053" t="n">
        <v>0.1765153729869211</v>
      </c>
      <c r="AH1053" t="b">
        <v>0</v>
      </c>
      <c r="AI1053" t="b">
        <v>0</v>
      </c>
      <c r="AJ1053" t="n">
        <v>1883.7333235072</v>
      </c>
      <c r="AK1053" t="n">
        <v>0</v>
      </c>
      <c r="AL1053" t="n">
        <v>15.89149857402115</v>
      </c>
      <c r="AM1053" t="n">
        <v>0</v>
      </c>
      <c r="AN1053" t="n">
        <v>15.89216979593834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3.417268069144424</v>
      </c>
      <c r="AU1053" t="n">
        <v>1.074331067061385</v>
      </c>
      <c r="AV1053" t="n">
        <v>3.417268069144424</v>
      </c>
    </row>
    <row r="1054" spans="1:48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0</v>
      </c>
      <c r="H1054" t="n">
        <v>715.6744520433874</v>
      </c>
      <c r="I1054" t="b">
        <v>0</v>
      </c>
      <c r="J1054" t="n">
        <v>2822.62003885912</v>
      </c>
      <c r="K1054" t="n">
        <v>1902.445906191047</v>
      </c>
      <c r="L1054" t="n">
        <v>0</v>
      </c>
      <c r="M1054" t="n">
        <v>15.1438000215355</v>
      </c>
      <c r="N1054" t="n">
        <v>15.1438000215355</v>
      </c>
      <c r="O1054" t="n">
        <v>202.0648318861387</v>
      </c>
      <c r="P1054" t="n">
        <v>51.2334766445585</v>
      </c>
      <c r="Q1054" t="n">
        <v>15.1438000215355</v>
      </c>
      <c r="R1054" t="n">
        <v>0.9371172034794292</v>
      </c>
      <c r="S1054" t="n">
        <v>36.61576030744973</v>
      </c>
      <c r="T1054" t="n">
        <v>81.11478481161812</v>
      </c>
      <c r="U1054" t="n">
        <v>16.15998507476757</v>
      </c>
      <c r="V1054" t="n">
        <v>5.100724508118859</v>
      </c>
      <c r="W1054" t="n">
        <v>0</v>
      </c>
      <c r="X1054" t="n">
        <v>0</v>
      </c>
      <c r="Y1054" t="n">
        <v>-21.42826181236016</v>
      </c>
      <c r="Z1054" t="n">
        <v>94.02562972281527</v>
      </c>
      <c r="AA1054" t="n">
        <v>1902.445906191047</v>
      </c>
      <c r="AB1054" t="b">
        <v>0</v>
      </c>
      <c r="AC1054" t="b">
        <v>1</v>
      </c>
      <c r="AD1054" t="n">
        <v>94.05875395295942</v>
      </c>
      <c r="AE1054" t="n">
        <v>-0</v>
      </c>
      <c r="AF1054" t="n">
        <v>0</v>
      </c>
      <c r="AG1054" t="n">
        <v>0.170171902601997</v>
      </c>
      <c r="AH1054" t="b">
        <v>0</v>
      </c>
      <c r="AI1054" t="b">
        <v>0</v>
      </c>
      <c r="AJ1054" t="n">
        <v>1902.445906191047</v>
      </c>
      <c r="AK1054" t="n">
        <v>0</v>
      </c>
      <c r="AL1054" t="n">
        <v>16.15998507476757</v>
      </c>
      <c r="AM1054" t="n">
        <v>0</v>
      </c>
      <c r="AN1054" t="n">
        <v>16.16065629668475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3.466110725953006</v>
      </c>
      <c r="AU1054" t="n">
        <v>1.08968636917569</v>
      </c>
      <c r="AV1054" t="n">
        <v>3.466110725953006</v>
      </c>
    </row>
    <row r="1055" spans="1:48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0</v>
      </c>
      <c r="H1055" t="n">
        <v>722.7138728831585</v>
      </c>
      <c r="I1055" t="b">
        <v>0</v>
      </c>
      <c r="J1055" t="n">
        <v>2850.383514651177</v>
      </c>
      <c r="K1055" t="n">
        <v>1921.158488874893</v>
      </c>
      <c r="L1055" t="n">
        <v>0</v>
      </c>
      <c r="M1055" t="n">
        <v>15.40001195457425</v>
      </c>
      <c r="N1055" t="n">
        <v>15.40001195457425</v>
      </c>
      <c r="O1055" t="n">
        <v>203.482023927416</v>
      </c>
      <c r="P1055" t="n">
        <v>51.59280525543003</v>
      </c>
      <c r="Q1055" t="n">
        <v>15.40001195457425</v>
      </c>
      <c r="R1055" t="n">
        <v>0.9372150219159695</v>
      </c>
      <c r="S1055" t="n">
        <v>36.64833246613469</v>
      </c>
      <c r="T1055" t="n">
        <v>81.67516206663963</v>
      </c>
      <c r="U1055" t="n">
        <v>16.4316742630647</v>
      </c>
      <c r="V1055" t="n">
        <v>5.127973260363618</v>
      </c>
      <c r="W1055" t="n">
        <v>0</v>
      </c>
      <c r="X1055" t="n">
        <v>0</v>
      </c>
      <c r="Y1055" t="n">
        <v>-21.42826181236016</v>
      </c>
      <c r="Z1055" t="n">
        <v>94.2067231486465</v>
      </c>
      <c r="AA1055" t="n">
        <v>1921.158488874893</v>
      </c>
      <c r="AB1055" t="b">
        <v>0</v>
      </c>
      <c r="AC1055" t="b">
        <v>1</v>
      </c>
      <c r="AD1055" t="n">
        <v>94.05131358427457</v>
      </c>
      <c r="AE1055" t="n">
        <v>-0</v>
      </c>
      <c r="AF1055" t="n">
        <v>0</v>
      </c>
      <c r="AG1055" t="n">
        <v>0.1639597955300111</v>
      </c>
      <c r="AH1055" t="b">
        <v>0</v>
      </c>
      <c r="AI1055" t="b">
        <v>0</v>
      </c>
      <c r="AJ1055" t="n">
        <v>1921.158488874893</v>
      </c>
      <c r="AK1055" t="n">
        <v>0</v>
      </c>
      <c r="AL1055" t="n">
        <v>16.4316742630647</v>
      </c>
      <c r="AM1055" t="n">
        <v>0</v>
      </c>
      <c r="AN1055" t="n">
        <v>16.43234548498188</v>
      </c>
      <c r="AO1055" t="n">
        <v>0</v>
      </c>
      <c r="AP1055" t="n">
        <v>1</v>
      </c>
      <c r="AQ1055" t="n">
        <v>0</v>
      </c>
      <c r="AR1055" t="n">
        <v>0</v>
      </c>
      <c r="AS1055" t="n">
        <v>0</v>
      </c>
      <c r="AT1055" t="n">
        <v>3.515489610737437</v>
      </c>
      <c r="AU1055" t="n">
        <v>1.105210252262228</v>
      </c>
      <c r="AV1055" t="n">
        <v>3.515489610737437</v>
      </c>
    </row>
    <row r="1056" spans="1:48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0</v>
      </c>
      <c r="H1056" t="n">
        <v>729.7532937229295</v>
      </c>
      <c r="I1056" t="b">
        <v>0</v>
      </c>
      <c r="J1056" t="n">
        <v>2878.146990443234</v>
      </c>
      <c r="K1056" t="n">
        <v>1939.87107155874</v>
      </c>
      <c r="L1056" t="n">
        <v>0</v>
      </c>
      <c r="M1056" t="n">
        <v>15.65931856839451</v>
      </c>
      <c r="N1056" t="n">
        <v>15.65931856839451</v>
      </c>
      <c r="O1056" t="n">
        <v>204.9123705543924</v>
      </c>
      <c r="P1056" t="n">
        <v>51.95546920750314</v>
      </c>
      <c r="Q1056" t="n">
        <v>15.65931856839451</v>
      </c>
      <c r="R1056" t="n">
        <v>0.9373135170066105</v>
      </c>
      <c r="S1056" t="n">
        <v>36.68140417479783</v>
      </c>
      <c r="T1056" t="n">
        <v>82.24064252554625</v>
      </c>
      <c r="U1056" t="n">
        <v>16.70659633545439</v>
      </c>
      <c r="V1056" t="n">
        <v>5.155376639043084</v>
      </c>
      <c r="W1056" t="n">
        <v>0</v>
      </c>
      <c r="X1056" t="n">
        <v>0</v>
      </c>
      <c r="Y1056" t="n">
        <v>-21.42826181236016</v>
      </c>
      <c r="Z1056" t="n">
        <v>94.38781657447774</v>
      </c>
      <c r="AA1056" t="n">
        <v>1939.87107155874</v>
      </c>
      <c r="AB1056" t="b">
        <v>0</v>
      </c>
      <c r="AC1056" t="b">
        <v>1</v>
      </c>
      <c r="AD1056" t="n">
        <v>94.04387321558971</v>
      </c>
      <c r="AE1056" t="n">
        <v>-0</v>
      </c>
      <c r="AF1056" t="n">
        <v>0</v>
      </c>
      <c r="AG1056" t="n">
        <v>0.157892977873973</v>
      </c>
      <c r="AH1056" t="b">
        <v>0</v>
      </c>
      <c r="AI1056" t="b">
        <v>0</v>
      </c>
      <c r="AJ1056" t="n">
        <v>1939.87107155874</v>
      </c>
      <c r="AK1056" t="n">
        <v>0</v>
      </c>
      <c r="AL1056" t="n">
        <v>16.70659633545439</v>
      </c>
      <c r="AM1056" t="n">
        <v>0</v>
      </c>
      <c r="AN1056" t="n">
        <v>16.70726755737157</v>
      </c>
      <c r="AO1056" t="n">
        <v>0</v>
      </c>
      <c r="AP1056" t="n">
        <v>1</v>
      </c>
      <c r="AQ1056" t="n">
        <v>0</v>
      </c>
      <c r="AR1056" t="n">
        <v>0</v>
      </c>
      <c r="AS1056" t="n">
        <v>0</v>
      </c>
      <c r="AT1056" t="n">
        <v>3.565411897006415</v>
      </c>
      <c r="AU1056" t="n">
        <v>1.120904971550353</v>
      </c>
      <c r="AV1056" t="n">
        <v>3.565411897006415</v>
      </c>
    </row>
    <row r="1057" spans="1:48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0</v>
      </c>
      <c r="H1057" t="n">
        <v>736.7927145627004</v>
      </c>
      <c r="I1057" t="b">
        <v>0</v>
      </c>
      <c r="J1057" t="n">
        <v>2905.910466235291</v>
      </c>
      <c r="K1057" t="n">
        <v>1958.583654242586</v>
      </c>
      <c r="L1057" t="n">
        <v>0</v>
      </c>
      <c r="M1057" t="n">
        <v>15.92174781092783</v>
      </c>
      <c r="N1057" t="n">
        <v>15.92174781092783</v>
      </c>
      <c r="O1057" t="n">
        <v>206.3558569475582</v>
      </c>
      <c r="P1057" t="n">
        <v>52.32146474329568</v>
      </c>
      <c r="Q1057" t="n">
        <v>15.92174781092783</v>
      </c>
      <c r="R1057" t="n">
        <v>0.9374126611782586</v>
      </c>
      <c r="S1057" t="n">
        <v>36.71497999205262</v>
      </c>
      <c r="T1057" t="n">
        <v>82.81121984389284</v>
      </c>
      <c r="U1057" t="n">
        <v>16.98477999103976</v>
      </c>
      <c r="V1057" t="n">
        <v>5.182933874611436</v>
      </c>
      <c r="W1057" t="n">
        <v>0</v>
      </c>
      <c r="X1057" t="n">
        <v>0</v>
      </c>
      <c r="Y1057" t="n">
        <v>-21.42826181236016</v>
      </c>
      <c r="Z1057" t="n">
        <v>94.52470559525608</v>
      </c>
      <c r="AA1057" t="n">
        <v>1958.583654242586</v>
      </c>
      <c r="AB1057" t="b">
        <v>0</v>
      </c>
      <c r="AC1057" t="b">
        <v>1</v>
      </c>
      <c r="AD1057" t="n">
        <v>94.03643284690486</v>
      </c>
      <c r="AE1057" t="n">
        <v>-0</v>
      </c>
      <c r="AF1057" t="n">
        <v>0</v>
      </c>
      <c r="AG1057" t="n">
        <v>0.1534635820816514</v>
      </c>
      <c r="AH1057" t="b">
        <v>0</v>
      </c>
      <c r="AI1057" t="b">
        <v>0</v>
      </c>
      <c r="AJ1057" t="n">
        <v>1958.583654242586</v>
      </c>
      <c r="AK1057" t="n">
        <v>0</v>
      </c>
      <c r="AL1057" t="n">
        <v>16.98477999103976</v>
      </c>
      <c r="AM1057" t="n">
        <v>0</v>
      </c>
      <c r="AN1057" t="n">
        <v>16.98545121295695</v>
      </c>
      <c r="AO1057" t="n">
        <v>0</v>
      </c>
      <c r="AP1057" t="n">
        <v>1</v>
      </c>
      <c r="AQ1057" t="n">
        <v>0</v>
      </c>
      <c r="AR1057" t="n">
        <v>0</v>
      </c>
      <c r="AS1057" t="n">
        <v>0</v>
      </c>
      <c r="AT1057" t="n">
        <v>3.615884529883211</v>
      </c>
      <c r="AU1057" t="n">
        <v>1.136772710468916</v>
      </c>
      <c r="AV1057" t="n">
        <v>3.615884529883211</v>
      </c>
    </row>
    <row r="1058" spans="1:48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0</v>
      </c>
      <c r="H1058" t="n">
        <v>743.8321354024715</v>
      </c>
      <c r="I1058" t="b">
        <v>0</v>
      </c>
      <c r="J1058" t="n">
        <v>2933.673942027347</v>
      </c>
      <c r="K1058" t="n">
        <v>1977.296236926432</v>
      </c>
      <c r="L1058" t="n">
        <v>0</v>
      </c>
      <c r="M1058" t="n">
        <v>16.18733304895946</v>
      </c>
      <c r="N1058" t="n">
        <v>16.18733304895946</v>
      </c>
      <c r="O1058" t="n">
        <v>207.8125384154898</v>
      </c>
      <c r="P1058" t="n">
        <v>52.69080588628038</v>
      </c>
      <c r="Q1058" t="n">
        <v>16.18733304895946</v>
      </c>
      <c r="R1058" t="n">
        <v>0.9375124362465288</v>
      </c>
      <c r="S1058" t="n">
        <v>36.74906450207619</v>
      </c>
      <c r="T1058" t="n">
        <v>83.38691503009871</v>
      </c>
      <c r="U1058" t="n">
        <v>17.26625954293243</v>
      </c>
      <c r="V1058" t="n">
        <v>5.210645169148592</v>
      </c>
      <c r="W1058" t="n">
        <v>0</v>
      </c>
      <c r="X1058" t="n">
        <v>0</v>
      </c>
      <c r="Y1058" t="n">
        <v>-21.42826181236016</v>
      </c>
      <c r="Z1058" t="n">
        <v>94.66159461603442</v>
      </c>
      <c r="AA1058" t="n">
        <v>1977.296236926432</v>
      </c>
      <c r="AB1058" t="b">
        <v>0</v>
      </c>
      <c r="AC1058" t="b">
        <v>1</v>
      </c>
      <c r="AD1058" t="n">
        <v>94.02899247822</v>
      </c>
      <c r="AE1058" t="n">
        <v>-0</v>
      </c>
      <c r="AF1058" t="n">
        <v>0</v>
      </c>
      <c r="AG1058" t="n">
        <v>0.1467868678821141</v>
      </c>
      <c r="AH1058" t="b">
        <v>0</v>
      </c>
      <c r="AI1058" t="b">
        <v>0</v>
      </c>
      <c r="AJ1058" t="n">
        <v>1977.296236926432</v>
      </c>
      <c r="AK1058" t="n">
        <v>0</v>
      </c>
      <c r="AL1058" t="n">
        <v>17.26625954293243</v>
      </c>
      <c r="AM1058" t="n">
        <v>0</v>
      </c>
      <c r="AN1058" t="n">
        <v>17.26693076484961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3.666915528056402</v>
      </c>
      <c r="AU1058" t="n">
        <v>1.152815989957475</v>
      </c>
      <c r="AV1058" t="n">
        <v>3.666915528056402</v>
      </c>
    </row>
    <row r="1059" spans="1:48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0</v>
      </c>
      <c r="H1059" t="n">
        <v>750.8715562422426</v>
      </c>
      <c r="I1059" t="b">
        <v>0</v>
      </c>
      <c r="J1059" t="n">
        <v>2961.437417819405</v>
      </c>
      <c r="K1059" t="n">
        <v>1996.008819610279</v>
      </c>
      <c r="L1059" t="n">
        <v>0</v>
      </c>
      <c r="M1059" t="n">
        <v>16.45608723276682</v>
      </c>
      <c r="N1059" t="n">
        <v>16.45608723276682</v>
      </c>
      <c r="O1059" t="n">
        <v>209.2822085433731</v>
      </c>
      <c r="P1059" t="n">
        <v>53.06344030004389</v>
      </c>
      <c r="Q1059" t="n">
        <v>16.45608723276682</v>
      </c>
      <c r="R1059" t="n">
        <v>0.9376127919586742</v>
      </c>
      <c r="S1059" t="n">
        <v>36.78366232118331</v>
      </c>
      <c r="T1059" t="n">
        <v>83.96764697138899</v>
      </c>
      <c r="U1059" t="n">
        <v>17.55104812338368</v>
      </c>
      <c r="V1059" t="n">
        <v>5.238507060344659</v>
      </c>
      <c r="W1059" t="n">
        <v>0</v>
      </c>
      <c r="X1059" t="n">
        <v>0</v>
      </c>
      <c r="Y1059" t="n">
        <v>-21.42826181236016</v>
      </c>
      <c r="Z1059" t="n">
        <v>94.79848363681276</v>
      </c>
      <c r="AA1059" t="n">
        <v>1996.008819610279</v>
      </c>
      <c r="AB1059" t="b">
        <v>0</v>
      </c>
      <c r="AC1059" t="b">
        <v>1</v>
      </c>
      <c r="AD1059" t="n">
        <v>94.02155210953515</v>
      </c>
      <c r="AE1059" t="n">
        <v>-0</v>
      </c>
      <c r="AF1059" t="n">
        <v>0</v>
      </c>
      <c r="AG1059" t="n">
        <v>0.1407414417410511</v>
      </c>
      <c r="AH1059" t="b">
        <v>0</v>
      </c>
      <c r="AI1059" t="b">
        <v>0</v>
      </c>
      <c r="AJ1059" t="n">
        <v>1996.008819610279</v>
      </c>
      <c r="AK1059" t="n">
        <v>0</v>
      </c>
      <c r="AL1059" t="n">
        <v>17.55104812338368</v>
      </c>
      <c r="AM1059" t="n">
        <v>0</v>
      </c>
      <c r="AN1059" t="n">
        <v>17.55171934530086</v>
      </c>
      <c r="AO1059" t="n">
        <v>0</v>
      </c>
      <c r="AP1059" t="n">
        <v>1</v>
      </c>
      <c r="AQ1059" t="n">
        <v>0</v>
      </c>
      <c r="AR1059" t="n">
        <v>0</v>
      </c>
      <c r="AS1059" t="n">
        <v>0</v>
      </c>
      <c r="AT1059" t="n">
        <v>3.718509094202858</v>
      </c>
      <c r="AU1059" t="n">
        <v>1.16903613126629</v>
      </c>
      <c r="AV1059" t="n">
        <v>3.718509094202858</v>
      </c>
    </row>
    <row r="1060" spans="1:48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0</v>
      </c>
      <c r="H1060" t="n">
        <v>757.9109770820135</v>
      </c>
      <c r="I1060" t="b">
        <v>0</v>
      </c>
      <c r="J1060" t="n">
        <v>2989.200893611461</v>
      </c>
      <c r="K1060" t="n">
        <v>2014.721402294125</v>
      </c>
      <c r="L1060" t="n">
        <v>0</v>
      </c>
      <c r="M1060" t="n">
        <v>16.72810022814657</v>
      </c>
      <c r="N1060" t="n">
        <v>16.72810022814657</v>
      </c>
      <c r="O1060" t="n">
        <v>210.7656376818589</v>
      </c>
      <c r="P1060" t="n">
        <v>53.43956330675935</v>
      </c>
      <c r="Q1060" t="n">
        <v>16.72810022814657</v>
      </c>
      <c r="R1060" t="n">
        <v>0.9377137991007861</v>
      </c>
      <c r="S1060" t="n">
        <v>36.8187780721039</v>
      </c>
      <c r="T1060" t="n">
        <v>84.55371563381608</v>
      </c>
      <c r="U1060" t="n">
        <v>17.83923862930017</v>
      </c>
      <c r="V1060" t="n">
        <v>5.266529718742873</v>
      </c>
      <c r="W1060" t="n">
        <v>0</v>
      </c>
      <c r="X1060" t="n">
        <v>0</v>
      </c>
      <c r="Y1060" t="n">
        <v>-21.42826181236016</v>
      </c>
      <c r="Z1060" t="n">
        <v>94.9353726575911</v>
      </c>
      <c r="AA1060" t="n">
        <v>2014.721402294125</v>
      </c>
      <c r="AB1060" t="b">
        <v>0</v>
      </c>
      <c r="AC1060" t="b">
        <v>1</v>
      </c>
      <c r="AD1060" t="n">
        <v>94.0141117408503</v>
      </c>
      <c r="AE1060" t="n">
        <v>-0</v>
      </c>
      <c r="AF1060" t="n">
        <v>0</v>
      </c>
      <c r="AG1060" t="n">
        <v>0.1338732729085577</v>
      </c>
      <c r="AH1060" t="b">
        <v>0</v>
      </c>
      <c r="AI1060" t="b">
        <v>0</v>
      </c>
      <c r="AJ1060" t="n">
        <v>2014.721402294125</v>
      </c>
      <c r="AK1060" t="n">
        <v>0</v>
      </c>
      <c r="AL1060" t="n">
        <v>17.83923862930017</v>
      </c>
      <c r="AM1060" t="n">
        <v>0</v>
      </c>
      <c r="AN1060" t="n">
        <v>17.83990985121736</v>
      </c>
      <c r="AO1060" t="n">
        <v>0</v>
      </c>
      <c r="AP1060" t="n">
        <v>1</v>
      </c>
      <c r="AQ1060" t="n">
        <v>0</v>
      </c>
      <c r="AR1060" t="n">
        <v>0</v>
      </c>
      <c r="AS1060" t="n">
        <v>0</v>
      </c>
      <c r="AT1060" t="n">
        <v>3.770684017005802</v>
      </c>
      <c r="AU1060" t="n">
        <v>1.185439041238397</v>
      </c>
      <c r="AV1060" t="n">
        <v>3.770684017005802</v>
      </c>
    </row>
    <row r="1061" spans="1:48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0</v>
      </c>
      <c r="H1061" t="n">
        <v>764.9503979217845</v>
      </c>
      <c r="I1061" t="b">
        <v>0</v>
      </c>
      <c r="J1061" t="n">
        <v>3016.964369403518</v>
      </c>
      <c r="K1061" t="n">
        <v>2033.433984977971</v>
      </c>
      <c r="L1061" t="n">
        <v>0</v>
      </c>
      <c r="M1061" t="n">
        <v>17.00317216104289</v>
      </c>
      <c r="N1061" t="n">
        <v>17.00317216104289</v>
      </c>
      <c r="O1061" t="n">
        <v>212.2599508431798</v>
      </c>
      <c r="P1061" t="n">
        <v>53.81844595415311</v>
      </c>
      <c r="Q1061" t="n">
        <v>17.00317216104289</v>
      </c>
      <c r="R1061" t="n">
        <v>0.9378150840104164</v>
      </c>
      <c r="S1061" t="n">
        <v>36.85441647987521</v>
      </c>
      <c r="T1061" t="n">
        <v>85.14399875080977</v>
      </c>
      <c r="U1061" t="n">
        <v>18.13062345759203</v>
      </c>
      <c r="V1061" t="n">
        <v>5.294672409336314</v>
      </c>
      <c r="W1061" t="n">
        <v>0</v>
      </c>
      <c r="X1061" t="n">
        <v>0</v>
      </c>
      <c r="Y1061" t="n">
        <v>-21.42826181236016</v>
      </c>
      <c r="Z1061" t="n">
        <v>95.08288330970954</v>
      </c>
      <c r="AA1061" t="n">
        <v>2033.433984977971</v>
      </c>
      <c r="AB1061" t="b">
        <v>0</v>
      </c>
      <c r="AC1061" t="b">
        <v>1</v>
      </c>
      <c r="AD1061" t="n">
        <v>94.00667137216544</v>
      </c>
      <c r="AE1061" t="n">
        <v>-0</v>
      </c>
      <c r="AF1061" t="n">
        <v>0</v>
      </c>
      <c r="AG1061" t="n">
        <v>0.1377495859488944</v>
      </c>
      <c r="AH1061" t="b">
        <v>0</v>
      </c>
      <c r="AI1061" t="b">
        <v>0</v>
      </c>
      <c r="AJ1061" t="n">
        <v>2033.433984977971</v>
      </c>
      <c r="AK1061" t="n">
        <v>0</v>
      </c>
      <c r="AL1061" t="n">
        <v>18.13062345759203</v>
      </c>
      <c r="AM1061" t="n">
        <v>0</v>
      </c>
      <c r="AN1061" t="n">
        <v>18.13129467950921</v>
      </c>
      <c r="AO1061" t="n">
        <v>0</v>
      </c>
      <c r="AP1061" t="n">
        <v>1</v>
      </c>
      <c r="AQ1061" t="n">
        <v>0</v>
      </c>
      <c r="AR1061" t="n">
        <v>0</v>
      </c>
      <c r="AS1061" t="n">
        <v>0</v>
      </c>
      <c r="AT1061" t="n">
        <v>3.823404459028765</v>
      </c>
      <c r="AU1061" t="n">
        <v>1.202013453192171</v>
      </c>
      <c r="AV1061" t="n">
        <v>3.823404459028765</v>
      </c>
    </row>
    <row r="1062" spans="1:48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0</v>
      </c>
      <c r="H1062" t="n">
        <v>771.9898187615556</v>
      </c>
      <c r="I1062" t="b">
        <v>0</v>
      </c>
      <c r="J1062" t="n">
        <v>3044.727845195575</v>
      </c>
      <c r="K1062" t="n">
        <v>2052.146567661818</v>
      </c>
      <c r="L1062" t="n">
        <v>0</v>
      </c>
      <c r="M1062" t="n">
        <v>17.2821945100956</v>
      </c>
      <c r="N1062" t="n">
        <v>17.2821945100956</v>
      </c>
      <c r="O1062" t="n">
        <v>213.7758776277509</v>
      </c>
      <c r="P1062" t="n">
        <v>54.20280872914577</v>
      </c>
      <c r="Q1062" t="n">
        <v>17.2821945100956</v>
      </c>
      <c r="R1062" t="n">
        <v>0.9379179169800353</v>
      </c>
      <c r="S1062" t="n">
        <v>36.8905820097632</v>
      </c>
      <c r="T1062" t="n">
        <v>85.74268181156798</v>
      </c>
      <c r="U1062" t="n">
        <v>18.42612684673074</v>
      </c>
      <c r="V1062" t="n">
        <v>5.323084290580184</v>
      </c>
      <c r="W1062" t="n">
        <v>0</v>
      </c>
      <c r="X1062" t="n">
        <v>0</v>
      </c>
      <c r="Y1062" t="n">
        <v>-21.42826181236016</v>
      </c>
      <c r="Z1062" t="n">
        <v>95.22507210420196</v>
      </c>
      <c r="AA1062" t="n">
        <v>2052.146567661818</v>
      </c>
      <c r="AB1062" t="b">
        <v>0</v>
      </c>
      <c r="AC1062" t="b">
        <v>1</v>
      </c>
      <c r="AD1062" t="n">
        <v>93.99923100348059</v>
      </c>
      <c r="AE1062" t="n">
        <v>-0</v>
      </c>
      <c r="AF1062" t="n">
        <v>0</v>
      </c>
      <c r="AG1062" t="n">
        <v>0.1444883925503187</v>
      </c>
      <c r="AH1062" t="b">
        <v>0</v>
      </c>
      <c r="AI1062" t="b">
        <v>0</v>
      </c>
      <c r="AJ1062" t="n">
        <v>2052.146567661818</v>
      </c>
      <c r="AK1062" t="n">
        <v>0</v>
      </c>
      <c r="AL1062" t="n">
        <v>18.42612684673074</v>
      </c>
      <c r="AM1062" t="n">
        <v>0</v>
      </c>
      <c r="AN1062" t="n">
        <v>18.42679806864793</v>
      </c>
      <c r="AO1062" t="n">
        <v>0</v>
      </c>
      <c r="AP1062" t="n">
        <v>1</v>
      </c>
      <c r="AQ1062" t="n">
        <v>0</v>
      </c>
      <c r="AR1062" t="n">
        <v>0</v>
      </c>
      <c r="AS1062" t="n">
        <v>0</v>
      </c>
      <c r="AT1062" t="n">
        <v>3.876840298961433</v>
      </c>
      <c r="AU1062" t="n">
        <v>1.218812774103673</v>
      </c>
      <c r="AV1062" t="n">
        <v>3.876840298961433</v>
      </c>
    </row>
    <row r="1063" spans="1:48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0</v>
      </c>
      <c r="H1063" t="n">
        <v>779.0292396013267</v>
      </c>
      <c r="I1063" t="b">
        <v>0</v>
      </c>
      <c r="J1063" t="n">
        <v>3072.491320987633</v>
      </c>
      <c r="K1063" t="n">
        <v>2070.859150345665</v>
      </c>
      <c r="L1063" t="n">
        <v>0</v>
      </c>
      <c r="M1063" t="n">
        <v>17.56194834207584</v>
      </c>
      <c r="N1063" t="n">
        <v>17.56194834207584</v>
      </c>
      <c r="O1063" t="n">
        <v>215.2733746216983</v>
      </c>
      <c r="P1063" t="n">
        <v>54.58249863633323</v>
      </c>
      <c r="Q1063" t="n">
        <v>17.56194834207584</v>
      </c>
      <c r="R1063" t="n">
        <v>0.9380174995609614</v>
      </c>
      <c r="S1063" t="n">
        <v>36.92728022956793</v>
      </c>
      <c r="T1063" t="n">
        <v>86.33414163394552</v>
      </c>
      <c r="U1063" t="n">
        <v>18.72241013658669</v>
      </c>
      <c r="V1063" t="n">
        <v>5.351205971730053</v>
      </c>
      <c r="W1063" t="n">
        <v>0</v>
      </c>
      <c r="X1063" t="n">
        <v>0</v>
      </c>
      <c r="Y1063" t="n">
        <v>-21.42826181236016</v>
      </c>
      <c r="Z1063" t="n">
        <v>95.37011554034503</v>
      </c>
      <c r="AA1063" t="n">
        <v>2070.859150345665</v>
      </c>
      <c r="AB1063" t="b">
        <v>0</v>
      </c>
      <c r="AC1063" t="b">
        <v>1</v>
      </c>
      <c r="AD1063" t="n">
        <v>93.99179063479573</v>
      </c>
      <c r="AE1063" t="n">
        <v>-0</v>
      </c>
      <c r="AF1063" t="n">
        <v>0</v>
      </c>
      <c r="AG1063" t="n">
        <v>0.1502688340990508</v>
      </c>
      <c r="AH1063" t="b">
        <v>0</v>
      </c>
      <c r="AI1063" t="b">
        <v>0</v>
      </c>
      <c r="AJ1063" t="n">
        <v>2070.859150345665</v>
      </c>
      <c r="AK1063" t="n">
        <v>0</v>
      </c>
      <c r="AL1063" t="n">
        <v>18.72241013658669</v>
      </c>
      <c r="AM1063" t="n">
        <v>0</v>
      </c>
      <c r="AN1063" t="n">
        <v>18.72308135850387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3.930387941907316</v>
      </c>
      <c r="AU1063" t="n">
        <v>1.235647243984485</v>
      </c>
      <c r="AV1063" t="n">
        <v>3.930387941907316</v>
      </c>
    </row>
    <row r="1064" spans="1:48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0</v>
      </c>
      <c r="H1064" t="n">
        <v>786.0686604410976</v>
      </c>
      <c r="I1064" t="b">
        <v>0</v>
      </c>
      <c r="J1064" t="n">
        <v>3100.254796779689</v>
      </c>
      <c r="K1064" t="n">
        <v>2089.57173302951</v>
      </c>
      <c r="L1064" t="n">
        <v>0</v>
      </c>
      <c r="M1064" t="n">
        <v>17.85469467348409</v>
      </c>
      <c r="N1064" t="n">
        <v>17.85469467348409</v>
      </c>
      <c r="O1064" t="n">
        <v>216.9018858800664</v>
      </c>
      <c r="P1064" t="n">
        <v>54.99540717040222</v>
      </c>
      <c r="Q1064" t="n">
        <v>17.85469467348409</v>
      </c>
      <c r="R1064" t="n">
        <v>0.9381314440877674</v>
      </c>
      <c r="S1064" t="n">
        <v>36.96451267966079</v>
      </c>
      <c r="T1064" t="n">
        <v>86.97668126809914</v>
      </c>
      <c r="U1064" t="n">
        <v>19.03218870447933</v>
      </c>
      <c r="V1064" t="n">
        <v>5.38112166809583</v>
      </c>
      <c r="W1064" t="n">
        <v>0</v>
      </c>
      <c r="X1064" t="n">
        <v>0</v>
      </c>
      <c r="Y1064" t="n">
        <v>-21.42826181236016</v>
      </c>
      <c r="Z1064" t="n">
        <v>95.51128459206281</v>
      </c>
      <c r="AA1064" t="n">
        <v>2089.57173302951</v>
      </c>
      <c r="AB1064" t="b">
        <v>0</v>
      </c>
      <c r="AC1064" t="b">
        <v>1</v>
      </c>
      <c r="AD1064" t="n">
        <v>93.98435026611088</v>
      </c>
      <c r="AE1064" t="n">
        <v>-0</v>
      </c>
      <c r="AF1064" t="n">
        <v>0</v>
      </c>
      <c r="AG1064" t="n">
        <v>0.1569159361529639</v>
      </c>
      <c r="AH1064" t="b">
        <v>0</v>
      </c>
      <c r="AI1064" t="b">
        <v>0</v>
      </c>
      <c r="AJ1064" t="n">
        <v>2089.57173302951</v>
      </c>
      <c r="AK1064" t="n">
        <v>0</v>
      </c>
      <c r="AL1064" t="n">
        <v>19.03218870447933</v>
      </c>
      <c r="AM1064" t="n">
        <v>0</v>
      </c>
      <c r="AN1064" t="n">
        <v>19.03285992639651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3.986353094403559</v>
      </c>
      <c r="AU1064" t="n">
        <v>1.253241737826636</v>
      </c>
      <c r="AV1064" t="n">
        <v>3.986353094403559</v>
      </c>
    </row>
    <row r="1065" spans="1:48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0</v>
      </c>
      <c r="H1065" t="n">
        <v>793.1080812808686</v>
      </c>
      <c r="I1065" t="b">
        <v>0</v>
      </c>
      <c r="J1065" t="n">
        <v>3128.018272571746</v>
      </c>
      <c r="K1065" t="n">
        <v>2108.284315713357</v>
      </c>
      <c r="L1065" t="n">
        <v>0</v>
      </c>
      <c r="M1065" t="n">
        <v>18.11440125489817</v>
      </c>
      <c r="N1065" t="n">
        <v>18.11440125489817</v>
      </c>
      <c r="O1065" t="n">
        <v>218.1036785965695</v>
      </c>
      <c r="P1065" t="n">
        <v>55.30012134801459</v>
      </c>
      <c r="Q1065" t="n">
        <v>18.11440125489817</v>
      </c>
      <c r="R1065" t="n">
        <v>0.9381945726063403</v>
      </c>
      <c r="S1065" t="n">
        <v>37.00229618402202</v>
      </c>
      <c r="T1065" t="n">
        <v>87.45270989837455</v>
      </c>
      <c r="U1065" t="n">
        <v>19.30772334844751</v>
      </c>
      <c r="V1065" t="n">
        <v>5.405052112002778</v>
      </c>
      <c r="W1065" t="n">
        <v>0</v>
      </c>
      <c r="X1065" t="n">
        <v>0</v>
      </c>
      <c r="Y1065" t="n">
        <v>-21.42826181236016</v>
      </c>
      <c r="Z1065" t="n">
        <v>95.65753239795121</v>
      </c>
      <c r="AA1065" t="n">
        <v>2108.284315713357</v>
      </c>
      <c r="AB1065" t="b">
        <v>0</v>
      </c>
      <c r="AC1065" t="b">
        <v>1</v>
      </c>
      <c r="AD1065" t="n">
        <v>93.97690989742603</v>
      </c>
      <c r="AE1065" t="n">
        <v>-0</v>
      </c>
      <c r="AF1065" t="n">
        <v>0</v>
      </c>
      <c r="AG1065" t="n">
        <v>0.1522713177966829</v>
      </c>
      <c r="AH1065" t="b">
        <v>0</v>
      </c>
      <c r="AI1065" t="b">
        <v>0</v>
      </c>
      <c r="AJ1065" t="n">
        <v>2108.284315713357</v>
      </c>
      <c r="AK1065" t="n">
        <v>0</v>
      </c>
      <c r="AL1065" t="n">
        <v>19.30772334844751</v>
      </c>
      <c r="AM1065" t="n">
        <v>0</v>
      </c>
      <c r="AN1065" t="n">
        <v>19.30839457036469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4.036100643890179</v>
      </c>
      <c r="AU1065" t="n">
        <v>1.268881522836839</v>
      </c>
      <c r="AV1065" t="n">
        <v>4.036100643890179</v>
      </c>
    </row>
    <row r="1066" spans="1:48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0</v>
      </c>
      <c r="H1066" t="n">
        <v>800.1475021206397</v>
      </c>
      <c r="I1066" t="b">
        <v>0</v>
      </c>
      <c r="J1066" t="n">
        <v>3155.781748363803</v>
      </c>
      <c r="K1066" t="n">
        <v>2126.996898397203</v>
      </c>
      <c r="L1066" t="n">
        <v>0</v>
      </c>
      <c r="M1066" t="n">
        <v>18.51453481141582</v>
      </c>
      <c r="N1066" t="n">
        <v>18.51453481141582</v>
      </c>
      <c r="O1066" t="n">
        <v>220.9602399413245</v>
      </c>
      <c r="P1066" t="n">
        <v>56.02440160784091</v>
      </c>
      <c r="Q1066" t="n">
        <v>18.51453481141582</v>
      </c>
      <c r="R1066" t="n">
        <v>0.9384469254073809</v>
      </c>
      <c r="S1066" t="n">
        <v>37.04059015697024</v>
      </c>
      <c r="T1066" t="n">
        <v>88.574276635107</v>
      </c>
      <c r="U1066" t="n">
        <v>19.72890987242421</v>
      </c>
      <c r="V1066" t="n">
        <v>5.452019056708025</v>
      </c>
      <c r="W1066" t="n">
        <v>0</v>
      </c>
      <c r="X1066" t="n">
        <v>0</v>
      </c>
      <c r="Y1066" t="n">
        <v>-21.42826181236016</v>
      </c>
      <c r="Z1066" t="n">
        <v>95.79536385078258</v>
      </c>
      <c r="AA1066" t="n">
        <v>2126.996898397203</v>
      </c>
      <c r="AB1066" t="b">
        <v>0</v>
      </c>
      <c r="AC1066" t="b">
        <v>1</v>
      </c>
      <c r="AD1066" t="n">
        <v>93.96946952874117</v>
      </c>
      <c r="AE1066" t="n">
        <v>-0</v>
      </c>
      <c r="AF1066" t="n">
        <v>0</v>
      </c>
      <c r="AG1066" t="n">
        <v>0.127611519851977</v>
      </c>
      <c r="AH1066" t="b">
        <v>0</v>
      </c>
      <c r="AI1066" t="b">
        <v>0</v>
      </c>
      <c r="AJ1066" t="n">
        <v>2126.996898397203</v>
      </c>
      <c r="AK1066" t="n">
        <v>0</v>
      </c>
      <c r="AL1066" t="n">
        <v>19.72890987242421</v>
      </c>
      <c r="AM1066" t="n">
        <v>0</v>
      </c>
      <c r="AN1066" t="n">
        <v>19.72958109434139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4.112143366845676</v>
      </c>
      <c r="AU1066" t="n">
        <v>1.292788063980826</v>
      </c>
      <c r="AV1066" t="n">
        <v>4.112143366845676</v>
      </c>
    </row>
    <row r="1067" spans="1:48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0</v>
      </c>
      <c r="H1067" t="n">
        <v>807.1869229604107</v>
      </c>
      <c r="I1067" t="b">
        <v>0</v>
      </c>
      <c r="J1067" t="n">
        <v>3183.54522415586</v>
      </c>
      <c r="K1067" t="n">
        <v>2145.709481081049</v>
      </c>
      <c r="L1067" t="n">
        <v>0</v>
      </c>
      <c r="M1067" t="n">
        <v>18.40211987261814</v>
      </c>
      <c r="N1067" t="n">
        <v>18.40211987261814</v>
      </c>
      <c r="O1067" t="n">
        <v>217.7033540401216</v>
      </c>
      <c r="P1067" t="n">
        <v>55.19861917852981</v>
      </c>
      <c r="Q1067" t="n">
        <v>18.40211987261814</v>
      </c>
      <c r="R1067" t="n">
        <v>0.937994627417</v>
      </c>
      <c r="S1067" t="n">
        <v>37.07957020627308</v>
      </c>
      <c r="T1067" t="n">
        <v>87.31079976573571</v>
      </c>
      <c r="U1067" t="n">
        <v>19.61857705229392</v>
      </c>
      <c r="V1067" t="n">
        <v>5.41373866999416</v>
      </c>
      <c r="W1067" t="n">
        <v>0</v>
      </c>
      <c r="X1067" t="n">
        <v>0</v>
      </c>
      <c r="Y1067" t="n">
        <v>-21.42826181236016</v>
      </c>
      <c r="Z1067" t="n">
        <v>95.93198785845185</v>
      </c>
      <c r="AA1067" t="n">
        <v>2145.709481081049</v>
      </c>
      <c r="AB1067" t="b">
        <v>0</v>
      </c>
      <c r="AC1067" t="b">
        <v>1</v>
      </c>
      <c r="AD1067" t="n">
        <v>93.96202916005632</v>
      </c>
      <c r="AE1067" t="n">
        <v>-0</v>
      </c>
      <c r="AF1067" t="n">
        <v>0</v>
      </c>
      <c r="AG1067" t="n">
        <v>0.1062029367812929</v>
      </c>
      <c r="AH1067" t="b">
        <v>0</v>
      </c>
      <c r="AI1067" t="b">
        <v>0</v>
      </c>
      <c r="AJ1067" t="n">
        <v>2145.709481081049</v>
      </c>
      <c r="AK1067" t="n">
        <v>0</v>
      </c>
      <c r="AL1067" t="n">
        <v>19.61857705229392</v>
      </c>
      <c r="AM1067" t="n">
        <v>0</v>
      </c>
      <c r="AN1067" t="n">
        <v>19.61924827421111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4.092303101008054</v>
      </c>
      <c r="AU1067" t="n">
        <v>1.286550621223386</v>
      </c>
      <c r="AV1067" t="n">
        <v>4.092303101008054</v>
      </c>
    </row>
    <row r="1068" spans="1:48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0</v>
      </c>
      <c r="H1068" t="n">
        <v>814.2263438001817</v>
      </c>
      <c r="I1068" t="b">
        <v>0</v>
      </c>
      <c r="J1068" t="n">
        <v>3211.308699947916</v>
      </c>
      <c r="K1068" t="n">
        <v>2164.422063764896</v>
      </c>
      <c r="L1068" t="n">
        <v>0</v>
      </c>
      <c r="M1068" t="n">
        <v>20.23560316850074</v>
      </c>
      <c r="N1068" t="n">
        <v>20.23560316850074</v>
      </c>
      <c r="O1068" t="n">
        <v>237.3243972196956</v>
      </c>
      <c r="P1068" t="n">
        <v>60.17352870681936</v>
      </c>
      <c r="Q1068" t="n">
        <v>20.23560316850074</v>
      </c>
      <c r="R1068" t="n">
        <v>0.9400434940671669</v>
      </c>
      <c r="S1068" t="n">
        <v>37.11859826999493</v>
      </c>
      <c r="T1068" t="n">
        <v>94.97244868578426</v>
      </c>
      <c r="U1068" t="n">
        <v>21.52624138799144</v>
      </c>
      <c r="V1068" t="n">
        <v>5.694216183084919</v>
      </c>
      <c r="W1068" t="n">
        <v>0</v>
      </c>
      <c r="X1068" t="n">
        <v>0</v>
      </c>
      <c r="Y1068" t="n">
        <v>-21.42826181236016</v>
      </c>
      <c r="Z1068" t="n">
        <v>96.06861186612112</v>
      </c>
      <c r="AA1068" t="n">
        <v>2164.422063764896</v>
      </c>
      <c r="AB1068" t="b">
        <v>0</v>
      </c>
      <c r="AC1068" t="b">
        <v>1</v>
      </c>
      <c r="AD1068" t="n">
        <v>93.95458879137146</v>
      </c>
      <c r="AE1068" t="n">
        <v>-0</v>
      </c>
      <c r="AF1068" t="n">
        <v>0</v>
      </c>
      <c r="AG1068" t="n">
        <v>0.08118749826447624</v>
      </c>
      <c r="AH1068" t="b">
        <v>0</v>
      </c>
      <c r="AI1068" t="b">
        <v>0</v>
      </c>
      <c r="AJ1068" t="n">
        <v>2164.422063764896</v>
      </c>
      <c r="AK1068" t="n">
        <v>0</v>
      </c>
      <c r="AL1068" t="n">
        <v>21.52624138799144</v>
      </c>
      <c r="AM1068" t="n">
        <v>0</v>
      </c>
      <c r="AN1068" t="n">
        <v>21.52691260990863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4.436711868030608</v>
      </c>
      <c r="AU1068" t="n">
        <v>1.394826890656728</v>
      </c>
      <c r="AV1068" t="n">
        <v>4.436711868030608</v>
      </c>
    </row>
    <row r="1069" spans="1:48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0</v>
      </c>
      <c r="H1069" t="n">
        <v>821.2657646399527</v>
      </c>
      <c r="I1069" t="b">
        <v>0</v>
      </c>
      <c r="J1069" t="n">
        <v>3239.072175739974</v>
      </c>
      <c r="K1069" t="n">
        <v>2183.134646448742</v>
      </c>
      <c r="L1069" t="n">
        <v>0</v>
      </c>
      <c r="M1069" t="n">
        <v>14.7603148148148</v>
      </c>
      <c r="N1069" t="n">
        <v>14.7603148148148</v>
      </c>
      <c r="O1069" t="n">
        <v>171.6260800473182</v>
      </c>
      <c r="P1069" t="n">
        <v>43.51574037710908</v>
      </c>
      <c r="Q1069" t="n">
        <v>14.7603148148148</v>
      </c>
      <c r="R1069" t="n">
        <v>0.9309856242493082</v>
      </c>
      <c r="S1069" t="n">
        <v>37.16009676036543</v>
      </c>
      <c r="T1069" t="n">
        <v>69.34952736190439</v>
      </c>
      <c r="U1069" t="n">
        <v>15.85450347497755</v>
      </c>
      <c r="V1069" t="n">
        <v>4.786114339487355</v>
      </c>
      <c r="W1069" t="n">
        <v>0</v>
      </c>
      <c r="X1069" t="n">
        <v>0</v>
      </c>
      <c r="Y1069" t="n">
        <v>-21.42826181236016</v>
      </c>
      <c r="Z1069" t="n">
        <v>96.16595249831484</v>
      </c>
      <c r="AA1069" t="n">
        <v>2183.134646448742</v>
      </c>
      <c r="AB1069" t="b">
        <v>0</v>
      </c>
      <c r="AC1069" t="b">
        <v>1</v>
      </c>
      <c r="AD1069" t="n">
        <v>93.94714842268661</v>
      </c>
      <c r="AE1069" t="n">
        <v>-0</v>
      </c>
      <c r="AF1069" t="n">
        <v>0</v>
      </c>
      <c r="AG1069" t="n">
        <v>0.05718662175086359</v>
      </c>
      <c r="AH1069" t="b">
        <v>0</v>
      </c>
      <c r="AI1069" t="b">
        <v>0</v>
      </c>
      <c r="AJ1069" t="n">
        <v>2183.134646448742</v>
      </c>
      <c r="AK1069" t="n">
        <v>0</v>
      </c>
      <c r="AL1069" t="n">
        <v>15.85450347497755</v>
      </c>
      <c r="AM1069" t="n">
        <v>0</v>
      </c>
      <c r="AN1069" t="n">
        <v>15.85467128045685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3.424324153888024</v>
      </c>
      <c r="AU1069" t="n">
        <v>1.076549380315857</v>
      </c>
      <c r="AV1069" t="n">
        <v>3.424324153888024</v>
      </c>
    </row>
    <row r="1070" spans="1:48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0</v>
      </c>
      <c r="H1070" t="n">
        <v>821.2657646399527</v>
      </c>
      <c r="I1070" t="b">
        <v>0</v>
      </c>
      <c r="J1070" t="n">
        <v>3239.072175739974</v>
      </c>
      <c r="K1070" t="n">
        <v>2183.134646448742</v>
      </c>
      <c r="L1070" t="n">
        <v>0</v>
      </c>
      <c r="M1070" t="n">
        <v>8.972361556772588</v>
      </c>
      <c r="N1070" t="n">
        <v>8.972361556772588</v>
      </c>
      <c r="O1070" t="n">
        <v>104.3264498132897</v>
      </c>
      <c r="P1070" t="n">
        <v>26.45193960783208</v>
      </c>
      <c r="Q1070" t="n">
        <v>8.972361556772588</v>
      </c>
      <c r="R1070" t="n">
        <v>0.9107097514290686</v>
      </c>
      <c r="S1070" t="n">
        <v>37.19493971801155</v>
      </c>
      <c r="T1070" t="n">
        <v>43.09408254054546</v>
      </c>
      <c r="U1070" t="n">
        <v>9.852053898284638</v>
      </c>
      <c r="V1070" t="n">
        <v>3.847881341981541</v>
      </c>
      <c r="W1070" t="n">
        <v>0</v>
      </c>
      <c r="X1070" t="n">
        <v>0</v>
      </c>
      <c r="Y1070" t="n">
        <v>-21.42826181236016</v>
      </c>
      <c r="Z1070" t="n">
        <v>96.15168854075834</v>
      </c>
      <c r="AA1070" t="n">
        <v>2183.134646448742</v>
      </c>
      <c r="AB1070" t="b">
        <v>0</v>
      </c>
      <c r="AC1070" t="b">
        <v>1</v>
      </c>
      <c r="AD1070" t="n">
        <v>93.93970805400176</v>
      </c>
      <c r="AE1070" t="n">
        <v>-0</v>
      </c>
      <c r="AF1070" t="n">
        <v>0</v>
      </c>
      <c r="AG1070" t="n">
        <v>0.034841327313066</v>
      </c>
      <c r="AH1070" t="b">
        <v>0</v>
      </c>
      <c r="AI1070" t="b">
        <v>0</v>
      </c>
      <c r="AJ1070" t="n">
        <v>2183.134646448742</v>
      </c>
      <c r="AK1070" t="n">
        <v>0</v>
      </c>
      <c r="AL1070" t="n">
        <v>9.852053898284638</v>
      </c>
      <c r="AM1070" t="n">
        <v>0</v>
      </c>
      <c r="AN1070" t="n">
        <v>9.852053898284638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2.380407241545149</v>
      </c>
      <c r="AU1070" t="n">
        <v>0.7483596253220275</v>
      </c>
      <c r="AV1070" t="n">
        <v>2.380407241545149</v>
      </c>
    </row>
    <row r="1071" spans="1:48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0</v>
      </c>
      <c r="H1071" t="n">
        <v>821.2657646399527</v>
      </c>
      <c r="I1071" t="b">
        <v>0</v>
      </c>
      <c r="J1071" t="n">
        <v>3239.072175739974</v>
      </c>
      <c r="K1071" t="n">
        <v>2183.134646448742</v>
      </c>
      <c r="L1071" t="n">
        <v>0</v>
      </c>
      <c r="M1071" t="n">
        <v>10.52323895809423</v>
      </c>
      <c r="N1071" t="n">
        <v>10.52323895809423</v>
      </c>
      <c r="O1071" t="n">
        <v>122.3593313854126</v>
      </c>
      <c r="P1071" t="n">
        <v>31.02417124376587</v>
      </c>
      <c r="Q1071" t="n">
        <v>10.52323895809423</v>
      </c>
      <c r="R1071" t="n">
        <v>0.9182449215959305</v>
      </c>
      <c r="S1071" t="n">
        <v>37.22234224577399</v>
      </c>
      <c r="T1071" t="n">
        <v>50.12815925120788</v>
      </c>
      <c r="U1071" t="n">
        <v>11.46016570372598</v>
      </c>
      <c r="V1071" t="n">
        <v>4.098231589834185</v>
      </c>
      <c r="W1071" t="n">
        <v>0</v>
      </c>
      <c r="X1071" t="n">
        <v>0</v>
      </c>
      <c r="Y1071" t="n">
        <v>-21.42826181236016</v>
      </c>
      <c r="Z1071" t="n">
        <v>96.15609966039912</v>
      </c>
      <c r="AA1071" t="n">
        <v>2183.134646448742</v>
      </c>
      <c r="AB1071" t="b">
        <v>0</v>
      </c>
      <c r="AC1071" t="b">
        <v>1</v>
      </c>
      <c r="AD1071" t="n">
        <v>93.9322676853169</v>
      </c>
      <c r="AE1071" t="n">
        <v>-0</v>
      </c>
      <c r="AF1071" t="n">
        <v>0</v>
      </c>
      <c r="AG1071" t="n">
        <v>0.01140506185989187</v>
      </c>
      <c r="AH1071" t="b">
        <v>0</v>
      </c>
      <c r="AI1071" t="b">
        <v>0</v>
      </c>
      <c r="AJ1071" t="n">
        <v>2183.134646448742</v>
      </c>
      <c r="AK1071" t="n">
        <v>0</v>
      </c>
      <c r="AL1071" t="n">
        <v>11.46016570372598</v>
      </c>
      <c r="AM1071" t="n">
        <v>0</v>
      </c>
      <c r="AN1071" t="n">
        <v>11.46016570372598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2.657469200207851</v>
      </c>
      <c r="AU1071" t="n">
        <v>0.8354632015324656</v>
      </c>
      <c r="AV1071" t="n">
        <v>2.657469200207851</v>
      </c>
    </row>
    <row r="1072" spans="1:48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0</v>
      </c>
      <c r="H1072" t="n">
        <v>821.2657646399527</v>
      </c>
      <c r="I1072" t="b">
        <v>0</v>
      </c>
      <c r="J1072" t="n">
        <v>3239.072175739974</v>
      </c>
      <c r="K1072" t="n">
        <v>2183.134646448742</v>
      </c>
      <c r="L1072" t="n">
        <v>0</v>
      </c>
      <c r="M1072" t="n">
        <v>10.10768261085048</v>
      </c>
      <c r="N1072" t="n">
        <v>10.10768261085048</v>
      </c>
      <c r="O1072" t="n">
        <v>117.5274353309569</v>
      </c>
      <c r="P1072" t="n">
        <v>29.79904546930955</v>
      </c>
      <c r="Q1072" t="n">
        <v>10.10768261085048</v>
      </c>
      <c r="R1072" t="n">
        <v>0.9164599227332044</v>
      </c>
      <c r="S1072" t="n">
        <v>37.25176911100113</v>
      </c>
      <c r="T1072" t="n">
        <v>48.2424081373183</v>
      </c>
      <c r="U1072" t="n">
        <v>11.02905032737911</v>
      </c>
      <c r="V1072" t="n">
        <v>4.030174503327864</v>
      </c>
      <c r="W1072" t="n">
        <v>0</v>
      </c>
      <c r="X1072" t="n">
        <v>0</v>
      </c>
      <c r="Y1072" t="n">
        <v>-21.42826181236016</v>
      </c>
      <c r="Z1072" t="n">
        <v>96.13739983323522</v>
      </c>
      <c r="AA1072" t="n">
        <v>2183.134646448742</v>
      </c>
      <c r="AB1072" t="b">
        <v>0</v>
      </c>
      <c r="AC1072" t="b">
        <v>1</v>
      </c>
      <c r="AD1072" t="n">
        <v>93.92482731663205</v>
      </c>
      <c r="AE1072" t="n">
        <v>-0</v>
      </c>
      <c r="AF1072" t="n">
        <v>0</v>
      </c>
      <c r="AG1072" t="n">
        <v>-0.0121764930092329</v>
      </c>
      <c r="AH1072" t="b">
        <v>0</v>
      </c>
      <c r="AI1072" t="b">
        <v>0</v>
      </c>
      <c r="AJ1072" t="n">
        <v>2183.134646448742</v>
      </c>
      <c r="AK1072" t="n">
        <v>0</v>
      </c>
      <c r="AL1072" t="n">
        <v>11.02905032737911</v>
      </c>
      <c r="AM1072" t="n">
        <v>0</v>
      </c>
      <c r="AN1072" t="n">
        <v>11.02905032737911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2.583008975232062</v>
      </c>
      <c r="AU1072" t="n">
        <v>0.8120541708877324</v>
      </c>
      <c r="AV1072" t="n">
        <v>2.583008975232062</v>
      </c>
    </row>
    <row r="1073" spans="1:48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0</v>
      </c>
      <c r="H1073" t="n">
        <v>821.2657646399527</v>
      </c>
      <c r="I1073" t="b">
        <v>0</v>
      </c>
      <c r="J1073" t="n">
        <v>3239.072175739974</v>
      </c>
      <c r="K1073" t="n">
        <v>2183.134646448742</v>
      </c>
      <c r="L1073" t="n">
        <v>0</v>
      </c>
      <c r="M1073" t="n">
        <v>10.21903059850405</v>
      </c>
      <c r="N1073" t="n">
        <v>10.21903059850405</v>
      </c>
      <c r="O1073" t="n">
        <v>118.8221379766592</v>
      </c>
      <c r="P1073" t="n">
        <v>30.12731693120162</v>
      </c>
      <c r="Q1073" t="n">
        <v>10.21903059850405</v>
      </c>
      <c r="R1073" t="n">
        <v>0.9169704370839649</v>
      </c>
      <c r="S1073" t="n">
        <v>37.2806510467437</v>
      </c>
      <c r="T1073" t="n">
        <v>48.74670051835222</v>
      </c>
      <c r="U1073" t="n">
        <v>11.14434030283609</v>
      </c>
      <c r="V1073" t="n">
        <v>4.04741723763766</v>
      </c>
      <c r="W1073" t="n">
        <v>0</v>
      </c>
      <c r="X1073" t="n">
        <v>0</v>
      </c>
      <c r="Y1073" t="n">
        <v>-21.42826181236016</v>
      </c>
      <c r="Z1073" t="n">
        <v>96.12608311121204</v>
      </c>
      <c r="AA1073" t="n">
        <v>2183.134646448742</v>
      </c>
      <c r="AB1073" t="b">
        <v>0</v>
      </c>
      <c r="AC1073" t="b">
        <v>1</v>
      </c>
      <c r="AD1073" t="n">
        <v>93.91738694794719</v>
      </c>
      <c r="AE1073" t="n">
        <v>-0</v>
      </c>
      <c r="AF1073" t="n">
        <v>0</v>
      </c>
      <c r="AG1073" t="n">
        <v>-0.02824621849254116</v>
      </c>
      <c r="AH1073" t="b">
        <v>0</v>
      </c>
      <c r="AI1073" t="b">
        <v>0</v>
      </c>
      <c r="AJ1073" t="n">
        <v>2183.134646448742</v>
      </c>
      <c r="AK1073" t="n">
        <v>0</v>
      </c>
      <c r="AL1073" t="n">
        <v>11.14434030283609</v>
      </c>
      <c r="AM1073" t="n">
        <v>0</v>
      </c>
      <c r="AN1073" t="n">
        <v>11.14434030283609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2.602908097424072</v>
      </c>
      <c r="AU1073" t="n">
        <v>0.8183101170838055</v>
      </c>
      <c r="AV1073" t="n">
        <v>2.602908097424072</v>
      </c>
    </row>
    <row r="1074" spans="1:48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0</v>
      </c>
      <c r="H1074" t="n">
        <v>821.2657646399527</v>
      </c>
      <c r="I1074" t="b">
        <v>0</v>
      </c>
      <c r="J1074" t="n">
        <v>3239.072175739974</v>
      </c>
      <c r="K1074" t="n">
        <v>2183.134646448742</v>
      </c>
      <c r="L1074" t="n">
        <v>0</v>
      </c>
      <c r="M1074" t="n">
        <v>10.18919499513344</v>
      </c>
      <c r="N1074" t="n">
        <v>10.18919499513344</v>
      </c>
      <c r="O1074" t="n">
        <v>118.4752234483048</v>
      </c>
      <c r="P1074" t="n">
        <v>30.03935685808944</v>
      </c>
      <c r="Q1074" t="n">
        <v>10.18919499513344</v>
      </c>
      <c r="R1074" t="n">
        <v>0.9168533211564309</v>
      </c>
      <c r="S1074" t="n">
        <v>37.30967270874346</v>
      </c>
      <c r="T1074" t="n">
        <v>48.61058764011037</v>
      </c>
      <c r="U1074" t="n">
        <v>11.11322254063689</v>
      </c>
      <c r="V1074" t="n">
        <v>4.041808918909425</v>
      </c>
      <c r="W1074" t="n">
        <v>0</v>
      </c>
      <c r="X1074" t="n">
        <v>0</v>
      </c>
      <c r="Y1074" t="n">
        <v>-21.42826181236016</v>
      </c>
      <c r="Z1074" t="n">
        <v>96.11624417872807</v>
      </c>
      <c r="AA1074" t="n">
        <v>2183.134646448742</v>
      </c>
      <c r="AB1074" t="b">
        <v>0</v>
      </c>
      <c r="AC1074" t="b">
        <v>1</v>
      </c>
      <c r="AD1074" t="n">
        <v>93.90994657926234</v>
      </c>
      <c r="AE1074" t="n">
        <v>-0</v>
      </c>
      <c r="AF1074" t="n">
        <v>0</v>
      </c>
      <c r="AG1074" t="n">
        <v>-0.02368352223055076</v>
      </c>
      <c r="AH1074" t="b">
        <v>0</v>
      </c>
      <c r="AI1074" t="b">
        <v>0</v>
      </c>
      <c r="AJ1074" t="n">
        <v>2183.134646448742</v>
      </c>
      <c r="AK1074" t="n">
        <v>0</v>
      </c>
      <c r="AL1074" t="n">
        <v>11.11322254063689</v>
      </c>
      <c r="AM1074" t="n">
        <v>0</v>
      </c>
      <c r="AN1074" t="n">
        <v>11.11322254063689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2.597536202427453</v>
      </c>
      <c r="AU1074" t="n">
        <v>0.8166212844938284</v>
      </c>
      <c r="AV1074" t="n">
        <v>2.597536202427453</v>
      </c>
    </row>
    <row r="1075" spans="1:48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0</v>
      </c>
      <c r="H1075" t="n">
        <v>821.2657646399527</v>
      </c>
      <c r="I1075" t="b">
        <v>0</v>
      </c>
      <c r="J1075" t="n">
        <v>3239.072175739974</v>
      </c>
      <c r="K1075" t="n">
        <v>2183.134646448742</v>
      </c>
      <c r="L1075" t="n">
        <v>0</v>
      </c>
      <c r="M1075" t="n">
        <v>10.19718942096238</v>
      </c>
      <c r="N1075" t="n">
        <v>10.19718942096238</v>
      </c>
      <c r="O1075" t="n">
        <v>118.568178916021</v>
      </c>
      <c r="P1075" t="n">
        <v>30.06292568864629</v>
      </c>
      <c r="Q1075" t="n">
        <v>10.19718942096238</v>
      </c>
      <c r="R1075" t="n">
        <v>0.9169034118180275</v>
      </c>
      <c r="S1075" t="n">
        <v>37.3386504552443</v>
      </c>
      <c r="T1075" t="n">
        <v>48.64606973606051</v>
      </c>
      <c r="U1075" t="n">
        <v>11.1213343625186</v>
      </c>
      <c r="V1075" t="n">
        <v>4.04232242352893</v>
      </c>
      <c r="W1075" t="n">
        <v>0</v>
      </c>
      <c r="X1075" t="n">
        <v>0</v>
      </c>
      <c r="Y1075" t="n">
        <v>-21.42826181236016</v>
      </c>
      <c r="Z1075" t="n">
        <v>96.09880836066985</v>
      </c>
      <c r="AA1075" t="n">
        <v>2183.134646448742</v>
      </c>
      <c r="AB1075" t="b">
        <v>0</v>
      </c>
      <c r="AC1075" t="b">
        <v>1</v>
      </c>
      <c r="AD1075" t="n">
        <v>93.90250621057749</v>
      </c>
      <c r="AE1075" t="n">
        <v>-0</v>
      </c>
      <c r="AF1075" t="n">
        <v>0</v>
      </c>
      <c r="AG1075" t="n">
        <v>-0.0226795764768345</v>
      </c>
      <c r="AH1075" t="b">
        <v>0</v>
      </c>
      <c r="AI1075" t="b">
        <v>0</v>
      </c>
      <c r="AJ1075" t="n">
        <v>2183.134646448742</v>
      </c>
      <c r="AK1075" t="n">
        <v>0</v>
      </c>
      <c r="AL1075" t="n">
        <v>11.1213343625186</v>
      </c>
      <c r="AM1075" t="n">
        <v>0</v>
      </c>
      <c r="AN1075" t="n">
        <v>11.1213343625186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2.598936487856112</v>
      </c>
      <c r="AU1075" t="n">
        <v>0.8170615104603965</v>
      </c>
      <c r="AV1075" t="n">
        <v>2.598936487856112</v>
      </c>
    </row>
    <row r="1076" spans="1:48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0</v>
      </c>
      <c r="H1076" t="n">
        <v>821.2657646399527</v>
      </c>
      <c r="I1076" t="b">
        <v>0</v>
      </c>
      <c r="J1076" t="n">
        <v>3239.072175739974</v>
      </c>
      <c r="K1076" t="n">
        <v>2183.134646448742</v>
      </c>
      <c r="L1076" t="n">
        <v>0</v>
      </c>
      <c r="M1076" t="n">
        <v>10.19504732101712</v>
      </c>
      <c r="N1076" t="n">
        <v>10.19504732101712</v>
      </c>
      <c r="O1076" t="n">
        <v>118.5432715735092</v>
      </c>
      <c r="P1076" t="n">
        <v>30.05661043953073</v>
      </c>
      <c r="Q1076" t="n">
        <v>10.19504732101712</v>
      </c>
      <c r="R1076" t="n">
        <v>0.916908636890324</v>
      </c>
      <c r="S1076" t="n">
        <v>37.36763346666531</v>
      </c>
      <c r="T1076" t="n">
        <v>48.63557361392409</v>
      </c>
      <c r="U1076" t="n">
        <v>11.11893476714693</v>
      </c>
      <c r="V1076" t="n">
        <v>4.041196107201941</v>
      </c>
      <c r="W1076" t="n">
        <v>0</v>
      </c>
      <c r="X1076" t="n">
        <v>0</v>
      </c>
      <c r="Y1076" t="n">
        <v>-21.42826181236016</v>
      </c>
      <c r="Z1076" t="n">
        <v>96.08137254261163</v>
      </c>
      <c r="AA1076" t="n">
        <v>2183.134646448742</v>
      </c>
      <c r="AB1076" t="b">
        <v>0</v>
      </c>
      <c r="AC1076" t="b">
        <v>1</v>
      </c>
      <c r="AD1076" t="n">
        <v>93.89506584189263</v>
      </c>
      <c r="AE1076" t="n">
        <v>-0</v>
      </c>
      <c r="AF1076" t="n">
        <v>0</v>
      </c>
      <c r="AG1076" t="n">
        <v>-0.01732618492880478</v>
      </c>
      <c r="AH1076" t="b">
        <v>0</v>
      </c>
      <c r="AI1076" t="b">
        <v>0</v>
      </c>
      <c r="AJ1076" t="n">
        <v>2183.134646448742</v>
      </c>
      <c r="AK1076" t="n">
        <v>0</v>
      </c>
      <c r="AL1076" t="n">
        <v>11.11893476714693</v>
      </c>
      <c r="AM1076" t="n">
        <v>0</v>
      </c>
      <c r="AN1076" t="n">
        <v>11.11893476714693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2.598522258006258</v>
      </c>
      <c r="AU1076" t="n">
        <v>0.8169312836278516</v>
      </c>
      <c r="AV1076" t="n">
        <v>2.598522258006258</v>
      </c>
    </row>
    <row r="1077" spans="1:48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0</v>
      </c>
      <c r="H1077" t="n">
        <v>821.2657646399527</v>
      </c>
      <c r="I1077" t="b">
        <v>0</v>
      </c>
      <c r="J1077" t="n">
        <v>3239.072175739974</v>
      </c>
      <c r="K1077" t="n">
        <v>2183.134646448742</v>
      </c>
      <c r="L1077" t="n">
        <v>0</v>
      </c>
      <c r="M1077" t="n">
        <v>10.19562129496928</v>
      </c>
      <c r="N1077" t="n">
        <v>10.19562129496928</v>
      </c>
      <c r="O1077" t="n">
        <v>118.5499454758409</v>
      </c>
      <c r="P1077" t="n">
        <v>30.05830260543632</v>
      </c>
      <c r="Q1077" t="n">
        <v>10.19562129496928</v>
      </c>
      <c r="R1077" t="n">
        <v>0.9169258743509245</v>
      </c>
      <c r="S1077" t="n">
        <v>37.39660856763773</v>
      </c>
      <c r="T1077" t="n">
        <v>48.63739740161537</v>
      </c>
      <c r="U1077" t="n">
        <v>11.11935171661131</v>
      </c>
      <c r="V1077" t="n">
        <v>4.040509262985822</v>
      </c>
      <c r="W1077" t="n">
        <v>0</v>
      </c>
      <c r="X1077" t="n">
        <v>0</v>
      </c>
      <c r="Y1077" t="n">
        <v>-21.42826181236016</v>
      </c>
      <c r="Z1077" t="n">
        <v>96.06393672455341</v>
      </c>
      <c r="AA1077" t="n">
        <v>2183.134646448742</v>
      </c>
      <c r="AB1077" t="b">
        <v>0</v>
      </c>
      <c r="AC1077" t="b">
        <v>1</v>
      </c>
      <c r="AD1077" t="n">
        <v>93.88762547320778</v>
      </c>
      <c r="AE1077" t="n">
        <v>-0</v>
      </c>
      <c r="AF1077" t="n">
        <v>0</v>
      </c>
      <c r="AG1077" t="n">
        <v>-0.01485141365070425</v>
      </c>
      <c r="AH1077" t="b">
        <v>0</v>
      </c>
      <c r="AI1077" t="b">
        <v>0</v>
      </c>
      <c r="AJ1077" t="n">
        <v>2183.134646448742</v>
      </c>
      <c r="AK1077" t="n">
        <v>0</v>
      </c>
      <c r="AL1077" t="n">
        <v>11.11935171661131</v>
      </c>
      <c r="AM1077" t="n">
        <v>0</v>
      </c>
      <c r="AN1077" t="n">
        <v>11.11935171661131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2.598594233555394</v>
      </c>
      <c r="AU1077" t="n">
        <v>0.8169539115185938</v>
      </c>
      <c r="AV1077" t="n">
        <v>2.598594233555394</v>
      </c>
    </row>
    <row r="1078" spans="1:48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0</v>
      </c>
      <c r="H1078" t="n">
        <v>821.2657646399527</v>
      </c>
      <c r="I1078" t="b">
        <v>0</v>
      </c>
      <c r="J1078" t="n">
        <v>3239.072175739974</v>
      </c>
      <c r="K1078" t="n">
        <v>2183.134646448742</v>
      </c>
      <c r="L1078" t="n">
        <v>0</v>
      </c>
      <c r="M1078" t="n">
        <v>10.19546749910609</v>
      </c>
      <c r="N1078" t="n">
        <v>10.19546749910609</v>
      </c>
      <c r="O1078" t="n">
        <v>118.5481572090282</v>
      </c>
      <c r="P1078" t="n">
        <v>30.05784919093007</v>
      </c>
      <c r="Q1078" t="n">
        <v>10.19546749910609</v>
      </c>
      <c r="R1078" t="n">
        <v>0.9169398905414418</v>
      </c>
      <c r="S1078" t="n">
        <v>37.42557928860986</v>
      </c>
      <c r="T1078" t="n">
        <v>48.63592027878368</v>
      </c>
      <c r="U1078" t="n">
        <v>11.11901402074</v>
      </c>
      <c r="V1078" t="n">
        <v>4.039704861973483</v>
      </c>
      <c r="W1078" t="n">
        <v>0</v>
      </c>
      <c r="X1078" t="n">
        <v>0</v>
      </c>
      <c r="Y1078" t="n">
        <v>-21.42826181236016</v>
      </c>
      <c r="Z1078" t="n">
        <v>96.0465009064952</v>
      </c>
      <c r="AA1078" t="n">
        <v>2183.134646448742</v>
      </c>
      <c r="AB1078" t="b">
        <v>0</v>
      </c>
      <c r="AC1078" t="b">
        <v>1</v>
      </c>
      <c r="AD1078" t="n">
        <v>93.88018510452292</v>
      </c>
      <c r="AE1078" t="n">
        <v>-0</v>
      </c>
      <c r="AF1078" t="n">
        <v>0</v>
      </c>
      <c r="AG1078" t="n">
        <v>-0.01680383188910151</v>
      </c>
      <c r="AH1078" t="b">
        <v>0</v>
      </c>
      <c r="AI1078" t="b">
        <v>0</v>
      </c>
      <c r="AJ1078" t="n">
        <v>2183.134646448742</v>
      </c>
      <c r="AK1078" t="n">
        <v>0</v>
      </c>
      <c r="AL1078" t="n">
        <v>11.11901402074</v>
      </c>
      <c r="AM1078" t="n">
        <v>0</v>
      </c>
      <c r="AN1078" t="n">
        <v>11.11901402074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2.598535939081118</v>
      </c>
      <c r="AU1078" t="n">
        <v>0.8169355847255282</v>
      </c>
      <c r="AV1078" t="n">
        <v>2.598535939081118</v>
      </c>
    </row>
    <row r="1079" spans="1:48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0</v>
      </c>
      <c r="H1079" t="n">
        <v>821.2657646399527</v>
      </c>
      <c r="I1079" t="b">
        <v>0</v>
      </c>
      <c r="J1079" t="n">
        <v>3239.072175739974</v>
      </c>
      <c r="K1079" t="n">
        <v>2183.134646448742</v>
      </c>
      <c r="L1079" t="n">
        <v>0</v>
      </c>
      <c r="M1079" t="n">
        <v>10.19550870860622</v>
      </c>
      <c r="N1079" t="n">
        <v>10.19550870860622</v>
      </c>
      <c r="O1079" t="n">
        <v>118.5486363739415</v>
      </c>
      <c r="P1079" t="n">
        <v>30.05797068304805</v>
      </c>
      <c r="Q1079" t="n">
        <v>10.19550870860622</v>
      </c>
      <c r="R1079" t="n">
        <v>0.9169547670150552</v>
      </c>
      <c r="S1079" t="n">
        <v>37.45454468473329</v>
      </c>
      <c r="T1079" t="n">
        <v>48.63532780068518</v>
      </c>
      <c r="U1079" t="n">
        <v>11.11887856998166</v>
      </c>
      <c r="V1079" t="n">
        <v>4.038932128507057</v>
      </c>
      <c r="W1079" t="n">
        <v>0</v>
      </c>
      <c r="X1079" t="n">
        <v>0</v>
      </c>
      <c r="Y1079" t="n">
        <v>-21.42826181236016</v>
      </c>
      <c r="Z1079" t="n">
        <v>96.02906508843698</v>
      </c>
      <c r="AA1079" t="n">
        <v>2183.134646448742</v>
      </c>
      <c r="AB1079" t="b">
        <v>0</v>
      </c>
      <c r="AC1079" t="b">
        <v>1</v>
      </c>
      <c r="AD1079" t="n">
        <v>93.87274473583807</v>
      </c>
      <c r="AE1079" t="n">
        <v>-0</v>
      </c>
      <c r="AF1079" t="n">
        <v>0</v>
      </c>
      <c r="AG1079" t="n">
        <v>-0.01662648766591907</v>
      </c>
      <c r="AH1079" t="b">
        <v>0</v>
      </c>
      <c r="AI1079" t="b">
        <v>0</v>
      </c>
      <c r="AJ1079" t="n">
        <v>2183.134646448742</v>
      </c>
      <c r="AK1079" t="n">
        <v>0</v>
      </c>
      <c r="AL1079" t="n">
        <v>11.11887856998166</v>
      </c>
      <c r="AM1079" t="n">
        <v>0</v>
      </c>
      <c r="AN1079" t="n">
        <v>11.11887856998166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2.598512557027717</v>
      </c>
      <c r="AU1079" t="n">
        <v>0.8169282338048887</v>
      </c>
      <c r="AV1079" t="n">
        <v>2.598512557027717</v>
      </c>
    </row>
    <row r="1080" spans="1:48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0</v>
      </c>
      <c r="H1080" t="n">
        <v>821.2657646399527</v>
      </c>
      <c r="I1080" t="b">
        <v>0</v>
      </c>
      <c r="J1080" t="n">
        <v>3239.072175739974</v>
      </c>
      <c r="K1080" t="n">
        <v>2183.134646448742</v>
      </c>
      <c r="L1080" t="n">
        <v>0</v>
      </c>
      <c r="M1080" t="n">
        <v>10.19549766646876</v>
      </c>
      <c r="N1080" t="n">
        <v>10.19549766646876</v>
      </c>
      <c r="O1080" t="n">
        <v>118.5485079810995</v>
      </c>
      <c r="P1080" t="n">
        <v>30.05793812908203</v>
      </c>
      <c r="Q1080" t="n">
        <v>10.19549766646876</v>
      </c>
      <c r="R1080" t="n">
        <v>0.9169694103098206</v>
      </c>
      <c r="S1080" t="n">
        <v>37.48350501006751</v>
      </c>
      <c r="T1080" t="n">
        <v>48.63449845884967</v>
      </c>
      <c r="U1080" t="n">
        <v>11.11868896806924</v>
      </c>
      <c r="V1080" t="n">
        <v>4.038151086324412</v>
      </c>
      <c r="W1080" t="n">
        <v>0</v>
      </c>
      <c r="X1080" t="n">
        <v>0</v>
      </c>
      <c r="Y1080" t="n">
        <v>-21.42826181236016</v>
      </c>
      <c r="Z1080" t="n">
        <v>96.01162927037876</v>
      </c>
      <c r="AA1080" t="n">
        <v>2183.134646448742</v>
      </c>
      <c r="AB1080" t="b">
        <v>0</v>
      </c>
      <c r="AC1080" t="b">
        <v>1</v>
      </c>
      <c r="AD1080" t="n">
        <v>93.86530436715321</v>
      </c>
      <c r="AE1080" t="n">
        <v>-0</v>
      </c>
      <c r="AF1080" t="n">
        <v>0</v>
      </c>
      <c r="AG1080" t="n">
        <v>-0.01731580394791454</v>
      </c>
      <c r="AH1080" t="b">
        <v>0</v>
      </c>
      <c r="AI1080" t="b">
        <v>0</v>
      </c>
      <c r="AJ1080" t="n">
        <v>2183.134646448742</v>
      </c>
      <c r="AK1080" t="n">
        <v>0</v>
      </c>
      <c r="AL1080" t="n">
        <v>11.11868896806924</v>
      </c>
      <c r="AM1080" t="n">
        <v>0</v>
      </c>
      <c r="AN1080" t="n">
        <v>11.11868896806924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2.598479827207164</v>
      </c>
      <c r="AU1080" t="n">
        <v>0.8169179441049507</v>
      </c>
      <c r="AV1080" t="n">
        <v>2.598479827207164</v>
      </c>
    </row>
    <row r="1081" spans="1:48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0</v>
      </c>
      <c r="H1081" t="n">
        <v>821.2657646399527</v>
      </c>
      <c r="I1081" t="b">
        <v>0</v>
      </c>
      <c r="J1081" t="n">
        <v>3239.072175739974</v>
      </c>
      <c r="K1081" t="n">
        <v>2183.134646448742</v>
      </c>
      <c r="L1081" t="n">
        <v>0</v>
      </c>
      <c r="M1081" t="n">
        <v>10.1955006255184</v>
      </c>
      <c r="N1081" t="n">
        <v>10.1955006255184</v>
      </c>
      <c r="O1081" t="n">
        <v>118.5485423875534</v>
      </c>
      <c r="P1081" t="n">
        <v>30.05794685282793</v>
      </c>
      <c r="Q1081" t="n">
        <v>10.1955006255184</v>
      </c>
      <c r="R1081" t="n">
        <v>0.9169841133780385</v>
      </c>
      <c r="S1081" t="n">
        <v>37.51246019749274</v>
      </c>
      <c r="T1081" t="n">
        <v>48.63373276062746</v>
      </c>
      <c r="U1081" t="n">
        <v>11.11851391618949</v>
      </c>
      <c r="V1081" t="n">
        <v>4.037372444859017</v>
      </c>
      <c r="W1081" t="n">
        <v>0</v>
      </c>
      <c r="X1081" t="n">
        <v>0</v>
      </c>
      <c r="Y1081" t="n">
        <v>-21.42826181236016</v>
      </c>
      <c r="Z1081" t="n">
        <v>95.99419345232054</v>
      </c>
      <c r="AA1081" t="n">
        <v>2183.134646448742</v>
      </c>
      <c r="AB1081" t="b">
        <v>0</v>
      </c>
      <c r="AC1081" t="b">
        <v>1</v>
      </c>
      <c r="AD1081" t="n">
        <v>93.85786399846836</v>
      </c>
      <c r="AE1081" t="n">
        <v>-0</v>
      </c>
      <c r="AF1081" t="n">
        <v>0</v>
      </c>
      <c r="AG1081" t="n">
        <v>-0.01756457305598269</v>
      </c>
      <c r="AH1081" t="b">
        <v>0</v>
      </c>
      <c r="AI1081" t="b">
        <v>0</v>
      </c>
      <c r="AJ1081" t="n">
        <v>2183.134646448742</v>
      </c>
      <c r="AK1081" t="n">
        <v>0</v>
      </c>
      <c r="AL1081" t="n">
        <v>11.11851391618949</v>
      </c>
      <c r="AM1081" t="n">
        <v>0</v>
      </c>
      <c r="AN1081" t="n">
        <v>11.11851391618949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2.598449609093069</v>
      </c>
      <c r="AU1081" t="n">
        <v>0.8169084440428824</v>
      </c>
      <c r="AV1081" t="n">
        <v>2.598449609093069</v>
      </c>
    </row>
    <row r="1082" spans="1:48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0</v>
      </c>
      <c r="H1082" t="n">
        <v>821.2657646399527</v>
      </c>
      <c r="I1082" t="b">
        <v>0</v>
      </c>
      <c r="J1082" t="n">
        <v>3239.072175739974</v>
      </c>
      <c r="K1082" t="n">
        <v>2183.134646448742</v>
      </c>
      <c r="L1082" t="n">
        <v>0</v>
      </c>
      <c r="M1082" t="n">
        <v>10.19549983145771</v>
      </c>
      <c r="N1082" t="n">
        <v>10.19549983145771</v>
      </c>
      <c r="O1082" t="n">
        <v>118.5485331545847</v>
      </c>
      <c r="P1082" t="n">
        <v>30.05794451181155</v>
      </c>
      <c r="Q1082" t="n">
        <v>10.19549983145771</v>
      </c>
      <c r="R1082" t="n">
        <v>0.9169987977270572</v>
      </c>
      <c r="S1082" t="n">
        <v>37.54141026593162</v>
      </c>
      <c r="T1082" t="n">
        <v>48.63295017724155</v>
      </c>
      <c r="U1082" t="n">
        <v>11.11833500406876</v>
      </c>
      <c r="V1082" t="n">
        <v>4.036593334791178</v>
      </c>
      <c r="W1082" t="n">
        <v>0</v>
      </c>
      <c r="X1082" t="n">
        <v>0</v>
      </c>
      <c r="Y1082" t="n">
        <v>-21.42826181236016</v>
      </c>
      <c r="Z1082" t="n">
        <v>95.97675763426233</v>
      </c>
      <c r="AA1082" t="n">
        <v>2183.134646448742</v>
      </c>
      <c r="AB1082" t="b">
        <v>0</v>
      </c>
      <c r="AC1082" t="b">
        <v>1</v>
      </c>
      <c r="AD1082" t="n">
        <v>93.85042362978351</v>
      </c>
      <c r="AE1082" t="n">
        <v>-0</v>
      </c>
      <c r="AF1082" t="n">
        <v>0</v>
      </c>
      <c r="AG1082" t="n">
        <v>-0.01726125224248048</v>
      </c>
      <c r="AH1082" t="b">
        <v>0</v>
      </c>
      <c r="AI1082" t="b">
        <v>0</v>
      </c>
      <c r="AJ1082" t="n">
        <v>2183.134646448742</v>
      </c>
      <c r="AK1082" t="n">
        <v>0</v>
      </c>
      <c r="AL1082" t="n">
        <v>11.11833500406876</v>
      </c>
      <c r="AM1082" t="n">
        <v>0</v>
      </c>
      <c r="AN1082" t="n">
        <v>11.11833500406876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2.598418724632619</v>
      </c>
      <c r="AU1082" t="n">
        <v>0.8168987344928328</v>
      </c>
      <c r="AV1082" t="n">
        <v>2.598418724632619</v>
      </c>
    </row>
    <row r="1083" spans="1:48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0</v>
      </c>
      <c r="H1083" t="n">
        <v>821.2657646399527</v>
      </c>
      <c r="I1083" t="b">
        <v>0</v>
      </c>
      <c r="J1083" t="n">
        <v>3239.072175739974</v>
      </c>
      <c r="K1083" t="n">
        <v>2183.134646448742</v>
      </c>
      <c r="L1083" t="n">
        <v>0</v>
      </c>
      <c r="M1083" t="n">
        <v>10.19550004865103</v>
      </c>
      <c r="N1083" t="n">
        <v>10.19550004865103</v>
      </c>
      <c r="O1083" t="n">
        <v>118.5485356800077</v>
      </c>
      <c r="P1083" t="n">
        <v>30.05794515213177</v>
      </c>
      <c r="Q1083" t="n">
        <v>10.19550004865103</v>
      </c>
      <c r="R1083" t="n">
        <v>0.9170134844173988</v>
      </c>
      <c r="S1083" t="n">
        <v>37.57035521125404</v>
      </c>
      <c r="T1083" t="n">
        <v>48.63217231839674</v>
      </c>
      <c r="U1083" t="n">
        <v>11.11815717205999</v>
      </c>
      <c r="V1083" t="n">
        <v>4.035814525916372</v>
      </c>
      <c r="W1083" t="n">
        <v>0</v>
      </c>
      <c r="X1083" t="n">
        <v>0</v>
      </c>
      <c r="Y1083" t="n">
        <v>-21.42826181236016</v>
      </c>
      <c r="Z1083" t="n">
        <v>95.95932181620411</v>
      </c>
      <c r="AA1083" t="n">
        <v>2183.134646448742</v>
      </c>
      <c r="AB1083" t="b">
        <v>0</v>
      </c>
      <c r="AC1083" t="b">
        <v>1</v>
      </c>
      <c r="AD1083" t="n">
        <v>93.84298326109865</v>
      </c>
      <c r="AE1083" t="n">
        <v>-0</v>
      </c>
      <c r="AF1083" t="n">
        <v>0</v>
      </c>
      <c r="AG1083" t="n">
        <v>-0.01732678491607931</v>
      </c>
      <c r="AH1083" t="b">
        <v>0</v>
      </c>
      <c r="AI1083" t="b">
        <v>0</v>
      </c>
      <c r="AJ1083" t="n">
        <v>2183.134646448742</v>
      </c>
      <c r="AK1083" t="n">
        <v>0</v>
      </c>
      <c r="AL1083" t="n">
        <v>11.11815717205999</v>
      </c>
      <c r="AM1083" t="n">
        <v>0</v>
      </c>
      <c r="AN1083" t="n">
        <v>11.11815717205999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2.598388026648033</v>
      </c>
      <c r="AU1083" t="n">
        <v>0.8168890835676289</v>
      </c>
      <c r="AV1083" t="n">
        <v>2.598388026648033</v>
      </c>
    </row>
    <row r="1084" spans="1:48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0</v>
      </c>
      <c r="H1084" t="n">
        <v>821.2657646399527</v>
      </c>
      <c r="I1084" t="b">
        <v>0</v>
      </c>
      <c r="J1084" t="n">
        <v>3239.072175739974</v>
      </c>
      <c r="K1084" t="n">
        <v>2183.134646448742</v>
      </c>
      <c r="L1084" t="n">
        <v>0</v>
      </c>
      <c r="M1084" t="n">
        <v>10.19549997393831</v>
      </c>
      <c r="N1084" t="n">
        <v>10.19549997393831</v>
      </c>
      <c r="O1084" t="n">
        <v>118.5485348112829</v>
      </c>
      <c r="P1084" t="n">
        <v>30.05794493186687</v>
      </c>
      <c r="Q1084" t="n">
        <v>10.19549997393831</v>
      </c>
      <c r="R1084" t="n">
        <v>0.9170281676896185</v>
      </c>
      <c r="S1084" t="n">
        <v>37.59929503551476</v>
      </c>
      <c r="T1084" t="n">
        <v>48.63139327337667</v>
      </c>
      <c r="U1084" t="n">
        <v>11.11797906887101</v>
      </c>
      <c r="V1084" t="n">
        <v>4.035035807698826</v>
      </c>
      <c r="W1084" t="n">
        <v>0</v>
      </c>
      <c r="X1084" t="n">
        <v>0</v>
      </c>
      <c r="Y1084" t="n">
        <v>-21.42826181236016</v>
      </c>
      <c r="Z1084" t="n">
        <v>95.94188599814589</v>
      </c>
      <c r="AA1084" t="n">
        <v>2183.134646448742</v>
      </c>
      <c r="AB1084" t="b">
        <v>0</v>
      </c>
      <c r="AC1084" t="b">
        <v>1</v>
      </c>
      <c r="AD1084" t="n">
        <v>93.8355428924138</v>
      </c>
      <c r="AE1084" t="n">
        <v>-0</v>
      </c>
      <c r="AF1084" t="n">
        <v>0</v>
      </c>
      <c r="AG1084" t="n">
        <v>-0.01728483350007293</v>
      </c>
      <c r="AH1084" t="b">
        <v>0</v>
      </c>
      <c r="AI1084" t="b">
        <v>0</v>
      </c>
      <c r="AJ1084" t="n">
        <v>2183.134646448742</v>
      </c>
      <c r="AK1084" t="n">
        <v>0</v>
      </c>
      <c r="AL1084" t="n">
        <v>11.11797906887101</v>
      </c>
      <c r="AM1084" t="n">
        <v>0</v>
      </c>
      <c r="AN1084" t="n">
        <v>11.11797906887101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2.598357281874359</v>
      </c>
      <c r="AU1084" t="n">
        <v>0.8168794179327301</v>
      </c>
      <c r="AV1084" t="n">
        <v>2.598357281874359</v>
      </c>
    </row>
    <row r="1085" spans="1:48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0</v>
      </c>
      <c r="H1085" t="n">
        <v>821.2657646399527</v>
      </c>
      <c r="I1085" t="b">
        <v>0</v>
      </c>
      <c r="J1085" t="n">
        <v>3239.072175739974</v>
      </c>
      <c r="K1085" t="n">
        <v>2183.134646448742</v>
      </c>
      <c r="L1085" t="n">
        <v>0</v>
      </c>
      <c r="M1085" t="n">
        <v>10.19550005559553</v>
      </c>
      <c r="N1085" t="n">
        <v>10.19550005559553</v>
      </c>
      <c r="O1085" t="n">
        <v>118.5485357607552</v>
      </c>
      <c r="P1085" t="n">
        <v>30.05794517260526</v>
      </c>
      <c r="Q1085" t="n">
        <v>10.19550005559553</v>
      </c>
      <c r="R1085" t="n">
        <v>0.9170428495247444</v>
      </c>
      <c r="S1085" t="n">
        <v>37.62822973907712</v>
      </c>
      <c r="T1085" t="n">
        <v>48.63061507536801</v>
      </c>
      <c r="U1085" t="n">
        <v>11.1178011593235</v>
      </c>
      <c r="V1085" t="n">
        <v>4.034257252511537</v>
      </c>
      <c r="W1085" t="n">
        <v>0</v>
      </c>
      <c r="X1085" t="n">
        <v>0</v>
      </c>
      <c r="Y1085" t="n">
        <v>-21.42826181236016</v>
      </c>
      <c r="Z1085" t="n">
        <v>95.92445018008767</v>
      </c>
      <c r="AA1085" t="n">
        <v>2183.134646448742</v>
      </c>
      <c r="AB1085" t="b">
        <v>0</v>
      </c>
      <c r="AC1085" t="b">
        <v>1</v>
      </c>
      <c r="AD1085" t="n">
        <v>93.82810252372894</v>
      </c>
      <c r="AE1085" t="n">
        <v>-0</v>
      </c>
      <c r="AF1085" t="n">
        <v>0</v>
      </c>
      <c r="AG1085" t="n">
        <v>-0.0171773494104635</v>
      </c>
      <c r="AH1085" t="b">
        <v>0</v>
      </c>
      <c r="AI1085" t="b">
        <v>0</v>
      </c>
      <c r="AJ1085" t="n">
        <v>2183.134646448742</v>
      </c>
      <c r="AK1085" t="n">
        <v>0</v>
      </c>
      <c r="AL1085" t="n">
        <v>11.1178011593235</v>
      </c>
      <c r="AM1085" t="n">
        <v>0</v>
      </c>
      <c r="AN1085" t="n">
        <v>11.1178011593235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2.598326570550697</v>
      </c>
      <c r="AU1085" t="n">
        <v>0.8168697628139473</v>
      </c>
      <c r="AV1085" t="n">
        <v>2.598326570550697</v>
      </c>
    </row>
    <row r="1086" spans="1:48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0</v>
      </c>
      <c r="H1086" t="n">
        <v>821.2657646399527</v>
      </c>
      <c r="I1086" t="b">
        <v>0</v>
      </c>
      <c r="J1086" t="n">
        <v>3239.072175739974</v>
      </c>
      <c r="K1086" t="n">
        <v>2183.134646448742</v>
      </c>
      <c r="L1086" t="n">
        <v>0</v>
      </c>
      <c r="M1086" t="n">
        <v>10.19549980367916</v>
      </c>
      <c r="N1086" t="n">
        <v>10.19549980367916</v>
      </c>
      <c r="O1086" t="n">
        <v>118.5485328315886</v>
      </c>
      <c r="P1086" t="n">
        <v>30.05794442991598</v>
      </c>
      <c r="Q1086" t="n">
        <v>10.19549980367916</v>
      </c>
      <c r="R1086" t="n">
        <v>0.9170575277584652</v>
      </c>
      <c r="S1086" t="n">
        <v>37.65715932288606</v>
      </c>
      <c r="T1086" t="n">
        <v>48.62983550219478</v>
      </c>
      <c r="U1086" t="n">
        <v>11.11762293538956</v>
      </c>
      <c r="V1086" t="n">
        <v>4.033478781251191</v>
      </c>
      <c r="W1086" t="n">
        <v>0</v>
      </c>
      <c r="X1086" t="n">
        <v>0</v>
      </c>
      <c r="Y1086" t="n">
        <v>-21.42826181236016</v>
      </c>
      <c r="Z1086" t="n">
        <v>95.90701436202946</v>
      </c>
      <c r="AA1086" t="n">
        <v>2183.134646448742</v>
      </c>
      <c r="AB1086" t="b">
        <v>0</v>
      </c>
      <c r="AC1086" t="b">
        <v>1</v>
      </c>
      <c r="AD1086" t="n">
        <v>93.82066215504409</v>
      </c>
      <c r="AE1086" t="n">
        <v>-0</v>
      </c>
      <c r="AF1086" t="n">
        <v>0</v>
      </c>
      <c r="AG1086" t="n">
        <v>-0.01744374982946839</v>
      </c>
      <c r="AH1086" t="b">
        <v>0</v>
      </c>
      <c r="AI1086" t="b">
        <v>0</v>
      </c>
      <c r="AJ1086" t="n">
        <v>2183.134646448742</v>
      </c>
      <c r="AK1086" t="n">
        <v>0</v>
      </c>
      <c r="AL1086" t="n">
        <v>11.11762293538956</v>
      </c>
      <c r="AM1086" t="n">
        <v>0</v>
      </c>
      <c r="AN1086" t="n">
        <v>11.11762293538956</v>
      </c>
      <c r="AO1086" t="n">
        <v>0</v>
      </c>
      <c r="AP1086" t="n">
        <v>1</v>
      </c>
      <c r="AQ1086" t="n">
        <v>0</v>
      </c>
      <c r="AR1086" t="n">
        <v>0</v>
      </c>
      <c r="AS1086" t="n">
        <v>0</v>
      </c>
      <c r="AT1086" t="n">
        <v>2.598295804979659</v>
      </c>
      <c r="AU1086" t="n">
        <v>0.8168600906407102</v>
      </c>
      <c r="AV1086" t="n">
        <v>2.598295804979659</v>
      </c>
    </row>
    <row r="1087" spans="1:48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0</v>
      </c>
      <c r="H1087" t="n">
        <v>821.2657646399527</v>
      </c>
      <c r="I1087" t="b">
        <v>0</v>
      </c>
      <c r="J1087" t="n">
        <v>3239.072175739974</v>
      </c>
      <c r="K1087" t="n">
        <v>2183.134646448742</v>
      </c>
      <c r="L1087" t="n">
        <v>0</v>
      </c>
      <c r="M1087" t="n">
        <v>10.19550072968793</v>
      </c>
      <c r="N1087" t="n">
        <v>10.19550072968793</v>
      </c>
      <c r="O1087" t="n">
        <v>118.5485435987882</v>
      </c>
      <c r="P1087" t="n">
        <v>30.05794715993615</v>
      </c>
      <c r="Q1087" t="n">
        <v>10.19550072968793</v>
      </c>
      <c r="R1087" t="n">
        <v>0.9170722090671911</v>
      </c>
      <c r="S1087" t="n">
        <v>37.68608378725106</v>
      </c>
      <c r="T1087" t="n">
        <v>48.62906140922124</v>
      </c>
      <c r="U1087" t="n">
        <v>11.1174459643242</v>
      </c>
      <c r="V1087" t="n">
        <v>4.03270063780262</v>
      </c>
      <c r="W1087" t="n">
        <v>0</v>
      </c>
      <c r="X1087" t="n">
        <v>0</v>
      </c>
      <c r="Y1087" t="n">
        <v>-21.42826181236016</v>
      </c>
      <c r="Z1087" t="n">
        <v>95.88957854397124</v>
      </c>
      <c r="AA1087" t="n">
        <v>2183.134646448742</v>
      </c>
      <c r="AB1087" t="b">
        <v>0</v>
      </c>
      <c r="AC1087" t="b">
        <v>1</v>
      </c>
      <c r="AD1087" t="n">
        <v>93.81322178635924</v>
      </c>
      <c r="AE1087" t="n">
        <v>-0</v>
      </c>
      <c r="AF1087" t="n">
        <v>0</v>
      </c>
      <c r="AG1087" t="n">
        <v>-0.01716105093437226</v>
      </c>
      <c r="AH1087" t="b">
        <v>0</v>
      </c>
      <c r="AI1087" t="b">
        <v>0</v>
      </c>
      <c r="AJ1087" t="n">
        <v>2183.134646448742</v>
      </c>
      <c r="AK1087" t="n">
        <v>0</v>
      </c>
      <c r="AL1087" t="n">
        <v>11.1174459643242</v>
      </c>
      <c r="AM1087" t="n">
        <v>0</v>
      </c>
      <c r="AN1087" t="n">
        <v>11.1174459643242</v>
      </c>
      <c r="AO1087" t="n">
        <v>0</v>
      </c>
      <c r="AP1087" t="n">
        <v>1</v>
      </c>
      <c r="AQ1087" t="n">
        <v>0</v>
      </c>
      <c r="AR1087" t="n">
        <v>0</v>
      </c>
      <c r="AS1087" t="n">
        <v>0</v>
      </c>
      <c r="AT1087" t="n">
        <v>2.59826525570549</v>
      </c>
      <c r="AU1087" t="n">
        <v>0.8168504864675367</v>
      </c>
      <c r="AV1087" t="n">
        <v>2.59826525570549</v>
      </c>
    </row>
    <row r="1088" spans="1:48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0</v>
      </c>
      <c r="H1088" t="n">
        <v>821.2657646399527</v>
      </c>
      <c r="I1088" t="b">
        <v>0</v>
      </c>
      <c r="J1088" t="n">
        <v>3239.072175739974</v>
      </c>
      <c r="K1088" t="n">
        <v>2183.134646448742</v>
      </c>
      <c r="L1088" t="n">
        <v>0</v>
      </c>
      <c r="M1088" t="n">
        <v>10.19549727756942</v>
      </c>
      <c r="N1088" t="n">
        <v>10.19549727756942</v>
      </c>
      <c r="O1088" t="n">
        <v>118.5485034591588</v>
      </c>
      <c r="P1088" t="n">
        <v>30.05793698254532</v>
      </c>
      <c r="Q1088" t="n">
        <v>10.19549727756942</v>
      </c>
      <c r="R1088" t="n">
        <v>0.9170868689138488</v>
      </c>
      <c r="S1088" t="n">
        <v>37.71500313444121</v>
      </c>
      <c r="T1088" t="n">
        <v>48.62826759721234</v>
      </c>
      <c r="U1088" t="n">
        <v>11.11726448514572</v>
      </c>
      <c r="V1088" t="n">
        <v>4.031921925780104</v>
      </c>
      <c r="W1088" t="n">
        <v>0</v>
      </c>
      <c r="X1088" t="n">
        <v>0</v>
      </c>
      <c r="Y1088" t="n">
        <v>-21.42826181236016</v>
      </c>
      <c r="Z1088" t="n">
        <v>95.87214272591302</v>
      </c>
      <c r="AA1088" t="n">
        <v>2183.134646448742</v>
      </c>
      <c r="AB1088" t="b">
        <v>0</v>
      </c>
      <c r="AC1088" t="b">
        <v>1</v>
      </c>
      <c r="AD1088" t="n">
        <v>93.80578141767438</v>
      </c>
      <c r="AE1088" t="n">
        <v>-0</v>
      </c>
      <c r="AF1088" t="n">
        <v>0</v>
      </c>
      <c r="AG1088" t="n">
        <v>-0.01683542354142598</v>
      </c>
      <c r="AH1088" t="b">
        <v>0</v>
      </c>
      <c r="AI1088" t="b">
        <v>0</v>
      </c>
      <c r="AJ1088" t="n">
        <v>2183.134646448742</v>
      </c>
      <c r="AK1088" t="n">
        <v>0</v>
      </c>
      <c r="AL1088" t="n">
        <v>11.11726448514572</v>
      </c>
      <c r="AM1088" t="n">
        <v>0</v>
      </c>
      <c r="AN1088" t="n">
        <v>11.11726448514572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2.598233928250959</v>
      </c>
      <c r="AU1088" t="n">
        <v>0.8168406376476683</v>
      </c>
      <c r="AV1088" t="n">
        <v>2.598233928250959</v>
      </c>
    </row>
    <row r="1089" spans="1:48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0</v>
      </c>
      <c r="H1089" t="n">
        <v>821.2657646399527</v>
      </c>
      <c r="I1089" t="b">
        <v>0</v>
      </c>
      <c r="J1089" t="n">
        <v>3239.072175739974</v>
      </c>
      <c r="K1089" t="n">
        <v>2183.134646448742</v>
      </c>
      <c r="L1089" t="n">
        <v>0</v>
      </c>
      <c r="M1089" t="n">
        <v>10.19551016003446</v>
      </c>
      <c r="N1089" t="n">
        <v>10.19551016003446</v>
      </c>
      <c r="O1089" t="n">
        <v>118.5486532504744</v>
      </c>
      <c r="P1089" t="n">
        <v>30.05797496208783</v>
      </c>
      <c r="Q1089" t="n">
        <v>10.19551016003446</v>
      </c>
      <c r="R1089" t="n">
        <v>0.9171015987584231</v>
      </c>
      <c r="S1089" t="n">
        <v>37.74391735952374</v>
      </c>
      <c r="T1089" t="n">
        <v>48.62754800697836</v>
      </c>
      <c r="U1089" t="n">
        <v>11.11709997435092</v>
      </c>
      <c r="V1089" t="n">
        <v>4.031145986076531</v>
      </c>
      <c r="W1089" t="n">
        <v>0</v>
      </c>
      <c r="X1089" t="n">
        <v>0</v>
      </c>
      <c r="Y1089" t="n">
        <v>-21.42826181236016</v>
      </c>
      <c r="Z1089" t="n">
        <v>95.8547069078548</v>
      </c>
      <c r="AA1089" t="n">
        <v>2183.134646448742</v>
      </c>
      <c r="AB1089" t="b">
        <v>0</v>
      </c>
      <c r="AC1089" t="b">
        <v>1</v>
      </c>
      <c r="AD1089" t="n">
        <v>93.79834104898953</v>
      </c>
      <c r="AE1089" t="n">
        <v>-0</v>
      </c>
      <c r="AF1089" t="n">
        <v>0</v>
      </c>
      <c r="AG1089" t="n">
        <v>-0.01739033050868205</v>
      </c>
      <c r="AH1089" t="b">
        <v>0</v>
      </c>
      <c r="AI1089" t="b">
        <v>0</v>
      </c>
      <c r="AJ1089" t="n">
        <v>2183.134646448742</v>
      </c>
      <c r="AK1089" t="n">
        <v>0</v>
      </c>
      <c r="AL1089" t="n">
        <v>11.11709997435092</v>
      </c>
      <c r="AM1089" t="n">
        <v>0</v>
      </c>
      <c r="AN1089" t="n">
        <v>11.11709997435092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2.598205529947963</v>
      </c>
      <c r="AU1089" t="n">
        <v>0.8168317097033155</v>
      </c>
      <c r="AV1089" t="n">
        <v>2.598205529947963</v>
      </c>
    </row>
    <row r="1090" spans="1:48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0</v>
      </c>
      <c r="H1090" t="n">
        <v>821.2657646399527</v>
      </c>
      <c r="I1090" t="b">
        <v>0</v>
      </c>
      <c r="J1090" t="n">
        <v>3239.072175739974</v>
      </c>
      <c r="K1090" t="n">
        <v>2183.134646448742</v>
      </c>
      <c r="L1090" t="n">
        <v>0</v>
      </c>
      <c r="M1090" t="n">
        <v>10.19546208229227</v>
      </c>
      <c r="N1090" t="n">
        <v>10.19546208229227</v>
      </c>
      <c r="O1090" t="n">
        <v>118.5480942248348</v>
      </c>
      <c r="P1090" t="n">
        <v>30.05783322130701</v>
      </c>
      <c r="Q1090" t="n">
        <v>10.19546208229227</v>
      </c>
      <c r="R1090" t="n">
        <v>0.9171160573459703</v>
      </c>
      <c r="S1090" t="n">
        <v>37.77282648440813</v>
      </c>
      <c r="T1090" t="n">
        <v>48.62655207680448</v>
      </c>
      <c r="U1090" t="n">
        <v>11.11687228745812</v>
      </c>
      <c r="V1090" t="n">
        <v>4.03036035379705</v>
      </c>
      <c r="W1090" t="n">
        <v>0</v>
      </c>
      <c r="X1090" t="n">
        <v>0</v>
      </c>
      <c r="Y1090" t="n">
        <v>-21.42826181236016</v>
      </c>
      <c r="Z1090" t="n">
        <v>95.83727108979659</v>
      </c>
      <c r="AA1090" t="n">
        <v>2183.134646448742</v>
      </c>
      <c r="AB1090" t="b">
        <v>0</v>
      </c>
      <c r="AC1090" t="b">
        <v>1</v>
      </c>
      <c r="AD1090" t="n">
        <v>93.79090068030467</v>
      </c>
      <c r="AE1090" t="n">
        <v>-0</v>
      </c>
      <c r="AF1090" t="n">
        <v>0</v>
      </c>
      <c r="AG1090" t="n">
        <v>-0.01577522684229082</v>
      </c>
      <c r="AH1090" t="b">
        <v>0</v>
      </c>
      <c r="AI1090" t="b">
        <v>0</v>
      </c>
      <c r="AJ1090" t="n">
        <v>2183.134646448742</v>
      </c>
      <c r="AK1090" t="n">
        <v>0</v>
      </c>
      <c r="AL1090" t="n">
        <v>11.11687228745812</v>
      </c>
      <c r="AM1090" t="n">
        <v>0</v>
      </c>
      <c r="AN1090" t="n">
        <v>11.11687228745812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2.598166226046664</v>
      </c>
      <c r="AU1090" t="n">
        <v>0.8168193532239969</v>
      </c>
      <c r="AV1090" t="n">
        <v>2.598166226046664</v>
      </c>
    </row>
    <row r="1091" spans="1:48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0</v>
      </c>
      <c r="H1091" t="n">
        <v>821.2657646399527</v>
      </c>
      <c r="I1091" t="b">
        <v>0</v>
      </c>
      <c r="J1091" t="n">
        <v>3239.072175739974</v>
      </c>
      <c r="K1091" t="n">
        <v>2183.134646448742</v>
      </c>
      <c r="L1091" t="n">
        <v>0</v>
      </c>
      <c r="M1091" t="n">
        <v>10.19564151079709</v>
      </c>
      <c r="N1091" t="n">
        <v>10.19564151079709</v>
      </c>
      <c r="O1091" t="n">
        <v>118.5501805360902</v>
      </c>
      <c r="P1091" t="n">
        <v>30.05836220489103</v>
      </c>
      <c r="Q1091" t="n">
        <v>10.19564151079709</v>
      </c>
      <c r="R1091" t="n">
        <v>0.9171315180508917</v>
      </c>
      <c r="S1091" t="n">
        <v>37.8017304308558</v>
      </c>
      <c r="T1091" t="n">
        <v>48.62658810363284</v>
      </c>
      <c r="U1091" t="n">
        <v>11.11688052381527</v>
      </c>
      <c r="V1091" t="n">
        <v>4.029611538512626</v>
      </c>
      <c r="W1091" t="n">
        <v>0</v>
      </c>
      <c r="X1091" t="n">
        <v>0</v>
      </c>
      <c r="Y1091" t="n">
        <v>-21.42826181236016</v>
      </c>
      <c r="Z1091" t="n">
        <v>95.81983527173837</v>
      </c>
      <c r="AA1091" t="n">
        <v>2183.134646448742</v>
      </c>
      <c r="AB1091" t="b">
        <v>0</v>
      </c>
      <c r="AC1091" t="b">
        <v>1</v>
      </c>
      <c r="AD1091" t="n">
        <v>93.78346031161982</v>
      </c>
      <c r="AE1091" t="n">
        <v>-0</v>
      </c>
      <c r="AF1091" t="n">
        <v>0</v>
      </c>
      <c r="AG1091" t="n">
        <v>-0.01863238575736376</v>
      </c>
      <c r="AH1091" t="b">
        <v>0</v>
      </c>
      <c r="AI1091" t="b">
        <v>0</v>
      </c>
      <c r="AJ1091" t="n">
        <v>2183.134646448742</v>
      </c>
      <c r="AK1091" t="n">
        <v>0</v>
      </c>
      <c r="AL1091" t="n">
        <v>11.11688052381527</v>
      </c>
      <c r="AM1091" t="n">
        <v>0</v>
      </c>
      <c r="AN1091" t="n">
        <v>11.11688052381527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2.598167647827315</v>
      </c>
      <c r="AU1091" t="n">
        <v>0.8168198002076965</v>
      </c>
      <c r="AV1091" t="n">
        <v>2.598167647827315</v>
      </c>
    </row>
    <row r="1092" spans="1:48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0</v>
      </c>
      <c r="H1092" t="n">
        <v>821.2657646399527</v>
      </c>
      <c r="I1092" t="b">
        <v>0</v>
      </c>
      <c r="J1092" t="n">
        <v>3239.072175739974</v>
      </c>
      <c r="K1092" t="n">
        <v>2183.134646448742</v>
      </c>
      <c r="L1092" t="n">
        <v>0</v>
      </c>
      <c r="M1092" t="n">
        <v>10.19497187451993</v>
      </c>
      <c r="N1092" t="n">
        <v>10.19497187451993</v>
      </c>
      <c r="O1092" t="n">
        <v>118.5423943167075</v>
      </c>
      <c r="P1092" t="n">
        <v>30.05638801133556</v>
      </c>
      <c r="Q1092" t="n">
        <v>10.19497187451993</v>
      </c>
      <c r="R1092" t="n">
        <v>0.9171432291761509</v>
      </c>
      <c r="S1092" t="n">
        <v>37.83062949430532</v>
      </c>
      <c r="T1092" t="n">
        <v>48.62277349484548</v>
      </c>
      <c r="U1092" t="n">
        <v>11.11600843815621</v>
      </c>
      <c r="V1092" t="n">
        <v>4.028726000282333</v>
      </c>
      <c r="W1092" t="n">
        <v>0</v>
      </c>
      <c r="X1092" t="n">
        <v>0</v>
      </c>
      <c r="Y1092" t="n">
        <v>-21.42826181236016</v>
      </c>
      <c r="Z1092" t="n">
        <v>95.80239945368015</v>
      </c>
      <c r="AA1092" t="n">
        <v>2183.134646448742</v>
      </c>
      <c r="AB1092" t="b">
        <v>0</v>
      </c>
      <c r="AC1092" t="b">
        <v>1</v>
      </c>
      <c r="AD1092" t="n">
        <v>93.77601994293497</v>
      </c>
      <c r="AE1092" t="n">
        <v>-0</v>
      </c>
      <c r="AF1092" t="n">
        <v>0</v>
      </c>
      <c r="AG1092" t="n">
        <v>-0.02227868635830749</v>
      </c>
      <c r="AH1092" t="b">
        <v>0</v>
      </c>
      <c r="AI1092" t="b">
        <v>0</v>
      </c>
      <c r="AJ1092" t="n">
        <v>2183.134646448742</v>
      </c>
      <c r="AK1092" t="n">
        <v>0</v>
      </c>
      <c r="AL1092" t="n">
        <v>11.11600843815621</v>
      </c>
      <c r="AM1092" t="n">
        <v>0</v>
      </c>
      <c r="AN1092" t="n">
        <v>11.11600843815621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2.598017106484178</v>
      </c>
      <c r="AU1092" t="n">
        <v>0.816772472565107</v>
      </c>
      <c r="AV1092" t="n">
        <v>2.598017106484178</v>
      </c>
    </row>
    <row r="1093" spans="1:48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0</v>
      </c>
      <c r="H1093" t="n">
        <v>821.2657646399527</v>
      </c>
      <c r="I1093" t="b">
        <v>0</v>
      </c>
      <c r="J1093" t="n">
        <v>3239.072175739974</v>
      </c>
      <c r="K1093" t="n">
        <v>2183.134646448742</v>
      </c>
      <c r="L1093" t="n">
        <v>0</v>
      </c>
      <c r="M1093" t="n">
        <v>10.1974709911228</v>
      </c>
      <c r="N1093" t="n">
        <v>10.1974709911228</v>
      </c>
      <c r="O1093" t="n">
        <v>118.571452882972</v>
      </c>
      <c r="P1093" t="n">
        <v>30.06375580197059</v>
      </c>
      <c r="Q1093" t="n">
        <v>10.1974709911228</v>
      </c>
      <c r="R1093" t="n">
        <v>0.9171689200086811</v>
      </c>
      <c r="S1093" t="n">
        <v>37.8595225759023</v>
      </c>
      <c r="T1093" t="n">
        <v>48.63333019859882</v>
      </c>
      <c r="U1093" t="n">
        <v>11.11842188353512</v>
      </c>
      <c r="V1093" t="n">
        <v>4.028351263924357</v>
      </c>
      <c r="W1093" t="n">
        <v>0</v>
      </c>
      <c r="X1093" t="n">
        <v>0</v>
      </c>
      <c r="Y1093" t="n">
        <v>-21.42826181236016</v>
      </c>
      <c r="Z1093" t="n">
        <v>95.78496363562193</v>
      </c>
      <c r="AA1093" t="n">
        <v>2183.134646448742</v>
      </c>
      <c r="AB1093" t="b">
        <v>0</v>
      </c>
      <c r="AC1093" t="b">
        <v>1</v>
      </c>
      <c r="AD1093" t="n">
        <v>93.76857957425011</v>
      </c>
      <c r="AE1093" t="n">
        <v>-0</v>
      </c>
      <c r="AF1093" t="n">
        <v>0</v>
      </c>
      <c r="AG1093" t="n">
        <v>-0.02146681973812176</v>
      </c>
      <c r="AH1093" t="b">
        <v>0</v>
      </c>
      <c r="AI1093" t="b">
        <v>0</v>
      </c>
      <c r="AJ1093" t="n">
        <v>2183.134646448742</v>
      </c>
      <c r="AK1093" t="n">
        <v>0</v>
      </c>
      <c r="AL1093" t="n">
        <v>11.11842188353512</v>
      </c>
      <c r="AM1093" t="n">
        <v>0</v>
      </c>
      <c r="AN1093" t="n">
        <v>11.11842188353512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2.598433722078925</v>
      </c>
      <c r="AU1093" t="n">
        <v>0.8169034494353444</v>
      </c>
      <c r="AV1093" t="n">
        <v>2.598433722078925</v>
      </c>
    </row>
    <row r="1094" spans="1:48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0</v>
      </c>
      <c r="H1094" t="n">
        <v>821.2657646399527</v>
      </c>
      <c r="I1094" t="b">
        <v>0</v>
      </c>
      <c r="J1094" t="n">
        <v>3239.072175739974</v>
      </c>
      <c r="K1094" t="n">
        <v>2183.134646448742</v>
      </c>
      <c r="L1094" t="n">
        <v>0</v>
      </c>
      <c r="M1094" t="n">
        <v>10.18814416098896</v>
      </c>
      <c r="N1094" t="n">
        <v>10.18814416098896</v>
      </c>
      <c r="O1094" t="n">
        <v>118.4630048373022</v>
      </c>
      <c r="P1094" t="n">
        <v>30.03625883298738</v>
      </c>
      <c r="Q1094" t="n">
        <v>10.18814416098896</v>
      </c>
      <c r="R1094" t="n">
        <v>0.9171424113096526</v>
      </c>
      <c r="S1094" t="n">
        <v>37.8884137792496</v>
      </c>
      <c r="T1094" t="n">
        <v>48.5902534821741</v>
      </c>
      <c r="U1094" t="n">
        <v>11.10857379983179</v>
      </c>
      <c r="V1094" t="n">
        <v>4.026071237385707</v>
      </c>
      <c r="W1094" t="n">
        <v>0</v>
      </c>
      <c r="X1094" t="n">
        <v>0</v>
      </c>
      <c r="Y1094" t="n">
        <v>-21.42826181236016</v>
      </c>
      <c r="Z1094" t="n">
        <v>95.77512470313796</v>
      </c>
      <c r="AA1094" t="n">
        <v>2183.134646448742</v>
      </c>
      <c r="AB1094" t="b">
        <v>0</v>
      </c>
      <c r="AC1094" t="b">
        <v>1</v>
      </c>
      <c r="AD1094" t="n">
        <v>93.76113920556526</v>
      </c>
      <c r="AE1094" t="n">
        <v>-0</v>
      </c>
      <c r="AF1094" t="n">
        <v>0</v>
      </c>
      <c r="AG1094" t="n">
        <v>-0.02437931403905341</v>
      </c>
      <c r="AH1094" t="b">
        <v>0</v>
      </c>
      <c r="AI1094" t="b">
        <v>0</v>
      </c>
      <c r="AJ1094" t="n">
        <v>2183.134646448742</v>
      </c>
      <c r="AK1094" t="n">
        <v>0</v>
      </c>
      <c r="AL1094" t="n">
        <v>11.10857379983179</v>
      </c>
      <c r="AM1094" t="n">
        <v>0</v>
      </c>
      <c r="AN1094" t="n">
        <v>11.10857379983179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2.596733745274042</v>
      </c>
      <c r="AU1094" t="n">
        <v>0.8163690055878571</v>
      </c>
      <c r="AV1094" t="n">
        <v>2.596733745274042</v>
      </c>
    </row>
    <row r="1095" spans="1:48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0</v>
      </c>
      <c r="H1095" t="n">
        <v>821.2657646399527</v>
      </c>
      <c r="I1095" t="b">
        <v>0</v>
      </c>
      <c r="J1095" t="n">
        <v>3239.072175739974</v>
      </c>
      <c r="K1095" t="n">
        <v>2183.134646448742</v>
      </c>
      <c r="L1095" t="n">
        <v>0</v>
      </c>
      <c r="M1095" t="n">
        <v>10.22295236492123</v>
      </c>
      <c r="N1095" t="n">
        <v>10.22295236492123</v>
      </c>
      <c r="O1095" t="n">
        <v>118.8677384537144</v>
      </c>
      <c r="P1095" t="n">
        <v>30.13887891828459</v>
      </c>
      <c r="Q1095" t="n">
        <v>10.22295236492123</v>
      </c>
      <c r="R1095" t="n">
        <v>0.9173103365788576</v>
      </c>
      <c r="S1095" t="n">
        <v>37.9172877957588</v>
      </c>
      <c r="T1095" t="n">
        <v>48.74733858444466</v>
      </c>
      <c r="U1095" t="n">
        <v>11.14448617579968</v>
      </c>
      <c r="V1095" t="n">
        <v>4.030901020224206</v>
      </c>
      <c r="W1095" t="n">
        <v>0</v>
      </c>
      <c r="X1095" t="n">
        <v>0</v>
      </c>
      <c r="Y1095" t="n">
        <v>-21.42826181236016</v>
      </c>
      <c r="Z1095" t="n">
        <v>95.76380798111478</v>
      </c>
      <c r="AA1095" t="n">
        <v>2183.134646448742</v>
      </c>
      <c r="AB1095" t="b">
        <v>0</v>
      </c>
      <c r="AC1095" t="b">
        <v>1</v>
      </c>
      <c r="AD1095" t="n">
        <v>93.7536988368804</v>
      </c>
      <c r="AE1095" t="n">
        <v>-0</v>
      </c>
      <c r="AF1095" t="n">
        <v>0</v>
      </c>
      <c r="AG1095" t="n">
        <v>-0.00614684240547364</v>
      </c>
      <c r="AH1095" t="b">
        <v>0</v>
      </c>
      <c r="AI1095" t="b">
        <v>0</v>
      </c>
      <c r="AJ1095" t="n">
        <v>2183.134646448742</v>
      </c>
      <c r="AK1095" t="n">
        <v>0</v>
      </c>
      <c r="AL1095" t="n">
        <v>11.14448617579968</v>
      </c>
      <c r="AM1095" t="n">
        <v>0</v>
      </c>
      <c r="AN1095" t="n">
        <v>11.14448617579968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2.60293328129553</v>
      </c>
      <c r="AU1095" t="n">
        <v>0.8183180344654535</v>
      </c>
      <c r="AV1095" t="n">
        <v>2.60293328129553</v>
      </c>
    </row>
    <row r="1096" spans="1:48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0</v>
      </c>
      <c r="H1096" t="n">
        <v>821.2657646399527</v>
      </c>
      <c r="I1096" t="b">
        <v>0</v>
      </c>
      <c r="J1096" t="n">
        <v>3239.072175739974</v>
      </c>
      <c r="K1096" t="n">
        <v>2183.134646448742</v>
      </c>
      <c r="L1096" t="n">
        <v>0</v>
      </c>
      <c r="M1096" t="n">
        <v>10.093046379326</v>
      </c>
      <c r="N1096" t="n">
        <v>10.093046379326</v>
      </c>
      <c r="O1096" t="n">
        <v>117.3572520337355</v>
      </c>
      <c r="P1096" t="n">
        <v>29.75589554607898</v>
      </c>
      <c r="Q1096" t="n">
        <v>10.093046379326</v>
      </c>
      <c r="R1096" t="n">
        <v>0.9167479659956527</v>
      </c>
      <c r="S1096" t="n">
        <v>37.9462017433753</v>
      </c>
      <c r="T1096" t="n">
        <v>48.15741579358754</v>
      </c>
      <c r="U1096" t="n">
        <v>11.00961960506151</v>
      </c>
      <c r="V1096" t="n">
        <v>4.009202817209236</v>
      </c>
      <c r="W1096" t="n">
        <v>0</v>
      </c>
      <c r="X1096" t="n">
        <v>0</v>
      </c>
      <c r="Y1096" t="n">
        <v>-21.42826181236016</v>
      </c>
      <c r="Z1096" t="n">
        <v>95.75517649379289</v>
      </c>
      <c r="AA1096" t="n">
        <v>2183.134646448742</v>
      </c>
      <c r="AB1096" t="b">
        <v>0</v>
      </c>
      <c r="AC1096" t="b">
        <v>1</v>
      </c>
      <c r="AD1096" t="n">
        <v>93.74625846819555</v>
      </c>
      <c r="AE1096" t="n">
        <v>-0</v>
      </c>
      <c r="AF1096" t="n">
        <v>0</v>
      </c>
      <c r="AG1096" t="n">
        <v>0.01855227214155192</v>
      </c>
      <c r="AH1096" t="b">
        <v>0</v>
      </c>
      <c r="AI1096" t="b">
        <v>0</v>
      </c>
      <c r="AJ1096" t="n">
        <v>2183.134646448742</v>
      </c>
      <c r="AK1096" t="n">
        <v>0</v>
      </c>
      <c r="AL1096" t="n">
        <v>11.00961960506151</v>
      </c>
      <c r="AM1096" t="n">
        <v>0</v>
      </c>
      <c r="AN1096" t="n">
        <v>11.00961960506151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2.579656169077378</v>
      </c>
      <c r="AU1096" t="n">
        <v>0.8110001055522278</v>
      </c>
      <c r="AV1096" t="n">
        <v>2.579656169077378</v>
      </c>
    </row>
    <row r="1097" spans="1:48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0</v>
      </c>
      <c r="H1097" t="n">
        <v>821.2657646399527</v>
      </c>
      <c r="I1097" t="b">
        <v>0</v>
      </c>
      <c r="J1097" t="n">
        <v>3239.072175739974</v>
      </c>
      <c r="K1097" t="n">
        <v>2183.134646448742</v>
      </c>
      <c r="L1097" t="n">
        <v>0</v>
      </c>
      <c r="M1097" t="n">
        <v>10.57786211777517</v>
      </c>
      <c r="N1097" t="n">
        <v>10.57786211777517</v>
      </c>
      <c r="O1097" t="n">
        <v>122.9944640972453</v>
      </c>
      <c r="P1097" t="n">
        <v>31.18520894960581</v>
      </c>
      <c r="Q1097" t="n">
        <v>10.57786211777517</v>
      </c>
      <c r="R1097" t="n">
        <v>0.9188469760298406</v>
      </c>
      <c r="S1097" t="n">
        <v>37.97494241749435</v>
      </c>
      <c r="T1097" t="n">
        <v>50.35534448645189</v>
      </c>
      <c r="U1097" t="n">
        <v>11.51210418461631</v>
      </c>
      <c r="V1097" t="n">
        <v>4.086488478134669</v>
      </c>
      <c r="W1097" t="n">
        <v>0</v>
      </c>
      <c r="X1097" t="n">
        <v>0</v>
      </c>
      <c r="Y1097" t="n">
        <v>-21.42826181236016</v>
      </c>
      <c r="Z1097" t="n">
        <v>95.76965595327567</v>
      </c>
      <c r="AA1097" t="n">
        <v>2183.134646448742</v>
      </c>
      <c r="AB1097" t="b">
        <v>0</v>
      </c>
      <c r="AC1097" t="b">
        <v>1</v>
      </c>
      <c r="AD1097" t="n">
        <v>93.73881809951069</v>
      </c>
      <c r="AE1097" t="n">
        <v>-0</v>
      </c>
      <c r="AF1097" t="n">
        <v>0</v>
      </c>
      <c r="AG1097" t="n">
        <v>0.04266463763861617</v>
      </c>
      <c r="AH1097" t="b">
        <v>0</v>
      </c>
      <c r="AI1097" t="b">
        <v>0</v>
      </c>
      <c r="AJ1097" t="n">
        <v>2183.134646448742</v>
      </c>
      <c r="AK1097" t="n">
        <v>0</v>
      </c>
      <c r="AL1097" t="n">
        <v>11.51210418461631</v>
      </c>
      <c r="AM1097" t="n">
        <v>0</v>
      </c>
      <c r="AN1097" t="n">
        <v>11.51210418461631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2.666448895163337</v>
      </c>
      <c r="AU1097" t="n">
        <v>0.8382862651810332</v>
      </c>
      <c r="AV1097" t="n">
        <v>2.666448895163337</v>
      </c>
    </row>
    <row r="1098" spans="1:48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0</v>
      </c>
      <c r="H1098" t="n">
        <v>821.2657646399527</v>
      </c>
      <c r="I1098" t="b">
        <v>0</v>
      </c>
      <c r="J1098" t="n">
        <v>3239.072175739974</v>
      </c>
      <c r="K1098" t="n">
        <v>2183.134646448742</v>
      </c>
      <c r="L1098" t="n">
        <v>0</v>
      </c>
      <c r="M1098" t="n">
        <v>8.768505149573437</v>
      </c>
      <c r="N1098" t="n">
        <v>8.768505149573437</v>
      </c>
      <c r="O1098" t="n">
        <v>101.9561022631817</v>
      </c>
      <c r="P1098" t="n">
        <v>25.85093870770326</v>
      </c>
      <c r="Q1098" t="n">
        <v>8.768505149573437</v>
      </c>
      <c r="R1098" t="n">
        <v>0.9099754592489293</v>
      </c>
      <c r="S1098" t="n">
        <v>38.00430420137081</v>
      </c>
      <c r="T1098" t="n">
        <v>42.14894817060155</v>
      </c>
      <c r="U1098" t="n">
        <v>9.635979806324382</v>
      </c>
      <c r="V1098" t="n">
        <v>3.794439702199085</v>
      </c>
      <c r="W1098" t="n">
        <v>0</v>
      </c>
      <c r="X1098" t="n">
        <v>0</v>
      </c>
      <c r="Y1098" t="n">
        <v>-21.42826181236016</v>
      </c>
      <c r="Z1098" t="n">
        <v>95.76425289039911</v>
      </c>
      <c r="AA1098" t="n">
        <v>2183.134646448742</v>
      </c>
      <c r="AB1098" t="b">
        <v>0</v>
      </c>
      <c r="AC1098" t="b">
        <v>1</v>
      </c>
      <c r="AD1098" t="n">
        <v>93.73137773082584</v>
      </c>
      <c r="AE1098" t="n">
        <v>-0</v>
      </c>
      <c r="AF1098" t="n">
        <v>0</v>
      </c>
      <c r="AG1098" t="n">
        <v>0.06534849690894223</v>
      </c>
      <c r="AH1098" t="b">
        <v>0</v>
      </c>
      <c r="AI1098" t="b">
        <v>0</v>
      </c>
      <c r="AJ1098" t="n">
        <v>2183.134646448742</v>
      </c>
      <c r="AK1098" t="n">
        <v>0</v>
      </c>
      <c r="AL1098" t="n">
        <v>9.635979806324382</v>
      </c>
      <c r="AM1098" t="n">
        <v>0</v>
      </c>
      <c r="AN1098" t="n">
        <v>9.635979806324382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2.343321311090271</v>
      </c>
      <c r="AU1098" t="n">
        <v>0.7367004383831084</v>
      </c>
      <c r="AV1098" t="n">
        <v>2.343321311090271</v>
      </c>
    </row>
    <row r="1099" spans="1:48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0</v>
      </c>
      <c r="H1099" t="n">
        <v>821.2657646399527</v>
      </c>
      <c r="I1099" t="b">
        <v>0</v>
      </c>
      <c r="J1099" t="n">
        <v>3239.072175739974</v>
      </c>
      <c r="K1099" t="n">
        <v>2183.134646448742</v>
      </c>
      <c r="L1099" t="n">
        <v>0</v>
      </c>
      <c r="M1099" t="n">
        <v>15.52111728393101</v>
      </c>
      <c r="N1099" t="n">
        <v>15.52111728393101</v>
      </c>
      <c r="O1099" t="n">
        <v>180.4723375359242</v>
      </c>
      <c r="P1099" t="n">
        <v>45.75870627178605</v>
      </c>
      <c r="Q1099" t="n">
        <v>15.52111728393101</v>
      </c>
      <c r="R1099" t="n">
        <v>0.9329342772475293</v>
      </c>
      <c r="S1099" t="n">
        <v>38.03130435930076</v>
      </c>
      <c r="T1099" t="n">
        <v>72.771745289951</v>
      </c>
      <c r="U1099" t="n">
        <v>16.63688178520307</v>
      </c>
      <c r="V1099" t="n">
        <v>4.880489693829261</v>
      </c>
      <c r="W1099" t="n">
        <v>0</v>
      </c>
      <c r="X1099" t="n">
        <v>0</v>
      </c>
      <c r="Y1099" t="n">
        <v>-21.42826181236016</v>
      </c>
      <c r="Z1099" t="n">
        <v>95.86973667147886</v>
      </c>
      <c r="AA1099" t="n">
        <v>2183.134646448742</v>
      </c>
      <c r="AB1099" t="b">
        <v>0</v>
      </c>
      <c r="AC1099" t="b">
        <v>1</v>
      </c>
      <c r="AD1099" t="n">
        <v>93.72393736214099</v>
      </c>
      <c r="AE1099" t="n">
        <v>-0</v>
      </c>
      <c r="AF1099" t="n">
        <v>0</v>
      </c>
      <c r="AG1099" t="n">
        <v>0.08673365246119014</v>
      </c>
      <c r="AH1099" t="b">
        <v>0</v>
      </c>
      <c r="AI1099" t="b">
        <v>0</v>
      </c>
      <c r="AJ1099" t="n">
        <v>2183.134646448742</v>
      </c>
      <c r="AK1099" t="n">
        <v>0</v>
      </c>
      <c r="AL1099" t="n">
        <v>16.63688178520307</v>
      </c>
      <c r="AM1099" t="n">
        <v>0</v>
      </c>
      <c r="AN1099" t="n">
        <v>16.63711018710545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3.562399509321529</v>
      </c>
      <c r="AU1099" t="n">
        <v>1.119957928002576</v>
      </c>
      <c r="AV1099" t="n">
        <v>3.562399509321529</v>
      </c>
    </row>
    <row r="1100" spans="1:48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0</v>
      </c>
      <c r="H1100" t="n">
        <v>829.4784222863523</v>
      </c>
      <c r="I1100" t="b">
        <v>0</v>
      </c>
      <c r="J1100" t="n">
        <v>3271.462897497373</v>
      </c>
      <c r="K1100" t="n">
        <v>2204.96599291323</v>
      </c>
      <c r="L1100" t="n">
        <v>0</v>
      </c>
      <c r="M1100" t="n">
        <v>22.66018746008926</v>
      </c>
      <c r="N1100" t="n">
        <v>22.66018746008926</v>
      </c>
      <c r="O1100" t="n">
        <v>260.8733933587841</v>
      </c>
      <c r="P1100" t="n">
        <v>66.1443695128763</v>
      </c>
      <c r="Q1100" t="n">
        <v>22.66018746008926</v>
      </c>
      <c r="R1100" t="n">
        <v>0.9423675400060784</v>
      </c>
      <c r="S1100" t="n">
        <v>38.06690873855181</v>
      </c>
      <c r="T1100" t="n">
        <v>104.1388233240465</v>
      </c>
      <c r="U1100" t="n">
        <v>24.04601866904615</v>
      </c>
      <c r="V1100" t="n">
        <v>6.001776569037176</v>
      </c>
      <c r="W1100" t="n">
        <v>0</v>
      </c>
      <c r="X1100" t="n">
        <v>0</v>
      </c>
      <c r="Y1100" t="n">
        <v>-21.42826181236016</v>
      </c>
      <c r="Z1100" t="n">
        <v>96.00969040435496</v>
      </c>
      <c r="AA1100" t="n">
        <v>2204.96599291323</v>
      </c>
      <c r="AB1100" t="b">
        <v>0</v>
      </c>
      <c r="AC1100" t="b">
        <v>1</v>
      </c>
      <c r="AD1100" t="n">
        <v>93.71649699345613</v>
      </c>
      <c r="AE1100" t="n">
        <v>-0</v>
      </c>
      <c r="AF1100" t="n">
        <v>0</v>
      </c>
      <c r="AG1100" t="n">
        <v>0.1075835839421968</v>
      </c>
      <c r="AH1100" t="b">
        <v>0</v>
      </c>
      <c r="AI1100" t="b">
        <v>0</v>
      </c>
      <c r="AJ1100" t="n">
        <v>2204.96599291323</v>
      </c>
      <c r="AK1100" t="n">
        <v>0</v>
      </c>
      <c r="AL1100" t="n">
        <v>24.04601866904615</v>
      </c>
      <c r="AM1100" t="n">
        <v>0</v>
      </c>
      <c r="AN1100" t="n">
        <v>24.04693227665565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4.892710189979648</v>
      </c>
      <c r="AU1100" t="n">
        <v>1.538185021738427</v>
      </c>
      <c r="AV1100" t="n">
        <v>4.892710189979648</v>
      </c>
    </row>
    <row r="1101" spans="1:48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0</v>
      </c>
      <c r="H1101" t="n">
        <v>837.6910799327518</v>
      </c>
      <c r="I1101" t="b">
        <v>0</v>
      </c>
      <c r="J1101" t="n">
        <v>3303.853619254773</v>
      </c>
      <c r="K1101" t="n">
        <v>2226.797339377717</v>
      </c>
      <c r="L1101" t="n">
        <v>0</v>
      </c>
      <c r="M1101" t="n">
        <v>21.20591367885203</v>
      </c>
      <c r="N1101" t="n">
        <v>21.20591367885203</v>
      </c>
      <c r="O1101" t="n">
        <v>241.737752659867</v>
      </c>
      <c r="P1101" t="n">
        <v>61.29253363586891</v>
      </c>
      <c r="Q1101" t="n">
        <v>21.20591367885203</v>
      </c>
      <c r="R1101" t="n">
        <v>0.9405776715966476</v>
      </c>
      <c r="S1101" t="n">
        <v>38.11157817612116</v>
      </c>
      <c r="T1101" t="n">
        <v>96.68364447795528</v>
      </c>
      <c r="U1101" t="n">
        <v>22.54562735138568</v>
      </c>
      <c r="V1101" t="n">
        <v>5.745167273402032</v>
      </c>
      <c r="W1101" t="n">
        <v>0</v>
      </c>
      <c r="X1101" t="n">
        <v>0</v>
      </c>
      <c r="Y1101" t="n">
        <v>-21.42826181236016</v>
      </c>
      <c r="Z1101" t="n">
        <v>96.14631441202422</v>
      </c>
      <c r="AA1101" t="n">
        <v>2226.797339377717</v>
      </c>
      <c r="AB1101" t="b">
        <v>0</v>
      </c>
      <c r="AC1101" t="b">
        <v>1</v>
      </c>
      <c r="AD1101" t="n">
        <v>93.70905662477128</v>
      </c>
      <c r="AE1101" t="n">
        <v>-0</v>
      </c>
      <c r="AF1101" t="n">
        <v>0</v>
      </c>
      <c r="AG1101" t="n">
        <v>0.12378643591423</v>
      </c>
      <c r="AH1101" t="b">
        <v>0</v>
      </c>
      <c r="AI1101" t="b">
        <v>0</v>
      </c>
      <c r="AJ1101" t="n">
        <v>2226.797339377717</v>
      </c>
      <c r="AK1101" t="n">
        <v>0</v>
      </c>
      <c r="AL1101" t="n">
        <v>22.54562735138568</v>
      </c>
      <c r="AM1101" t="n">
        <v>0</v>
      </c>
      <c r="AN1101" t="n">
        <v>22.54654095899518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4.619730167079718</v>
      </c>
      <c r="AU1101" t="n">
        <v>1.452364736834074</v>
      </c>
      <c r="AV1101" t="n">
        <v>4.619730167079718</v>
      </c>
    </row>
    <row r="1102" spans="1:48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0</v>
      </c>
      <c r="H1102" t="n">
        <v>845.9037375791513</v>
      </c>
      <c r="I1102" t="b">
        <v>0</v>
      </c>
      <c r="J1102" t="n">
        <v>3336.244341012173</v>
      </c>
      <c r="K1102" t="n">
        <v>2248.628685842205</v>
      </c>
      <c r="L1102" t="n">
        <v>0</v>
      </c>
      <c r="M1102" t="n">
        <v>22.08330911777098</v>
      </c>
      <c r="N1102" t="n">
        <v>22.08330911777098</v>
      </c>
      <c r="O1102" t="n">
        <v>249.2955864678898</v>
      </c>
      <c r="P1102" t="n">
        <v>63.20882009834935</v>
      </c>
      <c r="Q1102" t="n">
        <v>22.08330911777098</v>
      </c>
      <c r="R1102" t="n">
        <v>0.9412089369032095</v>
      </c>
      <c r="S1102" t="n">
        <v>38.15467909042113</v>
      </c>
      <c r="T1102" t="n">
        <v>99.63954709350662</v>
      </c>
      <c r="U1102" t="n">
        <v>23.46270658078329</v>
      </c>
      <c r="V1102" t="n">
        <v>5.857914900109975</v>
      </c>
      <c r="W1102" t="n">
        <v>0</v>
      </c>
      <c r="X1102" t="n">
        <v>0</v>
      </c>
      <c r="Y1102" t="n">
        <v>-21.42826181236016</v>
      </c>
      <c r="Z1102" t="n">
        <v>96.28293841969349</v>
      </c>
      <c r="AA1102" t="n">
        <v>2248.628685842205</v>
      </c>
      <c r="AB1102" t="b">
        <v>0</v>
      </c>
      <c r="AC1102" t="b">
        <v>1</v>
      </c>
      <c r="AD1102" t="n">
        <v>93.70161625608642</v>
      </c>
      <c r="AE1102" t="n">
        <v>-0</v>
      </c>
      <c r="AF1102" t="n">
        <v>0</v>
      </c>
      <c r="AG1102" t="n">
        <v>0.1440495650356329</v>
      </c>
      <c r="AH1102" t="b">
        <v>0</v>
      </c>
      <c r="AI1102" t="b">
        <v>0</v>
      </c>
      <c r="AJ1102" t="n">
        <v>2248.628685842205</v>
      </c>
      <c r="AK1102" t="n">
        <v>0</v>
      </c>
      <c r="AL1102" t="n">
        <v>23.46270658078329</v>
      </c>
      <c r="AM1102" t="n">
        <v>0</v>
      </c>
      <c r="AN1102" t="n">
        <v>23.4636201883928</v>
      </c>
      <c r="AO1102" t="n">
        <v>0</v>
      </c>
      <c r="AP1102" t="n">
        <v>1</v>
      </c>
      <c r="AQ1102" t="n">
        <v>0</v>
      </c>
      <c r="AR1102" t="n">
        <v>0</v>
      </c>
      <c r="AS1102" t="n">
        <v>0</v>
      </c>
      <c r="AT1102" t="n">
        <v>4.784888446355141</v>
      </c>
      <c r="AU1102" t="n">
        <v>1.504287695998472</v>
      </c>
      <c r="AV1102" t="n">
        <v>4.784888446355141</v>
      </c>
    </row>
    <row r="1103" spans="1:48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0</v>
      </c>
      <c r="H1103" t="n">
        <v>854.1163952255508</v>
      </c>
      <c r="I1103" t="b">
        <v>0</v>
      </c>
      <c r="J1103" t="n">
        <v>3368.635062769572</v>
      </c>
      <c r="K1103" t="n">
        <v>2270.460032306692</v>
      </c>
      <c r="L1103" t="n">
        <v>0</v>
      </c>
      <c r="M1103" t="n">
        <v>22.33599492718814</v>
      </c>
      <c r="N1103" t="n">
        <v>22.33599492718814</v>
      </c>
      <c r="O1103" t="n">
        <v>249.7236223125352</v>
      </c>
      <c r="P1103" t="n">
        <v>63.31734845652514</v>
      </c>
      <c r="Q1103" t="n">
        <v>22.33599492718814</v>
      </c>
      <c r="R1103" t="n">
        <v>0.9411711773943486</v>
      </c>
      <c r="S1103" t="n">
        <v>38.19908648501644</v>
      </c>
      <c r="T1103" t="n">
        <v>99.81463069917868</v>
      </c>
      <c r="U1103" t="n">
        <v>23.73212808006487</v>
      </c>
      <c r="V1103" t="n">
        <v>5.871977202850587</v>
      </c>
      <c r="W1103" t="n">
        <v>0</v>
      </c>
      <c r="X1103" t="n">
        <v>0</v>
      </c>
      <c r="Y1103" t="n">
        <v>-21.42826181236016</v>
      </c>
      <c r="Z1103" t="n">
        <v>96.41070153268284</v>
      </c>
      <c r="AA1103" t="n">
        <v>2270.460032306692</v>
      </c>
      <c r="AB1103" t="b">
        <v>0</v>
      </c>
      <c r="AC1103" t="b">
        <v>1</v>
      </c>
      <c r="AD1103" t="n">
        <v>93.69417588740157</v>
      </c>
      <c r="AE1103" t="n">
        <v>-0</v>
      </c>
      <c r="AF1103" t="n">
        <v>0</v>
      </c>
      <c r="AG1103" t="n">
        <v>0.1419570108803309</v>
      </c>
      <c r="AH1103" t="b">
        <v>0</v>
      </c>
      <c r="AI1103" t="b">
        <v>0</v>
      </c>
      <c r="AJ1103" t="n">
        <v>2270.460032306692</v>
      </c>
      <c r="AK1103" t="n">
        <v>0</v>
      </c>
      <c r="AL1103" t="n">
        <v>23.73212808006487</v>
      </c>
      <c r="AM1103" t="n">
        <v>0</v>
      </c>
      <c r="AN1103" t="n">
        <v>23.73304168767437</v>
      </c>
      <c r="AO1103" t="n">
        <v>0</v>
      </c>
      <c r="AP1103" t="n">
        <v>1</v>
      </c>
      <c r="AQ1103" t="n">
        <v>0</v>
      </c>
      <c r="AR1103" t="n">
        <v>0</v>
      </c>
      <c r="AS1103" t="n">
        <v>0</v>
      </c>
      <c r="AT1103" t="n">
        <v>4.833087143841555</v>
      </c>
      <c r="AU1103" t="n">
        <v>1.51944054823418</v>
      </c>
      <c r="AV1103" t="n">
        <v>4.833087143841555</v>
      </c>
    </row>
    <row r="1104" spans="1:48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0</v>
      </c>
      <c r="H1104" t="n">
        <v>862.3290528719505</v>
      </c>
      <c r="I1104" t="b">
        <v>0</v>
      </c>
      <c r="J1104" t="n">
        <v>3401.025784526973</v>
      </c>
      <c r="K1104" t="n">
        <v>2292.29137877118</v>
      </c>
      <c r="L1104" t="n">
        <v>0</v>
      </c>
      <c r="M1104" t="n">
        <v>22.76398337949286</v>
      </c>
      <c r="N1104" t="n">
        <v>22.76398337949286</v>
      </c>
      <c r="O1104" t="n">
        <v>252.0847790463596</v>
      </c>
      <c r="P1104" t="n">
        <v>63.91601902798165</v>
      </c>
      <c r="Q1104" t="n">
        <v>22.76398337949286</v>
      </c>
      <c r="R1104" t="n">
        <v>0.9413091824394538</v>
      </c>
      <c r="S1104" t="n">
        <v>38.24403085400555</v>
      </c>
      <c r="T1104" t="n">
        <v>100.7436138249411</v>
      </c>
      <c r="U1104" t="n">
        <v>24.18332233889269</v>
      </c>
      <c r="V1104" t="n">
        <v>5.912725059389729</v>
      </c>
      <c r="W1104" t="n">
        <v>0</v>
      </c>
      <c r="X1104" t="n">
        <v>0</v>
      </c>
      <c r="Y1104" t="n">
        <v>-21.42826181236016</v>
      </c>
      <c r="Z1104" t="n">
        <v>96.53846464567218</v>
      </c>
      <c r="AA1104" t="n">
        <v>2292.29137877118</v>
      </c>
      <c r="AB1104" t="b">
        <v>0</v>
      </c>
      <c r="AC1104" t="b">
        <v>1</v>
      </c>
      <c r="AD1104" t="n">
        <v>93.68673551871672</v>
      </c>
      <c r="AE1104" t="n">
        <v>-0</v>
      </c>
      <c r="AF1104" t="n">
        <v>0</v>
      </c>
      <c r="AG1104" t="n">
        <v>0.1336607498882464</v>
      </c>
      <c r="AH1104" t="b">
        <v>0</v>
      </c>
      <c r="AI1104" t="b">
        <v>0</v>
      </c>
      <c r="AJ1104" t="n">
        <v>2292.29137877118</v>
      </c>
      <c r="AK1104" t="n">
        <v>0</v>
      </c>
      <c r="AL1104" t="n">
        <v>24.18332233889269</v>
      </c>
      <c r="AM1104" t="n">
        <v>0</v>
      </c>
      <c r="AN1104" t="n">
        <v>24.18423594650219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4.914106035460112</v>
      </c>
      <c r="AU1104" t="n">
        <v>1.544911512326993</v>
      </c>
      <c r="AV1104" t="n">
        <v>4.914106035460112</v>
      </c>
    </row>
    <row r="1105" spans="1:48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0</v>
      </c>
      <c r="H1105" t="n">
        <v>870.54171051835</v>
      </c>
      <c r="I1105" t="b">
        <v>0</v>
      </c>
      <c r="J1105" t="n">
        <v>3433.416506284372</v>
      </c>
      <c r="K1105" t="n">
        <v>2314.122725235667</v>
      </c>
      <c r="L1105" t="n">
        <v>0</v>
      </c>
      <c r="M1105" t="n">
        <v>23.15088179587028</v>
      </c>
      <c r="N1105" t="n">
        <v>23.15088179587028</v>
      </c>
      <c r="O1105" t="n">
        <v>253.9506537295042</v>
      </c>
      <c r="P1105" t="n">
        <v>64.38911098618262</v>
      </c>
      <c r="Q1105" t="n">
        <v>23.15088179587028</v>
      </c>
      <c r="R1105" t="n">
        <v>0.9414011533118101</v>
      </c>
      <c r="S1105" t="n">
        <v>38.28972896494394</v>
      </c>
      <c r="T1105" t="n">
        <v>101.4793802635584</v>
      </c>
      <c r="U1105" t="n">
        <v>24.59194118726798</v>
      </c>
      <c r="V1105" t="n">
        <v>5.946574646076783</v>
      </c>
      <c r="W1105" t="n">
        <v>0</v>
      </c>
      <c r="X1105" t="n">
        <v>0</v>
      </c>
      <c r="Y1105" t="n">
        <v>-21.42826181236016</v>
      </c>
      <c r="Z1105" t="n">
        <v>96.66622775866152</v>
      </c>
      <c r="AA1105" t="n">
        <v>2314.122725235667</v>
      </c>
      <c r="AB1105" t="b">
        <v>0</v>
      </c>
      <c r="AC1105" t="b">
        <v>1</v>
      </c>
      <c r="AD1105" t="n">
        <v>93.67929515003186</v>
      </c>
      <c r="AE1105" t="n">
        <v>-0</v>
      </c>
      <c r="AF1105" t="n">
        <v>0</v>
      </c>
      <c r="AG1105" t="n">
        <v>0.1283267863780397</v>
      </c>
      <c r="AH1105" t="b">
        <v>0</v>
      </c>
      <c r="AI1105" t="b">
        <v>0</v>
      </c>
      <c r="AJ1105" t="n">
        <v>2314.122725235667</v>
      </c>
      <c r="AK1105" t="n">
        <v>0</v>
      </c>
      <c r="AL1105" t="n">
        <v>24.59194118726798</v>
      </c>
      <c r="AM1105" t="n">
        <v>0</v>
      </c>
      <c r="AN1105" t="n">
        <v>24.59285479487748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4.987467470829287</v>
      </c>
      <c r="AU1105" t="n">
        <v>1.56797510217321</v>
      </c>
      <c r="AV1105" t="n">
        <v>4.987467470829287</v>
      </c>
    </row>
    <row r="1106" spans="1:48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0</v>
      </c>
      <c r="H1106" t="n">
        <v>878.7543681647495</v>
      </c>
      <c r="I1106" t="b">
        <v>0</v>
      </c>
      <c r="J1106" t="n">
        <v>3465.807228041772</v>
      </c>
      <c r="K1106" t="n">
        <v>2335.954071700155</v>
      </c>
      <c r="L1106" t="n">
        <v>0</v>
      </c>
      <c r="M1106" t="n">
        <v>23.55529098355742</v>
      </c>
      <c r="N1106" t="n">
        <v>23.55529098355742</v>
      </c>
      <c r="O1106" t="n">
        <v>255.971939268808</v>
      </c>
      <c r="P1106" t="n">
        <v>64.90160731967748</v>
      </c>
      <c r="Q1106" t="n">
        <v>23.55529098355742</v>
      </c>
      <c r="R1106" t="n">
        <v>0.9415059471118394</v>
      </c>
      <c r="S1106" t="n">
        <v>38.33613093661801</v>
      </c>
      <c r="T1106" t="n">
        <v>102.2757065206314</v>
      </c>
      <c r="U1106" t="n">
        <v>25.01873839014565</v>
      </c>
      <c r="V1106" t="n">
        <v>5.9825205863918</v>
      </c>
      <c r="W1106" t="n">
        <v>0</v>
      </c>
      <c r="X1106" t="n">
        <v>0</v>
      </c>
      <c r="Y1106" t="n">
        <v>-21.42826181236016</v>
      </c>
      <c r="Z1106" t="n">
        <v>96.79485775675315</v>
      </c>
      <c r="AA1106" t="n">
        <v>2335.954071700155</v>
      </c>
      <c r="AB1106" t="b">
        <v>0</v>
      </c>
      <c r="AC1106" t="b">
        <v>1</v>
      </c>
      <c r="AD1106" t="n">
        <v>93.67185478134701</v>
      </c>
      <c r="AE1106" t="n">
        <v>-0</v>
      </c>
      <c r="AF1106" t="n">
        <v>0</v>
      </c>
      <c r="AG1106" t="n">
        <v>0.1222424797215044</v>
      </c>
      <c r="AH1106" t="b">
        <v>0</v>
      </c>
      <c r="AI1106" t="b">
        <v>0</v>
      </c>
      <c r="AJ1106" t="n">
        <v>2335.954071700155</v>
      </c>
      <c r="AK1106" t="n">
        <v>0</v>
      </c>
      <c r="AL1106" t="n">
        <v>25.01873839014565</v>
      </c>
      <c r="AM1106" t="n">
        <v>0</v>
      </c>
      <c r="AN1106" t="n">
        <v>25.01965199775515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5.064125807574316</v>
      </c>
      <c r="AU1106" t="n">
        <v>1.592075181841545</v>
      </c>
      <c r="AV1106" t="n">
        <v>5.064125807574316</v>
      </c>
    </row>
    <row r="1107" spans="1:48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0</v>
      </c>
      <c r="H1107" t="n">
        <v>886.967025811149</v>
      </c>
      <c r="I1107" t="b">
        <v>0</v>
      </c>
      <c r="J1107" t="n">
        <v>3498.197949799172</v>
      </c>
      <c r="K1107" t="n">
        <v>2357.785418164642</v>
      </c>
      <c r="L1107" t="n">
        <v>0</v>
      </c>
      <c r="M1107" t="n">
        <v>23.96141603385739</v>
      </c>
      <c r="N1107" t="n">
        <v>23.96141603385739</v>
      </c>
      <c r="O1107" t="n">
        <v>257.9742669767599</v>
      </c>
      <c r="P1107" t="n">
        <v>65.40929690080119</v>
      </c>
      <c r="Q1107" t="n">
        <v>23.96141603385739</v>
      </c>
      <c r="R1107" t="n">
        <v>0.941607954759176</v>
      </c>
      <c r="S1107" t="n">
        <v>38.38325904576305</v>
      </c>
      <c r="T1107" t="n">
        <v>103.0645865728079</v>
      </c>
      <c r="U1107" t="n">
        <v>25.44733815464178</v>
      </c>
      <c r="V1107" t="n">
        <v>6.018152001886222</v>
      </c>
      <c r="W1107" t="n">
        <v>0</v>
      </c>
      <c r="X1107" t="n">
        <v>0</v>
      </c>
      <c r="Y1107" t="n">
        <v>-21.42826181236016</v>
      </c>
      <c r="Z1107" t="n">
        <v>96.92862354897221</v>
      </c>
      <c r="AA1107" t="n">
        <v>2357.785418164642</v>
      </c>
      <c r="AB1107" t="b">
        <v>0</v>
      </c>
      <c r="AC1107" t="b">
        <v>1</v>
      </c>
      <c r="AD1107" t="n">
        <v>93.66441441266215</v>
      </c>
      <c r="AE1107" t="n">
        <v>-0</v>
      </c>
      <c r="AF1107" t="n">
        <v>0</v>
      </c>
      <c r="AG1107" t="n">
        <v>0.1340245680352268</v>
      </c>
      <c r="AH1107" t="b">
        <v>0</v>
      </c>
      <c r="AI1107" t="b">
        <v>0</v>
      </c>
      <c r="AJ1107" t="n">
        <v>2357.785418164642</v>
      </c>
      <c r="AK1107" t="n">
        <v>0</v>
      </c>
      <c r="AL1107" t="n">
        <v>25.44733815464178</v>
      </c>
      <c r="AM1107" t="n">
        <v>0</v>
      </c>
      <c r="AN1107" t="n">
        <v>25.44825176225128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5.141138228946405</v>
      </c>
      <c r="AU1107" t="n">
        <v>1.616286579705445</v>
      </c>
      <c r="AV1107" t="n">
        <v>5.141138228946405</v>
      </c>
    </row>
    <row r="1108" spans="1:48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0</v>
      </c>
      <c r="H1108" t="n">
        <v>895.1796834575485</v>
      </c>
      <c r="I1108" t="b">
        <v>0</v>
      </c>
      <c r="J1108" t="n">
        <v>3530.588671556572</v>
      </c>
      <c r="K1108" t="n">
        <v>2379.61676462913</v>
      </c>
      <c r="L1108" t="n">
        <v>0</v>
      </c>
      <c r="M1108" t="n">
        <v>24.37359350420508</v>
      </c>
      <c r="N1108" t="n">
        <v>24.37359350420508</v>
      </c>
      <c r="O1108" t="n">
        <v>260.0044186966209</v>
      </c>
      <c r="P1108" t="n">
        <v>65.92404125167872</v>
      </c>
      <c r="Q1108" t="n">
        <v>24.37359350420508</v>
      </c>
      <c r="R1108" t="n">
        <v>0.9417112884881751</v>
      </c>
      <c r="S1108" t="n">
        <v>38.43111610358923</v>
      </c>
      <c r="T1108" t="n">
        <v>103.8642643671259</v>
      </c>
      <c r="U1108" t="n">
        <v>25.88223567260672</v>
      </c>
      <c r="V1108" t="n">
        <v>6.054114142083336</v>
      </c>
      <c r="W1108" t="n">
        <v>0</v>
      </c>
      <c r="X1108" t="n">
        <v>0</v>
      </c>
      <c r="Y1108" t="n">
        <v>-21.42826181236016</v>
      </c>
      <c r="Z1108" t="n">
        <v>97.0632358095845</v>
      </c>
      <c r="AA1108" t="n">
        <v>2379.61676462913</v>
      </c>
      <c r="AB1108" t="b">
        <v>0</v>
      </c>
      <c r="AC1108" t="b">
        <v>1</v>
      </c>
      <c r="AD1108" t="n">
        <v>93.6569740439773</v>
      </c>
      <c r="AE1108" t="n">
        <v>-0</v>
      </c>
      <c r="AF1108" t="n">
        <v>0</v>
      </c>
      <c r="AG1108" t="n">
        <v>0.1465316452493098</v>
      </c>
      <c r="AH1108" t="b">
        <v>0</v>
      </c>
      <c r="AI1108" t="b">
        <v>0</v>
      </c>
      <c r="AJ1108" t="n">
        <v>2379.61676462913</v>
      </c>
      <c r="AK1108" t="n">
        <v>0</v>
      </c>
      <c r="AL1108" t="n">
        <v>25.88223567260672</v>
      </c>
      <c r="AM1108" t="n">
        <v>0</v>
      </c>
      <c r="AN1108" t="n">
        <v>25.88314928021622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5.21931873650666</v>
      </c>
      <c r="AU1108" t="n">
        <v>1.640865204036676</v>
      </c>
      <c r="AV1108" t="n">
        <v>5.21931873650666</v>
      </c>
    </row>
    <row r="1109" spans="1:48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0</v>
      </c>
      <c r="H1109" t="n">
        <v>903.3923411039481</v>
      </c>
      <c r="I1109" t="b">
        <v>0</v>
      </c>
      <c r="J1109" t="n">
        <v>3562.979393313971</v>
      </c>
      <c r="K1109" t="n">
        <v>2401.448111093617</v>
      </c>
      <c r="L1109" t="n">
        <v>0</v>
      </c>
      <c r="M1109" t="n">
        <v>24.79068817259812</v>
      </c>
      <c r="N1109" t="n">
        <v>24.79068817259812</v>
      </c>
      <c r="O1109" t="n">
        <v>262.0496357428019</v>
      </c>
      <c r="P1109" t="n">
        <v>66.44260541146093</v>
      </c>
      <c r="Q1109" t="n">
        <v>24.79068817259812</v>
      </c>
      <c r="R1109" t="n">
        <v>0.9418148132161924</v>
      </c>
      <c r="S1109" t="n">
        <v>38.47971023766121</v>
      </c>
      <c r="T1109" t="n">
        <v>104.6697629598622</v>
      </c>
      <c r="U1109" t="n">
        <v>26.32225340344849</v>
      </c>
      <c r="V1109" t="n">
        <v>6.090229708436468</v>
      </c>
      <c r="W1109" t="n">
        <v>0</v>
      </c>
      <c r="X1109" t="n">
        <v>0</v>
      </c>
      <c r="Y1109" t="n">
        <v>-21.42826181236016</v>
      </c>
      <c r="Z1109" t="n">
        <v>97.20686593251342</v>
      </c>
      <c r="AA1109" t="n">
        <v>2401.448111093617</v>
      </c>
      <c r="AB1109" t="b">
        <v>0</v>
      </c>
      <c r="AC1109" t="b">
        <v>1</v>
      </c>
      <c r="AD1109" t="n">
        <v>93.64953367529245</v>
      </c>
      <c r="AE1109" t="n">
        <v>-0</v>
      </c>
      <c r="AF1109" t="n">
        <v>0</v>
      </c>
      <c r="AG1109" t="n">
        <v>0.1600442925876946</v>
      </c>
      <c r="AH1109" t="b">
        <v>0</v>
      </c>
      <c r="AI1109" t="b">
        <v>0</v>
      </c>
      <c r="AJ1109" t="n">
        <v>2401.448111093617</v>
      </c>
      <c r="AK1109" t="n">
        <v>0</v>
      </c>
      <c r="AL1109" t="n">
        <v>26.32225340344849</v>
      </c>
      <c r="AM1109" t="n">
        <v>0</v>
      </c>
      <c r="AN1109" t="n">
        <v>26.32316701105799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5.298461502440035</v>
      </c>
      <c r="AU1109" t="n">
        <v>1.665746346064459</v>
      </c>
      <c r="AV1109" t="n">
        <v>5.298461502440035</v>
      </c>
    </row>
    <row r="1110" spans="1:48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0</v>
      </c>
      <c r="H1110" t="n">
        <v>911.6049987503476</v>
      </c>
      <c r="I1110" t="b">
        <v>0</v>
      </c>
      <c r="J1110" t="n">
        <v>3595.370115071371</v>
      </c>
      <c r="K1110" t="n">
        <v>2423.279457558104</v>
      </c>
      <c r="L1110" t="n">
        <v>0</v>
      </c>
      <c r="M1110" t="n">
        <v>25.2131449035511</v>
      </c>
      <c r="N1110" t="n">
        <v>25.2131449035511</v>
      </c>
      <c r="O1110" t="n">
        <v>264.1141710144132</v>
      </c>
      <c r="P1110" t="n">
        <v>66.96606770142321</v>
      </c>
      <c r="Q1110" t="n">
        <v>25.2131449035511</v>
      </c>
      <c r="R1110" t="n">
        <v>0.941918874014722</v>
      </c>
      <c r="S1110" t="n">
        <v>38.52904815851932</v>
      </c>
      <c r="T1110" t="n">
        <v>105.4827398348915</v>
      </c>
      <c r="U1110" t="n">
        <v>26.76785188100714</v>
      </c>
      <c r="V1110" t="n">
        <v>6.126556301622642</v>
      </c>
      <c r="W1110" t="n">
        <v>0</v>
      </c>
      <c r="X1110" t="n">
        <v>0</v>
      </c>
      <c r="Y1110" t="n">
        <v>-21.42826181236016</v>
      </c>
      <c r="Z1110" t="n">
        <v>97.35731637778558</v>
      </c>
      <c r="AA1110" t="n">
        <v>2423.279457558104</v>
      </c>
      <c r="AB1110" t="b">
        <v>0</v>
      </c>
      <c r="AC1110" t="b">
        <v>1</v>
      </c>
      <c r="AD1110" t="n">
        <v>93.64209330660759</v>
      </c>
      <c r="AE1110" t="n">
        <v>-0</v>
      </c>
      <c r="AF1110" t="n">
        <v>0</v>
      </c>
      <c r="AG1110" t="n">
        <v>0.1795373511487346</v>
      </c>
      <c r="AH1110" t="b">
        <v>0</v>
      </c>
      <c r="AI1110" t="b">
        <v>0</v>
      </c>
      <c r="AJ1110" t="n">
        <v>2423.279457558104</v>
      </c>
      <c r="AK1110" t="n">
        <v>0</v>
      </c>
      <c r="AL1110" t="n">
        <v>26.76785188100714</v>
      </c>
      <c r="AM1110" t="n">
        <v>0</v>
      </c>
      <c r="AN1110" t="n">
        <v>26.76876548861664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5.37865509040433</v>
      </c>
      <c r="AU1110" t="n">
        <v>1.690957848699291</v>
      </c>
      <c r="AV1110" t="n">
        <v>5.37865509040433</v>
      </c>
    </row>
    <row r="1111" spans="1:48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0</v>
      </c>
      <c r="H1111" t="n">
        <v>919.8176563967471</v>
      </c>
      <c r="I1111" t="b">
        <v>0</v>
      </c>
      <c r="J1111" t="n">
        <v>3627.760836828771</v>
      </c>
      <c r="K1111" t="n">
        <v>2445.110804022592</v>
      </c>
      <c r="L1111" t="n">
        <v>0</v>
      </c>
      <c r="M1111" t="n">
        <v>25.6406038862111</v>
      </c>
      <c r="N1111" t="n">
        <v>25.6406038862111</v>
      </c>
      <c r="O1111" t="n">
        <v>266.1937716006333</v>
      </c>
      <c r="P1111" t="n">
        <v>67.49334979732083</v>
      </c>
      <c r="Q1111" t="n">
        <v>25.6406038862111</v>
      </c>
      <c r="R1111" t="n">
        <v>0.9420230938251701</v>
      </c>
      <c r="S1111" t="n">
        <v>38.57913710248786</v>
      </c>
      <c r="T1111" t="n">
        <v>106.3015353226078</v>
      </c>
      <c r="U1111" t="n">
        <v>27.21865743449569</v>
      </c>
      <c r="V1111" t="n">
        <v>6.163034139639194</v>
      </c>
      <c r="W1111" t="n">
        <v>0</v>
      </c>
      <c r="X1111" t="n">
        <v>0</v>
      </c>
      <c r="Y1111" t="n">
        <v>-21.42826181236016</v>
      </c>
      <c r="Z1111" t="n">
        <v>97.57453980919874</v>
      </c>
      <c r="AA1111" t="n">
        <v>2445.110804022592</v>
      </c>
      <c r="AB1111" t="b">
        <v>0</v>
      </c>
      <c r="AC1111" t="b">
        <v>1</v>
      </c>
      <c r="AD1111" t="n">
        <v>93.63465293792274</v>
      </c>
      <c r="AE1111" t="n">
        <v>-0</v>
      </c>
      <c r="AF1111" t="n">
        <v>0</v>
      </c>
      <c r="AG1111" t="n">
        <v>0.2004445918074818</v>
      </c>
      <c r="AH1111" t="b">
        <v>0</v>
      </c>
      <c r="AI1111" t="b">
        <v>0</v>
      </c>
      <c r="AJ1111" t="n">
        <v>2445.110804022592</v>
      </c>
      <c r="AK1111" t="n">
        <v>0</v>
      </c>
      <c r="AL1111" t="n">
        <v>27.21865743449569</v>
      </c>
      <c r="AM1111" t="n">
        <v>0</v>
      </c>
      <c r="AN1111" t="n">
        <v>27.21957104210519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5.459838680080378</v>
      </c>
      <c r="AU1111" t="n">
        <v>1.716480591065353</v>
      </c>
      <c r="AV1111" t="n">
        <v>5.459838680080378</v>
      </c>
    </row>
    <row r="1112" spans="1:48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0</v>
      </c>
      <c r="H1112" t="n">
        <v>928.0303140431466</v>
      </c>
      <c r="I1112" t="b">
        <v>0</v>
      </c>
      <c r="J1112" t="n">
        <v>3660.15155858617</v>
      </c>
      <c r="K1112" t="n">
        <v>2466.942150487079</v>
      </c>
      <c r="L1112" t="n">
        <v>0</v>
      </c>
      <c r="M1112" t="n">
        <v>26.07434392473318</v>
      </c>
      <c r="N1112" t="n">
        <v>26.07434392473318</v>
      </c>
      <c r="O1112" t="n">
        <v>268.3011962456096</v>
      </c>
      <c r="P1112" t="n">
        <v>68.02768667485032</v>
      </c>
      <c r="Q1112" t="n">
        <v>26.07434392473318</v>
      </c>
      <c r="R1112" t="n">
        <v>0.94212850807089</v>
      </c>
      <c r="S1112" t="n">
        <v>38.6299838425635</v>
      </c>
      <c r="T1112" t="n">
        <v>107.131123836172</v>
      </c>
      <c r="U1112" t="n">
        <v>27.67599504883174</v>
      </c>
      <c r="V1112" t="n">
        <v>6.199837968441528</v>
      </c>
      <c r="W1112" t="n">
        <v>0</v>
      </c>
      <c r="X1112" t="n">
        <v>0</v>
      </c>
      <c r="Y1112" t="n">
        <v>-21.42826181236016</v>
      </c>
      <c r="Z1112" t="n">
        <v>97.7917632406119</v>
      </c>
      <c r="AA1112" t="n">
        <v>2466.942150487079</v>
      </c>
      <c r="AB1112" t="b">
        <v>0</v>
      </c>
      <c r="AC1112" t="b">
        <v>1</v>
      </c>
      <c r="AD1112" t="n">
        <v>93.62721256923788</v>
      </c>
      <c r="AE1112" t="n">
        <v>-0</v>
      </c>
      <c r="AF1112" t="n">
        <v>0</v>
      </c>
      <c r="AG1112" t="n">
        <v>0.2260320109366326</v>
      </c>
      <c r="AH1112" t="b">
        <v>0</v>
      </c>
      <c r="AI1112" t="b">
        <v>0</v>
      </c>
      <c r="AJ1112" t="n">
        <v>2466.942150487079</v>
      </c>
      <c r="AK1112" t="n">
        <v>0</v>
      </c>
      <c r="AL1112" t="n">
        <v>27.67599504883174</v>
      </c>
      <c r="AM1112" t="n">
        <v>0</v>
      </c>
      <c r="AN1112" t="n">
        <v>27.67690865644124</v>
      </c>
      <c r="AO1112" t="n">
        <v>0</v>
      </c>
      <c r="AP1112" t="n">
        <v>1</v>
      </c>
      <c r="AQ1112" t="n">
        <v>0</v>
      </c>
      <c r="AR1112" t="n">
        <v>0</v>
      </c>
      <c r="AS1112" t="n">
        <v>0</v>
      </c>
      <c r="AT1112" t="n">
        <v>5.542255700380512</v>
      </c>
      <c r="AU1112" t="n">
        <v>1.742391103080067</v>
      </c>
      <c r="AV1112" t="n">
        <v>5.542255700380512</v>
      </c>
    </row>
    <row r="1113" spans="1:48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0</v>
      </c>
      <c r="H1113" t="n">
        <v>936.2429716895462</v>
      </c>
      <c r="I1113" t="b">
        <v>0</v>
      </c>
      <c r="J1113" t="n">
        <v>3692.54228034357</v>
      </c>
      <c r="K1113" t="n">
        <v>2488.773496951566</v>
      </c>
      <c r="L1113" t="n">
        <v>0</v>
      </c>
      <c r="M1113" t="n">
        <v>26.50985014710653</v>
      </c>
      <c r="N1113" t="n">
        <v>26.50985014710653</v>
      </c>
      <c r="O1113" t="n">
        <v>270.3896628835665</v>
      </c>
      <c r="P1113" t="n">
        <v>68.55721675546818</v>
      </c>
      <c r="Q1113" t="n">
        <v>26.50985014710653</v>
      </c>
      <c r="R1113" t="n">
        <v>0.9422312774909827</v>
      </c>
      <c r="S1113" t="n">
        <v>38.68159669920148</v>
      </c>
      <c r="T1113" t="n">
        <v>107.9532607718024</v>
      </c>
      <c r="U1113" t="n">
        <v>28.13518377112061</v>
      </c>
      <c r="V1113" t="n">
        <v>6.236321965469827</v>
      </c>
      <c r="W1113" t="n">
        <v>0</v>
      </c>
      <c r="X1113" t="n">
        <v>0</v>
      </c>
      <c r="Y1113" t="n">
        <v>-21.42826181236016</v>
      </c>
      <c r="Z1113" t="n">
        <v>98.01484095693034</v>
      </c>
      <c r="AA1113" t="n">
        <v>2488.773496951566</v>
      </c>
      <c r="AB1113" t="b">
        <v>0</v>
      </c>
      <c r="AC1113" t="b">
        <v>1</v>
      </c>
      <c r="AD1113" t="n">
        <v>93.61977220055303</v>
      </c>
      <c r="AE1113" t="n">
        <v>-0</v>
      </c>
      <c r="AF1113" t="n">
        <v>0</v>
      </c>
      <c r="AG1113" t="n">
        <v>0.2487958378466367</v>
      </c>
      <c r="AH1113" t="b">
        <v>0</v>
      </c>
      <c r="AI1113" t="b">
        <v>0</v>
      </c>
      <c r="AJ1113" t="n">
        <v>2488.773496951566</v>
      </c>
      <c r="AK1113" t="n">
        <v>0</v>
      </c>
      <c r="AL1113" t="n">
        <v>28.13518377112061</v>
      </c>
      <c r="AM1113" t="n">
        <v>0</v>
      </c>
      <c r="AN1113" t="n">
        <v>28.13609737873011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5.625075603552849</v>
      </c>
      <c r="AU1113" t="n">
        <v>1.768428274630186</v>
      </c>
      <c r="AV1113" t="n">
        <v>5.625075603552849</v>
      </c>
    </row>
    <row r="1114" spans="1:48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0</v>
      </c>
      <c r="H1114" t="n">
        <v>944.4556293359457</v>
      </c>
      <c r="I1114" t="b">
        <v>0</v>
      </c>
      <c r="J1114" t="n">
        <v>3724.93300210097</v>
      </c>
      <c r="K1114" t="n">
        <v>2510.604843416054</v>
      </c>
      <c r="L1114" t="n">
        <v>0</v>
      </c>
      <c r="M1114" t="n">
        <v>26.96431933693291</v>
      </c>
      <c r="N1114" t="n">
        <v>26.96431933693291</v>
      </c>
      <c r="O1114" t="n">
        <v>272.6335410334931</v>
      </c>
      <c r="P1114" t="n">
        <v>69.12615137766052</v>
      </c>
      <c r="Q1114" t="n">
        <v>26.96431933693291</v>
      </c>
      <c r="R1114" t="n">
        <v>0.9423454535010507</v>
      </c>
      <c r="S1114" t="n">
        <v>38.73397843250147</v>
      </c>
      <c r="T1114" t="n">
        <v>108.8359423557778</v>
      </c>
      <c r="U1114" t="n">
        <v>28.61404937727844</v>
      </c>
      <c r="V1114" t="n">
        <v>6.274886899308171</v>
      </c>
      <c r="W1114" t="n">
        <v>0</v>
      </c>
      <c r="X1114" t="n">
        <v>0</v>
      </c>
      <c r="Y1114" t="n">
        <v>-21.42826181236016</v>
      </c>
      <c r="Z1114" t="n">
        <v>98.27167278424456</v>
      </c>
      <c r="AA1114" t="n">
        <v>2510.604843416054</v>
      </c>
      <c r="AB1114" t="b">
        <v>0</v>
      </c>
      <c r="AC1114" t="b">
        <v>1</v>
      </c>
      <c r="AD1114" t="n">
        <v>93.61233183186818</v>
      </c>
      <c r="AE1114" t="n">
        <v>-0</v>
      </c>
      <c r="AF1114" t="n">
        <v>0</v>
      </c>
      <c r="AG1114" t="n">
        <v>0.2723769137877063</v>
      </c>
      <c r="AH1114" t="b">
        <v>0</v>
      </c>
      <c r="AI1114" t="b">
        <v>0</v>
      </c>
      <c r="AJ1114" t="n">
        <v>2510.604843416054</v>
      </c>
      <c r="AK1114" t="n">
        <v>0</v>
      </c>
      <c r="AL1114" t="n">
        <v>28.61404937727844</v>
      </c>
      <c r="AM1114" t="n">
        <v>0</v>
      </c>
      <c r="AN1114" t="n">
        <v>28.61496298488795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5.711490654501014</v>
      </c>
      <c r="AU1114" t="n">
        <v>1.79559569960734</v>
      </c>
      <c r="AV1114" t="n">
        <v>5.711490654501014</v>
      </c>
    </row>
    <row r="1115" spans="1:48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0</v>
      </c>
      <c r="H1115" t="n">
        <v>952.6682869823452</v>
      </c>
      <c r="I1115" t="b">
        <v>0</v>
      </c>
      <c r="J1115" t="n">
        <v>3757.323723858369</v>
      </c>
      <c r="K1115" t="n">
        <v>2532.436189880541</v>
      </c>
      <c r="L1115" t="n">
        <v>0</v>
      </c>
      <c r="M1115" t="n">
        <v>27.37323695921393</v>
      </c>
      <c r="N1115" t="n">
        <v>27.37323695921393</v>
      </c>
      <c r="O1115" t="n">
        <v>274.3821346851695</v>
      </c>
      <c r="P1115" t="n">
        <v>69.56950676601662</v>
      </c>
      <c r="Q1115" t="n">
        <v>27.37323695921393</v>
      </c>
      <c r="R1115" t="n">
        <v>0.9424191078485663</v>
      </c>
      <c r="S1115" t="n">
        <v>38.78715286342585</v>
      </c>
      <c r="T1115" t="n">
        <v>109.5254244199349</v>
      </c>
      <c r="U1115" t="n">
        <v>29.04571515077178</v>
      </c>
      <c r="V1115" t="n">
        <v>6.306571651364266</v>
      </c>
      <c r="W1115" t="n">
        <v>0</v>
      </c>
      <c r="X1115" t="n">
        <v>0</v>
      </c>
      <c r="Y1115" t="n">
        <v>-21.42826181236016</v>
      </c>
      <c r="Z1115" t="n">
        <v>98.53619484857286</v>
      </c>
      <c r="AA1115" t="n">
        <v>2532.436189880541</v>
      </c>
      <c r="AB1115" t="b">
        <v>0</v>
      </c>
      <c r="AC1115" t="b">
        <v>1</v>
      </c>
      <c r="AD1115" t="n">
        <v>93.60489146318332</v>
      </c>
      <c r="AE1115" t="n">
        <v>-0</v>
      </c>
      <c r="AF1115" t="n">
        <v>0</v>
      </c>
      <c r="AG1115" t="n">
        <v>0.2748482547941361</v>
      </c>
      <c r="AH1115" t="b">
        <v>0</v>
      </c>
      <c r="AI1115" t="b">
        <v>0</v>
      </c>
      <c r="AJ1115" t="n">
        <v>2532.436189880541</v>
      </c>
      <c r="AK1115" t="n">
        <v>0</v>
      </c>
      <c r="AL1115" t="n">
        <v>29.04571515077178</v>
      </c>
      <c r="AM1115" t="n">
        <v>0</v>
      </c>
      <c r="AN1115" t="n">
        <v>29.04662875838128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5.789564440028214</v>
      </c>
      <c r="AU1115" t="n">
        <v>1.820140772343164</v>
      </c>
      <c r="AV1115" t="n">
        <v>5.789564440028214</v>
      </c>
    </row>
    <row r="1116" spans="1:48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0</v>
      </c>
      <c r="H1116" t="n">
        <v>960.8809446287447</v>
      </c>
      <c r="I1116" t="b">
        <v>0</v>
      </c>
      <c r="J1116" t="n">
        <v>3789.714445615769</v>
      </c>
      <c r="K1116" t="n">
        <v>2554.267536345028</v>
      </c>
      <c r="L1116" t="n">
        <v>0</v>
      </c>
      <c r="M1116" t="n">
        <v>27.97968002102505</v>
      </c>
      <c r="N1116" t="n">
        <v>27.97968002102505</v>
      </c>
      <c r="O1116" t="n">
        <v>278.0638583604899</v>
      </c>
      <c r="P1116" t="n">
        <v>70.50300668369418</v>
      </c>
      <c r="Q1116" t="n">
        <v>27.97968002102505</v>
      </c>
      <c r="R1116" t="n">
        <v>0.9426432625831338</v>
      </c>
      <c r="S1116" t="n">
        <v>38.84106473079978</v>
      </c>
      <c r="T1116" t="n">
        <v>110.9686682495124</v>
      </c>
      <c r="U1116" t="n">
        <v>29.68215138392023</v>
      </c>
      <c r="V1116" t="n">
        <v>6.364800766286635</v>
      </c>
      <c r="W1116" t="n">
        <v>0</v>
      </c>
      <c r="X1116" t="n">
        <v>0</v>
      </c>
      <c r="Y1116" t="n">
        <v>-21.42826181236016</v>
      </c>
      <c r="Z1116" t="n">
        <v>98.80071691290117</v>
      </c>
      <c r="AA1116" t="n">
        <v>2554.267536345028</v>
      </c>
      <c r="AB1116" t="b">
        <v>0</v>
      </c>
      <c r="AC1116" t="b">
        <v>1</v>
      </c>
      <c r="AD1116" t="n">
        <v>93.59745109449847</v>
      </c>
      <c r="AE1116" t="n">
        <v>-0</v>
      </c>
      <c r="AF1116" t="n">
        <v>0</v>
      </c>
      <c r="AG1116" t="n">
        <v>0.2530233843675513</v>
      </c>
      <c r="AH1116" t="b">
        <v>0</v>
      </c>
      <c r="AI1116" t="b">
        <v>0</v>
      </c>
      <c r="AJ1116" t="n">
        <v>2554.267536345028</v>
      </c>
      <c r="AK1116" t="n">
        <v>0</v>
      </c>
      <c r="AL1116" t="n">
        <v>29.68215138392023</v>
      </c>
      <c r="AM1116" t="n">
        <v>0</v>
      </c>
      <c r="AN1116" t="n">
        <v>29.68306499152973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5.904282226528339</v>
      </c>
      <c r="AU1116" t="n">
        <v>1.856206096891277</v>
      </c>
      <c r="AV1116" t="n">
        <v>5.904282226528339</v>
      </c>
    </row>
    <row r="1117" spans="1:48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0</v>
      </c>
      <c r="H1117" t="n">
        <v>969.0936022751442</v>
      </c>
      <c r="I1117" t="b">
        <v>0</v>
      </c>
      <c r="J1117" t="n">
        <v>3822.105167373169</v>
      </c>
      <c r="K1117" t="n">
        <v>2576.098882809516</v>
      </c>
      <c r="L1117" t="n">
        <v>0</v>
      </c>
      <c r="M1117" t="n">
        <v>27.86889735893202</v>
      </c>
      <c r="N1117" t="n">
        <v>27.86889735893202</v>
      </c>
      <c r="O1117" t="n">
        <v>274.6157499821394</v>
      </c>
      <c r="P1117" t="n">
        <v>69.62873985348362</v>
      </c>
      <c r="Q1117" t="n">
        <v>27.86889735893202</v>
      </c>
      <c r="R1117" t="n">
        <v>0.9423079215125951</v>
      </c>
      <c r="S1117" t="n">
        <v>38.89595647259106</v>
      </c>
      <c r="T1117" t="n">
        <v>109.6316112060619</v>
      </c>
      <c r="U1117" t="n">
        <v>29.57514918711157</v>
      </c>
      <c r="V1117" t="n">
        <v>6.324875518400788</v>
      </c>
      <c r="W1117" t="n">
        <v>0</v>
      </c>
      <c r="X1117" t="n">
        <v>0</v>
      </c>
      <c r="Y1117" t="n">
        <v>-21.42826181236016</v>
      </c>
      <c r="Z1117" t="n">
        <v>99.06523897722947</v>
      </c>
      <c r="AA1117" t="n">
        <v>2576.098882809516</v>
      </c>
      <c r="AB1117" t="b">
        <v>0</v>
      </c>
      <c r="AC1117" t="b">
        <v>1</v>
      </c>
      <c r="AD1117" t="n">
        <v>93.59001072581361</v>
      </c>
      <c r="AE1117" t="n">
        <v>-0</v>
      </c>
      <c r="AF1117" t="n">
        <v>0</v>
      </c>
      <c r="AG1117" t="n">
        <v>0.2355961760842756</v>
      </c>
      <c r="AH1117" t="b">
        <v>0</v>
      </c>
      <c r="AI1117" t="b">
        <v>0</v>
      </c>
      <c r="AJ1117" t="n">
        <v>2576.098882809516</v>
      </c>
      <c r="AK1117" t="n">
        <v>0</v>
      </c>
      <c r="AL1117" t="n">
        <v>29.57514918711157</v>
      </c>
      <c r="AM1117" t="n">
        <v>0</v>
      </c>
      <c r="AN1117" t="n">
        <v>29.57606279472107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5.886555765208174</v>
      </c>
      <c r="AU1117" t="n">
        <v>1.850633198388737</v>
      </c>
      <c r="AV1117" t="n">
        <v>5.886555765208174</v>
      </c>
    </row>
    <row r="1118" spans="1:48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0</v>
      </c>
      <c r="H1118" t="n">
        <v>977.3062599215438</v>
      </c>
      <c r="I1118" t="b">
        <v>0</v>
      </c>
      <c r="J1118" t="n">
        <v>3854.495889130569</v>
      </c>
      <c r="K1118" t="n">
        <v>2597.930229274004</v>
      </c>
      <c r="L1118" t="n">
        <v>0</v>
      </c>
      <c r="M1118" t="n">
        <v>30.48409430944917</v>
      </c>
      <c r="N1118" t="n">
        <v>30.48409430944917</v>
      </c>
      <c r="O1118" t="n">
        <v>297.861243337447</v>
      </c>
      <c r="P1118" t="n">
        <v>75.52262762105656</v>
      </c>
      <c r="Q1118" t="n">
        <v>30.48409430944917</v>
      </c>
      <c r="R1118" t="n">
        <v>0.9439612572156264</v>
      </c>
      <c r="S1118" t="n">
        <v>38.95095053475912</v>
      </c>
      <c r="T1118" t="n">
        <v>118.7033635499864</v>
      </c>
      <c r="U1118" t="n">
        <v>32.29379815795319</v>
      </c>
      <c r="V1118" t="n">
        <v>6.651987257617677</v>
      </c>
      <c r="W1118" t="n">
        <v>0</v>
      </c>
      <c r="X1118" t="n">
        <v>0</v>
      </c>
      <c r="Y1118" t="n">
        <v>-21.42826181236016</v>
      </c>
      <c r="Z1118" t="n">
        <v>99.33309076676458</v>
      </c>
      <c r="AA1118" t="n">
        <v>2597.930229274004</v>
      </c>
      <c r="AB1118" t="b">
        <v>0</v>
      </c>
      <c r="AC1118" t="b">
        <v>1</v>
      </c>
      <c r="AD1118" t="n">
        <v>93.58257035712876</v>
      </c>
      <c r="AE1118" t="n">
        <v>-0</v>
      </c>
      <c r="AF1118" t="n">
        <v>0</v>
      </c>
      <c r="AG1118" t="n">
        <v>0.2037342425321194</v>
      </c>
      <c r="AH1118" t="b">
        <v>0</v>
      </c>
      <c r="AI1118" t="b">
        <v>0</v>
      </c>
      <c r="AJ1118" t="n">
        <v>2597.930229274004</v>
      </c>
      <c r="AK1118" t="n">
        <v>0</v>
      </c>
      <c r="AL1118" t="n">
        <v>32.29379815795319</v>
      </c>
      <c r="AM1118" t="n">
        <v>0</v>
      </c>
      <c r="AN1118" t="n">
        <v>32.2947117655627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6.373628523436624</v>
      </c>
      <c r="AU1118" t="n">
        <v>2.003760604695821</v>
      </c>
      <c r="AV1118" t="n">
        <v>6.373628523436624</v>
      </c>
    </row>
    <row r="1119" spans="1:48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0</v>
      </c>
      <c r="H1119" t="n">
        <v>985.5189175679434</v>
      </c>
      <c r="I1119" t="b">
        <v>0</v>
      </c>
      <c r="J1119" t="n">
        <v>3886.886610887969</v>
      </c>
      <c r="K1119" t="n">
        <v>2619.761575738491</v>
      </c>
      <c r="L1119" t="n">
        <v>0</v>
      </c>
      <c r="M1119" t="n">
        <v>22.86671026066338</v>
      </c>
      <c r="N1119" t="n">
        <v>22.86671026066338</v>
      </c>
      <c r="O1119" t="n">
        <v>221.5695653544166</v>
      </c>
      <c r="P1119" t="n">
        <v>56.17889588093728</v>
      </c>
      <c r="Q1119" t="n">
        <v>22.86671026066338</v>
      </c>
      <c r="R1119" t="n">
        <v>0.936931358594594</v>
      </c>
      <c r="S1119" t="n">
        <v>39.00938129117512</v>
      </c>
      <c r="T1119" t="n">
        <v>88.96220283755281</v>
      </c>
      <c r="U1119" t="n">
        <v>24.40596106737602</v>
      </c>
      <c r="V1119" t="n">
        <v>5.610725269396625</v>
      </c>
      <c r="W1119" t="n">
        <v>0</v>
      </c>
      <c r="X1119" t="n">
        <v>0</v>
      </c>
      <c r="Y1119" t="n">
        <v>-21.42826181236016</v>
      </c>
      <c r="Z1119" t="n">
        <v>99.5551054602001</v>
      </c>
      <c r="AA1119" t="n">
        <v>2619.761575738491</v>
      </c>
      <c r="AB1119" t="b">
        <v>0</v>
      </c>
      <c r="AC1119" t="b">
        <v>1</v>
      </c>
      <c r="AD1119" t="n">
        <v>93.5751299884439</v>
      </c>
      <c r="AE1119" t="n">
        <v>-0</v>
      </c>
      <c r="AF1119" t="n">
        <v>0</v>
      </c>
      <c r="AG1119" t="n">
        <v>0.1745214287137684</v>
      </c>
      <c r="AH1119" t="b">
        <v>0</v>
      </c>
      <c r="AI1119" t="b">
        <v>0</v>
      </c>
      <c r="AJ1119" t="n">
        <v>2619.761575738491</v>
      </c>
      <c r="AK1119" t="n">
        <v>0</v>
      </c>
      <c r="AL1119" t="n">
        <v>24.40596106737602</v>
      </c>
      <c r="AM1119" t="n">
        <v>0</v>
      </c>
      <c r="AN1119" t="n">
        <v>24.40618946927839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4.982700728012018</v>
      </c>
      <c r="AU1119" t="n">
        <v>1.566476519154944</v>
      </c>
      <c r="AV1119" t="n">
        <v>4.982700728012018</v>
      </c>
    </row>
    <row r="1120" spans="1:48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0</v>
      </c>
      <c r="H1120" t="n">
        <v>985.5189175679434</v>
      </c>
      <c r="I1120" t="b">
        <v>0</v>
      </c>
      <c r="J1120" t="n">
        <v>3886.886610887969</v>
      </c>
      <c r="K1120" t="n">
        <v>2619.761575738491</v>
      </c>
      <c r="L1120" t="n">
        <v>0</v>
      </c>
      <c r="M1120" t="n">
        <v>14.76371993259828</v>
      </c>
      <c r="N1120" t="n">
        <v>14.76371993259828</v>
      </c>
      <c r="O1120" t="n">
        <v>143.0547276451667</v>
      </c>
      <c r="P1120" t="n">
        <v>36.27148266865282</v>
      </c>
      <c r="Q1120" t="n">
        <v>14.76371993259828</v>
      </c>
      <c r="R1120" t="n">
        <v>0.9223556145157574</v>
      </c>
      <c r="S1120" t="n">
        <v>39.05870968710341</v>
      </c>
      <c r="T1120" t="n">
        <v>58.34545303136489</v>
      </c>
      <c r="U1120" t="n">
        <v>16.00653771739583</v>
      </c>
      <c r="V1120" t="n">
        <v>4.530196846420061</v>
      </c>
      <c r="W1120" t="n">
        <v>0</v>
      </c>
      <c r="X1120" t="n">
        <v>0</v>
      </c>
      <c r="Y1120" t="n">
        <v>-21.42826181236016</v>
      </c>
      <c r="Z1120" t="n">
        <v>99.64357315825507</v>
      </c>
      <c r="AA1120" t="n">
        <v>2619.761575738491</v>
      </c>
      <c r="AB1120" t="b">
        <v>0</v>
      </c>
      <c r="AC1120" t="b">
        <v>1</v>
      </c>
      <c r="AD1120" t="n">
        <v>93.56768961975905</v>
      </c>
      <c r="AE1120" t="n">
        <v>-0</v>
      </c>
      <c r="AF1120" t="n">
        <v>0</v>
      </c>
      <c r="AG1120" t="n">
        <v>0.139648948641224</v>
      </c>
      <c r="AH1120" t="b">
        <v>0</v>
      </c>
      <c r="AI1120" t="b">
        <v>0</v>
      </c>
      <c r="AJ1120" t="n">
        <v>2619.761575738491</v>
      </c>
      <c r="AK1120" t="n">
        <v>0</v>
      </c>
      <c r="AL1120" t="n">
        <v>16.00653771739583</v>
      </c>
      <c r="AM1120" t="n">
        <v>0</v>
      </c>
      <c r="AN1120" t="n">
        <v>16.00653771739583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3.54289327463751</v>
      </c>
      <c r="AU1120" t="n">
        <v>1.113825498969089</v>
      </c>
      <c r="AV1120" t="n">
        <v>3.54289327463751</v>
      </c>
    </row>
    <row r="1121" spans="1:48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0</v>
      </c>
      <c r="H1121" t="n">
        <v>985.5189175679434</v>
      </c>
      <c r="I1121" t="b">
        <v>0</v>
      </c>
      <c r="J1121" t="n">
        <v>3886.886610887969</v>
      </c>
      <c r="K1121" t="n">
        <v>2619.761575738491</v>
      </c>
      <c r="L1121" t="n">
        <v>0</v>
      </c>
      <c r="M1121" t="n">
        <v>16.93441000894299</v>
      </c>
      <c r="N1121" t="n">
        <v>16.93441000894299</v>
      </c>
      <c r="O1121" t="n">
        <v>164.0878737012575</v>
      </c>
      <c r="P1121" t="n">
        <v>41.60443045163729</v>
      </c>
      <c r="Q1121" t="n">
        <v>16.93441000894299</v>
      </c>
      <c r="R1121" t="n">
        <v>0.9276001655463151</v>
      </c>
      <c r="S1121" t="n">
        <v>39.09791867966612</v>
      </c>
      <c r="T1121" t="n">
        <v>66.54552673919055</v>
      </c>
      <c r="U1121" t="n">
        <v>18.25615242206148</v>
      </c>
      <c r="V1121" t="n">
        <v>4.817885119550652</v>
      </c>
      <c r="W1121" t="n">
        <v>0</v>
      </c>
      <c r="X1121" t="n">
        <v>0</v>
      </c>
      <c r="Y1121" t="n">
        <v>-21.42826181236016</v>
      </c>
      <c r="Z1121" t="n">
        <v>99.76301333907244</v>
      </c>
      <c r="AA1121" t="n">
        <v>2619.761575738491</v>
      </c>
      <c r="AB1121" t="b">
        <v>0</v>
      </c>
      <c r="AC1121" t="b">
        <v>1</v>
      </c>
      <c r="AD1121" t="n">
        <v>93.5602492510742</v>
      </c>
      <c r="AE1121" t="n">
        <v>-0</v>
      </c>
      <c r="AF1121" t="n">
        <v>0</v>
      </c>
      <c r="AG1121" t="n">
        <v>0.109997815731025</v>
      </c>
      <c r="AH1121" t="b">
        <v>0</v>
      </c>
      <c r="AI1121" t="b">
        <v>0</v>
      </c>
      <c r="AJ1121" t="n">
        <v>2619.761575738491</v>
      </c>
      <c r="AK1121" t="n">
        <v>0</v>
      </c>
      <c r="AL1121" t="n">
        <v>18.25615242206148</v>
      </c>
      <c r="AM1121" t="n">
        <v>0</v>
      </c>
      <c r="AN1121" t="n">
        <v>18.25615242206148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3.924439325229144</v>
      </c>
      <c r="AU1121" t="n">
        <v>1.233777099888649</v>
      </c>
      <c r="AV1121" t="n">
        <v>3.924439325229144</v>
      </c>
    </row>
    <row r="1122" spans="1:48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0</v>
      </c>
      <c r="H1122" t="n">
        <v>985.5189175679434</v>
      </c>
      <c r="I1122" t="b">
        <v>0</v>
      </c>
      <c r="J1122" t="n">
        <v>3886.886610887969</v>
      </c>
      <c r="K1122" t="n">
        <v>2619.761575738491</v>
      </c>
      <c r="L1122" t="n">
        <v>0</v>
      </c>
      <c r="M1122" t="n">
        <v>16.35464003163024</v>
      </c>
      <c r="N1122" t="n">
        <v>16.35464003163024</v>
      </c>
      <c r="O1122" t="n">
        <v>158.4701271861538</v>
      </c>
      <c r="P1122" t="n">
        <v>40.18005253198626</v>
      </c>
      <c r="Q1122" t="n">
        <v>16.35464003163024</v>
      </c>
      <c r="R1122" t="n">
        <v>0.9263539585584916</v>
      </c>
      <c r="S1122" t="n">
        <v>39.13985472491593</v>
      </c>
      <c r="T1122" t="n">
        <v>64.35371783463958</v>
      </c>
      <c r="U1122" t="n">
        <v>17.65484983416043</v>
      </c>
      <c r="V1122" t="n">
        <v>4.739396570565013</v>
      </c>
      <c r="W1122" t="n">
        <v>0</v>
      </c>
      <c r="X1122" t="n">
        <v>0</v>
      </c>
      <c r="Y1122" t="n">
        <v>-21.42826181236016</v>
      </c>
      <c r="Z1122" t="n">
        <v>99.84791205262229</v>
      </c>
      <c r="AA1122" t="n">
        <v>2619.761575738491</v>
      </c>
      <c r="AB1122" t="b">
        <v>0</v>
      </c>
      <c r="AC1122" t="b">
        <v>1</v>
      </c>
      <c r="AD1122" t="n">
        <v>93.55280888238934</v>
      </c>
      <c r="AE1122" t="n">
        <v>-0</v>
      </c>
      <c r="AF1122" t="n">
        <v>0</v>
      </c>
      <c r="AG1122" t="n">
        <v>0.09263258736084995</v>
      </c>
      <c r="AH1122" t="b">
        <v>0</v>
      </c>
      <c r="AI1122" t="b">
        <v>0</v>
      </c>
      <c r="AJ1122" t="n">
        <v>2619.761575738491</v>
      </c>
      <c r="AK1122" t="n">
        <v>0</v>
      </c>
      <c r="AL1122" t="n">
        <v>17.65484983416043</v>
      </c>
      <c r="AM1122" t="n">
        <v>0</v>
      </c>
      <c r="AN1122" t="n">
        <v>17.65484983416043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3.822170739762518</v>
      </c>
      <c r="AU1122" t="n">
        <v>1.201625592799324</v>
      </c>
      <c r="AV1122" t="n">
        <v>3.822170739762518</v>
      </c>
    </row>
    <row r="1123" spans="1:48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0</v>
      </c>
      <c r="H1123" t="n">
        <v>985.5189175679434</v>
      </c>
      <c r="I1123" t="b">
        <v>0</v>
      </c>
      <c r="J1123" t="n">
        <v>3886.886610887969</v>
      </c>
      <c r="K1123" t="n">
        <v>2619.761575738491</v>
      </c>
      <c r="L1123" t="n">
        <v>0</v>
      </c>
      <c r="M1123" t="n">
        <v>16.50302986453541</v>
      </c>
      <c r="N1123" t="n">
        <v>16.50302986453541</v>
      </c>
      <c r="O1123" t="n">
        <v>159.9079671904667</v>
      </c>
      <c r="P1123" t="n">
        <v>40.54461642760312</v>
      </c>
      <c r="Q1123" t="n">
        <v>16.50302986453541</v>
      </c>
      <c r="R1123" t="n">
        <v>0.9267046703142375</v>
      </c>
      <c r="S1123" t="n">
        <v>39.18105216456334</v>
      </c>
      <c r="T1123" t="n">
        <v>64.9130399129623</v>
      </c>
      <c r="U1123" t="n">
        <v>17.80829469537407</v>
      </c>
      <c r="V1123" t="n">
        <v>4.757822661325633</v>
      </c>
      <c r="W1123" t="n">
        <v>0</v>
      </c>
      <c r="X1123" t="n">
        <v>0</v>
      </c>
      <c r="Y1123" t="n">
        <v>-21.42826181236016</v>
      </c>
      <c r="Z1123" t="n">
        <v>99.93536557090012</v>
      </c>
      <c r="AA1123" t="n">
        <v>2619.761575738491</v>
      </c>
      <c r="AB1123" t="b">
        <v>0</v>
      </c>
      <c r="AC1123" t="b">
        <v>1</v>
      </c>
      <c r="AD1123" t="n">
        <v>93.54536851370449</v>
      </c>
      <c r="AE1123" t="n">
        <v>-0</v>
      </c>
      <c r="AF1123" t="n">
        <v>0</v>
      </c>
      <c r="AG1123" t="n">
        <v>0.07852301717832083</v>
      </c>
      <c r="AH1123" t="b">
        <v>0</v>
      </c>
      <c r="AI1123" t="b">
        <v>0</v>
      </c>
      <c r="AJ1123" t="n">
        <v>2619.761575738491</v>
      </c>
      <c r="AK1123" t="n">
        <v>0</v>
      </c>
      <c r="AL1123" t="n">
        <v>17.80829469537407</v>
      </c>
      <c r="AM1123" t="n">
        <v>0</v>
      </c>
      <c r="AN1123" t="n">
        <v>17.80829469537407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3.848248542038001</v>
      </c>
      <c r="AU1123" t="n">
        <v>1.209824011120147</v>
      </c>
      <c r="AV1123" t="n">
        <v>3.848248542038001</v>
      </c>
    </row>
    <row r="1124" spans="1:48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0</v>
      </c>
      <c r="H1124" t="n">
        <v>985.5189175679434</v>
      </c>
      <c r="I1124" t="b">
        <v>0</v>
      </c>
      <c r="J1124" t="n">
        <v>3886.886610887969</v>
      </c>
      <c r="K1124" t="n">
        <v>2619.761575738491</v>
      </c>
      <c r="L1124" t="n">
        <v>0</v>
      </c>
      <c r="M1124" t="n">
        <v>16.48924051022796</v>
      </c>
      <c r="N1124" t="n">
        <v>16.48924051022796</v>
      </c>
      <c r="O1124" t="n">
        <v>159.7743536883236</v>
      </c>
      <c r="P1124" t="n">
        <v>40.51073876478792</v>
      </c>
      <c r="Q1124" t="n">
        <v>16.48924051022796</v>
      </c>
      <c r="R1124" t="n">
        <v>0.9266929411463417</v>
      </c>
      <c r="S1124" t="n">
        <v>39.22242543164776</v>
      </c>
      <c r="T1124" t="n">
        <v>64.85962176705921</v>
      </c>
      <c r="U1124" t="n">
        <v>17.79363991899018</v>
      </c>
      <c r="V1124" t="n">
        <v>4.754668110103836</v>
      </c>
      <c r="W1124" t="n">
        <v>0</v>
      </c>
      <c r="X1124" t="n">
        <v>0</v>
      </c>
      <c r="Y1124" t="n">
        <v>-21.42826181236016</v>
      </c>
      <c r="Z1124" t="n">
        <v>100.0166999931429</v>
      </c>
      <c r="AA1124" t="n">
        <v>2619.761575738491</v>
      </c>
      <c r="AB1124" t="b">
        <v>0</v>
      </c>
      <c r="AC1124" t="b">
        <v>1</v>
      </c>
      <c r="AD1124" t="n">
        <v>93.53792814501963</v>
      </c>
      <c r="AE1124" t="n">
        <v>-0</v>
      </c>
      <c r="AF1124" t="n">
        <v>0</v>
      </c>
      <c r="AG1124" t="n">
        <v>0.112657692541253</v>
      </c>
      <c r="AH1124" t="b">
        <v>0</v>
      </c>
      <c r="AI1124" t="b">
        <v>0</v>
      </c>
      <c r="AJ1124" t="n">
        <v>2619.761575738491</v>
      </c>
      <c r="AK1124" t="n">
        <v>0</v>
      </c>
      <c r="AL1124" t="n">
        <v>17.79363991899018</v>
      </c>
      <c r="AM1124" t="n">
        <v>0</v>
      </c>
      <c r="AN1124" t="n">
        <v>17.79363991899018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3.845757390573435</v>
      </c>
      <c r="AU1124" t="n">
        <v>1.209040835391177</v>
      </c>
      <c r="AV1124" t="n">
        <v>3.845757390573435</v>
      </c>
    </row>
    <row r="1125" spans="1:48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0</v>
      </c>
      <c r="H1125" t="n">
        <v>985.5189175679434</v>
      </c>
      <c r="I1125" t="b">
        <v>0</v>
      </c>
      <c r="J1125" t="n">
        <v>3886.886610887969</v>
      </c>
      <c r="K1125" t="n">
        <v>2619.761575738491</v>
      </c>
      <c r="L1125" t="n">
        <v>0</v>
      </c>
      <c r="M1125" t="n">
        <v>16.39600809455356</v>
      </c>
      <c r="N1125" t="n">
        <v>16.39600809455356</v>
      </c>
      <c r="O1125" t="n">
        <v>158.8709676925927</v>
      </c>
      <c r="P1125" t="n">
        <v>40.28168552043424</v>
      </c>
      <c r="Q1125" t="n">
        <v>16.39600809455356</v>
      </c>
      <c r="R1125" t="n">
        <v>0.9265037194822109</v>
      </c>
      <c r="S1125" t="n">
        <v>39.26377074394954</v>
      </c>
      <c r="T1125" t="n">
        <v>64.50606812622681</v>
      </c>
      <c r="U1125" t="n">
        <v>17.69664573361528</v>
      </c>
      <c r="V1125" t="n">
        <v>4.74095607810478</v>
      </c>
      <c r="W1125" t="n">
        <v>0</v>
      </c>
      <c r="X1125" t="n">
        <v>0</v>
      </c>
      <c r="Y1125" t="n">
        <v>-21.42826181236016</v>
      </c>
      <c r="Z1125" t="n">
        <v>100.1015987066927</v>
      </c>
      <c r="AA1125" t="n">
        <v>2619.761575738491</v>
      </c>
      <c r="AB1125" t="b">
        <v>0</v>
      </c>
      <c r="AC1125" t="b">
        <v>1</v>
      </c>
      <c r="AD1125" t="n">
        <v>93.53048777633478</v>
      </c>
      <c r="AE1125" t="n">
        <v>-0</v>
      </c>
      <c r="AF1125" t="n">
        <v>0</v>
      </c>
      <c r="AG1125" t="n">
        <v>0.120251830537802</v>
      </c>
      <c r="AH1125" t="b">
        <v>0</v>
      </c>
      <c r="AI1125" t="b">
        <v>0</v>
      </c>
      <c r="AJ1125" t="n">
        <v>2619.761575738491</v>
      </c>
      <c r="AK1125" t="n">
        <v>0</v>
      </c>
      <c r="AL1125" t="n">
        <v>17.69664573361528</v>
      </c>
      <c r="AM1125" t="n">
        <v>0</v>
      </c>
      <c r="AN1125" t="n">
        <v>17.69664573361528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3.829272565823266</v>
      </c>
      <c r="AU1125" t="n">
        <v>1.203858286347372</v>
      </c>
      <c r="AV1125" t="n">
        <v>3.829272565823266</v>
      </c>
    </row>
    <row r="1126" spans="1:48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0</v>
      </c>
      <c r="H1126" t="n">
        <v>985.5189175679434</v>
      </c>
      <c r="I1126" t="b">
        <v>0</v>
      </c>
      <c r="J1126" t="n">
        <v>3886.886610887969</v>
      </c>
      <c r="K1126" t="n">
        <v>2619.761575738491</v>
      </c>
      <c r="L1126" t="n">
        <v>0</v>
      </c>
      <c r="M1126" t="n">
        <v>16.78272711155666</v>
      </c>
      <c r="N1126" t="n">
        <v>16.78272711155666</v>
      </c>
      <c r="O1126" t="n">
        <v>162.6181251776404</v>
      </c>
      <c r="P1126" t="n">
        <v>41.23177616065934</v>
      </c>
      <c r="Q1126" t="n">
        <v>16.78272711155666</v>
      </c>
      <c r="R1126" t="n">
        <v>0.9273709567966323</v>
      </c>
      <c r="S1126" t="n">
        <v>39.30498840215419</v>
      </c>
      <c r="T1126" t="n">
        <v>65.9657730596203</v>
      </c>
      <c r="U1126" t="n">
        <v>18.09710233920666</v>
      </c>
      <c r="V1126" t="n">
        <v>4.791030981490721</v>
      </c>
      <c r="W1126" t="n">
        <v>0</v>
      </c>
      <c r="X1126" t="n">
        <v>0</v>
      </c>
      <c r="Y1126" t="n">
        <v>-21.42826181236016</v>
      </c>
      <c r="Z1126" t="n">
        <v>100.2210388875101</v>
      </c>
      <c r="AA1126" t="n">
        <v>2619.761575738491</v>
      </c>
      <c r="AB1126" t="b">
        <v>0</v>
      </c>
      <c r="AC1126" t="b">
        <v>1</v>
      </c>
      <c r="AD1126" t="n">
        <v>93.52304740764993</v>
      </c>
      <c r="AE1126" t="n">
        <v>-0</v>
      </c>
      <c r="AF1126" t="n">
        <v>0</v>
      </c>
      <c r="AG1126" t="n">
        <v>0.108641018442891</v>
      </c>
      <c r="AH1126" t="b">
        <v>0</v>
      </c>
      <c r="AI1126" t="b">
        <v>0</v>
      </c>
      <c r="AJ1126" t="n">
        <v>2619.761575738491</v>
      </c>
      <c r="AK1126" t="n">
        <v>0</v>
      </c>
      <c r="AL1126" t="n">
        <v>18.09710233920666</v>
      </c>
      <c r="AM1126" t="n">
        <v>0</v>
      </c>
      <c r="AN1126" t="n">
        <v>18.09710233920666</v>
      </c>
      <c r="AO1126" t="n">
        <v>0</v>
      </c>
      <c r="AP1126" t="n">
        <v>1</v>
      </c>
      <c r="AQ1126" t="n">
        <v>0</v>
      </c>
      <c r="AR1126" t="n">
        <v>0</v>
      </c>
      <c r="AS1126" t="n">
        <v>0</v>
      </c>
      <c r="AT1126" t="n">
        <v>3.897367997967146</v>
      </c>
      <c r="AU1126" t="n">
        <v>1.225266334178825</v>
      </c>
      <c r="AV1126" t="n">
        <v>3.897367997967146</v>
      </c>
    </row>
    <row r="1127" spans="1:48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0</v>
      </c>
      <c r="H1127" t="n">
        <v>985.5189175679434</v>
      </c>
      <c r="I1127" t="b">
        <v>0</v>
      </c>
      <c r="J1127" t="n">
        <v>3886.886610887969</v>
      </c>
      <c r="K1127" t="n">
        <v>2619.761575738491</v>
      </c>
      <c r="L1127" t="n">
        <v>0</v>
      </c>
      <c r="M1127" t="n">
        <v>15.3290834592203</v>
      </c>
      <c r="N1127" t="n">
        <v>15.3290834592203</v>
      </c>
      <c r="O1127" t="n">
        <v>148.532881233196</v>
      </c>
      <c r="P1127" t="n">
        <v>37.66046684411664</v>
      </c>
      <c r="Q1127" t="n">
        <v>15.3290834592203</v>
      </c>
      <c r="R1127" t="n">
        <v>0.9239889710310649</v>
      </c>
      <c r="S1127" t="n">
        <v>39.34668039786512</v>
      </c>
      <c r="T1127" t="n">
        <v>60.47265207569242</v>
      </c>
      <c r="U1127" t="n">
        <v>16.59011518515726</v>
      </c>
      <c r="V1127" t="n">
        <v>4.59658850875379</v>
      </c>
      <c r="W1127" t="n">
        <v>0</v>
      </c>
      <c r="X1127" t="n">
        <v>0</v>
      </c>
      <c r="Y1127" t="n">
        <v>-21.42826181236016</v>
      </c>
      <c r="Z1127" t="n">
        <v>100.3095065855651</v>
      </c>
      <c r="AA1127" t="n">
        <v>2619.761575738491</v>
      </c>
      <c r="AB1127" t="b">
        <v>0</v>
      </c>
      <c r="AC1127" t="b">
        <v>1</v>
      </c>
      <c r="AD1127" t="n">
        <v>93.51560703896507</v>
      </c>
      <c r="AE1127" t="n">
        <v>-0</v>
      </c>
      <c r="AF1127" t="n">
        <v>0</v>
      </c>
      <c r="AG1127" t="n">
        <v>0.09174133559730324</v>
      </c>
      <c r="AH1127" t="b">
        <v>0</v>
      </c>
      <c r="AI1127" t="b">
        <v>0</v>
      </c>
      <c r="AJ1127" t="n">
        <v>2619.761575738491</v>
      </c>
      <c r="AK1127" t="n">
        <v>0</v>
      </c>
      <c r="AL1127" t="n">
        <v>16.59011518515726</v>
      </c>
      <c r="AM1127" t="n">
        <v>0</v>
      </c>
      <c r="AN1127" t="n">
        <v>16.59011518515726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3.64159277186755</v>
      </c>
      <c r="AU1127" t="n">
        <v>1.144854945308111</v>
      </c>
      <c r="AV1127" t="n">
        <v>3.64159277186755</v>
      </c>
    </row>
    <row r="1128" spans="1:48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0</v>
      </c>
      <c r="H1128" t="n">
        <v>985.5189175679434</v>
      </c>
      <c r="I1128" t="b">
        <v>0</v>
      </c>
      <c r="J1128" t="n">
        <v>3886.886610887969</v>
      </c>
      <c r="K1128" t="n">
        <v>2619.761575738491</v>
      </c>
      <c r="L1128" t="n">
        <v>0</v>
      </c>
      <c r="M1128" t="n">
        <v>20.75693905156264</v>
      </c>
      <c r="N1128" t="n">
        <v>20.75693905156264</v>
      </c>
      <c r="O1128" t="n">
        <v>201.126699525926</v>
      </c>
      <c r="P1128" t="n">
        <v>50.99561347006237</v>
      </c>
      <c r="Q1128" t="n">
        <v>20.75693905156264</v>
      </c>
      <c r="R1128" t="n">
        <v>0.9343497725893721</v>
      </c>
      <c r="S1128" t="n">
        <v>39.3865344632466</v>
      </c>
      <c r="T1128" t="n">
        <v>80.97732755048943</v>
      </c>
      <c r="U1128" t="n">
        <v>22.21538406761607</v>
      </c>
      <c r="V1128" t="n">
        <v>5.316179968794529</v>
      </c>
      <c r="W1128" t="n">
        <v>0</v>
      </c>
      <c r="X1128" t="n">
        <v>0</v>
      </c>
      <c r="Y1128" t="n">
        <v>-21.42826181236016</v>
      </c>
      <c r="Z1128" t="n">
        <v>100.5138082519684</v>
      </c>
      <c r="AA1128" t="n">
        <v>2619.761575738491</v>
      </c>
      <c r="AB1128" t="b">
        <v>0</v>
      </c>
      <c r="AC1128" t="b">
        <v>1</v>
      </c>
      <c r="AD1128" t="n">
        <v>93.50816667028022</v>
      </c>
      <c r="AE1128" t="n">
        <v>-0</v>
      </c>
      <c r="AF1128" t="n">
        <v>0</v>
      </c>
      <c r="AG1128" t="n">
        <v>0.06338259301302901</v>
      </c>
      <c r="AH1128" t="b">
        <v>0</v>
      </c>
      <c r="AI1128" t="b">
        <v>0</v>
      </c>
      <c r="AJ1128" t="n">
        <v>2619.761575738491</v>
      </c>
      <c r="AK1128" t="n">
        <v>0</v>
      </c>
      <c r="AL1128" t="n">
        <v>22.21538406761607</v>
      </c>
      <c r="AM1128" t="n">
        <v>0</v>
      </c>
      <c r="AN1128" t="n">
        <v>22.21538406761607</v>
      </c>
      <c r="AO1128" t="n">
        <v>0</v>
      </c>
      <c r="AP1128" t="n">
        <v>1</v>
      </c>
      <c r="AQ1128" t="n">
        <v>0</v>
      </c>
      <c r="AR1128" t="n">
        <v>0</v>
      </c>
      <c r="AS1128" t="n">
        <v>0</v>
      </c>
      <c r="AT1128" t="n">
        <v>4.603115534850068</v>
      </c>
      <c r="AU1128" t="n">
        <v>1.447141378522421</v>
      </c>
      <c r="AV1128" t="n">
        <v>4.603115534850068</v>
      </c>
    </row>
    <row r="1129" spans="1:48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0</v>
      </c>
      <c r="H1129" t="n">
        <v>985.5189175679434</v>
      </c>
      <c r="I1129" t="b">
        <v>0</v>
      </c>
      <c r="J1129" t="n">
        <v>3886.886610887969</v>
      </c>
      <c r="K1129" t="n">
        <v>2619.761575738491</v>
      </c>
      <c r="L1129" t="n">
        <v>0</v>
      </c>
      <c r="M1129" t="n">
        <v>0.4991603345293096</v>
      </c>
      <c r="N1129" t="n">
        <v>0.4991603345293096</v>
      </c>
      <c r="O1129" t="n">
        <v>4.836670299447604</v>
      </c>
      <c r="P1129" t="n">
        <v>1.226336282821401</v>
      </c>
      <c r="Q1129" t="n">
        <v>0.4991603345293096</v>
      </c>
      <c r="R1129" t="n">
        <v>0.4093642242262462</v>
      </c>
      <c r="S1129" t="n">
        <v>39.43314449228014</v>
      </c>
      <c r="T1129" t="n">
        <v>4.444672802804707</v>
      </c>
      <c r="U1129" t="n">
        <v>1.219355051049686</v>
      </c>
      <c r="V1129" t="n">
        <v>2.625182768945062</v>
      </c>
      <c r="W1129" t="n">
        <v>0</v>
      </c>
      <c r="X1129" t="n">
        <v>0</v>
      </c>
      <c r="Y1129" t="n">
        <v>-21.42826181236016</v>
      </c>
      <c r="Z1129" t="n">
        <v>100.5941477901073</v>
      </c>
      <c r="AA1129" t="n">
        <v>2619.761575738491</v>
      </c>
      <c r="AB1129" t="b">
        <v>0</v>
      </c>
      <c r="AC1129" t="b">
        <v>1</v>
      </c>
      <c r="AD1129" t="n">
        <v>93.50072630159536</v>
      </c>
      <c r="AE1129" t="n">
        <v>-0</v>
      </c>
      <c r="AF1129" t="n">
        <v>0</v>
      </c>
      <c r="AG1129" t="n">
        <v>0.02270010532779171</v>
      </c>
      <c r="AH1129" t="b">
        <v>0</v>
      </c>
      <c r="AI1129" t="b">
        <v>0</v>
      </c>
      <c r="AJ1129" t="n">
        <v>2619.761575738491</v>
      </c>
      <c r="AK1129" t="n">
        <v>0</v>
      </c>
      <c r="AL1129" t="n">
        <v>1.219355051049686</v>
      </c>
      <c r="AM1129" t="n">
        <v>0</v>
      </c>
      <c r="AN1129" t="n">
        <v>1.220782562939534</v>
      </c>
      <c r="AO1129" t="n">
        <v>0</v>
      </c>
      <c r="AP1129" t="n">
        <v>1</v>
      </c>
      <c r="AQ1129" t="n">
        <v>0</v>
      </c>
      <c r="AR1129" t="n">
        <v>0</v>
      </c>
      <c r="AS1129" t="n">
        <v>0</v>
      </c>
      <c r="AT1129" t="n">
        <v>1.10371750183839</v>
      </c>
      <c r="AU1129" t="n">
        <v>0.3469900451155534</v>
      </c>
      <c r="AV1129" t="n">
        <v>1.10371750183839</v>
      </c>
    </row>
    <row r="1130" spans="1:48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0</v>
      </c>
      <c r="H1130" t="n">
        <v>964.9872734519445</v>
      </c>
      <c r="I1130" t="b">
        <v>0</v>
      </c>
      <c r="J1130" t="n">
        <v>3805.909806494469</v>
      </c>
      <c r="K1130" t="n">
        <v>2565.183209577272</v>
      </c>
      <c r="L1130" t="n">
        <v>0</v>
      </c>
      <c r="M1130" t="n">
        <v>-19.90575174296252</v>
      </c>
      <c r="N1130" t="n">
        <v>-19.90575174296252</v>
      </c>
      <c r="O1130" t="n">
        <v>-196.982833225543</v>
      </c>
      <c r="P1130" t="n">
        <v>-49.94493743041151</v>
      </c>
      <c r="Q1130" t="n">
        <v>-19.90575174296252</v>
      </c>
      <c r="R1130" t="n">
        <v>0.9050667224728179</v>
      </c>
      <c r="S1130" t="n">
        <v>39.44322865035774</v>
      </c>
      <c r="T1130" t="n">
        <v>-67.0675086413242</v>
      </c>
      <c r="U1130" t="n">
        <v>-18.01603348836067</v>
      </c>
      <c r="V1130" t="n">
        <v>-17.12257121091269</v>
      </c>
      <c r="W1130" t="n">
        <v>-86.15060768619995</v>
      </c>
      <c r="X1130" t="n">
        <v>2</v>
      </c>
      <c r="Y1130" t="n">
        <v>64.72234587383979</v>
      </c>
      <c r="Z1130" t="n">
        <v>100.5338114749843</v>
      </c>
      <c r="AA1130" t="n">
        <v>2565.183209577272</v>
      </c>
      <c r="AB1130" t="b">
        <v>0</v>
      </c>
      <c r="AC1130" t="b">
        <v>1</v>
      </c>
      <c r="AD1130" t="n">
        <v>93.50824263563382</v>
      </c>
      <c r="AE1130" t="n">
        <v>1.8</v>
      </c>
      <c r="AF1130" t="n">
        <v>0</v>
      </c>
      <c r="AG1130" t="n">
        <v>-0.02927838762794166</v>
      </c>
      <c r="AH1130" t="b">
        <v>0</v>
      </c>
      <c r="AI1130" t="b">
        <v>0</v>
      </c>
      <c r="AJ1130" t="n">
        <v>2565.183209577272</v>
      </c>
      <c r="AK1130" t="n">
        <v>0</v>
      </c>
      <c r="AL1130" t="n">
        <v>-18.01603348836067</v>
      </c>
      <c r="AM1130" t="n">
        <v>11.07073243052771</v>
      </c>
      <c r="AN1130" t="n">
        <v>-5.139591010273571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0</v>
      </c>
      <c r="H1131" t="n">
        <v>944.4556293359457</v>
      </c>
      <c r="I1131" t="b">
        <v>0</v>
      </c>
      <c r="J1131" t="n">
        <v>3724.93300210097</v>
      </c>
      <c r="K1131" t="n">
        <v>2510.604843416054</v>
      </c>
      <c r="L1131" t="n">
        <v>0</v>
      </c>
      <c r="M1131" t="n">
        <v>-14.81606721802082</v>
      </c>
      <c r="N1131" t="n">
        <v>-14.81606721802082</v>
      </c>
      <c r="O1131" t="n">
        <v>-149.8037765895533</v>
      </c>
      <c r="P1131" t="n">
        <v>-37.98270197503888</v>
      </c>
      <c r="Q1131" t="n">
        <v>-14.81606721802082</v>
      </c>
      <c r="R1131" t="n">
        <v>0.8872103894732564</v>
      </c>
      <c r="S1131" t="n">
        <v>39.50786500972556</v>
      </c>
      <c r="T1131" t="n">
        <v>-49.99799378712294</v>
      </c>
      <c r="U1131" t="n">
        <v>-13.1449687669622</v>
      </c>
      <c r="V1131" t="n">
        <v>-12.01529181208407</v>
      </c>
      <c r="W1131" t="n">
        <v>-85.12629245885469</v>
      </c>
      <c r="X1131" t="n">
        <v>2</v>
      </c>
      <c r="Y1131" t="n">
        <v>63.69803064649453</v>
      </c>
      <c r="Z1131" t="n">
        <v>100.4657849228472</v>
      </c>
      <c r="AA1131" t="n">
        <v>2510.604843416054</v>
      </c>
      <c r="AB1131" t="b">
        <v>0</v>
      </c>
      <c r="AC1131" t="b">
        <v>1</v>
      </c>
      <c r="AD1131" t="n">
        <v>93.53053783989083</v>
      </c>
      <c r="AE1131" t="n">
        <v>1.778598323810584</v>
      </c>
      <c r="AF1131" t="n">
        <v>0</v>
      </c>
      <c r="AG1131" t="n">
        <v>-0.06667029169202032</v>
      </c>
      <c r="AH1131" t="b">
        <v>0</v>
      </c>
      <c r="AI1131" t="b">
        <v>0</v>
      </c>
      <c r="AJ1131" t="n">
        <v>2510.604843416054</v>
      </c>
      <c r="AK1131" t="n">
        <v>0</v>
      </c>
      <c r="AL1131" t="n">
        <v>-13.1449687669622</v>
      </c>
      <c r="AM1131" t="n">
        <v>6.371493311947935</v>
      </c>
      <c r="AN1131" t="n">
        <v>-4.98916708364429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0</v>
      </c>
      <c r="H1132" t="n">
        <v>923.9239852199469</v>
      </c>
      <c r="I1132" t="b">
        <v>0</v>
      </c>
      <c r="J1132" t="n">
        <v>3643.95619770747</v>
      </c>
      <c r="K1132" t="n">
        <v>2456.026477254835</v>
      </c>
      <c r="L1132" t="n">
        <v>0</v>
      </c>
      <c r="M1132" t="n">
        <v>-16.37079973320204</v>
      </c>
      <c r="N1132" t="n">
        <v>-16.37079973320204</v>
      </c>
      <c r="O1132" t="n">
        <v>-169.2018223308488</v>
      </c>
      <c r="P1132" t="n">
        <v>-42.90107057070202</v>
      </c>
      <c r="Q1132" t="n">
        <v>-16.37079973320204</v>
      </c>
      <c r="R1132" t="n">
        <v>0.8969743830466095</v>
      </c>
      <c r="S1132" t="n">
        <v>39.56502364687086</v>
      </c>
      <c r="T1132" t="n">
        <v>-57.09371113827076</v>
      </c>
      <c r="U1132" t="n">
        <v>-14.6841879906685</v>
      </c>
      <c r="V1132" t="n">
        <v>-14.19264056756874</v>
      </c>
      <c r="W1132" t="n">
        <v>-78.58720462519609</v>
      </c>
      <c r="X1132" t="n">
        <v>2</v>
      </c>
      <c r="Y1132" t="n">
        <v>57.15894281283593</v>
      </c>
      <c r="Z1132" t="n">
        <v>100.358149974809</v>
      </c>
      <c r="AA1132" t="n">
        <v>2456.026477254835</v>
      </c>
      <c r="AB1132" t="b">
        <v>0</v>
      </c>
      <c r="AC1132" t="b">
        <v>1</v>
      </c>
      <c r="AD1132" t="n">
        <v>93.55151995333863</v>
      </c>
      <c r="AE1132" t="n">
        <v>1.641972960197845</v>
      </c>
      <c r="AF1132" t="n">
        <v>0</v>
      </c>
      <c r="AG1132" t="n">
        <v>-0.1238545432714467</v>
      </c>
      <c r="AH1132" t="b">
        <v>0</v>
      </c>
      <c r="AI1132" t="b">
        <v>0</v>
      </c>
      <c r="AJ1132" t="n">
        <v>2456.026477254835</v>
      </c>
      <c r="AK1132" t="n">
        <v>0</v>
      </c>
      <c r="AL1132" t="n">
        <v>-14.6841879906685</v>
      </c>
      <c r="AM1132" t="n">
        <v>8.19511208870847</v>
      </c>
      <c r="AN1132" t="n">
        <v>-4.841392894202794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0</v>
      </c>
      <c r="H1133" t="n">
        <v>903.3923411039481</v>
      </c>
      <c r="I1133" t="b">
        <v>0</v>
      </c>
      <c r="J1133" t="n">
        <v>3562.979393313971</v>
      </c>
      <c r="K1133" t="n">
        <v>2401.448111093617</v>
      </c>
      <c r="L1133" t="n">
        <v>0</v>
      </c>
      <c r="M1133" t="n">
        <v>-16.14104950361417</v>
      </c>
      <c r="N1133" t="n">
        <v>-16.14104950361417</v>
      </c>
      <c r="O1133" t="n">
        <v>-170.6187465825939</v>
      </c>
      <c r="P1133" t="n">
        <v>-43.26033128361915</v>
      </c>
      <c r="Q1133" t="n">
        <v>-16.14104950361417</v>
      </c>
      <c r="R1133" t="n">
        <v>0.8983912736258388</v>
      </c>
      <c r="S1133" t="n">
        <v>39.62271290421856</v>
      </c>
      <c r="T1133" t="n">
        <v>-57.66276575573639</v>
      </c>
      <c r="U1133" t="n">
        <v>-14.50097802120965</v>
      </c>
      <c r="V1133" t="n">
        <v>-14.40243447211724</v>
      </c>
      <c r="W1133" t="n">
        <v>-86.15060768619995</v>
      </c>
      <c r="X1133" t="n">
        <v>2</v>
      </c>
      <c r="Y1133" t="n">
        <v>64.72234587383979</v>
      </c>
      <c r="Z1133" t="n">
        <v>100.1839153807055</v>
      </c>
      <c r="AA1133" t="n">
        <v>2401.448111093617</v>
      </c>
      <c r="AB1133" t="b">
        <v>0</v>
      </c>
      <c r="AC1133" t="b">
        <v>1</v>
      </c>
      <c r="AD1133" t="n">
        <v>93.57267989929117</v>
      </c>
      <c r="AE1133" t="n">
        <v>1.8</v>
      </c>
      <c r="AF1133" t="n">
        <v>0</v>
      </c>
      <c r="AG1133" t="n">
        <v>-0.1561104113720473</v>
      </c>
      <c r="AH1133" t="b">
        <v>0</v>
      </c>
      <c r="AI1133" t="b">
        <v>0</v>
      </c>
      <c r="AJ1133" t="n">
        <v>2401.448111093617</v>
      </c>
      <c r="AK1133" t="n">
        <v>0</v>
      </c>
      <c r="AL1133" t="n">
        <v>-14.50097802120965</v>
      </c>
      <c r="AM1133" t="n">
        <v>7.999057134683521</v>
      </c>
      <c r="AN1133" t="n">
        <v>-4.696210838966741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0</v>
      </c>
      <c r="H1134" t="n">
        <v>882.8606969879493</v>
      </c>
      <c r="I1134" t="b">
        <v>0</v>
      </c>
      <c r="J1134" t="n">
        <v>3482.002588920472</v>
      </c>
      <c r="K1134" t="n">
        <v>2346.869744932398</v>
      </c>
      <c r="L1134" t="n">
        <v>0</v>
      </c>
      <c r="M1134" t="n">
        <v>-16.33752663006964</v>
      </c>
      <c r="N1134" t="n">
        <v>-16.33752663006964</v>
      </c>
      <c r="O1134" t="n">
        <v>-176.7117822738382</v>
      </c>
      <c r="P1134" t="n">
        <v>-44.80521862926931</v>
      </c>
      <c r="Q1134" t="n">
        <v>-16.33752663006964</v>
      </c>
      <c r="R1134" t="n">
        <v>0.9015072761346722</v>
      </c>
      <c r="S1134" t="n">
        <v>39.67881028776632</v>
      </c>
      <c r="T1134" t="n">
        <v>-59.92912552387396</v>
      </c>
      <c r="U1134" t="n">
        <v>-14.72839913105175</v>
      </c>
      <c r="V1134" t="n">
        <v>-15.12390689460464</v>
      </c>
      <c r="W1134" t="n">
        <v>-86.15060768619995</v>
      </c>
      <c r="X1134" t="n">
        <v>2</v>
      </c>
      <c r="Y1134" t="n">
        <v>64.72234587383979</v>
      </c>
      <c r="Z1134" t="n">
        <v>99.99072012749832</v>
      </c>
      <c r="AA1134" t="n">
        <v>2346.869744932398</v>
      </c>
      <c r="AB1134" t="b">
        <v>0</v>
      </c>
      <c r="AC1134" t="b">
        <v>1</v>
      </c>
      <c r="AD1134" t="n">
        <v>93.59515293605293</v>
      </c>
      <c r="AE1134" t="n">
        <v>1.8</v>
      </c>
      <c r="AF1134" t="n">
        <v>0</v>
      </c>
      <c r="AG1134" t="n">
        <v>-0.1609566084461201</v>
      </c>
      <c r="AH1134" t="b">
        <v>0</v>
      </c>
      <c r="AI1134" t="b">
        <v>0</v>
      </c>
      <c r="AJ1134" t="n">
        <v>2346.869744932398</v>
      </c>
      <c r="AK1134" t="n">
        <v>0</v>
      </c>
      <c r="AL1134" t="n">
        <v>-14.72839913105175</v>
      </c>
      <c r="AM1134" t="n">
        <v>8.36912576853857</v>
      </c>
      <c r="AN1134" t="n">
        <v>-4.553563314953789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0</v>
      </c>
      <c r="H1135" t="n">
        <v>862.3290528719505</v>
      </c>
      <c r="I1135" t="b">
        <v>0</v>
      </c>
      <c r="J1135" t="n">
        <v>3401.025784526973</v>
      </c>
      <c r="K1135" t="n">
        <v>2292.29137877118</v>
      </c>
      <c r="L1135" t="n">
        <v>0</v>
      </c>
      <c r="M1135" t="n">
        <v>-16.38186678297346</v>
      </c>
      <c r="N1135" t="n">
        <v>-16.38186678297346</v>
      </c>
      <c r="O1135" t="n">
        <v>-181.4102215552032</v>
      </c>
      <c r="P1135" t="n">
        <v>-45.996506479514</v>
      </c>
      <c r="Q1135" t="n">
        <v>-16.38186678297346</v>
      </c>
      <c r="R1135" t="n">
        <v>0.9039502558597766</v>
      </c>
      <c r="S1135" t="n">
        <v>39.7338492561638</v>
      </c>
      <c r="T1135" t="n">
        <v>-61.6892489626299</v>
      </c>
      <c r="U1135" t="n">
        <v>-14.80839266992963</v>
      </c>
      <c r="V1135" t="n">
        <v>-15.6927424831159</v>
      </c>
      <c r="W1135" t="n">
        <v>-86.15060768619995</v>
      </c>
      <c r="X1135" t="n">
        <v>2</v>
      </c>
      <c r="Y1135" t="n">
        <v>64.72234587383979</v>
      </c>
      <c r="Z1135" t="n">
        <v>99.83832395904014</v>
      </c>
      <c r="AA1135" t="n">
        <v>2292.29137877118</v>
      </c>
      <c r="AB1135" t="b">
        <v>0</v>
      </c>
      <c r="AC1135" t="b">
        <v>1</v>
      </c>
      <c r="AD1135" t="n">
        <v>93.61762597281468</v>
      </c>
      <c r="AE1135" t="n">
        <v>1.8</v>
      </c>
      <c r="AF1135" t="n">
        <v>0</v>
      </c>
      <c r="AG1135" t="n">
        <v>-0.1699883745222429</v>
      </c>
      <c r="AH1135" t="b">
        <v>0</v>
      </c>
      <c r="AI1135" t="b">
        <v>0</v>
      </c>
      <c r="AJ1135" t="n">
        <v>2292.29137877118</v>
      </c>
      <c r="AK1135" t="n">
        <v>0</v>
      </c>
      <c r="AL1135" t="n">
        <v>-14.80839266992963</v>
      </c>
      <c r="AM1135" t="n">
        <v>8.589289903188646</v>
      </c>
      <c r="AN1135" t="n">
        <v>-4.413392719181594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0</v>
      </c>
      <c r="H1136" t="n">
        <v>841.7974087559516</v>
      </c>
      <c r="I1136" t="b">
        <v>0</v>
      </c>
      <c r="J1136" t="n">
        <v>3320.048980133473</v>
      </c>
      <c r="K1136" t="n">
        <v>2237.713012609961</v>
      </c>
      <c r="L1136" t="n">
        <v>0</v>
      </c>
      <c r="M1136" t="n">
        <v>-16.42636648353531</v>
      </c>
      <c r="N1136" t="n">
        <v>-16.42636648353531</v>
      </c>
      <c r="O1136" t="n">
        <v>-186.3396628951808</v>
      </c>
      <c r="P1136" t="n">
        <v>-47.2463648314353</v>
      </c>
      <c r="Q1136" t="n">
        <v>-16.42636648353531</v>
      </c>
      <c r="R1136" t="n">
        <v>0.9063422439776222</v>
      </c>
      <c r="S1136" t="n">
        <v>39.78766872791785</v>
      </c>
      <c r="T1136" t="n">
        <v>-63.53319928947845</v>
      </c>
      <c r="U1136" t="n">
        <v>-14.88790985908619</v>
      </c>
      <c r="V1136" t="n">
        <v>-16.28683445804315</v>
      </c>
      <c r="W1136" t="n">
        <v>-86.15060768619995</v>
      </c>
      <c r="X1136" t="n">
        <v>2</v>
      </c>
      <c r="Y1136" t="n">
        <v>64.72234587383979</v>
      </c>
      <c r="Z1136" t="n">
        <v>99.68592779058196</v>
      </c>
      <c r="AA1136" t="n">
        <v>2237.713012609961</v>
      </c>
      <c r="AB1136" t="b">
        <v>0</v>
      </c>
      <c r="AC1136" t="b">
        <v>1</v>
      </c>
      <c r="AD1136" t="n">
        <v>93.64009900957643</v>
      </c>
      <c r="AE1136" t="n">
        <v>1.8</v>
      </c>
      <c r="AF1136" t="n">
        <v>0</v>
      </c>
      <c r="AG1136" t="n">
        <v>-0.1754398748591172</v>
      </c>
      <c r="AH1136" t="b">
        <v>0</v>
      </c>
      <c r="AI1136" t="b">
        <v>0</v>
      </c>
      <c r="AJ1136" t="n">
        <v>2237.713012609961</v>
      </c>
      <c r="AK1136" t="n">
        <v>0</v>
      </c>
      <c r="AL1136" t="n">
        <v>-14.88790985908619</v>
      </c>
      <c r="AM1136" t="n">
        <v>8.806558362858988</v>
      </c>
      <c r="AN1136" t="n">
        <v>-4.275641448667814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0</v>
      </c>
      <c r="H1137" t="n">
        <v>821.2657646399527</v>
      </c>
      <c r="I1137" t="b">
        <v>0</v>
      </c>
      <c r="J1137" t="n">
        <v>3239.072175739974</v>
      </c>
      <c r="K1137" t="n">
        <v>2183.134646448742</v>
      </c>
      <c r="L1137" t="n">
        <v>0</v>
      </c>
      <c r="M1137" t="n">
        <v>-16.43240953568855</v>
      </c>
      <c r="N1137" t="n">
        <v>-16.43240953568855</v>
      </c>
      <c r="O1137" t="n">
        <v>-191.0684202691774</v>
      </c>
      <c r="P1137" t="n">
        <v>-48.44533982484214</v>
      </c>
      <c r="Q1137" t="n">
        <v>-16.43240953568855</v>
      </c>
      <c r="R1137" t="n">
        <v>0.9085514129607183</v>
      </c>
      <c r="S1137" t="n">
        <v>39.84029045340922</v>
      </c>
      <c r="T1137" t="n">
        <v>-65.30427588905411</v>
      </c>
      <c r="U1137" t="n">
        <v>-14.92968890199901</v>
      </c>
      <c r="V1137" t="n">
        <v>-16.85893606421197</v>
      </c>
      <c r="W1137" t="n">
        <v>-86.15060768619995</v>
      </c>
      <c r="X1137" t="n">
        <v>2</v>
      </c>
      <c r="Y1137" t="n">
        <v>64.72234587383979</v>
      </c>
      <c r="Z1137" t="n">
        <v>99.54231762071656</v>
      </c>
      <c r="AA1137" t="n">
        <v>2183.134646448742</v>
      </c>
      <c r="AB1137" t="b">
        <v>0</v>
      </c>
      <c r="AC1137" t="b">
        <v>1</v>
      </c>
      <c r="AD1137" t="n">
        <v>93.66257204633818</v>
      </c>
      <c r="AE1137" t="n">
        <v>1.8</v>
      </c>
      <c r="AF1137" t="n">
        <v>0</v>
      </c>
      <c r="AG1137" t="n">
        <v>-0.1733422475790938</v>
      </c>
      <c r="AH1137" t="b">
        <v>0</v>
      </c>
      <c r="AI1137" t="b">
        <v>0</v>
      </c>
      <c r="AJ1137" t="n">
        <v>2183.134646448742</v>
      </c>
      <c r="AK1137" t="n">
        <v>0</v>
      </c>
      <c r="AL1137" t="n">
        <v>-14.92968890199901</v>
      </c>
      <c r="AM1137" t="n">
        <v>8.983726954009519</v>
      </c>
      <c r="AN1137" t="n">
        <v>-4.140251900430105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0</v>
      </c>
      <c r="H1138" t="n">
        <v>800.7341205239539</v>
      </c>
      <c r="I1138" t="b">
        <v>0</v>
      </c>
      <c r="J1138" t="n">
        <v>3158.095371346474</v>
      </c>
      <c r="K1138" t="n">
        <v>2128.556280287524</v>
      </c>
      <c r="L1138" t="n">
        <v>0</v>
      </c>
      <c r="M1138" t="n">
        <v>-16.40977172463836</v>
      </c>
      <c r="N1138" t="n">
        <v>-16.40977172463836</v>
      </c>
      <c r="O1138" t="n">
        <v>-195.697639307055</v>
      </c>
      <c r="P1138" t="n">
        <v>-49.61907690341151</v>
      </c>
      <c r="Q1138" t="n">
        <v>-16.40977172463836</v>
      </c>
      <c r="R1138" t="n">
        <v>0.9106258606180841</v>
      </c>
      <c r="S1138" t="n">
        <v>39.89168985682402</v>
      </c>
      <c r="T1138" t="n">
        <v>-67.03919081341841</v>
      </c>
      <c r="U1138" t="n">
        <v>-14.94316249929511</v>
      </c>
      <c r="V1138" t="n">
        <v>-17.4201139100069</v>
      </c>
      <c r="W1138" t="n">
        <v>-86.15060768619995</v>
      </c>
      <c r="X1138" t="n">
        <v>2</v>
      </c>
      <c r="Y1138" t="n">
        <v>64.72234587383979</v>
      </c>
      <c r="Z1138" t="n">
        <v>99.39870745085116</v>
      </c>
      <c r="AA1138" t="n">
        <v>2128.556280287524</v>
      </c>
      <c r="AB1138" t="b">
        <v>0</v>
      </c>
      <c r="AC1138" t="b">
        <v>1</v>
      </c>
      <c r="AD1138" t="n">
        <v>93.68504508309994</v>
      </c>
      <c r="AE1138" t="n">
        <v>1.8</v>
      </c>
      <c r="AF1138" t="n">
        <v>0</v>
      </c>
      <c r="AG1138" t="n">
        <v>-0.1710661400532895</v>
      </c>
      <c r="AH1138" t="b">
        <v>0</v>
      </c>
      <c r="AI1138" t="b">
        <v>0</v>
      </c>
      <c r="AJ1138" t="n">
        <v>2128.556280287524</v>
      </c>
      <c r="AK1138" t="n">
        <v>0</v>
      </c>
      <c r="AL1138" t="n">
        <v>-14.94316249929511</v>
      </c>
      <c r="AM1138" t="n">
        <v>9.130285980249592</v>
      </c>
      <c r="AN1138" t="n">
        <v>-4.007166471486122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0</v>
      </c>
      <c r="H1139" t="n">
        <v>780.2024764079551</v>
      </c>
      <c r="I1139" t="b">
        <v>0</v>
      </c>
      <c r="J1139" t="n">
        <v>3077.118566952975</v>
      </c>
      <c r="K1139" t="n">
        <v>2073.977914126305</v>
      </c>
      <c r="L1139" t="n">
        <v>0</v>
      </c>
      <c r="M1139" t="n">
        <v>-16.36130952035458</v>
      </c>
      <c r="N1139" t="n">
        <v>-16.36130952035458</v>
      </c>
      <c r="O1139" t="n">
        <v>-200.2544235139806</v>
      </c>
      <c r="P1139" t="n">
        <v>-50.77444815263201</v>
      </c>
      <c r="Q1139" t="n">
        <v>-16.36130952035458</v>
      </c>
      <c r="R1139" t="n">
        <v>0.9125850814537816</v>
      </c>
      <c r="S1139" t="n">
        <v>39.94185409729246</v>
      </c>
      <c r="T1139" t="n">
        <v>-68.74778027172179</v>
      </c>
      <c r="U1139" t="n">
        <v>-14.93108698132332</v>
      </c>
      <c r="V1139" t="n">
        <v>-17.97333211908979</v>
      </c>
      <c r="W1139" t="n">
        <v>-86.15060768619995</v>
      </c>
      <c r="X1139" t="n">
        <v>2</v>
      </c>
      <c r="Y1139" t="n">
        <v>64.72234587383979</v>
      </c>
      <c r="Z1139" t="n">
        <v>99.23421104386807</v>
      </c>
      <c r="AA1139" t="n">
        <v>2073.977914126305</v>
      </c>
      <c r="AB1139" t="b">
        <v>0</v>
      </c>
      <c r="AC1139" t="b">
        <v>1</v>
      </c>
      <c r="AD1139" t="n">
        <v>93.70751811986169</v>
      </c>
      <c r="AE1139" t="n">
        <v>1.8</v>
      </c>
      <c r="AF1139" t="n">
        <v>0</v>
      </c>
      <c r="AG1139" t="n">
        <v>-0.1739174626958777</v>
      </c>
      <c r="AH1139" t="b">
        <v>0</v>
      </c>
      <c r="AI1139" t="b">
        <v>0</v>
      </c>
      <c r="AJ1139" t="n">
        <v>2073.977914126305</v>
      </c>
      <c r="AK1139" t="n">
        <v>0</v>
      </c>
      <c r="AL1139" t="n">
        <v>-14.93108698132332</v>
      </c>
      <c r="AM1139" t="n">
        <v>9.249049374910401</v>
      </c>
      <c r="AN1139" t="n">
        <v>-3.876327558853525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0</v>
      </c>
      <c r="H1140" t="n">
        <v>759.6708322919563</v>
      </c>
      <c r="I1140" t="b">
        <v>0</v>
      </c>
      <c r="J1140" t="n">
        <v>2996.141762559476</v>
      </c>
      <c r="K1140" t="n">
        <v>2019.399547965087</v>
      </c>
      <c r="L1140" t="n">
        <v>0</v>
      </c>
      <c r="M1140" t="n">
        <v>-16.27081913921402</v>
      </c>
      <c r="N1140" t="n">
        <v>-16.27081913921402</v>
      </c>
      <c r="O1140" t="n">
        <v>-204.5292132394181</v>
      </c>
      <c r="P1140" t="n">
        <v>-51.85831978687072</v>
      </c>
      <c r="Q1140" t="n">
        <v>-16.27081913921402</v>
      </c>
      <c r="R1140" t="n">
        <v>0.9143870179422187</v>
      </c>
      <c r="S1140" t="n">
        <v>39.99077375914346</v>
      </c>
      <c r="T1140" t="n">
        <v>-70.35396793087635</v>
      </c>
      <c r="U1140" t="n">
        <v>-14.87782579218309</v>
      </c>
      <c r="V1140" t="n">
        <v>-18.49564814400564</v>
      </c>
      <c r="W1140" t="n">
        <v>-86.15060768619995</v>
      </c>
      <c r="X1140" t="n">
        <v>2</v>
      </c>
      <c r="Y1140" t="n">
        <v>64.72234587383979</v>
      </c>
      <c r="Z1140" t="n">
        <v>99.02848175199419</v>
      </c>
      <c r="AA1140" t="n">
        <v>2019.399547965087</v>
      </c>
      <c r="AB1140" t="b">
        <v>0</v>
      </c>
      <c r="AC1140" t="b">
        <v>1</v>
      </c>
      <c r="AD1140" t="n">
        <v>93.72999115662344</v>
      </c>
      <c r="AE1140" t="n">
        <v>1.8</v>
      </c>
      <c r="AF1140" t="n">
        <v>0</v>
      </c>
      <c r="AG1140" t="n">
        <v>-0.1763083427758727</v>
      </c>
      <c r="AH1140" t="b">
        <v>0</v>
      </c>
      <c r="AI1140" t="b">
        <v>0</v>
      </c>
      <c r="AJ1140" t="n">
        <v>2019.399547965087</v>
      </c>
      <c r="AK1140" t="n">
        <v>0</v>
      </c>
      <c r="AL1140" t="n">
        <v>-14.87782579218309</v>
      </c>
      <c r="AM1140" t="n">
        <v>9.324438185073729</v>
      </c>
      <c r="AN1140" t="n">
        <v>-3.747677559549969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 spans="1:48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0</v>
      </c>
      <c r="H1141" t="n">
        <v>739.1391881759575</v>
      </c>
      <c r="I1141" t="b">
        <v>0</v>
      </c>
      <c r="J1141" t="n">
        <v>2915.164958165977</v>
      </c>
      <c r="K1141" t="n">
        <v>1964.821181803869</v>
      </c>
      <c r="L1141" t="n">
        <v>0</v>
      </c>
      <c r="M1141" t="n">
        <v>-16.2029033676683</v>
      </c>
      <c r="N1141" t="n">
        <v>-16.2029033676683</v>
      </c>
      <c r="O1141" t="n">
        <v>-209.3331435803265</v>
      </c>
      <c r="P1141" t="n">
        <v>-53.07635486316595</v>
      </c>
      <c r="Q1141" t="n">
        <v>-16.2029033676683</v>
      </c>
      <c r="R1141" t="n">
        <v>0.916238296905552</v>
      </c>
      <c r="S1141" t="n">
        <v>40.03842002511798</v>
      </c>
      <c r="T1141" t="n">
        <v>-72.15220917771792</v>
      </c>
      <c r="U1141" t="n">
        <v>-14.84572058651764</v>
      </c>
      <c r="V1141" t="n">
        <v>-19.07585431455198</v>
      </c>
      <c r="W1141" t="n">
        <v>-86.15060768619995</v>
      </c>
      <c r="X1141" t="n">
        <v>2</v>
      </c>
      <c r="Y1141" t="n">
        <v>64.72234587383979</v>
      </c>
      <c r="Z1141" t="n">
        <v>98.82275246012031</v>
      </c>
      <c r="AA1141" t="n">
        <v>1964.821181803869</v>
      </c>
      <c r="AB1141" t="b">
        <v>0</v>
      </c>
      <c r="AC1141" t="b">
        <v>1</v>
      </c>
      <c r="AD1141" t="n">
        <v>93.75246419338519</v>
      </c>
      <c r="AE1141" t="n">
        <v>1.8</v>
      </c>
      <c r="AF1141" t="n">
        <v>0</v>
      </c>
      <c r="AG1141" t="n">
        <v>-0.1810561597627303</v>
      </c>
      <c r="AH1141" t="b">
        <v>0</v>
      </c>
      <c r="AI1141" t="b">
        <v>0</v>
      </c>
      <c r="AJ1141" t="n">
        <v>1964.821181803869</v>
      </c>
      <c r="AK1141" t="n">
        <v>0</v>
      </c>
      <c r="AL1141" t="n">
        <v>-14.84572058651764</v>
      </c>
      <c r="AM1141" t="n">
        <v>9.418851668365138</v>
      </c>
      <c r="AN1141" t="n">
        <v>-3.621158870593112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 spans="1:48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0</v>
      </c>
      <c r="H1142" t="n">
        <v>718.6075440599586</v>
      </c>
      <c r="I1142" t="b">
        <v>0</v>
      </c>
      <c r="J1142" t="n">
        <v>2834.188153772477</v>
      </c>
      <c r="K1142" t="n">
        <v>1910.242815642649</v>
      </c>
      <c r="L1142" t="n">
        <v>0</v>
      </c>
      <c r="M1142" t="n">
        <v>-15.92575953685398</v>
      </c>
      <c r="N1142" t="n">
        <v>-15.92575953685398</v>
      </c>
      <c r="O1142" t="n">
        <v>-211.6312337994369</v>
      </c>
      <c r="P1142" t="n">
        <v>-53.6590349390053</v>
      </c>
      <c r="Q1142" t="n">
        <v>-15.92575953685398</v>
      </c>
      <c r="R1142" t="n">
        <v>0.9174494426858514</v>
      </c>
      <c r="S1142" t="n">
        <v>40.08484141823129</v>
      </c>
      <c r="T1142" t="n">
        <v>-73.04072952500154</v>
      </c>
      <c r="U1142" t="n">
        <v>-14.61107921143556</v>
      </c>
      <c r="V1142" t="n">
        <v>-19.38169458599624</v>
      </c>
      <c r="W1142" t="n">
        <v>-78.58720462519609</v>
      </c>
      <c r="X1142" t="n">
        <v>2</v>
      </c>
      <c r="Y1142" t="n">
        <v>57.15894281283593</v>
      </c>
      <c r="Z1142" t="n">
        <v>98.62778052064903</v>
      </c>
      <c r="AA1142" t="n">
        <v>1910.242815642649</v>
      </c>
      <c r="AB1142" t="b">
        <v>0</v>
      </c>
      <c r="AC1142" t="b">
        <v>1</v>
      </c>
      <c r="AD1142" t="n">
        <v>93.77362413933774</v>
      </c>
      <c r="AE1142" t="n">
        <v>1.641972960197845</v>
      </c>
      <c r="AF1142" t="n">
        <v>0</v>
      </c>
      <c r="AG1142" t="n">
        <v>-0.185421953362799</v>
      </c>
      <c r="AH1142" t="b">
        <v>0</v>
      </c>
      <c r="AI1142" t="b">
        <v>0</v>
      </c>
      <c r="AJ1142" t="n">
        <v>1910.242815642649</v>
      </c>
      <c r="AK1142" t="n">
        <v>0</v>
      </c>
      <c r="AL1142" t="n">
        <v>-14.61107921143556</v>
      </c>
      <c r="AM1142" t="n">
        <v>9.466682314677723</v>
      </c>
      <c r="AN1142" t="n">
        <v>-3.496713889000607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 spans="1:48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0</v>
      </c>
      <c r="H1143" t="n">
        <v>698.0758999439598</v>
      </c>
      <c r="I1143" t="b">
        <v>0</v>
      </c>
      <c r="J1143" t="n">
        <v>2753.211349378978</v>
      </c>
      <c r="K1143" t="n">
        <v>1855.664449481431</v>
      </c>
      <c r="L1143" t="n">
        <v>0</v>
      </c>
      <c r="M1143" t="n">
        <v>-16.28371170307237</v>
      </c>
      <c r="N1143" t="n">
        <v>-16.28371170307237</v>
      </c>
      <c r="O1143" t="n">
        <v>-222.7522717488483</v>
      </c>
      <c r="P1143" t="n">
        <v>-56.47877072739562</v>
      </c>
      <c r="Q1143" t="n">
        <v>-16.28371170307237</v>
      </c>
      <c r="R1143" t="n">
        <v>0.9204715820906004</v>
      </c>
      <c r="S1143" t="n">
        <v>40.12980904753826</v>
      </c>
      <c r="T1143" t="n">
        <v>-77.13220095842453</v>
      </c>
      <c r="U1143" t="n">
        <v>-14.98869387363425</v>
      </c>
      <c r="V1143" t="n">
        <v>-20.65343023102891</v>
      </c>
      <c r="W1143" t="n">
        <v>-86.15060768619995</v>
      </c>
      <c r="X1143" t="n">
        <v>2</v>
      </c>
      <c r="Y1143" t="n">
        <v>64.72234587383979</v>
      </c>
      <c r="Z1143" t="n">
        <v>98.44706290444991</v>
      </c>
      <c r="AA1143" t="n">
        <v>1855.664449481431</v>
      </c>
      <c r="AB1143" t="b">
        <v>0</v>
      </c>
      <c r="AC1143" t="b">
        <v>1</v>
      </c>
      <c r="AD1143" t="n">
        <v>93.79478408529029</v>
      </c>
      <c r="AE1143" t="n">
        <v>1.8</v>
      </c>
      <c r="AF1143" t="n">
        <v>0</v>
      </c>
      <c r="AG1143" t="n">
        <v>-0.1843289529285961</v>
      </c>
      <c r="AH1143" t="b">
        <v>0</v>
      </c>
      <c r="AI1143" t="b">
        <v>0</v>
      </c>
      <c r="AJ1143" t="n">
        <v>1855.664449481431</v>
      </c>
      <c r="AK1143" t="n">
        <v>0</v>
      </c>
      <c r="AL1143" t="n">
        <v>-14.98869387363425</v>
      </c>
      <c r="AM1143" t="n">
        <v>9.808698814284742</v>
      </c>
      <c r="AN1143" t="n">
        <v>-3.374285011790116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 spans="1:48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0</v>
      </c>
      <c r="H1144" t="n">
        <v>677.544255827961</v>
      </c>
      <c r="I1144" t="b">
        <v>0</v>
      </c>
      <c r="J1144" t="n">
        <v>2672.234544985478</v>
      </c>
      <c r="K1144" t="n">
        <v>1801.086083320213</v>
      </c>
      <c r="L1144" t="n">
        <v>0</v>
      </c>
      <c r="M1144" t="n">
        <v>-14.21997600996121</v>
      </c>
      <c r="N1144" t="n">
        <v>-14.21997600996121</v>
      </c>
      <c r="O1144" t="n">
        <v>-200.4160867574221</v>
      </c>
      <c r="P1144" t="n">
        <v>-50.81543781881898</v>
      </c>
      <c r="Q1144" t="n">
        <v>-14.21997600996121</v>
      </c>
      <c r="R1144" t="n">
        <v>0.9162226351235229</v>
      </c>
      <c r="S1144" t="n">
        <v>40.17410413629419</v>
      </c>
      <c r="T1144" t="n">
        <v>-69.07752869927869</v>
      </c>
      <c r="U1144" t="n">
        <v>-13.02866389123994</v>
      </c>
      <c r="V1144" t="n">
        <v>-18.26209088045972</v>
      </c>
      <c r="W1144" t="n">
        <v>-80.00758240502785</v>
      </c>
      <c r="X1144" t="n">
        <v>2</v>
      </c>
      <c r="Y1144" t="n">
        <v>58.57932059266768</v>
      </c>
      <c r="Z1144" t="n">
        <v>98.27913936516065</v>
      </c>
      <c r="AA1144" t="n">
        <v>1801.086083320213</v>
      </c>
      <c r="AB1144" t="b">
        <v>0</v>
      </c>
      <c r="AC1144" t="b">
        <v>1</v>
      </c>
      <c r="AD1144" t="n">
        <v>93.81619062460739</v>
      </c>
      <c r="AE1144" t="n">
        <v>1.671649825775042</v>
      </c>
      <c r="AF1144" t="n">
        <v>0</v>
      </c>
      <c r="AG1144" t="n">
        <v>-0.1757402406813259</v>
      </c>
      <c r="AH1144" t="b">
        <v>0</v>
      </c>
      <c r="AI1144" t="b">
        <v>0</v>
      </c>
      <c r="AJ1144" t="n">
        <v>1801.086083320213</v>
      </c>
      <c r="AK1144" t="n">
        <v>0</v>
      </c>
      <c r="AL1144" t="n">
        <v>-13.02866389123994</v>
      </c>
      <c r="AM1144" t="n">
        <v>8.097489381926211</v>
      </c>
      <c r="AN1144" t="n">
        <v>-3.253814635979294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 spans="1:48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0</v>
      </c>
      <c r="H1145" t="n">
        <v>657.0126117119622</v>
      </c>
      <c r="I1145" t="b">
        <v>0</v>
      </c>
      <c r="J1145" t="n">
        <v>2591.257740591979</v>
      </c>
      <c r="K1145" t="n">
        <v>1746.507717158994</v>
      </c>
      <c r="L1145" t="n">
        <v>0</v>
      </c>
      <c r="M1145" t="n">
        <v>-20.80678792194874</v>
      </c>
      <c r="N1145" t="n">
        <v>-20.80678792194874</v>
      </c>
      <c r="O1145" t="n">
        <v>-302.4145736576515</v>
      </c>
      <c r="P1145" t="n">
        <v>-76.67712313834978</v>
      </c>
      <c r="Q1145" t="n">
        <v>-20.80678792194874</v>
      </c>
      <c r="R1145" t="n">
        <v>0.9331663288803205</v>
      </c>
      <c r="S1145" t="n">
        <v>40.21485205098327</v>
      </c>
      <c r="T1145" t="n">
        <v>-106.1609933354869</v>
      </c>
      <c r="U1145" t="n">
        <v>-19.41619390091629</v>
      </c>
      <c r="V1145" t="n">
        <v>-29.48387019713708</v>
      </c>
      <c r="W1145" t="n">
        <v>-86.15060768619995</v>
      </c>
      <c r="X1145" t="n">
        <v>2</v>
      </c>
      <c r="Y1145" t="n">
        <v>64.72234587383979</v>
      </c>
      <c r="Z1145" t="n">
        <v>98.1192560132146</v>
      </c>
      <c r="AA1145" t="n">
        <v>1746.507717158994</v>
      </c>
      <c r="AB1145" t="b">
        <v>0</v>
      </c>
      <c r="AC1145" t="b">
        <v>1</v>
      </c>
      <c r="AD1145" t="n">
        <v>93.83759716392449</v>
      </c>
      <c r="AE1145" t="n">
        <v>1.8</v>
      </c>
      <c r="AF1145" t="n">
        <v>0</v>
      </c>
      <c r="AG1145" t="n">
        <v>-0.1654275520315385</v>
      </c>
      <c r="AH1145" t="b">
        <v>0</v>
      </c>
      <c r="AI1145" t="b">
        <v>0</v>
      </c>
      <c r="AJ1145" t="n">
        <v>1746.507717158994</v>
      </c>
      <c r="AK1145" t="n">
        <v>0</v>
      </c>
      <c r="AL1145" t="n">
        <v>-19.41619390091629</v>
      </c>
      <c r="AM1145" t="n">
        <v>14.47202679301895</v>
      </c>
      <c r="AN1145" t="n">
        <v>-3.135245158585796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 spans="1:48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0</v>
      </c>
      <c r="H1146" t="n">
        <v>626.215145537964</v>
      </c>
      <c r="I1146" t="b">
        <v>0</v>
      </c>
      <c r="J1146" t="n">
        <v>2469.79253400173</v>
      </c>
      <c r="K1146" t="n">
        <v>1664.640167917166</v>
      </c>
      <c r="L1146" t="n">
        <v>0</v>
      </c>
      <c r="M1146" t="n">
        <v>-26.63192399342604</v>
      </c>
      <c r="N1146" t="n">
        <v>-26.63192399342604</v>
      </c>
      <c r="O1146" t="n">
        <v>-406.1162408290338</v>
      </c>
      <c r="P1146" t="n">
        <v>-102.9706492974224</v>
      </c>
      <c r="Q1146" t="n">
        <v>-26.63192399342604</v>
      </c>
      <c r="R1146" t="n">
        <v>0.94184033203561</v>
      </c>
      <c r="S1146" t="n">
        <v>40.26241624985752</v>
      </c>
      <c r="T1146" t="n">
        <v>-143.8900749617309</v>
      </c>
      <c r="U1146" t="n">
        <v>-25.08302013671551</v>
      </c>
      <c r="V1146" t="n">
        <v>-40.91942566430852</v>
      </c>
      <c r="W1146" t="n">
        <v>-86.15060768619995</v>
      </c>
      <c r="X1146" t="n">
        <v>2</v>
      </c>
      <c r="Y1146" t="n">
        <v>64.72234587383979</v>
      </c>
      <c r="Z1146" t="n">
        <v>97.95868180979454</v>
      </c>
      <c r="AA1146" t="n">
        <v>1664.640167917166</v>
      </c>
      <c r="AB1146" t="b">
        <v>0</v>
      </c>
      <c r="AC1146" t="b">
        <v>1</v>
      </c>
      <c r="AD1146" t="n">
        <v>93.86007020068624</v>
      </c>
      <c r="AE1146" t="n">
        <v>1.8</v>
      </c>
      <c r="AF1146" t="n">
        <v>0</v>
      </c>
      <c r="AG1146" t="n">
        <v>-0.1628078102473021</v>
      </c>
      <c r="AH1146" t="b">
        <v>0</v>
      </c>
      <c r="AI1146" t="b">
        <v>0</v>
      </c>
      <c r="AJ1146" t="n">
        <v>1664.640167917166</v>
      </c>
      <c r="AK1146" t="n">
        <v>0</v>
      </c>
      <c r="AL1146" t="n">
        <v>-25.08302013671551</v>
      </c>
      <c r="AM1146" t="n">
        <v>20.30934340920272</v>
      </c>
      <c r="AN1146" t="n">
        <v>-2.960829120504159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 spans="1:48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0</v>
      </c>
      <c r="H1147" t="n">
        <v>595.4176793639658</v>
      </c>
      <c r="I1147" t="b">
        <v>0</v>
      </c>
      <c r="J1147" t="n">
        <v>2348.327327411481</v>
      </c>
      <c r="K1147" t="n">
        <v>1582.772618675338</v>
      </c>
      <c r="L1147" t="n">
        <v>0</v>
      </c>
      <c r="M1147" t="n">
        <v>-24.0160543916438</v>
      </c>
      <c r="N1147" t="n">
        <v>-24.0160543916438</v>
      </c>
      <c r="O1147" t="n">
        <v>-385.1689900182618</v>
      </c>
      <c r="P1147" t="n">
        <v>-97.659480227754</v>
      </c>
      <c r="Q1147" t="n">
        <v>-24.0160543916438</v>
      </c>
      <c r="R1147" t="n">
        <v>0.9411389971052275</v>
      </c>
      <c r="S1147" t="n">
        <v>40.31539531489261</v>
      </c>
      <c r="T1147" t="n">
        <v>-136.366684390751</v>
      </c>
      <c r="U1147" t="n">
        <v>-22.60244534457624</v>
      </c>
      <c r="V1147" t="n">
        <v>-38.70720416299703</v>
      </c>
      <c r="W1147" t="n">
        <v>-86.15060768619995</v>
      </c>
      <c r="X1147" t="n">
        <v>2</v>
      </c>
      <c r="Y1147" t="n">
        <v>64.72234587383979</v>
      </c>
      <c r="Z1147" t="n">
        <v>97.79698710958517</v>
      </c>
      <c r="AA1147" t="n">
        <v>1582.772618675338</v>
      </c>
      <c r="AB1147" t="b">
        <v>0</v>
      </c>
      <c r="AC1147" t="b">
        <v>1</v>
      </c>
      <c r="AD1147" t="n">
        <v>93.88254323744799</v>
      </c>
      <c r="AE1147" t="n">
        <v>1.8</v>
      </c>
      <c r="AF1147" t="n">
        <v>0</v>
      </c>
      <c r="AG1147" t="n">
        <v>-0.1643453135830987</v>
      </c>
      <c r="AH1147" t="b">
        <v>0</v>
      </c>
      <c r="AI1147" t="b">
        <v>0</v>
      </c>
      <c r="AJ1147" t="n">
        <v>1582.772618675338</v>
      </c>
      <c r="AK1147" t="n">
        <v>0</v>
      </c>
      <c r="AL1147" t="n">
        <v>-22.60244534457624</v>
      </c>
      <c r="AM1147" t="n">
        <v>17.99923165048179</v>
      </c>
      <c r="AN1147" t="n">
        <v>-2.790366087085824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 spans="1:48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0</v>
      </c>
      <c r="H1148" t="n">
        <v>564.6202131899676</v>
      </c>
      <c r="I1148" t="b">
        <v>0</v>
      </c>
      <c r="J1148" t="n">
        <v>2226.862120821232</v>
      </c>
      <c r="K1148" t="n">
        <v>1500.905069433511</v>
      </c>
      <c r="L1148" t="n">
        <v>0</v>
      </c>
      <c r="M1148" t="n">
        <v>-23.48180686684315</v>
      </c>
      <c r="N1148" t="n">
        <v>-23.48180686684315</v>
      </c>
      <c r="O1148" t="n">
        <v>-397.1425976203826</v>
      </c>
      <c r="P1148" t="n">
        <v>-100.6953847921862</v>
      </c>
      <c r="Q1148" t="n">
        <v>-23.48180686684315</v>
      </c>
      <c r="R1148" t="n">
        <v>0.9424039451525941</v>
      </c>
      <c r="S1148" t="n">
        <v>40.36374672502973</v>
      </c>
      <c r="T1148" t="n">
        <v>-140.7948484967579</v>
      </c>
      <c r="U1148" t="n">
        <v>-22.12934743062425</v>
      </c>
      <c r="V1148" t="n">
        <v>-40.09946370457166</v>
      </c>
      <c r="W1148" t="n">
        <v>-86.15060768619995</v>
      </c>
      <c r="X1148" t="n">
        <v>2</v>
      </c>
      <c r="Y1148" t="n">
        <v>64.72234587383979</v>
      </c>
      <c r="Z1148" t="n">
        <v>97.63418007235239</v>
      </c>
      <c r="AA1148" t="n">
        <v>1500.905069433511</v>
      </c>
      <c r="AB1148" t="b">
        <v>0</v>
      </c>
      <c r="AC1148" t="b">
        <v>1</v>
      </c>
      <c r="AD1148" t="n">
        <v>93.90501627420974</v>
      </c>
      <c r="AE1148" t="n">
        <v>1.8</v>
      </c>
      <c r="AF1148" t="n">
        <v>0</v>
      </c>
      <c r="AG1148" t="n">
        <v>-0.1677002434780035</v>
      </c>
      <c r="AH1148" t="b">
        <v>0</v>
      </c>
      <c r="AI1148" t="b">
        <v>0</v>
      </c>
      <c r="AJ1148" t="n">
        <v>1500.905069433511</v>
      </c>
      <c r="AK1148" t="n">
        <v>0</v>
      </c>
      <c r="AL1148" t="n">
        <v>-22.12934743062425</v>
      </c>
      <c r="AM1148" t="n">
        <v>17.69283817535024</v>
      </c>
      <c r="AN1148" t="n">
        <v>-2.623661648265383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 spans="1:48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0</v>
      </c>
      <c r="H1149" t="n">
        <v>533.8227470159693</v>
      </c>
      <c r="I1149" t="b">
        <v>0</v>
      </c>
      <c r="J1149" t="n">
        <v>2105.396914230983</v>
      </c>
      <c r="K1149" t="n">
        <v>1419.037520191683</v>
      </c>
      <c r="L1149" t="n">
        <v>0</v>
      </c>
      <c r="M1149" t="n">
        <v>-22.39265315151674</v>
      </c>
      <c r="N1149" t="n">
        <v>-22.39265315151674</v>
      </c>
      <c r="O1149" t="n">
        <v>-400.571327234909</v>
      </c>
      <c r="P1149" t="n">
        <v>-101.5647381427254</v>
      </c>
      <c r="Q1149" t="n">
        <v>-22.39265315151674</v>
      </c>
      <c r="R1149" t="n">
        <v>0.9431357399019223</v>
      </c>
      <c r="S1149" t="n">
        <v>40.41000655976275</v>
      </c>
      <c r="T1149" t="n">
        <v>-142.1206742673358</v>
      </c>
      <c r="U1149" t="n">
        <v>-21.11931149842286</v>
      </c>
      <c r="V1149" t="n">
        <v>-40.55593612461035</v>
      </c>
      <c r="W1149" t="n">
        <v>-86.15060768619995</v>
      </c>
      <c r="X1149" t="n">
        <v>2</v>
      </c>
      <c r="Y1149" t="n">
        <v>64.72234587383979</v>
      </c>
      <c r="Z1149" t="n">
        <v>97.47776472201076</v>
      </c>
      <c r="AA1149" t="n">
        <v>1419.037520191683</v>
      </c>
      <c r="AB1149" t="b">
        <v>0</v>
      </c>
      <c r="AC1149" t="b">
        <v>1</v>
      </c>
      <c r="AD1149" t="n">
        <v>93.9274893109715</v>
      </c>
      <c r="AE1149" t="n">
        <v>1.8</v>
      </c>
      <c r="AF1149" t="n">
        <v>0</v>
      </c>
      <c r="AG1149" t="n">
        <v>-0.1719985201187076</v>
      </c>
      <c r="AH1149" t="b">
        <v>0</v>
      </c>
      <c r="AI1149" t="b">
        <v>0</v>
      </c>
      <c r="AJ1149" t="n">
        <v>1419.037520191683</v>
      </c>
      <c r="AK1149" t="n">
        <v>0</v>
      </c>
      <c r="AL1149" t="n">
        <v>-21.11931149842286</v>
      </c>
      <c r="AM1149" t="n">
        <v>16.8459424974368</v>
      </c>
      <c r="AN1149" t="n">
        <v>-2.460521393977425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 spans="1:48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0</v>
      </c>
      <c r="H1150" t="n">
        <v>503.0252808419711</v>
      </c>
      <c r="I1150" t="b">
        <v>0</v>
      </c>
      <c r="J1150" t="n">
        <v>1983.931707640734</v>
      </c>
      <c r="K1150" t="n">
        <v>1337.169970949855</v>
      </c>
      <c r="L1150" t="n">
        <v>0</v>
      </c>
      <c r="M1150" t="n">
        <v>-21.26812423910326</v>
      </c>
      <c r="N1150" t="n">
        <v>-21.26812423910326</v>
      </c>
      <c r="O1150" t="n">
        <v>-403.7483480687211</v>
      </c>
      <c r="P1150" t="n">
        <v>-102.3702708084993</v>
      </c>
      <c r="Q1150" t="n">
        <v>-21.26812423910326</v>
      </c>
      <c r="R1150" t="n">
        <v>0.9438408111354564</v>
      </c>
      <c r="S1150" t="n">
        <v>40.45356023157968</v>
      </c>
      <c r="T1150" t="n">
        <v>-143.3549546528936</v>
      </c>
      <c r="U1150" t="n">
        <v>-20.07372363316488</v>
      </c>
      <c r="V1150" t="n">
        <v>-40.98468384439431</v>
      </c>
      <c r="W1150" t="n">
        <v>-86.15060768619995</v>
      </c>
      <c r="X1150" t="n">
        <v>2</v>
      </c>
      <c r="Y1150" t="n">
        <v>64.72234587383979</v>
      </c>
      <c r="Z1150" t="n">
        <v>97.32128059623109</v>
      </c>
      <c r="AA1150" t="n">
        <v>1337.169970949855</v>
      </c>
      <c r="AB1150" t="b">
        <v>0</v>
      </c>
      <c r="AC1150" t="b">
        <v>1</v>
      </c>
      <c r="AD1150" t="n">
        <v>93.94996234773325</v>
      </c>
      <c r="AE1150" t="n">
        <v>1.8</v>
      </c>
      <c r="AF1150" t="n">
        <v>0</v>
      </c>
      <c r="AG1150" t="n">
        <v>-0.1469080435707904</v>
      </c>
      <c r="AH1150" t="b">
        <v>0</v>
      </c>
      <c r="AI1150" t="b">
        <v>0</v>
      </c>
      <c r="AJ1150" t="n">
        <v>1337.169970949855</v>
      </c>
      <c r="AK1150" t="n">
        <v>0</v>
      </c>
      <c r="AL1150" t="n">
        <v>-20.07372363316488</v>
      </c>
      <c r="AM1150" t="n">
        <v>15.96012511199971</v>
      </c>
      <c r="AN1150" t="n">
        <v>-2.300750914156545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0</v>
      </c>
      <c r="H1151" t="n">
        <v>472.2278146679728</v>
      </c>
      <c r="I1151" t="b">
        <v>0</v>
      </c>
      <c r="J1151" t="n">
        <v>1862.466501050485</v>
      </c>
      <c r="K1151" t="n">
        <v>1255.302421708027</v>
      </c>
      <c r="L1151" t="n">
        <v>0</v>
      </c>
      <c r="M1151" t="n">
        <v>-20.52076039806768</v>
      </c>
      <c r="N1151" t="n">
        <v>-20.52076039806768</v>
      </c>
      <c r="O1151" t="n">
        <v>-414.9667196948004</v>
      </c>
      <c r="P1151" t="n">
        <v>-105.214685520994</v>
      </c>
      <c r="Q1151" t="n">
        <v>-20.52076039806768</v>
      </c>
      <c r="R1151" t="n">
        <v>0.9449328174865239</v>
      </c>
      <c r="S1151" t="n">
        <v>40.49441378559842</v>
      </c>
      <c r="T1151" t="n">
        <v>-147.5086190360704</v>
      </c>
      <c r="U1151" t="n">
        <v>-19.39073993991197</v>
      </c>
      <c r="V1151" t="n">
        <v>-42.29393351507636</v>
      </c>
      <c r="W1151" t="n">
        <v>-86.15060768619995</v>
      </c>
      <c r="X1151" t="n">
        <v>2</v>
      </c>
      <c r="Y1151" t="n">
        <v>64.72234587383979</v>
      </c>
      <c r="Z1151" t="n">
        <v>97.15688267575642</v>
      </c>
      <c r="AA1151" t="n">
        <v>1255.302421708027</v>
      </c>
      <c r="AB1151" t="b">
        <v>0</v>
      </c>
      <c r="AC1151" t="b">
        <v>1</v>
      </c>
      <c r="AD1151" t="n">
        <v>93.972435384495</v>
      </c>
      <c r="AE1151" t="n">
        <v>1.8</v>
      </c>
      <c r="AF1151" t="n">
        <v>0</v>
      </c>
      <c r="AG1151" t="n">
        <v>-0.1255615770045665</v>
      </c>
      <c r="AH1151" t="b">
        <v>0</v>
      </c>
      <c r="AI1151" t="b">
        <v>0</v>
      </c>
      <c r="AJ1151" t="n">
        <v>1255.302421708027</v>
      </c>
      <c r="AK1151" t="n">
        <v>0</v>
      </c>
      <c r="AL1151" t="n">
        <v>-19.39073993991197</v>
      </c>
      <c r="AM1151" t="n">
        <v>15.43373653416601</v>
      </c>
      <c r="AN1151" t="n">
        <v>-2.144155798737333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0</v>
      </c>
      <c r="H1152" t="n">
        <v>441.4303484939746</v>
      </c>
      <c r="I1152" t="b">
        <v>0</v>
      </c>
      <c r="J1152" t="n">
        <v>1741.001294460236</v>
      </c>
      <c r="K1152" t="n">
        <v>1173.434872466199</v>
      </c>
      <c r="L1152" t="n">
        <v>0</v>
      </c>
      <c r="M1152" t="n">
        <v>-18.15595932455072</v>
      </c>
      <c r="N1152" t="n">
        <v>-18.15595932455072</v>
      </c>
      <c r="O1152" t="n">
        <v>-392.7610346143311</v>
      </c>
      <c r="P1152" t="n">
        <v>-99.58444082513466</v>
      </c>
      <c r="Q1152" t="n">
        <v>-18.15595932455072</v>
      </c>
      <c r="R1152" t="n">
        <v>0.9443358151701871</v>
      </c>
      <c r="S1152" t="n">
        <v>40.53306526618208</v>
      </c>
      <c r="T1152" t="n">
        <v>-139.5269348736955</v>
      </c>
      <c r="U1152" t="n">
        <v>-17.14532264894637</v>
      </c>
      <c r="V1152" t="n">
        <v>-39.94249404856086</v>
      </c>
      <c r="W1152" t="n">
        <v>-86.15060768619995</v>
      </c>
      <c r="X1152" t="n">
        <v>2</v>
      </c>
      <c r="Y1152" t="n">
        <v>64.72234587383979</v>
      </c>
      <c r="Z1152" t="n">
        <v>96.98955600760804</v>
      </c>
      <c r="AA1152" t="n">
        <v>1173.434872466199</v>
      </c>
      <c r="AB1152" t="b">
        <v>0</v>
      </c>
      <c r="AC1152" t="b">
        <v>1</v>
      </c>
      <c r="AD1152" t="n">
        <v>93.99490842125675</v>
      </c>
      <c r="AE1152" t="n">
        <v>1.8</v>
      </c>
      <c r="AF1152" t="n">
        <v>0</v>
      </c>
      <c r="AG1152" t="n">
        <v>-0.1166352426393114</v>
      </c>
      <c r="AH1152" t="b">
        <v>0</v>
      </c>
      <c r="AI1152" t="b">
        <v>0</v>
      </c>
      <c r="AJ1152" t="n">
        <v>1173.434872466199</v>
      </c>
      <c r="AK1152" t="n">
        <v>0</v>
      </c>
      <c r="AL1152" t="n">
        <v>-17.14532264894637</v>
      </c>
      <c r="AM1152" t="n">
        <v>13.34193340428335</v>
      </c>
      <c r="AN1152" t="n">
        <v>-1.990541637654382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0</v>
      </c>
      <c r="H1153" t="n">
        <v>410.6328823199764</v>
      </c>
      <c r="I1153" t="b">
        <v>0</v>
      </c>
      <c r="J1153" t="n">
        <v>1619.536087869987</v>
      </c>
      <c r="K1153" t="n">
        <v>1091.567323224371</v>
      </c>
      <c r="L1153" t="n">
        <v>0</v>
      </c>
      <c r="M1153" t="n">
        <v>-21.27277427299149</v>
      </c>
      <c r="N1153" t="n">
        <v>-21.27277427299149</v>
      </c>
      <c r="O1153" t="n">
        <v>-494.6998632496009</v>
      </c>
      <c r="P1153" t="n">
        <v>-125.4309998097365</v>
      </c>
      <c r="Q1153" t="n">
        <v>-21.27277427299149</v>
      </c>
      <c r="R1153" t="n">
        <v>0.9490541091918815</v>
      </c>
      <c r="S1153" t="n">
        <v>40.56763331631103</v>
      </c>
      <c r="T1153" t="n">
        <v>-176.6184062158406</v>
      </c>
      <c r="U1153" t="n">
        <v>-20.18901383769391</v>
      </c>
      <c r="V1153" t="n">
        <v>-51.18740640610406</v>
      </c>
      <c r="W1153" t="n">
        <v>-86.15060768619995</v>
      </c>
      <c r="X1153" t="n">
        <v>2</v>
      </c>
      <c r="Y1153" t="n">
        <v>64.72234587383979</v>
      </c>
      <c r="Z1153" t="n">
        <v>96.82308585638714</v>
      </c>
      <c r="AA1153" t="n">
        <v>1091.567323224371</v>
      </c>
      <c r="AB1153" t="b">
        <v>0</v>
      </c>
      <c r="AC1153" t="b">
        <v>1</v>
      </c>
      <c r="AD1153" t="n">
        <v>94.01738145801851</v>
      </c>
      <c r="AE1153" t="n">
        <v>1.8</v>
      </c>
      <c r="AF1153" t="n">
        <v>0</v>
      </c>
      <c r="AG1153" t="n">
        <v>-0.1107921574198182</v>
      </c>
      <c r="AH1153" t="b">
        <v>0</v>
      </c>
      <c r="AI1153" t="b">
        <v>0</v>
      </c>
      <c r="AJ1153" t="n">
        <v>1091.567323224371</v>
      </c>
      <c r="AK1153" t="n">
        <v>0</v>
      </c>
      <c r="AL1153" t="n">
        <v>-20.18901383769391</v>
      </c>
      <c r="AM1153" t="n">
        <v>14.87841587064734</v>
      </c>
      <c r="AN1153" t="n">
        <v>-1.839714020842282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 spans="1:48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0</v>
      </c>
      <c r="H1154" t="n">
        <v>369.5695940879788</v>
      </c>
      <c r="I1154" t="b">
        <v>1</v>
      </c>
      <c r="J1154" t="n">
        <v>1457.582479082988</v>
      </c>
      <c r="K1154" t="n">
        <v>3113.396175321263</v>
      </c>
      <c r="L1154" t="n">
        <v>-72.70554750343688</v>
      </c>
      <c r="M1154" t="n">
        <v>-23.12518933718663</v>
      </c>
      <c r="N1154" t="n">
        <v>-23.12518933718663</v>
      </c>
      <c r="O1154" t="n">
        <v>-597.5310066346652</v>
      </c>
      <c r="P1154" t="n">
        <v>-151.5038049276534</v>
      </c>
      <c r="Q1154" t="n">
        <v>-23.12518933718663</v>
      </c>
      <c r="R1154" t="n">
        <v>0.9522992013006585</v>
      </c>
      <c r="S1154" t="n">
        <v>40.60470250839505</v>
      </c>
      <c r="T1154" t="n">
        <v>-67.5453897128348</v>
      </c>
      <c r="U1154" t="n">
        <v>-22.02209933572933</v>
      </c>
      <c r="V1154" t="n">
        <v>83.95841521481867</v>
      </c>
      <c r="W1154" t="n">
        <v>-86.15060768619995</v>
      </c>
      <c r="X1154" t="n">
        <v>2</v>
      </c>
      <c r="Y1154" t="n">
        <v>64.72234587383979</v>
      </c>
      <c r="Z1154" t="n">
        <v>96.80874073405585</v>
      </c>
      <c r="AA1154" t="n">
        <v>3113.396175321263</v>
      </c>
      <c r="AB1154" t="b">
        <v>0</v>
      </c>
      <c r="AC1154" t="b">
        <v>1</v>
      </c>
      <c r="AD1154" t="n">
        <v>94.03985449478026</v>
      </c>
      <c r="AE1154" t="n">
        <v>1.8</v>
      </c>
      <c r="AF1154" t="n">
        <v>0</v>
      </c>
      <c r="AG1154" t="n">
        <v>-0.1066532460856233</v>
      </c>
      <c r="AH1154" t="b">
        <v>0</v>
      </c>
      <c r="AI1154" t="b">
        <v>0</v>
      </c>
      <c r="AJ1154" t="n">
        <v>3040.690627817827</v>
      </c>
      <c r="AK1154" t="n">
        <v>0</v>
      </c>
      <c r="AL1154" t="n">
        <v>-21.50782852044703</v>
      </c>
      <c r="AM1154" t="n">
        <v>11.79091521554331</v>
      </c>
      <c r="AN1154" t="n">
        <v>-6.570951386263846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 spans="1:48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0</v>
      </c>
      <c r="H1155" t="n">
        <v>328.5063058559811</v>
      </c>
      <c r="I1155" t="b">
        <v>0</v>
      </c>
      <c r="J1155" t="n">
        <v>1295.628870295989</v>
      </c>
      <c r="K1155" t="n">
        <v>2767.463266952233</v>
      </c>
      <c r="L1155" t="n">
        <v>0</v>
      </c>
      <c r="M1155" t="n">
        <v>-19.79627997531364</v>
      </c>
      <c r="N1155" t="n">
        <v>-19.79627997531364</v>
      </c>
      <c r="O1155" t="n">
        <v>-575.4548555211375</v>
      </c>
      <c r="P1155" t="n">
        <v>-145.9064035297002</v>
      </c>
      <c r="Q1155" t="n">
        <v>-19.79627997531364</v>
      </c>
      <c r="R1155" t="n">
        <v>0.9523006408501531</v>
      </c>
      <c r="S1155" t="n">
        <v>40.64243285342167</v>
      </c>
      <c r="T1155" t="n">
        <v>-65.0499820156716</v>
      </c>
      <c r="U1155" t="n">
        <v>-18.85201010694023</v>
      </c>
      <c r="V1155" t="n">
        <v>80.85642151402858</v>
      </c>
      <c r="W1155" t="n">
        <v>-86.15060768619995</v>
      </c>
      <c r="X1155" t="n">
        <v>2</v>
      </c>
      <c r="Y1155" t="n">
        <v>64.72234587383979</v>
      </c>
      <c r="Z1155" t="n">
        <v>96.76894171316127</v>
      </c>
      <c r="AA1155" t="n">
        <v>2767.463266952233</v>
      </c>
      <c r="AB1155" t="b">
        <v>0</v>
      </c>
      <c r="AC1155" t="b">
        <v>1</v>
      </c>
      <c r="AD1155" t="n">
        <v>94.06232753154201</v>
      </c>
      <c r="AE1155" t="n">
        <v>1.8</v>
      </c>
      <c r="AF1155" t="n">
        <v>0</v>
      </c>
      <c r="AG1155" t="n">
        <v>-0.1028318592694711</v>
      </c>
      <c r="AH1155" t="b">
        <v>0</v>
      </c>
      <c r="AI1155" t="b">
        <v>0</v>
      </c>
      <c r="AJ1155" t="n">
        <v>2767.463266952233</v>
      </c>
      <c r="AK1155" t="n">
        <v>0</v>
      </c>
      <c r="AL1155" t="n">
        <v>-18.85201010694023</v>
      </c>
      <c r="AM1155" t="n">
        <v>11.14713371110843</v>
      </c>
      <c r="AN1155" t="n">
        <v>-5.721161304190598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 spans="1:48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0</v>
      </c>
      <c r="H1156" t="n">
        <v>287.4430176239835</v>
      </c>
      <c r="I1156" t="b">
        <v>0</v>
      </c>
      <c r="J1156" t="n">
        <v>1133.675261508991</v>
      </c>
      <c r="K1156" t="n">
        <v>2421.530358583204</v>
      </c>
      <c r="L1156" t="n">
        <v>0</v>
      </c>
      <c r="M1156" t="n">
        <v>-17.64897405099781</v>
      </c>
      <c r="N1156" t="n">
        <v>-17.64897405099781</v>
      </c>
      <c r="O1156" t="n">
        <v>-586.3259056912694</v>
      </c>
      <c r="P1156" t="n">
        <v>-148.6627549927154</v>
      </c>
      <c r="Q1156" t="n">
        <v>-17.64897405099781</v>
      </c>
      <c r="R1156" t="n">
        <v>0.9530226078755386</v>
      </c>
      <c r="S1156" t="n">
        <v>40.67473087795722</v>
      </c>
      <c r="T1156" t="n">
        <v>-66.3291041465917</v>
      </c>
      <c r="U1156" t="n">
        <v>-16.81987127640964</v>
      </c>
      <c r="V1156" t="n">
        <v>82.3336508461237</v>
      </c>
      <c r="W1156" t="n">
        <v>-86.15060768619995</v>
      </c>
      <c r="X1156" t="n">
        <v>2</v>
      </c>
      <c r="Y1156" t="n">
        <v>64.72234587383979</v>
      </c>
      <c r="Z1156" t="n">
        <v>96.65672174840618</v>
      </c>
      <c r="AA1156" t="n">
        <v>2421.530358583204</v>
      </c>
      <c r="AB1156" t="b">
        <v>0</v>
      </c>
      <c r="AC1156" t="b">
        <v>1</v>
      </c>
      <c r="AD1156" t="n">
        <v>94.08480056830376</v>
      </c>
      <c r="AE1156" t="n">
        <v>1.8</v>
      </c>
      <c r="AF1156" t="n">
        <v>0</v>
      </c>
      <c r="AG1156" t="n">
        <v>-0.09984203384711632</v>
      </c>
      <c r="AH1156" t="b">
        <v>0</v>
      </c>
      <c r="AI1156" t="b">
        <v>0</v>
      </c>
      <c r="AJ1156" t="n">
        <v>2421.530358583204</v>
      </c>
      <c r="AK1156" t="n">
        <v>0</v>
      </c>
      <c r="AL1156" t="n">
        <v>-16.81987127640964</v>
      </c>
      <c r="AM1156" t="n">
        <v>10.04114391458044</v>
      </c>
      <c r="AN1156" t="n">
        <v>-4.749333168435499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 spans="1:48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0</v>
      </c>
      <c r="H1157" t="n">
        <v>246.3797293919858</v>
      </c>
      <c r="I1157" t="b">
        <v>0</v>
      </c>
      <c r="J1157" t="n">
        <v>971.7216527219922</v>
      </c>
      <c r="K1157" t="n">
        <v>2075.597450214175</v>
      </c>
      <c r="L1157" t="n">
        <v>0</v>
      </c>
      <c r="M1157" t="n">
        <v>-15.16134795477618</v>
      </c>
      <c r="N1157" t="n">
        <v>-15.16134795477618</v>
      </c>
      <c r="O1157" t="n">
        <v>-587.6303566596864</v>
      </c>
      <c r="P1157" t="n">
        <v>-148.9934981388657</v>
      </c>
      <c r="Q1157" t="n">
        <v>-15.16134795477618</v>
      </c>
      <c r="R1157" t="n">
        <v>0.9535306166560328</v>
      </c>
      <c r="S1157" t="n">
        <v>40.7030897006339</v>
      </c>
      <c r="T1157" t="n">
        <v>-66.51210775191576</v>
      </c>
      <c r="U1157" t="n">
        <v>-14.45680946465441</v>
      </c>
      <c r="V1157" t="n">
        <v>82.48139038694994</v>
      </c>
      <c r="W1157" t="n">
        <v>-86.15060768619995</v>
      </c>
      <c r="X1157" t="n">
        <v>2</v>
      </c>
      <c r="Y1157" t="n">
        <v>64.72234587383979</v>
      </c>
      <c r="Z1157" t="n">
        <v>96.53266522910077</v>
      </c>
      <c r="AA1157" t="n">
        <v>2075.597450214175</v>
      </c>
      <c r="AB1157" t="b">
        <v>0</v>
      </c>
      <c r="AC1157" t="b">
        <v>1</v>
      </c>
      <c r="AD1157" t="n">
        <v>94.10727360506552</v>
      </c>
      <c r="AE1157" t="n">
        <v>1.8</v>
      </c>
      <c r="AF1157" t="n">
        <v>0</v>
      </c>
      <c r="AG1157" t="n">
        <v>-0.09696321147930764</v>
      </c>
      <c r="AH1157" t="b">
        <v>0</v>
      </c>
      <c r="AI1157" t="b">
        <v>0</v>
      </c>
      <c r="AJ1157" t="n">
        <v>2075.597450214175</v>
      </c>
      <c r="AK1157" t="n">
        <v>0</v>
      </c>
      <c r="AL1157" t="n">
        <v>-14.45680946465441</v>
      </c>
      <c r="AM1157" t="n">
        <v>8.547237049487801</v>
      </c>
      <c r="AN1157" t="n">
        <v>-3.880178221772912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 spans="1:48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0</v>
      </c>
      <c r="H1158" t="n">
        <v>205.3164411599882</v>
      </c>
      <c r="I1158" t="b">
        <v>0</v>
      </c>
      <c r="J1158" t="n">
        <v>809.7680439349934</v>
      </c>
      <c r="K1158" t="n">
        <v>1729.664541845146</v>
      </c>
      <c r="L1158" t="n">
        <v>0</v>
      </c>
      <c r="M1158" t="n">
        <v>-12.71913833191166</v>
      </c>
      <c r="N1158" t="n">
        <v>-12.71913833191166</v>
      </c>
      <c r="O1158" t="n">
        <v>-591.5689145856402</v>
      </c>
      <c r="P1158" t="n">
        <v>-149.9921183026471</v>
      </c>
      <c r="Q1158" t="n">
        <v>-12.71913833191166</v>
      </c>
      <c r="R1158" t="n">
        <v>0.9540845316161483</v>
      </c>
      <c r="S1158" t="n">
        <v>40.72718789777258</v>
      </c>
      <c r="T1158" t="n">
        <v>-66.99679772326543</v>
      </c>
      <c r="U1158" t="n">
        <v>-12.13513313796293</v>
      </c>
      <c r="V1158" t="n">
        <v>82.9953205793817</v>
      </c>
      <c r="W1158" t="n">
        <v>-85.78205631696929</v>
      </c>
      <c r="X1158" t="n">
        <v>2</v>
      </c>
      <c r="Y1158" t="n">
        <v>64.35379450460913</v>
      </c>
      <c r="Z1158" t="n">
        <v>96.39964181579454</v>
      </c>
      <c r="AA1158" t="n">
        <v>1729.664541845146</v>
      </c>
      <c r="AB1158" t="b">
        <v>0</v>
      </c>
      <c r="AC1158" t="b">
        <v>1</v>
      </c>
      <c r="AD1158" t="n">
        <v>94.12968265721454</v>
      </c>
      <c r="AE1158" t="n">
        <v>1.792299619440509</v>
      </c>
      <c r="AF1158" t="n">
        <v>0</v>
      </c>
      <c r="AG1158" t="n">
        <v>-0.1227822954453258</v>
      </c>
      <c r="AH1158" t="b">
        <v>0</v>
      </c>
      <c r="AI1158" t="b">
        <v>0</v>
      </c>
      <c r="AJ1158" t="n">
        <v>1729.664541845146</v>
      </c>
      <c r="AK1158" t="n">
        <v>0</v>
      </c>
      <c r="AL1158" t="n">
        <v>-12.13513313796293</v>
      </c>
      <c r="AM1158" t="n">
        <v>7.014410459367676</v>
      </c>
      <c r="AN1158" t="n">
        <v>-3.099028865761046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 spans="1:48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0</v>
      </c>
      <c r="H1159" t="n">
        <v>164.2531529279906</v>
      </c>
      <c r="I1159" t="b">
        <v>0</v>
      </c>
      <c r="J1159" t="n">
        <v>647.8144351479947</v>
      </c>
      <c r="K1159" t="n">
        <v>1383.731633476117</v>
      </c>
      <c r="L1159" t="n">
        <v>0</v>
      </c>
      <c r="M1159" t="n">
        <v>-10.18018944210604</v>
      </c>
      <c r="N1159" t="n">
        <v>-10.18018944210604</v>
      </c>
      <c r="O1159" t="n">
        <v>-591.8525553174923</v>
      </c>
      <c r="P1159" t="n">
        <v>-150.0640353239078</v>
      </c>
      <c r="Q1159" t="n">
        <v>-10.18018944210604</v>
      </c>
      <c r="R1159" t="n">
        <v>0.9545645717971024</v>
      </c>
      <c r="S1159" t="n">
        <v>40.7471633462273</v>
      </c>
      <c r="T1159" t="n">
        <v>-67.06264589003338</v>
      </c>
      <c r="U1159" t="n">
        <v>-9.717648175617336</v>
      </c>
      <c r="V1159" t="n">
        <v>83.00138943387442</v>
      </c>
      <c r="W1159" t="n">
        <v>-86.15060768619995</v>
      </c>
      <c r="X1159" t="n">
        <v>2</v>
      </c>
      <c r="Y1159" t="n">
        <v>64.72234587383979</v>
      </c>
      <c r="Z1159" t="n">
        <v>96.26613501394203</v>
      </c>
      <c r="AA1159" t="n">
        <v>1383.731633476117</v>
      </c>
      <c r="AB1159" t="b">
        <v>0</v>
      </c>
      <c r="AC1159" t="b">
        <v>1</v>
      </c>
      <c r="AD1159" t="n">
        <v>94.15209170936357</v>
      </c>
      <c r="AE1159" t="n">
        <v>1.8</v>
      </c>
      <c r="AF1159" t="n">
        <v>0</v>
      </c>
      <c r="AG1159" t="n">
        <v>-0.1360743018566857</v>
      </c>
      <c r="AH1159" t="b">
        <v>0</v>
      </c>
      <c r="AI1159" t="b">
        <v>0</v>
      </c>
      <c r="AJ1159" t="n">
        <v>1383.731633476117</v>
      </c>
      <c r="AK1159" t="n">
        <v>0</v>
      </c>
      <c r="AL1159" t="n">
        <v>-9.717648175617336</v>
      </c>
      <c r="AM1159" t="n">
        <v>5.297036480265522</v>
      </c>
      <c r="AN1159" t="n">
        <v>-2.391217501958114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 spans="1:48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0</v>
      </c>
      <c r="H1160" t="n">
        <v>123.1898646959929</v>
      </c>
      <c r="I1160" t="b">
        <v>0</v>
      </c>
      <c r="J1160" t="n">
        <v>485.8608263609961</v>
      </c>
      <c r="K1160" t="n">
        <v>1037.798725107088</v>
      </c>
      <c r="L1160" t="n">
        <v>0</v>
      </c>
      <c r="M1160" t="n">
        <v>-7.758781105090439</v>
      </c>
      <c r="N1160" t="n">
        <v>-7.758781105090439</v>
      </c>
      <c r="O1160" t="n">
        <v>-601.4366693025396</v>
      </c>
      <c r="P1160" t="n">
        <v>-152.4940845087575</v>
      </c>
      <c r="Q1160" t="n">
        <v>-7.758781105090439</v>
      </c>
      <c r="R1160" t="n">
        <v>0.9551996619079614</v>
      </c>
      <c r="S1160" t="n">
        <v>40.76298421447071</v>
      </c>
      <c r="T1160" t="n">
        <v>-68.19395972178337</v>
      </c>
      <c r="U1160" t="n">
        <v>-7.411185088400266</v>
      </c>
      <c r="V1160" t="n">
        <v>84.30012478697414</v>
      </c>
      <c r="W1160" t="n">
        <v>-80.46116527234271</v>
      </c>
      <c r="X1160" t="n">
        <v>2</v>
      </c>
      <c r="Y1160" t="n">
        <v>59.03290345998255</v>
      </c>
      <c r="Z1160" t="n">
        <v>96.12328041343628</v>
      </c>
      <c r="AA1160" t="n">
        <v>1037.798725107088</v>
      </c>
      <c r="AB1160" t="b">
        <v>0</v>
      </c>
      <c r="AC1160" t="b">
        <v>1</v>
      </c>
      <c r="AD1160" t="n">
        <v>94.17357699570626</v>
      </c>
      <c r="AE1160" t="n">
        <v>1.681126824058567</v>
      </c>
      <c r="AF1160" t="n">
        <v>0</v>
      </c>
      <c r="AG1160" t="n">
        <v>-0.1382277343795512</v>
      </c>
      <c r="AH1160" t="b">
        <v>0</v>
      </c>
      <c r="AI1160" t="b">
        <v>0</v>
      </c>
      <c r="AJ1160" t="n">
        <v>1037.798725107088</v>
      </c>
      <c r="AK1160" t="n">
        <v>0</v>
      </c>
      <c r="AL1160" t="n">
        <v>-7.411185088400266</v>
      </c>
      <c r="AM1160" t="n">
        <v>3.795517760173354</v>
      </c>
      <c r="AN1160" t="n">
        <v>-1.742076531922331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 spans="1:48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0</v>
      </c>
      <c r="H1161" t="n">
        <v>82.12657646399528</v>
      </c>
      <c r="I1161" t="b">
        <v>0</v>
      </c>
      <c r="J1161" t="n">
        <v>323.9072175739973</v>
      </c>
      <c r="K1161" t="n">
        <v>691.8658167380584</v>
      </c>
      <c r="L1161" t="n">
        <v>0</v>
      </c>
      <c r="M1161" t="n">
        <v>-4.94334103574284</v>
      </c>
      <c r="N1161" t="n">
        <v>-4.94334103574284</v>
      </c>
      <c r="O1161" t="n">
        <v>-574.7887189032416</v>
      </c>
      <c r="P1161" t="n">
        <v>-145.7375047929112</v>
      </c>
      <c r="Q1161" t="n">
        <v>-4.94334103574284</v>
      </c>
      <c r="R1161" t="n">
        <v>0.9552223611566687</v>
      </c>
      <c r="S1161" t="n">
        <v>40.77487346885817</v>
      </c>
      <c r="T1161" t="n">
        <v>-65.17402782648219</v>
      </c>
      <c r="U1161" t="n">
        <v>-4.721989896164929</v>
      </c>
      <c r="V1161" t="n">
        <v>80.56347696642899</v>
      </c>
      <c r="W1161" t="n">
        <v>-65.56517498336156</v>
      </c>
      <c r="X1161" t="n">
        <v>2</v>
      </c>
      <c r="Y1161" t="n">
        <v>44.1369131710014</v>
      </c>
      <c r="Z1161" t="n">
        <v>95.97954477028682</v>
      </c>
      <c r="AA1161" t="n">
        <v>750</v>
      </c>
      <c r="AB1161" t="b">
        <v>0</v>
      </c>
      <c r="AC1161" t="b">
        <v>1</v>
      </c>
      <c r="AD1161" t="n">
        <v>94.19148842220469</v>
      </c>
      <c r="AE1161" t="n">
        <v>1.369895327957802</v>
      </c>
      <c r="AF1161" t="n">
        <v>0</v>
      </c>
      <c r="AG1161" t="n">
        <v>-0.1382337425531456</v>
      </c>
      <c r="AH1161" t="b">
        <v>0</v>
      </c>
      <c r="AI1161" t="b">
        <v>0</v>
      </c>
      <c r="AJ1161" t="n">
        <v>750</v>
      </c>
      <c r="AK1161" t="n">
        <v>0</v>
      </c>
      <c r="AL1161" t="n">
        <v>-4.721989896164929</v>
      </c>
      <c r="AM1161" t="n">
        <v>2.076219121516703</v>
      </c>
      <c r="AN1161" t="n">
        <v>-1.23618222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0.2544666666666667</v>
      </c>
      <c r="AU1161" t="n">
        <v>0.08</v>
      </c>
      <c r="AV1161" t="n">
        <v>0.2544666666666667</v>
      </c>
    </row>
    <row r="1162" spans="1:48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0</v>
      </c>
      <c r="H1162" t="n">
        <v>41.06328823199764</v>
      </c>
      <c r="I1162" t="b">
        <v>0</v>
      </c>
      <c r="J1162" t="n">
        <v>161.9536087869987</v>
      </c>
      <c r="K1162" t="n">
        <v>345.9329083690292</v>
      </c>
      <c r="L1162" t="n">
        <v>0</v>
      </c>
      <c r="M1162" t="n">
        <v>-2.928752537002695</v>
      </c>
      <c r="N1162" t="n">
        <v>-2.928752537002695</v>
      </c>
      <c r="O1162" t="n">
        <v>-681.0834642224637</v>
      </c>
      <c r="P1162" t="n">
        <v>-172.6885051273995</v>
      </c>
      <c r="Q1162" t="n">
        <v>-2.928752537002695</v>
      </c>
      <c r="R1162" t="n">
        <v>0.9571877132309131</v>
      </c>
      <c r="S1162" t="n">
        <v>40.78244461432888</v>
      </c>
      <c r="T1162" t="n">
        <v>-77.38544724913875</v>
      </c>
      <c r="U1162" t="n">
        <v>-2.803365943512845</v>
      </c>
      <c r="V1162" t="n">
        <v>95.30305787826079</v>
      </c>
      <c r="W1162" t="n">
        <v>-36.82493546914235</v>
      </c>
      <c r="X1162" t="n">
        <v>2</v>
      </c>
      <c r="Y1162" t="n">
        <v>15.39667365678219</v>
      </c>
      <c r="Z1162" t="n">
        <v>95.83487705841256</v>
      </c>
      <c r="AA1162" t="n">
        <v>750</v>
      </c>
      <c r="AB1162" t="b">
        <v>0</v>
      </c>
      <c r="AC1162" t="b">
        <v>1</v>
      </c>
      <c r="AD1162" t="n">
        <v>94.20182411436228</v>
      </c>
      <c r="AE1162" t="n">
        <v>0.7694070375672357</v>
      </c>
      <c r="AF1162" t="n">
        <v>0</v>
      </c>
      <c r="AG1162" t="n">
        <v>-0.1308534829538958</v>
      </c>
      <c r="AH1162" t="b">
        <v>0</v>
      </c>
      <c r="AI1162" t="b">
        <v>0</v>
      </c>
      <c r="AJ1162" t="n">
        <v>750</v>
      </c>
      <c r="AK1162" t="n">
        <v>0</v>
      </c>
      <c r="AL1162" t="n">
        <v>-2.803365943512845</v>
      </c>
      <c r="AM1162" t="n">
        <v>0.7977766859456092</v>
      </c>
      <c r="AN1162" t="n">
        <v>-1.23618222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0.2544666666666667</v>
      </c>
      <c r="AU1162" t="n">
        <v>0.08</v>
      </c>
      <c r="AV1162" t="n">
        <v>0.2544666666666667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n">
        <v>0</v>
      </c>
      <c r="I1163" t="b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40.78673336631451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-21.42826181236016</v>
      </c>
      <c r="Z1163" t="n">
        <v>95.73312438727689</v>
      </c>
      <c r="AA1163" t="n">
        <v>750</v>
      </c>
      <c r="AB1163" t="b">
        <v>0</v>
      </c>
      <c r="AC1163" t="b">
        <v>1</v>
      </c>
      <c r="AD1163" t="n">
        <v>94.20077696364083</v>
      </c>
      <c r="AE1163" t="n">
        <v>-0</v>
      </c>
      <c r="AF1163" t="n">
        <v>0</v>
      </c>
      <c r="AG1163" t="n">
        <v>-0.1243041350537809</v>
      </c>
      <c r="AH1163" t="b">
        <v>1</v>
      </c>
      <c r="AI1163" t="b">
        <v>0</v>
      </c>
      <c r="AJ1163" t="n">
        <v>750</v>
      </c>
      <c r="AK1163" t="n">
        <v>0</v>
      </c>
      <c r="AL1163" t="n">
        <v>0</v>
      </c>
      <c r="AM1163" t="n">
        <v>0</v>
      </c>
      <c r="AN1163" t="n">
        <v>0.2695635702047531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0.2544666666666667</v>
      </c>
      <c r="AU1163" t="n">
        <v>0.08</v>
      </c>
      <c r="AV1163" t="n">
        <v>0.2544666666666667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b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40.78673336631451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-21.42826181236016</v>
      </c>
      <c r="Z1164" t="n">
        <v>95.61891753062021</v>
      </c>
      <c r="AA1164" t="n">
        <v>0</v>
      </c>
      <c r="AB1164" t="b">
        <v>0</v>
      </c>
      <c r="AC1164" t="b">
        <v>0</v>
      </c>
      <c r="AD1164" t="n">
        <v>94.19333659495598</v>
      </c>
      <c r="AE1164" t="n">
        <v>-0</v>
      </c>
      <c r="AF1164" t="n">
        <v>0</v>
      </c>
      <c r="AG1164" t="n">
        <v>-0.1187056571856457</v>
      </c>
      <c r="AH1164" t="b">
        <v>0</v>
      </c>
      <c r="AI1164" t="b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0.2695635702047531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b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40.78673336631451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-21.42826181236016</v>
      </c>
      <c r="Z1165" t="n">
        <v>95.50471067396353</v>
      </c>
      <c r="AA1165" t="n">
        <v>0</v>
      </c>
      <c r="AB1165" t="b">
        <v>0</v>
      </c>
      <c r="AC1165" t="b">
        <v>0</v>
      </c>
      <c r="AD1165" t="n">
        <v>94.18589622627113</v>
      </c>
      <c r="AE1165" t="n">
        <v>-0</v>
      </c>
      <c r="AF1165" t="n">
        <v>0</v>
      </c>
      <c r="AG1165" t="n">
        <v>-0.1129479918349419</v>
      </c>
      <c r="AH1165" t="b">
        <v>0</v>
      </c>
      <c r="AI1165" t="b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b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40.78673336631451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-21.42826181236016</v>
      </c>
      <c r="Z1166" t="n">
        <v>95.39050381730685</v>
      </c>
      <c r="AA1166" t="n">
        <v>0</v>
      </c>
      <c r="AB1166" t="b">
        <v>0</v>
      </c>
      <c r="AC1166" t="b">
        <v>0</v>
      </c>
      <c r="AD1166" t="n">
        <v>94.17845585758627</v>
      </c>
      <c r="AE1166" t="n">
        <v>-0</v>
      </c>
      <c r="AF1166" t="n">
        <v>0</v>
      </c>
      <c r="AG1166" t="n">
        <v>-0.1079397649326543</v>
      </c>
      <c r="AH1166" t="b">
        <v>0</v>
      </c>
      <c r="AI1166" t="b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b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40.78673336631451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-21.42826181236016</v>
      </c>
      <c r="Z1167" t="n">
        <v>95.27629696065017</v>
      </c>
      <c r="AA1167" t="n">
        <v>0</v>
      </c>
      <c r="AB1167" t="b">
        <v>0</v>
      </c>
      <c r="AC1167" t="b">
        <v>0</v>
      </c>
      <c r="AD1167" t="n">
        <v>94.17101548890142</v>
      </c>
      <c r="AE1167" t="n">
        <v>-0</v>
      </c>
      <c r="AF1167" t="n">
        <v>0</v>
      </c>
      <c r="AG1167" t="n">
        <v>-0.110890177328656</v>
      </c>
      <c r="AH1167" t="b">
        <v>0</v>
      </c>
      <c r="AI1167" t="b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b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40.78673336631451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-21.42826181236016</v>
      </c>
      <c r="Z1168" t="n">
        <v>95.16209010399349</v>
      </c>
      <c r="AA1168" t="n">
        <v>0</v>
      </c>
      <c r="AB1168" t="b">
        <v>0</v>
      </c>
      <c r="AC1168" t="b">
        <v>0</v>
      </c>
      <c r="AD1168" t="n">
        <v>94.16357512021656</v>
      </c>
      <c r="AE1168" t="n">
        <v>-0</v>
      </c>
      <c r="AF1168" t="n">
        <v>0</v>
      </c>
      <c r="AG1168" t="n">
        <v>-0.1115542184562184</v>
      </c>
      <c r="AH1168" t="b">
        <v>0</v>
      </c>
      <c r="AI1168" t="b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b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40.78673336631451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-21.42826181236016</v>
      </c>
      <c r="Z1169" t="n">
        <v>95.04994770026956</v>
      </c>
      <c r="AA1169" t="n">
        <v>0</v>
      </c>
      <c r="AB1169" t="b">
        <v>0</v>
      </c>
      <c r="AC1169" t="b">
        <v>0</v>
      </c>
      <c r="AD1169" t="n">
        <v>94.15613475153171</v>
      </c>
      <c r="AE1169" t="n">
        <v>-0</v>
      </c>
      <c r="AF1169" t="n">
        <v>0</v>
      </c>
      <c r="AG1169" t="n">
        <v>-0.1126910998090447</v>
      </c>
      <c r="AH1169" t="b">
        <v>0</v>
      </c>
      <c r="AI1169" t="b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b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40.78673336631451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-21.42826181236016</v>
      </c>
      <c r="Z1170" t="n">
        <v>94.93780529654562</v>
      </c>
      <c r="AA1170" t="n">
        <v>0</v>
      </c>
      <c r="AB1170" t="b">
        <v>0</v>
      </c>
      <c r="AC1170" t="b">
        <v>0</v>
      </c>
      <c r="AD1170" t="n">
        <v>94.14869438284686</v>
      </c>
      <c r="AE1170" t="n">
        <v>-0</v>
      </c>
      <c r="AF1170" t="n">
        <v>0</v>
      </c>
      <c r="AG1170" t="n">
        <v>-0.1142705251878622</v>
      </c>
      <c r="AH1170" t="b">
        <v>0</v>
      </c>
      <c r="AI1170" t="b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b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40.78673336631451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-21.42826181236016</v>
      </c>
      <c r="Z1171" t="n">
        <v>94.82566289282168</v>
      </c>
      <c r="AA1171" t="n">
        <v>0</v>
      </c>
      <c r="AB1171" t="b">
        <v>0</v>
      </c>
      <c r="AC1171" t="b">
        <v>0</v>
      </c>
      <c r="AD1171" t="n">
        <v>94.141254014162</v>
      </c>
      <c r="AE1171" t="n">
        <v>-0</v>
      </c>
      <c r="AF1171" t="n">
        <v>0</v>
      </c>
      <c r="AG1171" t="n">
        <v>-0.1142386224200477</v>
      </c>
      <c r="AH1171" t="b">
        <v>0</v>
      </c>
      <c r="AI1171" t="b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b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40.78673336631451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-21.42826181236016</v>
      </c>
      <c r="Z1172" t="n">
        <v>94.71352048909775</v>
      </c>
      <c r="AA1172" t="n">
        <v>0</v>
      </c>
      <c r="AB1172" t="b">
        <v>0</v>
      </c>
      <c r="AC1172" t="b">
        <v>0</v>
      </c>
      <c r="AD1172" t="n">
        <v>94.13381364547715</v>
      </c>
      <c r="AE1172" t="n">
        <v>-0</v>
      </c>
      <c r="AF1172" t="n">
        <v>0</v>
      </c>
      <c r="AG1172" t="n">
        <v>-0.1146348024482072</v>
      </c>
      <c r="AH1172" t="b">
        <v>0</v>
      </c>
      <c r="AI1172" t="b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b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40.78673336631451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-21.42826181236016</v>
      </c>
      <c r="Z1173" t="n">
        <v>94.60137808537381</v>
      </c>
      <c r="AA1173" t="n">
        <v>0</v>
      </c>
      <c r="AB1173" t="b">
        <v>0</v>
      </c>
      <c r="AC1173" t="b">
        <v>0</v>
      </c>
      <c r="AD1173" t="n">
        <v>94.12637327679229</v>
      </c>
      <c r="AE1173" t="n">
        <v>-0</v>
      </c>
      <c r="AF1173" t="n">
        <v>0</v>
      </c>
      <c r="AG1173" t="n">
        <v>-0.1129687958731371</v>
      </c>
      <c r="AH1173" t="b">
        <v>0</v>
      </c>
      <c r="AI1173" t="b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b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40.78673336631451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-21.42826181236016</v>
      </c>
      <c r="Z1174" t="n">
        <v>94.48923568164987</v>
      </c>
      <c r="AA1174" t="n">
        <v>0</v>
      </c>
      <c r="AB1174" t="b">
        <v>0</v>
      </c>
      <c r="AC1174" t="b">
        <v>0</v>
      </c>
      <c r="AD1174" t="n">
        <v>94.11893290810744</v>
      </c>
      <c r="AE1174" t="n">
        <v>-0</v>
      </c>
      <c r="AF1174" t="n">
        <v>0</v>
      </c>
      <c r="AG1174" t="n">
        <v>-0.1089471373129597</v>
      </c>
      <c r="AH1174" t="b">
        <v>0</v>
      </c>
      <c r="AI1174" t="b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b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40.78673336631451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-21.42826181236016</v>
      </c>
      <c r="Z1175" t="n">
        <v>94.37709327792594</v>
      </c>
      <c r="AA1175" t="n">
        <v>0</v>
      </c>
      <c r="AB1175" t="b">
        <v>0</v>
      </c>
      <c r="AC1175" t="b">
        <v>0</v>
      </c>
      <c r="AD1175" t="n">
        <v>94.11149253942258</v>
      </c>
      <c r="AE1175" t="n">
        <v>-0</v>
      </c>
      <c r="AF1175" t="n">
        <v>0</v>
      </c>
      <c r="AG1175" t="n">
        <v>-0.1051042914225233</v>
      </c>
      <c r="AH1175" t="b">
        <v>0</v>
      </c>
      <c r="AI1175" t="b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b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40.78673336631451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-21.42826181236016</v>
      </c>
      <c r="Z1176" t="n">
        <v>94.264950874202</v>
      </c>
      <c r="AA1176" t="n">
        <v>0</v>
      </c>
      <c r="AB1176" t="b">
        <v>0</v>
      </c>
      <c r="AC1176" t="b">
        <v>0</v>
      </c>
      <c r="AD1176" t="n">
        <v>94.10405217073773</v>
      </c>
      <c r="AE1176" t="n">
        <v>-0</v>
      </c>
      <c r="AF1176" t="n">
        <v>0</v>
      </c>
      <c r="AG1176" t="n">
        <v>-0.1012095530924202</v>
      </c>
      <c r="AH1176" t="b">
        <v>0</v>
      </c>
      <c r="AI1176" t="b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b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40.78673336631451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-21.42826181236016</v>
      </c>
      <c r="Z1177" t="n">
        <v>94.16585167323595</v>
      </c>
      <c r="AA1177" t="n">
        <v>0</v>
      </c>
      <c r="AB1177" t="b">
        <v>0</v>
      </c>
      <c r="AC1177" t="b">
        <v>0</v>
      </c>
      <c r="AD1177" t="n">
        <v>94.09661180205288</v>
      </c>
      <c r="AE1177" t="n">
        <v>-0</v>
      </c>
      <c r="AF1177" t="n">
        <v>0</v>
      </c>
      <c r="AG1177" t="n">
        <v>-0.09723739777733681</v>
      </c>
      <c r="AH1177" t="b">
        <v>0</v>
      </c>
      <c r="AI1177" t="b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b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40.78673336631451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-21.42826181236016</v>
      </c>
      <c r="Z1178" t="n">
        <v>94.0777712269294</v>
      </c>
      <c r="AA1178" t="n">
        <v>0</v>
      </c>
      <c r="AB1178" t="b">
        <v>0</v>
      </c>
      <c r="AC1178" t="b">
        <v>0</v>
      </c>
      <c r="AD1178" t="n">
        <v>94.08917143336802</v>
      </c>
      <c r="AE1178" t="n">
        <v>-0</v>
      </c>
      <c r="AF1178" t="n">
        <v>0</v>
      </c>
      <c r="AG1178" t="n">
        <v>-0.09469400179609377</v>
      </c>
      <c r="AH1178" t="b">
        <v>0</v>
      </c>
      <c r="AI1178" t="b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b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40.78673336631451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-21.42826181236016</v>
      </c>
      <c r="Z1179" t="n">
        <v>93.98969078062285</v>
      </c>
      <c r="AA1179" t="n">
        <v>0</v>
      </c>
      <c r="AB1179" t="b">
        <v>0</v>
      </c>
      <c r="AC1179" t="b">
        <v>0</v>
      </c>
      <c r="AD1179" t="n">
        <v>94.08173106468317</v>
      </c>
      <c r="AE1179" t="n">
        <v>-0</v>
      </c>
      <c r="AF1179" t="n">
        <v>0</v>
      </c>
      <c r="AG1179" t="n">
        <v>-0.09215060581484946</v>
      </c>
      <c r="AH1179" t="b">
        <v>0</v>
      </c>
      <c r="AI1179" t="b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b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40.78673336631451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-21.42826181236016</v>
      </c>
      <c r="Z1180" t="n">
        <v>93.9016103343163</v>
      </c>
      <c r="AA1180" t="n">
        <v>0</v>
      </c>
      <c r="AB1180" t="b">
        <v>0</v>
      </c>
      <c r="AC1180" t="b">
        <v>0</v>
      </c>
      <c r="AD1180" t="n">
        <v>94.07429069599831</v>
      </c>
      <c r="AE1180" t="n">
        <v>-0</v>
      </c>
      <c r="AF1180" t="n">
        <v>0</v>
      </c>
      <c r="AG1180" t="n">
        <v>-0.08960720983361314</v>
      </c>
      <c r="AH1180" t="b">
        <v>0</v>
      </c>
      <c r="AI1180" t="b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b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40.78673336631451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-21.42826181236016</v>
      </c>
      <c r="Z1181" t="n">
        <v>93.81352988800975</v>
      </c>
      <c r="AA1181" t="n">
        <v>0</v>
      </c>
      <c r="AB1181" t="b">
        <v>0</v>
      </c>
      <c r="AC1181" t="b">
        <v>0</v>
      </c>
      <c r="AD1181" t="n">
        <v>94.06685032731346</v>
      </c>
      <c r="AE1181" t="n">
        <v>-0</v>
      </c>
      <c r="AF1181" t="n">
        <v>0</v>
      </c>
      <c r="AG1181" t="n">
        <v>-0.08951801625668759</v>
      </c>
      <c r="AH1181" t="b">
        <v>0</v>
      </c>
      <c r="AI1181" t="b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b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40.78673336631451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-21.42826181236016</v>
      </c>
      <c r="Z1182" t="n">
        <v>93.71782939192272</v>
      </c>
      <c r="AA1182" t="n">
        <v>0</v>
      </c>
      <c r="AB1182" t="b">
        <v>0</v>
      </c>
      <c r="AC1182" t="b">
        <v>0</v>
      </c>
      <c r="AD1182" t="n">
        <v>94.05940995862861</v>
      </c>
      <c r="AE1182" t="n">
        <v>-0</v>
      </c>
      <c r="AF1182" t="n">
        <v>0</v>
      </c>
      <c r="AG1182" t="n">
        <v>-0.09149483917843571</v>
      </c>
      <c r="AH1182" t="b">
        <v>0</v>
      </c>
      <c r="AI1182" t="b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b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40.78673336631451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-21.42826181236016</v>
      </c>
      <c r="Z1183" t="n">
        <v>93.62212889583569</v>
      </c>
      <c r="AA1183" t="n">
        <v>0</v>
      </c>
      <c r="AB1183" t="b">
        <v>0</v>
      </c>
      <c r="AC1183" t="b">
        <v>0</v>
      </c>
      <c r="AD1183" t="n">
        <v>94.05196958994375</v>
      </c>
      <c r="AE1183" t="n">
        <v>-0</v>
      </c>
      <c r="AF1183" t="n">
        <v>0</v>
      </c>
      <c r="AG1183" t="n">
        <v>-0.0934716621001741</v>
      </c>
      <c r="AH1183" t="b">
        <v>0</v>
      </c>
      <c r="AI1183" t="b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537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187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66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272</v>
      </c>
      <c r="B48" s="54" t="s">
        <v>273</v>
      </c>
      <c r="C48" t="s">
        <v>274</v>
      </c>
    </row>
    <row r="49" spans="1:3">
      <c r="A49" s="54" t="s">
        <v>278</v>
      </c>
      <c r="B49" s="54" t="s">
        <v>279</v>
      </c>
      <c r="C49" t="s">
        <v>66</v>
      </c>
    </row>
    <row r="50" spans="1:3">
      <c r="A50" s="54" t="s">
        <v>280</v>
      </c>
      <c r="B50" s="54" t="s">
        <v>281</v>
      </c>
      <c r="C50" t="s">
        <v>66</v>
      </c>
    </row>
    <row r="51" spans="1:3">
      <c r="A51" s="54" t="s">
        <v>282</v>
      </c>
      <c r="B51" s="54" t="s">
        <v>283</v>
      </c>
      <c r="C51" t="s">
        <v>284</v>
      </c>
    </row>
    <row r="52" spans="1:3">
      <c r="A52" s="54" t="s">
        <v>285</v>
      </c>
      <c r="B52" s="54" t="s">
        <v>286</v>
      </c>
      <c r="C52" t="s">
        <v>287</v>
      </c>
    </row>
    <row r="53" spans="1:3">
      <c r="A53" s="54" t="s">
        <v>288</v>
      </c>
      <c r="B53" s="54" t="s">
        <v>289</v>
      </c>
      <c r="C53" t="s">
        <v>190</v>
      </c>
    </row>
    <row r="54" spans="1:3">
      <c r="A54" s="54" t="s">
        <v>290</v>
      </c>
      <c r="B54" s="54" t="s">
        <v>291</v>
      </c>
      <c r="C54" t="s">
        <v>292</v>
      </c>
    </row>
    <row r="55" spans="1:3">
      <c r="A55" s="54" t="s">
        <v>299</v>
      </c>
      <c r="B55" s="54" t="s">
        <v>300</v>
      </c>
      <c r="C55" t="s">
        <v>174</v>
      </c>
    </row>
    <row r="56" spans="1:3">
      <c r="A56" s="54" t="s">
        <v>301</v>
      </c>
      <c r="B56" s="54" t="s">
        <v>302</v>
      </c>
      <c r="C56" t="s">
        <v>303</v>
      </c>
    </row>
    <row r="57" spans="1:3">
      <c r="A57" s="54" t="s">
        <v>304</v>
      </c>
      <c r="B57" s="54" t="s">
        <v>305</v>
      </c>
      <c r="C57" t="s">
        <v>159</v>
      </c>
    </row>
    <row r="58" spans="1:3">
      <c r="A58" s="54" t="s">
        <v>306</v>
      </c>
      <c r="B58" s="54" t="s">
        <v>538</v>
      </c>
      <c r="C58" t="s">
        <v>287</v>
      </c>
    </row>
    <row r="59" spans="1:3">
      <c r="A59" s="54" t="s">
        <v>308</v>
      </c>
      <c r="B59" s="54" t="s">
        <v>309</v>
      </c>
      <c r="C59" t="s">
        <v>310</v>
      </c>
    </row>
    <row r="60" spans="1:3">
      <c r="A60" s="54" t="s">
        <v>314</v>
      </c>
      <c r="B60" s="54" t="s">
        <v>315</v>
      </c>
      <c r="C60" t="s">
        <v>316</v>
      </c>
    </row>
    <row r="61" spans="1:3">
      <c r="A61" s="54" t="s">
        <v>317</v>
      </c>
      <c r="B61" s="54" t="s">
        <v>318</v>
      </c>
      <c r="C61" t="s">
        <v>319</v>
      </c>
    </row>
    <row r="62" spans="1:3">
      <c r="A62" s="54" t="s">
        <v>320</v>
      </c>
      <c r="B62" s="54" t="s">
        <v>321</v>
      </c>
      <c r="C62" t="s">
        <v>322</v>
      </c>
    </row>
    <row r="63" spans="1:3">
      <c r="A63" s="54" t="s">
        <v>323</v>
      </c>
      <c r="B63" s="54" t="s">
        <v>324</v>
      </c>
      <c r="C63" t="s">
        <v>190</v>
      </c>
    </row>
    <row r="64" spans="1:3">
      <c r="A64" s="54" t="s">
        <v>325</v>
      </c>
      <c r="B64" s="54" t="s">
        <v>326</v>
      </c>
      <c r="C64" t="s">
        <v>327</v>
      </c>
    </row>
    <row r="65" spans="1:3">
      <c r="A65" s="54" t="s">
        <v>328</v>
      </c>
      <c r="B65" s="54" t="s">
        <v>329</v>
      </c>
      <c r="C65" t="s">
        <v>539</v>
      </c>
    </row>
    <row r="66" spans="1:3">
      <c r="A66" s="54" t="s">
        <v>333</v>
      </c>
      <c r="B66" s="54" t="s">
        <v>334</v>
      </c>
      <c r="C66" t="s">
        <v>66</v>
      </c>
    </row>
    <row r="67" spans="1:3">
      <c r="A67" s="54" t="s">
        <v>338</v>
      </c>
      <c r="B67" s="54" t="s">
        <v>339</v>
      </c>
      <c r="C67" t="s">
        <v>340</v>
      </c>
    </row>
    <row r="68" spans="1:3">
      <c r="A68" s="54" t="s">
        <v>341</v>
      </c>
      <c r="B68" s="54" t="s">
        <v>342</v>
      </c>
      <c r="C68" t="s">
        <v>63</v>
      </c>
    </row>
    <row r="69" spans="1:3">
      <c r="A69" s="54" t="s">
        <v>343</v>
      </c>
      <c r="B69" s="54" t="s">
        <v>344</v>
      </c>
      <c r="C69" t="s">
        <v>345</v>
      </c>
    </row>
    <row r="70" spans="1:3">
      <c r="A70" s="54" t="s">
        <v>346</v>
      </c>
      <c r="B70" s="54" t="s">
        <v>347</v>
      </c>
      <c r="C70" t="s">
        <v>348</v>
      </c>
    </row>
    <row r="71" spans="1:3">
      <c r="A71" s="54" t="s">
        <v>352</v>
      </c>
      <c r="B71" s="54" t="s">
        <v>353</v>
      </c>
      <c r="C71" t="s">
        <v>274</v>
      </c>
    </row>
    <row r="72" spans="1:3">
      <c r="A72" s="54" t="s">
        <v>354</v>
      </c>
      <c r="B72" s="54" t="s">
        <v>355</v>
      </c>
      <c r="C72" t="s">
        <v>356</v>
      </c>
    </row>
    <row r="73" spans="1:3">
      <c r="A73" s="54" t="s">
        <v>267</v>
      </c>
      <c r="B73" s="54" t="s">
        <v>357</v>
      </c>
      <c r="C73" t="s">
        <v>358</v>
      </c>
    </row>
    <row r="74" spans="1:3">
      <c r="A74" s="54" t="s">
        <v>359</v>
      </c>
      <c r="B74" s="54" t="s">
        <v>360</v>
      </c>
      <c r="C74" t="s">
        <v>361</v>
      </c>
    </row>
    <row r="75" spans="1:3">
      <c r="A75" s="54" t="s">
        <v>362</v>
      </c>
      <c r="B75" s="54" t="s">
        <v>363</v>
      </c>
      <c r="C75" t="s">
        <v>284</v>
      </c>
    </row>
    <row r="76" spans="1:3">
      <c r="A76" s="54" t="s">
        <v>364</v>
      </c>
      <c r="B76" s="54" t="s">
        <v>365</v>
      </c>
      <c r="C76" t="s">
        <v>366</v>
      </c>
    </row>
    <row r="77" spans="1:3">
      <c r="A77" s="54" t="s">
        <v>331</v>
      </c>
      <c r="B77" s="54" t="s">
        <v>332</v>
      </c>
      <c r="C77" t="s">
        <v>63</v>
      </c>
    </row>
    <row r="78" spans="1:3">
      <c r="A78" s="54" t="s">
        <v>376</v>
      </c>
      <c r="B78" s="54" t="s">
        <v>377</v>
      </c>
      <c r="C78" t="s">
        <v>378</v>
      </c>
    </row>
    <row r="79" spans="1:3">
      <c r="A79" s="54" t="s">
        <v>379</v>
      </c>
      <c r="B79" s="54" t="s">
        <v>380</v>
      </c>
      <c r="C79" t="s">
        <v>381</v>
      </c>
    </row>
    <row r="80" spans="1:3">
      <c r="A80" s="54" t="s">
        <v>382</v>
      </c>
      <c r="B80" s="54" t="s">
        <v>383</v>
      </c>
      <c r="C80" t="s">
        <v>384</v>
      </c>
    </row>
    <row r="81" spans="1:3">
      <c r="A81" s="54" t="s">
        <v>385</v>
      </c>
      <c r="B81" s="54" t="s">
        <v>386</v>
      </c>
      <c r="C81" t="s">
        <v>387</v>
      </c>
    </row>
    <row r="82" spans="1:3">
      <c r="A82" s="54" t="s">
        <v>388</v>
      </c>
      <c r="B82" s="54" t="s">
        <v>389</v>
      </c>
      <c r="C82" t="s">
        <v>340</v>
      </c>
    </row>
    <row r="83" spans="1:3">
      <c r="A83" s="54" t="s">
        <v>390</v>
      </c>
      <c r="B83" s="54" t="s">
        <v>391</v>
      </c>
      <c r="C83" t="s">
        <v>392</v>
      </c>
    </row>
    <row r="84" spans="1:3">
      <c r="A84" s="54" t="s">
        <v>393</v>
      </c>
      <c r="B84" s="54" t="s">
        <v>394</v>
      </c>
      <c r="C84" t="s">
        <v>395</v>
      </c>
    </row>
    <row r="85" spans="1:3">
      <c r="A85" s="54" t="s">
        <v>396</v>
      </c>
      <c r="B85" s="54" t="s">
        <v>90</v>
      </c>
      <c r="C85" t="s">
        <v>540</v>
      </c>
    </row>
    <row r="86" spans="1:3">
      <c r="A86" s="54" t="s">
        <v>401</v>
      </c>
      <c r="B86" s="54" t="s">
        <v>402</v>
      </c>
      <c r="C86" t="s">
        <v>403</v>
      </c>
    </row>
    <row r="87" spans="1:3">
      <c r="A87" s="54" t="s">
        <v>404</v>
      </c>
      <c r="B87" s="54" t="s">
        <v>405</v>
      </c>
      <c r="C87" t="s">
        <v>406</v>
      </c>
    </row>
    <row r="88" spans="1:3">
      <c r="A88" s="54" t="s">
        <v>407</v>
      </c>
      <c r="B88" s="54" t="s">
        <v>408</v>
      </c>
      <c r="C88" t="s">
        <v>541</v>
      </c>
    </row>
    <row r="89" spans="1:3">
      <c r="A89" s="54" t="s">
        <v>410</v>
      </c>
      <c r="B89" s="54" t="s">
        <v>411</v>
      </c>
      <c r="C89" t="s">
        <v>287</v>
      </c>
    </row>
    <row r="90" spans="1:3">
      <c r="A90" s="54" t="s">
        <v>412</v>
      </c>
      <c r="B90" s="54" t="s">
        <v>413</v>
      </c>
      <c r="C90" t="s">
        <v>414</v>
      </c>
    </row>
    <row r="91" spans="1:3">
      <c r="A91" s="54" t="s">
        <v>415</v>
      </c>
      <c r="B91" s="54" t="s">
        <v>416</v>
      </c>
      <c r="C91" t="s">
        <v>542</v>
      </c>
    </row>
    <row r="92" spans="1:3">
      <c r="A92" s="54" t="s">
        <v>418</v>
      </c>
      <c r="B92" s="54" t="s">
        <v>419</v>
      </c>
      <c r="C92" t="s">
        <v>420</v>
      </c>
    </row>
    <row r="93" spans="1:3">
      <c r="A93" s="54" t="s">
        <v>311</v>
      </c>
      <c r="B93" s="54" t="s">
        <v>312</v>
      </c>
      <c r="C93" t="s">
        <v>543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83"/>
  <sheetViews>
    <sheetView workbookViewId="0">
      <selection activeCell="A1" sqref="A1"/>
    </sheetView>
  </sheetViews>
  <sheetFormatPr baseColWidth="8" defaultRowHeight="15"/>
  <sheetData>
    <row r="1" spans="1:10">
      <c r="A1" t="s">
        <v>441</v>
      </c>
      <c r="B1" t="s">
        <v>442</v>
      </c>
      <c r="C1" t="s">
        <v>443</v>
      </c>
      <c r="D1" t="s">
        <v>444</v>
      </c>
      <c r="E1" t="s">
        <v>445</v>
      </c>
      <c r="F1" t="s">
        <v>446</v>
      </c>
      <c r="G1" t="s">
        <v>448</v>
      </c>
      <c r="H1" t="s">
        <v>449</v>
      </c>
      <c r="I1" t="s">
        <v>450</v>
      </c>
      <c r="J1" t="s">
        <v>451</v>
      </c>
    </row>
    <row r="2" spans="1:10">
      <c r="A2" t="s">
        <v>489</v>
      </c>
      <c r="B2" t="s">
        <v>490</v>
      </c>
      <c r="C2" t="s">
        <v>491</v>
      </c>
      <c r="D2" t="s">
        <v>492</v>
      </c>
      <c r="E2" t="s">
        <v>493</v>
      </c>
      <c r="F2" t="s">
        <v>494</v>
      </c>
      <c r="G2" t="s">
        <v>496</v>
      </c>
      <c r="H2" t="s">
        <v>497</v>
      </c>
      <c r="I2" t="s">
        <v>498</v>
      </c>
      <c r="J2" t="s">
        <v>499</v>
      </c>
    </row>
    <row r="3" spans="1:10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b">
        <v>0</v>
      </c>
      <c r="I3" t="n">
        <v>0</v>
      </c>
      <c r="J3" t="n">
        <v>0</v>
      </c>
    </row>
    <row r="4" spans="1:10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b">
        <v>0</v>
      </c>
      <c r="I4" t="n">
        <v>0</v>
      </c>
      <c r="J4" t="n">
        <v>0</v>
      </c>
    </row>
    <row r="5" spans="1:10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b">
        <v>0</v>
      </c>
      <c r="I5" t="n">
        <v>0</v>
      </c>
      <c r="J5" t="n">
        <v>0</v>
      </c>
    </row>
    <row r="6" spans="1:10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b">
        <v>0</v>
      </c>
      <c r="I6" t="n">
        <v>0</v>
      </c>
      <c r="J6" t="n">
        <v>0</v>
      </c>
    </row>
    <row r="7" spans="1:10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b">
        <v>0</v>
      </c>
      <c r="I7" t="n">
        <v>0</v>
      </c>
      <c r="J7" t="n">
        <v>0</v>
      </c>
    </row>
    <row r="8" spans="1:10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b">
        <v>0</v>
      </c>
      <c r="I8" t="n">
        <v>0</v>
      </c>
      <c r="J8" t="n">
        <v>0</v>
      </c>
    </row>
    <row r="9" spans="1:10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b">
        <v>0</v>
      </c>
      <c r="I9" t="n">
        <v>0</v>
      </c>
      <c r="J9" t="n">
        <v>0</v>
      </c>
    </row>
    <row r="10" spans="1:10">
      <c r="A10" t="n">
        <v>7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b">
        <v>1</v>
      </c>
      <c r="I10" t="n">
        <v>0</v>
      </c>
      <c r="J10" t="n">
        <v>0</v>
      </c>
    </row>
    <row r="11" spans="1:10">
      <c r="A11" t="n">
        <v>8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b">
        <v>0</v>
      </c>
      <c r="I11" t="n">
        <v>0</v>
      </c>
      <c r="J11" t="n">
        <v>0</v>
      </c>
    </row>
    <row r="12" spans="1:10">
      <c r="A12" t="n">
        <v>9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b">
        <v>0</v>
      </c>
      <c r="I12" t="n">
        <v>0</v>
      </c>
      <c r="J12" t="n">
        <v>0</v>
      </c>
    </row>
    <row r="13" spans="1:10">
      <c r="A13" t="n">
        <v>10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b">
        <v>0</v>
      </c>
      <c r="I13" t="n">
        <v>0</v>
      </c>
      <c r="J13" t="n">
        <v>0</v>
      </c>
    </row>
    <row r="14" spans="1:10">
      <c r="A14" t="n">
        <v>11</v>
      </c>
      <c r="B14" t="n">
        <v>0</v>
      </c>
      <c r="C14" t="n">
        <v>0</v>
      </c>
      <c r="D14" t="n">
        <v>0</v>
      </c>
      <c r="E14" t="n">
        <v>1</v>
      </c>
      <c r="F14" t="n">
        <v>0.5181485053088855</v>
      </c>
      <c r="G14" t="n">
        <v>0</v>
      </c>
      <c r="H14" t="b">
        <v>0</v>
      </c>
      <c r="I14" t="n">
        <v>0</v>
      </c>
      <c r="J14" t="n">
        <v>0</v>
      </c>
    </row>
    <row r="15" spans="1:10">
      <c r="A15" t="n">
        <v>12</v>
      </c>
      <c r="B15" t="n">
        <v>0</v>
      </c>
      <c r="C15" t="n">
        <v>0</v>
      </c>
      <c r="D15" t="n">
        <v>3.75</v>
      </c>
      <c r="E15" t="n">
        <v>1</v>
      </c>
      <c r="F15" t="n">
        <v>1.191243452327901</v>
      </c>
      <c r="G15" t="n">
        <v>31.74428829467997</v>
      </c>
      <c r="H15" t="b">
        <v>0</v>
      </c>
      <c r="I15" t="n">
        <v>125.1994730342178</v>
      </c>
      <c r="J15" t="n">
        <v>466.6184359985297</v>
      </c>
    </row>
    <row r="16" spans="1:10">
      <c r="A16" t="n">
        <v>13</v>
      </c>
      <c r="B16" t="n">
        <v>0</v>
      </c>
      <c r="C16" t="n">
        <v>0</v>
      </c>
      <c r="D16" t="n">
        <v>7.5</v>
      </c>
      <c r="E16" t="n">
        <v>1</v>
      </c>
      <c r="F16" t="n">
        <v>0.9668776853795125</v>
      </c>
      <c r="G16" t="n">
        <v>63.48857658935994</v>
      </c>
      <c r="H16" t="b">
        <v>0</v>
      </c>
      <c r="I16" t="n">
        <v>250.3989460684356</v>
      </c>
      <c r="J16" t="n">
        <v>933.2368719970593</v>
      </c>
    </row>
    <row r="17" spans="1:10">
      <c r="A17" t="n">
        <v>14</v>
      </c>
      <c r="B17" t="n">
        <v>0</v>
      </c>
      <c r="C17" t="n">
        <v>0</v>
      </c>
      <c r="D17" t="n">
        <v>11.25</v>
      </c>
      <c r="E17" t="n">
        <v>1</v>
      </c>
      <c r="F17" t="n">
        <v>1.191245806154048</v>
      </c>
      <c r="G17" t="n">
        <v>95.23286488403991</v>
      </c>
      <c r="H17" t="b">
        <v>0</v>
      </c>
      <c r="I17" t="n">
        <v>375.5984191026534</v>
      </c>
      <c r="J17" t="n">
        <v>1399.855307995589</v>
      </c>
    </row>
    <row r="18" spans="1:10">
      <c r="A18" t="n">
        <v>15</v>
      </c>
      <c r="B18" t="n">
        <v>0</v>
      </c>
      <c r="C18" t="n">
        <v>0</v>
      </c>
      <c r="D18" t="n">
        <v>15</v>
      </c>
      <c r="E18" t="n">
        <v>1</v>
      </c>
      <c r="F18" t="n">
        <v>0.5181390900042961</v>
      </c>
      <c r="G18" t="n">
        <v>126.9771531787199</v>
      </c>
      <c r="H18" t="b">
        <v>0</v>
      </c>
      <c r="I18" t="n">
        <v>500.7978921368712</v>
      </c>
      <c r="J18" t="n">
        <v>1866.473743994119</v>
      </c>
    </row>
    <row r="19" spans="1:10">
      <c r="A19" t="n">
        <v>16</v>
      </c>
      <c r="B19" t="n">
        <v>0</v>
      </c>
      <c r="C19" t="n">
        <v>0</v>
      </c>
      <c r="D19" t="n">
        <v>15</v>
      </c>
      <c r="E19" t="n">
        <v>1</v>
      </c>
      <c r="F19" t="n">
        <v>-0.1388021661712302</v>
      </c>
      <c r="G19" t="n">
        <v>126.9771531787199</v>
      </c>
      <c r="H19" t="b">
        <v>0</v>
      </c>
      <c r="I19" t="n">
        <v>500.7978921368712</v>
      </c>
      <c r="J19" t="n">
        <v>1866.473743994119</v>
      </c>
    </row>
    <row r="20" spans="1:10">
      <c r="A20" t="n">
        <v>17</v>
      </c>
      <c r="B20" t="n">
        <v>0</v>
      </c>
      <c r="C20" t="n">
        <v>0</v>
      </c>
      <c r="D20" t="n">
        <v>15</v>
      </c>
      <c r="E20" t="n">
        <v>1</v>
      </c>
      <c r="F20" t="n">
        <v>0.03706957468062377</v>
      </c>
      <c r="G20" t="n">
        <v>126.9771531787199</v>
      </c>
      <c r="H20" t="b">
        <v>0</v>
      </c>
      <c r="I20" t="n">
        <v>500.7978921368712</v>
      </c>
      <c r="J20" t="n">
        <v>1866.473743994119</v>
      </c>
    </row>
    <row r="21" spans="1:10">
      <c r="A21" t="n">
        <v>18</v>
      </c>
      <c r="B21" t="n">
        <v>0</v>
      </c>
      <c r="C21" t="n">
        <v>0</v>
      </c>
      <c r="D21" t="n">
        <v>15</v>
      </c>
      <c r="E21" t="n">
        <v>1</v>
      </c>
      <c r="F21" t="n">
        <v>-0.009476132551267114</v>
      </c>
      <c r="G21" t="n">
        <v>126.9771531787199</v>
      </c>
      <c r="H21" t="b">
        <v>0</v>
      </c>
      <c r="I21" t="n">
        <v>500.7978921368712</v>
      </c>
      <c r="J21" t="n">
        <v>1866.473743994119</v>
      </c>
    </row>
    <row r="22" spans="1:10">
      <c r="A22" t="n">
        <v>19</v>
      </c>
      <c r="B22" t="n">
        <v>0</v>
      </c>
      <c r="C22" t="n">
        <v>0</v>
      </c>
      <c r="D22" t="n">
        <v>15</v>
      </c>
      <c r="E22" t="n">
        <v>1</v>
      </c>
      <c r="F22" t="n">
        <v>0.0008349555244433482</v>
      </c>
      <c r="G22" t="n">
        <v>126.9771531787199</v>
      </c>
      <c r="H22" t="b">
        <v>0</v>
      </c>
      <c r="I22" t="n">
        <v>500.7978921368712</v>
      </c>
      <c r="J22" t="n">
        <v>1866.473743994119</v>
      </c>
    </row>
    <row r="23" spans="1:10">
      <c r="A23" t="n">
        <v>20</v>
      </c>
      <c r="B23" t="n">
        <v>0</v>
      </c>
      <c r="C23" t="n">
        <v>0</v>
      </c>
      <c r="D23" t="n">
        <v>15</v>
      </c>
      <c r="E23" t="n">
        <v>1</v>
      </c>
      <c r="F23" t="n">
        <v>0.006136310453494609</v>
      </c>
      <c r="G23" t="n">
        <v>126.9771531787199</v>
      </c>
      <c r="H23" t="b">
        <v>0</v>
      </c>
      <c r="I23" t="n">
        <v>500.7978921368712</v>
      </c>
      <c r="J23" t="n">
        <v>1866.473743994119</v>
      </c>
    </row>
    <row r="24" spans="1:10">
      <c r="A24" t="n">
        <v>21</v>
      </c>
      <c r="B24" t="n">
        <v>0</v>
      </c>
      <c r="C24" t="n">
        <v>0</v>
      </c>
      <c r="D24" t="n">
        <v>15</v>
      </c>
      <c r="E24" t="n">
        <v>1</v>
      </c>
      <c r="F24" t="n">
        <v>-0.02538019733842312</v>
      </c>
      <c r="G24" t="n">
        <v>126.9771531787199</v>
      </c>
      <c r="H24" t="b">
        <v>0</v>
      </c>
      <c r="I24" t="n">
        <v>500.7978921368712</v>
      </c>
      <c r="J24" t="n">
        <v>1866.473743994119</v>
      </c>
    </row>
    <row r="25" spans="1:10">
      <c r="A25" t="n">
        <v>22</v>
      </c>
      <c r="B25" t="n">
        <v>0</v>
      </c>
      <c r="C25" t="n">
        <v>0</v>
      </c>
      <c r="D25" t="n">
        <v>15</v>
      </c>
      <c r="E25" t="n">
        <v>1</v>
      </c>
      <c r="F25" t="n">
        <v>0.0953844789001983</v>
      </c>
      <c r="G25" t="n">
        <v>126.9771531787199</v>
      </c>
      <c r="H25" t="b">
        <v>0</v>
      </c>
      <c r="I25" t="n">
        <v>500.7978921368712</v>
      </c>
      <c r="J25" t="n">
        <v>1866.473743994119</v>
      </c>
    </row>
    <row r="26" spans="1:10">
      <c r="A26" t="n">
        <v>23</v>
      </c>
      <c r="B26" t="n">
        <v>0</v>
      </c>
      <c r="C26" t="n">
        <v>0</v>
      </c>
      <c r="D26" t="n">
        <v>15</v>
      </c>
      <c r="E26" t="n">
        <v>1</v>
      </c>
      <c r="F26" t="n">
        <v>-0.3561577182623656</v>
      </c>
      <c r="G26" t="n">
        <v>126.9771531787199</v>
      </c>
      <c r="H26" t="b">
        <v>0</v>
      </c>
      <c r="I26" t="n">
        <v>500.7978921368712</v>
      </c>
      <c r="J26" t="n">
        <v>1866.473743994119</v>
      </c>
    </row>
    <row r="27" spans="1:10">
      <c r="A27" t="n">
        <v>24</v>
      </c>
      <c r="B27" t="n">
        <v>0</v>
      </c>
      <c r="C27" t="n">
        <v>0</v>
      </c>
      <c r="D27" t="n">
        <v>12.5</v>
      </c>
      <c r="E27" t="n">
        <v>1</v>
      </c>
      <c r="F27" t="n">
        <v>-0.754086939184071</v>
      </c>
      <c r="G27" t="n">
        <v>105.8142943155999</v>
      </c>
      <c r="H27" t="b">
        <v>0</v>
      </c>
      <c r="I27" t="n">
        <v>417.331576780726</v>
      </c>
      <c r="J27" t="n">
        <v>1555.394786661766</v>
      </c>
    </row>
    <row r="28" spans="1:10">
      <c r="A28" t="n">
        <v>25</v>
      </c>
      <c r="B28" t="n">
        <v>0</v>
      </c>
      <c r="C28" t="n">
        <v>0</v>
      </c>
      <c r="D28" t="n">
        <v>10</v>
      </c>
      <c r="E28" t="n">
        <v>1</v>
      </c>
      <c r="F28" t="n">
        <v>-0.7941611916680212</v>
      </c>
      <c r="G28" t="n">
        <v>84.65143545247992</v>
      </c>
      <c r="H28" t="b">
        <v>0</v>
      </c>
      <c r="I28" t="n">
        <v>333.8652614245808</v>
      </c>
      <c r="J28" t="n">
        <v>1244.315829329413</v>
      </c>
    </row>
    <row r="29" spans="1:10">
      <c r="A29" t="n">
        <v>26</v>
      </c>
      <c r="B29" t="n">
        <v>0</v>
      </c>
      <c r="C29" t="n">
        <v>0</v>
      </c>
      <c r="D29" t="n">
        <v>6.666666666666666</v>
      </c>
      <c r="E29" t="n">
        <v>1</v>
      </c>
      <c r="F29" t="n">
        <v>-0.9303794052549547</v>
      </c>
      <c r="G29" t="n">
        <v>56.43429030165328</v>
      </c>
      <c r="H29" t="b">
        <v>0</v>
      </c>
      <c r="I29" t="n">
        <v>222.5768409497205</v>
      </c>
      <c r="J29" t="n">
        <v>829.5438862196083</v>
      </c>
    </row>
    <row r="30" spans="1:10">
      <c r="A30" t="n">
        <v>27</v>
      </c>
      <c r="B30" t="n">
        <v>0</v>
      </c>
      <c r="C30" t="n">
        <v>0</v>
      </c>
      <c r="D30" t="n">
        <v>3.333333333333333</v>
      </c>
      <c r="E30" t="n">
        <v>1</v>
      </c>
      <c r="F30" t="n">
        <v>-1.039876742867715</v>
      </c>
      <c r="G30" t="n">
        <v>28.21714515082664</v>
      </c>
      <c r="H30" t="b">
        <v>0</v>
      </c>
      <c r="I30" t="n">
        <v>111.2884204748603</v>
      </c>
      <c r="J30" t="n">
        <v>414.7719431098042</v>
      </c>
    </row>
    <row r="31" spans="1:10">
      <c r="A31" t="n">
        <v>28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b">
        <v>0</v>
      </c>
      <c r="I31" t="n">
        <v>0</v>
      </c>
      <c r="J31" t="n">
        <v>0</v>
      </c>
    </row>
    <row r="32" spans="1:10">
      <c r="A32" t="n">
        <v>29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b">
        <v>1</v>
      </c>
      <c r="I32" t="n">
        <v>0</v>
      </c>
      <c r="J32" t="n">
        <v>0</v>
      </c>
    </row>
    <row r="33" spans="1:10">
      <c r="A33" t="n">
        <v>30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b">
        <v>0</v>
      </c>
      <c r="I33" t="n">
        <v>0</v>
      </c>
      <c r="J33" t="n">
        <v>0</v>
      </c>
    </row>
    <row r="34" spans="1:10">
      <c r="A34" t="n">
        <v>31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b">
        <v>0</v>
      </c>
      <c r="I34" t="n">
        <v>0</v>
      </c>
      <c r="J34" t="n">
        <v>0</v>
      </c>
    </row>
    <row r="35" spans="1:10">
      <c r="A35" t="n">
        <v>32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b">
        <v>0</v>
      </c>
      <c r="I35" t="n">
        <v>0</v>
      </c>
      <c r="J35" t="n">
        <v>0</v>
      </c>
    </row>
    <row r="36" spans="1:10">
      <c r="A36" t="n">
        <v>33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b">
        <v>0</v>
      </c>
      <c r="I36" t="n">
        <v>0</v>
      </c>
      <c r="J36" t="n">
        <v>0</v>
      </c>
    </row>
    <row r="37" spans="1:10">
      <c r="A37" t="n">
        <v>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b">
        <v>0</v>
      </c>
      <c r="I37" t="n">
        <v>0</v>
      </c>
      <c r="J37" t="n">
        <v>0</v>
      </c>
    </row>
    <row r="38" spans="1:10">
      <c r="A38" t="n">
        <v>35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b">
        <v>0</v>
      </c>
      <c r="I38" t="n">
        <v>0</v>
      </c>
      <c r="J38" t="n">
        <v>0</v>
      </c>
    </row>
    <row r="39" spans="1:10">
      <c r="A39" t="n">
        <v>36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b">
        <v>0</v>
      </c>
      <c r="I39" t="n">
        <v>0</v>
      </c>
      <c r="J39" t="n">
        <v>0</v>
      </c>
    </row>
    <row r="40" spans="1:10">
      <c r="A40" t="n">
        <v>37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b">
        <v>0</v>
      </c>
      <c r="I40" t="n">
        <v>0</v>
      </c>
      <c r="J40" t="n">
        <v>0</v>
      </c>
    </row>
    <row r="41" spans="1:10">
      <c r="A41" t="n">
        <v>38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b">
        <v>0</v>
      </c>
      <c r="I41" t="n">
        <v>0</v>
      </c>
      <c r="J41" t="n">
        <v>0</v>
      </c>
    </row>
    <row r="42" spans="1:10">
      <c r="A42" t="n">
        <v>39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b">
        <v>0</v>
      </c>
      <c r="I42" t="n">
        <v>0</v>
      </c>
      <c r="J42" t="n">
        <v>0</v>
      </c>
    </row>
    <row r="43" spans="1:10">
      <c r="A43" t="n">
        <v>40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b">
        <v>0</v>
      </c>
      <c r="I43" t="n">
        <v>0</v>
      </c>
      <c r="J43" t="n">
        <v>0</v>
      </c>
    </row>
    <row r="44" spans="1:10">
      <c r="A44" t="n">
        <v>41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b">
        <v>0</v>
      </c>
      <c r="I44" t="n">
        <v>0</v>
      </c>
      <c r="J44" t="n">
        <v>0</v>
      </c>
    </row>
    <row r="45" spans="1:10">
      <c r="A45" t="n">
        <v>42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b">
        <v>0</v>
      </c>
      <c r="I45" t="n">
        <v>0</v>
      </c>
      <c r="J45" t="n">
        <v>0</v>
      </c>
    </row>
    <row r="46" spans="1:10">
      <c r="A46" t="n">
        <v>43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b">
        <v>0</v>
      </c>
      <c r="I46" t="n">
        <v>0</v>
      </c>
      <c r="J46" t="n">
        <v>0</v>
      </c>
    </row>
    <row r="47" spans="1:10">
      <c r="A47" t="n">
        <v>44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b">
        <v>0</v>
      </c>
      <c r="I47" t="n">
        <v>0</v>
      </c>
      <c r="J47" t="n">
        <v>0</v>
      </c>
    </row>
    <row r="48" spans="1:10">
      <c r="A48" t="n">
        <v>45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  <c r="H48" t="b">
        <v>1</v>
      </c>
      <c r="I48" t="n">
        <v>0</v>
      </c>
      <c r="J48" t="n">
        <v>0</v>
      </c>
    </row>
    <row r="49" spans="1:10">
      <c r="A49" t="n">
        <v>46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b">
        <v>0</v>
      </c>
      <c r="I49" t="n">
        <v>0</v>
      </c>
      <c r="J49" t="n">
        <v>0</v>
      </c>
    </row>
    <row r="50" spans="1:10">
      <c r="A50" t="n">
        <v>47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b">
        <v>0</v>
      </c>
      <c r="I50" t="n">
        <v>0</v>
      </c>
      <c r="J50" t="n">
        <v>0</v>
      </c>
    </row>
    <row r="51" spans="1:10">
      <c r="A51" t="n">
        <v>48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b">
        <v>0</v>
      </c>
      <c r="I51" t="n">
        <v>0</v>
      </c>
      <c r="J51" t="n">
        <v>0</v>
      </c>
    </row>
    <row r="52" spans="1:10">
      <c r="A52" t="n">
        <v>49</v>
      </c>
      <c r="B52" t="n">
        <v>0</v>
      </c>
      <c r="C52" t="n">
        <v>0</v>
      </c>
      <c r="D52" t="n">
        <v>0</v>
      </c>
      <c r="E52" t="n">
        <v>1</v>
      </c>
      <c r="F52" t="n">
        <v>0.4171952806695928</v>
      </c>
      <c r="G52" t="n">
        <v>0</v>
      </c>
      <c r="H52" t="b">
        <v>0</v>
      </c>
      <c r="I52" t="n">
        <v>0</v>
      </c>
      <c r="J52" t="n">
        <v>0</v>
      </c>
    </row>
    <row r="53" spans="1:10">
      <c r="A53" t="n">
        <v>50</v>
      </c>
      <c r="B53" t="n">
        <v>0</v>
      </c>
      <c r="C53" t="n">
        <v>0</v>
      </c>
      <c r="D53" t="n">
        <v>3</v>
      </c>
      <c r="E53" t="n">
        <v>1</v>
      </c>
      <c r="F53" t="n">
        <v>0.943006015864694</v>
      </c>
      <c r="G53" t="n">
        <v>25.39543063574398</v>
      </c>
      <c r="H53" t="b">
        <v>0</v>
      </c>
      <c r="I53" t="n">
        <v>100.1595784273742</v>
      </c>
      <c r="J53" t="n">
        <v>373.2947487988238</v>
      </c>
    </row>
    <row r="54" spans="1:10">
      <c r="A54" t="n">
        <v>51</v>
      </c>
      <c r="B54" t="n">
        <v>0</v>
      </c>
      <c r="C54" t="n">
        <v>0</v>
      </c>
      <c r="D54" t="n">
        <v>6</v>
      </c>
      <c r="E54" t="n">
        <v>1</v>
      </c>
      <c r="F54" t="n">
        <v>0.8107806558716317</v>
      </c>
      <c r="G54" t="n">
        <v>50.79086127148796</v>
      </c>
      <c r="H54" t="b">
        <v>0</v>
      </c>
      <c r="I54" t="n">
        <v>200.3191568547485</v>
      </c>
      <c r="J54" t="n">
        <v>746.5894975976476</v>
      </c>
    </row>
    <row r="55" spans="1:10">
      <c r="A55" t="n">
        <v>52</v>
      </c>
      <c r="B55" t="n">
        <v>0</v>
      </c>
      <c r="C55" t="n">
        <v>0</v>
      </c>
      <c r="D55" t="n">
        <v>9</v>
      </c>
      <c r="E55" t="n">
        <v>1</v>
      </c>
      <c r="F55" t="n">
        <v>0.813871360648778</v>
      </c>
      <c r="G55" t="n">
        <v>76.18629190723193</v>
      </c>
      <c r="H55" t="b">
        <v>0</v>
      </c>
      <c r="I55" t="n">
        <v>300.4787352821227</v>
      </c>
      <c r="J55" t="n">
        <v>1119.884246396471</v>
      </c>
    </row>
    <row r="56" spans="1:10">
      <c r="A56" t="n">
        <v>53</v>
      </c>
      <c r="B56" t="n">
        <v>0</v>
      </c>
      <c r="C56" t="n">
        <v>0</v>
      </c>
      <c r="D56" t="n">
        <v>12</v>
      </c>
      <c r="E56" t="n">
        <v>1</v>
      </c>
      <c r="F56" t="n">
        <v>0.9337339015332553</v>
      </c>
      <c r="G56" t="n">
        <v>101.5817225429759</v>
      </c>
      <c r="H56" t="b">
        <v>0</v>
      </c>
      <c r="I56" t="n">
        <v>400.638313709497</v>
      </c>
      <c r="J56" t="n">
        <v>1493.178995195295</v>
      </c>
    </row>
    <row r="57" spans="1:10">
      <c r="A57" t="n">
        <v>54</v>
      </c>
      <c r="B57" t="n">
        <v>0</v>
      </c>
      <c r="C57" t="n">
        <v>0</v>
      </c>
      <c r="D57" t="n">
        <v>15</v>
      </c>
      <c r="E57" t="n">
        <v>1</v>
      </c>
      <c r="F57" t="n">
        <v>0.4511930332182055</v>
      </c>
      <c r="G57" t="n">
        <v>126.9771531787199</v>
      </c>
      <c r="H57" t="b">
        <v>0</v>
      </c>
      <c r="I57" t="n">
        <v>500.7978921368712</v>
      </c>
      <c r="J57" t="n">
        <v>1866.473743994119</v>
      </c>
    </row>
    <row r="58" spans="1:10">
      <c r="A58" t="n">
        <v>55</v>
      </c>
      <c r="B58" t="n">
        <v>0</v>
      </c>
      <c r="C58" t="n">
        <v>0</v>
      </c>
      <c r="D58" t="n">
        <v>15</v>
      </c>
      <c r="E58" t="n">
        <v>2</v>
      </c>
      <c r="F58" t="n">
        <v>-0.2385060344060752</v>
      </c>
      <c r="G58" t="n">
        <v>126.9771531787199</v>
      </c>
      <c r="H58" t="b">
        <v>1</v>
      </c>
      <c r="I58" t="n">
        <v>500.7978921368712</v>
      </c>
      <c r="J58" t="n">
        <v>1069.704297604357</v>
      </c>
    </row>
    <row r="59" spans="1:10">
      <c r="A59" t="n">
        <v>56</v>
      </c>
      <c r="B59" t="n">
        <v>0</v>
      </c>
      <c r="C59" t="n">
        <v>0</v>
      </c>
      <c r="D59" t="n">
        <v>15</v>
      </c>
      <c r="E59" t="n">
        <v>2</v>
      </c>
      <c r="F59" t="n">
        <v>0.5028311044060918</v>
      </c>
      <c r="G59" t="n">
        <v>126.9771531787199</v>
      </c>
      <c r="H59" t="b">
        <v>0</v>
      </c>
      <c r="I59" t="n">
        <v>500.7978921368712</v>
      </c>
      <c r="J59" t="n">
        <v>1069.704297604357</v>
      </c>
    </row>
    <row r="60" spans="1:10">
      <c r="A60" t="n">
        <v>57</v>
      </c>
      <c r="B60" t="n">
        <v>0</v>
      </c>
      <c r="C60" t="n">
        <v>0</v>
      </c>
      <c r="D60" t="n">
        <v>18.4</v>
      </c>
      <c r="E60" t="n">
        <v>2</v>
      </c>
      <c r="F60" t="n">
        <v>1.060514950115039</v>
      </c>
      <c r="G60" t="n">
        <v>155.758641232563</v>
      </c>
      <c r="H60" t="b">
        <v>0</v>
      </c>
      <c r="I60" t="n">
        <v>614.3120810212286</v>
      </c>
      <c r="J60" t="n">
        <v>1312.170605061344</v>
      </c>
    </row>
    <row r="61" spans="1:10">
      <c r="A61" t="n">
        <v>58</v>
      </c>
      <c r="B61" t="n">
        <v>0</v>
      </c>
      <c r="C61" t="n">
        <v>0</v>
      </c>
      <c r="D61" t="n">
        <v>21.8</v>
      </c>
      <c r="E61" t="n">
        <v>2</v>
      </c>
      <c r="F61" t="n">
        <v>0.9217757618004163</v>
      </c>
      <c r="G61" t="n">
        <v>184.5401292864062</v>
      </c>
      <c r="H61" t="b">
        <v>0</v>
      </c>
      <c r="I61" t="n">
        <v>727.8262699055862</v>
      </c>
      <c r="J61" t="n">
        <v>1554.636912518332</v>
      </c>
    </row>
    <row r="62" spans="1:10">
      <c r="A62" t="n">
        <v>59</v>
      </c>
      <c r="B62" t="n">
        <v>0</v>
      </c>
      <c r="C62" t="n">
        <v>0</v>
      </c>
      <c r="D62" t="n">
        <v>25.2</v>
      </c>
      <c r="E62" t="n">
        <v>2</v>
      </c>
      <c r="F62" t="n">
        <v>0.9190486693499578</v>
      </c>
      <c r="G62" t="n">
        <v>213.3216173402494</v>
      </c>
      <c r="H62" t="b">
        <v>0</v>
      </c>
      <c r="I62" t="n">
        <v>841.3404587899436</v>
      </c>
      <c r="J62" t="n">
        <v>1797.103219975319</v>
      </c>
    </row>
    <row r="63" spans="1:10">
      <c r="A63" t="n">
        <v>60</v>
      </c>
      <c r="B63" t="n">
        <v>0</v>
      </c>
      <c r="C63" t="n">
        <v>0</v>
      </c>
      <c r="D63" t="n">
        <v>28.6</v>
      </c>
      <c r="E63" t="n">
        <v>2</v>
      </c>
      <c r="F63" t="n">
        <v>1.068696227466422</v>
      </c>
      <c r="G63" t="n">
        <v>242.1031053940926</v>
      </c>
      <c r="H63" t="b">
        <v>0</v>
      </c>
      <c r="I63" t="n">
        <v>954.8546476743011</v>
      </c>
      <c r="J63" t="n">
        <v>2039.569527432307</v>
      </c>
    </row>
    <row r="64" spans="1:10">
      <c r="A64" t="n">
        <v>61</v>
      </c>
      <c r="B64" t="n">
        <v>0</v>
      </c>
      <c r="C64" t="n">
        <v>0</v>
      </c>
      <c r="D64" t="n">
        <v>32</v>
      </c>
      <c r="E64" t="n">
        <v>2</v>
      </c>
      <c r="F64" t="n">
        <v>0.4728330874510256</v>
      </c>
      <c r="G64" t="n">
        <v>270.8845934479357</v>
      </c>
      <c r="H64" t="b">
        <v>0</v>
      </c>
      <c r="I64" t="n">
        <v>1068.368836558659</v>
      </c>
      <c r="J64" t="n">
        <v>2282.035834889295</v>
      </c>
    </row>
    <row r="65" spans="1:10">
      <c r="A65" t="n">
        <v>62</v>
      </c>
      <c r="B65" t="n">
        <v>0</v>
      </c>
      <c r="C65" t="n">
        <v>0</v>
      </c>
      <c r="D65" t="n">
        <v>32</v>
      </c>
      <c r="E65" t="n">
        <v>2</v>
      </c>
      <c r="F65" t="n">
        <v>-0.1266952439371911</v>
      </c>
      <c r="G65" t="n">
        <v>270.8845934479357</v>
      </c>
      <c r="H65" t="b">
        <v>0</v>
      </c>
      <c r="I65" t="n">
        <v>1068.368836558659</v>
      </c>
      <c r="J65" t="n">
        <v>2282.035834889295</v>
      </c>
    </row>
    <row r="66" spans="1:10">
      <c r="A66" t="n">
        <v>63</v>
      </c>
      <c r="B66" t="n">
        <v>0</v>
      </c>
      <c r="C66" t="n">
        <v>0</v>
      </c>
      <c r="D66" t="n">
        <v>32</v>
      </c>
      <c r="E66" t="n">
        <v>2</v>
      </c>
      <c r="F66" t="n">
        <v>0.03394788829774331</v>
      </c>
      <c r="G66" t="n">
        <v>270.8845934479357</v>
      </c>
      <c r="H66" t="b">
        <v>0</v>
      </c>
      <c r="I66" t="n">
        <v>1068.368836558659</v>
      </c>
      <c r="J66" t="n">
        <v>2282.035834889295</v>
      </c>
    </row>
    <row r="67" spans="1:10">
      <c r="A67" t="n">
        <v>64</v>
      </c>
      <c r="B67" t="n">
        <v>0</v>
      </c>
      <c r="C67" t="n">
        <v>0</v>
      </c>
      <c r="D67" t="n">
        <v>32</v>
      </c>
      <c r="E67" t="n">
        <v>2</v>
      </c>
      <c r="F67" t="n">
        <v>-0.00909630925377769</v>
      </c>
      <c r="G67" t="n">
        <v>270.8845934479357</v>
      </c>
      <c r="H67" t="b">
        <v>0</v>
      </c>
      <c r="I67" t="n">
        <v>1068.368836558659</v>
      </c>
      <c r="J67" t="n">
        <v>2282.035834889295</v>
      </c>
    </row>
    <row r="68" spans="1:10">
      <c r="A68" t="n">
        <v>65</v>
      </c>
      <c r="B68" t="n">
        <v>0</v>
      </c>
      <c r="C68" t="n">
        <v>0</v>
      </c>
      <c r="D68" t="n">
        <v>32</v>
      </c>
      <c r="E68" t="n">
        <v>2</v>
      </c>
      <c r="F68" t="n">
        <v>0.002437348717363008</v>
      </c>
      <c r="G68" t="n">
        <v>270.8845934479357</v>
      </c>
      <c r="H68" t="b">
        <v>0</v>
      </c>
      <c r="I68" t="n">
        <v>1068.368836558659</v>
      </c>
      <c r="J68" t="n">
        <v>2282.035834889295</v>
      </c>
    </row>
    <row r="69" spans="1:10">
      <c r="A69" t="n">
        <v>66</v>
      </c>
      <c r="B69" t="n">
        <v>0</v>
      </c>
      <c r="C69" t="n">
        <v>0</v>
      </c>
      <c r="D69" t="n">
        <v>32</v>
      </c>
      <c r="E69" t="n">
        <v>2</v>
      </c>
      <c r="F69" t="n">
        <v>-0.0006530856156734544</v>
      </c>
      <c r="G69" t="n">
        <v>270.8845934479357</v>
      </c>
      <c r="H69" t="b">
        <v>0</v>
      </c>
      <c r="I69" t="n">
        <v>1068.368836558659</v>
      </c>
      <c r="J69" t="n">
        <v>2282.035834889295</v>
      </c>
    </row>
    <row r="70" spans="1:10">
      <c r="A70" t="n">
        <v>67</v>
      </c>
      <c r="B70" t="n">
        <v>0</v>
      </c>
      <c r="C70" t="n">
        <v>0</v>
      </c>
      <c r="D70" t="n">
        <v>32</v>
      </c>
      <c r="E70" t="n">
        <v>2</v>
      </c>
      <c r="F70" t="n">
        <v>0.0001749937453361383</v>
      </c>
      <c r="G70" t="n">
        <v>270.8845934479357</v>
      </c>
      <c r="H70" t="b">
        <v>0</v>
      </c>
      <c r="I70" t="n">
        <v>1068.368836558659</v>
      </c>
      <c r="J70" t="n">
        <v>2282.035834889295</v>
      </c>
    </row>
    <row r="71" spans="1:10">
      <c r="A71" t="n">
        <v>68</v>
      </c>
      <c r="B71" t="n">
        <v>0</v>
      </c>
      <c r="C71" t="n">
        <v>0</v>
      </c>
      <c r="D71" t="n">
        <v>32</v>
      </c>
      <c r="E71" t="n">
        <v>2</v>
      </c>
      <c r="F71" t="n">
        <v>-4.688936567109891e-05</v>
      </c>
      <c r="G71" t="n">
        <v>270.8845934479357</v>
      </c>
      <c r="H71" t="b">
        <v>0</v>
      </c>
      <c r="I71" t="n">
        <v>1068.368836558659</v>
      </c>
      <c r="J71" t="n">
        <v>2282.035834889295</v>
      </c>
    </row>
    <row r="72" spans="1:10">
      <c r="A72" t="n">
        <v>69</v>
      </c>
      <c r="B72" t="n">
        <v>0</v>
      </c>
      <c r="C72" t="n">
        <v>0</v>
      </c>
      <c r="D72" t="n">
        <v>32</v>
      </c>
      <c r="E72" t="n">
        <v>2</v>
      </c>
      <c r="F72" t="n">
        <v>1.25637173500337e-05</v>
      </c>
      <c r="G72" t="n">
        <v>270.8845934479357</v>
      </c>
      <c r="H72" t="b">
        <v>0</v>
      </c>
      <c r="I72" t="n">
        <v>1068.368836558659</v>
      </c>
      <c r="J72" t="n">
        <v>2282.035834889295</v>
      </c>
    </row>
    <row r="73" spans="1:10">
      <c r="A73" t="n">
        <v>70</v>
      </c>
      <c r="B73" t="n">
        <v>0</v>
      </c>
      <c r="C73" t="n">
        <v>0</v>
      </c>
      <c r="D73" t="n">
        <v>32</v>
      </c>
      <c r="E73" t="n">
        <v>2</v>
      </c>
      <c r="F73" t="n">
        <v>-3.36550373436495e-06</v>
      </c>
      <c r="G73" t="n">
        <v>270.8845934479357</v>
      </c>
      <c r="H73" t="b">
        <v>0</v>
      </c>
      <c r="I73" t="n">
        <v>1068.368836558659</v>
      </c>
      <c r="J73" t="n">
        <v>2282.035834889295</v>
      </c>
    </row>
    <row r="74" spans="1:10">
      <c r="A74" t="n">
        <v>71</v>
      </c>
      <c r="B74" t="n">
        <v>0</v>
      </c>
      <c r="C74" t="n">
        <v>0</v>
      </c>
      <c r="D74" t="n">
        <v>32</v>
      </c>
      <c r="E74" t="n">
        <v>2</v>
      </c>
      <c r="F74" t="n">
        <v>8.98297582985208e-07</v>
      </c>
      <c r="G74" t="n">
        <v>270.8845934479357</v>
      </c>
      <c r="H74" t="b">
        <v>0</v>
      </c>
      <c r="I74" t="n">
        <v>1068.368836558659</v>
      </c>
      <c r="J74" t="n">
        <v>2282.035834889295</v>
      </c>
    </row>
    <row r="75" spans="1:10">
      <c r="A75" t="n">
        <v>72</v>
      </c>
      <c r="B75" t="n">
        <v>0</v>
      </c>
      <c r="C75" t="n">
        <v>0</v>
      </c>
      <c r="D75" t="n">
        <v>32</v>
      </c>
      <c r="E75" t="n">
        <v>2</v>
      </c>
      <c r="F75" t="n">
        <v>-2.27686596687704e-07</v>
      </c>
      <c r="G75" t="n">
        <v>270.8845934479357</v>
      </c>
      <c r="H75" t="b">
        <v>0</v>
      </c>
      <c r="I75" t="n">
        <v>1068.368836558659</v>
      </c>
      <c r="J75" t="n">
        <v>2282.035834889295</v>
      </c>
    </row>
    <row r="76" spans="1:10">
      <c r="A76" t="n">
        <v>73</v>
      </c>
      <c r="B76" t="n">
        <v>0</v>
      </c>
      <c r="C76" t="n">
        <v>0</v>
      </c>
      <c r="D76" t="n">
        <v>32</v>
      </c>
      <c r="E76" t="n">
        <v>2</v>
      </c>
      <c r="F76" t="n">
        <v>1.244880465378628e-08</v>
      </c>
      <c r="G76" t="n">
        <v>270.8845934479357</v>
      </c>
      <c r="H76" t="b">
        <v>0</v>
      </c>
      <c r="I76" t="n">
        <v>1068.368836558659</v>
      </c>
      <c r="J76" t="n">
        <v>2282.035834889295</v>
      </c>
    </row>
    <row r="77" spans="1:10">
      <c r="A77" t="n">
        <v>74</v>
      </c>
      <c r="B77" t="n">
        <v>0</v>
      </c>
      <c r="C77" t="n">
        <v>0</v>
      </c>
      <c r="D77" t="n">
        <v>32</v>
      </c>
      <c r="E77" t="n">
        <v>2</v>
      </c>
      <c r="F77" t="n">
        <v>1.778913798489157e-07</v>
      </c>
      <c r="G77" t="n">
        <v>270.8845934479357</v>
      </c>
      <c r="H77" t="b">
        <v>0</v>
      </c>
      <c r="I77" t="n">
        <v>1068.368836558659</v>
      </c>
      <c r="J77" t="n">
        <v>2282.035834889295</v>
      </c>
    </row>
    <row r="78" spans="1:10">
      <c r="A78" t="n">
        <v>75</v>
      </c>
      <c r="B78" t="n">
        <v>0</v>
      </c>
      <c r="C78" t="n">
        <v>0</v>
      </c>
      <c r="D78" t="n">
        <v>32</v>
      </c>
      <c r="E78" t="n">
        <v>2</v>
      </c>
      <c r="F78" t="n">
        <v>-7.240143249376274e-07</v>
      </c>
      <c r="G78" t="n">
        <v>270.8845934479357</v>
      </c>
      <c r="H78" t="b">
        <v>0</v>
      </c>
      <c r="I78" t="n">
        <v>1068.368836558659</v>
      </c>
      <c r="J78" t="n">
        <v>2282.035834889295</v>
      </c>
    </row>
    <row r="79" spans="1:10">
      <c r="A79" t="n">
        <v>76</v>
      </c>
      <c r="B79" t="n">
        <v>0</v>
      </c>
      <c r="C79" t="n">
        <v>0</v>
      </c>
      <c r="D79" t="n">
        <v>32</v>
      </c>
      <c r="E79" t="n">
        <v>2</v>
      </c>
      <c r="F79" t="n">
        <v>2.718165922566129e-06</v>
      </c>
      <c r="G79" t="n">
        <v>270.8845934479357</v>
      </c>
      <c r="H79" t="b">
        <v>0</v>
      </c>
      <c r="I79" t="n">
        <v>1068.368836558659</v>
      </c>
      <c r="J79" t="n">
        <v>2282.035834889295</v>
      </c>
    </row>
    <row r="80" spans="1:10">
      <c r="A80" t="n">
        <v>77</v>
      </c>
      <c r="B80" t="n">
        <v>0</v>
      </c>
      <c r="C80" t="n">
        <v>0</v>
      </c>
      <c r="D80" t="n">
        <v>32</v>
      </c>
      <c r="E80" t="n">
        <v>2</v>
      </c>
      <c r="F80" t="n">
        <v>-1.014864936443871e-05</v>
      </c>
      <c r="G80" t="n">
        <v>270.8845934479357</v>
      </c>
      <c r="H80" t="b">
        <v>0</v>
      </c>
      <c r="I80" t="n">
        <v>1068.368836558659</v>
      </c>
      <c r="J80" t="n">
        <v>2282.035834889295</v>
      </c>
    </row>
    <row r="81" spans="1:10">
      <c r="A81" t="n">
        <v>78</v>
      </c>
      <c r="B81" t="n">
        <v>0</v>
      </c>
      <c r="C81" t="n">
        <v>0</v>
      </c>
      <c r="D81" t="n">
        <v>32</v>
      </c>
      <c r="E81" t="n">
        <v>2</v>
      </c>
      <c r="F81" t="n">
        <v>3.787643153607689e-05</v>
      </c>
      <c r="G81" t="n">
        <v>270.8845934479357</v>
      </c>
      <c r="H81" t="b">
        <v>0</v>
      </c>
      <c r="I81" t="n">
        <v>1068.368836558659</v>
      </c>
      <c r="J81" t="n">
        <v>2282.035834889295</v>
      </c>
    </row>
    <row r="82" spans="1:10">
      <c r="A82" t="n">
        <v>79</v>
      </c>
      <c r="B82" t="n">
        <v>0</v>
      </c>
      <c r="C82" t="n">
        <v>0</v>
      </c>
      <c r="D82" t="n">
        <v>32</v>
      </c>
      <c r="E82" t="n">
        <v>2</v>
      </c>
      <c r="F82" t="n">
        <v>-0.0001413570767789807</v>
      </c>
      <c r="G82" t="n">
        <v>270.8845934479357</v>
      </c>
      <c r="H82" t="b">
        <v>0</v>
      </c>
      <c r="I82" t="n">
        <v>1068.368836558659</v>
      </c>
      <c r="J82" t="n">
        <v>2282.035834889295</v>
      </c>
    </row>
    <row r="83" spans="1:10">
      <c r="A83" t="n">
        <v>80</v>
      </c>
      <c r="B83" t="n">
        <v>0</v>
      </c>
      <c r="C83" t="n">
        <v>0</v>
      </c>
      <c r="D83" t="n">
        <v>32</v>
      </c>
      <c r="E83" t="n">
        <v>2</v>
      </c>
      <c r="F83" t="n">
        <v>0.0005275518755789577</v>
      </c>
      <c r="G83" t="n">
        <v>270.8845934479357</v>
      </c>
      <c r="H83" t="b">
        <v>0</v>
      </c>
      <c r="I83" t="n">
        <v>1068.368836558659</v>
      </c>
      <c r="J83" t="n">
        <v>2282.035834889295</v>
      </c>
    </row>
    <row r="84" spans="1:10">
      <c r="A84" t="n">
        <v>81</v>
      </c>
      <c r="B84" t="n">
        <v>0</v>
      </c>
      <c r="C84" t="n">
        <v>0</v>
      </c>
      <c r="D84" t="n">
        <v>32</v>
      </c>
      <c r="E84" t="n">
        <v>2</v>
      </c>
      <c r="F84" t="n">
        <v>-0.001968850425537738</v>
      </c>
      <c r="G84" t="n">
        <v>270.8845934479357</v>
      </c>
      <c r="H84" t="b">
        <v>0</v>
      </c>
      <c r="I84" t="n">
        <v>1068.368836558659</v>
      </c>
      <c r="J84" t="n">
        <v>2282.035834889295</v>
      </c>
    </row>
    <row r="85" spans="1:10">
      <c r="A85" t="n">
        <v>82</v>
      </c>
      <c r="B85" t="n">
        <v>0</v>
      </c>
      <c r="C85" t="n">
        <v>0</v>
      </c>
      <c r="D85" t="n">
        <v>32</v>
      </c>
      <c r="E85" t="n">
        <v>2</v>
      </c>
      <c r="F85" t="n">
        <v>0.007347849826566666</v>
      </c>
      <c r="G85" t="n">
        <v>270.8845934479357</v>
      </c>
      <c r="H85" t="b">
        <v>0</v>
      </c>
      <c r="I85" t="n">
        <v>1068.368836558659</v>
      </c>
      <c r="J85" t="n">
        <v>2282.035834889295</v>
      </c>
    </row>
    <row r="86" spans="1:10">
      <c r="A86" t="n">
        <v>83</v>
      </c>
      <c r="B86" t="n">
        <v>0</v>
      </c>
      <c r="C86" t="n">
        <v>0</v>
      </c>
      <c r="D86" t="n">
        <v>32</v>
      </c>
      <c r="E86" t="n">
        <v>2</v>
      </c>
      <c r="F86" t="n">
        <v>-0.02742254888072981</v>
      </c>
      <c r="G86" t="n">
        <v>270.8845934479357</v>
      </c>
      <c r="H86" t="b">
        <v>0</v>
      </c>
      <c r="I86" t="n">
        <v>1068.368836558659</v>
      </c>
      <c r="J86" t="n">
        <v>2282.035834889295</v>
      </c>
    </row>
    <row r="87" spans="1:10">
      <c r="A87" t="n">
        <v>84</v>
      </c>
      <c r="B87" t="n">
        <v>0</v>
      </c>
      <c r="C87" t="n">
        <v>0</v>
      </c>
      <c r="D87" t="n">
        <v>32</v>
      </c>
      <c r="E87" t="n">
        <v>2</v>
      </c>
      <c r="F87" t="n">
        <v>0.1023423456963561</v>
      </c>
      <c r="G87" t="n">
        <v>270.8845934479357</v>
      </c>
      <c r="H87" t="b">
        <v>0</v>
      </c>
      <c r="I87" t="n">
        <v>1068.368836558659</v>
      </c>
      <c r="J87" t="n">
        <v>2282.035834889295</v>
      </c>
    </row>
    <row r="88" spans="1:10">
      <c r="A88" t="n">
        <v>85</v>
      </c>
      <c r="B88" t="n">
        <v>0</v>
      </c>
      <c r="C88" t="n">
        <v>0</v>
      </c>
      <c r="D88" t="n">
        <v>32</v>
      </c>
      <c r="E88" t="n">
        <v>2</v>
      </c>
      <c r="F88" t="n">
        <v>-0.3819468339046983</v>
      </c>
      <c r="G88" t="n">
        <v>270.8845934479357</v>
      </c>
      <c r="H88" t="b">
        <v>0</v>
      </c>
      <c r="I88" t="n">
        <v>1068.368836558659</v>
      </c>
      <c r="J88" t="n">
        <v>2282.035834889295</v>
      </c>
    </row>
    <row r="89" spans="1:10">
      <c r="A89" t="n">
        <v>86</v>
      </c>
      <c r="B89" t="n">
        <v>0</v>
      </c>
      <c r="C89" t="n">
        <v>0</v>
      </c>
      <c r="D89" t="n">
        <v>29.25</v>
      </c>
      <c r="E89" t="n">
        <v>2</v>
      </c>
      <c r="F89" t="n">
        <v>-0.8662216767442334</v>
      </c>
      <c r="G89" t="n">
        <v>247.6054486985038</v>
      </c>
      <c r="H89" t="b">
        <v>0</v>
      </c>
      <c r="I89" t="n">
        <v>976.5558896668989</v>
      </c>
      <c r="J89" t="n">
        <v>2085.923380328496</v>
      </c>
    </row>
    <row r="90" spans="1:10">
      <c r="A90" t="n">
        <v>87</v>
      </c>
      <c r="B90" t="n">
        <v>0</v>
      </c>
      <c r="C90" t="n">
        <v>0</v>
      </c>
      <c r="D90" t="n">
        <v>26.5</v>
      </c>
      <c r="E90" t="n">
        <v>2</v>
      </c>
      <c r="F90" t="n">
        <v>-0.7364997924517018</v>
      </c>
      <c r="G90" t="n">
        <v>224.3263039490718</v>
      </c>
      <c r="H90" t="b">
        <v>0</v>
      </c>
      <c r="I90" t="n">
        <v>884.7429427751391</v>
      </c>
      <c r="J90" t="n">
        <v>1889.810925767697</v>
      </c>
    </row>
    <row r="91" spans="1:10">
      <c r="A91" t="n">
        <v>88</v>
      </c>
      <c r="B91" t="n">
        <v>0</v>
      </c>
      <c r="C91" t="n">
        <v>0</v>
      </c>
      <c r="D91" t="n">
        <v>23.75</v>
      </c>
      <c r="E91" t="n">
        <v>2</v>
      </c>
      <c r="F91" t="n">
        <v>-0.7711124867822901</v>
      </c>
      <c r="G91" t="n">
        <v>201.0471591996398</v>
      </c>
      <c r="H91" t="b">
        <v>0</v>
      </c>
      <c r="I91" t="n">
        <v>792.9299958833794</v>
      </c>
      <c r="J91" t="n">
        <v>1693.698471206899</v>
      </c>
    </row>
    <row r="92" spans="1:10">
      <c r="A92" t="n">
        <v>89</v>
      </c>
      <c r="B92" t="n">
        <v>0</v>
      </c>
      <c r="C92" t="n">
        <v>0</v>
      </c>
      <c r="D92" t="n">
        <v>21</v>
      </c>
      <c r="E92" t="n">
        <v>2</v>
      </c>
      <c r="F92" t="n">
        <v>-0.7623835937524688</v>
      </c>
      <c r="G92" t="n">
        <v>177.7680144502078</v>
      </c>
      <c r="H92" t="b">
        <v>0</v>
      </c>
      <c r="I92" t="n">
        <v>701.1170489916196</v>
      </c>
      <c r="J92" t="n">
        <v>1497.5860166461</v>
      </c>
    </row>
    <row r="93" spans="1:10">
      <c r="A93" t="n">
        <v>90</v>
      </c>
      <c r="B93" t="n">
        <v>0</v>
      </c>
      <c r="C93" t="n">
        <v>0</v>
      </c>
      <c r="D93" t="n">
        <v>18.25</v>
      </c>
      <c r="E93" t="n">
        <v>2</v>
      </c>
      <c r="F93" t="n">
        <v>-0.7626864715411692</v>
      </c>
      <c r="G93" t="n">
        <v>154.4888697007759</v>
      </c>
      <c r="H93" t="b">
        <v>0</v>
      </c>
      <c r="I93" t="n">
        <v>609.30410209986</v>
      </c>
      <c r="J93" t="n">
        <v>1301.473562085301</v>
      </c>
    </row>
    <row r="94" spans="1:10">
      <c r="A94" t="n">
        <v>91</v>
      </c>
      <c r="B94" t="n">
        <v>0</v>
      </c>
      <c r="C94" t="n">
        <v>0</v>
      </c>
      <c r="D94" t="n">
        <v>15.5</v>
      </c>
      <c r="E94" t="n">
        <v>2</v>
      </c>
      <c r="F94" t="n">
        <v>-0.7702038534161899</v>
      </c>
      <c r="G94" t="n">
        <v>131.2097249513439</v>
      </c>
      <c r="H94" t="b">
        <v>0</v>
      </c>
      <c r="I94" t="n">
        <v>517.4911552081003</v>
      </c>
      <c r="J94" t="n">
        <v>1105.361107524502</v>
      </c>
    </row>
    <row r="95" spans="1:10">
      <c r="A95" t="n">
        <v>92</v>
      </c>
      <c r="B95" t="n">
        <v>0</v>
      </c>
      <c r="C95" t="n">
        <v>0</v>
      </c>
      <c r="D95" t="n">
        <v>12.75</v>
      </c>
      <c r="E95" t="n">
        <v>2</v>
      </c>
      <c r="F95" t="n">
        <v>-0.7398314481274071</v>
      </c>
      <c r="G95" t="n">
        <v>107.9305802019119</v>
      </c>
      <c r="H95" t="b">
        <v>0</v>
      </c>
      <c r="I95" t="n">
        <v>425.6782083163405</v>
      </c>
      <c r="J95" t="n">
        <v>909.2486529637033</v>
      </c>
    </row>
    <row r="96" spans="1:10">
      <c r="A96" t="n">
        <v>93</v>
      </c>
      <c r="B96" t="n">
        <v>0</v>
      </c>
      <c r="C96" t="n">
        <v>0</v>
      </c>
      <c r="D96" t="n">
        <v>10</v>
      </c>
      <c r="E96" t="n">
        <v>2</v>
      </c>
      <c r="F96" t="n">
        <v>-0.8538036874075139</v>
      </c>
      <c r="G96" t="n">
        <v>84.65143545247992</v>
      </c>
      <c r="H96" t="b">
        <v>0</v>
      </c>
      <c r="I96" t="n">
        <v>333.8652614245808</v>
      </c>
      <c r="J96" t="n">
        <v>713.1361984029046</v>
      </c>
    </row>
    <row r="97" spans="1:10">
      <c r="A97" t="n">
        <v>94</v>
      </c>
      <c r="B97" t="n">
        <v>0</v>
      </c>
      <c r="C97" t="n">
        <v>0</v>
      </c>
      <c r="D97" t="n">
        <v>6.666666666666666</v>
      </c>
      <c r="E97" t="n">
        <v>2</v>
      </c>
      <c r="F97" t="n">
        <v>-0.9143982466869809</v>
      </c>
      <c r="G97" t="n">
        <v>56.43429030165328</v>
      </c>
      <c r="H97" t="b">
        <v>0</v>
      </c>
      <c r="I97" t="n">
        <v>222.5768409497205</v>
      </c>
      <c r="J97" t="n">
        <v>475.424132268603</v>
      </c>
    </row>
    <row r="98" spans="1:10">
      <c r="A98" t="n">
        <v>95</v>
      </c>
      <c r="B98" t="n">
        <v>0</v>
      </c>
      <c r="C98" t="n">
        <v>0</v>
      </c>
      <c r="D98" t="n">
        <v>3.333333333333333</v>
      </c>
      <c r="E98" t="n">
        <v>2</v>
      </c>
      <c r="F98" t="n">
        <v>-1.044158881400117</v>
      </c>
      <c r="G98" t="n">
        <v>28.21714515082664</v>
      </c>
      <c r="H98" t="b">
        <v>0</v>
      </c>
      <c r="I98" t="n">
        <v>111.2884204748603</v>
      </c>
      <c r="J98" t="n">
        <v>237.7120661343015</v>
      </c>
    </row>
    <row r="99" spans="1:10">
      <c r="A99" t="n">
        <v>96</v>
      </c>
      <c r="B99" t="n">
        <v>0</v>
      </c>
      <c r="C99" t="n">
        <v>0</v>
      </c>
      <c r="D99" t="n">
        <v>0</v>
      </c>
      <c r="E99" t="n">
        <v>2</v>
      </c>
      <c r="F99" t="n">
        <v>0</v>
      </c>
      <c r="G99" t="n">
        <v>0</v>
      </c>
      <c r="H99" t="b">
        <v>0</v>
      </c>
      <c r="I99" t="n">
        <v>0</v>
      </c>
      <c r="J99" t="n">
        <v>0</v>
      </c>
    </row>
    <row r="100" spans="1:10">
      <c r="A100" t="n">
        <v>97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b">
        <v>1</v>
      </c>
      <c r="I100" t="n">
        <v>0</v>
      </c>
      <c r="J100" t="n">
        <v>0</v>
      </c>
    </row>
    <row r="101" spans="1:10">
      <c r="A101" t="n">
        <v>98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b">
        <v>0</v>
      </c>
      <c r="I101" t="n">
        <v>0</v>
      </c>
      <c r="J101" t="n">
        <v>0</v>
      </c>
    </row>
    <row r="102" spans="1:10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b">
        <v>0</v>
      </c>
      <c r="I102" t="n">
        <v>0</v>
      </c>
      <c r="J102" t="n">
        <v>0</v>
      </c>
    </row>
    <row r="103" spans="1:10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b">
        <v>0</v>
      </c>
      <c r="I103" t="n">
        <v>0</v>
      </c>
      <c r="J103" t="n">
        <v>0</v>
      </c>
    </row>
    <row r="104" spans="1:10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b">
        <v>0</v>
      </c>
      <c r="I104" t="n">
        <v>0</v>
      </c>
      <c r="J104" t="n">
        <v>0</v>
      </c>
    </row>
    <row r="105" spans="1:10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b">
        <v>0</v>
      </c>
      <c r="I105" t="n">
        <v>0</v>
      </c>
      <c r="J105" t="n">
        <v>0</v>
      </c>
    </row>
    <row r="106" spans="1:10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b">
        <v>0</v>
      </c>
      <c r="I106" t="n">
        <v>0</v>
      </c>
      <c r="J106" t="n">
        <v>0</v>
      </c>
    </row>
    <row r="107" spans="1:10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b">
        <v>0</v>
      </c>
      <c r="I107" t="n">
        <v>0</v>
      </c>
      <c r="J107" t="n">
        <v>0</v>
      </c>
    </row>
    <row r="108" spans="1:10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b">
        <v>0</v>
      </c>
      <c r="I108" t="n">
        <v>0</v>
      </c>
      <c r="J108" t="n">
        <v>0</v>
      </c>
    </row>
    <row r="109" spans="1:10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b">
        <v>0</v>
      </c>
      <c r="I109" t="n">
        <v>0</v>
      </c>
      <c r="J109" t="n">
        <v>0</v>
      </c>
    </row>
    <row r="110" spans="1:10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b">
        <v>0</v>
      </c>
      <c r="I110" t="n">
        <v>0</v>
      </c>
      <c r="J110" t="n">
        <v>0</v>
      </c>
    </row>
    <row r="111" spans="1:10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b">
        <v>0</v>
      </c>
      <c r="I111" t="n">
        <v>0</v>
      </c>
      <c r="J111" t="n">
        <v>0</v>
      </c>
    </row>
    <row r="112" spans="1:10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b">
        <v>0</v>
      </c>
      <c r="I112" t="n">
        <v>0</v>
      </c>
      <c r="J112" t="n">
        <v>0</v>
      </c>
    </row>
    <row r="113" spans="1:10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b">
        <v>0</v>
      </c>
      <c r="I113" t="n">
        <v>0</v>
      </c>
      <c r="J113" t="n">
        <v>0</v>
      </c>
    </row>
    <row r="114" spans="1:10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b">
        <v>0</v>
      </c>
      <c r="I114" t="n">
        <v>0</v>
      </c>
      <c r="J114" t="n">
        <v>0</v>
      </c>
    </row>
    <row r="115" spans="1:10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b">
        <v>0</v>
      </c>
      <c r="I115" t="n">
        <v>0</v>
      </c>
      <c r="J115" t="n">
        <v>0</v>
      </c>
    </row>
    <row r="116" spans="1:10">
      <c r="A116" t="n">
        <v>113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b">
        <v>1</v>
      </c>
      <c r="I116" t="n">
        <v>0</v>
      </c>
      <c r="J116" t="n">
        <v>0</v>
      </c>
    </row>
    <row r="117" spans="1:10">
      <c r="A117" t="n">
        <v>114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b">
        <v>0</v>
      </c>
      <c r="I117" t="n">
        <v>0</v>
      </c>
      <c r="J117" t="n">
        <v>0</v>
      </c>
    </row>
    <row r="118" spans="1:10">
      <c r="A118" t="n">
        <v>115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b">
        <v>0</v>
      </c>
      <c r="I118" t="n">
        <v>0</v>
      </c>
      <c r="J118" t="n">
        <v>0</v>
      </c>
    </row>
    <row r="119" spans="1:10">
      <c r="A119" t="n">
        <v>116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b">
        <v>0</v>
      </c>
      <c r="I119" t="n">
        <v>0</v>
      </c>
      <c r="J119" t="n">
        <v>0</v>
      </c>
    </row>
    <row r="120" spans="1:10">
      <c r="A120" t="n">
        <v>117</v>
      </c>
      <c r="B120" t="n">
        <v>0</v>
      </c>
      <c r="C120" t="n">
        <v>0</v>
      </c>
      <c r="D120" t="n">
        <v>0</v>
      </c>
      <c r="E120" t="n">
        <v>1</v>
      </c>
      <c r="F120" t="n">
        <v>0.4172115669077947</v>
      </c>
      <c r="G120" t="n">
        <v>0</v>
      </c>
      <c r="H120" t="b">
        <v>0</v>
      </c>
      <c r="I120" t="n">
        <v>0</v>
      </c>
      <c r="J120" t="n">
        <v>0</v>
      </c>
    </row>
    <row r="121" spans="1:10">
      <c r="A121" t="n">
        <v>118</v>
      </c>
      <c r="B121" t="n">
        <v>0</v>
      </c>
      <c r="C121" t="n">
        <v>0</v>
      </c>
      <c r="D121" t="n">
        <v>3</v>
      </c>
      <c r="E121" t="n">
        <v>1</v>
      </c>
      <c r="F121" t="n">
        <v>0.942945234796257</v>
      </c>
      <c r="G121" t="n">
        <v>25.39543063574398</v>
      </c>
      <c r="H121" t="b">
        <v>0</v>
      </c>
      <c r="I121" t="n">
        <v>100.1595784273742</v>
      </c>
      <c r="J121" t="n">
        <v>373.2947487988238</v>
      </c>
    </row>
    <row r="122" spans="1:10">
      <c r="A122" t="n">
        <v>119</v>
      </c>
      <c r="B122" t="n">
        <v>0</v>
      </c>
      <c r="C122" t="n">
        <v>0</v>
      </c>
      <c r="D122" t="n">
        <v>6</v>
      </c>
      <c r="E122" t="n">
        <v>1</v>
      </c>
      <c r="F122" t="n">
        <v>0.8110074939071776</v>
      </c>
      <c r="G122" t="n">
        <v>50.79086127148796</v>
      </c>
      <c r="H122" t="b">
        <v>0</v>
      </c>
      <c r="I122" t="n">
        <v>200.3191568547485</v>
      </c>
      <c r="J122" t="n">
        <v>746.5894975976476</v>
      </c>
    </row>
    <row r="123" spans="1:10">
      <c r="A123" t="n">
        <v>120</v>
      </c>
      <c r="B123" t="n">
        <v>0</v>
      </c>
      <c r="C123" t="n">
        <v>0</v>
      </c>
      <c r="D123" t="n">
        <v>9</v>
      </c>
      <c r="E123" t="n">
        <v>1</v>
      </c>
      <c r="F123" t="n">
        <v>0.8130247895750304</v>
      </c>
      <c r="G123" t="n">
        <v>76.18629190723193</v>
      </c>
      <c r="H123" t="b">
        <v>0</v>
      </c>
      <c r="I123" t="n">
        <v>300.4787352821227</v>
      </c>
      <c r="J123" t="n">
        <v>1119.884246396471</v>
      </c>
    </row>
    <row r="124" spans="1:10">
      <c r="A124" t="n">
        <v>121</v>
      </c>
      <c r="B124" t="n">
        <v>0</v>
      </c>
      <c r="C124" t="n">
        <v>0</v>
      </c>
      <c r="D124" t="n">
        <v>12</v>
      </c>
      <c r="E124" t="n">
        <v>1</v>
      </c>
      <c r="F124" t="n">
        <v>0.9368933477927013</v>
      </c>
      <c r="G124" t="n">
        <v>101.5817225429759</v>
      </c>
      <c r="H124" t="b">
        <v>0</v>
      </c>
      <c r="I124" t="n">
        <v>400.638313709497</v>
      </c>
      <c r="J124" t="n">
        <v>1493.178995195295</v>
      </c>
    </row>
    <row r="125" spans="1:10">
      <c r="A125" t="n">
        <v>122</v>
      </c>
      <c r="B125" t="n">
        <v>0</v>
      </c>
      <c r="C125" t="n">
        <v>0</v>
      </c>
      <c r="D125" t="n">
        <v>15</v>
      </c>
      <c r="E125" t="n">
        <v>1</v>
      </c>
      <c r="F125" t="n">
        <v>0.4394018192541684</v>
      </c>
      <c r="G125" t="n">
        <v>126.9771531787199</v>
      </c>
      <c r="H125" t="b">
        <v>0</v>
      </c>
      <c r="I125" t="n">
        <v>500.7978921368712</v>
      </c>
      <c r="J125" t="n">
        <v>1866.473743994119</v>
      </c>
    </row>
    <row r="126" spans="1:10">
      <c r="A126" t="n">
        <v>123</v>
      </c>
      <c r="B126" t="n">
        <v>0</v>
      </c>
      <c r="C126" t="n">
        <v>0</v>
      </c>
      <c r="D126" t="n">
        <v>15</v>
      </c>
      <c r="E126" t="n">
        <v>2</v>
      </c>
      <c r="F126" t="n">
        <v>-0.1945006248093759</v>
      </c>
      <c r="G126" t="n">
        <v>126.9771531787199</v>
      </c>
      <c r="H126" t="b">
        <v>1</v>
      </c>
      <c r="I126" t="n">
        <v>500.7978921368712</v>
      </c>
      <c r="J126" t="n">
        <v>1069.704297604357</v>
      </c>
    </row>
    <row r="127" spans="1:10">
      <c r="A127" t="n">
        <v>124</v>
      </c>
      <c r="B127" t="n">
        <v>0</v>
      </c>
      <c r="C127" t="n">
        <v>0</v>
      </c>
      <c r="D127" t="n">
        <v>15</v>
      </c>
      <c r="E127" t="n">
        <v>2</v>
      </c>
      <c r="F127" t="n">
        <v>0.3386006799833328</v>
      </c>
      <c r="G127" t="n">
        <v>126.9771531787199</v>
      </c>
      <c r="H127" t="b">
        <v>0</v>
      </c>
      <c r="I127" t="n">
        <v>500.7978921368712</v>
      </c>
      <c r="J127" t="n">
        <v>1069.704297604357</v>
      </c>
    </row>
    <row r="128" spans="1:10">
      <c r="A128" t="n">
        <v>125</v>
      </c>
      <c r="B128" t="n">
        <v>0</v>
      </c>
      <c r="C128" t="n">
        <v>0</v>
      </c>
      <c r="D128" t="n">
        <v>17.22222222222222</v>
      </c>
      <c r="E128" t="n">
        <v>2</v>
      </c>
      <c r="F128" t="n">
        <v>0.6919497567278952</v>
      </c>
      <c r="G128" t="n">
        <v>145.788583279271</v>
      </c>
      <c r="H128" t="b">
        <v>0</v>
      </c>
      <c r="I128" t="n">
        <v>574.9901724534446</v>
      </c>
      <c r="J128" t="n">
        <v>1228.179008360558</v>
      </c>
    </row>
    <row r="129" spans="1:10">
      <c r="A129" t="n">
        <v>126</v>
      </c>
      <c r="B129" t="n">
        <v>0</v>
      </c>
      <c r="C129" t="n">
        <v>0</v>
      </c>
      <c r="D129" t="n">
        <v>19.44444444444444</v>
      </c>
      <c r="E129" t="n">
        <v>2</v>
      </c>
      <c r="F129" t="n">
        <v>0.5973039968087877</v>
      </c>
      <c r="G129" t="n">
        <v>164.6000133798221</v>
      </c>
      <c r="H129" t="b">
        <v>0</v>
      </c>
      <c r="I129" t="n">
        <v>649.1824527700182</v>
      </c>
      <c r="J129" t="n">
        <v>1386.653719116759</v>
      </c>
    </row>
    <row r="130" spans="1:10">
      <c r="A130" t="n">
        <v>127</v>
      </c>
      <c r="B130" t="n">
        <v>0</v>
      </c>
      <c r="C130" t="n">
        <v>0</v>
      </c>
      <c r="D130" t="n">
        <v>21.66666666666667</v>
      </c>
      <c r="E130" t="n">
        <v>2</v>
      </c>
      <c r="F130" t="n">
        <v>0.6225379597406642</v>
      </c>
      <c r="G130" t="n">
        <v>183.4114434803732</v>
      </c>
      <c r="H130" t="b">
        <v>0</v>
      </c>
      <c r="I130" t="n">
        <v>723.3747330865918</v>
      </c>
      <c r="J130" t="n">
        <v>1545.12842987296</v>
      </c>
    </row>
    <row r="131" spans="1:10">
      <c r="A131" t="n">
        <v>128</v>
      </c>
      <c r="B131" t="n">
        <v>0</v>
      </c>
      <c r="C131" t="n">
        <v>0</v>
      </c>
      <c r="D131" t="n">
        <v>23.88888888888889</v>
      </c>
      <c r="E131" t="n">
        <v>2</v>
      </c>
      <c r="F131" t="n">
        <v>0.6162478679322607</v>
      </c>
      <c r="G131" t="n">
        <v>202.2228735809242</v>
      </c>
      <c r="H131" t="b">
        <v>0</v>
      </c>
      <c r="I131" t="n">
        <v>797.5670134031652</v>
      </c>
      <c r="J131" t="n">
        <v>1703.603140629161</v>
      </c>
    </row>
    <row r="132" spans="1:10">
      <c r="A132" t="n">
        <v>129</v>
      </c>
      <c r="B132" t="n">
        <v>0</v>
      </c>
      <c r="C132" t="n">
        <v>0</v>
      </c>
      <c r="D132" t="n">
        <v>26.11111111111111</v>
      </c>
      <c r="E132" t="n">
        <v>2</v>
      </c>
      <c r="F132" t="n">
        <v>0.6161742722339918</v>
      </c>
      <c r="G132" t="n">
        <v>221.0343036814753</v>
      </c>
      <c r="H132" t="b">
        <v>0</v>
      </c>
      <c r="I132" t="n">
        <v>871.7592937197387</v>
      </c>
      <c r="J132" t="n">
        <v>1862.077851385362</v>
      </c>
    </row>
    <row r="133" spans="1:10">
      <c r="A133" t="n">
        <v>130</v>
      </c>
      <c r="B133" t="n">
        <v>0</v>
      </c>
      <c r="C133" t="n">
        <v>0</v>
      </c>
      <c r="D133" t="n">
        <v>28.33333333333334</v>
      </c>
      <c r="E133" t="n">
        <v>2</v>
      </c>
      <c r="F133" t="n">
        <v>0.6227587468354812</v>
      </c>
      <c r="G133" t="n">
        <v>239.8457337820265</v>
      </c>
      <c r="H133" t="b">
        <v>0</v>
      </c>
      <c r="I133" t="n">
        <v>945.9515740363123</v>
      </c>
      <c r="J133" t="n">
        <v>2020.552562141563</v>
      </c>
    </row>
    <row r="134" spans="1:10">
      <c r="A134" t="n">
        <v>131</v>
      </c>
      <c r="B134" t="n">
        <v>0</v>
      </c>
      <c r="C134" t="n">
        <v>0</v>
      </c>
      <c r="D134" t="n">
        <v>30.55555555555556</v>
      </c>
      <c r="E134" t="n">
        <v>2</v>
      </c>
      <c r="F134" t="n">
        <v>0.5964944441277891</v>
      </c>
      <c r="G134" t="n">
        <v>258.6571638825775</v>
      </c>
      <c r="H134" t="b">
        <v>0</v>
      </c>
      <c r="I134" t="n">
        <v>1020.143854352886</v>
      </c>
      <c r="J134" t="n">
        <v>2179.027272897764</v>
      </c>
    </row>
    <row r="135" spans="1:10">
      <c r="A135" t="n">
        <v>132</v>
      </c>
      <c r="B135" t="n">
        <v>0</v>
      </c>
      <c r="C135" t="n">
        <v>0</v>
      </c>
      <c r="D135" t="n">
        <v>32.77777777777778</v>
      </c>
      <c r="E135" t="n">
        <v>2</v>
      </c>
      <c r="F135" t="n">
        <v>0.6949671803570645</v>
      </c>
      <c r="G135" t="n">
        <v>277.4685939831286</v>
      </c>
      <c r="H135" t="b">
        <v>0</v>
      </c>
      <c r="I135" t="n">
        <v>1094.336134669459</v>
      </c>
      <c r="J135" t="n">
        <v>2337.501983653965</v>
      </c>
    </row>
    <row r="136" spans="1:10">
      <c r="A136" t="n">
        <v>133</v>
      </c>
      <c r="B136" t="n">
        <v>0</v>
      </c>
      <c r="C136" t="n">
        <v>0</v>
      </c>
      <c r="D136" t="n">
        <v>35</v>
      </c>
      <c r="E136" t="n">
        <v>2</v>
      </c>
      <c r="F136" t="n">
        <v>0.3273405381476522</v>
      </c>
      <c r="G136" t="n">
        <v>296.2800240836797</v>
      </c>
      <c r="H136" t="b">
        <v>0</v>
      </c>
      <c r="I136" t="n">
        <v>1168.528414986033</v>
      </c>
      <c r="J136" t="n">
        <v>2495.976694410167</v>
      </c>
    </row>
    <row r="137" spans="1:10">
      <c r="A137" t="n">
        <v>134</v>
      </c>
      <c r="B137" t="n">
        <v>0</v>
      </c>
      <c r="C137" t="n">
        <v>0</v>
      </c>
      <c r="D137" t="n">
        <v>35</v>
      </c>
      <c r="E137" t="n">
        <v>3</v>
      </c>
      <c r="F137" t="n">
        <v>-0.15247748109583</v>
      </c>
      <c r="G137" t="n">
        <v>296.2800240836797</v>
      </c>
      <c r="H137" t="b">
        <v>1</v>
      </c>
      <c r="I137" t="n">
        <v>1168.528414986033</v>
      </c>
      <c r="J137" t="n">
        <v>1545.963093026521</v>
      </c>
    </row>
    <row r="138" spans="1:10">
      <c r="A138" t="n">
        <v>135</v>
      </c>
      <c r="B138" t="n">
        <v>0</v>
      </c>
      <c r="C138" t="n">
        <v>0</v>
      </c>
      <c r="D138" t="n">
        <v>35</v>
      </c>
      <c r="E138" t="n">
        <v>3</v>
      </c>
      <c r="F138" t="n">
        <v>0.282569386235668</v>
      </c>
      <c r="G138" t="n">
        <v>296.2800240836797</v>
      </c>
      <c r="H138" t="b">
        <v>0</v>
      </c>
      <c r="I138" t="n">
        <v>1168.528414986033</v>
      </c>
      <c r="J138" t="n">
        <v>1545.963093026521</v>
      </c>
    </row>
    <row r="139" spans="1:10">
      <c r="A139" t="n">
        <v>136</v>
      </c>
      <c r="B139" t="n">
        <v>0</v>
      </c>
      <c r="C139" t="n">
        <v>0</v>
      </c>
      <c r="D139" t="n">
        <v>36.875</v>
      </c>
      <c r="E139" t="n">
        <v>3</v>
      </c>
      <c r="F139" t="n">
        <v>0.5846999361531564</v>
      </c>
      <c r="G139" t="n">
        <v>312.1521682310197</v>
      </c>
      <c r="H139" t="b">
        <v>0</v>
      </c>
      <c r="I139" t="n">
        <v>1231.128151503142</v>
      </c>
      <c r="J139" t="n">
        <v>1628.782544438656</v>
      </c>
    </row>
    <row r="140" spans="1:10">
      <c r="A140" t="n">
        <v>137</v>
      </c>
      <c r="B140" t="n">
        <v>0</v>
      </c>
      <c r="C140" t="n">
        <v>0</v>
      </c>
      <c r="D140" t="n">
        <v>38.75</v>
      </c>
      <c r="E140" t="n">
        <v>3</v>
      </c>
      <c r="F140" t="n">
        <v>0.5036308691517162</v>
      </c>
      <c r="G140" t="n">
        <v>328.0243123783597</v>
      </c>
      <c r="H140" t="b">
        <v>0</v>
      </c>
      <c r="I140" t="n">
        <v>1293.727888020251</v>
      </c>
      <c r="J140" t="n">
        <v>1711.601995850792</v>
      </c>
    </row>
    <row r="141" spans="1:10">
      <c r="A141" t="n">
        <v>138</v>
      </c>
      <c r="B141" t="n">
        <v>0</v>
      </c>
      <c r="C141" t="n">
        <v>0</v>
      </c>
      <c r="D141" t="n">
        <v>40.625</v>
      </c>
      <c r="E141" t="n">
        <v>3</v>
      </c>
      <c r="F141" t="n">
        <v>0.525776587239986</v>
      </c>
      <c r="G141" t="n">
        <v>343.8964565256996</v>
      </c>
      <c r="H141" t="b">
        <v>0</v>
      </c>
      <c r="I141" t="n">
        <v>1356.327624537359</v>
      </c>
      <c r="J141" t="n">
        <v>1794.421447262926</v>
      </c>
    </row>
    <row r="142" spans="1:10">
      <c r="A142" t="n">
        <v>139</v>
      </c>
      <c r="B142" t="n">
        <v>0</v>
      </c>
      <c r="C142" t="n">
        <v>0</v>
      </c>
      <c r="D142" t="n">
        <v>42.5</v>
      </c>
      <c r="E142" t="n">
        <v>3</v>
      </c>
      <c r="F142" t="n">
        <v>0.5182627818883283</v>
      </c>
      <c r="G142" t="n">
        <v>359.7686006730397</v>
      </c>
      <c r="H142" t="b">
        <v>0</v>
      </c>
      <c r="I142" t="n">
        <v>1418.927361054468</v>
      </c>
      <c r="J142" t="n">
        <v>1877.240898675062</v>
      </c>
    </row>
    <row r="143" spans="1:10">
      <c r="A143" t="n">
        <v>140</v>
      </c>
      <c r="B143" t="n">
        <v>0</v>
      </c>
      <c r="C143" t="n">
        <v>0</v>
      </c>
      <c r="D143" t="n">
        <v>44.375</v>
      </c>
      <c r="E143" t="n">
        <v>3</v>
      </c>
      <c r="F143" t="n">
        <v>0.5261722852067043</v>
      </c>
      <c r="G143" t="n">
        <v>375.6407448203797</v>
      </c>
      <c r="H143" t="b">
        <v>0</v>
      </c>
      <c r="I143" t="n">
        <v>1481.527097571577</v>
      </c>
      <c r="J143" t="n">
        <v>1960.060350087197</v>
      </c>
    </row>
    <row r="144" spans="1:10">
      <c r="A144" t="n">
        <v>141</v>
      </c>
      <c r="B144" t="n">
        <v>0</v>
      </c>
      <c r="C144" t="n">
        <v>0</v>
      </c>
      <c r="D144" t="n">
        <v>46.25</v>
      </c>
      <c r="E144" t="n">
        <v>3</v>
      </c>
      <c r="F144" t="n">
        <v>0.502048077284857</v>
      </c>
      <c r="G144" t="n">
        <v>391.5128889677196</v>
      </c>
      <c r="H144" t="b">
        <v>0</v>
      </c>
      <c r="I144" t="n">
        <v>1544.126834088686</v>
      </c>
      <c r="J144" t="n">
        <v>2042.879801499332</v>
      </c>
    </row>
    <row r="145" spans="1:10">
      <c r="A145" t="n">
        <v>142</v>
      </c>
      <c r="B145" t="n">
        <v>0</v>
      </c>
      <c r="C145" t="n">
        <v>0</v>
      </c>
      <c r="D145" t="n">
        <v>48.125</v>
      </c>
      <c r="E145" t="n">
        <v>3</v>
      </c>
      <c r="F145" t="n">
        <v>0.5906354056538659</v>
      </c>
      <c r="G145" t="n">
        <v>407.3850331150596</v>
      </c>
      <c r="H145" t="b">
        <v>0</v>
      </c>
      <c r="I145" t="n">
        <v>1606.726570605795</v>
      </c>
      <c r="J145" t="n">
        <v>2125.699252911467</v>
      </c>
    </row>
    <row r="146" spans="1:10">
      <c r="A146" t="n">
        <v>143</v>
      </c>
      <c r="B146" t="n">
        <v>0</v>
      </c>
      <c r="C146" t="n">
        <v>0</v>
      </c>
      <c r="D146" t="n">
        <v>50</v>
      </c>
      <c r="E146" t="n">
        <v>3</v>
      </c>
      <c r="F146" t="n">
        <v>0.2604103000996911</v>
      </c>
      <c r="G146" t="n">
        <v>423.2571772623996</v>
      </c>
      <c r="H146" t="b">
        <v>0</v>
      </c>
      <c r="I146" t="n">
        <v>1669.326307122904</v>
      </c>
      <c r="J146" t="n">
        <v>2208.518704323602</v>
      </c>
    </row>
    <row r="147" spans="1:10">
      <c r="A147" t="n">
        <v>144</v>
      </c>
      <c r="B147" t="n">
        <v>0</v>
      </c>
      <c r="C147" t="n">
        <v>0</v>
      </c>
      <c r="D147" t="n">
        <v>50</v>
      </c>
      <c r="E147" t="n">
        <v>3</v>
      </c>
      <c r="F147" t="n">
        <v>-0.06977660605263392</v>
      </c>
      <c r="G147" t="n">
        <v>423.2571772623996</v>
      </c>
      <c r="H147" t="b">
        <v>0</v>
      </c>
      <c r="I147" t="n">
        <v>1669.326307122904</v>
      </c>
      <c r="J147" t="n">
        <v>2208.518704323602</v>
      </c>
    </row>
    <row r="148" spans="1:10">
      <c r="A148" t="n">
        <v>145</v>
      </c>
      <c r="B148" t="n">
        <v>0</v>
      </c>
      <c r="C148" t="n">
        <v>0</v>
      </c>
      <c r="D148" t="n">
        <v>50</v>
      </c>
      <c r="E148" t="n">
        <v>3</v>
      </c>
      <c r="F148" t="n">
        <v>0.01869612411084098</v>
      </c>
      <c r="G148" t="n">
        <v>423.2571772623996</v>
      </c>
      <c r="H148" t="b">
        <v>0</v>
      </c>
      <c r="I148" t="n">
        <v>1669.326307122904</v>
      </c>
      <c r="J148" t="n">
        <v>2208.518704323602</v>
      </c>
    </row>
    <row r="149" spans="1:10">
      <c r="A149" t="n">
        <v>146</v>
      </c>
      <c r="B149" t="n">
        <v>0</v>
      </c>
      <c r="C149" t="n">
        <v>0</v>
      </c>
      <c r="D149" t="n">
        <v>50</v>
      </c>
      <c r="E149" t="n">
        <v>3</v>
      </c>
      <c r="F149" t="n">
        <v>-0.005007890390725578</v>
      </c>
      <c r="G149" t="n">
        <v>423.2571772623996</v>
      </c>
      <c r="H149" t="b">
        <v>0</v>
      </c>
      <c r="I149" t="n">
        <v>1669.326307122904</v>
      </c>
      <c r="J149" t="n">
        <v>2208.518704323602</v>
      </c>
    </row>
    <row r="150" spans="1:10">
      <c r="A150" t="n">
        <v>147</v>
      </c>
      <c r="B150" t="n">
        <v>0</v>
      </c>
      <c r="C150" t="n">
        <v>0</v>
      </c>
      <c r="D150" t="n">
        <v>50</v>
      </c>
      <c r="E150" t="n">
        <v>3</v>
      </c>
      <c r="F150" t="n">
        <v>0.00133543745205511</v>
      </c>
      <c r="G150" t="n">
        <v>423.2571772623996</v>
      </c>
      <c r="H150" t="b">
        <v>0</v>
      </c>
      <c r="I150" t="n">
        <v>1669.326307122904</v>
      </c>
      <c r="J150" t="n">
        <v>2208.518704323602</v>
      </c>
    </row>
    <row r="151" spans="1:10">
      <c r="A151" t="n">
        <v>148</v>
      </c>
      <c r="B151" t="n">
        <v>0</v>
      </c>
      <c r="C151" t="n">
        <v>0</v>
      </c>
      <c r="D151" t="n">
        <v>50</v>
      </c>
      <c r="E151" t="n">
        <v>3</v>
      </c>
      <c r="F151" t="n">
        <v>-0.0003338594174913112</v>
      </c>
      <c r="G151" t="n">
        <v>423.2571772623996</v>
      </c>
      <c r="H151" t="b">
        <v>0</v>
      </c>
      <c r="I151" t="n">
        <v>1669.326307122904</v>
      </c>
      <c r="J151" t="n">
        <v>2208.518704323602</v>
      </c>
    </row>
    <row r="152" spans="1:10">
      <c r="A152" t="n">
        <v>149</v>
      </c>
      <c r="B152" t="n">
        <v>0</v>
      </c>
      <c r="C152" t="n">
        <v>0</v>
      </c>
      <c r="D152" t="n">
        <v>50</v>
      </c>
      <c r="E152" t="n">
        <v>3</v>
      </c>
      <c r="F152" t="n">
        <v>2.179190161655242e-10</v>
      </c>
      <c r="G152" t="n">
        <v>423.2571772623996</v>
      </c>
      <c r="H152" t="b">
        <v>0</v>
      </c>
      <c r="I152" t="n">
        <v>1669.326307122904</v>
      </c>
      <c r="J152" t="n">
        <v>2208.518704323602</v>
      </c>
    </row>
    <row r="153" spans="1:10">
      <c r="A153" t="n">
        <v>150</v>
      </c>
      <c r="B153" t="n">
        <v>0</v>
      </c>
      <c r="C153" t="n">
        <v>0</v>
      </c>
      <c r="D153" t="n">
        <v>50</v>
      </c>
      <c r="E153" t="n">
        <v>3</v>
      </c>
      <c r="F153" t="n">
        <v>0.0003338585458134702</v>
      </c>
      <c r="G153" t="n">
        <v>423.2571772623996</v>
      </c>
      <c r="H153" t="b">
        <v>0</v>
      </c>
      <c r="I153" t="n">
        <v>1669.326307122904</v>
      </c>
      <c r="J153" t="n">
        <v>2208.518704323602</v>
      </c>
    </row>
    <row r="154" spans="1:10">
      <c r="A154" t="n">
        <v>151</v>
      </c>
      <c r="B154" t="n">
        <v>0</v>
      </c>
      <c r="C154" t="n">
        <v>0</v>
      </c>
      <c r="D154" t="n">
        <v>50</v>
      </c>
      <c r="E154" t="n">
        <v>3</v>
      </c>
      <c r="F154" t="n">
        <v>-0.001335434401173785</v>
      </c>
      <c r="G154" t="n">
        <v>423.2571772623996</v>
      </c>
      <c r="H154" t="b">
        <v>0</v>
      </c>
      <c r="I154" t="n">
        <v>1669.326307122904</v>
      </c>
      <c r="J154" t="n">
        <v>2208.518704323602</v>
      </c>
    </row>
    <row r="155" spans="1:10">
      <c r="A155" t="n">
        <v>152</v>
      </c>
      <c r="B155" t="n">
        <v>0</v>
      </c>
      <c r="C155" t="n">
        <v>0</v>
      </c>
      <c r="D155" t="n">
        <v>50</v>
      </c>
      <c r="E155" t="n">
        <v>3</v>
      </c>
      <c r="F155" t="n">
        <v>0.00500787905888167</v>
      </c>
      <c r="G155" t="n">
        <v>423.2571772623996</v>
      </c>
      <c r="H155" t="b">
        <v>0</v>
      </c>
      <c r="I155" t="n">
        <v>1669.326307122904</v>
      </c>
      <c r="J155" t="n">
        <v>2208.518704323602</v>
      </c>
    </row>
    <row r="156" spans="1:10">
      <c r="A156" t="n">
        <v>153</v>
      </c>
      <c r="B156" t="n">
        <v>0</v>
      </c>
      <c r="C156" t="n">
        <v>0</v>
      </c>
      <c r="D156" t="n">
        <v>50</v>
      </c>
      <c r="E156" t="n">
        <v>3</v>
      </c>
      <c r="F156" t="n">
        <v>-0.01869608183436178</v>
      </c>
      <c r="G156" t="n">
        <v>423.2571772623996</v>
      </c>
      <c r="H156" t="b">
        <v>0</v>
      </c>
      <c r="I156" t="n">
        <v>1669.326307122904</v>
      </c>
      <c r="J156" t="n">
        <v>2208.518704323602</v>
      </c>
    </row>
    <row r="157" spans="1:10">
      <c r="A157" t="n">
        <v>154</v>
      </c>
      <c r="B157" t="n">
        <v>0</v>
      </c>
      <c r="C157" t="n">
        <v>0</v>
      </c>
      <c r="D157" t="n">
        <v>50</v>
      </c>
      <c r="E157" t="n">
        <v>3</v>
      </c>
      <c r="F157" t="n">
        <v>0.0697764482785681</v>
      </c>
      <c r="G157" t="n">
        <v>423.2571772623996</v>
      </c>
      <c r="H157" t="b">
        <v>0</v>
      </c>
      <c r="I157" t="n">
        <v>1669.326307122904</v>
      </c>
      <c r="J157" t="n">
        <v>2208.518704323602</v>
      </c>
    </row>
    <row r="158" spans="1:10">
      <c r="A158" t="n">
        <v>155</v>
      </c>
      <c r="B158" t="n">
        <v>0</v>
      </c>
      <c r="C158" t="n">
        <v>0</v>
      </c>
      <c r="D158" t="n">
        <v>50</v>
      </c>
      <c r="E158" t="n">
        <v>3</v>
      </c>
      <c r="F158" t="n">
        <v>-0.2604097112799133</v>
      </c>
      <c r="G158" t="n">
        <v>423.2571772623996</v>
      </c>
      <c r="H158" t="b">
        <v>0</v>
      </c>
      <c r="I158" t="n">
        <v>1669.326307122904</v>
      </c>
      <c r="J158" t="n">
        <v>2208.518704323602</v>
      </c>
    </row>
    <row r="159" spans="1:10">
      <c r="A159" t="n">
        <v>156</v>
      </c>
      <c r="B159" t="n">
        <v>0</v>
      </c>
      <c r="C159" t="n">
        <v>0</v>
      </c>
      <c r="D159" t="n">
        <v>48.125</v>
      </c>
      <c r="E159" t="n">
        <v>3</v>
      </c>
      <c r="F159" t="n">
        <v>-0.5906376031589238</v>
      </c>
      <c r="G159" t="n">
        <v>407.3850331150596</v>
      </c>
      <c r="H159" t="b">
        <v>0</v>
      </c>
      <c r="I159" t="n">
        <v>1606.726570605795</v>
      </c>
      <c r="J159" t="n">
        <v>2125.699252911467</v>
      </c>
    </row>
    <row r="160" spans="1:10">
      <c r="A160" t="n">
        <v>157</v>
      </c>
      <c r="B160" t="n">
        <v>0</v>
      </c>
      <c r="C160" t="n">
        <v>0</v>
      </c>
      <c r="D160" t="n">
        <v>46.25</v>
      </c>
      <c r="E160" t="n">
        <v>3</v>
      </c>
      <c r="F160" t="n">
        <v>-0.5020398760843978</v>
      </c>
      <c r="G160" t="n">
        <v>391.5128889677196</v>
      </c>
      <c r="H160" t="b">
        <v>0</v>
      </c>
      <c r="I160" t="n">
        <v>1544.126834088686</v>
      </c>
      <c r="J160" t="n">
        <v>2042.879801499332</v>
      </c>
    </row>
    <row r="161" spans="1:10">
      <c r="A161" t="n">
        <v>158</v>
      </c>
      <c r="B161" t="n">
        <v>0</v>
      </c>
      <c r="C161" t="n">
        <v>0</v>
      </c>
      <c r="D161" t="n">
        <v>44.375</v>
      </c>
      <c r="E161" t="n">
        <v>3</v>
      </c>
      <c r="F161" t="n">
        <v>-0.5262028925034832</v>
      </c>
      <c r="G161" t="n">
        <v>375.6407448203797</v>
      </c>
      <c r="H161" t="b">
        <v>0</v>
      </c>
      <c r="I161" t="n">
        <v>1481.527097571577</v>
      </c>
      <c r="J161" t="n">
        <v>1960.060350087197</v>
      </c>
    </row>
    <row r="162" spans="1:10">
      <c r="A162" t="n">
        <v>159</v>
      </c>
      <c r="B162" t="n">
        <v>0</v>
      </c>
      <c r="C162" t="n">
        <v>0</v>
      </c>
      <c r="D162" t="n">
        <v>42.5</v>
      </c>
      <c r="E162" t="n">
        <v>3</v>
      </c>
      <c r="F162" t="n">
        <v>-0.5181485539016553</v>
      </c>
      <c r="G162" t="n">
        <v>359.7686006730397</v>
      </c>
      <c r="H162" t="b">
        <v>0</v>
      </c>
      <c r="I162" t="n">
        <v>1418.927361054468</v>
      </c>
      <c r="J162" t="n">
        <v>1877.240898675062</v>
      </c>
    </row>
    <row r="163" spans="1:10">
      <c r="A163" t="n">
        <v>160</v>
      </c>
      <c r="B163" t="n">
        <v>0</v>
      </c>
      <c r="C163" t="n">
        <v>0</v>
      </c>
      <c r="D163" t="n">
        <v>40.625</v>
      </c>
      <c r="E163" t="n">
        <v>3</v>
      </c>
      <c r="F163" t="n">
        <v>-0.5262028918899029</v>
      </c>
      <c r="G163" t="n">
        <v>343.8964565256996</v>
      </c>
      <c r="H163" t="b">
        <v>0</v>
      </c>
      <c r="I163" t="n">
        <v>1356.327624537359</v>
      </c>
      <c r="J163" t="n">
        <v>1794.421447262926</v>
      </c>
    </row>
    <row r="164" spans="1:10">
      <c r="A164" t="n">
        <v>161</v>
      </c>
      <c r="B164" t="n">
        <v>0</v>
      </c>
      <c r="C164" t="n">
        <v>0</v>
      </c>
      <c r="D164" t="n">
        <v>38.75</v>
      </c>
      <c r="E164" t="n">
        <v>3</v>
      </c>
      <c r="F164" t="n">
        <v>-0.5020398785387341</v>
      </c>
      <c r="G164" t="n">
        <v>328.0243123783597</v>
      </c>
      <c r="H164" t="b">
        <v>0</v>
      </c>
      <c r="I164" t="n">
        <v>1293.727888020251</v>
      </c>
      <c r="J164" t="n">
        <v>1711.601995850792</v>
      </c>
    </row>
    <row r="165" spans="1:10">
      <c r="A165" t="n">
        <v>162</v>
      </c>
      <c r="B165" t="n">
        <v>0</v>
      </c>
      <c r="C165" t="n">
        <v>0</v>
      </c>
      <c r="D165" t="n">
        <v>36.875</v>
      </c>
      <c r="E165" t="n">
        <v>3</v>
      </c>
      <c r="F165" t="n">
        <v>-0.5906375939551545</v>
      </c>
      <c r="G165" t="n">
        <v>312.1521682310197</v>
      </c>
      <c r="H165" t="b">
        <v>0</v>
      </c>
      <c r="I165" t="n">
        <v>1231.128151503142</v>
      </c>
      <c r="J165" t="n">
        <v>1628.782544438656</v>
      </c>
    </row>
    <row r="166" spans="1:10">
      <c r="A166" t="n">
        <v>163</v>
      </c>
      <c r="B166" t="n">
        <v>0</v>
      </c>
      <c r="C166" t="n">
        <v>0</v>
      </c>
      <c r="D166" t="n">
        <v>35</v>
      </c>
      <c r="E166" t="n">
        <v>3</v>
      </c>
      <c r="F166" t="n">
        <v>-0.2604097456406587</v>
      </c>
      <c r="G166" t="n">
        <v>296.2800240836797</v>
      </c>
      <c r="H166" t="b">
        <v>0</v>
      </c>
      <c r="I166" t="n">
        <v>1168.528414986033</v>
      </c>
      <c r="J166" t="n">
        <v>1545.963093026521</v>
      </c>
    </row>
    <row r="167" spans="1:10">
      <c r="A167" t="n">
        <v>164</v>
      </c>
      <c r="B167" t="n">
        <v>0</v>
      </c>
      <c r="C167" t="n">
        <v>0</v>
      </c>
      <c r="D167" t="n">
        <v>35</v>
      </c>
      <c r="E167" t="n">
        <v>3</v>
      </c>
      <c r="F167" t="n">
        <v>0.06977657651779179</v>
      </c>
      <c r="G167" t="n">
        <v>296.2800240836797</v>
      </c>
      <c r="H167" t="b">
        <v>0</v>
      </c>
      <c r="I167" t="n">
        <v>1168.528414986033</v>
      </c>
      <c r="J167" t="n">
        <v>1545.963093026521</v>
      </c>
    </row>
    <row r="168" spans="1:10">
      <c r="A168" t="n">
        <v>165</v>
      </c>
      <c r="B168" t="n">
        <v>0</v>
      </c>
      <c r="C168" t="n">
        <v>0</v>
      </c>
      <c r="D168" t="n">
        <v>35</v>
      </c>
      <c r="E168" t="n">
        <v>3</v>
      </c>
      <c r="F168" t="n">
        <v>-0.01869656043050494</v>
      </c>
      <c r="G168" t="n">
        <v>296.2800240836797</v>
      </c>
      <c r="H168" t="b">
        <v>0</v>
      </c>
      <c r="I168" t="n">
        <v>1168.528414986033</v>
      </c>
      <c r="J168" t="n">
        <v>1545.963093026521</v>
      </c>
    </row>
    <row r="169" spans="1:10">
      <c r="A169" t="n">
        <v>166</v>
      </c>
      <c r="B169" t="n">
        <v>0</v>
      </c>
      <c r="C169" t="n">
        <v>0</v>
      </c>
      <c r="D169" t="n">
        <v>35</v>
      </c>
      <c r="E169" t="n">
        <v>3</v>
      </c>
      <c r="F169" t="n">
        <v>0.005009665204220859</v>
      </c>
      <c r="G169" t="n">
        <v>296.2800240836797</v>
      </c>
      <c r="H169" t="b">
        <v>0</v>
      </c>
      <c r="I169" t="n">
        <v>1168.528414986033</v>
      </c>
      <c r="J169" t="n">
        <v>1545.963093026521</v>
      </c>
    </row>
    <row r="170" spans="1:10">
      <c r="A170" t="n">
        <v>167</v>
      </c>
      <c r="B170" t="n">
        <v>0</v>
      </c>
      <c r="C170" t="n">
        <v>0</v>
      </c>
      <c r="D170" t="n">
        <v>35</v>
      </c>
      <c r="E170" t="n">
        <v>3</v>
      </c>
      <c r="F170" t="n">
        <v>-0.001342100386379386</v>
      </c>
      <c r="G170" t="n">
        <v>296.2800240836797</v>
      </c>
      <c r="H170" t="b">
        <v>0</v>
      </c>
      <c r="I170" t="n">
        <v>1168.528414986033</v>
      </c>
      <c r="J170" t="n">
        <v>1545.963093026521</v>
      </c>
    </row>
    <row r="171" spans="1:10">
      <c r="A171" t="n">
        <v>168</v>
      </c>
      <c r="B171" t="n">
        <v>0</v>
      </c>
      <c r="C171" t="n">
        <v>0</v>
      </c>
      <c r="D171" t="n">
        <v>35</v>
      </c>
      <c r="E171" t="n">
        <v>3</v>
      </c>
      <c r="F171" t="n">
        <v>0.000358736341302901</v>
      </c>
      <c r="G171" t="n">
        <v>296.2800240836797</v>
      </c>
      <c r="H171" t="b">
        <v>0</v>
      </c>
      <c r="I171" t="n">
        <v>1168.528414986033</v>
      </c>
      <c r="J171" t="n">
        <v>1545.963093026521</v>
      </c>
    </row>
    <row r="172" spans="1:10">
      <c r="A172" t="n">
        <v>169</v>
      </c>
      <c r="B172" t="n">
        <v>0</v>
      </c>
      <c r="C172" t="n">
        <v>0</v>
      </c>
      <c r="D172" t="n">
        <v>35</v>
      </c>
      <c r="E172" t="n">
        <v>3</v>
      </c>
      <c r="F172" t="n">
        <v>-9.284497883133014e-05</v>
      </c>
      <c r="G172" t="n">
        <v>296.2800240836797</v>
      </c>
      <c r="H172" t="b">
        <v>0</v>
      </c>
      <c r="I172" t="n">
        <v>1168.528414986033</v>
      </c>
      <c r="J172" t="n">
        <v>1545.963093026521</v>
      </c>
    </row>
    <row r="173" spans="1:10">
      <c r="A173" t="n">
        <v>170</v>
      </c>
      <c r="B173" t="n">
        <v>0</v>
      </c>
      <c r="C173" t="n">
        <v>0</v>
      </c>
      <c r="D173" t="n">
        <v>35</v>
      </c>
      <c r="E173" t="n">
        <v>3</v>
      </c>
      <c r="F173" t="n">
        <v>1.264357401886684e-05</v>
      </c>
      <c r="G173" t="n">
        <v>296.2800240836797</v>
      </c>
      <c r="H173" t="b">
        <v>0</v>
      </c>
      <c r="I173" t="n">
        <v>1168.528414986033</v>
      </c>
      <c r="J173" t="n">
        <v>1545.963093026521</v>
      </c>
    </row>
    <row r="174" spans="1:10">
      <c r="A174" t="n">
        <v>171</v>
      </c>
      <c r="B174" t="n">
        <v>0</v>
      </c>
      <c r="C174" t="n">
        <v>0</v>
      </c>
      <c r="D174" t="n">
        <v>35</v>
      </c>
      <c r="E174" t="n">
        <v>3</v>
      </c>
      <c r="F174" t="n">
        <v>4.22706827585273e-05</v>
      </c>
      <c r="G174" t="n">
        <v>296.2800240836797</v>
      </c>
      <c r="H174" t="b">
        <v>0</v>
      </c>
      <c r="I174" t="n">
        <v>1168.528414986033</v>
      </c>
      <c r="J174" t="n">
        <v>1545.963093026521</v>
      </c>
    </row>
    <row r="175" spans="1:10">
      <c r="A175" t="n">
        <v>172</v>
      </c>
      <c r="B175" t="n">
        <v>0</v>
      </c>
      <c r="C175" t="n">
        <v>0</v>
      </c>
      <c r="D175" t="n">
        <v>35</v>
      </c>
      <c r="E175" t="n">
        <v>3</v>
      </c>
      <c r="F175" t="n">
        <v>-0.0001817263050538642</v>
      </c>
      <c r="G175" t="n">
        <v>296.2800240836797</v>
      </c>
      <c r="H175" t="b">
        <v>0</v>
      </c>
      <c r="I175" t="n">
        <v>1168.528414986033</v>
      </c>
      <c r="J175" t="n">
        <v>1545.963093026521</v>
      </c>
    </row>
    <row r="176" spans="1:10">
      <c r="A176" t="n">
        <v>173</v>
      </c>
      <c r="B176" t="n">
        <v>0</v>
      </c>
      <c r="C176" t="n">
        <v>0</v>
      </c>
      <c r="D176" t="n">
        <v>35</v>
      </c>
      <c r="E176" t="n">
        <v>3</v>
      </c>
      <c r="F176" t="n">
        <v>0.0006846345374498242</v>
      </c>
      <c r="G176" t="n">
        <v>296.2800240836797</v>
      </c>
      <c r="H176" t="b">
        <v>0</v>
      </c>
      <c r="I176" t="n">
        <v>1168.528414986033</v>
      </c>
      <c r="J176" t="n">
        <v>1545.963093026521</v>
      </c>
    </row>
    <row r="177" spans="1:10">
      <c r="A177" t="n">
        <v>174</v>
      </c>
      <c r="B177" t="n">
        <v>0</v>
      </c>
      <c r="C177" t="n">
        <v>0</v>
      </c>
      <c r="D177" t="n">
        <v>35</v>
      </c>
      <c r="E177" t="n">
        <v>3</v>
      </c>
      <c r="F177" t="n">
        <v>-0.002556811844740103</v>
      </c>
      <c r="G177" t="n">
        <v>296.2800240836797</v>
      </c>
      <c r="H177" t="b">
        <v>0</v>
      </c>
      <c r="I177" t="n">
        <v>1168.528414986033</v>
      </c>
      <c r="J177" t="n">
        <v>1545.963093026521</v>
      </c>
    </row>
    <row r="178" spans="1:10">
      <c r="A178" t="n">
        <v>175</v>
      </c>
      <c r="B178" t="n">
        <v>0</v>
      </c>
      <c r="C178" t="n">
        <v>0</v>
      </c>
      <c r="D178" t="n">
        <v>35</v>
      </c>
      <c r="E178" t="n">
        <v>3</v>
      </c>
      <c r="F178" t="n">
        <v>0.009542612841513254</v>
      </c>
      <c r="G178" t="n">
        <v>296.2800240836797</v>
      </c>
      <c r="H178" t="b">
        <v>0</v>
      </c>
      <c r="I178" t="n">
        <v>1168.528414986033</v>
      </c>
      <c r="J178" t="n">
        <v>1545.963093026521</v>
      </c>
    </row>
    <row r="179" spans="1:10">
      <c r="A179" t="n">
        <v>176</v>
      </c>
      <c r="B179" t="n">
        <v>0</v>
      </c>
      <c r="C179" t="n">
        <v>0</v>
      </c>
      <c r="D179" t="n">
        <v>35</v>
      </c>
      <c r="E179" t="n">
        <v>3</v>
      </c>
      <c r="F179" t="n">
        <v>-0.03561363952131558</v>
      </c>
      <c r="G179" t="n">
        <v>296.2800240836797</v>
      </c>
      <c r="H179" t="b">
        <v>0</v>
      </c>
      <c r="I179" t="n">
        <v>1168.528414986033</v>
      </c>
      <c r="J179" t="n">
        <v>1545.963093026521</v>
      </c>
    </row>
    <row r="180" spans="1:10">
      <c r="A180" t="n">
        <v>177</v>
      </c>
      <c r="B180" t="n">
        <v>0</v>
      </c>
      <c r="C180" t="n">
        <v>0</v>
      </c>
      <c r="D180" t="n">
        <v>35</v>
      </c>
      <c r="E180" t="n">
        <v>2</v>
      </c>
      <c r="F180" t="n">
        <v>0.1329119452437499</v>
      </c>
      <c r="G180" t="n">
        <v>296.2800240836797</v>
      </c>
      <c r="H180" t="b">
        <v>1</v>
      </c>
      <c r="I180" t="n">
        <v>1168.528414986033</v>
      </c>
      <c r="J180" t="n">
        <v>2495.976694410167</v>
      </c>
    </row>
    <row r="181" spans="1:10">
      <c r="A181" t="n">
        <v>178</v>
      </c>
      <c r="B181" t="n">
        <v>0</v>
      </c>
      <c r="C181" t="n">
        <v>0</v>
      </c>
      <c r="D181" t="n">
        <v>35</v>
      </c>
      <c r="E181" t="n">
        <v>2</v>
      </c>
      <c r="F181" t="n">
        <v>-0.496034141453686</v>
      </c>
      <c r="G181" t="n">
        <v>296.2800240836797</v>
      </c>
      <c r="H181" t="b">
        <v>0</v>
      </c>
      <c r="I181" t="n">
        <v>1168.528414986033</v>
      </c>
      <c r="J181" t="n">
        <v>2495.976694410167</v>
      </c>
    </row>
    <row r="182" spans="1:10">
      <c r="A182" t="n">
        <v>179</v>
      </c>
      <c r="B182" t="n">
        <v>0</v>
      </c>
      <c r="C182" t="n">
        <v>0</v>
      </c>
      <c r="D182" t="n">
        <v>31.42857142857143</v>
      </c>
      <c r="E182" t="n">
        <v>2</v>
      </c>
      <c r="F182" t="n">
        <v>-1.124965855619478</v>
      </c>
      <c r="G182" t="n">
        <v>266.0473685649369</v>
      </c>
      <c r="H182" t="b">
        <v>0</v>
      </c>
      <c r="I182" t="n">
        <v>1049.290821620111</v>
      </c>
      <c r="J182" t="n">
        <v>2241.285194980557</v>
      </c>
    </row>
    <row r="183" spans="1:10">
      <c r="A183" t="n">
        <v>180</v>
      </c>
      <c r="B183" t="n">
        <v>0</v>
      </c>
      <c r="C183" t="n">
        <v>0</v>
      </c>
      <c r="D183" t="n">
        <v>27.85714285714286</v>
      </c>
      <c r="E183" t="n">
        <v>2</v>
      </c>
      <c r="F183" t="n">
        <v>-0.9564833884493482</v>
      </c>
      <c r="G183" t="n">
        <v>235.8147130461941</v>
      </c>
      <c r="H183" t="b">
        <v>0</v>
      </c>
      <c r="I183" t="n">
        <v>930.0532282541894</v>
      </c>
      <c r="J183" t="n">
        <v>1986.593695550949</v>
      </c>
    </row>
    <row r="184" spans="1:10">
      <c r="A184" t="n">
        <v>181</v>
      </c>
      <c r="B184" t="n">
        <v>0</v>
      </c>
      <c r="C184" t="n">
        <v>0</v>
      </c>
      <c r="D184" t="n">
        <v>24.28571428571428</v>
      </c>
      <c r="E184" t="n">
        <v>2</v>
      </c>
      <c r="F184" t="n">
        <v>-1.001481542964081</v>
      </c>
      <c r="G184" t="n">
        <v>205.5820575274512</v>
      </c>
      <c r="H184" t="b">
        <v>0</v>
      </c>
      <c r="I184" t="n">
        <v>810.8156348882676</v>
      </c>
      <c r="J184" t="n">
        <v>1731.90219612134</v>
      </c>
    </row>
    <row r="185" spans="1:10">
      <c r="A185" t="n">
        <v>182</v>
      </c>
      <c r="B185" t="n">
        <v>0</v>
      </c>
      <c r="C185" t="n">
        <v>0</v>
      </c>
      <c r="D185" t="n">
        <v>20.71428571428572</v>
      </c>
      <c r="E185" t="n">
        <v>2</v>
      </c>
      <c r="F185" t="n">
        <v>-0.9899713920752826</v>
      </c>
      <c r="G185" t="n">
        <v>175.3494020087084</v>
      </c>
      <c r="H185" t="b">
        <v>0</v>
      </c>
      <c r="I185" t="n">
        <v>691.578041522346</v>
      </c>
      <c r="J185" t="n">
        <v>1477.210696691731</v>
      </c>
    </row>
    <row r="186" spans="1:10">
      <c r="A186" t="n">
        <v>183</v>
      </c>
      <c r="B186" t="n">
        <v>0</v>
      </c>
      <c r="C186" t="n">
        <v>0</v>
      </c>
      <c r="D186" t="n">
        <v>17.14285714285714</v>
      </c>
      <c r="E186" t="n">
        <v>2</v>
      </c>
      <c r="F186" t="n">
        <v>-0.9910138411157412</v>
      </c>
      <c r="G186" t="n">
        <v>145.1167464899656</v>
      </c>
      <c r="H186" t="b">
        <v>0</v>
      </c>
      <c r="I186" t="n">
        <v>572.3404481564243</v>
      </c>
      <c r="J186" t="n">
        <v>1222.519197262122</v>
      </c>
    </row>
    <row r="187" spans="1:10">
      <c r="A187" t="n">
        <v>184</v>
      </c>
      <c r="B187" t="n">
        <v>0</v>
      </c>
      <c r="C187" t="n">
        <v>0</v>
      </c>
      <c r="D187" t="n">
        <v>13.57142857142857</v>
      </c>
      <c r="E187" t="n">
        <v>2</v>
      </c>
      <c r="F187" t="n">
        <v>-0.998354195842708</v>
      </c>
      <c r="G187" t="n">
        <v>114.8840909712227</v>
      </c>
      <c r="H187" t="b">
        <v>0</v>
      </c>
      <c r="I187" t="n">
        <v>453.1028547905025</v>
      </c>
      <c r="J187" t="n">
        <v>967.8276978325133</v>
      </c>
    </row>
    <row r="188" spans="1:10">
      <c r="A188" t="n">
        <v>185</v>
      </c>
      <c r="B188" t="n">
        <v>0</v>
      </c>
      <c r="C188" t="n">
        <v>0</v>
      </c>
      <c r="D188" t="n">
        <v>10</v>
      </c>
      <c r="E188" t="n">
        <v>2</v>
      </c>
      <c r="F188" t="n">
        <v>-0.9679503278943802</v>
      </c>
      <c r="G188" t="n">
        <v>84.65143545247992</v>
      </c>
      <c r="H188" t="b">
        <v>0</v>
      </c>
      <c r="I188" t="n">
        <v>333.8652614245808</v>
      </c>
      <c r="J188" t="n">
        <v>713.1361984029046</v>
      </c>
    </row>
    <row r="189" spans="1:10">
      <c r="A189" t="n">
        <v>186</v>
      </c>
      <c r="B189" t="n">
        <v>0</v>
      </c>
      <c r="C189" t="n">
        <v>0</v>
      </c>
      <c r="D189" t="n">
        <v>6.666666666666666</v>
      </c>
      <c r="E189" t="n">
        <v>2</v>
      </c>
      <c r="F189" t="n">
        <v>-0.8838127465480219</v>
      </c>
      <c r="G189" t="n">
        <v>56.43429030165328</v>
      </c>
      <c r="H189" t="b">
        <v>0</v>
      </c>
      <c r="I189" t="n">
        <v>222.5768409497205</v>
      </c>
      <c r="J189" t="n">
        <v>475.424132268603</v>
      </c>
    </row>
    <row r="190" spans="1:10">
      <c r="A190" t="n">
        <v>187</v>
      </c>
      <c r="B190" t="n">
        <v>0</v>
      </c>
      <c r="C190" t="n">
        <v>0</v>
      </c>
      <c r="D190" t="n">
        <v>3.333333333333333</v>
      </c>
      <c r="E190" t="n">
        <v>2</v>
      </c>
      <c r="F190" t="n">
        <v>-1.052354241469087</v>
      </c>
      <c r="G190" t="n">
        <v>28.21714515082664</v>
      </c>
      <c r="H190" t="b">
        <v>0</v>
      </c>
      <c r="I190" t="n">
        <v>111.2884204748603</v>
      </c>
      <c r="J190" t="n">
        <v>237.7120661343015</v>
      </c>
    </row>
    <row r="191" spans="1:10">
      <c r="A191" t="n">
        <v>188</v>
      </c>
      <c r="B191" t="n">
        <v>0</v>
      </c>
      <c r="C191" t="n">
        <v>0</v>
      </c>
      <c r="D191" t="n">
        <v>0</v>
      </c>
      <c r="E191" t="n">
        <v>2</v>
      </c>
      <c r="F191" t="n">
        <v>0</v>
      </c>
      <c r="G191" t="n">
        <v>0</v>
      </c>
      <c r="H191" t="b">
        <v>0</v>
      </c>
      <c r="I191" t="n">
        <v>0</v>
      </c>
      <c r="J191" t="n">
        <v>0</v>
      </c>
    </row>
    <row r="192" spans="1:10">
      <c r="A192" t="n">
        <v>189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b">
        <v>1</v>
      </c>
      <c r="I192" t="n">
        <v>0</v>
      </c>
      <c r="J192" t="n">
        <v>0</v>
      </c>
    </row>
    <row r="193" spans="1:10">
      <c r="A193" t="n">
        <v>190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b">
        <v>0</v>
      </c>
      <c r="I193" t="n">
        <v>0</v>
      </c>
      <c r="J193" t="n">
        <v>0</v>
      </c>
    </row>
    <row r="194" spans="1:10">
      <c r="A194" t="n">
        <v>191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b">
        <v>0</v>
      </c>
      <c r="I194" t="n">
        <v>0</v>
      </c>
      <c r="J194" t="n">
        <v>0</v>
      </c>
    </row>
    <row r="195" spans="1:10">
      <c r="A195" t="n">
        <v>192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b">
        <v>0</v>
      </c>
      <c r="I195" t="n">
        <v>0</v>
      </c>
      <c r="J195" t="n">
        <v>0</v>
      </c>
    </row>
    <row r="196" spans="1:10">
      <c r="A196" t="n">
        <v>193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b">
        <v>0</v>
      </c>
      <c r="I196" t="n">
        <v>0</v>
      </c>
      <c r="J196" t="n">
        <v>0</v>
      </c>
    </row>
    <row r="197" spans="1:10">
      <c r="A197" t="n">
        <v>194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b">
        <v>0</v>
      </c>
      <c r="I197" t="n">
        <v>0</v>
      </c>
      <c r="J197" t="n">
        <v>0</v>
      </c>
    </row>
    <row r="198" spans="1:10">
      <c r="A198" t="n">
        <v>195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b">
        <v>0</v>
      </c>
      <c r="I198" t="n">
        <v>0</v>
      </c>
      <c r="J198" t="n">
        <v>0</v>
      </c>
    </row>
    <row r="199" spans="1:10">
      <c r="A199" t="n">
        <v>196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b">
        <v>0</v>
      </c>
      <c r="I199" t="n">
        <v>0</v>
      </c>
      <c r="J199" t="n">
        <v>0</v>
      </c>
    </row>
    <row r="200" spans="1:10">
      <c r="A200" t="n">
        <v>197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b">
        <v>0</v>
      </c>
      <c r="I200" t="n">
        <v>0</v>
      </c>
      <c r="J200" t="n">
        <v>0</v>
      </c>
    </row>
    <row r="201" spans="1:10">
      <c r="A201" t="n">
        <v>198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b">
        <v>0</v>
      </c>
      <c r="I201" t="n">
        <v>0</v>
      </c>
      <c r="J201" t="n">
        <v>0</v>
      </c>
    </row>
    <row r="202" spans="1:10">
      <c r="A202" t="n">
        <v>199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b">
        <v>0</v>
      </c>
      <c r="I202" t="n">
        <v>0</v>
      </c>
      <c r="J202" t="n">
        <v>0</v>
      </c>
    </row>
    <row r="203" spans="1:10">
      <c r="A203" t="n">
        <v>200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b">
        <v>0</v>
      </c>
      <c r="I203" t="n">
        <v>0</v>
      </c>
      <c r="J203" t="n">
        <v>0</v>
      </c>
    </row>
    <row r="204" spans="1:10">
      <c r="A204" t="n">
        <v>201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b">
        <v>0</v>
      </c>
      <c r="I204" t="n">
        <v>0</v>
      </c>
      <c r="J204" t="n">
        <v>0</v>
      </c>
    </row>
    <row r="205" spans="1:10">
      <c r="A205" t="n">
        <v>202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  <c r="H205" t="b">
        <v>1</v>
      </c>
      <c r="I205" t="n">
        <v>0</v>
      </c>
      <c r="J205" t="n">
        <v>0</v>
      </c>
    </row>
    <row r="206" spans="1:10">
      <c r="A206" t="n">
        <v>203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  <c r="H206" t="b">
        <v>0</v>
      </c>
      <c r="I206" t="n">
        <v>0</v>
      </c>
      <c r="J206" t="n">
        <v>0</v>
      </c>
    </row>
    <row r="207" spans="1:10">
      <c r="A207" t="n">
        <v>204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  <c r="H207" t="b">
        <v>0</v>
      </c>
      <c r="I207" t="n">
        <v>0</v>
      </c>
      <c r="J207" t="n">
        <v>0</v>
      </c>
    </row>
    <row r="208" spans="1:10">
      <c r="A208" t="n">
        <v>205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  <c r="H208" t="b">
        <v>0</v>
      </c>
      <c r="I208" t="n">
        <v>0</v>
      </c>
      <c r="J208" t="n">
        <v>0</v>
      </c>
    </row>
    <row r="209" spans="1:10">
      <c r="A209" t="n">
        <v>206</v>
      </c>
      <c r="B209" t="n">
        <v>0</v>
      </c>
      <c r="C209" t="n">
        <v>0</v>
      </c>
      <c r="D209" t="n">
        <v>0</v>
      </c>
      <c r="E209" t="n">
        <v>1</v>
      </c>
      <c r="F209" t="n">
        <v>0.5181485052835629</v>
      </c>
      <c r="G209" t="n">
        <v>0</v>
      </c>
      <c r="H209" t="b">
        <v>0</v>
      </c>
      <c r="I209" t="n">
        <v>0</v>
      </c>
      <c r="J209" t="n">
        <v>0</v>
      </c>
    </row>
    <row r="210" spans="1:10">
      <c r="A210" t="n">
        <v>207</v>
      </c>
      <c r="B210" t="n">
        <v>0</v>
      </c>
      <c r="C210" t="n">
        <v>0</v>
      </c>
      <c r="D210" t="n">
        <v>3.75</v>
      </c>
      <c r="E210" t="n">
        <v>1</v>
      </c>
      <c r="F210" t="n">
        <v>1.191243452334686</v>
      </c>
      <c r="G210" t="n">
        <v>31.74428829467997</v>
      </c>
      <c r="H210" t="b">
        <v>0</v>
      </c>
      <c r="I210" t="n">
        <v>125.1994730342178</v>
      </c>
      <c r="J210" t="n">
        <v>466.6184359985297</v>
      </c>
    </row>
    <row r="211" spans="1:10">
      <c r="A211" t="n">
        <v>208</v>
      </c>
      <c r="B211" t="n">
        <v>0</v>
      </c>
      <c r="C211" t="n">
        <v>0</v>
      </c>
      <c r="D211" t="n">
        <v>7.5</v>
      </c>
      <c r="E211" t="n">
        <v>1</v>
      </c>
      <c r="F211" t="n">
        <v>0.9668776853776946</v>
      </c>
      <c r="G211" t="n">
        <v>63.48857658935994</v>
      </c>
      <c r="H211" t="b">
        <v>0</v>
      </c>
      <c r="I211" t="n">
        <v>250.3989460684356</v>
      </c>
      <c r="J211" t="n">
        <v>933.2368719970593</v>
      </c>
    </row>
    <row r="212" spans="1:10">
      <c r="A212" t="n">
        <v>209</v>
      </c>
      <c r="B212" t="n">
        <v>0</v>
      </c>
      <c r="C212" t="n">
        <v>0</v>
      </c>
      <c r="D212" t="n">
        <v>11.25</v>
      </c>
      <c r="E212" t="n">
        <v>1</v>
      </c>
      <c r="F212" t="n">
        <v>1.191245806154535</v>
      </c>
      <c r="G212" t="n">
        <v>95.23286488403991</v>
      </c>
      <c r="H212" t="b">
        <v>0</v>
      </c>
      <c r="I212" t="n">
        <v>375.5984191026534</v>
      </c>
      <c r="J212" t="n">
        <v>1399.855307995589</v>
      </c>
    </row>
    <row r="213" spans="1:10">
      <c r="A213" t="n">
        <v>210</v>
      </c>
      <c r="B213" t="n">
        <v>0</v>
      </c>
      <c r="C213" t="n">
        <v>0</v>
      </c>
      <c r="D213" t="n">
        <v>15</v>
      </c>
      <c r="E213" t="n">
        <v>1</v>
      </c>
      <c r="F213" t="n">
        <v>0.5181390900041651</v>
      </c>
      <c r="G213" t="n">
        <v>126.9771531787199</v>
      </c>
      <c r="H213" t="b">
        <v>0</v>
      </c>
      <c r="I213" t="n">
        <v>500.7978921368712</v>
      </c>
      <c r="J213" t="n">
        <v>1866.473743994119</v>
      </c>
    </row>
    <row r="214" spans="1:10">
      <c r="A214" t="n">
        <v>211</v>
      </c>
      <c r="B214" t="n">
        <v>0</v>
      </c>
      <c r="C214" t="n">
        <v>0</v>
      </c>
      <c r="D214" t="n">
        <v>15</v>
      </c>
      <c r="E214" t="n">
        <v>1</v>
      </c>
      <c r="F214" t="n">
        <v>-0.1388021661711942</v>
      </c>
      <c r="G214" t="n">
        <v>126.9771531787199</v>
      </c>
      <c r="H214" t="b">
        <v>0</v>
      </c>
      <c r="I214" t="n">
        <v>500.7978921368712</v>
      </c>
      <c r="J214" t="n">
        <v>1866.473743994119</v>
      </c>
    </row>
    <row r="215" spans="1:10">
      <c r="A215" t="n">
        <v>212</v>
      </c>
      <c r="B215" t="n">
        <v>0</v>
      </c>
      <c r="C215" t="n">
        <v>0</v>
      </c>
      <c r="D215" t="n">
        <v>15</v>
      </c>
      <c r="E215" t="n">
        <v>1</v>
      </c>
      <c r="F215" t="n">
        <v>0.03706957468061489</v>
      </c>
      <c r="G215" t="n">
        <v>126.9771531787199</v>
      </c>
      <c r="H215" t="b">
        <v>0</v>
      </c>
      <c r="I215" t="n">
        <v>500.7978921368712</v>
      </c>
      <c r="J215" t="n">
        <v>1866.473743994119</v>
      </c>
    </row>
    <row r="216" spans="1:10">
      <c r="A216" t="n">
        <v>213</v>
      </c>
      <c r="B216" t="n">
        <v>0</v>
      </c>
      <c r="C216" t="n">
        <v>0</v>
      </c>
      <c r="D216" t="n">
        <v>15</v>
      </c>
      <c r="E216" t="n">
        <v>1</v>
      </c>
      <c r="F216" t="n">
        <v>-0.009476132551265337</v>
      </c>
      <c r="G216" t="n">
        <v>126.9771531787199</v>
      </c>
      <c r="H216" t="b">
        <v>0</v>
      </c>
      <c r="I216" t="n">
        <v>500.7978921368712</v>
      </c>
      <c r="J216" t="n">
        <v>1866.473743994119</v>
      </c>
    </row>
    <row r="217" spans="1:10">
      <c r="A217" t="n">
        <v>214</v>
      </c>
      <c r="B217" t="n">
        <v>0</v>
      </c>
      <c r="C217" t="n">
        <v>0</v>
      </c>
      <c r="D217" t="n">
        <v>15</v>
      </c>
      <c r="E217" t="n">
        <v>1</v>
      </c>
      <c r="F217" t="n">
        <v>0.00083495552444246</v>
      </c>
      <c r="G217" t="n">
        <v>126.9771531787199</v>
      </c>
      <c r="H217" t="b">
        <v>0</v>
      </c>
      <c r="I217" t="n">
        <v>500.7978921368712</v>
      </c>
      <c r="J217" t="n">
        <v>1866.473743994119</v>
      </c>
    </row>
    <row r="218" spans="1:10">
      <c r="A218" t="n">
        <v>215</v>
      </c>
      <c r="B218" t="n">
        <v>0</v>
      </c>
      <c r="C218" t="n">
        <v>0</v>
      </c>
      <c r="D218" t="n">
        <v>15</v>
      </c>
      <c r="E218" t="n">
        <v>1</v>
      </c>
      <c r="F218" t="n">
        <v>0.006136310453495053</v>
      </c>
      <c r="G218" t="n">
        <v>126.9771531787199</v>
      </c>
      <c r="H218" t="b">
        <v>0</v>
      </c>
      <c r="I218" t="n">
        <v>500.7978921368712</v>
      </c>
      <c r="J218" t="n">
        <v>1866.473743994119</v>
      </c>
    </row>
    <row r="219" spans="1:10">
      <c r="A219" t="n">
        <v>216</v>
      </c>
      <c r="B219" t="n">
        <v>0</v>
      </c>
      <c r="C219" t="n">
        <v>0</v>
      </c>
      <c r="D219" t="n">
        <v>15</v>
      </c>
      <c r="E219" t="n">
        <v>1</v>
      </c>
      <c r="F219" t="n">
        <v>-0.02538019733842312</v>
      </c>
      <c r="G219" t="n">
        <v>126.9771531787199</v>
      </c>
      <c r="H219" t="b">
        <v>0</v>
      </c>
      <c r="I219" t="n">
        <v>500.7978921368712</v>
      </c>
      <c r="J219" t="n">
        <v>1866.473743994119</v>
      </c>
    </row>
    <row r="220" spans="1:10">
      <c r="A220" t="n">
        <v>217</v>
      </c>
      <c r="B220" t="n">
        <v>0</v>
      </c>
      <c r="C220" t="n">
        <v>0</v>
      </c>
      <c r="D220" t="n">
        <v>15</v>
      </c>
      <c r="E220" t="n">
        <v>1</v>
      </c>
      <c r="F220" t="n">
        <v>0.0953844789001983</v>
      </c>
      <c r="G220" t="n">
        <v>126.9771531787199</v>
      </c>
      <c r="H220" t="b">
        <v>0</v>
      </c>
      <c r="I220" t="n">
        <v>500.7978921368712</v>
      </c>
      <c r="J220" t="n">
        <v>1866.473743994119</v>
      </c>
    </row>
    <row r="221" spans="1:10">
      <c r="A221" t="n">
        <v>218</v>
      </c>
      <c r="B221" t="n">
        <v>0</v>
      </c>
      <c r="C221" t="n">
        <v>0</v>
      </c>
      <c r="D221" t="n">
        <v>15</v>
      </c>
      <c r="E221" t="n">
        <v>1</v>
      </c>
      <c r="F221" t="n">
        <v>-0.3561577182623656</v>
      </c>
      <c r="G221" t="n">
        <v>126.9771531787199</v>
      </c>
      <c r="H221" t="b">
        <v>0</v>
      </c>
      <c r="I221" t="n">
        <v>500.7978921368712</v>
      </c>
      <c r="J221" t="n">
        <v>1866.473743994119</v>
      </c>
    </row>
    <row r="222" spans="1:10">
      <c r="A222" t="n">
        <v>219</v>
      </c>
      <c r="B222" t="n">
        <v>0</v>
      </c>
      <c r="C222" t="n">
        <v>0</v>
      </c>
      <c r="D222" t="n">
        <v>12.5</v>
      </c>
      <c r="E222" t="n">
        <v>1</v>
      </c>
      <c r="F222" t="n">
        <v>-0.754086939184071</v>
      </c>
      <c r="G222" t="n">
        <v>105.8142943155999</v>
      </c>
      <c r="H222" t="b">
        <v>0</v>
      </c>
      <c r="I222" t="n">
        <v>417.331576780726</v>
      </c>
      <c r="J222" t="n">
        <v>1555.394786661766</v>
      </c>
    </row>
    <row r="223" spans="1:10">
      <c r="A223" t="n">
        <v>220</v>
      </c>
      <c r="B223" t="n">
        <v>0</v>
      </c>
      <c r="C223" t="n">
        <v>0</v>
      </c>
      <c r="D223" t="n">
        <v>10</v>
      </c>
      <c r="E223" t="n">
        <v>1</v>
      </c>
      <c r="F223" t="n">
        <v>-0.7941611916680212</v>
      </c>
      <c r="G223" t="n">
        <v>84.65143545247992</v>
      </c>
      <c r="H223" t="b">
        <v>0</v>
      </c>
      <c r="I223" t="n">
        <v>333.8652614245808</v>
      </c>
      <c r="J223" t="n">
        <v>1244.315829329413</v>
      </c>
    </row>
    <row r="224" spans="1:10">
      <c r="A224" t="n">
        <v>221</v>
      </c>
      <c r="B224" t="n">
        <v>0</v>
      </c>
      <c r="C224" t="n">
        <v>0</v>
      </c>
      <c r="D224" t="n">
        <v>6.666666666666666</v>
      </c>
      <c r="E224" t="n">
        <v>1</v>
      </c>
      <c r="F224" t="n">
        <v>-0.9303794052549547</v>
      </c>
      <c r="G224" t="n">
        <v>56.43429030165328</v>
      </c>
      <c r="H224" t="b">
        <v>0</v>
      </c>
      <c r="I224" t="n">
        <v>222.5768409497205</v>
      </c>
      <c r="J224" t="n">
        <v>829.5438862196083</v>
      </c>
    </row>
    <row r="225" spans="1:10">
      <c r="A225" t="n">
        <v>222</v>
      </c>
      <c r="B225" t="n">
        <v>0</v>
      </c>
      <c r="C225" t="n">
        <v>0</v>
      </c>
      <c r="D225" t="n">
        <v>3.333333333333333</v>
      </c>
      <c r="E225" t="n">
        <v>1</v>
      </c>
      <c r="F225" t="n">
        <v>-1.039876742867715</v>
      </c>
      <c r="G225" t="n">
        <v>28.21714515082664</v>
      </c>
      <c r="H225" t="b">
        <v>0</v>
      </c>
      <c r="I225" t="n">
        <v>111.2884204748603</v>
      </c>
      <c r="J225" t="n">
        <v>414.7719431098042</v>
      </c>
    </row>
    <row r="226" spans="1:10">
      <c r="A226" t="n">
        <v>223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  <c r="H226" t="b">
        <v>0</v>
      </c>
      <c r="I226" t="n">
        <v>0</v>
      </c>
      <c r="J226" t="n">
        <v>0</v>
      </c>
    </row>
    <row r="227" spans="1:10">
      <c r="A227" t="n">
        <v>224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b">
        <v>1</v>
      </c>
      <c r="I227" t="n">
        <v>0</v>
      </c>
      <c r="J227" t="n">
        <v>0</v>
      </c>
    </row>
    <row r="228" spans="1:10">
      <c r="A228" t="n">
        <v>225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b">
        <v>0</v>
      </c>
      <c r="I228" t="n">
        <v>0</v>
      </c>
      <c r="J228" t="n">
        <v>0</v>
      </c>
    </row>
    <row r="229" spans="1:10">
      <c r="A229" t="n">
        <v>226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b">
        <v>0</v>
      </c>
      <c r="I229" t="n">
        <v>0</v>
      </c>
      <c r="J229" t="n">
        <v>0</v>
      </c>
    </row>
    <row r="230" spans="1:10">
      <c r="A230" t="n">
        <v>227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b">
        <v>0</v>
      </c>
      <c r="I230" t="n">
        <v>0</v>
      </c>
      <c r="J230" t="n">
        <v>0</v>
      </c>
    </row>
    <row r="231" spans="1:10">
      <c r="A231" t="n">
        <v>228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b">
        <v>0</v>
      </c>
      <c r="I231" t="n">
        <v>0</v>
      </c>
      <c r="J231" t="n">
        <v>0</v>
      </c>
    </row>
    <row r="232" spans="1:10">
      <c r="A232" t="n">
        <v>229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b">
        <v>0</v>
      </c>
      <c r="I232" t="n">
        <v>0</v>
      </c>
      <c r="J232" t="n">
        <v>0</v>
      </c>
    </row>
    <row r="233" spans="1:10">
      <c r="A233" t="n">
        <v>230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b">
        <v>0</v>
      </c>
      <c r="I233" t="n">
        <v>0</v>
      </c>
      <c r="J233" t="n">
        <v>0</v>
      </c>
    </row>
    <row r="234" spans="1:10">
      <c r="A234" t="n">
        <v>231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b">
        <v>0</v>
      </c>
      <c r="I234" t="n">
        <v>0</v>
      </c>
      <c r="J234" t="n">
        <v>0</v>
      </c>
    </row>
    <row r="235" spans="1:10">
      <c r="A235" t="n">
        <v>232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b">
        <v>0</v>
      </c>
      <c r="I235" t="n">
        <v>0</v>
      </c>
      <c r="J235" t="n">
        <v>0</v>
      </c>
    </row>
    <row r="236" spans="1:10">
      <c r="A236" t="n">
        <v>233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b">
        <v>0</v>
      </c>
      <c r="I236" t="n">
        <v>0</v>
      </c>
      <c r="J236" t="n">
        <v>0</v>
      </c>
    </row>
    <row r="237" spans="1:10">
      <c r="A237" t="n">
        <v>234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b">
        <v>0</v>
      </c>
      <c r="I237" t="n">
        <v>0</v>
      </c>
      <c r="J237" t="n">
        <v>0</v>
      </c>
    </row>
    <row r="238" spans="1:10">
      <c r="A238" t="n">
        <v>235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b">
        <v>0</v>
      </c>
      <c r="I238" t="n">
        <v>0</v>
      </c>
      <c r="J238" t="n">
        <v>0</v>
      </c>
    </row>
    <row r="239" spans="1:10">
      <c r="A239" t="n">
        <v>236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b">
        <v>0</v>
      </c>
      <c r="I239" t="n">
        <v>0</v>
      </c>
      <c r="J239" t="n">
        <v>0</v>
      </c>
    </row>
    <row r="240" spans="1:10">
      <c r="A240" t="n">
        <v>237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b">
        <v>0</v>
      </c>
      <c r="I240" t="n">
        <v>0</v>
      </c>
      <c r="J240" t="n">
        <v>0</v>
      </c>
    </row>
    <row r="241" spans="1:10">
      <c r="A241" t="n">
        <v>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b">
        <v>0</v>
      </c>
      <c r="I241" t="n">
        <v>0</v>
      </c>
      <c r="J241" t="n">
        <v>0</v>
      </c>
    </row>
    <row r="242" spans="1:10">
      <c r="A242" t="n">
        <v>239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b">
        <v>0</v>
      </c>
      <c r="I242" t="n">
        <v>0</v>
      </c>
      <c r="J242" t="n">
        <v>0</v>
      </c>
    </row>
    <row r="243" spans="1:10">
      <c r="A243" t="n">
        <v>240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  <c r="H243" t="b">
        <v>1</v>
      </c>
      <c r="I243" t="n">
        <v>0</v>
      </c>
      <c r="J243" t="n">
        <v>0</v>
      </c>
    </row>
    <row r="244" spans="1:10">
      <c r="A244" t="n">
        <v>241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  <c r="H244" t="b">
        <v>0</v>
      </c>
      <c r="I244" t="n">
        <v>0</v>
      </c>
      <c r="J244" t="n">
        <v>0</v>
      </c>
    </row>
    <row r="245" spans="1:10">
      <c r="A245" t="n">
        <v>242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b">
        <v>0</v>
      </c>
      <c r="I245" t="n">
        <v>0</v>
      </c>
      <c r="J245" t="n">
        <v>0</v>
      </c>
    </row>
    <row r="246" spans="1:10">
      <c r="A246" t="n">
        <v>243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b">
        <v>0</v>
      </c>
      <c r="I246" t="n">
        <v>0</v>
      </c>
      <c r="J246" t="n">
        <v>0</v>
      </c>
    </row>
    <row r="247" spans="1:10">
      <c r="A247" t="n">
        <v>244</v>
      </c>
      <c r="B247" t="n">
        <v>0</v>
      </c>
      <c r="C247" t="n">
        <v>0</v>
      </c>
      <c r="D247" t="n">
        <v>0</v>
      </c>
      <c r="E247" t="n">
        <v>1</v>
      </c>
      <c r="F247" t="n">
        <v>0.4171952806695928</v>
      </c>
      <c r="G247" t="n">
        <v>0</v>
      </c>
      <c r="H247" t="b">
        <v>0</v>
      </c>
      <c r="I247" t="n">
        <v>0</v>
      </c>
      <c r="J247" t="n">
        <v>0</v>
      </c>
    </row>
    <row r="248" spans="1:10">
      <c r="A248" t="n">
        <v>245</v>
      </c>
      <c r="B248" t="n">
        <v>0</v>
      </c>
      <c r="C248" t="n">
        <v>0</v>
      </c>
      <c r="D248" t="n">
        <v>3</v>
      </c>
      <c r="E248" t="n">
        <v>1</v>
      </c>
      <c r="F248" t="n">
        <v>0.943006015864694</v>
      </c>
      <c r="G248" t="n">
        <v>25.39543063574398</v>
      </c>
      <c r="H248" t="b">
        <v>0</v>
      </c>
      <c r="I248" t="n">
        <v>100.1595784273742</v>
      </c>
      <c r="J248" t="n">
        <v>373.2947487988238</v>
      </c>
    </row>
    <row r="249" spans="1:10">
      <c r="A249" t="n">
        <v>246</v>
      </c>
      <c r="B249" t="n">
        <v>0</v>
      </c>
      <c r="C249" t="n">
        <v>0</v>
      </c>
      <c r="D249" t="n">
        <v>6</v>
      </c>
      <c r="E249" t="n">
        <v>1</v>
      </c>
      <c r="F249" t="n">
        <v>0.8107806558716317</v>
      </c>
      <c r="G249" t="n">
        <v>50.79086127148796</v>
      </c>
      <c r="H249" t="b">
        <v>0</v>
      </c>
      <c r="I249" t="n">
        <v>200.3191568547485</v>
      </c>
      <c r="J249" t="n">
        <v>746.5894975976476</v>
      </c>
    </row>
    <row r="250" spans="1:10">
      <c r="A250" t="n">
        <v>247</v>
      </c>
      <c r="B250" t="n">
        <v>0</v>
      </c>
      <c r="C250" t="n">
        <v>0</v>
      </c>
      <c r="D250" t="n">
        <v>9</v>
      </c>
      <c r="E250" t="n">
        <v>1</v>
      </c>
      <c r="F250" t="n">
        <v>0.813871360648778</v>
      </c>
      <c r="G250" t="n">
        <v>76.18629190723193</v>
      </c>
      <c r="H250" t="b">
        <v>0</v>
      </c>
      <c r="I250" t="n">
        <v>300.4787352821227</v>
      </c>
      <c r="J250" t="n">
        <v>1119.884246396471</v>
      </c>
    </row>
    <row r="251" spans="1:10">
      <c r="A251" t="n">
        <v>248</v>
      </c>
      <c r="B251" t="n">
        <v>0</v>
      </c>
      <c r="C251" t="n">
        <v>0</v>
      </c>
      <c r="D251" t="n">
        <v>12</v>
      </c>
      <c r="E251" t="n">
        <v>1</v>
      </c>
      <c r="F251" t="n">
        <v>0.9337339015332553</v>
      </c>
      <c r="G251" t="n">
        <v>101.5817225429759</v>
      </c>
      <c r="H251" t="b">
        <v>0</v>
      </c>
      <c r="I251" t="n">
        <v>400.638313709497</v>
      </c>
      <c r="J251" t="n">
        <v>1493.178995195295</v>
      </c>
    </row>
    <row r="252" spans="1:10">
      <c r="A252" t="n">
        <v>249</v>
      </c>
      <c r="B252" t="n">
        <v>0</v>
      </c>
      <c r="C252" t="n">
        <v>0</v>
      </c>
      <c r="D252" t="n">
        <v>15</v>
      </c>
      <c r="E252" t="n">
        <v>1</v>
      </c>
      <c r="F252" t="n">
        <v>0.4511930332182055</v>
      </c>
      <c r="G252" t="n">
        <v>126.9771531787199</v>
      </c>
      <c r="H252" t="b">
        <v>0</v>
      </c>
      <c r="I252" t="n">
        <v>500.7978921368712</v>
      </c>
      <c r="J252" t="n">
        <v>1866.473743994119</v>
      </c>
    </row>
    <row r="253" spans="1:10">
      <c r="A253" t="n">
        <v>250</v>
      </c>
      <c r="B253" t="n">
        <v>0</v>
      </c>
      <c r="C253" t="n">
        <v>0</v>
      </c>
      <c r="D253" t="n">
        <v>15</v>
      </c>
      <c r="E253" t="n">
        <v>2</v>
      </c>
      <c r="F253" t="n">
        <v>-0.2385060344060752</v>
      </c>
      <c r="G253" t="n">
        <v>126.9771531787199</v>
      </c>
      <c r="H253" t="b">
        <v>1</v>
      </c>
      <c r="I253" t="n">
        <v>500.7978921368712</v>
      </c>
      <c r="J253" t="n">
        <v>1069.704297604357</v>
      </c>
    </row>
    <row r="254" spans="1:10">
      <c r="A254" t="n">
        <v>251</v>
      </c>
      <c r="B254" t="n">
        <v>0</v>
      </c>
      <c r="C254" t="n">
        <v>0</v>
      </c>
      <c r="D254" t="n">
        <v>15</v>
      </c>
      <c r="E254" t="n">
        <v>2</v>
      </c>
      <c r="F254" t="n">
        <v>0.5028311044060918</v>
      </c>
      <c r="G254" t="n">
        <v>126.9771531787199</v>
      </c>
      <c r="H254" t="b">
        <v>0</v>
      </c>
      <c r="I254" t="n">
        <v>500.7978921368712</v>
      </c>
      <c r="J254" t="n">
        <v>1069.704297604357</v>
      </c>
    </row>
    <row r="255" spans="1:10">
      <c r="A255" t="n">
        <v>252</v>
      </c>
      <c r="B255" t="n">
        <v>0</v>
      </c>
      <c r="C255" t="n">
        <v>0</v>
      </c>
      <c r="D255" t="n">
        <v>18.4</v>
      </c>
      <c r="E255" t="n">
        <v>2</v>
      </c>
      <c r="F255" t="n">
        <v>1.060514950115039</v>
      </c>
      <c r="G255" t="n">
        <v>155.758641232563</v>
      </c>
      <c r="H255" t="b">
        <v>0</v>
      </c>
      <c r="I255" t="n">
        <v>614.3120810212286</v>
      </c>
      <c r="J255" t="n">
        <v>1312.170605061344</v>
      </c>
    </row>
    <row r="256" spans="1:10">
      <c r="A256" t="n">
        <v>253</v>
      </c>
      <c r="B256" t="n">
        <v>0</v>
      </c>
      <c r="C256" t="n">
        <v>0</v>
      </c>
      <c r="D256" t="n">
        <v>21.8</v>
      </c>
      <c r="E256" t="n">
        <v>2</v>
      </c>
      <c r="F256" t="n">
        <v>0.9217757618004163</v>
      </c>
      <c r="G256" t="n">
        <v>184.5401292864062</v>
      </c>
      <c r="H256" t="b">
        <v>0</v>
      </c>
      <c r="I256" t="n">
        <v>727.8262699055862</v>
      </c>
      <c r="J256" t="n">
        <v>1554.636912518332</v>
      </c>
    </row>
    <row r="257" spans="1:10">
      <c r="A257" t="n">
        <v>254</v>
      </c>
      <c r="B257" t="n">
        <v>0</v>
      </c>
      <c r="C257" t="n">
        <v>0</v>
      </c>
      <c r="D257" t="n">
        <v>25.2</v>
      </c>
      <c r="E257" t="n">
        <v>2</v>
      </c>
      <c r="F257" t="n">
        <v>0.9190486693499578</v>
      </c>
      <c r="G257" t="n">
        <v>213.3216173402494</v>
      </c>
      <c r="H257" t="b">
        <v>0</v>
      </c>
      <c r="I257" t="n">
        <v>841.3404587899436</v>
      </c>
      <c r="J257" t="n">
        <v>1797.103219975319</v>
      </c>
    </row>
    <row r="258" spans="1:10">
      <c r="A258" t="n">
        <v>255</v>
      </c>
      <c r="B258" t="n">
        <v>0</v>
      </c>
      <c r="C258" t="n">
        <v>0</v>
      </c>
      <c r="D258" t="n">
        <v>28.6</v>
      </c>
      <c r="E258" t="n">
        <v>2</v>
      </c>
      <c r="F258" t="n">
        <v>1.068696227466422</v>
      </c>
      <c r="G258" t="n">
        <v>242.1031053940926</v>
      </c>
      <c r="H258" t="b">
        <v>0</v>
      </c>
      <c r="I258" t="n">
        <v>954.8546476743011</v>
      </c>
      <c r="J258" t="n">
        <v>2039.569527432307</v>
      </c>
    </row>
    <row r="259" spans="1:10">
      <c r="A259" t="n">
        <v>256</v>
      </c>
      <c r="B259" t="n">
        <v>0</v>
      </c>
      <c r="C259" t="n">
        <v>0</v>
      </c>
      <c r="D259" t="n">
        <v>32</v>
      </c>
      <c r="E259" t="n">
        <v>2</v>
      </c>
      <c r="F259" t="n">
        <v>0.4728330874510256</v>
      </c>
      <c r="G259" t="n">
        <v>270.8845934479357</v>
      </c>
      <c r="H259" t="b">
        <v>0</v>
      </c>
      <c r="I259" t="n">
        <v>1068.368836558659</v>
      </c>
      <c r="J259" t="n">
        <v>2282.035834889295</v>
      </c>
    </row>
    <row r="260" spans="1:10">
      <c r="A260" t="n">
        <v>257</v>
      </c>
      <c r="B260" t="n">
        <v>0</v>
      </c>
      <c r="C260" t="n">
        <v>0</v>
      </c>
      <c r="D260" t="n">
        <v>32</v>
      </c>
      <c r="E260" t="n">
        <v>2</v>
      </c>
      <c r="F260" t="n">
        <v>-0.1266952439371911</v>
      </c>
      <c r="G260" t="n">
        <v>270.8845934479357</v>
      </c>
      <c r="H260" t="b">
        <v>0</v>
      </c>
      <c r="I260" t="n">
        <v>1068.368836558659</v>
      </c>
      <c r="J260" t="n">
        <v>2282.035834889295</v>
      </c>
    </row>
    <row r="261" spans="1:10">
      <c r="A261" t="n">
        <v>258</v>
      </c>
      <c r="B261" t="n">
        <v>0</v>
      </c>
      <c r="C261" t="n">
        <v>0</v>
      </c>
      <c r="D261" t="n">
        <v>32</v>
      </c>
      <c r="E261" t="n">
        <v>2</v>
      </c>
      <c r="F261" t="n">
        <v>0.03394788829774331</v>
      </c>
      <c r="G261" t="n">
        <v>270.8845934479357</v>
      </c>
      <c r="H261" t="b">
        <v>0</v>
      </c>
      <c r="I261" t="n">
        <v>1068.368836558659</v>
      </c>
      <c r="J261" t="n">
        <v>2282.035834889295</v>
      </c>
    </row>
    <row r="262" spans="1:10">
      <c r="A262" t="n">
        <v>259</v>
      </c>
      <c r="B262" t="n">
        <v>0</v>
      </c>
      <c r="C262" t="n">
        <v>0</v>
      </c>
      <c r="D262" t="n">
        <v>32</v>
      </c>
      <c r="E262" t="n">
        <v>2</v>
      </c>
      <c r="F262" t="n">
        <v>-0.00909630925377769</v>
      </c>
      <c r="G262" t="n">
        <v>270.8845934479357</v>
      </c>
      <c r="H262" t="b">
        <v>0</v>
      </c>
      <c r="I262" t="n">
        <v>1068.368836558659</v>
      </c>
      <c r="J262" t="n">
        <v>2282.035834889295</v>
      </c>
    </row>
    <row r="263" spans="1:10">
      <c r="A263" t="n">
        <v>260</v>
      </c>
      <c r="B263" t="n">
        <v>0</v>
      </c>
      <c r="C263" t="n">
        <v>0</v>
      </c>
      <c r="D263" t="n">
        <v>32</v>
      </c>
      <c r="E263" t="n">
        <v>2</v>
      </c>
      <c r="F263" t="n">
        <v>0.002437348717363008</v>
      </c>
      <c r="G263" t="n">
        <v>270.8845934479357</v>
      </c>
      <c r="H263" t="b">
        <v>0</v>
      </c>
      <c r="I263" t="n">
        <v>1068.368836558659</v>
      </c>
      <c r="J263" t="n">
        <v>2282.035834889295</v>
      </c>
    </row>
    <row r="264" spans="1:10">
      <c r="A264" t="n">
        <v>261</v>
      </c>
      <c r="B264" t="n">
        <v>0</v>
      </c>
      <c r="C264" t="n">
        <v>0</v>
      </c>
      <c r="D264" t="n">
        <v>32</v>
      </c>
      <c r="E264" t="n">
        <v>2</v>
      </c>
      <c r="F264" t="n">
        <v>-0.0006530856156734544</v>
      </c>
      <c r="G264" t="n">
        <v>270.8845934479357</v>
      </c>
      <c r="H264" t="b">
        <v>0</v>
      </c>
      <c r="I264" t="n">
        <v>1068.368836558659</v>
      </c>
      <c r="J264" t="n">
        <v>2282.035834889295</v>
      </c>
    </row>
    <row r="265" spans="1:10">
      <c r="A265" t="n">
        <v>262</v>
      </c>
      <c r="B265" t="n">
        <v>0</v>
      </c>
      <c r="C265" t="n">
        <v>0</v>
      </c>
      <c r="D265" t="n">
        <v>32</v>
      </c>
      <c r="E265" t="n">
        <v>2</v>
      </c>
      <c r="F265" t="n">
        <v>0.0001749937453361383</v>
      </c>
      <c r="G265" t="n">
        <v>270.8845934479357</v>
      </c>
      <c r="H265" t="b">
        <v>0</v>
      </c>
      <c r="I265" t="n">
        <v>1068.368836558659</v>
      </c>
      <c r="J265" t="n">
        <v>2282.035834889295</v>
      </c>
    </row>
    <row r="266" spans="1:10">
      <c r="A266" t="n">
        <v>263</v>
      </c>
      <c r="B266" t="n">
        <v>0</v>
      </c>
      <c r="C266" t="n">
        <v>0</v>
      </c>
      <c r="D266" t="n">
        <v>32</v>
      </c>
      <c r="E266" t="n">
        <v>2</v>
      </c>
      <c r="F266" t="n">
        <v>-4.688936567109891e-05</v>
      </c>
      <c r="G266" t="n">
        <v>270.8845934479357</v>
      </c>
      <c r="H266" t="b">
        <v>0</v>
      </c>
      <c r="I266" t="n">
        <v>1068.368836558659</v>
      </c>
      <c r="J266" t="n">
        <v>2282.035834889295</v>
      </c>
    </row>
    <row r="267" spans="1:10">
      <c r="A267" t="n">
        <v>264</v>
      </c>
      <c r="B267" t="n">
        <v>0</v>
      </c>
      <c r="C267" t="n">
        <v>0</v>
      </c>
      <c r="D267" t="n">
        <v>32</v>
      </c>
      <c r="E267" t="n">
        <v>2</v>
      </c>
      <c r="F267" t="n">
        <v>1.25637173500337e-05</v>
      </c>
      <c r="G267" t="n">
        <v>270.8845934479357</v>
      </c>
      <c r="H267" t="b">
        <v>0</v>
      </c>
      <c r="I267" t="n">
        <v>1068.368836558659</v>
      </c>
      <c r="J267" t="n">
        <v>2282.035834889295</v>
      </c>
    </row>
    <row r="268" spans="1:10">
      <c r="A268" t="n">
        <v>265</v>
      </c>
      <c r="B268" t="n">
        <v>0</v>
      </c>
      <c r="C268" t="n">
        <v>0</v>
      </c>
      <c r="D268" t="n">
        <v>32</v>
      </c>
      <c r="E268" t="n">
        <v>2</v>
      </c>
      <c r="F268" t="n">
        <v>-3.36550373436495e-06</v>
      </c>
      <c r="G268" t="n">
        <v>270.8845934479357</v>
      </c>
      <c r="H268" t="b">
        <v>0</v>
      </c>
      <c r="I268" t="n">
        <v>1068.368836558659</v>
      </c>
      <c r="J268" t="n">
        <v>2282.035834889295</v>
      </c>
    </row>
    <row r="269" spans="1:10">
      <c r="A269" t="n">
        <v>266</v>
      </c>
      <c r="B269" t="n">
        <v>0</v>
      </c>
      <c r="C269" t="n">
        <v>0</v>
      </c>
      <c r="D269" t="n">
        <v>32</v>
      </c>
      <c r="E269" t="n">
        <v>2</v>
      </c>
      <c r="F269" t="n">
        <v>8.98297582985208e-07</v>
      </c>
      <c r="G269" t="n">
        <v>270.8845934479357</v>
      </c>
      <c r="H269" t="b">
        <v>0</v>
      </c>
      <c r="I269" t="n">
        <v>1068.368836558659</v>
      </c>
      <c r="J269" t="n">
        <v>2282.035834889295</v>
      </c>
    </row>
    <row r="270" spans="1:10">
      <c r="A270" t="n">
        <v>267</v>
      </c>
      <c r="B270" t="n">
        <v>0</v>
      </c>
      <c r="C270" t="n">
        <v>0</v>
      </c>
      <c r="D270" t="n">
        <v>32</v>
      </c>
      <c r="E270" t="n">
        <v>2</v>
      </c>
      <c r="F270" t="n">
        <v>-2.27686596687704e-07</v>
      </c>
      <c r="G270" t="n">
        <v>270.8845934479357</v>
      </c>
      <c r="H270" t="b">
        <v>0</v>
      </c>
      <c r="I270" t="n">
        <v>1068.368836558659</v>
      </c>
      <c r="J270" t="n">
        <v>2282.035834889295</v>
      </c>
    </row>
    <row r="271" spans="1:10">
      <c r="A271" t="n">
        <v>268</v>
      </c>
      <c r="B271" t="n">
        <v>0</v>
      </c>
      <c r="C271" t="n">
        <v>0</v>
      </c>
      <c r="D271" t="n">
        <v>32</v>
      </c>
      <c r="E271" t="n">
        <v>2</v>
      </c>
      <c r="F271" t="n">
        <v>1.244880465378628e-08</v>
      </c>
      <c r="G271" t="n">
        <v>270.8845934479357</v>
      </c>
      <c r="H271" t="b">
        <v>0</v>
      </c>
      <c r="I271" t="n">
        <v>1068.368836558659</v>
      </c>
      <c r="J271" t="n">
        <v>2282.035834889295</v>
      </c>
    </row>
    <row r="272" spans="1:10">
      <c r="A272" t="n">
        <v>269</v>
      </c>
      <c r="B272" t="n">
        <v>0</v>
      </c>
      <c r="C272" t="n">
        <v>0</v>
      </c>
      <c r="D272" t="n">
        <v>32</v>
      </c>
      <c r="E272" t="n">
        <v>2</v>
      </c>
      <c r="F272" t="n">
        <v>1.778913798489157e-07</v>
      </c>
      <c r="G272" t="n">
        <v>270.8845934479357</v>
      </c>
      <c r="H272" t="b">
        <v>0</v>
      </c>
      <c r="I272" t="n">
        <v>1068.368836558659</v>
      </c>
      <c r="J272" t="n">
        <v>2282.035834889295</v>
      </c>
    </row>
    <row r="273" spans="1:10">
      <c r="A273" t="n">
        <v>270</v>
      </c>
      <c r="B273" t="n">
        <v>0</v>
      </c>
      <c r="C273" t="n">
        <v>0</v>
      </c>
      <c r="D273" t="n">
        <v>32</v>
      </c>
      <c r="E273" t="n">
        <v>2</v>
      </c>
      <c r="F273" t="n">
        <v>-7.240143249376274e-07</v>
      </c>
      <c r="G273" t="n">
        <v>270.8845934479357</v>
      </c>
      <c r="H273" t="b">
        <v>0</v>
      </c>
      <c r="I273" t="n">
        <v>1068.368836558659</v>
      </c>
      <c r="J273" t="n">
        <v>2282.035834889295</v>
      </c>
    </row>
    <row r="274" spans="1:10">
      <c r="A274" t="n">
        <v>271</v>
      </c>
      <c r="B274" t="n">
        <v>0</v>
      </c>
      <c r="C274" t="n">
        <v>0</v>
      </c>
      <c r="D274" t="n">
        <v>32</v>
      </c>
      <c r="E274" t="n">
        <v>2</v>
      </c>
      <c r="F274" t="n">
        <v>2.718165922566129e-06</v>
      </c>
      <c r="G274" t="n">
        <v>270.8845934479357</v>
      </c>
      <c r="H274" t="b">
        <v>0</v>
      </c>
      <c r="I274" t="n">
        <v>1068.368836558659</v>
      </c>
      <c r="J274" t="n">
        <v>2282.035834889295</v>
      </c>
    </row>
    <row r="275" spans="1:10">
      <c r="A275" t="n">
        <v>272</v>
      </c>
      <c r="B275" t="n">
        <v>0</v>
      </c>
      <c r="C275" t="n">
        <v>0</v>
      </c>
      <c r="D275" t="n">
        <v>32</v>
      </c>
      <c r="E275" t="n">
        <v>2</v>
      </c>
      <c r="F275" t="n">
        <v>-1.014864936443871e-05</v>
      </c>
      <c r="G275" t="n">
        <v>270.8845934479357</v>
      </c>
      <c r="H275" t="b">
        <v>0</v>
      </c>
      <c r="I275" t="n">
        <v>1068.368836558659</v>
      </c>
      <c r="J275" t="n">
        <v>2282.035834889295</v>
      </c>
    </row>
    <row r="276" spans="1:10">
      <c r="A276" t="n">
        <v>273</v>
      </c>
      <c r="B276" t="n">
        <v>0</v>
      </c>
      <c r="C276" t="n">
        <v>0</v>
      </c>
      <c r="D276" t="n">
        <v>32</v>
      </c>
      <c r="E276" t="n">
        <v>2</v>
      </c>
      <c r="F276" t="n">
        <v>3.787643153607689e-05</v>
      </c>
      <c r="G276" t="n">
        <v>270.8845934479357</v>
      </c>
      <c r="H276" t="b">
        <v>0</v>
      </c>
      <c r="I276" t="n">
        <v>1068.368836558659</v>
      </c>
      <c r="J276" t="n">
        <v>2282.035834889295</v>
      </c>
    </row>
    <row r="277" spans="1:10">
      <c r="A277" t="n">
        <v>274</v>
      </c>
      <c r="B277" t="n">
        <v>0</v>
      </c>
      <c r="C277" t="n">
        <v>0</v>
      </c>
      <c r="D277" t="n">
        <v>32</v>
      </c>
      <c r="E277" t="n">
        <v>2</v>
      </c>
      <c r="F277" t="n">
        <v>-0.0001413570767789807</v>
      </c>
      <c r="G277" t="n">
        <v>270.8845934479357</v>
      </c>
      <c r="H277" t="b">
        <v>0</v>
      </c>
      <c r="I277" t="n">
        <v>1068.368836558659</v>
      </c>
      <c r="J277" t="n">
        <v>2282.035834889295</v>
      </c>
    </row>
    <row r="278" spans="1:10">
      <c r="A278" t="n">
        <v>275</v>
      </c>
      <c r="B278" t="n">
        <v>0</v>
      </c>
      <c r="C278" t="n">
        <v>0</v>
      </c>
      <c r="D278" t="n">
        <v>32</v>
      </c>
      <c r="E278" t="n">
        <v>2</v>
      </c>
      <c r="F278" t="n">
        <v>0.0005275518755789577</v>
      </c>
      <c r="G278" t="n">
        <v>270.8845934479357</v>
      </c>
      <c r="H278" t="b">
        <v>0</v>
      </c>
      <c r="I278" t="n">
        <v>1068.368836558659</v>
      </c>
      <c r="J278" t="n">
        <v>2282.035834889295</v>
      </c>
    </row>
    <row r="279" spans="1:10">
      <c r="A279" t="n">
        <v>276</v>
      </c>
      <c r="B279" t="n">
        <v>0</v>
      </c>
      <c r="C279" t="n">
        <v>0</v>
      </c>
      <c r="D279" t="n">
        <v>32</v>
      </c>
      <c r="E279" t="n">
        <v>2</v>
      </c>
      <c r="F279" t="n">
        <v>-0.001968850425537738</v>
      </c>
      <c r="G279" t="n">
        <v>270.8845934479357</v>
      </c>
      <c r="H279" t="b">
        <v>0</v>
      </c>
      <c r="I279" t="n">
        <v>1068.368836558659</v>
      </c>
      <c r="J279" t="n">
        <v>2282.035834889295</v>
      </c>
    </row>
    <row r="280" spans="1:10">
      <c r="A280" t="n">
        <v>277</v>
      </c>
      <c r="B280" t="n">
        <v>0</v>
      </c>
      <c r="C280" t="n">
        <v>0</v>
      </c>
      <c r="D280" t="n">
        <v>32</v>
      </c>
      <c r="E280" t="n">
        <v>2</v>
      </c>
      <c r="F280" t="n">
        <v>0.007347849826566666</v>
      </c>
      <c r="G280" t="n">
        <v>270.8845934479357</v>
      </c>
      <c r="H280" t="b">
        <v>0</v>
      </c>
      <c r="I280" t="n">
        <v>1068.368836558659</v>
      </c>
      <c r="J280" t="n">
        <v>2282.035834889295</v>
      </c>
    </row>
    <row r="281" spans="1:10">
      <c r="A281" t="n">
        <v>278</v>
      </c>
      <c r="B281" t="n">
        <v>0</v>
      </c>
      <c r="C281" t="n">
        <v>0</v>
      </c>
      <c r="D281" t="n">
        <v>32</v>
      </c>
      <c r="E281" t="n">
        <v>2</v>
      </c>
      <c r="F281" t="n">
        <v>-0.02742254888072981</v>
      </c>
      <c r="G281" t="n">
        <v>270.8845934479357</v>
      </c>
      <c r="H281" t="b">
        <v>0</v>
      </c>
      <c r="I281" t="n">
        <v>1068.368836558659</v>
      </c>
      <c r="J281" t="n">
        <v>2282.035834889295</v>
      </c>
    </row>
    <row r="282" spans="1:10">
      <c r="A282" t="n">
        <v>279</v>
      </c>
      <c r="B282" t="n">
        <v>0</v>
      </c>
      <c r="C282" t="n">
        <v>0</v>
      </c>
      <c r="D282" t="n">
        <v>32</v>
      </c>
      <c r="E282" t="n">
        <v>2</v>
      </c>
      <c r="F282" t="n">
        <v>0.1023423456963561</v>
      </c>
      <c r="G282" t="n">
        <v>270.8845934479357</v>
      </c>
      <c r="H282" t="b">
        <v>0</v>
      </c>
      <c r="I282" t="n">
        <v>1068.368836558659</v>
      </c>
      <c r="J282" t="n">
        <v>2282.035834889295</v>
      </c>
    </row>
    <row r="283" spans="1:10">
      <c r="A283" t="n">
        <v>280</v>
      </c>
      <c r="B283" t="n">
        <v>0</v>
      </c>
      <c r="C283" t="n">
        <v>0</v>
      </c>
      <c r="D283" t="n">
        <v>32</v>
      </c>
      <c r="E283" t="n">
        <v>2</v>
      </c>
      <c r="F283" t="n">
        <v>-0.3819468339046983</v>
      </c>
      <c r="G283" t="n">
        <v>270.8845934479357</v>
      </c>
      <c r="H283" t="b">
        <v>0</v>
      </c>
      <c r="I283" t="n">
        <v>1068.368836558659</v>
      </c>
      <c r="J283" t="n">
        <v>2282.035834889295</v>
      </c>
    </row>
    <row r="284" spans="1:10">
      <c r="A284" t="n">
        <v>281</v>
      </c>
      <c r="B284" t="n">
        <v>0</v>
      </c>
      <c r="C284" t="n">
        <v>0</v>
      </c>
      <c r="D284" t="n">
        <v>29.25</v>
      </c>
      <c r="E284" t="n">
        <v>2</v>
      </c>
      <c r="F284" t="n">
        <v>-0.8662216767442334</v>
      </c>
      <c r="G284" t="n">
        <v>247.6054486985038</v>
      </c>
      <c r="H284" t="b">
        <v>0</v>
      </c>
      <c r="I284" t="n">
        <v>976.5558896668989</v>
      </c>
      <c r="J284" t="n">
        <v>2085.923380328496</v>
      </c>
    </row>
    <row r="285" spans="1:10">
      <c r="A285" t="n">
        <v>282</v>
      </c>
      <c r="B285" t="n">
        <v>0</v>
      </c>
      <c r="C285" t="n">
        <v>0</v>
      </c>
      <c r="D285" t="n">
        <v>26.5</v>
      </c>
      <c r="E285" t="n">
        <v>2</v>
      </c>
      <c r="F285" t="n">
        <v>-0.7364997924517018</v>
      </c>
      <c r="G285" t="n">
        <v>224.3263039490718</v>
      </c>
      <c r="H285" t="b">
        <v>0</v>
      </c>
      <c r="I285" t="n">
        <v>884.7429427751391</v>
      </c>
      <c r="J285" t="n">
        <v>1889.810925767697</v>
      </c>
    </row>
    <row r="286" spans="1:10">
      <c r="A286" t="n">
        <v>283</v>
      </c>
      <c r="B286" t="n">
        <v>0</v>
      </c>
      <c r="C286" t="n">
        <v>0</v>
      </c>
      <c r="D286" t="n">
        <v>23.75</v>
      </c>
      <c r="E286" t="n">
        <v>2</v>
      </c>
      <c r="F286" t="n">
        <v>-0.7711124867822901</v>
      </c>
      <c r="G286" t="n">
        <v>201.0471591996398</v>
      </c>
      <c r="H286" t="b">
        <v>0</v>
      </c>
      <c r="I286" t="n">
        <v>792.9299958833794</v>
      </c>
      <c r="J286" t="n">
        <v>1693.698471206899</v>
      </c>
    </row>
    <row r="287" spans="1:10">
      <c r="A287" t="n">
        <v>284</v>
      </c>
      <c r="B287" t="n">
        <v>0</v>
      </c>
      <c r="C287" t="n">
        <v>0</v>
      </c>
      <c r="D287" t="n">
        <v>21</v>
      </c>
      <c r="E287" t="n">
        <v>2</v>
      </c>
      <c r="F287" t="n">
        <v>-0.7623835937524688</v>
      </c>
      <c r="G287" t="n">
        <v>177.7680144502078</v>
      </c>
      <c r="H287" t="b">
        <v>0</v>
      </c>
      <c r="I287" t="n">
        <v>701.1170489916196</v>
      </c>
      <c r="J287" t="n">
        <v>1497.5860166461</v>
      </c>
    </row>
    <row r="288" spans="1:10">
      <c r="A288" t="n">
        <v>285</v>
      </c>
      <c r="B288" t="n">
        <v>0</v>
      </c>
      <c r="C288" t="n">
        <v>0</v>
      </c>
      <c r="D288" t="n">
        <v>18.25</v>
      </c>
      <c r="E288" t="n">
        <v>2</v>
      </c>
      <c r="F288" t="n">
        <v>-0.7626864715411692</v>
      </c>
      <c r="G288" t="n">
        <v>154.4888697007759</v>
      </c>
      <c r="H288" t="b">
        <v>0</v>
      </c>
      <c r="I288" t="n">
        <v>609.30410209986</v>
      </c>
      <c r="J288" t="n">
        <v>1301.473562085301</v>
      </c>
    </row>
    <row r="289" spans="1:10">
      <c r="A289" t="n">
        <v>286</v>
      </c>
      <c r="B289" t="n">
        <v>0</v>
      </c>
      <c r="C289" t="n">
        <v>0</v>
      </c>
      <c r="D289" t="n">
        <v>15.5</v>
      </c>
      <c r="E289" t="n">
        <v>2</v>
      </c>
      <c r="F289" t="n">
        <v>-0.7702038534161899</v>
      </c>
      <c r="G289" t="n">
        <v>131.2097249513439</v>
      </c>
      <c r="H289" t="b">
        <v>0</v>
      </c>
      <c r="I289" t="n">
        <v>517.4911552081003</v>
      </c>
      <c r="J289" t="n">
        <v>1105.361107524502</v>
      </c>
    </row>
    <row r="290" spans="1:10">
      <c r="A290" t="n">
        <v>287</v>
      </c>
      <c r="B290" t="n">
        <v>0</v>
      </c>
      <c r="C290" t="n">
        <v>0</v>
      </c>
      <c r="D290" t="n">
        <v>12.75</v>
      </c>
      <c r="E290" t="n">
        <v>2</v>
      </c>
      <c r="F290" t="n">
        <v>-0.7398314481274071</v>
      </c>
      <c r="G290" t="n">
        <v>107.9305802019119</v>
      </c>
      <c r="H290" t="b">
        <v>0</v>
      </c>
      <c r="I290" t="n">
        <v>425.6782083163405</v>
      </c>
      <c r="J290" t="n">
        <v>909.2486529637033</v>
      </c>
    </row>
    <row r="291" spans="1:10">
      <c r="A291" t="n">
        <v>288</v>
      </c>
      <c r="B291" t="n">
        <v>0</v>
      </c>
      <c r="C291" t="n">
        <v>0</v>
      </c>
      <c r="D291" t="n">
        <v>10</v>
      </c>
      <c r="E291" t="n">
        <v>2</v>
      </c>
      <c r="F291" t="n">
        <v>-0.8538036874075139</v>
      </c>
      <c r="G291" t="n">
        <v>84.65143545247992</v>
      </c>
      <c r="H291" t="b">
        <v>0</v>
      </c>
      <c r="I291" t="n">
        <v>333.8652614245808</v>
      </c>
      <c r="J291" t="n">
        <v>713.1361984029046</v>
      </c>
    </row>
    <row r="292" spans="1:10">
      <c r="A292" t="n">
        <v>289</v>
      </c>
      <c r="B292" t="n">
        <v>0</v>
      </c>
      <c r="C292" t="n">
        <v>0</v>
      </c>
      <c r="D292" t="n">
        <v>6.666666666666666</v>
      </c>
      <c r="E292" t="n">
        <v>2</v>
      </c>
      <c r="F292" t="n">
        <v>-0.9143982466869809</v>
      </c>
      <c r="G292" t="n">
        <v>56.43429030165328</v>
      </c>
      <c r="H292" t="b">
        <v>0</v>
      </c>
      <c r="I292" t="n">
        <v>222.5768409497205</v>
      </c>
      <c r="J292" t="n">
        <v>475.424132268603</v>
      </c>
    </row>
    <row r="293" spans="1:10">
      <c r="A293" t="n">
        <v>290</v>
      </c>
      <c r="B293" t="n">
        <v>0</v>
      </c>
      <c r="C293" t="n">
        <v>0</v>
      </c>
      <c r="D293" t="n">
        <v>3.333333333333333</v>
      </c>
      <c r="E293" t="n">
        <v>2</v>
      </c>
      <c r="F293" t="n">
        <v>-1.044158881400117</v>
      </c>
      <c r="G293" t="n">
        <v>28.21714515082664</v>
      </c>
      <c r="H293" t="b">
        <v>0</v>
      </c>
      <c r="I293" t="n">
        <v>111.2884204748603</v>
      </c>
      <c r="J293" t="n">
        <v>237.7120661343015</v>
      </c>
    </row>
    <row r="294" spans="1:10">
      <c r="A294" t="n">
        <v>291</v>
      </c>
      <c r="B294" t="n">
        <v>0</v>
      </c>
      <c r="C294" t="n">
        <v>0</v>
      </c>
      <c r="D294" t="n">
        <v>0</v>
      </c>
      <c r="E294" t="n">
        <v>2</v>
      </c>
      <c r="F294" t="n">
        <v>0</v>
      </c>
      <c r="G294" t="n">
        <v>0</v>
      </c>
      <c r="H294" t="b">
        <v>0</v>
      </c>
      <c r="I294" t="n">
        <v>0</v>
      </c>
      <c r="J294" t="n">
        <v>0</v>
      </c>
    </row>
    <row r="295" spans="1:10">
      <c r="A295" t="n">
        <v>292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b">
        <v>1</v>
      </c>
      <c r="I295" t="n">
        <v>0</v>
      </c>
      <c r="J295" t="n">
        <v>0</v>
      </c>
    </row>
    <row r="296" spans="1:10">
      <c r="A296" t="n">
        <v>293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b">
        <v>0</v>
      </c>
      <c r="I296" t="n">
        <v>0</v>
      </c>
      <c r="J296" t="n">
        <v>0</v>
      </c>
    </row>
    <row r="297" spans="1:10">
      <c r="A297" t="n">
        <v>294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b">
        <v>0</v>
      </c>
      <c r="I297" t="n">
        <v>0</v>
      </c>
      <c r="J297" t="n">
        <v>0</v>
      </c>
    </row>
    <row r="298" spans="1:10">
      <c r="A298" t="n">
        <v>295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b">
        <v>0</v>
      </c>
      <c r="I298" t="n">
        <v>0</v>
      </c>
      <c r="J298" t="n">
        <v>0</v>
      </c>
    </row>
    <row r="299" spans="1:10">
      <c r="A299" t="n">
        <v>296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b">
        <v>0</v>
      </c>
      <c r="I299" t="n">
        <v>0</v>
      </c>
      <c r="J299" t="n">
        <v>0</v>
      </c>
    </row>
    <row r="300" spans="1:10">
      <c r="A300" t="n">
        <v>297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b">
        <v>0</v>
      </c>
      <c r="I300" t="n">
        <v>0</v>
      </c>
      <c r="J300" t="n">
        <v>0</v>
      </c>
    </row>
    <row r="301" spans="1:10">
      <c r="A301" t="n">
        <v>298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b">
        <v>0</v>
      </c>
      <c r="I301" t="n">
        <v>0</v>
      </c>
      <c r="J301" t="n">
        <v>0</v>
      </c>
    </row>
    <row r="302" spans="1:10">
      <c r="A302" t="n">
        <v>299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b">
        <v>0</v>
      </c>
      <c r="I302" t="n">
        <v>0</v>
      </c>
      <c r="J302" t="n">
        <v>0</v>
      </c>
    </row>
    <row r="303" spans="1:10">
      <c r="A303" t="n">
        <v>300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b">
        <v>0</v>
      </c>
      <c r="I303" t="n">
        <v>0</v>
      </c>
      <c r="J303" t="n">
        <v>0</v>
      </c>
    </row>
    <row r="304" spans="1:10">
      <c r="A304" t="n">
        <v>301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b">
        <v>0</v>
      </c>
      <c r="I304" t="n">
        <v>0</v>
      </c>
      <c r="J304" t="n">
        <v>0</v>
      </c>
    </row>
    <row r="305" spans="1:10">
      <c r="A305" t="n">
        <v>302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b">
        <v>0</v>
      </c>
      <c r="I305" t="n">
        <v>0</v>
      </c>
      <c r="J305" t="n">
        <v>0</v>
      </c>
    </row>
    <row r="306" spans="1:10">
      <c r="A306" t="n">
        <v>303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b">
        <v>0</v>
      </c>
      <c r="I306" t="n">
        <v>0</v>
      </c>
      <c r="J306" t="n">
        <v>0</v>
      </c>
    </row>
    <row r="307" spans="1:10">
      <c r="A307" t="n">
        <v>304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b">
        <v>0</v>
      </c>
      <c r="I307" t="n">
        <v>0</v>
      </c>
      <c r="J307" t="n">
        <v>0</v>
      </c>
    </row>
    <row r="308" spans="1:10">
      <c r="A308" t="n">
        <v>305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b">
        <v>0</v>
      </c>
      <c r="I308" t="n">
        <v>0</v>
      </c>
      <c r="J308" t="n">
        <v>0</v>
      </c>
    </row>
    <row r="309" spans="1:10">
      <c r="A309" t="n">
        <v>306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b">
        <v>0</v>
      </c>
      <c r="I309" t="n">
        <v>0</v>
      </c>
      <c r="J309" t="n">
        <v>0</v>
      </c>
    </row>
    <row r="310" spans="1:10">
      <c r="A310" t="n">
        <v>307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b">
        <v>0</v>
      </c>
      <c r="I310" t="n">
        <v>0</v>
      </c>
      <c r="J310" t="n">
        <v>0</v>
      </c>
    </row>
    <row r="311" spans="1:10">
      <c r="A311" t="n">
        <v>308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b">
        <v>1</v>
      </c>
      <c r="I311" t="n">
        <v>0</v>
      </c>
      <c r="J311" t="n">
        <v>0</v>
      </c>
    </row>
    <row r="312" spans="1:10">
      <c r="A312" t="n">
        <v>309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b">
        <v>0</v>
      </c>
      <c r="I312" t="n">
        <v>0</v>
      </c>
      <c r="J312" t="n">
        <v>0</v>
      </c>
    </row>
    <row r="313" spans="1:10">
      <c r="A313" t="n">
        <v>310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b">
        <v>0</v>
      </c>
      <c r="I313" t="n">
        <v>0</v>
      </c>
      <c r="J313" t="n">
        <v>0</v>
      </c>
    </row>
    <row r="314" spans="1:10">
      <c r="A314" t="n">
        <v>311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b">
        <v>0</v>
      </c>
      <c r="I314" t="n">
        <v>0</v>
      </c>
      <c r="J314" t="n">
        <v>0</v>
      </c>
    </row>
    <row r="315" spans="1:10">
      <c r="A315" t="n">
        <v>312</v>
      </c>
      <c r="B315" t="n">
        <v>0</v>
      </c>
      <c r="C315" t="n">
        <v>0</v>
      </c>
      <c r="D315" t="n">
        <v>0</v>
      </c>
      <c r="E315" t="n">
        <v>1</v>
      </c>
      <c r="F315" t="n">
        <v>0.4172115669077947</v>
      </c>
      <c r="G315" t="n">
        <v>0</v>
      </c>
      <c r="H315" t="b">
        <v>0</v>
      </c>
      <c r="I315" t="n">
        <v>0</v>
      </c>
      <c r="J315" t="n">
        <v>0</v>
      </c>
    </row>
    <row r="316" spans="1:10">
      <c r="A316" t="n">
        <v>313</v>
      </c>
      <c r="B316" t="n">
        <v>0</v>
      </c>
      <c r="C316" t="n">
        <v>0</v>
      </c>
      <c r="D316" t="n">
        <v>3</v>
      </c>
      <c r="E316" t="n">
        <v>1</v>
      </c>
      <c r="F316" t="n">
        <v>0.942945234796257</v>
      </c>
      <c r="G316" t="n">
        <v>25.39543063574398</v>
      </c>
      <c r="H316" t="b">
        <v>0</v>
      </c>
      <c r="I316" t="n">
        <v>100.1595784273742</v>
      </c>
      <c r="J316" t="n">
        <v>373.2947487988238</v>
      </c>
    </row>
    <row r="317" spans="1:10">
      <c r="A317" t="n">
        <v>314</v>
      </c>
      <c r="B317" t="n">
        <v>0</v>
      </c>
      <c r="C317" t="n">
        <v>0</v>
      </c>
      <c r="D317" t="n">
        <v>6</v>
      </c>
      <c r="E317" t="n">
        <v>1</v>
      </c>
      <c r="F317" t="n">
        <v>0.8110074939071776</v>
      </c>
      <c r="G317" t="n">
        <v>50.79086127148796</v>
      </c>
      <c r="H317" t="b">
        <v>0</v>
      </c>
      <c r="I317" t="n">
        <v>200.3191568547485</v>
      </c>
      <c r="J317" t="n">
        <v>746.5894975976476</v>
      </c>
    </row>
    <row r="318" spans="1:10">
      <c r="A318" t="n">
        <v>315</v>
      </c>
      <c r="B318" t="n">
        <v>0</v>
      </c>
      <c r="C318" t="n">
        <v>0</v>
      </c>
      <c r="D318" t="n">
        <v>9</v>
      </c>
      <c r="E318" t="n">
        <v>1</v>
      </c>
      <c r="F318" t="n">
        <v>0.8130247895750304</v>
      </c>
      <c r="G318" t="n">
        <v>76.18629190723193</v>
      </c>
      <c r="H318" t="b">
        <v>0</v>
      </c>
      <c r="I318" t="n">
        <v>300.4787352821227</v>
      </c>
      <c r="J318" t="n">
        <v>1119.884246396471</v>
      </c>
    </row>
    <row r="319" spans="1:10">
      <c r="A319" t="n">
        <v>316</v>
      </c>
      <c r="B319" t="n">
        <v>0</v>
      </c>
      <c r="C319" t="n">
        <v>0</v>
      </c>
      <c r="D319" t="n">
        <v>12</v>
      </c>
      <c r="E319" t="n">
        <v>1</v>
      </c>
      <c r="F319" t="n">
        <v>0.9368933477927013</v>
      </c>
      <c r="G319" t="n">
        <v>101.5817225429759</v>
      </c>
      <c r="H319" t="b">
        <v>0</v>
      </c>
      <c r="I319" t="n">
        <v>400.638313709497</v>
      </c>
      <c r="J319" t="n">
        <v>1493.178995195295</v>
      </c>
    </row>
    <row r="320" spans="1:10">
      <c r="A320" t="n">
        <v>317</v>
      </c>
      <c r="B320" t="n">
        <v>0</v>
      </c>
      <c r="C320" t="n">
        <v>0</v>
      </c>
      <c r="D320" t="n">
        <v>15</v>
      </c>
      <c r="E320" t="n">
        <v>1</v>
      </c>
      <c r="F320" t="n">
        <v>0.4394018192541684</v>
      </c>
      <c r="G320" t="n">
        <v>126.9771531787199</v>
      </c>
      <c r="H320" t="b">
        <v>0</v>
      </c>
      <c r="I320" t="n">
        <v>500.7978921368712</v>
      </c>
      <c r="J320" t="n">
        <v>1866.473743994119</v>
      </c>
    </row>
    <row r="321" spans="1:10">
      <c r="A321" t="n">
        <v>318</v>
      </c>
      <c r="B321" t="n">
        <v>0</v>
      </c>
      <c r="C321" t="n">
        <v>0</v>
      </c>
      <c r="D321" t="n">
        <v>15</v>
      </c>
      <c r="E321" t="n">
        <v>2</v>
      </c>
      <c r="F321" t="n">
        <v>-0.1945006248093759</v>
      </c>
      <c r="G321" t="n">
        <v>126.9771531787199</v>
      </c>
      <c r="H321" t="b">
        <v>1</v>
      </c>
      <c r="I321" t="n">
        <v>500.7978921368712</v>
      </c>
      <c r="J321" t="n">
        <v>1069.704297604357</v>
      </c>
    </row>
    <row r="322" spans="1:10">
      <c r="A322" t="n">
        <v>319</v>
      </c>
      <c r="B322" t="n">
        <v>0</v>
      </c>
      <c r="C322" t="n">
        <v>0</v>
      </c>
      <c r="D322" t="n">
        <v>15</v>
      </c>
      <c r="E322" t="n">
        <v>2</v>
      </c>
      <c r="F322" t="n">
        <v>0.3386006799833328</v>
      </c>
      <c r="G322" t="n">
        <v>126.9771531787199</v>
      </c>
      <c r="H322" t="b">
        <v>0</v>
      </c>
      <c r="I322" t="n">
        <v>500.7978921368712</v>
      </c>
      <c r="J322" t="n">
        <v>1069.704297604357</v>
      </c>
    </row>
    <row r="323" spans="1:10">
      <c r="A323" t="n">
        <v>320</v>
      </c>
      <c r="B323" t="n">
        <v>0</v>
      </c>
      <c r="C323" t="n">
        <v>0</v>
      </c>
      <c r="D323" t="n">
        <v>17.22222222222222</v>
      </c>
      <c r="E323" t="n">
        <v>2</v>
      </c>
      <c r="F323" t="n">
        <v>0.6919497567278952</v>
      </c>
      <c r="G323" t="n">
        <v>145.788583279271</v>
      </c>
      <c r="H323" t="b">
        <v>0</v>
      </c>
      <c r="I323" t="n">
        <v>574.9901724534446</v>
      </c>
      <c r="J323" t="n">
        <v>1228.179008360558</v>
      </c>
    </row>
    <row r="324" spans="1:10">
      <c r="A324" t="n">
        <v>321</v>
      </c>
      <c r="B324" t="n">
        <v>0</v>
      </c>
      <c r="C324" t="n">
        <v>0</v>
      </c>
      <c r="D324" t="n">
        <v>19.44444444444444</v>
      </c>
      <c r="E324" t="n">
        <v>2</v>
      </c>
      <c r="F324" t="n">
        <v>0.5973039968087877</v>
      </c>
      <c r="G324" t="n">
        <v>164.6000133798221</v>
      </c>
      <c r="H324" t="b">
        <v>0</v>
      </c>
      <c r="I324" t="n">
        <v>649.1824527700182</v>
      </c>
      <c r="J324" t="n">
        <v>1386.653719116759</v>
      </c>
    </row>
    <row r="325" spans="1:10">
      <c r="A325" t="n">
        <v>322</v>
      </c>
      <c r="B325" t="n">
        <v>0</v>
      </c>
      <c r="C325" t="n">
        <v>0</v>
      </c>
      <c r="D325" t="n">
        <v>21.66666666666667</v>
      </c>
      <c r="E325" t="n">
        <v>2</v>
      </c>
      <c r="F325" t="n">
        <v>0.6225379597406642</v>
      </c>
      <c r="G325" t="n">
        <v>183.4114434803732</v>
      </c>
      <c r="H325" t="b">
        <v>0</v>
      </c>
      <c r="I325" t="n">
        <v>723.3747330865918</v>
      </c>
      <c r="J325" t="n">
        <v>1545.12842987296</v>
      </c>
    </row>
    <row r="326" spans="1:10">
      <c r="A326" t="n">
        <v>323</v>
      </c>
      <c r="B326" t="n">
        <v>0</v>
      </c>
      <c r="C326" t="n">
        <v>0</v>
      </c>
      <c r="D326" t="n">
        <v>23.88888888888889</v>
      </c>
      <c r="E326" t="n">
        <v>2</v>
      </c>
      <c r="F326" t="n">
        <v>0.6162478679322607</v>
      </c>
      <c r="G326" t="n">
        <v>202.2228735809242</v>
      </c>
      <c r="H326" t="b">
        <v>0</v>
      </c>
      <c r="I326" t="n">
        <v>797.5670134031652</v>
      </c>
      <c r="J326" t="n">
        <v>1703.603140629161</v>
      </c>
    </row>
    <row r="327" spans="1:10">
      <c r="A327" t="n">
        <v>324</v>
      </c>
      <c r="B327" t="n">
        <v>0</v>
      </c>
      <c r="C327" t="n">
        <v>0</v>
      </c>
      <c r="D327" t="n">
        <v>26.11111111111111</v>
      </c>
      <c r="E327" t="n">
        <v>2</v>
      </c>
      <c r="F327" t="n">
        <v>0.6161742722339918</v>
      </c>
      <c r="G327" t="n">
        <v>221.0343036814753</v>
      </c>
      <c r="H327" t="b">
        <v>0</v>
      </c>
      <c r="I327" t="n">
        <v>871.7592937197387</v>
      </c>
      <c r="J327" t="n">
        <v>1862.077851385362</v>
      </c>
    </row>
    <row r="328" spans="1:10">
      <c r="A328" t="n">
        <v>325</v>
      </c>
      <c r="B328" t="n">
        <v>0</v>
      </c>
      <c r="C328" t="n">
        <v>0</v>
      </c>
      <c r="D328" t="n">
        <v>28.33333333333334</v>
      </c>
      <c r="E328" t="n">
        <v>2</v>
      </c>
      <c r="F328" t="n">
        <v>0.6227587468354812</v>
      </c>
      <c r="G328" t="n">
        <v>239.8457337820265</v>
      </c>
      <c r="H328" t="b">
        <v>0</v>
      </c>
      <c r="I328" t="n">
        <v>945.9515740363123</v>
      </c>
      <c r="J328" t="n">
        <v>2020.552562141563</v>
      </c>
    </row>
    <row r="329" spans="1:10">
      <c r="A329" t="n">
        <v>326</v>
      </c>
      <c r="B329" t="n">
        <v>0</v>
      </c>
      <c r="C329" t="n">
        <v>0</v>
      </c>
      <c r="D329" t="n">
        <v>30.55555555555556</v>
      </c>
      <c r="E329" t="n">
        <v>2</v>
      </c>
      <c r="F329" t="n">
        <v>0.5964944441277891</v>
      </c>
      <c r="G329" t="n">
        <v>258.6571638825775</v>
      </c>
      <c r="H329" t="b">
        <v>0</v>
      </c>
      <c r="I329" t="n">
        <v>1020.143854352886</v>
      </c>
      <c r="J329" t="n">
        <v>2179.027272897764</v>
      </c>
    </row>
    <row r="330" spans="1:10">
      <c r="A330" t="n">
        <v>327</v>
      </c>
      <c r="B330" t="n">
        <v>0</v>
      </c>
      <c r="C330" t="n">
        <v>0</v>
      </c>
      <c r="D330" t="n">
        <v>32.77777777777778</v>
      </c>
      <c r="E330" t="n">
        <v>2</v>
      </c>
      <c r="F330" t="n">
        <v>0.6949671803570645</v>
      </c>
      <c r="G330" t="n">
        <v>277.4685939831286</v>
      </c>
      <c r="H330" t="b">
        <v>0</v>
      </c>
      <c r="I330" t="n">
        <v>1094.336134669459</v>
      </c>
      <c r="J330" t="n">
        <v>2337.501983653965</v>
      </c>
    </row>
    <row r="331" spans="1:10">
      <c r="A331" t="n">
        <v>328</v>
      </c>
      <c r="B331" t="n">
        <v>0</v>
      </c>
      <c r="C331" t="n">
        <v>0</v>
      </c>
      <c r="D331" t="n">
        <v>35</v>
      </c>
      <c r="E331" t="n">
        <v>2</v>
      </c>
      <c r="F331" t="n">
        <v>0.3273405381476522</v>
      </c>
      <c r="G331" t="n">
        <v>296.2800240836797</v>
      </c>
      <c r="H331" t="b">
        <v>0</v>
      </c>
      <c r="I331" t="n">
        <v>1168.528414986033</v>
      </c>
      <c r="J331" t="n">
        <v>2495.976694410167</v>
      </c>
    </row>
    <row r="332" spans="1:10">
      <c r="A332" t="n">
        <v>329</v>
      </c>
      <c r="B332" t="n">
        <v>0</v>
      </c>
      <c r="C332" t="n">
        <v>0</v>
      </c>
      <c r="D332" t="n">
        <v>35</v>
      </c>
      <c r="E332" t="n">
        <v>3</v>
      </c>
      <c r="F332" t="n">
        <v>-0.15247748109583</v>
      </c>
      <c r="G332" t="n">
        <v>296.2800240836797</v>
      </c>
      <c r="H332" t="b">
        <v>1</v>
      </c>
      <c r="I332" t="n">
        <v>1168.528414986033</v>
      </c>
      <c r="J332" t="n">
        <v>1545.963093026521</v>
      </c>
    </row>
    <row r="333" spans="1:10">
      <c r="A333" t="n">
        <v>330</v>
      </c>
      <c r="B333" t="n">
        <v>0</v>
      </c>
      <c r="C333" t="n">
        <v>0</v>
      </c>
      <c r="D333" t="n">
        <v>35</v>
      </c>
      <c r="E333" t="n">
        <v>3</v>
      </c>
      <c r="F333" t="n">
        <v>0.282569386235668</v>
      </c>
      <c r="G333" t="n">
        <v>296.2800240836797</v>
      </c>
      <c r="H333" t="b">
        <v>0</v>
      </c>
      <c r="I333" t="n">
        <v>1168.528414986033</v>
      </c>
      <c r="J333" t="n">
        <v>1545.963093026521</v>
      </c>
    </row>
    <row r="334" spans="1:10">
      <c r="A334" t="n">
        <v>331</v>
      </c>
      <c r="B334" t="n">
        <v>0</v>
      </c>
      <c r="C334" t="n">
        <v>0</v>
      </c>
      <c r="D334" t="n">
        <v>36.875</v>
      </c>
      <c r="E334" t="n">
        <v>3</v>
      </c>
      <c r="F334" t="n">
        <v>0.5846999361531564</v>
      </c>
      <c r="G334" t="n">
        <v>312.1521682310197</v>
      </c>
      <c r="H334" t="b">
        <v>0</v>
      </c>
      <c r="I334" t="n">
        <v>1231.128151503142</v>
      </c>
      <c r="J334" t="n">
        <v>1628.782544438656</v>
      </c>
    </row>
    <row r="335" spans="1:10">
      <c r="A335" t="n">
        <v>332</v>
      </c>
      <c r="B335" t="n">
        <v>0</v>
      </c>
      <c r="C335" t="n">
        <v>0</v>
      </c>
      <c r="D335" t="n">
        <v>38.75</v>
      </c>
      <c r="E335" t="n">
        <v>3</v>
      </c>
      <c r="F335" t="n">
        <v>0.5036308691517162</v>
      </c>
      <c r="G335" t="n">
        <v>328.0243123783597</v>
      </c>
      <c r="H335" t="b">
        <v>0</v>
      </c>
      <c r="I335" t="n">
        <v>1293.727888020251</v>
      </c>
      <c r="J335" t="n">
        <v>1711.601995850792</v>
      </c>
    </row>
    <row r="336" spans="1:10">
      <c r="A336" t="n">
        <v>333</v>
      </c>
      <c r="B336" t="n">
        <v>0</v>
      </c>
      <c r="C336" t="n">
        <v>0</v>
      </c>
      <c r="D336" t="n">
        <v>40.625</v>
      </c>
      <c r="E336" t="n">
        <v>3</v>
      </c>
      <c r="F336" t="n">
        <v>0.525776587239986</v>
      </c>
      <c r="G336" t="n">
        <v>343.8964565256996</v>
      </c>
      <c r="H336" t="b">
        <v>0</v>
      </c>
      <c r="I336" t="n">
        <v>1356.327624537359</v>
      </c>
      <c r="J336" t="n">
        <v>1794.421447262926</v>
      </c>
    </row>
    <row r="337" spans="1:10">
      <c r="A337" t="n">
        <v>334</v>
      </c>
      <c r="B337" t="n">
        <v>0</v>
      </c>
      <c r="C337" t="n">
        <v>0</v>
      </c>
      <c r="D337" t="n">
        <v>42.5</v>
      </c>
      <c r="E337" t="n">
        <v>3</v>
      </c>
      <c r="F337" t="n">
        <v>0.5182627818883283</v>
      </c>
      <c r="G337" t="n">
        <v>359.7686006730397</v>
      </c>
      <c r="H337" t="b">
        <v>0</v>
      </c>
      <c r="I337" t="n">
        <v>1418.927361054468</v>
      </c>
      <c r="J337" t="n">
        <v>1877.240898675062</v>
      </c>
    </row>
    <row r="338" spans="1:10">
      <c r="A338" t="n">
        <v>335</v>
      </c>
      <c r="B338" t="n">
        <v>0</v>
      </c>
      <c r="C338" t="n">
        <v>0</v>
      </c>
      <c r="D338" t="n">
        <v>44.375</v>
      </c>
      <c r="E338" t="n">
        <v>3</v>
      </c>
      <c r="F338" t="n">
        <v>0.5261722852067043</v>
      </c>
      <c r="G338" t="n">
        <v>375.6407448203797</v>
      </c>
      <c r="H338" t="b">
        <v>0</v>
      </c>
      <c r="I338" t="n">
        <v>1481.527097571577</v>
      </c>
      <c r="J338" t="n">
        <v>1960.060350087197</v>
      </c>
    </row>
    <row r="339" spans="1:10">
      <c r="A339" t="n">
        <v>336</v>
      </c>
      <c r="B339" t="n">
        <v>0</v>
      </c>
      <c r="C339" t="n">
        <v>0</v>
      </c>
      <c r="D339" t="n">
        <v>46.25</v>
      </c>
      <c r="E339" t="n">
        <v>3</v>
      </c>
      <c r="F339" t="n">
        <v>0.502048077284857</v>
      </c>
      <c r="G339" t="n">
        <v>391.5128889677196</v>
      </c>
      <c r="H339" t="b">
        <v>0</v>
      </c>
      <c r="I339" t="n">
        <v>1544.126834088686</v>
      </c>
      <c r="J339" t="n">
        <v>2042.879801499332</v>
      </c>
    </row>
    <row r="340" spans="1:10">
      <c r="A340" t="n">
        <v>337</v>
      </c>
      <c r="B340" t="n">
        <v>0</v>
      </c>
      <c r="C340" t="n">
        <v>0</v>
      </c>
      <c r="D340" t="n">
        <v>48.125</v>
      </c>
      <c r="E340" t="n">
        <v>3</v>
      </c>
      <c r="F340" t="n">
        <v>0.5906354056538659</v>
      </c>
      <c r="G340" t="n">
        <v>407.3850331150596</v>
      </c>
      <c r="H340" t="b">
        <v>0</v>
      </c>
      <c r="I340" t="n">
        <v>1606.726570605795</v>
      </c>
      <c r="J340" t="n">
        <v>2125.699252911467</v>
      </c>
    </row>
    <row r="341" spans="1:10">
      <c r="A341" t="n">
        <v>338</v>
      </c>
      <c r="B341" t="n">
        <v>0</v>
      </c>
      <c r="C341" t="n">
        <v>0</v>
      </c>
      <c r="D341" t="n">
        <v>50</v>
      </c>
      <c r="E341" t="n">
        <v>3</v>
      </c>
      <c r="F341" t="n">
        <v>0.2604103000996911</v>
      </c>
      <c r="G341" t="n">
        <v>423.2571772623996</v>
      </c>
      <c r="H341" t="b">
        <v>0</v>
      </c>
      <c r="I341" t="n">
        <v>1669.326307122904</v>
      </c>
      <c r="J341" t="n">
        <v>2208.518704323602</v>
      </c>
    </row>
    <row r="342" spans="1:10">
      <c r="A342" t="n">
        <v>339</v>
      </c>
      <c r="B342" t="n">
        <v>0</v>
      </c>
      <c r="C342" t="n">
        <v>0</v>
      </c>
      <c r="D342" t="n">
        <v>50</v>
      </c>
      <c r="E342" t="n">
        <v>3</v>
      </c>
      <c r="F342" t="n">
        <v>-0.06977660605263392</v>
      </c>
      <c r="G342" t="n">
        <v>423.2571772623996</v>
      </c>
      <c r="H342" t="b">
        <v>0</v>
      </c>
      <c r="I342" t="n">
        <v>1669.326307122904</v>
      </c>
      <c r="J342" t="n">
        <v>2208.518704323602</v>
      </c>
    </row>
    <row r="343" spans="1:10">
      <c r="A343" t="n">
        <v>340</v>
      </c>
      <c r="B343" t="n">
        <v>0</v>
      </c>
      <c r="C343" t="n">
        <v>0</v>
      </c>
      <c r="D343" t="n">
        <v>50</v>
      </c>
      <c r="E343" t="n">
        <v>3</v>
      </c>
      <c r="F343" t="n">
        <v>0.01869612411084098</v>
      </c>
      <c r="G343" t="n">
        <v>423.2571772623996</v>
      </c>
      <c r="H343" t="b">
        <v>0</v>
      </c>
      <c r="I343" t="n">
        <v>1669.326307122904</v>
      </c>
      <c r="J343" t="n">
        <v>2208.518704323602</v>
      </c>
    </row>
    <row r="344" spans="1:10">
      <c r="A344" t="n">
        <v>341</v>
      </c>
      <c r="B344" t="n">
        <v>0</v>
      </c>
      <c r="C344" t="n">
        <v>0</v>
      </c>
      <c r="D344" t="n">
        <v>50</v>
      </c>
      <c r="E344" t="n">
        <v>3</v>
      </c>
      <c r="F344" t="n">
        <v>-0.005007890390725578</v>
      </c>
      <c r="G344" t="n">
        <v>423.2571772623996</v>
      </c>
      <c r="H344" t="b">
        <v>0</v>
      </c>
      <c r="I344" t="n">
        <v>1669.326307122904</v>
      </c>
      <c r="J344" t="n">
        <v>2208.518704323602</v>
      </c>
    </row>
    <row r="345" spans="1:10">
      <c r="A345" t="n">
        <v>342</v>
      </c>
      <c r="B345" t="n">
        <v>0</v>
      </c>
      <c r="C345" t="n">
        <v>0</v>
      </c>
      <c r="D345" t="n">
        <v>50</v>
      </c>
      <c r="E345" t="n">
        <v>3</v>
      </c>
      <c r="F345" t="n">
        <v>0.00133543745205511</v>
      </c>
      <c r="G345" t="n">
        <v>423.2571772623996</v>
      </c>
      <c r="H345" t="b">
        <v>0</v>
      </c>
      <c r="I345" t="n">
        <v>1669.326307122904</v>
      </c>
      <c r="J345" t="n">
        <v>2208.518704323602</v>
      </c>
    </row>
    <row r="346" spans="1:10">
      <c r="A346" t="n">
        <v>343</v>
      </c>
      <c r="B346" t="n">
        <v>0</v>
      </c>
      <c r="C346" t="n">
        <v>0</v>
      </c>
      <c r="D346" t="n">
        <v>50</v>
      </c>
      <c r="E346" t="n">
        <v>3</v>
      </c>
      <c r="F346" t="n">
        <v>-0.0003338594174913112</v>
      </c>
      <c r="G346" t="n">
        <v>423.2571772623996</v>
      </c>
      <c r="H346" t="b">
        <v>0</v>
      </c>
      <c r="I346" t="n">
        <v>1669.326307122904</v>
      </c>
      <c r="J346" t="n">
        <v>2208.518704323602</v>
      </c>
    </row>
    <row r="347" spans="1:10">
      <c r="A347" t="n">
        <v>344</v>
      </c>
      <c r="B347" t="n">
        <v>0</v>
      </c>
      <c r="C347" t="n">
        <v>0</v>
      </c>
      <c r="D347" t="n">
        <v>50</v>
      </c>
      <c r="E347" t="n">
        <v>3</v>
      </c>
      <c r="F347" t="n">
        <v>2.179190161655242e-10</v>
      </c>
      <c r="G347" t="n">
        <v>423.2571772623996</v>
      </c>
      <c r="H347" t="b">
        <v>0</v>
      </c>
      <c r="I347" t="n">
        <v>1669.326307122904</v>
      </c>
      <c r="J347" t="n">
        <v>2208.518704323602</v>
      </c>
    </row>
    <row r="348" spans="1:10">
      <c r="A348" t="n">
        <v>345</v>
      </c>
      <c r="B348" t="n">
        <v>0</v>
      </c>
      <c r="C348" t="n">
        <v>0</v>
      </c>
      <c r="D348" t="n">
        <v>50</v>
      </c>
      <c r="E348" t="n">
        <v>3</v>
      </c>
      <c r="F348" t="n">
        <v>0.0003338585458134702</v>
      </c>
      <c r="G348" t="n">
        <v>423.2571772623996</v>
      </c>
      <c r="H348" t="b">
        <v>0</v>
      </c>
      <c r="I348" t="n">
        <v>1669.326307122904</v>
      </c>
      <c r="J348" t="n">
        <v>2208.518704323602</v>
      </c>
    </row>
    <row r="349" spans="1:10">
      <c r="A349" t="n">
        <v>346</v>
      </c>
      <c r="B349" t="n">
        <v>0</v>
      </c>
      <c r="C349" t="n">
        <v>0</v>
      </c>
      <c r="D349" t="n">
        <v>50</v>
      </c>
      <c r="E349" t="n">
        <v>3</v>
      </c>
      <c r="F349" t="n">
        <v>-0.001335434401173785</v>
      </c>
      <c r="G349" t="n">
        <v>423.2571772623996</v>
      </c>
      <c r="H349" t="b">
        <v>0</v>
      </c>
      <c r="I349" t="n">
        <v>1669.326307122904</v>
      </c>
      <c r="J349" t="n">
        <v>2208.518704323602</v>
      </c>
    </row>
    <row r="350" spans="1:10">
      <c r="A350" t="n">
        <v>347</v>
      </c>
      <c r="B350" t="n">
        <v>0</v>
      </c>
      <c r="C350" t="n">
        <v>0</v>
      </c>
      <c r="D350" t="n">
        <v>50</v>
      </c>
      <c r="E350" t="n">
        <v>3</v>
      </c>
      <c r="F350" t="n">
        <v>0.00500787905888167</v>
      </c>
      <c r="G350" t="n">
        <v>423.2571772623996</v>
      </c>
      <c r="H350" t="b">
        <v>0</v>
      </c>
      <c r="I350" t="n">
        <v>1669.326307122904</v>
      </c>
      <c r="J350" t="n">
        <v>2208.518704323602</v>
      </c>
    </row>
    <row r="351" spans="1:10">
      <c r="A351" t="n">
        <v>348</v>
      </c>
      <c r="B351" t="n">
        <v>0</v>
      </c>
      <c r="C351" t="n">
        <v>0</v>
      </c>
      <c r="D351" t="n">
        <v>50</v>
      </c>
      <c r="E351" t="n">
        <v>3</v>
      </c>
      <c r="F351" t="n">
        <v>-0.01869608183436178</v>
      </c>
      <c r="G351" t="n">
        <v>423.2571772623996</v>
      </c>
      <c r="H351" t="b">
        <v>0</v>
      </c>
      <c r="I351" t="n">
        <v>1669.326307122904</v>
      </c>
      <c r="J351" t="n">
        <v>2208.518704323602</v>
      </c>
    </row>
    <row r="352" spans="1:10">
      <c r="A352" t="n">
        <v>349</v>
      </c>
      <c r="B352" t="n">
        <v>0</v>
      </c>
      <c r="C352" t="n">
        <v>0</v>
      </c>
      <c r="D352" t="n">
        <v>50</v>
      </c>
      <c r="E352" t="n">
        <v>3</v>
      </c>
      <c r="F352" t="n">
        <v>0.0697764482785681</v>
      </c>
      <c r="G352" t="n">
        <v>423.2571772623996</v>
      </c>
      <c r="H352" t="b">
        <v>0</v>
      </c>
      <c r="I352" t="n">
        <v>1669.326307122904</v>
      </c>
      <c r="J352" t="n">
        <v>2208.518704323602</v>
      </c>
    </row>
    <row r="353" spans="1:10">
      <c r="A353" t="n">
        <v>350</v>
      </c>
      <c r="B353" t="n">
        <v>0</v>
      </c>
      <c r="C353" t="n">
        <v>0</v>
      </c>
      <c r="D353" t="n">
        <v>50</v>
      </c>
      <c r="E353" t="n">
        <v>3</v>
      </c>
      <c r="F353" t="n">
        <v>-0.2604097112799133</v>
      </c>
      <c r="G353" t="n">
        <v>423.2571772623996</v>
      </c>
      <c r="H353" t="b">
        <v>0</v>
      </c>
      <c r="I353" t="n">
        <v>1669.326307122904</v>
      </c>
      <c r="J353" t="n">
        <v>2208.518704323602</v>
      </c>
    </row>
    <row r="354" spans="1:10">
      <c r="A354" t="n">
        <v>351</v>
      </c>
      <c r="B354" t="n">
        <v>0</v>
      </c>
      <c r="C354" t="n">
        <v>0</v>
      </c>
      <c r="D354" t="n">
        <v>48.125</v>
      </c>
      <c r="E354" t="n">
        <v>3</v>
      </c>
      <c r="F354" t="n">
        <v>-0.5906376031589238</v>
      </c>
      <c r="G354" t="n">
        <v>407.3850331150596</v>
      </c>
      <c r="H354" t="b">
        <v>0</v>
      </c>
      <c r="I354" t="n">
        <v>1606.726570605795</v>
      </c>
      <c r="J354" t="n">
        <v>2125.699252911467</v>
      </c>
    </row>
    <row r="355" spans="1:10">
      <c r="A355" t="n">
        <v>352</v>
      </c>
      <c r="B355" t="n">
        <v>0</v>
      </c>
      <c r="C355" t="n">
        <v>0</v>
      </c>
      <c r="D355" t="n">
        <v>46.25</v>
      </c>
      <c r="E355" t="n">
        <v>3</v>
      </c>
      <c r="F355" t="n">
        <v>-0.5020398760843978</v>
      </c>
      <c r="G355" t="n">
        <v>391.5128889677196</v>
      </c>
      <c r="H355" t="b">
        <v>0</v>
      </c>
      <c r="I355" t="n">
        <v>1544.126834088686</v>
      </c>
      <c r="J355" t="n">
        <v>2042.879801499332</v>
      </c>
    </row>
    <row r="356" spans="1:10">
      <c r="A356" t="n">
        <v>353</v>
      </c>
      <c r="B356" t="n">
        <v>0</v>
      </c>
      <c r="C356" t="n">
        <v>0</v>
      </c>
      <c r="D356" t="n">
        <v>44.375</v>
      </c>
      <c r="E356" t="n">
        <v>3</v>
      </c>
      <c r="F356" t="n">
        <v>-0.5262028925034832</v>
      </c>
      <c r="G356" t="n">
        <v>375.6407448203797</v>
      </c>
      <c r="H356" t="b">
        <v>0</v>
      </c>
      <c r="I356" t="n">
        <v>1481.527097571577</v>
      </c>
      <c r="J356" t="n">
        <v>1960.060350087197</v>
      </c>
    </row>
    <row r="357" spans="1:10">
      <c r="A357" t="n">
        <v>354</v>
      </c>
      <c r="B357" t="n">
        <v>0</v>
      </c>
      <c r="C357" t="n">
        <v>0</v>
      </c>
      <c r="D357" t="n">
        <v>42.5</v>
      </c>
      <c r="E357" t="n">
        <v>3</v>
      </c>
      <c r="F357" t="n">
        <v>-0.5181485539016553</v>
      </c>
      <c r="G357" t="n">
        <v>359.7686006730397</v>
      </c>
      <c r="H357" t="b">
        <v>0</v>
      </c>
      <c r="I357" t="n">
        <v>1418.927361054468</v>
      </c>
      <c r="J357" t="n">
        <v>1877.240898675062</v>
      </c>
    </row>
    <row r="358" spans="1:10">
      <c r="A358" t="n">
        <v>355</v>
      </c>
      <c r="B358" t="n">
        <v>0</v>
      </c>
      <c r="C358" t="n">
        <v>0</v>
      </c>
      <c r="D358" t="n">
        <v>40.625</v>
      </c>
      <c r="E358" t="n">
        <v>3</v>
      </c>
      <c r="F358" t="n">
        <v>-0.5262028918899029</v>
      </c>
      <c r="G358" t="n">
        <v>343.8964565256996</v>
      </c>
      <c r="H358" t="b">
        <v>0</v>
      </c>
      <c r="I358" t="n">
        <v>1356.327624537359</v>
      </c>
      <c r="J358" t="n">
        <v>1794.421447262926</v>
      </c>
    </row>
    <row r="359" spans="1:10">
      <c r="A359" t="n">
        <v>356</v>
      </c>
      <c r="B359" t="n">
        <v>0</v>
      </c>
      <c r="C359" t="n">
        <v>0</v>
      </c>
      <c r="D359" t="n">
        <v>38.75</v>
      </c>
      <c r="E359" t="n">
        <v>3</v>
      </c>
      <c r="F359" t="n">
        <v>-0.5020398785387341</v>
      </c>
      <c r="G359" t="n">
        <v>328.0243123783597</v>
      </c>
      <c r="H359" t="b">
        <v>0</v>
      </c>
      <c r="I359" t="n">
        <v>1293.727888020251</v>
      </c>
      <c r="J359" t="n">
        <v>1711.601995850792</v>
      </c>
    </row>
    <row r="360" spans="1:10">
      <c r="A360" t="n">
        <v>357</v>
      </c>
      <c r="B360" t="n">
        <v>0</v>
      </c>
      <c r="C360" t="n">
        <v>0</v>
      </c>
      <c r="D360" t="n">
        <v>36.875</v>
      </c>
      <c r="E360" t="n">
        <v>3</v>
      </c>
      <c r="F360" t="n">
        <v>-0.5906375939551545</v>
      </c>
      <c r="G360" t="n">
        <v>312.1521682310197</v>
      </c>
      <c r="H360" t="b">
        <v>0</v>
      </c>
      <c r="I360" t="n">
        <v>1231.128151503142</v>
      </c>
      <c r="J360" t="n">
        <v>1628.782544438656</v>
      </c>
    </row>
    <row r="361" spans="1:10">
      <c r="A361" t="n">
        <v>358</v>
      </c>
      <c r="B361" t="n">
        <v>0</v>
      </c>
      <c r="C361" t="n">
        <v>0</v>
      </c>
      <c r="D361" t="n">
        <v>35</v>
      </c>
      <c r="E361" t="n">
        <v>3</v>
      </c>
      <c r="F361" t="n">
        <v>-0.2604097456406587</v>
      </c>
      <c r="G361" t="n">
        <v>296.2800240836797</v>
      </c>
      <c r="H361" t="b">
        <v>0</v>
      </c>
      <c r="I361" t="n">
        <v>1168.528414986033</v>
      </c>
      <c r="J361" t="n">
        <v>1545.963093026521</v>
      </c>
    </row>
    <row r="362" spans="1:10">
      <c r="A362" t="n">
        <v>359</v>
      </c>
      <c r="B362" t="n">
        <v>0</v>
      </c>
      <c r="C362" t="n">
        <v>0</v>
      </c>
      <c r="D362" t="n">
        <v>35</v>
      </c>
      <c r="E362" t="n">
        <v>3</v>
      </c>
      <c r="F362" t="n">
        <v>0.06977657651779179</v>
      </c>
      <c r="G362" t="n">
        <v>296.2800240836797</v>
      </c>
      <c r="H362" t="b">
        <v>0</v>
      </c>
      <c r="I362" t="n">
        <v>1168.528414986033</v>
      </c>
      <c r="J362" t="n">
        <v>1545.963093026521</v>
      </c>
    </row>
    <row r="363" spans="1:10">
      <c r="A363" t="n">
        <v>360</v>
      </c>
      <c r="B363" t="n">
        <v>0</v>
      </c>
      <c r="C363" t="n">
        <v>0</v>
      </c>
      <c r="D363" t="n">
        <v>35</v>
      </c>
      <c r="E363" t="n">
        <v>3</v>
      </c>
      <c r="F363" t="n">
        <v>-0.01869656043050494</v>
      </c>
      <c r="G363" t="n">
        <v>296.2800240836797</v>
      </c>
      <c r="H363" t="b">
        <v>0</v>
      </c>
      <c r="I363" t="n">
        <v>1168.528414986033</v>
      </c>
      <c r="J363" t="n">
        <v>1545.963093026521</v>
      </c>
    </row>
    <row r="364" spans="1:10">
      <c r="A364" t="n">
        <v>361</v>
      </c>
      <c r="B364" t="n">
        <v>0</v>
      </c>
      <c r="C364" t="n">
        <v>0</v>
      </c>
      <c r="D364" t="n">
        <v>35</v>
      </c>
      <c r="E364" t="n">
        <v>3</v>
      </c>
      <c r="F364" t="n">
        <v>0.005009665204220859</v>
      </c>
      <c r="G364" t="n">
        <v>296.2800240836797</v>
      </c>
      <c r="H364" t="b">
        <v>0</v>
      </c>
      <c r="I364" t="n">
        <v>1168.528414986033</v>
      </c>
      <c r="J364" t="n">
        <v>1545.963093026521</v>
      </c>
    </row>
    <row r="365" spans="1:10">
      <c r="A365" t="n">
        <v>362</v>
      </c>
      <c r="B365" t="n">
        <v>0</v>
      </c>
      <c r="C365" t="n">
        <v>0</v>
      </c>
      <c r="D365" t="n">
        <v>35</v>
      </c>
      <c r="E365" t="n">
        <v>3</v>
      </c>
      <c r="F365" t="n">
        <v>-0.001342100386379386</v>
      </c>
      <c r="G365" t="n">
        <v>296.2800240836797</v>
      </c>
      <c r="H365" t="b">
        <v>0</v>
      </c>
      <c r="I365" t="n">
        <v>1168.528414986033</v>
      </c>
      <c r="J365" t="n">
        <v>1545.963093026521</v>
      </c>
    </row>
    <row r="366" spans="1:10">
      <c r="A366" t="n">
        <v>363</v>
      </c>
      <c r="B366" t="n">
        <v>0</v>
      </c>
      <c r="C366" t="n">
        <v>0</v>
      </c>
      <c r="D366" t="n">
        <v>35</v>
      </c>
      <c r="E366" t="n">
        <v>3</v>
      </c>
      <c r="F366" t="n">
        <v>0.000358736341302901</v>
      </c>
      <c r="G366" t="n">
        <v>296.2800240836797</v>
      </c>
      <c r="H366" t="b">
        <v>0</v>
      </c>
      <c r="I366" t="n">
        <v>1168.528414986033</v>
      </c>
      <c r="J366" t="n">
        <v>1545.963093026521</v>
      </c>
    </row>
    <row r="367" spans="1:10">
      <c r="A367" t="n">
        <v>364</v>
      </c>
      <c r="B367" t="n">
        <v>0</v>
      </c>
      <c r="C367" t="n">
        <v>0</v>
      </c>
      <c r="D367" t="n">
        <v>35</v>
      </c>
      <c r="E367" t="n">
        <v>3</v>
      </c>
      <c r="F367" t="n">
        <v>-9.284497883133014e-05</v>
      </c>
      <c r="G367" t="n">
        <v>296.2800240836797</v>
      </c>
      <c r="H367" t="b">
        <v>0</v>
      </c>
      <c r="I367" t="n">
        <v>1168.528414986033</v>
      </c>
      <c r="J367" t="n">
        <v>1545.963093026521</v>
      </c>
    </row>
    <row r="368" spans="1:10">
      <c r="A368" t="n">
        <v>365</v>
      </c>
      <c r="B368" t="n">
        <v>0</v>
      </c>
      <c r="C368" t="n">
        <v>0</v>
      </c>
      <c r="D368" t="n">
        <v>35</v>
      </c>
      <c r="E368" t="n">
        <v>3</v>
      </c>
      <c r="F368" t="n">
        <v>1.264357401886684e-05</v>
      </c>
      <c r="G368" t="n">
        <v>296.2800240836797</v>
      </c>
      <c r="H368" t="b">
        <v>0</v>
      </c>
      <c r="I368" t="n">
        <v>1168.528414986033</v>
      </c>
      <c r="J368" t="n">
        <v>1545.963093026521</v>
      </c>
    </row>
    <row r="369" spans="1:10">
      <c r="A369" t="n">
        <v>366</v>
      </c>
      <c r="B369" t="n">
        <v>0</v>
      </c>
      <c r="C369" t="n">
        <v>0</v>
      </c>
      <c r="D369" t="n">
        <v>35</v>
      </c>
      <c r="E369" t="n">
        <v>3</v>
      </c>
      <c r="F369" t="n">
        <v>4.22706827585273e-05</v>
      </c>
      <c r="G369" t="n">
        <v>296.2800240836797</v>
      </c>
      <c r="H369" t="b">
        <v>0</v>
      </c>
      <c r="I369" t="n">
        <v>1168.528414986033</v>
      </c>
      <c r="J369" t="n">
        <v>1545.963093026521</v>
      </c>
    </row>
    <row r="370" spans="1:10">
      <c r="A370" t="n">
        <v>367</v>
      </c>
      <c r="B370" t="n">
        <v>0</v>
      </c>
      <c r="C370" t="n">
        <v>0</v>
      </c>
      <c r="D370" t="n">
        <v>35</v>
      </c>
      <c r="E370" t="n">
        <v>3</v>
      </c>
      <c r="F370" t="n">
        <v>-0.0001817263050538642</v>
      </c>
      <c r="G370" t="n">
        <v>296.2800240836797</v>
      </c>
      <c r="H370" t="b">
        <v>0</v>
      </c>
      <c r="I370" t="n">
        <v>1168.528414986033</v>
      </c>
      <c r="J370" t="n">
        <v>1545.963093026521</v>
      </c>
    </row>
    <row r="371" spans="1:10">
      <c r="A371" t="n">
        <v>368</v>
      </c>
      <c r="B371" t="n">
        <v>0</v>
      </c>
      <c r="C371" t="n">
        <v>0</v>
      </c>
      <c r="D371" t="n">
        <v>35</v>
      </c>
      <c r="E371" t="n">
        <v>3</v>
      </c>
      <c r="F371" t="n">
        <v>0.0006846345374498242</v>
      </c>
      <c r="G371" t="n">
        <v>296.2800240836797</v>
      </c>
      <c r="H371" t="b">
        <v>0</v>
      </c>
      <c r="I371" t="n">
        <v>1168.528414986033</v>
      </c>
      <c r="J371" t="n">
        <v>1545.963093026521</v>
      </c>
    </row>
    <row r="372" spans="1:10">
      <c r="A372" t="n">
        <v>369</v>
      </c>
      <c r="B372" t="n">
        <v>0</v>
      </c>
      <c r="C372" t="n">
        <v>0</v>
      </c>
      <c r="D372" t="n">
        <v>35</v>
      </c>
      <c r="E372" t="n">
        <v>3</v>
      </c>
      <c r="F372" t="n">
        <v>-0.002556811844740103</v>
      </c>
      <c r="G372" t="n">
        <v>296.2800240836797</v>
      </c>
      <c r="H372" t="b">
        <v>0</v>
      </c>
      <c r="I372" t="n">
        <v>1168.528414986033</v>
      </c>
      <c r="J372" t="n">
        <v>1545.963093026521</v>
      </c>
    </row>
    <row r="373" spans="1:10">
      <c r="A373" t="n">
        <v>370</v>
      </c>
      <c r="B373" t="n">
        <v>0</v>
      </c>
      <c r="C373" t="n">
        <v>0</v>
      </c>
      <c r="D373" t="n">
        <v>35</v>
      </c>
      <c r="E373" t="n">
        <v>3</v>
      </c>
      <c r="F373" t="n">
        <v>0.009542612841513254</v>
      </c>
      <c r="G373" t="n">
        <v>296.2800240836797</v>
      </c>
      <c r="H373" t="b">
        <v>0</v>
      </c>
      <c r="I373" t="n">
        <v>1168.528414986033</v>
      </c>
      <c r="J373" t="n">
        <v>1545.963093026521</v>
      </c>
    </row>
    <row r="374" spans="1:10">
      <c r="A374" t="n">
        <v>371</v>
      </c>
      <c r="B374" t="n">
        <v>0</v>
      </c>
      <c r="C374" t="n">
        <v>0</v>
      </c>
      <c r="D374" t="n">
        <v>35</v>
      </c>
      <c r="E374" t="n">
        <v>3</v>
      </c>
      <c r="F374" t="n">
        <v>-0.03561363952131558</v>
      </c>
      <c r="G374" t="n">
        <v>296.2800240836797</v>
      </c>
      <c r="H374" t="b">
        <v>0</v>
      </c>
      <c r="I374" t="n">
        <v>1168.528414986033</v>
      </c>
      <c r="J374" t="n">
        <v>1545.963093026521</v>
      </c>
    </row>
    <row r="375" spans="1:10">
      <c r="A375" t="n">
        <v>372</v>
      </c>
      <c r="B375" t="n">
        <v>0</v>
      </c>
      <c r="C375" t="n">
        <v>0</v>
      </c>
      <c r="D375" t="n">
        <v>35</v>
      </c>
      <c r="E375" t="n">
        <v>2</v>
      </c>
      <c r="F375" t="n">
        <v>0.1329119452437499</v>
      </c>
      <c r="G375" t="n">
        <v>296.2800240836797</v>
      </c>
      <c r="H375" t="b">
        <v>1</v>
      </c>
      <c r="I375" t="n">
        <v>1168.528414986033</v>
      </c>
      <c r="J375" t="n">
        <v>2495.976694410167</v>
      </c>
    </row>
    <row r="376" spans="1:10">
      <c r="A376" t="n">
        <v>373</v>
      </c>
      <c r="B376" t="n">
        <v>0</v>
      </c>
      <c r="C376" t="n">
        <v>0</v>
      </c>
      <c r="D376" t="n">
        <v>35</v>
      </c>
      <c r="E376" t="n">
        <v>2</v>
      </c>
      <c r="F376" t="n">
        <v>-0.496034141453686</v>
      </c>
      <c r="G376" t="n">
        <v>296.2800240836797</v>
      </c>
      <c r="H376" t="b">
        <v>0</v>
      </c>
      <c r="I376" t="n">
        <v>1168.528414986033</v>
      </c>
      <c r="J376" t="n">
        <v>2495.976694410167</v>
      </c>
    </row>
    <row r="377" spans="1:10">
      <c r="A377" t="n">
        <v>374</v>
      </c>
      <c r="B377" t="n">
        <v>0</v>
      </c>
      <c r="C377" t="n">
        <v>0</v>
      </c>
      <c r="D377" t="n">
        <v>31.42857142857143</v>
      </c>
      <c r="E377" t="n">
        <v>2</v>
      </c>
      <c r="F377" t="n">
        <v>-1.124965855619478</v>
      </c>
      <c r="G377" t="n">
        <v>266.0473685649369</v>
      </c>
      <c r="H377" t="b">
        <v>0</v>
      </c>
      <c r="I377" t="n">
        <v>1049.290821620111</v>
      </c>
      <c r="J377" t="n">
        <v>2241.285194980557</v>
      </c>
    </row>
    <row r="378" spans="1:10">
      <c r="A378" t="n">
        <v>375</v>
      </c>
      <c r="B378" t="n">
        <v>0</v>
      </c>
      <c r="C378" t="n">
        <v>0</v>
      </c>
      <c r="D378" t="n">
        <v>27.85714285714286</v>
      </c>
      <c r="E378" t="n">
        <v>2</v>
      </c>
      <c r="F378" t="n">
        <v>-0.9564833884493482</v>
      </c>
      <c r="G378" t="n">
        <v>235.8147130461941</v>
      </c>
      <c r="H378" t="b">
        <v>0</v>
      </c>
      <c r="I378" t="n">
        <v>930.0532282541894</v>
      </c>
      <c r="J378" t="n">
        <v>1986.593695550949</v>
      </c>
    </row>
    <row r="379" spans="1:10">
      <c r="A379" t="n">
        <v>376</v>
      </c>
      <c r="B379" t="n">
        <v>0</v>
      </c>
      <c r="C379" t="n">
        <v>0</v>
      </c>
      <c r="D379" t="n">
        <v>24.28571428571428</v>
      </c>
      <c r="E379" t="n">
        <v>2</v>
      </c>
      <c r="F379" t="n">
        <v>-1.001481542964081</v>
      </c>
      <c r="G379" t="n">
        <v>205.5820575274512</v>
      </c>
      <c r="H379" t="b">
        <v>0</v>
      </c>
      <c r="I379" t="n">
        <v>810.8156348882676</v>
      </c>
      <c r="J379" t="n">
        <v>1731.90219612134</v>
      </c>
    </row>
    <row r="380" spans="1:10">
      <c r="A380" t="n">
        <v>377</v>
      </c>
      <c r="B380" t="n">
        <v>0</v>
      </c>
      <c r="C380" t="n">
        <v>0</v>
      </c>
      <c r="D380" t="n">
        <v>20.71428571428572</v>
      </c>
      <c r="E380" t="n">
        <v>2</v>
      </c>
      <c r="F380" t="n">
        <v>-0.9899713920752826</v>
      </c>
      <c r="G380" t="n">
        <v>175.3494020087084</v>
      </c>
      <c r="H380" t="b">
        <v>0</v>
      </c>
      <c r="I380" t="n">
        <v>691.578041522346</v>
      </c>
      <c r="J380" t="n">
        <v>1477.210696691731</v>
      </c>
    </row>
    <row r="381" spans="1:10">
      <c r="A381" t="n">
        <v>378</v>
      </c>
      <c r="B381" t="n">
        <v>0</v>
      </c>
      <c r="C381" t="n">
        <v>0</v>
      </c>
      <c r="D381" t="n">
        <v>17.14285714285714</v>
      </c>
      <c r="E381" t="n">
        <v>2</v>
      </c>
      <c r="F381" t="n">
        <v>-0.9910138411157412</v>
      </c>
      <c r="G381" t="n">
        <v>145.1167464899656</v>
      </c>
      <c r="H381" t="b">
        <v>0</v>
      </c>
      <c r="I381" t="n">
        <v>572.3404481564243</v>
      </c>
      <c r="J381" t="n">
        <v>1222.519197262122</v>
      </c>
    </row>
    <row r="382" spans="1:10">
      <c r="A382" t="n">
        <v>379</v>
      </c>
      <c r="B382" t="n">
        <v>0</v>
      </c>
      <c r="C382" t="n">
        <v>0</v>
      </c>
      <c r="D382" t="n">
        <v>13.57142857142857</v>
      </c>
      <c r="E382" t="n">
        <v>2</v>
      </c>
      <c r="F382" t="n">
        <v>-0.998354195842708</v>
      </c>
      <c r="G382" t="n">
        <v>114.8840909712227</v>
      </c>
      <c r="H382" t="b">
        <v>0</v>
      </c>
      <c r="I382" t="n">
        <v>453.1028547905025</v>
      </c>
      <c r="J382" t="n">
        <v>967.8276978325133</v>
      </c>
    </row>
    <row r="383" spans="1:10">
      <c r="A383" t="n">
        <v>380</v>
      </c>
      <c r="B383" t="n">
        <v>0</v>
      </c>
      <c r="C383" t="n">
        <v>0</v>
      </c>
      <c r="D383" t="n">
        <v>10</v>
      </c>
      <c r="E383" t="n">
        <v>2</v>
      </c>
      <c r="F383" t="n">
        <v>-0.9679503278943802</v>
      </c>
      <c r="G383" t="n">
        <v>84.65143545247992</v>
      </c>
      <c r="H383" t="b">
        <v>0</v>
      </c>
      <c r="I383" t="n">
        <v>333.8652614245808</v>
      </c>
      <c r="J383" t="n">
        <v>713.1361984029046</v>
      </c>
    </row>
    <row r="384" spans="1:10">
      <c r="A384" t="n">
        <v>381</v>
      </c>
      <c r="B384" t="n">
        <v>0</v>
      </c>
      <c r="C384" t="n">
        <v>0</v>
      </c>
      <c r="D384" t="n">
        <v>6.666666666666666</v>
      </c>
      <c r="E384" t="n">
        <v>2</v>
      </c>
      <c r="F384" t="n">
        <v>-0.8838127465480219</v>
      </c>
      <c r="G384" t="n">
        <v>56.43429030165328</v>
      </c>
      <c r="H384" t="b">
        <v>0</v>
      </c>
      <c r="I384" t="n">
        <v>222.5768409497205</v>
      </c>
      <c r="J384" t="n">
        <v>475.424132268603</v>
      </c>
    </row>
    <row r="385" spans="1:10">
      <c r="A385" t="n">
        <v>382</v>
      </c>
      <c r="B385" t="n">
        <v>0</v>
      </c>
      <c r="C385" t="n">
        <v>0</v>
      </c>
      <c r="D385" t="n">
        <v>3.333333333333333</v>
      </c>
      <c r="E385" t="n">
        <v>2</v>
      </c>
      <c r="F385" t="n">
        <v>-1.052354241469087</v>
      </c>
      <c r="G385" t="n">
        <v>28.21714515082664</v>
      </c>
      <c r="H385" t="b">
        <v>0</v>
      </c>
      <c r="I385" t="n">
        <v>111.2884204748603</v>
      </c>
      <c r="J385" t="n">
        <v>237.7120661343015</v>
      </c>
    </row>
    <row r="386" spans="1:10">
      <c r="A386" t="n">
        <v>383</v>
      </c>
      <c r="B386" t="n">
        <v>0</v>
      </c>
      <c r="C386" t="n">
        <v>0</v>
      </c>
      <c r="D386" t="n">
        <v>0</v>
      </c>
      <c r="E386" t="n">
        <v>2</v>
      </c>
      <c r="F386" t="n">
        <v>0</v>
      </c>
      <c r="G386" t="n">
        <v>0</v>
      </c>
      <c r="H386" t="b">
        <v>0</v>
      </c>
      <c r="I386" t="n">
        <v>0</v>
      </c>
      <c r="J386" t="n">
        <v>0</v>
      </c>
    </row>
    <row r="387" spans="1:10">
      <c r="A387" t="n">
        <v>384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b">
        <v>1</v>
      </c>
      <c r="I387" t="n">
        <v>0</v>
      </c>
      <c r="J387" t="n">
        <v>0</v>
      </c>
    </row>
    <row r="388" spans="1:10">
      <c r="A388" t="n">
        <v>385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b">
        <v>0</v>
      </c>
      <c r="I388" t="n">
        <v>0</v>
      </c>
      <c r="J388" t="n">
        <v>0</v>
      </c>
    </row>
    <row r="389" spans="1:10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b">
        <v>0</v>
      </c>
      <c r="I389" t="n">
        <v>0</v>
      </c>
      <c r="J389" t="n">
        <v>0</v>
      </c>
    </row>
    <row r="390" spans="1:10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b">
        <v>0</v>
      </c>
      <c r="I390" t="n">
        <v>0</v>
      </c>
      <c r="J390" t="n">
        <v>0</v>
      </c>
    </row>
    <row r="391" spans="1:10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b">
        <v>0</v>
      </c>
      <c r="I391" t="n">
        <v>0</v>
      </c>
      <c r="J391" t="n">
        <v>0</v>
      </c>
    </row>
    <row r="392" spans="1:10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b">
        <v>0</v>
      </c>
      <c r="I392" t="n">
        <v>0</v>
      </c>
      <c r="J392" t="n">
        <v>0</v>
      </c>
    </row>
    <row r="393" spans="1:10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b">
        <v>0</v>
      </c>
      <c r="I393" t="n">
        <v>0</v>
      </c>
      <c r="J393" t="n">
        <v>0</v>
      </c>
    </row>
    <row r="394" spans="1:10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b">
        <v>0</v>
      </c>
      <c r="I394" t="n">
        <v>0</v>
      </c>
      <c r="J394" t="n">
        <v>0</v>
      </c>
    </row>
    <row r="395" spans="1:10">
      <c r="A395" t="n">
        <v>392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b">
        <v>0</v>
      </c>
      <c r="I395" t="n">
        <v>0</v>
      </c>
      <c r="J395" t="n">
        <v>0</v>
      </c>
    </row>
    <row r="396" spans="1:10">
      <c r="A396" t="n">
        <v>393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b">
        <v>0</v>
      </c>
      <c r="I396" t="n">
        <v>0</v>
      </c>
      <c r="J396" t="n">
        <v>0</v>
      </c>
    </row>
    <row r="397" spans="1:10">
      <c r="A397" t="n">
        <v>394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b">
        <v>0</v>
      </c>
      <c r="I397" t="n">
        <v>0</v>
      </c>
      <c r="J397" t="n">
        <v>0</v>
      </c>
    </row>
    <row r="398" spans="1:10">
      <c r="A398" t="n">
        <v>395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b">
        <v>0</v>
      </c>
      <c r="I398" t="n">
        <v>0</v>
      </c>
      <c r="J398" t="n">
        <v>0</v>
      </c>
    </row>
    <row r="399" spans="1:10">
      <c r="A399" t="n">
        <v>396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b">
        <v>0</v>
      </c>
      <c r="I399" t="n">
        <v>0</v>
      </c>
      <c r="J399" t="n">
        <v>0</v>
      </c>
    </row>
    <row r="400" spans="1:10">
      <c r="A400" t="n">
        <v>397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b">
        <v>1</v>
      </c>
      <c r="I400" t="n">
        <v>0</v>
      </c>
      <c r="J400" t="n">
        <v>0</v>
      </c>
    </row>
    <row r="401" spans="1:10">
      <c r="A401" t="n">
        <v>398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b">
        <v>0</v>
      </c>
      <c r="I401" t="n">
        <v>0</v>
      </c>
      <c r="J401" t="n">
        <v>0</v>
      </c>
    </row>
    <row r="402" spans="1:10">
      <c r="A402" t="n">
        <v>399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b">
        <v>0</v>
      </c>
      <c r="I402" t="n">
        <v>0</v>
      </c>
      <c r="J402" t="n">
        <v>0</v>
      </c>
    </row>
    <row r="403" spans="1:10">
      <c r="A403" t="n">
        <v>400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  <c r="H403" t="b">
        <v>0</v>
      </c>
      <c r="I403" t="n">
        <v>0</v>
      </c>
      <c r="J403" t="n">
        <v>0</v>
      </c>
    </row>
    <row r="404" spans="1:10">
      <c r="A404" t="n">
        <v>401</v>
      </c>
      <c r="B404" t="n">
        <v>0</v>
      </c>
      <c r="C404" t="n">
        <v>0</v>
      </c>
      <c r="D404" t="n">
        <v>0</v>
      </c>
      <c r="E404" t="n">
        <v>1</v>
      </c>
      <c r="F404" t="n">
        <v>0.5181485052835629</v>
      </c>
      <c r="G404" t="n">
        <v>0</v>
      </c>
      <c r="H404" t="b">
        <v>0</v>
      </c>
      <c r="I404" t="n">
        <v>0</v>
      </c>
      <c r="J404" t="n">
        <v>0</v>
      </c>
    </row>
    <row r="405" spans="1:10">
      <c r="A405" t="n">
        <v>402</v>
      </c>
      <c r="B405" t="n">
        <v>0</v>
      </c>
      <c r="C405" t="n">
        <v>0</v>
      </c>
      <c r="D405" t="n">
        <v>3.75</v>
      </c>
      <c r="E405" t="n">
        <v>1</v>
      </c>
      <c r="F405" t="n">
        <v>1.191243452334686</v>
      </c>
      <c r="G405" t="n">
        <v>31.74428829467997</v>
      </c>
      <c r="H405" t="b">
        <v>0</v>
      </c>
      <c r="I405" t="n">
        <v>125.1994730342178</v>
      </c>
      <c r="J405" t="n">
        <v>466.6184359985297</v>
      </c>
    </row>
    <row r="406" spans="1:10">
      <c r="A406" t="n">
        <v>403</v>
      </c>
      <c r="B406" t="n">
        <v>0</v>
      </c>
      <c r="C406" t="n">
        <v>0</v>
      </c>
      <c r="D406" t="n">
        <v>7.5</v>
      </c>
      <c r="E406" t="n">
        <v>1</v>
      </c>
      <c r="F406" t="n">
        <v>0.9668776853776946</v>
      </c>
      <c r="G406" t="n">
        <v>63.48857658935994</v>
      </c>
      <c r="H406" t="b">
        <v>0</v>
      </c>
      <c r="I406" t="n">
        <v>250.3989460684356</v>
      </c>
      <c r="J406" t="n">
        <v>933.2368719970593</v>
      </c>
    </row>
    <row r="407" spans="1:10">
      <c r="A407" t="n">
        <v>404</v>
      </c>
      <c r="B407" t="n">
        <v>0</v>
      </c>
      <c r="C407" t="n">
        <v>0</v>
      </c>
      <c r="D407" t="n">
        <v>11.25</v>
      </c>
      <c r="E407" t="n">
        <v>1</v>
      </c>
      <c r="F407" t="n">
        <v>1.191245806154535</v>
      </c>
      <c r="G407" t="n">
        <v>95.23286488403991</v>
      </c>
      <c r="H407" t="b">
        <v>0</v>
      </c>
      <c r="I407" t="n">
        <v>375.5984191026534</v>
      </c>
      <c r="J407" t="n">
        <v>1399.855307995589</v>
      </c>
    </row>
    <row r="408" spans="1:10">
      <c r="A408" t="n">
        <v>405</v>
      </c>
      <c r="B408" t="n">
        <v>0</v>
      </c>
      <c r="C408" t="n">
        <v>0</v>
      </c>
      <c r="D408" t="n">
        <v>15</v>
      </c>
      <c r="E408" t="n">
        <v>1</v>
      </c>
      <c r="F408" t="n">
        <v>0.5181390900041651</v>
      </c>
      <c r="G408" t="n">
        <v>126.9771531787199</v>
      </c>
      <c r="H408" t="b">
        <v>0</v>
      </c>
      <c r="I408" t="n">
        <v>500.7978921368712</v>
      </c>
      <c r="J408" t="n">
        <v>1866.473743994119</v>
      </c>
    </row>
    <row r="409" spans="1:10">
      <c r="A409" t="n">
        <v>406</v>
      </c>
      <c r="B409" t="n">
        <v>0</v>
      </c>
      <c r="C409" t="n">
        <v>0</v>
      </c>
      <c r="D409" t="n">
        <v>15</v>
      </c>
      <c r="E409" t="n">
        <v>1</v>
      </c>
      <c r="F409" t="n">
        <v>-0.1388021661711942</v>
      </c>
      <c r="G409" t="n">
        <v>126.9771531787199</v>
      </c>
      <c r="H409" t="b">
        <v>0</v>
      </c>
      <c r="I409" t="n">
        <v>500.7978921368712</v>
      </c>
      <c r="J409" t="n">
        <v>1866.473743994119</v>
      </c>
    </row>
    <row r="410" spans="1:10">
      <c r="A410" t="n">
        <v>407</v>
      </c>
      <c r="B410" t="n">
        <v>0</v>
      </c>
      <c r="C410" t="n">
        <v>0</v>
      </c>
      <c r="D410" t="n">
        <v>15</v>
      </c>
      <c r="E410" t="n">
        <v>1</v>
      </c>
      <c r="F410" t="n">
        <v>0.03706957468061489</v>
      </c>
      <c r="G410" t="n">
        <v>126.9771531787199</v>
      </c>
      <c r="H410" t="b">
        <v>0</v>
      </c>
      <c r="I410" t="n">
        <v>500.7978921368712</v>
      </c>
      <c r="J410" t="n">
        <v>1866.473743994119</v>
      </c>
    </row>
    <row r="411" spans="1:10">
      <c r="A411" t="n">
        <v>408</v>
      </c>
      <c r="B411" t="n">
        <v>0</v>
      </c>
      <c r="C411" t="n">
        <v>0</v>
      </c>
      <c r="D411" t="n">
        <v>15</v>
      </c>
      <c r="E411" t="n">
        <v>1</v>
      </c>
      <c r="F411" t="n">
        <v>-0.009476132551265337</v>
      </c>
      <c r="G411" t="n">
        <v>126.9771531787199</v>
      </c>
      <c r="H411" t="b">
        <v>0</v>
      </c>
      <c r="I411" t="n">
        <v>500.7978921368712</v>
      </c>
      <c r="J411" t="n">
        <v>1866.473743994119</v>
      </c>
    </row>
    <row r="412" spans="1:10">
      <c r="A412" t="n">
        <v>409</v>
      </c>
      <c r="B412" t="n">
        <v>0</v>
      </c>
      <c r="C412" t="n">
        <v>0</v>
      </c>
      <c r="D412" t="n">
        <v>15</v>
      </c>
      <c r="E412" t="n">
        <v>1</v>
      </c>
      <c r="F412" t="n">
        <v>0.00083495552444246</v>
      </c>
      <c r="G412" t="n">
        <v>126.9771531787199</v>
      </c>
      <c r="H412" t="b">
        <v>0</v>
      </c>
      <c r="I412" t="n">
        <v>500.7978921368712</v>
      </c>
      <c r="J412" t="n">
        <v>1866.473743994119</v>
      </c>
    </row>
    <row r="413" spans="1:10">
      <c r="A413" t="n">
        <v>410</v>
      </c>
      <c r="B413" t="n">
        <v>0</v>
      </c>
      <c r="C413" t="n">
        <v>0</v>
      </c>
      <c r="D413" t="n">
        <v>15</v>
      </c>
      <c r="E413" t="n">
        <v>1</v>
      </c>
      <c r="F413" t="n">
        <v>0.006136310453495053</v>
      </c>
      <c r="G413" t="n">
        <v>126.9771531787199</v>
      </c>
      <c r="H413" t="b">
        <v>0</v>
      </c>
      <c r="I413" t="n">
        <v>500.7978921368712</v>
      </c>
      <c r="J413" t="n">
        <v>1866.473743994119</v>
      </c>
    </row>
    <row r="414" spans="1:10">
      <c r="A414" t="n">
        <v>411</v>
      </c>
      <c r="B414" t="n">
        <v>0</v>
      </c>
      <c r="C414" t="n">
        <v>0</v>
      </c>
      <c r="D414" t="n">
        <v>15</v>
      </c>
      <c r="E414" t="n">
        <v>1</v>
      </c>
      <c r="F414" t="n">
        <v>-0.02538019733842312</v>
      </c>
      <c r="G414" t="n">
        <v>126.9771531787199</v>
      </c>
      <c r="H414" t="b">
        <v>0</v>
      </c>
      <c r="I414" t="n">
        <v>500.7978921368712</v>
      </c>
      <c r="J414" t="n">
        <v>1866.473743994119</v>
      </c>
    </row>
    <row r="415" spans="1:10">
      <c r="A415" t="n">
        <v>412</v>
      </c>
      <c r="B415" t="n">
        <v>0</v>
      </c>
      <c r="C415" t="n">
        <v>0</v>
      </c>
      <c r="D415" t="n">
        <v>15</v>
      </c>
      <c r="E415" t="n">
        <v>1</v>
      </c>
      <c r="F415" t="n">
        <v>0.0953844789001983</v>
      </c>
      <c r="G415" t="n">
        <v>126.9771531787199</v>
      </c>
      <c r="H415" t="b">
        <v>0</v>
      </c>
      <c r="I415" t="n">
        <v>500.7978921368712</v>
      </c>
      <c r="J415" t="n">
        <v>1866.473743994119</v>
      </c>
    </row>
    <row r="416" spans="1:10">
      <c r="A416" t="n">
        <v>413</v>
      </c>
      <c r="B416" t="n">
        <v>0</v>
      </c>
      <c r="C416" t="n">
        <v>0</v>
      </c>
      <c r="D416" t="n">
        <v>15</v>
      </c>
      <c r="E416" t="n">
        <v>1</v>
      </c>
      <c r="F416" t="n">
        <v>-0.3561577182623656</v>
      </c>
      <c r="G416" t="n">
        <v>126.9771531787199</v>
      </c>
      <c r="H416" t="b">
        <v>0</v>
      </c>
      <c r="I416" t="n">
        <v>500.7978921368712</v>
      </c>
      <c r="J416" t="n">
        <v>1866.473743994119</v>
      </c>
    </row>
    <row r="417" spans="1:10">
      <c r="A417" t="n">
        <v>414</v>
      </c>
      <c r="B417" t="n">
        <v>0</v>
      </c>
      <c r="C417" t="n">
        <v>0</v>
      </c>
      <c r="D417" t="n">
        <v>12.5</v>
      </c>
      <c r="E417" t="n">
        <v>1</v>
      </c>
      <c r="F417" t="n">
        <v>-0.754086939184071</v>
      </c>
      <c r="G417" t="n">
        <v>105.8142943155999</v>
      </c>
      <c r="H417" t="b">
        <v>0</v>
      </c>
      <c r="I417" t="n">
        <v>417.331576780726</v>
      </c>
      <c r="J417" t="n">
        <v>1555.394786661766</v>
      </c>
    </row>
    <row r="418" spans="1:10">
      <c r="A418" t="n">
        <v>415</v>
      </c>
      <c r="B418" t="n">
        <v>0</v>
      </c>
      <c r="C418" t="n">
        <v>0</v>
      </c>
      <c r="D418" t="n">
        <v>10</v>
      </c>
      <c r="E418" t="n">
        <v>1</v>
      </c>
      <c r="F418" t="n">
        <v>-0.7941611916680212</v>
      </c>
      <c r="G418" t="n">
        <v>84.65143545247992</v>
      </c>
      <c r="H418" t="b">
        <v>0</v>
      </c>
      <c r="I418" t="n">
        <v>333.8652614245808</v>
      </c>
      <c r="J418" t="n">
        <v>1244.315829329413</v>
      </c>
    </row>
    <row r="419" spans="1:10">
      <c r="A419" t="n">
        <v>416</v>
      </c>
      <c r="B419" t="n">
        <v>0</v>
      </c>
      <c r="C419" t="n">
        <v>0</v>
      </c>
      <c r="D419" t="n">
        <v>6.666666666666666</v>
      </c>
      <c r="E419" t="n">
        <v>1</v>
      </c>
      <c r="F419" t="n">
        <v>-0.9303794052549547</v>
      </c>
      <c r="G419" t="n">
        <v>56.43429030165328</v>
      </c>
      <c r="H419" t="b">
        <v>0</v>
      </c>
      <c r="I419" t="n">
        <v>222.5768409497205</v>
      </c>
      <c r="J419" t="n">
        <v>829.5438862196083</v>
      </c>
    </row>
    <row r="420" spans="1:10">
      <c r="A420" t="n">
        <v>417</v>
      </c>
      <c r="B420" t="n">
        <v>0</v>
      </c>
      <c r="C420" t="n">
        <v>0</v>
      </c>
      <c r="D420" t="n">
        <v>3.333333333333333</v>
      </c>
      <c r="E420" t="n">
        <v>1</v>
      </c>
      <c r="F420" t="n">
        <v>-1.039876742867715</v>
      </c>
      <c r="G420" t="n">
        <v>28.21714515082664</v>
      </c>
      <c r="H420" t="b">
        <v>0</v>
      </c>
      <c r="I420" t="n">
        <v>111.2884204748603</v>
      </c>
      <c r="J420" t="n">
        <v>414.7719431098042</v>
      </c>
    </row>
    <row r="421" spans="1:10">
      <c r="A421" t="n">
        <v>418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  <c r="H421" t="b">
        <v>0</v>
      </c>
      <c r="I421" t="n">
        <v>0</v>
      </c>
      <c r="J421" t="n">
        <v>0</v>
      </c>
    </row>
    <row r="422" spans="1:10">
      <c r="A422" t="n">
        <v>419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b">
        <v>1</v>
      </c>
      <c r="I422" t="n">
        <v>0</v>
      </c>
      <c r="J422" t="n">
        <v>0</v>
      </c>
    </row>
    <row r="423" spans="1:10">
      <c r="A423" t="n">
        <v>420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b">
        <v>0</v>
      </c>
      <c r="I423" t="n">
        <v>0</v>
      </c>
      <c r="J423" t="n">
        <v>0</v>
      </c>
    </row>
    <row r="424" spans="1:10">
      <c r="A424" t="n">
        <v>421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b">
        <v>0</v>
      </c>
      <c r="I424" t="n">
        <v>0</v>
      </c>
      <c r="J424" t="n">
        <v>0</v>
      </c>
    </row>
    <row r="425" spans="1:10">
      <c r="A425" t="n">
        <v>422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b">
        <v>0</v>
      </c>
      <c r="I425" t="n">
        <v>0</v>
      </c>
      <c r="J425" t="n">
        <v>0</v>
      </c>
    </row>
    <row r="426" spans="1:10">
      <c r="A426" t="n">
        <v>423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b">
        <v>0</v>
      </c>
      <c r="I426" t="n">
        <v>0</v>
      </c>
      <c r="J426" t="n">
        <v>0</v>
      </c>
    </row>
    <row r="427" spans="1:10">
      <c r="A427" t="n">
        <v>424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b">
        <v>0</v>
      </c>
      <c r="I427" t="n">
        <v>0</v>
      </c>
      <c r="J427" t="n">
        <v>0</v>
      </c>
    </row>
    <row r="428" spans="1:10">
      <c r="A428" t="n">
        <v>425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b">
        <v>0</v>
      </c>
      <c r="I428" t="n">
        <v>0</v>
      </c>
      <c r="J428" t="n">
        <v>0</v>
      </c>
    </row>
    <row r="429" spans="1:10">
      <c r="A429" t="n">
        <v>426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b">
        <v>0</v>
      </c>
      <c r="I429" t="n">
        <v>0</v>
      </c>
      <c r="J429" t="n">
        <v>0</v>
      </c>
    </row>
    <row r="430" spans="1:10">
      <c r="A430" t="n">
        <v>427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b">
        <v>0</v>
      </c>
      <c r="I430" t="n">
        <v>0</v>
      </c>
      <c r="J430" t="n">
        <v>0</v>
      </c>
    </row>
    <row r="431" spans="1:10">
      <c r="A431" t="n">
        <v>428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b">
        <v>0</v>
      </c>
      <c r="I431" t="n">
        <v>0</v>
      </c>
      <c r="J431" t="n">
        <v>0</v>
      </c>
    </row>
    <row r="432" spans="1:10">
      <c r="A432" t="n">
        <v>429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b">
        <v>0</v>
      </c>
      <c r="I432" t="n">
        <v>0</v>
      </c>
      <c r="J432" t="n">
        <v>0</v>
      </c>
    </row>
    <row r="433" spans="1:10">
      <c r="A433" t="n">
        <v>430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b">
        <v>0</v>
      </c>
      <c r="I433" t="n">
        <v>0</v>
      </c>
      <c r="J433" t="n">
        <v>0</v>
      </c>
    </row>
    <row r="434" spans="1:10">
      <c r="A434" t="n">
        <v>431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b">
        <v>0</v>
      </c>
      <c r="I434" t="n">
        <v>0</v>
      </c>
      <c r="J434" t="n">
        <v>0</v>
      </c>
    </row>
    <row r="435" spans="1:10">
      <c r="A435" t="n">
        <v>432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b">
        <v>0</v>
      </c>
      <c r="I435" t="n">
        <v>0</v>
      </c>
      <c r="J435" t="n">
        <v>0</v>
      </c>
    </row>
    <row r="436" spans="1:10">
      <c r="A436" t="n">
        <v>433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b">
        <v>0</v>
      </c>
      <c r="I436" t="n">
        <v>0</v>
      </c>
      <c r="J436" t="n">
        <v>0</v>
      </c>
    </row>
    <row r="437" spans="1:10">
      <c r="A437" t="n">
        <v>434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b">
        <v>0</v>
      </c>
      <c r="I437" t="n">
        <v>0</v>
      </c>
      <c r="J437" t="n">
        <v>0</v>
      </c>
    </row>
    <row r="438" spans="1:10">
      <c r="A438" t="n">
        <v>435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b">
        <v>1</v>
      </c>
      <c r="I438" t="n">
        <v>0</v>
      </c>
      <c r="J438" t="n">
        <v>0</v>
      </c>
    </row>
    <row r="439" spans="1:10">
      <c r="A439" t="n">
        <v>436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b">
        <v>0</v>
      </c>
      <c r="I439" t="n">
        <v>0</v>
      </c>
      <c r="J439" t="n">
        <v>0</v>
      </c>
    </row>
    <row r="440" spans="1:10">
      <c r="A440" t="n">
        <v>437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b">
        <v>0</v>
      </c>
      <c r="I440" t="n">
        <v>0</v>
      </c>
      <c r="J440" t="n">
        <v>0</v>
      </c>
    </row>
    <row r="441" spans="1:10">
      <c r="A441" t="n">
        <v>438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b">
        <v>0</v>
      </c>
      <c r="I441" t="n">
        <v>0</v>
      </c>
      <c r="J441" t="n">
        <v>0</v>
      </c>
    </row>
    <row r="442" spans="1:10">
      <c r="A442" t="n">
        <v>439</v>
      </c>
      <c r="B442" t="n">
        <v>0</v>
      </c>
      <c r="C442" t="n">
        <v>0</v>
      </c>
      <c r="D442" t="n">
        <v>0</v>
      </c>
      <c r="E442" t="n">
        <v>1</v>
      </c>
      <c r="F442" t="n">
        <v>0.4171952806695928</v>
      </c>
      <c r="G442" t="n">
        <v>0</v>
      </c>
      <c r="H442" t="b">
        <v>0</v>
      </c>
      <c r="I442" t="n">
        <v>0</v>
      </c>
      <c r="J442" t="n">
        <v>0</v>
      </c>
    </row>
    <row r="443" spans="1:10">
      <c r="A443" t="n">
        <v>440</v>
      </c>
      <c r="B443" t="n">
        <v>0</v>
      </c>
      <c r="C443" t="n">
        <v>0</v>
      </c>
      <c r="D443" t="n">
        <v>3</v>
      </c>
      <c r="E443" t="n">
        <v>1</v>
      </c>
      <c r="F443" t="n">
        <v>0.943006015864694</v>
      </c>
      <c r="G443" t="n">
        <v>25.39543063574398</v>
      </c>
      <c r="H443" t="b">
        <v>0</v>
      </c>
      <c r="I443" t="n">
        <v>100.1595784273742</v>
      </c>
      <c r="J443" t="n">
        <v>373.2947487988238</v>
      </c>
    </row>
    <row r="444" spans="1:10">
      <c r="A444" t="n">
        <v>441</v>
      </c>
      <c r="B444" t="n">
        <v>0</v>
      </c>
      <c r="C444" t="n">
        <v>0</v>
      </c>
      <c r="D444" t="n">
        <v>6</v>
      </c>
      <c r="E444" t="n">
        <v>1</v>
      </c>
      <c r="F444" t="n">
        <v>0.8107806558716317</v>
      </c>
      <c r="G444" t="n">
        <v>50.79086127148796</v>
      </c>
      <c r="H444" t="b">
        <v>0</v>
      </c>
      <c r="I444" t="n">
        <v>200.3191568547485</v>
      </c>
      <c r="J444" t="n">
        <v>746.5894975976476</v>
      </c>
    </row>
    <row r="445" spans="1:10">
      <c r="A445" t="n">
        <v>442</v>
      </c>
      <c r="B445" t="n">
        <v>0</v>
      </c>
      <c r="C445" t="n">
        <v>0</v>
      </c>
      <c r="D445" t="n">
        <v>9</v>
      </c>
      <c r="E445" t="n">
        <v>1</v>
      </c>
      <c r="F445" t="n">
        <v>0.813871360648778</v>
      </c>
      <c r="G445" t="n">
        <v>76.18629190723193</v>
      </c>
      <c r="H445" t="b">
        <v>0</v>
      </c>
      <c r="I445" t="n">
        <v>300.4787352821227</v>
      </c>
      <c r="J445" t="n">
        <v>1119.884246396471</v>
      </c>
    </row>
    <row r="446" spans="1:10">
      <c r="A446" t="n">
        <v>443</v>
      </c>
      <c r="B446" t="n">
        <v>0</v>
      </c>
      <c r="C446" t="n">
        <v>0</v>
      </c>
      <c r="D446" t="n">
        <v>12</v>
      </c>
      <c r="E446" t="n">
        <v>1</v>
      </c>
      <c r="F446" t="n">
        <v>0.9337339015332553</v>
      </c>
      <c r="G446" t="n">
        <v>101.5817225429759</v>
      </c>
      <c r="H446" t="b">
        <v>0</v>
      </c>
      <c r="I446" t="n">
        <v>400.638313709497</v>
      </c>
      <c r="J446" t="n">
        <v>1493.178995195295</v>
      </c>
    </row>
    <row r="447" spans="1:10">
      <c r="A447" t="n">
        <v>444</v>
      </c>
      <c r="B447" t="n">
        <v>0</v>
      </c>
      <c r="C447" t="n">
        <v>0</v>
      </c>
      <c r="D447" t="n">
        <v>15</v>
      </c>
      <c r="E447" t="n">
        <v>1</v>
      </c>
      <c r="F447" t="n">
        <v>0.4511930332182055</v>
      </c>
      <c r="G447" t="n">
        <v>126.9771531787199</v>
      </c>
      <c r="H447" t="b">
        <v>0</v>
      </c>
      <c r="I447" t="n">
        <v>500.7978921368712</v>
      </c>
      <c r="J447" t="n">
        <v>1866.473743994119</v>
      </c>
    </row>
    <row r="448" spans="1:10">
      <c r="A448" t="n">
        <v>445</v>
      </c>
      <c r="B448" t="n">
        <v>0</v>
      </c>
      <c r="C448" t="n">
        <v>0</v>
      </c>
      <c r="D448" t="n">
        <v>15</v>
      </c>
      <c r="E448" t="n">
        <v>2</v>
      </c>
      <c r="F448" t="n">
        <v>-0.2385060344060752</v>
      </c>
      <c r="G448" t="n">
        <v>126.9771531787199</v>
      </c>
      <c r="H448" t="b">
        <v>1</v>
      </c>
      <c r="I448" t="n">
        <v>500.7978921368712</v>
      </c>
      <c r="J448" t="n">
        <v>1069.704297604357</v>
      </c>
    </row>
    <row r="449" spans="1:10">
      <c r="A449" t="n">
        <v>446</v>
      </c>
      <c r="B449" t="n">
        <v>0</v>
      </c>
      <c r="C449" t="n">
        <v>0</v>
      </c>
      <c r="D449" t="n">
        <v>15</v>
      </c>
      <c r="E449" t="n">
        <v>2</v>
      </c>
      <c r="F449" t="n">
        <v>0.5028311044060918</v>
      </c>
      <c r="G449" t="n">
        <v>126.9771531787199</v>
      </c>
      <c r="H449" t="b">
        <v>0</v>
      </c>
      <c r="I449" t="n">
        <v>500.7978921368712</v>
      </c>
      <c r="J449" t="n">
        <v>1069.704297604357</v>
      </c>
    </row>
    <row r="450" spans="1:10">
      <c r="A450" t="n">
        <v>447</v>
      </c>
      <c r="B450" t="n">
        <v>0</v>
      </c>
      <c r="C450" t="n">
        <v>0</v>
      </c>
      <c r="D450" t="n">
        <v>18.4</v>
      </c>
      <c r="E450" t="n">
        <v>2</v>
      </c>
      <c r="F450" t="n">
        <v>1.060514950115039</v>
      </c>
      <c r="G450" t="n">
        <v>155.758641232563</v>
      </c>
      <c r="H450" t="b">
        <v>0</v>
      </c>
      <c r="I450" t="n">
        <v>614.3120810212286</v>
      </c>
      <c r="J450" t="n">
        <v>1312.170605061344</v>
      </c>
    </row>
    <row r="451" spans="1:10">
      <c r="A451" t="n">
        <v>448</v>
      </c>
      <c r="B451" t="n">
        <v>0</v>
      </c>
      <c r="C451" t="n">
        <v>0</v>
      </c>
      <c r="D451" t="n">
        <v>21.8</v>
      </c>
      <c r="E451" t="n">
        <v>2</v>
      </c>
      <c r="F451" t="n">
        <v>0.9217757618004163</v>
      </c>
      <c r="G451" t="n">
        <v>184.5401292864062</v>
      </c>
      <c r="H451" t="b">
        <v>0</v>
      </c>
      <c r="I451" t="n">
        <v>727.8262699055862</v>
      </c>
      <c r="J451" t="n">
        <v>1554.636912518332</v>
      </c>
    </row>
    <row r="452" spans="1:10">
      <c r="A452" t="n">
        <v>449</v>
      </c>
      <c r="B452" t="n">
        <v>0</v>
      </c>
      <c r="C452" t="n">
        <v>0</v>
      </c>
      <c r="D452" t="n">
        <v>25.2</v>
      </c>
      <c r="E452" t="n">
        <v>2</v>
      </c>
      <c r="F452" t="n">
        <v>0.9190486693499578</v>
      </c>
      <c r="G452" t="n">
        <v>213.3216173402494</v>
      </c>
      <c r="H452" t="b">
        <v>0</v>
      </c>
      <c r="I452" t="n">
        <v>841.3404587899436</v>
      </c>
      <c r="J452" t="n">
        <v>1797.103219975319</v>
      </c>
    </row>
    <row r="453" spans="1:10">
      <c r="A453" t="n">
        <v>450</v>
      </c>
      <c r="B453" t="n">
        <v>0</v>
      </c>
      <c r="C453" t="n">
        <v>0</v>
      </c>
      <c r="D453" t="n">
        <v>28.6</v>
      </c>
      <c r="E453" t="n">
        <v>2</v>
      </c>
      <c r="F453" t="n">
        <v>1.068696227466422</v>
      </c>
      <c r="G453" t="n">
        <v>242.1031053940926</v>
      </c>
      <c r="H453" t="b">
        <v>0</v>
      </c>
      <c r="I453" t="n">
        <v>954.8546476743011</v>
      </c>
      <c r="J453" t="n">
        <v>2039.569527432307</v>
      </c>
    </row>
    <row r="454" spans="1:10">
      <c r="A454" t="n">
        <v>451</v>
      </c>
      <c r="B454" t="n">
        <v>0</v>
      </c>
      <c r="C454" t="n">
        <v>0</v>
      </c>
      <c r="D454" t="n">
        <v>32</v>
      </c>
      <c r="E454" t="n">
        <v>2</v>
      </c>
      <c r="F454" t="n">
        <v>0.4728330874510256</v>
      </c>
      <c r="G454" t="n">
        <v>270.8845934479357</v>
      </c>
      <c r="H454" t="b">
        <v>0</v>
      </c>
      <c r="I454" t="n">
        <v>1068.368836558659</v>
      </c>
      <c r="J454" t="n">
        <v>2282.035834889295</v>
      </c>
    </row>
    <row r="455" spans="1:10">
      <c r="A455" t="n">
        <v>452</v>
      </c>
      <c r="B455" t="n">
        <v>0</v>
      </c>
      <c r="C455" t="n">
        <v>0</v>
      </c>
      <c r="D455" t="n">
        <v>32</v>
      </c>
      <c r="E455" t="n">
        <v>2</v>
      </c>
      <c r="F455" t="n">
        <v>-0.1266952439371911</v>
      </c>
      <c r="G455" t="n">
        <v>270.8845934479357</v>
      </c>
      <c r="H455" t="b">
        <v>0</v>
      </c>
      <c r="I455" t="n">
        <v>1068.368836558659</v>
      </c>
      <c r="J455" t="n">
        <v>2282.035834889295</v>
      </c>
    </row>
    <row r="456" spans="1:10">
      <c r="A456" t="n">
        <v>453</v>
      </c>
      <c r="B456" t="n">
        <v>0</v>
      </c>
      <c r="C456" t="n">
        <v>0</v>
      </c>
      <c r="D456" t="n">
        <v>32</v>
      </c>
      <c r="E456" t="n">
        <v>2</v>
      </c>
      <c r="F456" t="n">
        <v>0.03394788829774331</v>
      </c>
      <c r="G456" t="n">
        <v>270.8845934479357</v>
      </c>
      <c r="H456" t="b">
        <v>0</v>
      </c>
      <c r="I456" t="n">
        <v>1068.368836558659</v>
      </c>
      <c r="J456" t="n">
        <v>2282.035834889295</v>
      </c>
    </row>
    <row r="457" spans="1:10">
      <c r="A457" t="n">
        <v>454</v>
      </c>
      <c r="B457" t="n">
        <v>0</v>
      </c>
      <c r="C457" t="n">
        <v>0</v>
      </c>
      <c r="D457" t="n">
        <v>32</v>
      </c>
      <c r="E457" t="n">
        <v>2</v>
      </c>
      <c r="F457" t="n">
        <v>-0.00909630925377769</v>
      </c>
      <c r="G457" t="n">
        <v>270.8845934479357</v>
      </c>
      <c r="H457" t="b">
        <v>0</v>
      </c>
      <c r="I457" t="n">
        <v>1068.368836558659</v>
      </c>
      <c r="J457" t="n">
        <v>2282.035834889295</v>
      </c>
    </row>
    <row r="458" spans="1:10">
      <c r="A458" t="n">
        <v>455</v>
      </c>
      <c r="B458" t="n">
        <v>0</v>
      </c>
      <c r="C458" t="n">
        <v>0</v>
      </c>
      <c r="D458" t="n">
        <v>32</v>
      </c>
      <c r="E458" t="n">
        <v>2</v>
      </c>
      <c r="F458" t="n">
        <v>0.002437348717363008</v>
      </c>
      <c r="G458" t="n">
        <v>270.8845934479357</v>
      </c>
      <c r="H458" t="b">
        <v>0</v>
      </c>
      <c r="I458" t="n">
        <v>1068.368836558659</v>
      </c>
      <c r="J458" t="n">
        <v>2282.035834889295</v>
      </c>
    </row>
    <row r="459" spans="1:10">
      <c r="A459" t="n">
        <v>456</v>
      </c>
      <c r="B459" t="n">
        <v>0</v>
      </c>
      <c r="C459" t="n">
        <v>0</v>
      </c>
      <c r="D459" t="n">
        <v>32</v>
      </c>
      <c r="E459" t="n">
        <v>2</v>
      </c>
      <c r="F459" t="n">
        <v>-0.0006530856156734544</v>
      </c>
      <c r="G459" t="n">
        <v>270.8845934479357</v>
      </c>
      <c r="H459" t="b">
        <v>0</v>
      </c>
      <c r="I459" t="n">
        <v>1068.368836558659</v>
      </c>
      <c r="J459" t="n">
        <v>2282.035834889295</v>
      </c>
    </row>
    <row r="460" spans="1:10">
      <c r="A460" t="n">
        <v>457</v>
      </c>
      <c r="B460" t="n">
        <v>0</v>
      </c>
      <c r="C460" t="n">
        <v>0</v>
      </c>
      <c r="D460" t="n">
        <v>32</v>
      </c>
      <c r="E460" t="n">
        <v>2</v>
      </c>
      <c r="F460" t="n">
        <v>0.0001749937453361383</v>
      </c>
      <c r="G460" t="n">
        <v>270.8845934479357</v>
      </c>
      <c r="H460" t="b">
        <v>0</v>
      </c>
      <c r="I460" t="n">
        <v>1068.368836558659</v>
      </c>
      <c r="J460" t="n">
        <v>2282.035834889295</v>
      </c>
    </row>
    <row r="461" spans="1:10">
      <c r="A461" t="n">
        <v>458</v>
      </c>
      <c r="B461" t="n">
        <v>0</v>
      </c>
      <c r="C461" t="n">
        <v>0</v>
      </c>
      <c r="D461" t="n">
        <v>32</v>
      </c>
      <c r="E461" t="n">
        <v>2</v>
      </c>
      <c r="F461" t="n">
        <v>-4.688936567109891e-05</v>
      </c>
      <c r="G461" t="n">
        <v>270.8845934479357</v>
      </c>
      <c r="H461" t="b">
        <v>0</v>
      </c>
      <c r="I461" t="n">
        <v>1068.368836558659</v>
      </c>
      <c r="J461" t="n">
        <v>2282.035834889295</v>
      </c>
    </row>
    <row r="462" spans="1:10">
      <c r="A462" t="n">
        <v>459</v>
      </c>
      <c r="B462" t="n">
        <v>0</v>
      </c>
      <c r="C462" t="n">
        <v>0</v>
      </c>
      <c r="D462" t="n">
        <v>32</v>
      </c>
      <c r="E462" t="n">
        <v>2</v>
      </c>
      <c r="F462" t="n">
        <v>1.25637173500337e-05</v>
      </c>
      <c r="G462" t="n">
        <v>270.8845934479357</v>
      </c>
      <c r="H462" t="b">
        <v>0</v>
      </c>
      <c r="I462" t="n">
        <v>1068.368836558659</v>
      </c>
      <c r="J462" t="n">
        <v>2282.035834889295</v>
      </c>
    </row>
    <row r="463" spans="1:10">
      <c r="A463" t="n">
        <v>460</v>
      </c>
      <c r="B463" t="n">
        <v>0</v>
      </c>
      <c r="C463" t="n">
        <v>0</v>
      </c>
      <c r="D463" t="n">
        <v>32</v>
      </c>
      <c r="E463" t="n">
        <v>2</v>
      </c>
      <c r="F463" t="n">
        <v>-3.36550373436495e-06</v>
      </c>
      <c r="G463" t="n">
        <v>270.8845934479357</v>
      </c>
      <c r="H463" t="b">
        <v>0</v>
      </c>
      <c r="I463" t="n">
        <v>1068.368836558659</v>
      </c>
      <c r="J463" t="n">
        <v>2282.035834889295</v>
      </c>
    </row>
    <row r="464" spans="1:10">
      <c r="A464" t="n">
        <v>461</v>
      </c>
      <c r="B464" t="n">
        <v>0</v>
      </c>
      <c r="C464" t="n">
        <v>0</v>
      </c>
      <c r="D464" t="n">
        <v>32</v>
      </c>
      <c r="E464" t="n">
        <v>2</v>
      </c>
      <c r="F464" t="n">
        <v>8.98297582985208e-07</v>
      </c>
      <c r="G464" t="n">
        <v>270.8845934479357</v>
      </c>
      <c r="H464" t="b">
        <v>0</v>
      </c>
      <c r="I464" t="n">
        <v>1068.368836558659</v>
      </c>
      <c r="J464" t="n">
        <v>2282.035834889295</v>
      </c>
    </row>
    <row r="465" spans="1:10">
      <c r="A465" t="n">
        <v>462</v>
      </c>
      <c r="B465" t="n">
        <v>0</v>
      </c>
      <c r="C465" t="n">
        <v>0</v>
      </c>
      <c r="D465" t="n">
        <v>32</v>
      </c>
      <c r="E465" t="n">
        <v>2</v>
      </c>
      <c r="F465" t="n">
        <v>-2.27686596687704e-07</v>
      </c>
      <c r="G465" t="n">
        <v>270.8845934479357</v>
      </c>
      <c r="H465" t="b">
        <v>0</v>
      </c>
      <c r="I465" t="n">
        <v>1068.368836558659</v>
      </c>
      <c r="J465" t="n">
        <v>2282.035834889295</v>
      </c>
    </row>
    <row r="466" spans="1:10">
      <c r="A466" t="n">
        <v>463</v>
      </c>
      <c r="B466" t="n">
        <v>0</v>
      </c>
      <c r="C466" t="n">
        <v>0</v>
      </c>
      <c r="D466" t="n">
        <v>32</v>
      </c>
      <c r="E466" t="n">
        <v>2</v>
      </c>
      <c r="F466" t="n">
        <v>1.244880465378628e-08</v>
      </c>
      <c r="G466" t="n">
        <v>270.8845934479357</v>
      </c>
      <c r="H466" t="b">
        <v>0</v>
      </c>
      <c r="I466" t="n">
        <v>1068.368836558659</v>
      </c>
      <c r="J466" t="n">
        <v>2282.035834889295</v>
      </c>
    </row>
    <row r="467" spans="1:10">
      <c r="A467" t="n">
        <v>464</v>
      </c>
      <c r="B467" t="n">
        <v>0</v>
      </c>
      <c r="C467" t="n">
        <v>0</v>
      </c>
      <c r="D467" t="n">
        <v>32</v>
      </c>
      <c r="E467" t="n">
        <v>2</v>
      </c>
      <c r="F467" t="n">
        <v>1.778913798489157e-07</v>
      </c>
      <c r="G467" t="n">
        <v>270.8845934479357</v>
      </c>
      <c r="H467" t="b">
        <v>0</v>
      </c>
      <c r="I467" t="n">
        <v>1068.368836558659</v>
      </c>
      <c r="J467" t="n">
        <v>2282.035834889295</v>
      </c>
    </row>
    <row r="468" spans="1:10">
      <c r="A468" t="n">
        <v>465</v>
      </c>
      <c r="B468" t="n">
        <v>0</v>
      </c>
      <c r="C468" t="n">
        <v>0</v>
      </c>
      <c r="D468" t="n">
        <v>32</v>
      </c>
      <c r="E468" t="n">
        <v>2</v>
      </c>
      <c r="F468" t="n">
        <v>-7.240143249376274e-07</v>
      </c>
      <c r="G468" t="n">
        <v>270.8845934479357</v>
      </c>
      <c r="H468" t="b">
        <v>0</v>
      </c>
      <c r="I468" t="n">
        <v>1068.368836558659</v>
      </c>
      <c r="J468" t="n">
        <v>2282.035834889295</v>
      </c>
    </row>
    <row r="469" spans="1:10">
      <c r="A469" t="n">
        <v>466</v>
      </c>
      <c r="B469" t="n">
        <v>0</v>
      </c>
      <c r="C469" t="n">
        <v>0</v>
      </c>
      <c r="D469" t="n">
        <v>32</v>
      </c>
      <c r="E469" t="n">
        <v>2</v>
      </c>
      <c r="F469" t="n">
        <v>2.718165922566129e-06</v>
      </c>
      <c r="G469" t="n">
        <v>270.8845934479357</v>
      </c>
      <c r="H469" t="b">
        <v>0</v>
      </c>
      <c r="I469" t="n">
        <v>1068.368836558659</v>
      </c>
      <c r="J469" t="n">
        <v>2282.035834889295</v>
      </c>
    </row>
    <row r="470" spans="1:10">
      <c r="A470" t="n">
        <v>467</v>
      </c>
      <c r="B470" t="n">
        <v>0</v>
      </c>
      <c r="C470" t="n">
        <v>0</v>
      </c>
      <c r="D470" t="n">
        <v>32</v>
      </c>
      <c r="E470" t="n">
        <v>2</v>
      </c>
      <c r="F470" t="n">
        <v>-1.014864936443871e-05</v>
      </c>
      <c r="G470" t="n">
        <v>270.8845934479357</v>
      </c>
      <c r="H470" t="b">
        <v>0</v>
      </c>
      <c r="I470" t="n">
        <v>1068.368836558659</v>
      </c>
      <c r="J470" t="n">
        <v>2282.035834889295</v>
      </c>
    </row>
    <row r="471" spans="1:10">
      <c r="A471" t="n">
        <v>468</v>
      </c>
      <c r="B471" t="n">
        <v>0</v>
      </c>
      <c r="C471" t="n">
        <v>0</v>
      </c>
      <c r="D471" t="n">
        <v>32</v>
      </c>
      <c r="E471" t="n">
        <v>2</v>
      </c>
      <c r="F471" t="n">
        <v>3.787643153607689e-05</v>
      </c>
      <c r="G471" t="n">
        <v>270.8845934479357</v>
      </c>
      <c r="H471" t="b">
        <v>0</v>
      </c>
      <c r="I471" t="n">
        <v>1068.368836558659</v>
      </c>
      <c r="J471" t="n">
        <v>2282.035834889295</v>
      </c>
    </row>
    <row r="472" spans="1:10">
      <c r="A472" t="n">
        <v>469</v>
      </c>
      <c r="B472" t="n">
        <v>0</v>
      </c>
      <c r="C472" t="n">
        <v>0</v>
      </c>
      <c r="D472" t="n">
        <v>32</v>
      </c>
      <c r="E472" t="n">
        <v>2</v>
      </c>
      <c r="F472" t="n">
        <v>-0.0001413570767789807</v>
      </c>
      <c r="G472" t="n">
        <v>270.8845934479357</v>
      </c>
      <c r="H472" t="b">
        <v>0</v>
      </c>
      <c r="I472" t="n">
        <v>1068.368836558659</v>
      </c>
      <c r="J472" t="n">
        <v>2282.035834889295</v>
      </c>
    </row>
    <row r="473" spans="1:10">
      <c r="A473" t="n">
        <v>470</v>
      </c>
      <c r="B473" t="n">
        <v>0</v>
      </c>
      <c r="C473" t="n">
        <v>0</v>
      </c>
      <c r="D473" t="n">
        <v>32</v>
      </c>
      <c r="E473" t="n">
        <v>2</v>
      </c>
      <c r="F473" t="n">
        <v>0.0005275518755789577</v>
      </c>
      <c r="G473" t="n">
        <v>270.8845934479357</v>
      </c>
      <c r="H473" t="b">
        <v>0</v>
      </c>
      <c r="I473" t="n">
        <v>1068.368836558659</v>
      </c>
      <c r="J473" t="n">
        <v>2282.035834889295</v>
      </c>
    </row>
    <row r="474" spans="1:10">
      <c r="A474" t="n">
        <v>471</v>
      </c>
      <c r="B474" t="n">
        <v>0</v>
      </c>
      <c r="C474" t="n">
        <v>0</v>
      </c>
      <c r="D474" t="n">
        <v>32</v>
      </c>
      <c r="E474" t="n">
        <v>2</v>
      </c>
      <c r="F474" t="n">
        <v>-0.001968850425537738</v>
      </c>
      <c r="G474" t="n">
        <v>270.8845934479357</v>
      </c>
      <c r="H474" t="b">
        <v>0</v>
      </c>
      <c r="I474" t="n">
        <v>1068.368836558659</v>
      </c>
      <c r="J474" t="n">
        <v>2282.035834889295</v>
      </c>
    </row>
    <row r="475" spans="1:10">
      <c r="A475" t="n">
        <v>472</v>
      </c>
      <c r="B475" t="n">
        <v>0</v>
      </c>
      <c r="C475" t="n">
        <v>0</v>
      </c>
      <c r="D475" t="n">
        <v>32</v>
      </c>
      <c r="E475" t="n">
        <v>2</v>
      </c>
      <c r="F475" t="n">
        <v>0.007347849826566666</v>
      </c>
      <c r="G475" t="n">
        <v>270.8845934479357</v>
      </c>
      <c r="H475" t="b">
        <v>0</v>
      </c>
      <c r="I475" t="n">
        <v>1068.368836558659</v>
      </c>
      <c r="J475" t="n">
        <v>2282.035834889295</v>
      </c>
    </row>
    <row r="476" spans="1:10">
      <c r="A476" t="n">
        <v>473</v>
      </c>
      <c r="B476" t="n">
        <v>0</v>
      </c>
      <c r="C476" t="n">
        <v>0</v>
      </c>
      <c r="D476" t="n">
        <v>32</v>
      </c>
      <c r="E476" t="n">
        <v>2</v>
      </c>
      <c r="F476" t="n">
        <v>-0.02742254888072981</v>
      </c>
      <c r="G476" t="n">
        <v>270.8845934479357</v>
      </c>
      <c r="H476" t="b">
        <v>0</v>
      </c>
      <c r="I476" t="n">
        <v>1068.368836558659</v>
      </c>
      <c r="J476" t="n">
        <v>2282.035834889295</v>
      </c>
    </row>
    <row r="477" spans="1:10">
      <c r="A477" t="n">
        <v>474</v>
      </c>
      <c r="B477" t="n">
        <v>0</v>
      </c>
      <c r="C477" t="n">
        <v>0</v>
      </c>
      <c r="D477" t="n">
        <v>32</v>
      </c>
      <c r="E477" t="n">
        <v>2</v>
      </c>
      <c r="F477" t="n">
        <v>0.1023423456963561</v>
      </c>
      <c r="G477" t="n">
        <v>270.8845934479357</v>
      </c>
      <c r="H477" t="b">
        <v>0</v>
      </c>
      <c r="I477" t="n">
        <v>1068.368836558659</v>
      </c>
      <c r="J477" t="n">
        <v>2282.035834889295</v>
      </c>
    </row>
    <row r="478" spans="1:10">
      <c r="A478" t="n">
        <v>475</v>
      </c>
      <c r="B478" t="n">
        <v>0</v>
      </c>
      <c r="C478" t="n">
        <v>0</v>
      </c>
      <c r="D478" t="n">
        <v>32</v>
      </c>
      <c r="E478" t="n">
        <v>2</v>
      </c>
      <c r="F478" t="n">
        <v>-0.3819468339046983</v>
      </c>
      <c r="G478" t="n">
        <v>270.8845934479357</v>
      </c>
      <c r="H478" t="b">
        <v>0</v>
      </c>
      <c r="I478" t="n">
        <v>1068.368836558659</v>
      </c>
      <c r="J478" t="n">
        <v>2282.035834889295</v>
      </c>
    </row>
    <row r="479" spans="1:10">
      <c r="A479" t="n">
        <v>476</v>
      </c>
      <c r="B479" t="n">
        <v>0</v>
      </c>
      <c r="C479" t="n">
        <v>0</v>
      </c>
      <c r="D479" t="n">
        <v>29.25</v>
      </c>
      <c r="E479" t="n">
        <v>2</v>
      </c>
      <c r="F479" t="n">
        <v>-0.8662216767442334</v>
      </c>
      <c r="G479" t="n">
        <v>247.6054486985038</v>
      </c>
      <c r="H479" t="b">
        <v>0</v>
      </c>
      <c r="I479" t="n">
        <v>976.5558896668989</v>
      </c>
      <c r="J479" t="n">
        <v>2085.923380328496</v>
      </c>
    </row>
    <row r="480" spans="1:10">
      <c r="A480" t="n">
        <v>477</v>
      </c>
      <c r="B480" t="n">
        <v>0</v>
      </c>
      <c r="C480" t="n">
        <v>0</v>
      </c>
      <c r="D480" t="n">
        <v>26.5</v>
      </c>
      <c r="E480" t="n">
        <v>2</v>
      </c>
      <c r="F480" t="n">
        <v>-0.7364997924517018</v>
      </c>
      <c r="G480" t="n">
        <v>224.3263039490718</v>
      </c>
      <c r="H480" t="b">
        <v>0</v>
      </c>
      <c r="I480" t="n">
        <v>884.7429427751391</v>
      </c>
      <c r="J480" t="n">
        <v>1889.810925767697</v>
      </c>
    </row>
    <row r="481" spans="1:10">
      <c r="A481" t="n">
        <v>478</v>
      </c>
      <c r="B481" t="n">
        <v>0</v>
      </c>
      <c r="C481" t="n">
        <v>0</v>
      </c>
      <c r="D481" t="n">
        <v>23.75</v>
      </c>
      <c r="E481" t="n">
        <v>2</v>
      </c>
      <c r="F481" t="n">
        <v>-0.7711124867822901</v>
      </c>
      <c r="G481" t="n">
        <v>201.0471591996398</v>
      </c>
      <c r="H481" t="b">
        <v>0</v>
      </c>
      <c r="I481" t="n">
        <v>792.9299958833794</v>
      </c>
      <c r="J481" t="n">
        <v>1693.698471206899</v>
      </c>
    </row>
    <row r="482" spans="1:10">
      <c r="A482" t="n">
        <v>479</v>
      </c>
      <c r="B482" t="n">
        <v>0</v>
      </c>
      <c r="C482" t="n">
        <v>0</v>
      </c>
      <c r="D482" t="n">
        <v>21</v>
      </c>
      <c r="E482" t="n">
        <v>2</v>
      </c>
      <c r="F482" t="n">
        <v>-0.7623835937524688</v>
      </c>
      <c r="G482" t="n">
        <v>177.7680144502078</v>
      </c>
      <c r="H482" t="b">
        <v>0</v>
      </c>
      <c r="I482" t="n">
        <v>701.1170489916196</v>
      </c>
      <c r="J482" t="n">
        <v>1497.5860166461</v>
      </c>
    </row>
    <row r="483" spans="1:10">
      <c r="A483" t="n">
        <v>480</v>
      </c>
      <c r="B483" t="n">
        <v>0</v>
      </c>
      <c r="C483" t="n">
        <v>0</v>
      </c>
      <c r="D483" t="n">
        <v>18.25</v>
      </c>
      <c r="E483" t="n">
        <v>2</v>
      </c>
      <c r="F483" t="n">
        <v>-0.7626864715411692</v>
      </c>
      <c r="G483" t="n">
        <v>154.4888697007759</v>
      </c>
      <c r="H483" t="b">
        <v>0</v>
      </c>
      <c r="I483" t="n">
        <v>609.30410209986</v>
      </c>
      <c r="J483" t="n">
        <v>1301.473562085301</v>
      </c>
    </row>
    <row r="484" spans="1:10">
      <c r="A484" t="n">
        <v>481</v>
      </c>
      <c r="B484" t="n">
        <v>0</v>
      </c>
      <c r="C484" t="n">
        <v>0</v>
      </c>
      <c r="D484" t="n">
        <v>15.5</v>
      </c>
      <c r="E484" t="n">
        <v>2</v>
      </c>
      <c r="F484" t="n">
        <v>-0.7702038534161899</v>
      </c>
      <c r="G484" t="n">
        <v>131.2097249513439</v>
      </c>
      <c r="H484" t="b">
        <v>0</v>
      </c>
      <c r="I484" t="n">
        <v>517.4911552081003</v>
      </c>
      <c r="J484" t="n">
        <v>1105.361107524502</v>
      </c>
    </row>
    <row r="485" spans="1:10">
      <c r="A485" t="n">
        <v>482</v>
      </c>
      <c r="B485" t="n">
        <v>0</v>
      </c>
      <c r="C485" t="n">
        <v>0</v>
      </c>
      <c r="D485" t="n">
        <v>12.75</v>
      </c>
      <c r="E485" t="n">
        <v>2</v>
      </c>
      <c r="F485" t="n">
        <v>-0.7398314481274071</v>
      </c>
      <c r="G485" t="n">
        <v>107.9305802019119</v>
      </c>
      <c r="H485" t="b">
        <v>0</v>
      </c>
      <c r="I485" t="n">
        <v>425.6782083163405</v>
      </c>
      <c r="J485" t="n">
        <v>909.2486529637033</v>
      </c>
    </row>
    <row r="486" spans="1:10">
      <c r="A486" t="n">
        <v>483</v>
      </c>
      <c r="B486" t="n">
        <v>0</v>
      </c>
      <c r="C486" t="n">
        <v>0</v>
      </c>
      <c r="D486" t="n">
        <v>10</v>
      </c>
      <c r="E486" t="n">
        <v>2</v>
      </c>
      <c r="F486" t="n">
        <v>-0.8538036874075139</v>
      </c>
      <c r="G486" t="n">
        <v>84.65143545247992</v>
      </c>
      <c r="H486" t="b">
        <v>0</v>
      </c>
      <c r="I486" t="n">
        <v>333.8652614245808</v>
      </c>
      <c r="J486" t="n">
        <v>713.1361984029046</v>
      </c>
    </row>
    <row r="487" spans="1:10">
      <c r="A487" t="n">
        <v>484</v>
      </c>
      <c r="B487" t="n">
        <v>0</v>
      </c>
      <c r="C487" t="n">
        <v>0</v>
      </c>
      <c r="D487" t="n">
        <v>6.666666666666666</v>
      </c>
      <c r="E487" t="n">
        <v>2</v>
      </c>
      <c r="F487" t="n">
        <v>-0.9143982466869809</v>
      </c>
      <c r="G487" t="n">
        <v>56.43429030165328</v>
      </c>
      <c r="H487" t="b">
        <v>0</v>
      </c>
      <c r="I487" t="n">
        <v>222.5768409497205</v>
      </c>
      <c r="J487" t="n">
        <v>475.424132268603</v>
      </c>
    </row>
    <row r="488" spans="1:10">
      <c r="A488" t="n">
        <v>485</v>
      </c>
      <c r="B488" t="n">
        <v>0</v>
      </c>
      <c r="C488" t="n">
        <v>0</v>
      </c>
      <c r="D488" t="n">
        <v>3.333333333333333</v>
      </c>
      <c r="E488" t="n">
        <v>2</v>
      </c>
      <c r="F488" t="n">
        <v>-1.044158881400117</v>
      </c>
      <c r="G488" t="n">
        <v>28.21714515082664</v>
      </c>
      <c r="H488" t="b">
        <v>0</v>
      </c>
      <c r="I488" t="n">
        <v>111.2884204748603</v>
      </c>
      <c r="J488" t="n">
        <v>237.7120661343015</v>
      </c>
    </row>
    <row r="489" spans="1:10">
      <c r="A489" t="n">
        <v>486</v>
      </c>
      <c r="B489" t="n">
        <v>0</v>
      </c>
      <c r="C489" t="n">
        <v>0</v>
      </c>
      <c r="D489" t="n">
        <v>0</v>
      </c>
      <c r="E489" t="n">
        <v>2</v>
      </c>
      <c r="F489" t="n">
        <v>0</v>
      </c>
      <c r="G489" t="n">
        <v>0</v>
      </c>
      <c r="H489" t="b">
        <v>0</v>
      </c>
      <c r="I489" t="n">
        <v>0</v>
      </c>
      <c r="J489" t="n">
        <v>0</v>
      </c>
    </row>
    <row r="490" spans="1:10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b">
        <v>1</v>
      </c>
      <c r="I490" t="n">
        <v>0</v>
      </c>
      <c r="J490" t="n">
        <v>0</v>
      </c>
    </row>
    <row r="491" spans="1:10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b">
        <v>0</v>
      </c>
      <c r="I491" t="n">
        <v>0</v>
      </c>
      <c r="J491" t="n">
        <v>0</v>
      </c>
    </row>
    <row r="492" spans="1:10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b">
        <v>0</v>
      </c>
      <c r="I492" t="n">
        <v>0</v>
      </c>
      <c r="J492" t="n">
        <v>0</v>
      </c>
    </row>
    <row r="493" spans="1:10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b">
        <v>0</v>
      </c>
      <c r="I493" t="n">
        <v>0</v>
      </c>
      <c r="J493" t="n">
        <v>0</v>
      </c>
    </row>
    <row r="494" spans="1:10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b">
        <v>0</v>
      </c>
      <c r="I494" t="n">
        <v>0</v>
      </c>
      <c r="J494" t="n">
        <v>0</v>
      </c>
    </row>
    <row r="495" spans="1:10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b">
        <v>0</v>
      </c>
      <c r="I495" t="n">
        <v>0</v>
      </c>
      <c r="J495" t="n">
        <v>0</v>
      </c>
    </row>
    <row r="496" spans="1:10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b">
        <v>0</v>
      </c>
      <c r="I496" t="n">
        <v>0</v>
      </c>
      <c r="J496" t="n">
        <v>0</v>
      </c>
    </row>
    <row r="497" spans="1:10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b">
        <v>0</v>
      </c>
      <c r="I497" t="n">
        <v>0</v>
      </c>
      <c r="J497" t="n">
        <v>0</v>
      </c>
    </row>
    <row r="498" spans="1:10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b">
        <v>0</v>
      </c>
      <c r="I498" t="n">
        <v>0</v>
      </c>
      <c r="J498" t="n">
        <v>0</v>
      </c>
    </row>
    <row r="499" spans="1:10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b">
        <v>0</v>
      </c>
      <c r="I499" t="n">
        <v>0</v>
      </c>
      <c r="J499" t="n">
        <v>0</v>
      </c>
    </row>
    <row r="500" spans="1:10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b">
        <v>0</v>
      </c>
      <c r="I500" t="n">
        <v>0</v>
      </c>
      <c r="J500" t="n">
        <v>0</v>
      </c>
    </row>
    <row r="501" spans="1:10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b">
        <v>0</v>
      </c>
      <c r="I501" t="n">
        <v>0</v>
      </c>
      <c r="J501" t="n">
        <v>0</v>
      </c>
    </row>
    <row r="502" spans="1:10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b">
        <v>0</v>
      </c>
      <c r="I502" t="n">
        <v>0</v>
      </c>
      <c r="J502" t="n">
        <v>0</v>
      </c>
    </row>
    <row r="503" spans="1:10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b">
        <v>0</v>
      </c>
      <c r="I503" t="n">
        <v>0</v>
      </c>
      <c r="J503" t="n">
        <v>0</v>
      </c>
    </row>
    <row r="504" spans="1:10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b">
        <v>0</v>
      </c>
      <c r="I504" t="n">
        <v>0</v>
      </c>
      <c r="J504" t="n">
        <v>0</v>
      </c>
    </row>
    <row r="505" spans="1:10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b">
        <v>0</v>
      </c>
      <c r="I505" t="n">
        <v>0</v>
      </c>
      <c r="J505" t="n">
        <v>0</v>
      </c>
    </row>
    <row r="506" spans="1:10">
      <c r="A506" t="n">
        <v>503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  <c r="H506" t="b">
        <v>1</v>
      </c>
      <c r="I506" t="n">
        <v>0</v>
      </c>
      <c r="J506" t="n">
        <v>0</v>
      </c>
    </row>
    <row r="507" spans="1:10">
      <c r="A507" t="n">
        <v>504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  <c r="H507" t="b">
        <v>0</v>
      </c>
      <c r="I507" t="n">
        <v>0</v>
      </c>
      <c r="J507" t="n">
        <v>0</v>
      </c>
    </row>
    <row r="508" spans="1:10">
      <c r="A508" t="n">
        <v>505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b">
        <v>0</v>
      </c>
      <c r="I508" t="n">
        <v>0</v>
      </c>
      <c r="J508" t="n">
        <v>0</v>
      </c>
    </row>
    <row r="509" spans="1:10">
      <c r="A509" t="n">
        <v>506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  <c r="H509" t="b">
        <v>0</v>
      </c>
      <c r="I509" t="n">
        <v>0</v>
      </c>
      <c r="J509" t="n">
        <v>0</v>
      </c>
    </row>
    <row r="510" spans="1:10">
      <c r="A510" t="n">
        <v>507</v>
      </c>
      <c r="B510" t="n">
        <v>0</v>
      </c>
      <c r="C510" t="n">
        <v>0</v>
      </c>
      <c r="D510" t="n">
        <v>0</v>
      </c>
      <c r="E510" t="n">
        <v>1</v>
      </c>
      <c r="F510" t="n">
        <v>0.4172115669077947</v>
      </c>
      <c r="G510" t="n">
        <v>0</v>
      </c>
      <c r="H510" t="b">
        <v>0</v>
      </c>
      <c r="I510" t="n">
        <v>0</v>
      </c>
      <c r="J510" t="n">
        <v>0</v>
      </c>
    </row>
    <row r="511" spans="1:10">
      <c r="A511" t="n">
        <v>508</v>
      </c>
      <c r="B511" t="n">
        <v>0</v>
      </c>
      <c r="C511" t="n">
        <v>0</v>
      </c>
      <c r="D511" t="n">
        <v>3</v>
      </c>
      <c r="E511" t="n">
        <v>1</v>
      </c>
      <c r="F511" t="n">
        <v>0.942945234796257</v>
      </c>
      <c r="G511" t="n">
        <v>25.39543063574398</v>
      </c>
      <c r="H511" t="b">
        <v>0</v>
      </c>
      <c r="I511" t="n">
        <v>100.1595784273742</v>
      </c>
      <c r="J511" t="n">
        <v>373.2947487988238</v>
      </c>
    </row>
    <row r="512" spans="1:10">
      <c r="A512" t="n">
        <v>509</v>
      </c>
      <c r="B512" t="n">
        <v>0</v>
      </c>
      <c r="C512" t="n">
        <v>0</v>
      </c>
      <c r="D512" t="n">
        <v>6</v>
      </c>
      <c r="E512" t="n">
        <v>1</v>
      </c>
      <c r="F512" t="n">
        <v>0.8110074939071776</v>
      </c>
      <c r="G512" t="n">
        <v>50.79086127148796</v>
      </c>
      <c r="H512" t="b">
        <v>0</v>
      </c>
      <c r="I512" t="n">
        <v>200.3191568547485</v>
      </c>
      <c r="J512" t="n">
        <v>746.5894975976476</v>
      </c>
    </row>
    <row r="513" spans="1:10">
      <c r="A513" t="n">
        <v>510</v>
      </c>
      <c r="B513" t="n">
        <v>0</v>
      </c>
      <c r="C513" t="n">
        <v>0</v>
      </c>
      <c r="D513" t="n">
        <v>9</v>
      </c>
      <c r="E513" t="n">
        <v>1</v>
      </c>
      <c r="F513" t="n">
        <v>0.8130247895750304</v>
      </c>
      <c r="G513" t="n">
        <v>76.18629190723193</v>
      </c>
      <c r="H513" t="b">
        <v>0</v>
      </c>
      <c r="I513" t="n">
        <v>300.4787352821227</v>
      </c>
      <c r="J513" t="n">
        <v>1119.884246396471</v>
      </c>
    </row>
    <row r="514" spans="1:10">
      <c r="A514" t="n">
        <v>511</v>
      </c>
      <c r="B514" t="n">
        <v>0</v>
      </c>
      <c r="C514" t="n">
        <v>0</v>
      </c>
      <c r="D514" t="n">
        <v>12</v>
      </c>
      <c r="E514" t="n">
        <v>1</v>
      </c>
      <c r="F514" t="n">
        <v>0.9368933477927013</v>
      </c>
      <c r="G514" t="n">
        <v>101.5817225429759</v>
      </c>
      <c r="H514" t="b">
        <v>0</v>
      </c>
      <c r="I514" t="n">
        <v>400.638313709497</v>
      </c>
      <c r="J514" t="n">
        <v>1493.178995195295</v>
      </c>
    </row>
    <row r="515" spans="1:10">
      <c r="A515" t="n">
        <v>512</v>
      </c>
      <c r="B515" t="n">
        <v>0</v>
      </c>
      <c r="C515" t="n">
        <v>0</v>
      </c>
      <c r="D515" t="n">
        <v>15</v>
      </c>
      <c r="E515" t="n">
        <v>1</v>
      </c>
      <c r="F515" t="n">
        <v>0.4394018192541684</v>
      </c>
      <c r="G515" t="n">
        <v>126.9771531787199</v>
      </c>
      <c r="H515" t="b">
        <v>0</v>
      </c>
      <c r="I515" t="n">
        <v>500.7978921368712</v>
      </c>
      <c r="J515" t="n">
        <v>1866.473743994119</v>
      </c>
    </row>
    <row r="516" spans="1:10">
      <c r="A516" t="n">
        <v>513</v>
      </c>
      <c r="B516" t="n">
        <v>0</v>
      </c>
      <c r="C516" t="n">
        <v>0</v>
      </c>
      <c r="D516" t="n">
        <v>15</v>
      </c>
      <c r="E516" t="n">
        <v>2</v>
      </c>
      <c r="F516" t="n">
        <v>-0.1945006248093759</v>
      </c>
      <c r="G516" t="n">
        <v>126.9771531787199</v>
      </c>
      <c r="H516" t="b">
        <v>1</v>
      </c>
      <c r="I516" t="n">
        <v>500.7978921368712</v>
      </c>
      <c r="J516" t="n">
        <v>1069.704297604357</v>
      </c>
    </row>
    <row r="517" spans="1:10">
      <c r="A517" t="n">
        <v>514</v>
      </c>
      <c r="B517" t="n">
        <v>0</v>
      </c>
      <c r="C517" t="n">
        <v>0</v>
      </c>
      <c r="D517" t="n">
        <v>15</v>
      </c>
      <c r="E517" t="n">
        <v>2</v>
      </c>
      <c r="F517" t="n">
        <v>0.3386006799833328</v>
      </c>
      <c r="G517" t="n">
        <v>126.9771531787199</v>
      </c>
      <c r="H517" t="b">
        <v>0</v>
      </c>
      <c r="I517" t="n">
        <v>500.7978921368712</v>
      </c>
      <c r="J517" t="n">
        <v>1069.704297604357</v>
      </c>
    </row>
    <row r="518" spans="1:10">
      <c r="A518" t="n">
        <v>515</v>
      </c>
      <c r="B518" t="n">
        <v>0</v>
      </c>
      <c r="C518" t="n">
        <v>0</v>
      </c>
      <c r="D518" t="n">
        <v>17.22222222222222</v>
      </c>
      <c r="E518" t="n">
        <v>2</v>
      </c>
      <c r="F518" t="n">
        <v>0.6919497567278952</v>
      </c>
      <c r="G518" t="n">
        <v>145.788583279271</v>
      </c>
      <c r="H518" t="b">
        <v>0</v>
      </c>
      <c r="I518" t="n">
        <v>574.9901724534446</v>
      </c>
      <c r="J518" t="n">
        <v>1228.179008360558</v>
      </c>
    </row>
    <row r="519" spans="1:10">
      <c r="A519" t="n">
        <v>516</v>
      </c>
      <c r="B519" t="n">
        <v>0</v>
      </c>
      <c r="C519" t="n">
        <v>0</v>
      </c>
      <c r="D519" t="n">
        <v>19.44444444444444</v>
      </c>
      <c r="E519" t="n">
        <v>2</v>
      </c>
      <c r="F519" t="n">
        <v>0.5973039968087877</v>
      </c>
      <c r="G519" t="n">
        <v>164.6000133798221</v>
      </c>
      <c r="H519" t="b">
        <v>0</v>
      </c>
      <c r="I519" t="n">
        <v>649.1824527700182</v>
      </c>
      <c r="J519" t="n">
        <v>1386.653719116759</v>
      </c>
    </row>
    <row r="520" spans="1:10">
      <c r="A520" t="n">
        <v>517</v>
      </c>
      <c r="B520" t="n">
        <v>0</v>
      </c>
      <c r="C520" t="n">
        <v>0</v>
      </c>
      <c r="D520" t="n">
        <v>21.66666666666667</v>
      </c>
      <c r="E520" t="n">
        <v>2</v>
      </c>
      <c r="F520" t="n">
        <v>0.6225379597406642</v>
      </c>
      <c r="G520" t="n">
        <v>183.4114434803732</v>
      </c>
      <c r="H520" t="b">
        <v>0</v>
      </c>
      <c r="I520" t="n">
        <v>723.3747330865918</v>
      </c>
      <c r="J520" t="n">
        <v>1545.12842987296</v>
      </c>
    </row>
    <row r="521" spans="1:10">
      <c r="A521" t="n">
        <v>518</v>
      </c>
      <c r="B521" t="n">
        <v>0</v>
      </c>
      <c r="C521" t="n">
        <v>0</v>
      </c>
      <c r="D521" t="n">
        <v>23.88888888888889</v>
      </c>
      <c r="E521" t="n">
        <v>2</v>
      </c>
      <c r="F521" t="n">
        <v>0.6162478679322607</v>
      </c>
      <c r="G521" t="n">
        <v>202.2228735809242</v>
      </c>
      <c r="H521" t="b">
        <v>0</v>
      </c>
      <c r="I521" t="n">
        <v>797.5670134031652</v>
      </c>
      <c r="J521" t="n">
        <v>1703.603140629161</v>
      </c>
    </row>
    <row r="522" spans="1:10">
      <c r="A522" t="n">
        <v>519</v>
      </c>
      <c r="B522" t="n">
        <v>0</v>
      </c>
      <c r="C522" t="n">
        <v>0</v>
      </c>
      <c r="D522" t="n">
        <v>26.11111111111111</v>
      </c>
      <c r="E522" t="n">
        <v>2</v>
      </c>
      <c r="F522" t="n">
        <v>0.6161742722339918</v>
      </c>
      <c r="G522" t="n">
        <v>221.0343036814753</v>
      </c>
      <c r="H522" t="b">
        <v>0</v>
      </c>
      <c r="I522" t="n">
        <v>871.7592937197387</v>
      </c>
      <c r="J522" t="n">
        <v>1862.077851385362</v>
      </c>
    </row>
    <row r="523" spans="1:10">
      <c r="A523" t="n">
        <v>520</v>
      </c>
      <c r="B523" t="n">
        <v>0</v>
      </c>
      <c r="C523" t="n">
        <v>0</v>
      </c>
      <c r="D523" t="n">
        <v>28.33333333333334</v>
      </c>
      <c r="E523" t="n">
        <v>2</v>
      </c>
      <c r="F523" t="n">
        <v>0.6227587468354812</v>
      </c>
      <c r="G523" t="n">
        <v>239.8457337820265</v>
      </c>
      <c r="H523" t="b">
        <v>0</v>
      </c>
      <c r="I523" t="n">
        <v>945.9515740363123</v>
      </c>
      <c r="J523" t="n">
        <v>2020.552562141563</v>
      </c>
    </row>
    <row r="524" spans="1:10">
      <c r="A524" t="n">
        <v>521</v>
      </c>
      <c r="B524" t="n">
        <v>0</v>
      </c>
      <c r="C524" t="n">
        <v>0</v>
      </c>
      <c r="D524" t="n">
        <v>30.55555555555556</v>
      </c>
      <c r="E524" t="n">
        <v>2</v>
      </c>
      <c r="F524" t="n">
        <v>0.5964944441277891</v>
      </c>
      <c r="G524" t="n">
        <v>258.6571638825775</v>
      </c>
      <c r="H524" t="b">
        <v>0</v>
      </c>
      <c r="I524" t="n">
        <v>1020.143854352886</v>
      </c>
      <c r="J524" t="n">
        <v>2179.027272897764</v>
      </c>
    </row>
    <row r="525" spans="1:10">
      <c r="A525" t="n">
        <v>522</v>
      </c>
      <c r="B525" t="n">
        <v>0</v>
      </c>
      <c r="C525" t="n">
        <v>0</v>
      </c>
      <c r="D525" t="n">
        <v>32.77777777777778</v>
      </c>
      <c r="E525" t="n">
        <v>2</v>
      </c>
      <c r="F525" t="n">
        <v>0.6949671803570645</v>
      </c>
      <c r="G525" t="n">
        <v>277.4685939831286</v>
      </c>
      <c r="H525" t="b">
        <v>0</v>
      </c>
      <c r="I525" t="n">
        <v>1094.336134669459</v>
      </c>
      <c r="J525" t="n">
        <v>2337.501983653965</v>
      </c>
    </row>
    <row r="526" spans="1:10">
      <c r="A526" t="n">
        <v>523</v>
      </c>
      <c r="B526" t="n">
        <v>0</v>
      </c>
      <c r="C526" t="n">
        <v>0</v>
      </c>
      <c r="D526" t="n">
        <v>35</v>
      </c>
      <c r="E526" t="n">
        <v>2</v>
      </c>
      <c r="F526" t="n">
        <v>0.3273405381476522</v>
      </c>
      <c r="G526" t="n">
        <v>296.2800240836797</v>
      </c>
      <c r="H526" t="b">
        <v>0</v>
      </c>
      <c r="I526" t="n">
        <v>1168.528414986033</v>
      </c>
      <c r="J526" t="n">
        <v>2495.976694410167</v>
      </c>
    </row>
    <row r="527" spans="1:10">
      <c r="A527" t="n">
        <v>524</v>
      </c>
      <c r="B527" t="n">
        <v>0</v>
      </c>
      <c r="C527" t="n">
        <v>0</v>
      </c>
      <c r="D527" t="n">
        <v>35</v>
      </c>
      <c r="E527" t="n">
        <v>3</v>
      </c>
      <c r="F527" t="n">
        <v>-0.15247748109583</v>
      </c>
      <c r="G527" t="n">
        <v>296.2800240836797</v>
      </c>
      <c r="H527" t="b">
        <v>1</v>
      </c>
      <c r="I527" t="n">
        <v>1168.528414986033</v>
      </c>
      <c r="J527" t="n">
        <v>1545.963093026521</v>
      </c>
    </row>
    <row r="528" spans="1:10">
      <c r="A528" t="n">
        <v>525</v>
      </c>
      <c r="B528" t="n">
        <v>0</v>
      </c>
      <c r="C528" t="n">
        <v>0</v>
      </c>
      <c r="D528" t="n">
        <v>35</v>
      </c>
      <c r="E528" t="n">
        <v>3</v>
      </c>
      <c r="F528" t="n">
        <v>0.282569386235668</v>
      </c>
      <c r="G528" t="n">
        <v>296.2800240836797</v>
      </c>
      <c r="H528" t="b">
        <v>0</v>
      </c>
      <c r="I528" t="n">
        <v>1168.528414986033</v>
      </c>
      <c r="J528" t="n">
        <v>1545.963093026521</v>
      </c>
    </row>
    <row r="529" spans="1:10">
      <c r="A529" t="n">
        <v>526</v>
      </c>
      <c r="B529" t="n">
        <v>0</v>
      </c>
      <c r="C529" t="n">
        <v>0</v>
      </c>
      <c r="D529" t="n">
        <v>36.875</v>
      </c>
      <c r="E529" t="n">
        <v>3</v>
      </c>
      <c r="F529" t="n">
        <v>0.5846999361531564</v>
      </c>
      <c r="G529" t="n">
        <v>312.1521682310197</v>
      </c>
      <c r="H529" t="b">
        <v>0</v>
      </c>
      <c r="I529" t="n">
        <v>1231.128151503142</v>
      </c>
      <c r="J529" t="n">
        <v>1628.782544438656</v>
      </c>
    </row>
    <row r="530" spans="1:10">
      <c r="A530" t="n">
        <v>527</v>
      </c>
      <c r="B530" t="n">
        <v>0</v>
      </c>
      <c r="C530" t="n">
        <v>0</v>
      </c>
      <c r="D530" t="n">
        <v>38.75</v>
      </c>
      <c r="E530" t="n">
        <v>3</v>
      </c>
      <c r="F530" t="n">
        <v>0.5036308691517162</v>
      </c>
      <c r="G530" t="n">
        <v>328.0243123783597</v>
      </c>
      <c r="H530" t="b">
        <v>0</v>
      </c>
      <c r="I530" t="n">
        <v>1293.727888020251</v>
      </c>
      <c r="J530" t="n">
        <v>1711.601995850792</v>
      </c>
    </row>
    <row r="531" spans="1:10">
      <c r="A531" t="n">
        <v>528</v>
      </c>
      <c r="B531" t="n">
        <v>0</v>
      </c>
      <c r="C531" t="n">
        <v>0</v>
      </c>
      <c r="D531" t="n">
        <v>40.625</v>
      </c>
      <c r="E531" t="n">
        <v>3</v>
      </c>
      <c r="F531" t="n">
        <v>0.525776587239986</v>
      </c>
      <c r="G531" t="n">
        <v>343.8964565256996</v>
      </c>
      <c r="H531" t="b">
        <v>0</v>
      </c>
      <c r="I531" t="n">
        <v>1356.327624537359</v>
      </c>
      <c r="J531" t="n">
        <v>1794.421447262926</v>
      </c>
    </row>
    <row r="532" spans="1:10">
      <c r="A532" t="n">
        <v>529</v>
      </c>
      <c r="B532" t="n">
        <v>0</v>
      </c>
      <c r="C532" t="n">
        <v>0</v>
      </c>
      <c r="D532" t="n">
        <v>42.5</v>
      </c>
      <c r="E532" t="n">
        <v>3</v>
      </c>
      <c r="F532" t="n">
        <v>0.5182627818883283</v>
      </c>
      <c r="G532" t="n">
        <v>359.7686006730397</v>
      </c>
      <c r="H532" t="b">
        <v>0</v>
      </c>
      <c r="I532" t="n">
        <v>1418.927361054468</v>
      </c>
      <c r="J532" t="n">
        <v>1877.240898675062</v>
      </c>
    </row>
    <row r="533" spans="1:10">
      <c r="A533" t="n">
        <v>530</v>
      </c>
      <c r="B533" t="n">
        <v>0</v>
      </c>
      <c r="C533" t="n">
        <v>0</v>
      </c>
      <c r="D533" t="n">
        <v>44.375</v>
      </c>
      <c r="E533" t="n">
        <v>3</v>
      </c>
      <c r="F533" t="n">
        <v>0.5261722852067043</v>
      </c>
      <c r="G533" t="n">
        <v>375.6407448203797</v>
      </c>
      <c r="H533" t="b">
        <v>0</v>
      </c>
      <c r="I533" t="n">
        <v>1481.527097571577</v>
      </c>
      <c r="J533" t="n">
        <v>1960.060350087197</v>
      </c>
    </row>
    <row r="534" spans="1:10">
      <c r="A534" t="n">
        <v>531</v>
      </c>
      <c r="B534" t="n">
        <v>0</v>
      </c>
      <c r="C534" t="n">
        <v>0</v>
      </c>
      <c r="D534" t="n">
        <v>46.25</v>
      </c>
      <c r="E534" t="n">
        <v>3</v>
      </c>
      <c r="F534" t="n">
        <v>0.502048077284857</v>
      </c>
      <c r="G534" t="n">
        <v>391.5128889677196</v>
      </c>
      <c r="H534" t="b">
        <v>0</v>
      </c>
      <c r="I534" t="n">
        <v>1544.126834088686</v>
      </c>
      <c r="J534" t="n">
        <v>2042.879801499332</v>
      </c>
    </row>
    <row r="535" spans="1:10">
      <c r="A535" t="n">
        <v>532</v>
      </c>
      <c r="B535" t="n">
        <v>0</v>
      </c>
      <c r="C535" t="n">
        <v>0</v>
      </c>
      <c r="D535" t="n">
        <v>48.125</v>
      </c>
      <c r="E535" t="n">
        <v>3</v>
      </c>
      <c r="F535" t="n">
        <v>0.5906354056538659</v>
      </c>
      <c r="G535" t="n">
        <v>407.3850331150596</v>
      </c>
      <c r="H535" t="b">
        <v>0</v>
      </c>
      <c r="I535" t="n">
        <v>1606.726570605795</v>
      </c>
      <c r="J535" t="n">
        <v>2125.699252911467</v>
      </c>
    </row>
    <row r="536" spans="1:10">
      <c r="A536" t="n">
        <v>533</v>
      </c>
      <c r="B536" t="n">
        <v>0</v>
      </c>
      <c r="C536" t="n">
        <v>0</v>
      </c>
      <c r="D536" t="n">
        <v>50</v>
      </c>
      <c r="E536" t="n">
        <v>3</v>
      </c>
      <c r="F536" t="n">
        <v>0.2604103000996911</v>
      </c>
      <c r="G536" t="n">
        <v>423.2571772623996</v>
      </c>
      <c r="H536" t="b">
        <v>0</v>
      </c>
      <c r="I536" t="n">
        <v>1669.326307122904</v>
      </c>
      <c r="J536" t="n">
        <v>2208.518704323602</v>
      </c>
    </row>
    <row r="537" spans="1:10">
      <c r="A537" t="n">
        <v>534</v>
      </c>
      <c r="B537" t="n">
        <v>0</v>
      </c>
      <c r="C537" t="n">
        <v>0</v>
      </c>
      <c r="D537" t="n">
        <v>50</v>
      </c>
      <c r="E537" t="n">
        <v>3</v>
      </c>
      <c r="F537" t="n">
        <v>-0.06977660605263392</v>
      </c>
      <c r="G537" t="n">
        <v>423.2571772623996</v>
      </c>
      <c r="H537" t="b">
        <v>0</v>
      </c>
      <c r="I537" t="n">
        <v>1669.326307122904</v>
      </c>
      <c r="J537" t="n">
        <v>2208.518704323602</v>
      </c>
    </row>
    <row r="538" spans="1:10">
      <c r="A538" t="n">
        <v>535</v>
      </c>
      <c r="B538" t="n">
        <v>0</v>
      </c>
      <c r="C538" t="n">
        <v>0</v>
      </c>
      <c r="D538" t="n">
        <v>50</v>
      </c>
      <c r="E538" t="n">
        <v>3</v>
      </c>
      <c r="F538" t="n">
        <v>0.01869612411084098</v>
      </c>
      <c r="G538" t="n">
        <v>423.2571772623996</v>
      </c>
      <c r="H538" t="b">
        <v>0</v>
      </c>
      <c r="I538" t="n">
        <v>1669.326307122904</v>
      </c>
      <c r="J538" t="n">
        <v>2208.518704323602</v>
      </c>
    </row>
    <row r="539" spans="1:10">
      <c r="A539" t="n">
        <v>536</v>
      </c>
      <c r="B539" t="n">
        <v>0</v>
      </c>
      <c r="C539" t="n">
        <v>0</v>
      </c>
      <c r="D539" t="n">
        <v>50</v>
      </c>
      <c r="E539" t="n">
        <v>3</v>
      </c>
      <c r="F539" t="n">
        <v>-0.005007890390725578</v>
      </c>
      <c r="G539" t="n">
        <v>423.2571772623996</v>
      </c>
      <c r="H539" t="b">
        <v>0</v>
      </c>
      <c r="I539" t="n">
        <v>1669.326307122904</v>
      </c>
      <c r="J539" t="n">
        <v>2208.518704323602</v>
      </c>
    </row>
    <row r="540" spans="1:10">
      <c r="A540" t="n">
        <v>537</v>
      </c>
      <c r="B540" t="n">
        <v>0</v>
      </c>
      <c r="C540" t="n">
        <v>0</v>
      </c>
      <c r="D540" t="n">
        <v>50</v>
      </c>
      <c r="E540" t="n">
        <v>3</v>
      </c>
      <c r="F540" t="n">
        <v>0.00133543745205511</v>
      </c>
      <c r="G540" t="n">
        <v>423.2571772623996</v>
      </c>
      <c r="H540" t="b">
        <v>0</v>
      </c>
      <c r="I540" t="n">
        <v>1669.326307122904</v>
      </c>
      <c r="J540" t="n">
        <v>2208.518704323602</v>
      </c>
    </row>
    <row r="541" spans="1:10">
      <c r="A541" t="n">
        <v>538</v>
      </c>
      <c r="B541" t="n">
        <v>0</v>
      </c>
      <c r="C541" t="n">
        <v>0</v>
      </c>
      <c r="D541" t="n">
        <v>50</v>
      </c>
      <c r="E541" t="n">
        <v>3</v>
      </c>
      <c r="F541" t="n">
        <v>-0.0003338594174913112</v>
      </c>
      <c r="G541" t="n">
        <v>423.2571772623996</v>
      </c>
      <c r="H541" t="b">
        <v>0</v>
      </c>
      <c r="I541" t="n">
        <v>1669.326307122904</v>
      </c>
      <c r="J541" t="n">
        <v>2208.518704323602</v>
      </c>
    </row>
    <row r="542" spans="1:10">
      <c r="A542" t="n">
        <v>539</v>
      </c>
      <c r="B542" t="n">
        <v>0</v>
      </c>
      <c r="C542" t="n">
        <v>0</v>
      </c>
      <c r="D542" t="n">
        <v>50</v>
      </c>
      <c r="E542" t="n">
        <v>3</v>
      </c>
      <c r="F542" t="n">
        <v>2.179190161655242e-10</v>
      </c>
      <c r="G542" t="n">
        <v>423.2571772623996</v>
      </c>
      <c r="H542" t="b">
        <v>0</v>
      </c>
      <c r="I542" t="n">
        <v>1669.326307122904</v>
      </c>
      <c r="J542" t="n">
        <v>2208.518704323602</v>
      </c>
    </row>
    <row r="543" spans="1:10">
      <c r="A543" t="n">
        <v>540</v>
      </c>
      <c r="B543" t="n">
        <v>0</v>
      </c>
      <c r="C543" t="n">
        <v>0</v>
      </c>
      <c r="D543" t="n">
        <v>50</v>
      </c>
      <c r="E543" t="n">
        <v>3</v>
      </c>
      <c r="F543" t="n">
        <v>0.0003338585458134702</v>
      </c>
      <c r="G543" t="n">
        <v>423.2571772623996</v>
      </c>
      <c r="H543" t="b">
        <v>0</v>
      </c>
      <c r="I543" t="n">
        <v>1669.326307122904</v>
      </c>
      <c r="J543" t="n">
        <v>2208.518704323602</v>
      </c>
    </row>
    <row r="544" spans="1:10">
      <c r="A544" t="n">
        <v>541</v>
      </c>
      <c r="B544" t="n">
        <v>0</v>
      </c>
      <c r="C544" t="n">
        <v>0</v>
      </c>
      <c r="D544" t="n">
        <v>50</v>
      </c>
      <c r="E544" t="n">
        <v>3</v>
      </c>
      <c r="F544" t="n">
        <v>-0.001335434401173785</v>
      </c>
      <c r="G544" t="n">
        <v>423.2571772623996</v>
      </c>
      <c r="H544" t="b">
        <v>0</v>
      </c>
      <c r="I544" t="n">
        <v>1669.326307122904</v>
      </c>
      <c r="J544" t="n">
        <v>2208.518704323602</v>
      </c>
    </row>
    <row r="545" spans="1:10">
      <c r="A545" t="n">
        <v>542</v>
      </c>
      <c r="B545" t="n">
        <v>0</v>
      </c>
      <c r="C545" t="n">
        <v>0</v>
      </c>
      <c r="D545" t="n">
        <v>50</v>
      </c>
      <c r="E545" t="n">
        <v>3</v>
      </c>
      <c r="F545" t="n">
        <v>0.00500787905888167</v>
      </c>
      <c r="G545" t="n">
        <v>423.2571772623996</v>
      </c>
      <c r="H545" t="b">
        <v>0</v>
      </c>
      <c r="I545" t="n">
        <v>1669.326307122904</v>
      </c>
      <c r="J545" t="n">
        <v>2208.518704323602</v>
      </c>
    </row>
    <row r="546" spans="1:10">
      <c r="A546" t="n">
        <v>543</v>
      </c>
      <c r="B546" t="n">
        <v>0</v>
      </c>
      <c r="C546" t="n">
        <v>0</v>
      </c>
      <c r="D546" t="n">
        <v>50</v>
      </c>
      <c r="E546" t="n">
        <v>3</v>
      </c>
      <c r="F546" t="n">
        <v>-0.01869608183436178</v>
      </c>
      <c r="G546" t="n">
        <v>423.2571772623996</v>
      </c>
      <c r="H546" t="b">
        <v>0</v>
      </c>
      <c r="I546" t="n">
        <v>1669.326307122904</v>
      </c>
      <c r="J546" t="n">
        <v>2208.518704323602</v>
      </c>
    </row>
    <row r="547" spans="1:10">
      <c r="A547" t="n">
        <v>544</v>
      </c>
      <c r="B547" t="n">
        <v>0</v>
      </c>
      <c r="C547" t="n">
        <v>0</v>
      </c>
      <c r="D547" t="n">
        <v>50</v>
      </c>
      <c r="E547" t="n">
        <v>3</v>
      </c>
      <c r="F547" t="n">
        <v>0.0697764482785681</v>
      </c>
      <c r="G547" t="n">
        <v>423.2571772623996</v>
      </c>
      <c r="H547" t="b">
        <v>0</v>
      </c>
      <c r="I547" t="n">
        <v>1669.326307122904</v>
      </c>
      <c r="J547" t="n">
        <v>2208.518704323602</v>
      </c>
    </row>
    <row r="548" spans="1:10">
      <c r="A548" t="n">
        <v>545</v>
      </c>
      <c r="B548" t="n">
        <v>0</v>
      </c>
      <c r="C548" t="n">
        <v>0</v>
      </c>
      <c r="D548" t="n">
        <v>50</v>
      </c>
      <c r="E548" t="n">
        <v>3</v>
      </c>
      <c r="F548" t="n">
        <v>-0.2604097112799133</v>
      </c>
      <c r="G548" t="n">
        <v>423.2571772623996</v>
      </c>
      <c r="H548" t="b">
        <v>0</v>
      </c>
      <c r="I548" t="n">
        <v>1669.326307122904</v>
      </c>
      <c r="J548" t="n">
        <v>2208.518704323602</v>
      </c>
    </row>
    <row r="549" spans="1:10">
      <c r="A549" t="n">
        <v>546</v>
      </c>
      <c r="B549" t="n">
        <v>0</v>
      </c>
      <c r="C549" t="n">
        <v>0</v>
      </c>
      <c r="D549" t="n">
        <v>48.125</v>
      </c>
      <c r="E549" t="n">
        <v>3</v>
      </c>
      <c r="F549" t="n">
        <v>-0.5906376031589238</v>
      </c>
      <c r="G549" t="n">
        <v>407.3850331150596</v>
      </c>
      <c r="H549" t="b">
        <v>0</v>
      </c>
      <c r="I549" t="n">
        <v>1606.726570605795</v>
      </c>
      <c r="J549" t="n">
        <v>2125.699252911467</v>
      </c>
    </row>
    <row r="550" spans="1:10">
      <c r="A550" t="n">
        <v>547</v>
      </c>
      <c r="B550" t="n">
        <v>0</v>
      </c>
      <c r="C550" t="n">
        <v>0</v>
      </c>
      <c r="D550" t="n">
        <v>46.25</v>
      </c>
      <c r="E550" t="n">
        <v>3</v>
      </c>
      <c r="F550" t="n">
        <v>-0.5020398760843978</v>
      </c>
      <c r="G550" t="n">
        <v>391.5128889677196</v>
      </c>
      <c r="H550" t="b">
        <v>0</v>
      </c>
      <c r="I550" t="n">
        <v>1544.126834088686</v>
      </c>
      <c r="J550" t="n">
        <v>2042.879801499332</v>
      </c>
    </row>
    <row r="551" spans="1:10">
      <c r="A551" t="n">
        <v>548</v>
      </c>
      <c r="B551" t="n">
        <v>0</v>
      </c>
      <c r="C551" t="n">
        <v>0</v>
      </c>
      <c r="D551" t="n">
        <v>44.375</v>
      </c>
      <c r="E551" t="n">
        <v>3</v>
      </c>
      <c r="F551" t="n">
        <v>-0.5262028925034832</v>
      </c>
      <c r="G551" t="n">
        <v>375.6407448203797</v>
      </c>
      <c r="H551" t="b">
        <v>0</v>
      </c>
      <c r="I551" t="n">
        <v>1481.527097571577</v>
      </c>
      <c r="J551" t="n">
        <v>1960.060350087197</v>
      </c>
    </row>
    <row r="552" spans="1:10">
      <c r="A552" t="n">
        <v>549</v>
      </c>
      <c r="B552" t="n">
        <v>0</v>
      </c>
      <c r="C552" t="n">
        <v>0</v>
      </c>
      <c r="D552" t="n">
        <v>42.5</v>
      </c>
      <c r="E552" t="n">
        <v>3</v>
      </c>
      <c r="F552" t="n">
        <v>-0.5181485539016553</v>
      </c>
      <c r="G552" t="n">
        <v>359.7686006730397</v>
      </c>
      <c r="H552" t="b">
        <v>0</v>
      </c>
      <c r="I552" t="n">
        <v>1418.927361054468</v>
      </c>
      <c r="J552" t="n">
        <v>1877.240898675062</v>
      </c>
    </row>
    <row r="553" spans="1:10">
      <c r="A553" t="n">
        <v>550</v>
      </c>
      <c r="B553" t="n">
        <v>0</v>
      </c>
      <c r="C553" t="n">
        <v>0</v>
      </c>
      <c r="D553" t="n">
        <v>40.625</v>
      </c>
      <c r="E553" t="n">
        <v>3</v>
      </c>
      <c r="F553" t="n">
        <v>-0.5262028918899029</v>
      </c>
      <c r="G553" t="n">
        <v>343.8964565256996</v>
      </c>
      <c r="H553" t="b">
        <v>0</v>
      </c>
      <c r="I553" t="n">
        <v>1356.327624537359</v>
      </c>
      <c r="J553" t="n">
        <v>1794.421447262926</v>
      </c>
    </row>
    <row r="554" spans="1:10">
      <c r="A554" t="n">
        <v>551</v>
      </c>
      <c r="B554" t="n">
        <v>0</v>
      </c>
      <c r="C554" t="n">
        <v>0</v>
      </c>
      <c r="D554" t="n">
        <v>38.75</v>
      </c>
      <c r="E554" t="n">
        <v>3</v>
      </c>
      <c r="F554" t="n">
        <v>-0.5020398785387341</v>
      </c>
      <c r="G554" t="n">
        <v>328.0243123783597</v>
      </c>
      <c r="H554" t="b">
        <v>0</v>
      </c>
      <c r="I554" t="n">
        <v>1293.727888020251</v>
      </c>
      <c r="J554" t="n">
        <v>1711.601995850792</v>
      </c>
    </row>
    <row r="555" spans="1:10">
      <c r="A555" t="n">
        <v>552</v>
      </c>
      <c r="B555" t="n">
        <v>0</v>
      </c>
      <c r="C555" t="n">
        <v>0</v>
      </c>
      <c r="D555" t="n">
        <v>36.875</v>
      </c>
      <c r="E555" t="n">
        <v>3</v>
      </c>
      <c r="F555" t="n">
        <v>-0.5906375939551545</v>
      </c>
      <c r="G555" t="n">
        <v>312.1521682310197</v>
      </c>
      <c r="H555" t="b">
        <v>0</v>
      </c>
      <c r="I555" t="n">
        <v>1231.128151503142</v>
      </c>
      <c r="J555" t="n">
        <v>1628.782544438656</v>
      </c>
    </row>
    <row r="556" spans="1:10">
      <c r="A556" t="n">
        <v>553</v>
      </c>
      <c r="B556" t="n">
        <v>0</v>
      </c>
      <c r="C556" t="n">
        <v>0</v>
      </c>
      <c r="D556" t="n">
        <v>35</v>
      </c>
      <c r="E556" t="n">
        <v>3</v>
      </c>
      <c r="F556" t="n">
        <v>-0.2604097456406587</v>
      </c>
      <c r="G556" t="n">
        <v>296.2800240836797</v>
      </c>
      <c r="H556" t="b">
        <v>0</v>
      </c>
      <c r="I556" t="n">
        <v>1168.528414986033</v>
      </c>
      <c r="J556" t="n">
        <v>1545.963093026521</v>
      </c>
    </row>
    <row r="557" spans="1:10">
      <c r="A557" t="n">
        <v>554</v>
      </c>
      <c r="B557" t="n">
        <v>0</v>
      </c>
      <c r="C557" t="n">
        <v>0</v>
      </c>
      <c r="D557" t="n">
        <v>35</v>
      </c>
      <c r="E557" t="n">
        <v>3</v>
      </c>
      <c r="F557" t="n">
        <v>0.06977657651779179</v>
      </c>
      <c r="G557" t="n">
        <v>296.2800240836797</v>
      </c>
      <c r="H557" t="b">
        <v>0</v>
      </c>
      <c r="I557" t="n">
        <v>1168.528414986033</v>
      </c>
      <c r="J557" t="n">
        <v>1545.963093026521</v>
      </c>
    </row>
    <row r="558" spans="1:10">
      <c r="A558" t="n">
        <v>555</v>
      </c>
      <c r="B558" t="n">
        <v>0</v>
      </c>
      <c r="C558" t="n">
        <v>0</v>
      </c>
      <c r="D558" t="n">
        <v>35</v>
      </c>
      <c r="E558" t="n">
        <v>3</v>
      </c>
      <c r="F558" t="n">
        <v>-0.01869656043050494</v>
      </c>
      <c r="G558" t="n">
        <v>296.2800240836797</v>
      </c>
      <c r="H558" t="b">
        <v>0</v>
      </c>
      <c r="I558" t="n">
        <v>1168.528414986033</v>
      </c>
      <c r="J558" t="n">
        <v>1545.963093026521</v>
      </c>
    </row>
    <row r="559" spans="1:10">
      <c r="A559" t="n">
        <v>556</v>
      </c>
      <c r="B559" t="n">
        <v>0</v>
      </c>
      <c r="C559" t="n">
        <v>0</v>
      </c>
      <c r="D559" t="n">
        <v>35</v>
      </c>
      <c r="E559" t="n">
        <v>3</v>
      </c>
      <c r="F559" t="n">
        <v>0.005009665204220859</v>
      </c>
      <c r="G559" t="n">
        <v>296.2800240836797</v>
      </c>
      <c r="H559" t="b">
        <v>0</v>
      </c>
      <c r="I559" t="n">
        <v>1168.528414986033</v>
      </c>
      <c r="J559" t="n">
        <v>1545.963093026521</v>
      </c>
    </row>
    <row r="560" spans="1:10">
      <c r="A560" t="n">
        <v>557</v>
      </c>
      <c r="B560" t="n">
        <v>0</v>
      </c>
      <c r="C560" t="n">
        <v>0</v>
      </c>
      <c r="D560" t="n">
        <v>35</v>
      </c>
      <c r="E560" t="n">
        <v>3</v>
      </c>
      <c r="F560" t="n">
        <v>-0.001342100386379386</v>
      </c>
      <c r="G560" t="n">
        <v>296.2800240836797</v>
      </c>
      <c r="H560" t="b">
        <v>0</v>
      </c>
      <c r="I560" t="n">
        <v>1168.528414986033</v>
      </c>
      <c r="J560" t="n">
        <v>1545.963093026521</v>
      </c>
    </row>
    <row r="561" spans="1:10">
      <c r="A561" t="n">
        <v>558</v>
      </c>
      <c r="B561" t="n">
        <v>0</v>
      </c>
      <c r="C561" t="n">
        <v>0</v>
      </c>
      <c r="D561" t="n">
        <v>35</v>
      </c>
      <c r="E561" t="n">
        <v>3</v>
      </c>
      <c r="F561" t="n">
        <v>0.000358736341302901</v>
      </c>
      <c r="G561" t="n">
        <v>296.2800240836797</v>
      </c>
      <c r="H561" t="b">
        <v>0</v>
      </c>
      <c r="I561" t="n">
        <v>1168.528414986033</v>
      </c>
      <c r="J561" t="n">
        <v>1545.963093026521</v>
      </c>
    </row>
    <row r="562" spans="1:10">
      <c r="A562" t="n">
        <v>559</v>
      </c>
      <c r="B562" t="n">
        <v>0</v>
      </c>
      <c r="C562" t="n">
        <v>0</v>
      </c>
      <c r="D562" t="n">
        <v>35</v>
      </c>
      <c r="E562" t="n">
        <v>3</v>
      </c>
      <c r="F562" t="n">
        <v>-9.284497883133014e-05</v>
      </c>
      <c r="G562" t="n">
        <v>296.2800240836797</v>
      </c>
      <c r="H562" t="b">
        <v>0</v>
      </c>
      <c r="I562" t="n">
        <v>1168.528414986033</v>
      </c>
      <c r="J562" t="n">
        <v>1545.963093026521</v>
      </c>
    </row>
    <row r="563" spans="1:10">
      <c r="A563" t="n">
        <v>560</v>
      </c>
      <c r="B563" t="n">
        <v>0</v>
      </c>
      <c r="C563" t="n">
        <v>0</v>
      </c>
      <c r="D563" t="n">
        <v>35</v>
      </c>
      <c r="E563" t="n">
        <v>3</v>
      </c>
      <c r="F563" t="n">
        <v>1.264357401886684e-05</v>
      </c>
      <c r="G563" t="n">
        <v>296.2800240836797</v>
      </c>
      <c r="H563" t="b">
        <v>0</v>
      </c>
      <c r="I563" t="n">
        <v>1168.528414986033</v>
      </c>
      <c r="J563" t="n">
        <v>1545.963093026521</v>
      </c>
    </row>
    <row r="564" spans="1:10">
      <c r="A564" t="n">
        <v>561</v>
      </c>
      <c r="B564" t="n">
        <v>0</v>
      </c>
      <c r="C564" t="n">
        <v>0</v>
      </c>
      <c r="D564" t="n">
        <v>35</v>
      </c>
      <c r="E564" t="n">
        <v>3</v>
      </c>
      <c r="F564" t="n">
        <v>4.22706827585273e-05</v>
      </c>
      <c r="G564" t="n">
        <v>296.2800240836797</v>
      </c>
      <c r="H564" t="b">
        <v>0</v>
      </c>
      <c r="I564" t="n">
        <v>1168.528414986033</v>
      </c>
      <c r="J564" t="n">
        <v>1545.963093026521</v>
      </c>
    </row>
    <row r="565" spans="1:10">
      <c r="A565" t="n">
        <v>562</v>
      </c>
      <c r="B565" t="n">
        <v>0</v>
      </c>
      <c r="C565" t="n">
        <v>0</v>
      </c>
      <c r="D565" t="n">
        <v>35</v>
      </c>
      <c r="E565" t="n">
        <v>3</v>
      </c>
      <c r="F565" t="n">
        <v>-0.0001817263050538642</v>
      </c>
      <c r="G565" t="n">
        <v>296.2800240836797</v>
      </c>
      <c r="H565" t="b">
        <v>0</v>
      </c>
      <c r="I565" t="n">
        <v>1168.528414986033</v>
      </c>
      <c r="J565" t="n">
        <v>1545.963093026521</v>
      </c>
    </row>
    <row r="566" spans="1:10">
      <c r="A566" t="n">
        <v>563</v>
      </c>
      <c r="B566" t="n">
        <v>0</v>
      </c>
      <c r="C566" t="n">
        <v>0</v>
      </c>
      <c r="D566" t="n">
        <v>35</v>
      </c>
      <c r="E566" t="n">
        <v>3</v>
      </c>
      <c r="F566" t="n">
        <v>0.0006846345374498242</v>
      </c>
      <c r="G566" t="n">
        <v>296.2800240836797</v>
      </c>
      <c r="H566" t="b">
        <v>0</v>
      </c>
      <c r="I566" t="n">
        <v>1168.528414986033</v>
      </c>
      <c r="J566" t="n">
        <v>1545.963093026521</v>
      </c>
    </row>
    <row r="567" spans="1:10">
      <c r="A567" t="n">
        <v>564</v>
      </c>
      <c r="B567" t="n">
        <v>0</v>
      </c>
      <c r="C567" t="n">
        <v>0</v>
      </c>
      <c r="D567" t="n">
        <v>35</v>
      </c>
      <c r="E567" t="n">
        <v>3</v>
      </c>
      <c r="F567" t="n">
        <v>-0.002556811844740103</v>
      </c>
      <c r="G567" t="n">
        <v>296.2800240836797</v>
      </c>
      <c r="H567" t="b">
        <v>0</v>
      </c>
      <c r="I567" t="n">
        <v>1168.528414986033</v>
      </c>
      <c r="J567" t="n">
        <v>1545.963093026521</v>
      </c>
    </row>
    <row r="568" spans="1:10">
      <c r="A568" t="n">
        <v>565</v>
      </c>
      <c r="B568" t="n">
        <v>0</v>
      </c>
      <c r="C568" t="n">
        <v>0</v>
      </c>
      <c r="D568" t="n">
        <v>35</v>
      </c>
      <c r="E568" t="n">
        <v>3</v>
      </c>
      <c r="F568" t="n">
        <v>0.009542612841513254</v>
      </c>
      <c r="G568" t="n">
        <v>296.2800240836797</v>
      </c>
      <c r="H568" t="b">
        <v>0</v>
      </c>
      <c r="I568" t="n">
        <v>1168.528414986033</v>
      </c>
      <c r="J568" t="n">
        <v>1545.963093026521</v>
      </c>
    </row>
    <row r="569" spans="1:10">
      <c r="A569" t="n">
        <v>566</v>
      </c>
      <c r="B569" t="n">
        <v>0</v>
      </c>
      <c r="C569" t="n">
        <v>0</v>
      </c>
      <c r="D569" t="n">
        <v>35</v>
      </c>
      <c r="E569" t="n">
        <v>3</v>
      </c>
      <c r="F569" t="n">
        <v>-0.03561363952131558</v>
      </c>
      <c r="G569" t="n">
        <v>296.2800240836797</v>
      </c>
      <c r="H569" t="b">
        <v>0</v>
      </c>
      <c r="I569" t="n">
        <v>1168.528414986033</v>
      </c>
      <c r="J569" t="n">
        <v>1545.963093026521</v>
      </c>
    </row>
    <row r="570" spans="1:10">
      <c r="A570" t="n">
        <v>567</v>
      </c>
      <c r="B570" t="n">
        <v>0</v>
      </c>
      <c r="C570" t="n">
        <v>0</v>
      </c>
      <c r="D570" t="n">
        <v>35</v>
      </c>
      <c r="E570" t="n">
        <v>2</v>
      </c>
      <c r="F570" t="n">
        <v>0.1329119452437499</v>
      </c>
      <c r="G570" t="n">
        <v>296.2800240836797</v>
      </c>
      <c r="H570" t="b">
        <v>1</v>
      </c>
      <c r="I570" t="n">
        <v>1168.528414986033</v>
      </c>
      <c r="J570" t="n">
        <v>2495.976694410167</v>
      </c>
    </row>
    <row r="571" spans="1:10">
      <c r="A571" t="n">
        <v>568</v>
      </c>
      <c r="B571" t="n">
        <v>0</v>
      </c>
      <c r="C571" t="n">
        <v>0</v>
      </c>
      <c r="D571" t="n">
        <v>35</v>
      </c>
      <c r="E571" t="n">
        <v>2</v>
      </c>
      <c r="F571" t="n">
        <v>-0.496034141453686</v>
      </c>
      <c r="G571" t="n">
        <v>296.2800240836797</v>
      </c>
      <c r="H571" t="b">
        <v>0</v>
      </c>
      <c r="I571" t="n">
        <v>1168.528414986033</v>
      </c>
      <c r="J571" t="n">
        <v>2495.976694410167</v>
      </c>
    </row>
    <row r="572" spans="1:10">
      <c r="A572" t="n">
        <v>569</v>
      </c>
      <c r="B572" t="n">
        <v>0</v>
      </c>
      <c r="C572" t="n">
        <v>0</v>
      </c>
      <c r="D572" t="n">
        <v>31.42857142857143</v>
      </c>
      <c r="E572" t="n">
        <v>2</v>
      </c>
      <c r="F572" t="n">
        <v>-1.124965855619478</v>
      </c>
      <c r="G572" t="n">
        <v>266.0473685649369</v>
      </c>
      <c r="H572" t="b">
        <v>0</v>
      </c>
      <c r="I572" t="n">
        <v>1049.290821620111</v>
      </c>
      <c r="J572" t="n">
        <v>2241.285194980557</v>
      </c>
    </row>
    <row r="573" spans="1:10">
      <c r="A573" t="n">
        <v>570</v>
      </c>
      <c r="B573" t="n">
        <v>0</v>
      </c>
      <c r="C573" t="n">
        <v>0</v>
      </c>
      <c r="D573" t="n">
        <v>27.85714285714286</v>
      </c>
      <c r="E573" t="n">
        <v>2</v>
      </c>
      <c r="F573" t="n">
        <v>-0.9564833884493482</v>
      </c>
      <c r="G573" t="n">
        <v>235.8147130461941</v>
      </c>
      <c r="H573" t="b">
        <v>0</v>
      </c>
      <c r="I573" t="n">
        <v>930.0532282541894</v>
      </c>
      <c r="J573" t="n">
        <v>1986.593695550949</v>
      </c>
    </row>
    <row r="574" spans="1:10">
      <c r="A574" t="n">
        <v>571</v>
      </c>
      <c r="B574" t="n">
        <v>0</v>
      </c>
      <c r="C574" t="n">
        <v>0</v>
      </c>
      <c r="D574" t="n">
        <v>24.28571428571428</v>
      </c>
      <c r="E574" t="n">
        <v>2</v>
      </c>
      <c r="F574" t="n">
        <v>-1.001481542964081</v>
      </c>
      <c r="G574" t="n">
        <v>205.5820575274512</v>
      </c>
      <c r="H574" t="b">
        <v>0</v>
      </c>
      <c r="I574" t="n">
        <v>810.8156348882676</v>
      </c>
      <c r="J574" t="n">
        <v>1731.90219612134</v>
      </c>
    </row>
    <row r="575" spans="1:10">
      <c r="A575" t="n">
        <v>572</v>
      </c>
      <c r="B575" t="n">
        <v>0</v>
      </c>
      <c r="C575" t="n">
        <v>0</v>
      </c>
      <c r="D575" t="n">
        <v>20.71428571428572</v>
      </c>
      <c r="E575" t="n">
        <v>2</v>
      </c>
      <c r="F575" t="n">
        <v>-0.9899713920752826</v>
      </c>
      <c r="G575" t="n">
        <v>175.3494020087084</v>
      </c>
      <c r="H575" t="b">
        <v>0</v>
      </c>
      <c r="I575" t="n">
        <v>691.578041522346</v>
      </c>
      <c r="J575" t="n">
        <v>1477.210696691731</v>
      </c>
    </row>
    <row r="576" spans="1:10">
      <c r="A576" t="n">
        <v>573</v>
      </c>
      <c r="B576" t="n">
        <v>0</v>
      </c>
      <c r="C576" t="n">
        <v>0</v>
      </c>
      <c r="D576" t="n">
        <v>17.14285714285714</v>
      </c>
      <c r="E576" t="n">
        <v>2</v>
      </c>
      <c r="F576" t="n">
        <v>-0.9910138411157412</v>
      </c>
      <c r="G576" t="n">
        <v>145.1167464899656</v>
      </c>
      <c r="H576" t="b">
        <v>0</v>
      </c>
      <c r="I576" t="n">
        <v>572.3404481564243</v>
      </c>
      <c r="J576" t="n">
        <v>1222.519197262122</v>
      </c>
    </row>
    <row r="577" spans="1:10">
      <c r="A577" t="n">
        <v>574</v>
      </c>
      <c r="B577" t="n">
        <v>0</v>
      </c>
      <c r="C577" t="n">
        <v>0</v>
      </c>
      <c r="D577" t="n">
        <v>13.57142857142857</v>
      </c>
      <c r="E577" t="n">
        <v>2</v>
      </c>
      <c r="F577" t="n">
        <v>-0.998354195842708</v>
      </c>
      <c r="G577" t="n">
        <v>114.8840909712227</v>
      </c>
      <c r="H577" t="b">
        <v>0</v>
      </c>
      <c r="I577" t="n">
        <v>453.1028547905025</v>
      </c>
      <c r="J577" t="n">
        <v>967.8276978325133</v>
      </c>
    </row>
    <row r="578" spans="1:10">
      <c r="A578" t="n">
        <v>575</v>
      </c>
      <c r="B578" t="n">
        <v>0</v>
      </c>
      <c r="C578" t="n">
        <v>0</v>
      </c>
      <c r="D578" t="n">
        <v>10</v>
      </c>
      <c r="E578" t="n">
        <v>2</v>
      </c>
      <c r="F578" t="n">
        <v>-0.9679503278943802</v>
      </c>
      <c r="G578" t="n">
        <v>84.65143545247992</v>
      </c>
      <c r="H578" t="b">
        <v>0</v>
      </c>
      <c r="I578" t="n">
        <v>333.8652614245808</v>
      </c>
      <c r="J578" t="n">
        <v>713.1361984029046</v>
      </c>
    </row>
    <row r="579" spans="1:10">
      <c r="A579" t="n">
        <v>576</v>
      </c>
      <c r="B579" t="n">
        <v>0</v>
      </c>
      <c r="C579" t="n">
        <v>0</v>
      </c>
      <c r="D579" t="n">
        <v>6.666666666666666</v>
      </c>
      <c r="E579" t="n">
        <v>2</v>
      </c>
      <c r="F579" t="n">
        <v>-0.8838127465480219</v>
      </c>
      <c r="G579" t="n">
        <v>56.43429030165328</v>
      </c>
      <c r="H579" t="b">
        <v>0</v>
      </c>
      <c r="I579" t="n">
        <v>222.5768409497205</v>
      </c>
      <c r="J579" t="n">
        <v>475.424132268603</v>
      </c>
    </row>
    <row r="580" spans="1:10">
      <c r="A580" t="n">
        <v>577</v>
      </c>
      <c r="B580" t="n">
        <v>0</v>
      </c>
      <c r="C580" t="n">
        <v>0</v>
      </c>
      <c r="D580" t="n">
        <v>3.333333333333333</v>
      </c>
      <c r="E580" t="n">
        <v>2</v>
      </c>
      <c r="F580" t="n">
        <v>-1.052354241469087</v>
      </c>
      <c r="G580" t="n">
        <v>28.21714515082664</v>
      </c>
      <c r="H580" t="b">
        <v>0</v>
      </c>
      <c r="I580" t="n">
        <v>111.2884204748603</v>
      </c>
      <c r="J580" t="n">
        <v>237.7120661343015</v>
      </c>
    </row>
    <row r="581" spans="1:10">
      <c r="A581" t="n">
        <v>578</v>
      </c>
      <c r="B581" t="n">
        <v>0</v>
      </c>
      <c r="C581" t="n">
        <v>0</v>
      </c>
      <c r="D581" t="n">
        <v>0</v>
      </c>
      <c r="E581" t="n">
        <v>2</v>
      </c>
      <c r="F581" t="n">
        <v>0</v>
      </c>
      <c r="G581" t="n">
        <v>0</v>
      </c>
      <c r="H581" t="b">
        <v>0</v>
      </c>
      <c r="I581" t="n">
        <v>0</v>
      </c>
      <c r="J581" t="n">
        <v>0</v>
      </c>
    </row>
    <row r="582" spans="1:10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b">
        <v>1</v>
      </c>
      <c r="I582" t="n">
        <v>0</v>
      </c>
      <c r="J582" t="n">
        <v>0</v>
      </c>
    </row>
    <row r="583" spans="1:10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b">
        <v>0</v>
      </c>
      <c r="I583" t="n">
        <v>0</v>
      </c>
      <c r="J583" t="n">
        <v>0</v>
      </c>
    </row>
    <row r="584" spans="1:10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b">
        <v>0</v>
      </c>
      <c r="I584" t="n">
        <v>0</v>
      </c>
      <c r="J584" t="n">
        <v>0</v>
      </c>
    </row>
    <row r="585" spans="1:10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b">
        <v>0</v>
      </c>
      <c r="I585" t="n">
        <v>0</v>
      </c>
      <c r="J585" t="n">
        <v>0</v>
      </c>
    </row>
    <row r="586" spans="1:10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b">
        <v>0</v>
      </c>
      <c r="I586" t="n">
        <v>0</v>
      </c>
      <c r="J586" t="n">
        <v>0</v>
      </c>
    </row>
    <row r="587" spans="1:10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b">
        <v>0</v>
      </c>
      <c r="I587" t="n">
        <v>0</v>
      </c>
      <c r="J587" t="n">
        <v>0</v>
      </c>
    </row>
    <row r="588" spans="1:10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b">
        <v>0</v>
      </c>
      <c r="I588" t="n">
        <v>0</v>
      </c>
      <c r="J588" t="n">
        <v>0</v>
      </c>
    </row>
    <row r="589" spans="1:10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b">
        <v>0</v>
      </c>
      <c r="I589" t="n">
        <v>0</v>
      </c>
      <c r="J589" t="n">
        <v>0</v>
      </c>
    </row>
    <row r="590" spans="1:10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b">
        <v>0</v>
      </c>
      <c r="I590" t="n">
        <v>0</v>
      </c>
      <c r="J590" t="n">
        <v>0</v>
      </c>
    </row>
    <row r="591" spans="1:10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b">
        <v>0</v>
      </c>
      <c r="I591" t="n">
        <v>0</v>
      </c>
      <c r="J591" t="n">
        <v>0</v>
      </c>
    </row>
    <row r="592" spans="1:10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b">
        <v>0</v>
      </c>
      <c r="I592" t="n">
        <v>0</v>
      </c>
      <c r="J592" t="n">
        <v>0</v>
      </c>
    </row>
    <row r="593" spans="1:10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b">
        <v>0</v>
      </c>
      <c r="I593" t="n">
        <v>0</v>
      </c>
      <c r="J593" t="n">
        <v>0</v>
      </c>
    </row>
    <row r="594" spans="1:10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b">
        <v>0</v>
      </c>
      <c r="I594" t="n">
        <v>0</v>
      </c>
      <c r="J594" t="n">
        <v>0</v>
      </c>
    </row>
    <row r="595" spans="1:10">
      <c r="A595" t="n">
        <v>592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  <c r="H595" t="b">
        <v>1</v>
      </c>
      <c r="I595" t="n">
        <v>0</v>
      </c>
      <c r="J595" t="n">
        <v>0</v>
      </c>
    </row>
    <row r="596" spans="1:10">
      <c r="A596" t="n">
        <v>593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  <c r="H596" t="b">
        <v>0</v>
      </c>
      <c r="I596" t="n">
        <v>0</v>
      </c>
      <c r="J596" t="n">
        <v>0</v>
      </c>
    </row>
    <row r="597" spans="1:10">
      <c r="A597" t="n">
        <v>594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b">
        <v>0</v>
      </c>
      <c r="I597" t="n">
        <v>0</v>
      </c>
      <c r="J597" t="n">
        <v>0</v>
      </c>
    </row>
    <row r="598" spans="1:10">
      <c r="A598" t="n">
        <v>595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  <c r="H598" t="b">
        <v>0</v>
      </c>
      <c r="I598" t="n">
        <v>0</v>
      </c>
      <c r="J598" t="n">
        <v>0</v>
      </c>
    </row>
    <row r="599" spans="1:10">
      <c r="A599" t="n">
        <v>596</v>
      </c>
      <c r="B599" t="n">
        <v>0</v>
      </c>
      <c r="C599" t="n">
        <v>0</v>
      </c>
      <c r="D599" t="n">
        <v>0</v>
      </c>
      <c r="E599" t="n">
        <v>1</v>
      </c>
      <c r="F599" t="n">
        <v>0.5181485052835629</v>
      </c>
      <c r="G599" t="n">
        <v>0</v>
      </c>
      <c r="H599" t="b">
        <v>0</v>
      </c>
      <c r="I599" t="n">
        <v>0</v>
      </c>
      <c r="J599" t="n">
        <v>0</v>
      </c>
    </row>
    <row r="600" spans="1:10">
      <c r="A600" t="n">
        <v>597</v>
      </c>
      <c r="B600" t="n">
        <v>0</v>
      </c>
      <c r="C600" t="n">
        <v>0</v>
      </c>
      <c r="D600" t="n">
        <v>3.75</v>
      </c>
      <c r="E600" t="n">
        <v>1</v>
      </c>
      <c r="F600" t="n">
        <v>1.191243452334686</v>
      </c>
      <c r="G600" t="n">
        <v>31.74428829467997</v>
      </c>
      <c r="H600" t="b">
        <v>0</v>
      </c>
      <c r="I600" t="n">
        <v>125.1994730342178</v>
      </c>
      <c r="J600" t="n">
        <v>466.6184359985297</v>
      </c>
    </row>
    <row r="601" spans="1:10">
      <c r="A601" t="n">
        <v>598</v>
      </c>
      <c r="B601" t="n">
        <v>0</v>
      </c>
      <c r="C601" t="n">
        <v>0</v>
      </c>
      <c r="D601" t="n">
        <v>7.5</v>
      </c>
      <c r="E601" t="n">
        <v>1</v>
      </c>
      <c r="F601" t="n">
        <v>0.9668776853776946</v>
      </c>
      <c r="G601" t="n">
        <v>63.48857658935994</v>
      </c>
      <c r="H601" t="b">
        <v>0</v>
      </c>
      <c r="I601" t="n">
        <v>250.3989460684356</v>
      </c>
      <c r="J601" t="n">
        <v>933.2368719970593</v>
      </c>
    </row>
    <row r="602" spans="1:10">
      <c r="A602" t="n">
        <v>599</v>
      </c>
      <c r="B602" t="n">
        <v>0</v>
      </c>
      <c r="C602" t="n">
        <v>0</v>
      </c>
      <c r="D602" t="n">
        <v>11.25</v>
      </c>
      <c r="E602" t="n">
        <v>1</v>
      </c>
      <c r="F602" t="n">
        <v>1.191245806154535</v>
      </c>
      <c r="G602" t="n">
        <v>95.23286488403991</v>
      </c>
      <c r="H602" t="b">
        <v>0</v>
      </c>
      <c r="I602" t="n">
        <v>375.5984191026534</v>
      </c>
      <c r="J602" t="n">
        <v>1399.855307995589</v>
      </c>
    </row>
    <row r="603" spans="1:10">
      <c r="A603" t="n">
        <v>600</v>
      </c>
      <c r="B603" t="n">
        <v>0</v>
      </c>
      <c r="C603" t="n">
        <v>0</v>
      </c>
      <c r="D603" t="n">
        <v>15</v>
      </c>
      <c r="E603" t="n">
        <v>1</v>
      </c>
      <c r="F603" t="n">
        <v>0.5181390900041651</v>
      </c>
      <c r="G603" t="n">
        <v>126.9771531787199</v>
      </c>
      <c r="H603" t="b">
        <v>0</v>
      </c>
      <c r="I603" t="n">
        <v>500.7978921368712</v>
      </c>
      <c r="J603" t="n">
        <v>1866.473743994119</v>
      </c>
    </row>
    <row r="604" spans="1:10">
      <c r="A604" t="n">
        <v>601</v>
      </c>
      <c r="B604" t="n">
        <v>0</v>
      </c>
      <c r="C604" t="n">
        <v>0</v>
      </c>
      <c r="D604" t="n">
        <v>15</v>
      </c>
      <c r="E604" t="n">
        <v>1</v>
      </c>
      <c r="F604" t="n">
        <v>-0.1388021661711942</v>
      </c>
      <c r="G604" t="n">
        <v>126.9771531787199</v>
      </c>
      <c r="H604" t="b">
        <v>0</v>
      </c>
      <c r="I604" t="n">
        <v>500.7978921368712</v>
      </c>
      <c r="J604" t="n">
        <v>1866.473743994119</v>
      </c>
    </row>
    <row r="605" spans="1:10">
      <c r="A605" t="n">
        <v>602</v>
      </c>
      <c r="B605" t="n">
        <v>0</v>
      </c>
      <c r="C605" t="n">
        <v>0</v>
      </c>
      <c r="D605" t="n">
        <v>15</v>
      </c>
      <c r="E605" t="n">
        <v>1</v>
      </c>
      <c r="F605" t="n">
        <v>0.03706957468061489</v>
      </c>
      <c r="G605" t="n">
        <v>126.9771531787199</v>
      </c>
      <c r="H605" t="b">
        <v>0</v>
      </c>
      <c r="I605" t="n">
        <v>500.7978921368712</v>
      </c>
      <c r="J605" t="n">
        <v>1866.473743994119</v>
      </c>
    </row>
    <row r="606" spans="1:10">
      <c r="A606" t="n">
        <v>603</v>
      </c>
      <c r="B606" t="n">
        <v>0</v>
      </c>
      <c r="C606" t="n">
        <v>0</v>
      </c>
      <c r="D606" t="n">
        <v>15</v>
      </c>
      <c r="E606" t="n">
        <v>1</v>
      </c>
      <c r="F606" t="n">
        <v>-0.009476132551265337</v>
      </c>
      <c r="G606" t="n">
        <v>126.9771531787199</v>
      </c>
      <c r="H606" t="b">
        <v>0</v>
      </c>
      <c r="I606" t="n">
        <v>500.7978921368712</v>
      </c>
      <c r="J606" t="n">
        <v>1866.473743994119</v>
      </c>
    </row>
    <row r="607" spans="1:10">
      <c r="A607" t="n">
        <v>604</v>
      </c>
      <c r="B607" t="n">
        <v>0</v>
      </c>
      <c r="C607" t="n">
        <v>0</v>
      </c>
      <c r="D607" t="n">
        <v>15</v>
      </c>
      <c r="E607" t="n">
        <v>1</v>
      </c>
      <c r="F607" t="n">
        <v>0.00083495552444246</v>
      </c>
      <c r="G607" t="n">
        <v>126.9771531787199</v>
      </c>
      <c r="H607" t="b">
        <v>0</v>
      </c>
      <c r="I607" t="n">
        <v>500.7978921368712</v>
      </c>
      <c r="J607" t="n">
        <v>1866.473743994119</v>
      </c>
    </row>
    <row r="608" spans="1:10">
      <c r="A608" t="n">
        <v>605</v>
      </c>
      <c r="B608" t="n">
        <v>0</v>
      </c>
      <c r="C608" t="n">
        <v>0</v>
      </c>
      <c r="D608" t="n">
        <v>15</v>
      </c>
      <c r="E608" t="n">
        <v>1</v>
      </c>
      <c r="F608" t="n">
        <v>0.006136310453495053</v>
      </c>
      <c r="G608" t="n">
        <v>126.9771531787199</v>
      </c>
      <c r="H608" t="b">
        <v>0</v>
      </c>
      <c r="I608" t="n">
        <v>500.7978921368712</v>
      </c>
      <c r="J608" t="n">
        <v>1866.473743994119</v>
      </c>
    </row>
    <row r="609" spans="1:10">
      <c r="A609" t="n">
        <v>606</v>
      </c>
      <c r="B609" t="n">
        <v>0</v>
      </c>
      <c r="C609" t="n">
        <v>0</v>
      </c>
      <c r="D609" t="n">
        <v>15</v>
      </c>
      <c r="E609" t="n">
        <v>1</v>
      </c>
      <c r="F609" t="n">
        <v>-0.02538019733842312</v>
      </c>
      <c r="G609" t="n">
        <v>126.9771531787199</v>
      </c>
      <c r="H609" t="b">
        <v>0</v>
      </c>
      <c r="I609" t="n">
        <v>500.7978921368712</v>
      </c>
      <c r="J609" t="n">
        <v>1866.473743994119</v>
      </c>
    </row>
    <row r="610" spans="1:10">
      <c r="A610" t="n">
        <v>607</v>
      </c>
      <c r="B610" t="n">
        <v>0</v>
      </c>
      <c r="C610" t="n">
        <v>0</v>
      </c>
      <c r="D610" t="n">
        <v>15</v>
      </c>
      <c r="E610" t="n">
        <v>1</v>
      </c>
      <c r="F610" t="n">
        <v>0.0953844789001983</v>
      </c>
      <c r="G610" t="n">
        <v>126.9771531787199</v>
      </c>
      <c r="H610" t="b">
        <v>0</v>
      </c>
      <c r="I610" t="n">
        <v>500.7978921368712</v>
      </c>
      <c r="J610" t="n">
        <v>1866.473743994119</v>
      </c>
    </row>
    <row r="611" spans="1:10">
      <c r="A611" t="n">
        <v>608</v>
      </c>
      <c r="B611" t="n">
        <v>0</v>
      </c>
      <c r="C611" t="n">
        <v>0</v>
      </c>
      <c r="D611" t="n">
        <v>15</v>
      </c>
      <c r="E611" t="n">
        <v>1</v>
      </c>
      <c r="F611" t="n">
        <v>-0.3561577182623656</v>
      </c>
      <c r="G611" t="n">
        <v>126.9771531787199</v>
      </c>
      <c r="H611" t="b">
        <v>0</v>
      </c>
      <c r="I611" t="n">
        <v>500.7978921368712</v>
      </c>
      <c r="J611" t="n">
        <v>1866.473743994119</v>
      </c>
    </row>
    <row r="612" spans="1:10">
      <c r="A612" t="n">
        <v>609</v>
      </c>
      <c r="B612" t="n">
        <v>0</v>
      </c>
      <c r="C612" t="n">
        <v>0</v>
      </c>
      <c r="D612" t="n">
        <v>12.5</v>
      </c>
      <c r="E612" t="n">
        <v>1</v>
      </c>
      <c r="F612" t="n">
        <v>-0.754086939184071</v>
      </c>
      <c r="G612" t="n">
        <v>105.8142943155999</v>
      </c>
      <c r="H612" t="b">
        <v>0</v>
      </c>
      <c r="I612" t="n">
        <v>417.331576780726</v>
      </c>
      <c r="J612" t="n">
        <v>1555.394786661766</v>
      </c>
    </row>
    <row r="613" spans="1:10">
      <c r="A613" t="n">
        <v>610</v>
      </c>
      <c r="B613" t="n">
        <v>0</v>
      </c>
      <c r="C613" t="n">
        <v>0</v>
      </c>
      <c r="D613" t="n">
        <v>10</v>
      </c>
      <c r="E613" t="n">
        <v>1</v>
      </c>
      <c r="F613" t="n">
        <v>-0.7941611916680212</v>
      </c>
      <c r="G613" t="n">
        <v>84.65143545247992</v>
      </c>
      <c r="H613" t="b">
        <v>0</v>
      </c>
      <c r="I613" t="n">
        <v>333.8652614245808</v>
      </c>
      <c r="J613" t="n">
        <v>1244.315829329413</v>
      </c>
    </row>
    <row r="614" spans="1:10">
      <c r="A614" t="n">
        <v>611</v>
      </c>
      <c r="B614" t="n">
        <v>0</v>
      </c>
      <c r="C614" t="n">
        <v>0</v>
      </c>
      <c r="D614" t="n">
        <v>6.666666666666666</v>
      </c>
      <c r="E614" t="n">
        <v>1</v>
      </c>
      <c r="F614" t="n">
        <v>-0.9303794052549547</v>
      </c>
      <c r="G614" t="n">
        <v>56.43429030165328</v>
      </c>
      <c r="H614" t="b">
        <v>0</v>
      </c>
      <c r="I614" t="n">
        <v>222.5768409497205</v>
      </c>
      <c r="J614" t="n">
        <v>829.5438862196083</v>
      </c>
    </row>
    <row r="615" spans="1:10">
      <c r="A615" t="n">
        <v>612</v>
      </c>
      <c r="B615" t="n">
        <v>0</v>
      </c>
      <c r="C615" t="n">
        <v>0</v>
      </c>
      <c r="D615" t="n">
        <v>3.333333333333333</v>
      </c>
      <c r="E615" t="n">
        <v>1</v>
      </c>
      <c r="F615" t="n">
        <v>-1.039876742867715</v>
      </c>
      <c r="G615" t="n">
        <v>28.21714515082664</v>
      </c>
      <c r="H615" t="b">
        <v>0</v>
      </c>
      <c r="I615" t="n">
        <v>111.2884204748603</v>
      </c>
      <c r="J615" t="n">
        <v>414.7719431098042</v>
      </c>
    </row>
    <row r="616" spans="1:10">
      <c r="A616" t="n">
        <v>613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b">
        <v>0</v>
      </c>
      <c r="I616" t="n">
        <v>0</v>
      </c>
      <c r="J616" t="n">
        <v>0</v>
      </c>
    </row>
    <row r="617" spans="1:10">
      <c r="A617" t="n">
        <v>614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b">
        <v>1</v>
      </c>
      <c r="I617" t="n">
        <v>0</v>
      </c>
      <c r="J617" t="n">
        <v>0</v>
      </c>
    </row>
    <row r="618" spans="1:10">
      <c r="A618" t="n">
        <v>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b">
        <v>0</v>
      </c>
      <c r="I618" t="n">
        <v>0</v>
      </c>
      <c r="J618" t="n">
        <v>0</v>
      </c>
    </row>
    <row r="619" spans="1:10">
      <c r="A619" t="n">
        <v>616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b">
        <v>0</v>
      </c>
      <c r="I619" t="n">
        <v>0</v>
      </c>
      <c r="J619" t="n">
        <v>0</v>
      </c>
    </row>
    <row r="620" spans="1:10">
      <c r="A620" t="n">
        <v>617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b">
        <v>0</v>
      </c>
      <c r="I620" t="n">
        <v>0</v>
      </c>
      <c r="J620" t="n">
        <v>0</v>
      </c>
    </row>
    <row r="621" spans="1:10">
      <c r="A621" t="n">
        <v>618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b">
        <v>0</v>
      </c>
      <c r="I621" t="n">
        <v>0</v>
      </c>
      <c r="J621" t="n">
        <v>0</v>
      </c>
    </row>
    <row r="622" spans="1:10">
      <c r="A622" t="n">
        <v>619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b">
        <v>0</v>
      </c>
      <c r="I622" t="n">
        <v>0</v>
      </c>
      <c r="J622" t="n">
        <v>0</v>
      </c>
    </row>
    <row r="623" spans="1:10">
      <c r="A623" t="n">
        <v>620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b">
        <v>0</v>
      </c>
      <c r="I623" t="n">
        <v>0</v>
      </c>
      <c r="J623" t="n">
        <v>0</v>
      </c>
    </row>
    <row r="624" spans="1:10">
      <c r="A624" t="n">
        <v>621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b">
        <v>0</v>
      </c>
      <c r="I624" t="n">
        <v>0</v>
      </c>
      <c r="J624" t="n">
        <v>0</v>
      </c>
    </row>
    <row r="625" spans="1:10">
      <c r="A625" t="n">
        <v>622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b">
        <v>0</v>
      </c>
      <c r="I625" t="n">
        <v>0</v>
      </c>
      <c r="J625" t="n">
        <v>0</v>
      </c>
    </row>
    <row r="626" spans="1:10">
      <c r="A626" t="n">
        <v>623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b">
        <v>0</v>
      </c>
      <c r="I626" t="n">
        <v>0</v>
      </c>
      <c r="J626" t="n">
        <v>0</v>
      </c>
    </row>
    <row r="627" spans="1:10">
      <c r="A627" t="n">
        <v>624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b">
        <v>0</v>
      </c>
      <c r="I627" t="n">
        <v>0</v>
      </c>
      <c r="J627" t="n">
        <v>0</v>
      </c>
    </row>
    <row r="628" spans="1:10">
      <c r="A628" t="n">
        <v>625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b">
        <v>0</v>
      </c>
      <c r="I628" t="n">
        <v>0</v>
      </c>
      <c r="J628" t="n">
        <v>0</v>
      </c>
    </row>
    <row r="629" spans="1:10">
      <c r="A629" t="n">
        <v>626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b">
        <v>0</v>
      </c>
      <c r="I629" t="n">
        <v>0</v>
      </c>
      <c r="J629" t="n">
        <v>0</v>
      </c>
    </row>
    <row r="630" spans="1:10">
      <c r="A630" t="n">
        <v>627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b">
        <v>0</v>
      </c>
      <c r="I630" t="n">
        <v>0</v>
      </c>
      <c r="J630" t="n">
        <v>0</v>
      </c>
    </row>
    <row r="631" spans="1:10">
      <c r="A631" t="n">
        <v>628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b">
        <v>0</v>
      </c>
      <c r="I631" t="n">
        <v>0</v>
      </c>
      <c r="J631" t="n">
        <v>0</v>
      </c>
    </row>
    <row r="632" spans="1:10">
      <c r="A632" t="n">
        <v>629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b">
        <v>0</v>
      </c>
      <c r="I632" t="n">
        <v>0</v>
      </c>
      <c r="J632" t="n">
        <v>0</v>
      </c>
    </row>
    <row r="633" spans="1:10">
      <c r="A633" t="n">
        <v>630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b">
        <v>1</v>
      </c>
      <c r="I633" t="n">
        <v>0</v>
      </c>
      <c r="J633" t="n">
        <v>0</v>
      </c>
    </row>
    <row r="634" spans="1:10">
      <c r="A634" t="n">
        <v>631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b">
        <v>0</v>
      </c>
      <c r="I634" t="n">
        <v>0</v>
      </c>
      <c r="J634" t="n">
        <v>0</v>
      </c>
    </row>
    <row r="635" spans="1:10">
      <c r="A635" t="n">
        <v>632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b">
        <v>0</v>
      </c>
      <c r="I635" t="n">
        <v>0</v>
      </c>
      <c r="J635" t="n">
        <v>0</v>
      </c>
    </row>
    <row r="636" spans="1:10">
      <c r="A636" t="n">
        <v>633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  <c r="H636" t="b">
        <v>0</v>
      </c>
      <c r="I636" t="n">
        <v>0</v>
      </c>
      <c r="J636" t="n">
        <v>0</v>
      </c>
    </row>
    <row r="637" spans="1:10">
      <c r="A637" t="n">
        <v>634</v>
      </c>
      <c r="B637" t="n">
        <v>0</v>
      </c>
      <c r="C637" t="n">
        <v>0</v>
      </c>
      <c r="D637" t="n">
        <v>0</v>
      </c>
      <c r="E637" t="n">
        <v>1</v>
      </c>
      <c r="F637" t="n">
        <v>0.4171952806695928</v>
      </c>
      <c r="G637" t="n">
        <v>0</v>
      </c>
      <c r="H637" t="b">
        <v>0</v>
      </c>
      <c r="I637" t="n">
        <v>0</v>
      </c>
      <c r="J637" t="n">
        <v>0</v>
      </c>
    </row>
    <row r="638" spans="1:10">
      <c r="A638" t="n">
        <v>635</v>
      </c>
      <c r="B638" t="n">
        <v>0</v>
      </c>
      <c r="C638" t="n">
        <v>0</v>
      </c>
      <c r="D638" t="n">
        <v>3</v>
      </c>
      <c r="E638" t="n">
        <v>1</v>
      </c>
      <c r="F638" t="n">
        <v>0.943006015864694</v>
      </c>
      <c r="G638" t="n">
        <v>25.39543063574398</v>
      </c>
      <c r="H638" t="b">
        <v>0</v>
      </c>
      <c r="I638" t="n">
        <v>100.1595784273742</v>
      </c>
      <c r="J638" t="n">
        <v>373.2947487988238</v>
      </c>
    </row>
    <row r="639" spans="1:10">
      <c r="A639" t="n">
        <v>636</v>
      </c>
      <c r="B639" t="n">
        <v>0</v>
      </c>
      <c r="C639" t="n">
        <v>0</v>
      </c>
      <c r="D639" t="n">
        <v>6</v>
      </c>
      <c r="E639" t="n">
        <v>1</v>
      </c>
      <c r="F639" t="n">
        <v>0.8107806558716317</v>
      </c>
      <c r="G639" t="n">
        <v>50.79086127148796</v>
      </c>
      <c r="H639" t="b">
        <v>0</v>
      </c>
      <c r="I639" t="n">
        <v>200.3191568547485</v>
      </c>
      <c r="J639" t="n">
        <v>746.5894975976476</v>
      </c>
    </row>
    <row r="640" spans="1:10">
      <c r="A640" t="n">
        <v>637</v>
      </c>
      <c r="B640" t="n">
        <v>0</v>
      </c>
      <c r="C640" t="n">
        <v>0</v>
      </c>
      <c r="D640" t="n">
        <v>9</v>
      </c>
      <c r="E640" t="n">
        <v>1</v>
      </c>
      <c r="F640" t="n">
        <v>0.813871360648778</v>
      </c>
      <c r="G640" t="n">
        <v>76.18629190723193</v>
      </c>
      <c r="H640" t="b">
        <v>0</v>
      </c>
      <c r="I640" t="n">
        <v>300.4787352821227</v>
      </c>
      <c r="J640" t="n">
        <v>1119.884246396471</v>
      </c>
    </row>
    <row r="641" spans="1:10">
      <c r="A641" t="n">
        <v>638</v>
      </c>
      <c r="B641" t="n">
        <v>0</v>
      </c>
      <c r="C641" t="n">
        <v>0</v>
      </c>
      <c r="D641" t="n">
        <v>12</v>
      </c>
      <c r="E641" t="n">
        <v>1</v>
      </c>
      <c r="F641" t="n">
        <v>0.9337339015332553</v>
      </c>
      <c r="G641" t="n">
        <v>101.5817225429759</v>
      </c>
      <c r="H641" t="b">
        <v>0</v>
      </c>
      <c r="I641" t="n">
        <v>400.638313709497</v>
      </c>
      <c r="J641" t="n">
        <v>1493.178995195295</v>
      </c>
    </row>
    <row r="642" spans="1:10">
      <c r="A642" t="n">
        <v>639</v>
      </c>
      <c r="B642" t="n">
        <v>0</v>
      </c>
      <c r="C642" t="n">
        <v>0</v>
      </c>
      <c r="D642" t="n">
        <v>15</v>
      </c>
      <c r="E642" t="n">
        <v>1</v>
      </c>
      <c r="F642" t="n">
        <v>0.4511930332182055</v>
      </c>
      <c r="G642" t="n">
        <v>126.9771531787199</v>
      </c>
      <c r="H642" t="b">
        <v>0</v>
      </c>
      <c r="I642" t="n">
        <v>500.7978921368712</v>
      </c>
      <c r="J642" t="n">
        <v>1866.473743994119</v>
      </c>
    </row>
    <row r="643" spans="1:10">
      <c r="A643" t="n">
        <v>640</v>
      </c>
      <c r="B643" t="n">
        <v>0</v>
      </c>
      <c r="C643" t="n">
        <v>0</v>
      </c>
      <c r="D643" t="n">
        <v>15</v>
      </c>
      <c r="E643" t="n">
        <v>2</v>
      </c>
      <c r="F643" t="n">
        <v>-0.2385060344060752</v>
      </c>
      <c r="G643" t="n">
        <v>126.9771531787199</v>
      </c>
      <c r="H643" t="b">
        <v>1</v>
      </c>
      <c r="I643" t="n">
        <v>500.7978921368712</v>
      </c>
      <c r="J643" t="n">
        <v>1069.704297604357</v>
      </c>
    </row>
    <row r="644" spans="1:10">
      <c r="A644" t="n">
        <v>641</v>
      </c>
      <c r="B644" t="n">
        <v>0</v>
      </c>
      <c r="C644" t="n">
        <v>0</v>
      </c>
      <c r="D644" t="n">
        <v>15</v>
      </c>
      <c r="E644" t="n">
        <v>2</v>
      </c>
      <c r="F644" t="n">
        <v>0.5028311044060918</v>
      </c>
      <c r="G644" t="n">
        <v>126.9771531787199</v>
      </c>
      <c r="H644" t="b">
        <v>0</v>
      </c>
      <c r="I644" t="n">
        <v>500.7978921368712</v>
      </c>
      <c r="J644" t="n">
        <v>1069.704297604357</v>
      </c>
    </row>
    <row r="645" spans="1:10">
      <c r="A645" t="n">
        <v>642</v>
      </c>
      <c r="B645" t="n">
        <v>0</v>
      </c>
      <c r="C645" t="n">
        <v>0</v>
      </c>
      <c r="D645" t="n">
        <v>18.4</v>
      </c>
      <c r="E645" t="n">
        <v>2</v>
      </c>
      <c r="F645" t="n">
        <v>1.060514950115039</v>
      </c>
      <c r="G645" t="n">
        <v>155.758641232563</v>
      </c>
      <c r="H645" t="b">
        <v>0</v>
      </c>
      <c r="I645" t="n">
        <v>614.3120810212286</v>
      </c>
      <c r="J645" t="n">
        <v>1312.170605061344</v>
      </c>
    </row>
    <row r="646" spans="1:10">
      <c r="A646" t="n">
        <v>643</v>
      </c>
      <c r="B646" t="n">
        <v>0</v>
      </c>
      <c r="C646" t="n">
        <v>0</v>
      </c>
      <c r="D646" t="n">
        <v>21.8</v>
      </c>
      <c r="E646" t="n">
        <v>2</v>
      </c>
      <c r="F646" t="n">
        <v>0.9217757618004163</v>
      </c>
      <c r="G646" t="n">
        <v>184.5401292864062</v>
      </c>
      <c r="H646" t="b">
        <v>0</v>
      </c>
      <c r="I646" t="n">
        <v>727.8262699055862</v>
      </c>
      <c r="J646" t="n">
        <v>1554.636912518332</v>
      </c>
    </row>
    <row r="647" spans="1:10">
      <c r="A647" t="n">
        <v>644</v>
      </c>
      <c r="B647" t="n">
        <v>0</v>
      </c>
      <c r="C647" t="n">
        <v>0</v>
      </c>
      <c r="D647" t="n">
        <v>25.2</v>
      </c>
      <c r="E647" t="n">
        <v>2</v>
      </c>
      <c r="F647" t="n">
        <v>0.9190486693499578</v>
      </c>
      <c r="G647" t="n">
        <v>213.3216173402494</v>
      </c>
      <c r="H647" t="b">
        <v>0</v>
      </c>
      <c r="I647" t="n">
        <v>841.3404587899436</v>
      </c>
      <c r="J647" t="n">
        <v>1797.103219975319</v>
      </c>
    </row>
    <row r="648" spans="1:10">
      <c r="A648" t="n">
        <v>645</v>
      </c>
      <c r="B648" t="n">
        <v>0</v>
      </c>
      <c r="C648" t="n">
        <v>0</v>
      </c>
      <c r="D648" t="n">
        <v>28.6</v>
      </c>
      <c r="E648" t="n">
        <v>2</v>
      </c>
      <c r="F648" t="n">
        <v>1.068696227466422</v>
      </c>
      <c r="G648" t="n">
        <v>242.1031053940926</v>
      </c>
      <c r="H648" t="b">
        <v>0</v>
      </c>
      <c r="I648" t="n">
        <v>954.8546476743011</v>
      </c>
      <c r="J648" t="n">
        <v>2039.569527432307</v>
      </c>
    </row>
    <row r="649" spans="1:10">
      <c r="A649" t="n">
        <v>646</v>
      </c>
      <c r="B649" t="n">
        <v>0</v>
      </c>
      <c r="C649" t="n">
        <v>0</v>
      </c>
      <c r="D649" t="n">
        <v>32</v>
      </c>
      <c r="E649" t="n">
        <v>2</v>
      </c>
      <c r="F649" t="n">
        <v>0.4728330874510256</v>
      </c>
      <c r="G649" t="n">
        <v>270.8845934479357</v>
      </c>
      <c r="H649" t="b">
        <v>0</v>
      </c>
      <c r="I649" t="n">
        <v>1068.368836558659</v>
      </c>
      <c r="J649" t="n">
        <v>2282.035834889295</v>
      </c>
    </row>
    <row r="650" spans="1:10">
      <c r="A650" t="n">
        <v>647</v>
      </c>
      <c r="B650" t="n">
        <v>0</v>
      </c>
      <c r="C650" t="n">
        <v>0</v>
      </c>
      <c r="D650" t="n">
        <v>32</v>
      </c>
      <c r="E650" t="n">
        <v>2</v>
      </c>
      <c r="F650" t="n">
        <v>-0.1266952439371911</v>
      </c>
      <c r="G650" t="n">
        <v>270.8845934479357</v>
      </c>
      <c r="H650" t="b">
        <v>0</v>
      </c>
      <c r="I650" t="n">
        <v>1068.368836558659</v>
      </c>
      <c r="J650" t="n">
        <v>2282.035834889295</v>
      </c>
    </row>
    <row r="651" spans="1:10">
      <c r="A651" t="n">
        <v>648</v>
      </c>
      <c r="B651" t="n">
        <v>0</v>
      </c>
      <c r="C651" t="n">
        <v>0</v>
      </c>
      <c r="D651" t="n">
        <v>32</v>
      </c>
      <c r="E651" t="n">
        <v>2</v>
      </c>
      <c r="F651" t="n">
        <v>0.03394788829774331</v>
      </c>
      <c r="G651" t="n">
        <v>270.8845934479357</v>
      </c>
      <c r="H651" t="b">
        <v>0</v>
      </c>
      <c r="I651" t="n">
        <v>1068.368836558659</v>
      </c>
      <c r="J651" t="n">
        <v>2282.035834889295</v>
      </c>
    </row>
    <row r="652" spans="1:10">
      <c r="A652" t="n">
        <v>649</v>
      </c>
      <c r="B652" t="n">
        <v>0</v>
      </c>
      <c r="C652" t="n">
        <v>0</v>
      </c>
      <c r="D652" t="n">
        <v>32</v>
      </c>
      <c r="E652" t="n">
        <v>2</v>
      </c>
      <c r="F652" t="n">
        <v>-0.00909630925377769</v>
      </c>
      <c r="G652" t="n">
        <v>270.8845934479357</v>
      </c>
      <c r="H652" t="b">
        <v>0</v>
      </c>
      <c r="I652" t="n">
        <v>1068.368836558659</v>
      </c>
      <c r="J652" t="n">
        <v>2282.035834889295</v>
      </c>
    </row>
    <row r="653" spans="1:10">
      <c r="A653" t="n">
        <v>650</v>
      </c>
      <c r="B653" t="n">
        <v>0</v>
      </c>
      <c r="C653" t="n">
        <v>0</v>
      </c>
      <c r="D653" t="n">
        <v>32</v>
      </c>
      <c r="E653" t="n">
        <v>2</v>
      </c>
      <c r="F653" t="n">
        <v>0.002437348717363008</v>
      </c>
      <c r="G653" t="n">
        <v>270.8845934479357</v>
      </c>
      <c r="H653" t="b">
        <v>0</v>
      </c>
      <c r="I653" t="n">
        <v>1068.368836558659</v>
      </c>
      <c r="J653" t="n">
        <v>2282.035834889295</v>
      </c>
    </row>
    <row r="654" spans="1:10">
      <c r="A654" t="n">
        <v>651</v>
      </c>
      <c r="B654" t="n">
        <v>0</v>
      </c>
      <c r="C654" t="n">
        <v>0</v>
      </c>
      <c r="D654" t="n">
        <v>32</v>
      </c>
      <c r="E654" t="n">
        <v>2</v>
      </c>
      <c r="F654" t="n">
        <v>-0.0006530856156734544</v>
      </c>
      <c r="G654" t="n">
        <v>270.8845934479357</v>
      </c>
      <c r="H654" t="b">
        <v>0</v>
      </c>
      <c r="I654" t="n">
        <v>1068.368836558659</v>
      </c>
      <c r="J654" t="n">
        <v>2282.035834889295</v>
      </c>
    </row>
    <row r="655" spans="1:10">
      <c r="A655" t="n">
        <v>652</v>
      </c>
      <c r="B655" t="n">
        <v>0</v>
      </c>
      <c r="C655" t="n">
        <v>0</v>
      </c>
      <c r="D655" t="n">
        <v>32</v>
      </c>
      <c r="E655" t="n">
        <v>2</v>
      </c>
      <c r="F655" t="n">
        <v>0.0001749937453361383</v>
      </c>
      <c r="G655" t="n">
        <v>270.8845934479357</v>
      </c>
      <c r="H655" t="b">
        <v>0</v>
      </c>
      <c r="I655" t="n">
        <v>1068.368836558659</v>
      </c>
      <c r="J655" t="n">
        <v>2282.035834889295</v>
      </c>
    </row>
    <row r="656" spans="1:10">
      <c r="A656" t="n">
        <v>653</v>
      </c>
      <c r="B656" t="n">
        <v>0</v>
      </c>
      <c r="C656" t="n">
        <v>0</v>
      </c>
      <c r="D656" t="n">
        <v>32</v>
      </c>
      <c r="E656" t="n">
        <v>2</v>
      </c>
      <c r="F656" t="n">
        <v>-4.688936567109891e-05</v>
      </c>
      <c r="G656" t="n">
        <v>270.8845934479357</v>
      </c>
      <c r="H656" t="b">
        <v>0</v>
      </c>
      <c r="I656" t="n">
        <v>1068.368836558659</v>
      </c>
      <c r="J656" t="n">
        <v>2282.035834889295</v>
      </c>
    </row>
    <row r="657" spans="1:10">
      <c r="A657" t="n">
        <v>654</v>
      </c>
      <c r="B657" t="n">
        <v>0</v>
      </c>
      <c r="C657" t="n">
        <v>0</v>
      </c>
      <c r="D657" t="n">
        <v>32</v>
      </c>
      <c r="E657" t="n">
        <v>2</v>
      </c>
      <c r="F657" t="n">
        <v>1.25637173500337e-05</v>
      </c>
      <c r="G657" t="n">
        <v>270.8845934479357</v>
      </c>
      <c r="H657" t="b">
        <v>0</v>
      </c>
      <c r="I657" t="n">
        <v>1068.368836558659</v>
      </c>
      <c r="J657" t="n">
        <v>2282.035834889295</v>
      </c>
    </row>
    <row r="658" spans="1:10">
      <c r="A658" t="n">
        <v>655</v>
      </c>
      <c r="B658" t="n">
        <v>0</v>
      </c>
      <c r="C658" t="n">
        <v>0</v>
      </c>
      <c r="D658" t="n">
        <v>32</v>
      </c>
      <c r="E658" t="n">
        <v>2</v>
      </c>
      <c r="F658" t="n">
        <v>-3.36550373436495e-06</v>
      </c>
      <c r="G658" t="n">
        <v>270.8845934479357</v>
      </c>
      <c r="H658" t="b">
        <v>0</v>
      </c>
      <c r="I658" t="n">
        <v>1068.368836558659</v>
      </c>
      <c r="J658" t="n">
        <v>2282.035834889295</v>
      </c>
    </row>
    <row r="659" spans="1:10">
      <c r="A659" t="n">
        <v>656</v>
      </c>
      <c r="B659" t="n">
        <v>0</v>
      </c>
      <c r="C659" t="n">
        <v>0</v>
      </c>
      <c r="D659" t="n">
        <v>32</v>
      </c>
      <c r="E659" t="n">
        <v>2</v>
      </c>
      <c r="F659" t="n">
        <v>8.98297582985208e-07</v>
      </c>
      <c r="G659" t="n">
        <v>270.8845934479357</v>
      </c>
      <c r="H659" t="b">
        <v>0</v>
      </c>
      <c r="I659" t="n">
        <v>1068.368836558659</v>
      </c>
      <c r="J659" t="n">
        <v>2282.035834889295</v>
      </c>
    </row>
    <row r="660" spans="1:10">
      <c r="A660" t="n">
        <v>657</v>
      </c>
      <c r="B660" t="n">
        <v>0</v>
      </c>
      <c r="C660" t="n">
        <v>0</v>
      </c>
      <c r="D660" t="n">
        <v>32</v>
      </c>
      <c r="E660" t="n">
        <v>2</v>
      </c>
      <c r="F660" t="n">
        <v>-2.27686596687704e-07</v>
      </c>
      <c r="G660" t="n">
        <v>270.8845934479357</v>
      </c>
      <c r="H660" t="b">
        <v>0</v>
      </c>
      <c r="I660" t="n">
        <v>1068.368836558659</v>
      </c>
      <c r="J660" t="n">
        <v>2282.035834889295</v>
      </c>
    </row>
    <row r="661" spans="1:10">
      <c r="A661" t="n">
        <v>658</v>
      </c>
      <c r="B661" t="n">
        <v>0</v>
      </c>
      <c r="C661" t="n">
        <v>0</v>
      </c>
      <c r="D661" t="n">
        <v>32</v>
      </c>
      <c r="E661" t="n">
        <v>2</v>
      </c>
      <c r="F661" t="n">
        <v>1.244880465378628e-08</v>
      </c>
      <c r="G661" t="n">
        <v>270.8845934479357</v>
      </c>
      <c r="H661" t="b">
        <v>0</v>
      </c>
      <c r="I661" t="n">
        <v>1068.368836558659</v>
      </c>
      <c r="J661" t="n">
        <v>2282.035834889295</v>
      </c>
    </row>
    <row r="662" spans="1:10">
      <c r="A662" t="n">
        <v>659</v>
      </c>
      <c r="B662" t="n">
        <v>0</v>
      </c>
      <c r="C662" t="n">
        <v>0</v>
      </c>
      <c r="D662" t="n">
        <v>32</v>
      </c>
      <c r="E662" t="n">
        <v>2</v>
      </c>
      <c r="F662" t="n">
        <v>1.778913798489157e-07</v>
      </c>
      <c r="G662" t="n">
        <v>270.8845934479357</v>
      </c>
      <c r="H662" t="b">
        <v>0</v>
      </c>
      <c r="I662" t="n">
        <v>1068.368836558659</v>
      </c>
      <c r="J662" t="n">
        <v>2282.035834889295</v>
      </c>
    </row>
    <row r="663" spans="1:10">
      <c r="A663" t="n">
        <v>660</v>
      </c>
      <c r="B663" t="n">
        <v>0</v>
      </c>
      <c r="C663" t="n">
        <v>0</v>
      </c>
      <c r="D663" t="n">
        <v>32</v>
      </c>
      <c r="E663" t="n">
        <v>2</v>
      </c>
      <c r="F663" t="n">
        <v>-7.240143249376274e-07</v>
      </c>
      <c r="G663" t="n">
        <v>270.8845934479357</v>
      </c>
      <c r="H663" t="b">
        <v>0</v>
      </c>
      <c r="I663" t="n">
        <v>1068.368836558659</v>
      </c>
      <c r="J663" t="n">
        <v>2282.035834889295</v>
      </c>
    </row>
    <row r="664" spans="1:10">
      <c r="A664" t="n">
        <v>661</v>
      </c>
      <c r="B664" t="n">
        <v>0</v>
      </c>
      <c r="C664" t="n">
        <v>0</v>
      </c>
      <c r="D664" t="n">
        <v>32</v>
      </c>
      <c r="E664" t="n">
        <v>2</v>
      </c>
      <c r="F664" t="n">
        <v>2.718165922566129e-06</v>
      </c>
      <c r="G664" t="n">
        <v>270.8845934479357</v>
      </c>
      <c r="H664" t="b">
        <v>0</v>
      </c>
      <c r="I664" t="n">
        <v>1068.368836558659</v>
      </c>
      <c r="J664" t="n">
        <v>2282.035834889295</v>
      </c>
    </row>
    <row r="665" spans="1:10">
      <c r="A665" t="n">
        <v>662</v>
      </c>
      <c r="B665" t="n">
        <v>0</v>
      </c>
      <c r="C665" t="n">
        <v>0</v>
      </c>
      <c r="D665" t="n">
        <v>32</v>
      </c>
      <c r="E665" t="n">
        <v>2</v>
      </c>
      <c r="F665" t="n">
        <v>-1.014864936443871e-05</v>
      </c>
      <c r="G665" t="n">
        <v>270.8845934479357</v>
      </c>
      <c r="H665" t="b">
        <v>0</v>
      </c>
      <c r="I665" t="n">
        <v>1068.368836558659</v>
      </c>
      <c r="J665" t="n">
        <v>2282.035834889295</v>
      </c>
    </row>
    <row r="666" spans="1:10">
      <c r="A666" t="n">
        <v>663</v>
      </c>
      <c r="B666" t="n">
        <v>0</v>
      </c>
      <c r="C666" t="n">
        <v>0</v>
      </c>
      <c r="D666" t="n">
        <v>32</v>
      </c>
      <c r="E666" t="n">
        <v>2</v>
      </c>
      <c r="F666" t="n">
        <v>3.787643153607689e-05</v>
      </c>
      <c r="G666" t="n">
        <v>270.8845934479357</v>
      </c>
      <c r="H666" t="b">
        <v>0</v>
      </c>
      <c r="I666" t="n">
        <v>1068.368836558659</v>
      </c>
      <c r="J666" t="n">
        <v>2282.035834889295</v>
      </c>
    </row>
    <row r="667" spans="1:10">
      <c r="A667" t="n">
        <v>664</v>
      </c>
      <c r="B667" t="n">
        <v>0</v>
      </c>
      <c r="C667" t="n">
        <v>0</v>
      </c>
      <c r="D667" t="n">
        <v>32</v>
      </c>
      <c r="E667" t="n">
        <v>2</v>
      </c>
      <c r="F667" t="n">
        <v>-0.0001413570767789807</v>
      </c>
      <c r="G667" t="n">
        <v>270.8845934479357</v>
      </c>
      <c r="H667" t="b">
        <v>0</v>
      </c>
      <c r="I667" t="n">
        <v>1068.368836558659</v>
      </c>
      <c r="J667" t="n">
        <v>2282.035834889295</v>
      </c>
    </row>
    <row r="668" spans="1:10">
      <c r="A668" t="n">
        <v>665</v>
      </c>
      <c r="B668" t="n">
        <v>0</v>
      </c>
      <c r="C668" t="n">
        <v>0</v>
      </c>
      <c r="D668" t="n">
        <v>32</v>
      </c>
      <c r="E668" t="n">
        <v>2</v>
      </c>
      <c r="F668" t="n">
        <v>0.0005275518755789577</v>
      </c>
      <c r="G668" t="n">
        <v>270.8845934479357</v>
      </c>
      <c r="H668" t="b">
        <v>0</v>
      </c>
      <c r="I668" t="n">
        <v>1068.368836558659</v>
      </c>
      <c r="J668" t="n">
        <v>2282.035834889295</v>
      </c>
    </row>
    <row r="669" spans="1:10">
      <c r="A669" t="n">
        <v>666</v>
      </c>
      <c r="B669" t="n">
        <v>0</v>
      </c>
      <c r="C669" t="n">
        <v>0</v>
      </c>
      <c r="D669" t="n">
        <v>32</v>
      </c>
      <c r="E669" t="n">
        <v>2</v>
      </c>
      <c r="F669" t="n">
        <v>-0.001968850425537738</v>
      </c>
      <c r="G669" t="n">
        <v>270.8845934479357</v>
      </c>
      <c r="H669" t="b">
        <v>0</v>
      </c>
      <c r="I669" t="n">
        <v>1068.368836558659</v>
      </c>
      <c r="J669" t="n">
        <v>2282.035834889295</v>
      </c>
    </row>
    <row r="670" spans="1:10">
      <c r="A670" t="n">
        <v>667</v>
      </c>
      <c r="B670" t="n">
        <v>0</v>
      </c>
      <c r="C670" t="n">
        <v>0</v>
      </c>
      <c r="D670" t="n">
        <v>32</v>
      </c>
      <c r="E670" t="n">
        <v>2</v>
      </c>
      <c r="F670" t="n">
        <v>0.007347849826566666</v>
      </c>
      <c r="G670" t="n">
        <v>270.8845934479357</v>
      </c>
      <c r="H670" t="b">
        <v>0</v>
      </c>
      <c r="I670" t="n">
        <v>1068.368836558659</v>
      </c>
      <c r="J670" t="n">
        <v>2282.035834889295</v>
      </c>
    </row>
    <row r="671" spans="1:10">
      <c r="A671" t="n">
        <v>668</v>
      </c>
      <c r="B671" t="n">
        <v>0</v>
      </c>
      <c r="C671" t="n">
        <v>0</v>
      </c>
      <c r="D671" t="n">
        <v>32</v>
      </c>
      <c r="E671" t="n">
        <v>2</v>
      </c>
      <c r="F671" t="n">
        <v>-0.02742254888072981</v>
      </c>
      <c r="G671" t="n">
        <v>270.8845934479357</v>
      </c>
      <c r="H671" t="b">
        <v>0</v>
      </c>
      <c r="I671" t="n">
        <v>1068.368836558659</v>
      </c>
      <c r="J671" t="n">
        <v>2282.035834889295</v>
      </c>
    </row>
    <row r="672" spans="1:10">
      <c r="A672" t="n">
        <v>669</v>
      </c>
      <c r="B672" t="n">
        <v>0</v>
      </c>
      <c r="C672" t="n">
        <v>0</v>
      </c>
      <c r="D672" t="n">
        <v>32</v>
      </c>
      <c r="E672" t="n">
        <v>2</v>
      </c>
      <c r="F672" t="n">
        <v>0.1023423456963561</v>
      </c>
      <c r="G672" t="n">
        <v>270.8845934479357</v>
      </c>
      <c r="H672" t="b">
        <v>0</v>
      </c>
      <c r="I672" t="n">
        <v>1068.368836558659</v>
      </c>
      <c r="J672" t="n">
        <v>2282.035834889295</v>
      </c>
    </row>
    <row r="673" spans="1:10">
      <c r="A673" t="n">
        <v>670</v>
      </c>
      <c r="B673" t="n">
        <v>0</v>
      </c>
      <c r="C673" t="n">
        <v>0</v>
      </c>
      <c r="D673" t="n">
        <v>32</v>
      </c>
      <c r="E673" t="n">
        <v>2</v>
      </c>
      <c r="F673" t="n">
        <v>-0.3819468339046983</v>
      </c>
      <c r="G673" t="n">
        <v>270.8845934479357</v>
      </c>
      <c r="H673" t="b">
        <v>0</v>
      </c>
      <c r="I673" t="n">
        <v>1068.368836558659</v>
      </c>
      <c r="J673" t="n">
        <v>2282.035834889295</v>
      </c>
    </row>
    <row r="674" spans="1:10">
      <c r="A674" t="n">
        <v>671</v>
      </c>
      <c r="B674" t="n">
        <v>0</v>
      </c>
      <c r="C674" t="n">
        <v>0</v>
      </c>
      <c r="D674" t="n">
        <v>29.25</v>
      </c>
      <c r="E674" t="n">
        <v>2</v>
      </c>
      <c r="F674" t="n">
        <v>-0.8662216767442334</v>
      </c>
      <c r="G674" t="n">
        <v>247.6054486985038</v>
      </c>
      <c r="H674" t="b">
        <v>0</v>
      </c>
      <c r="I674" t="n">
        <v>976.5558896668989</v>
      </c>
      <c r="J674" t="n">
        <v>2085.923380328496</v>
      </c>
    </row>
    <row r="675" spans="1:10">
      <c r="A675" t="n">
        <v>672</v>
      </c>
      <c r="B675" t="n">
        <v>0</v>
      </c>
      <c r="C675" t="n">
        <v>0</v>
      </c>
      <c r="D675" t="n">
        <v>26.5</v>
      </c>
      <c r="E675" t="n">
        <v>2</v>
      </c>
      <c r="F675" t="n">
        <v>-0.7364997924517018</v>
      </c>
      <c r="G675" t="n">
        <v>224.3263039490718</v>
      </c>
      <c r="H675" t="b">
        <v>0</v>
      </c>
      <c r="I675" t="n">
        <v>884.7429427751391</v>
      </c>
      <c r="J675" t="n">
        <v>1889.810925767697</v>
      </c>
    </row>
    <row r="676" spans="1:10">
      <c r="A676" t="n">
        <v>673</v>
      </c>
      <c r="B676" t="n">
        <v>0</v>
      </c>
      <c r="C676" t="n">
        <v>0</v>
      </c>
      <c r="D676" t="n">
        <v>23.75</v>
      </c>
      <c r="E676" t="n">
        <v>2</v>
      </c>
      <c r="F676" t="n">
        <v>-0.7711124867822901</v>
      </c>
      <c r="G676" t="n">
        <v>201.0471591996398</v>
      </c>
      <c r="H676" t="b">
        <v>0</v>
      </c>
      <c r="I676" t="n">
        <v>792.9299958833794</v>
      </c>
      <c r="J676" t="n">
        <v>1693.698471206899</v>
      </c>
    </row>
    <row r="677" spans="1:10">
      <c r="A677" t="n">
        <v>674</v>
      </c>
      <c r="B677" t="n">
        <v>0</v>
      </c>
      <c r="C677" t="n">
        <v>0</v>
      </c>
      <c r="D677" t="n">
        <v>21</v>
      </c>
      <c r="E677" t="n">
        <v>2</v>
      </c>
      <c r="F677" t="n">
        <v>-0.7623835937524688</v>
      </c>
      <c r="G677" t="n">
        <v>177.7680144502078</v>
      </c>
      <c r="H677" t="b">
        <v>0</v>
      </c>
      <c r="I677" t="n">
        <v>701.1170489916196</v>
      </c>
      <c r="J677" t="n">
        <v>1497.5860166461</v>
      </c>
    </row>
    <row r="678" spans="1:10">
      <c r="A678" t="n">
        <v>675</v>
      </c>
      <c r="B678" t="n">
        <v>0</v>
      </c>
      <c r="C678" t="n">
        <v>0</v>
      </c>
      <c r="D678" t="n">
        <v>18.25</v>
      </c>
      <c r="E678" t="n">
        <v>2</v>
      </c>
      <c r="F678" t="n">
        <v>-0.7626864715411692</v>
      </c>
      <c r="G678" t="n">
        <v>154.4888697007759</v>
      </c>
      <c r="H678" t="b">
        <v>0</v>
      </c>
      <c r="I678" t="n">
        <v>609.30410209986</v>
      </c>
      <c r="J678" t="n">
        <v>1301.473562085301</v>
      </c>
    </row>
    <row r="679" spans="1:10">
      <c r="A679" t="n">
        <v>676</v>
      </c>
      <c r="B679" t="n">
        <v>0</v>
      </c>
      <c r="C679" t="n">
        <v>0</v>
      </c>
      <c r="D679" t="n">
        <v>15.5</v>
      </c>
      <c r="E679" t="n">
        <v>2</v>
      </c>
      <c r="F679" t="n">
        <v>-0.7702038534161899</v>
      </c>
      <c r="G679" t="n">
        <v>131.2097249513439</v>
      </c>
      <c r="H679" t="b">
        <v>0</v>
      </c>
      <c r="I679" t="n">
        <v>517.4911552081003</v>
      </c>
      <c r="J679" t="n">
        <v>1105.361107524502</v>
      </c>
    </row>
    <row r="680" spans="1:10">
      <c r="A680" t="n">
        <v>677</v>
      </c>
      <c r="B680" t="n">
        <v>0</v>
      </c>
      <c r="C680" t="n">
        <v>0</v>
      </c>
      <c r="D680" t="n">
        <v>12.75</v>
      </c>
      <c r="E680" t="n">
        <v>2</v>
      </c>
      <c r="F680" t="n">
        <v>-0.7398314481274071</v>
      </c>
      <c r="G680" t="n">
        <v>107.9305802019119</v>
      </c>
      <c r="H680" t="b">
        <v>0</v>
      </c>
      <c r="I680" t="n">
        <v>425.6782083163405</v>
      </c>
      <c r="J680" t="n">
        <v>909.2486529637033</v>
      </c>
    </row>
    <row r="681" spans="1:10">
      <c r="A681" t="n">
        <v>678</v>
      </c>
      <c r="B681" t="n">
        <v>0</v>
      </c>
      <c r="C681" t="n">
        <v>0</v>
      </c>
      <c r="D681" t="n">
        <v>10</v>
      </c>
      <c r="E681" t="n">
        <v>2</v>
      </c>
      <c r="F681" t="n">
        <v>-0.8538036874075139</v>
      </c>
      <c r="G681" t="n">
        <v>84.65143545247992</v>
      </c>
      <c r="H681" t="b">
        <v>0</v>
      </c>
      <c r="I681" t="n">
        <v>333.8652614245808</v>
      </c>
      <c r="J681" t="n">
        <v>713.1361984029046</v>
      </c>
    </row>
    <row r="682" spans="1:10">
      <c r="A682" t="n">
        <v>679</v>
      </c>
      <c r="B682" t="n">
        <v>0</v>
      </c>
      <c r="C682" t="n">
        <v>0</v>
      </c>
      <c r="D682" t="n">
        <v>6.666666666666666</v>
      </c>
      <c r="E682" t="n">
        <v>2</v>
      </c>
      <c r="F682" t="n">
        <v>-0.9143982466869809</v>
      </c>
      <c r="G682" t="n">
        <v>56.43429030165328</v>
      </c>
      <c r="H682" t="b">
        <v>0</v>
      </c>
      <c r="I682" t="n">
        <v>222.5768409497205</v>
      </c>
      <c r="J682" t="n">
        <v>475.424132268603</v>
      </c>
    </row>
    <row r="683" spans="1:10">
      <c r="A683" t="n">
        <v>680</v>
      </c>
      <c r="B683" t="n">
        <v>0</v>
      </c>
      <c r="C683" t="n">
        <v>0</v>
      </c>
      <c r="D683" t="n">
        <v>3.333333333333333</v>
      </c>
      <c r="E683" t="n">
        <v>2</v>
      </c>
      <c r="F683" t="n">
        <v>-1.044158881400117</v>
      </c>
      <c r="G683" t="n">
        <v>28.21714515082664</v>
      </c>
      <c r="H683" t="b">
        <v>0</v>
      </c>
      <c r="I683" t="n">
        <v>111.2884204748603</v>
      </c>
      <c r="J683" t="n">
        <v>237.7120661343015</v>
      </c>
    </row>
    <row r="684" spans="1:10">
      <c r="A684" t="n">
        <v>681</v>
      </c>
      <c r="B684" t="n">
        <v>0</v>
      </c>
      <c r="C684" t="n">
        <v>0</v>
      </c>
      <c r="D684" t="n">
        <v>0</v>
      </c>
      <c r="E684" t="n">
        <v>2</v>
      </c>
      <c r="F684" t="n">
        <v>0</v>
      </c>
      <c r="G684" t="n">
        <v>0</v>
      </c>
      <c r="H684" t="b">
        <v>0</v>
      </c>
      <c r="I684" t="n">
        <v>0</v>
      </c>
      <c r="J684" t="n">
        <v>0</v>
      </c>
    </row>
    <row r="685" spans="1:10">
      <c r="A685" t="n">
        <v>682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b">
        <v>1</v>
      </c>
      <c r="I685" t="n">
        <v>0</v>
      </c>
      <c r="J685" t="n">
        <v>0</v>
      </c>
    </row>
    <row r="686" spans="1:10">
      <c r="A686" t="n">
        <v>683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b">
        <v>0</v>
      </c>
      <c r="I686" t="n">
        <v>0</v>
      </c>
      <c r="J686" t="n">
        <v>0</v>
      </c>
    </row>
    <row r="687" spans="1:10">
      <c r="A687" t="n">
        <v>684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b">
        <v>0</v>
      </c>
      <c r="I687" t="n">
        <v>0</v>
      </c>
      <c r="J687" t="n">
        <v>0</v>
      </c>
    </row>
    <row r="688" spans="1:10">
      <c r="A688" t="n">
        <v>685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b">
        <v>0</v>
      </c>
      <c r="I688" t="n">
        <v>0</v>
      </c>
      <c r="J688" t="n">
        <v>0</v>
      </c>
    </row>
    <row r="689" spans="1:10">
      <c r="A689" t="n">
        <v>686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b">
        <v>0</v>
      </c>
      <c r="I689" t="n">
        <v>0</v>
      </c>
      <c r="J689" t="n">
        <v>0</v>
      </c>
    </row>
    <row r="690" spans="1:10">
      <c r="A690" t="n">
        <v>687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b">
        <v>0</v>
      </c>
      <c r="I690" t="n">
        <v>0</v>
      </c>
      <c r="J690" t="n">
        <v>0</v>
      </c>
    </row>
    <row r="691" spans="1:10">
      <c r="A691" t="n">
        <v>688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b">
        <v>0</v>
      </c>
      <c r="I691" t="n">
        <v>0</v>
      </c>
      <c r="J691" t="n">
        <v>0</v>
      </c>
    </row>
    <row r="692" spans="1:10">
      <c r="A692" t="n">
        <v>689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b">
        <v>0</v>
      </c>
      <c r="I692" t="n">
        <v>0</v>
      </c>
      <c r="J692" t="n">
        <v>0</v>
      </c>
    </row>
    <row r="693" spans="1:10">
      <c r="A693" t="n">
        <v>690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b">
        <v>0</v>
      </c>
      <c r="I693" t="n">
        <v>0</v>
      </c>
      <c r="J693" t="n">
        <v>0</v>
      </c>
    </row>
    <row r="694" spans="1:10">
      <c r="A694" t="n">
        <v>691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b">
        <v>0</v>
      </c>
      <c r="I694" t="n">
        <v>0</v>
      </c>
      <c r="J694" t="n">
        <v>0</v>
      </c>
    </row>
    <row r="695" spans="1:10">
      <c r="A695" t="n">
        <v>692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b">
        <v>0</v>
      </c>
      <c r="I695" t="n">
        <v>0</v>
      </c>
      <c r="J695" t="n">
        <v>0</v>
      </c>
    </row>
    <row r="696" spans="1:10">
      <c r="A696" t="n">
        <v>693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b">
        <v>0</v>
      </c>
      <c r="I696" t="n">
        <v>0</v>
      </c>
      <c r="J696" t="n">
        <v>0</v>
      </c>
    </row>
    <row r="697" spans="1:10">
      <c r="A697" t="n">
        <v>694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b">
        <v>0</v>
      </c>
      <c r="I697" t="n">
        <v>0</v>
      </c>
      <c r="J697" t="n">
        <v>0</v>
      </c>
    </row>
    <row r="698" spans="1:10">
      <c r="A698" t="n">
        <v>695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b">
        <v>0</v>
      </c>
      <c r="I698" t="n">
        <v>0</v>
      </c>
      <c r="J698" t="n">
        <v>0</v>
      </c>
    </row>
    <row r="699" spans="1:10">
      <c r="A699" t="n">
        <v>696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b">
        <v>0</v>
      </c>
      <c r="I699" t="n">
        <v>0</v>
      </c>
      <c r="J699" t="n">
        <v>0</v>
      </c>
    </row>
    <row r="700" spans="1:10">
      <c r="A700" t="n">
        <v>697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b">
        <v>0</v>
      </c>
      <c r="I700" t="n">
        <v>0</v>
      </c>
      <c r="J700" t="n">
        <v>0</v>
      </c>
    </row>
    <row r="701" spans="1:10">
      <c r="A701" t="n">
        <v>698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b">
        <v>1</v>
      </c>
      <c r="I701" t="n">
        <v>0</v>
      </c>
      <c r="J701" t="n">
        <v>0</v>
      </c>
    </row>
    <row r="702" spans="1:10">
      <c r="A702" t="n">
        <v>699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b">
        <v>0</v>
      </c>
      <c r="I702" t="n">
        <v>0</v>
      </c>
      <c r="J702" t="n">
        <v>0</v>
      </c>
    </row>
    <row r="703" spans="1:10">
      <c r="A703" t="n">
        <v>700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b">
        <v>0</v>
      </c>
      <c r="I703" t="n">
        <v>0</v>
      </c>
      <c r="J703" t="n">
        <v>0</v>
      </c>
    </row>
    <row r="704" spans="1:10">
      <c r="A704" t="n">
        <v>701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b">
        <v>0</v>
      </c>
      <c r="I704" t="n">
        <v>0</v>
      </c>
      <c r="J704" t="n">
        <v>0</v>
      </c>
    </row>
    <row r="705" spans="1:10">
      <c r="A705" t="n">
        <v>702</v>
      </c>
      <c r="B705" t="n">
        <v>0</v>
      </c>
      <c r="C705" t="n">
        <v>0</v>
      </c>
      <c r="D705" t="n">
        <v>0</v>
      </c>
      <c r="E705" t="n">
        <v>1</v>
      </c>
      <c r="F705" t="n">
        <v>0.4172115669077947</v>
      </c>
      <c r="G705" t="n">
        <v>0</v>
      </c>
      <c r="H705" t="b">
        <v>0</v>
      </c>
      <c r="I705" t="n">
        <v>0</v>
      </c>
      <c r="J705" t="n">
        <v>0</v>
      </c>
    </row>
    <row r="706" spans="1:10">
      <c r="A706" t="n">
        <v>703</v>
      </c>
      <c r="B706" t="n">
        <v>0</v>
      </c>
      <c r="C706" t="n">
        <v>0</v>
      </c>
      <c r="D706" t="n">
        <v>3</v>
      </c>
      <c r="E706" t="n">
        <v>1</v>
      </c>
      <c r="F706" t="n">
        <v>0.942945234796257</v>
      </c>
      <c r="G706" t="n">
        <v>25.39543063574398</v>
      </c>
      <c r="H706" t="b">
        <v>0</v>
      </c>
      <c r="I706" t="n">
        <v>100.1595784273742</v>
      </c>
      <c r="J706" t="n">
        <v>373.2947487988238</v>
      </c>
    </row>
    <row r="707" spans="1:10">
      <c r="A707" t="n">
        <v>704</v>
      </c>
      <c r="B707" t="n">
        <v>0</v>
      </c>
      <c r="C707" t="n">
        <v>0</v>
      </c>
      <c r="D707" t="n">
        <v>6</v>
      </c>
      <c r="E707" t="n">
        <v>1</v>
      </c>
      <c r="F707" t="n">
        <v>0.8110074939071776</v>
      </c>
      <c r="G707" t="n">
        <v>50.79086127148796</v>
      </c>
      <c r="H707" t="b">
        <v>0</v>
      </c>
      <c r="I707" t="n">
        <v>200.3191568547485</v>
      </c>
      <c r="J707" t="n">
        <v>746.5894975976476</v>
      </c>
    </row>
    <row r="708" spans="1:10">
      <c r="A708" t="n">
        <v>705</v>
      </c>
      <c r="B708" t="n">
        <v>0</v>
      </c>
      <c r="C708" t="n">
        <v>0</v>
      </c>
      <c r="D708" t="n">
        <v>9</v>
      </c>
      <c r="E708" t="n">
        <v>1</v>
      </c>
      <c r="F708" t="n">
        <v>0.8130247895750304</v>
      </c>
      <c r="G708" t="n">
        <v>76.18629190723193</v>
      </c>
      <c r="H708" t="b">
        <v>0</v>
      </c>
      <c r="I708" t="n">
        <v>300.4787352821227</v>
      </c>
      <c r="J708" t="n">
        <v>1119.884246396471</v>
      </c>
    </row>
    <row r="709" spans="1:10">
      <c r="A709" t="n">
        <v>706</v>
      </c>
      <c r="B709" t="n">
        <v>0</v>
      </c>
      <c r="C709" t="n">
        <v>0</v>
      </c>
      <c r="D709" t="n">
        <v>12</v>
      </c>
      <c r="E709" t="n">
        <v>1</v>
      </c>
      <c r="F709" t="n">
        <v>0.9368933477927013</v>
      </c>
      <c r="G709" t="n">
        <v>101.5817225429759</v>
      </c>
      <c r="H709" t="b">
        <v>0</v>
      </c>
      <c r="I709" t="n">
        <v>400.638313709497</v>
      </c>
      <c r="J709" t="n">
        <v>1493.178995195295</v>
      </c>
    </row>
    <row r="710" spans="1:10">
      <c r="A710" t="n">
        <v>707</v>
      </c>
      <c r="B710" t="n">
        <v>0</v>
      </c>
      <c r="C710" t="n">
        <v>0</v>
      </c>
      <c r="D710" t="n">
        <v>15</v>
      </c>
      <c r="E710" t="n">
        <v>1</v>
      </c>
      <c r="F710" t="n">
        <v>0.4394018192541684</v>
      </c>
      <c r="G710" t="n">
        <v>126.9771531787199</v>
      </c>
      <c r="H710" t="b">
        <v>0</v>
      </c>
      <c r="I710" t="n">
        <v>500.7978921368712</v>
      </c>
      <c r="J710" t="n">
        <v>1866.473743994119</v>
      </c>
    </row>
    <row r="711" spans="1:10">
      <c r="A711" t="n">
        <v>708</v>
      </c>
      <c r="B711" t="n">
        <v>0</v>
      </c>
      <c r="C711" t="n">
        <v>0</v>
      </c>
      <c r="D711" t="n">
        <v>15</v>
      </c>
      <c r="E711" t="n">
        <v>2</v>
      </c>
      <c r="F711" t="n">
        <v>-0.1945006248093759</v>
      </c>
      <c r="G711" t="n">
        <v>126.9771531787199</v>
      </c>
      <c r="H711" t="b">
        <v>1</v>
      </c>
      <c r="I711" t="n">
        <v>500.7978921368712</v>
      </c>
      <c r="J711" t="n">
        <v>1069.704297604357</v>
      </c>
    </row>
    <row r="712" spans="1:10">
      <c r="A712" t="n">
        <v>709</v>
      </c>
      <c r="B712" t="n">
        <v>0</v>
      </c>
      <c r="C712" t="n">
        <v>0</v>
      </c>
      <c r="D712" t="n">
        <v>15</v>
      </c>
      <c r="E712" t="n">
        <v>2</v>
      </c>
      <c r="F712" t="n">
        <v>0.3386006799833328</v>
      </c>
      <c r="G712" t="n">
        <v>126.9771531787199</v>
      </c>
      <c r="H712" t="b">
        <v>0</v>
      </c>
      <c r="I712" t="n">
        <v>500.7978921368712</v>
      </c>
      <c r="J712" t="n">
        <v>1069.704297604357</v>
      </c>
    </row>
    <row r="713" spans="1:10">
      <c r="A713" t="n">
        <v>710</v>
      </c>
      <c r="B713" t="n">
        <v>0</v>
      </c>
      <c r="C713" t="n">
        <v>0</v>
      </c>
      <c r="D713" t="n">
        <v>17.22222222222222</v>
      </c>
      <c r="E713" t="n">
        <v>2</v>
      </c>
      <c r="F713" t="n">
        <v>0.6919497567278952</v>
      </c>
      <c r="G713" t="n">
        <v>145.788583279271</v>
      </c>
      <c r="H713" t="b">
        <v>0</v>
      </c>
      <c r="I713" t="n">
        <v>574.9901724534446</v>
      </c>
      <c r="J713" t="n">
        <v>1228.179008360558</v>
      </c>
    </row>
    <row r="714" spans="1:10">
      <c r="A714" t="n">
        <v>711</v>
      </c>
      <c r="B714" t="n">
        <v>0</v>
      </c>
      <c r="C714" t="n">
        <v>0</v>
      </c>
      <c r="D714" t="n">
        <v>19.44444444444444</v>
      </c>
      <c r="E714" t="n">
        <v>2</v>
      </c>
      <c r="F714" t="n">
        <v>0.5973039968087877</v>
      </c>
      <c r="G714" t="n">
        <v>164.6000133798221</v>
      </c>
      <c r="H714" t="b">
        <v>0</v>
      </c>
      <c r="I714" t="n">
        <v>649.1824527700182</v>
      </c>
      <c r="J714" t="n">
        <v>1386.653719116759</v>
      </c>
    </row>
    <row r="715" spans="1:10">
      <c r="A715" t="n">
        <v>712</v>
      </c>
      <c r="B715" t="n">
        <v>0</v>
      </c>
      <c r="C715" t="n">
        <v>0</v>
      </c>
      <c r="D715" t="n">
        <v>21.66666666666667</v>
      </c>
      <c r="E715" t="n">
        <v>2</v>
      </c>
      <c r="F715" t="n">
        <v>0.6225379597406642</v>
      </c>
      <c r="G715" t="n">
        <v>183.4114434803732</v>
      </c>
      <c r="H715" t="b">
        <v>0</v>
      </c>
      <c r="I715" t="n">
        <v>723.3747330865918</v>
      </c>
      <c r="J715" t="n">
        <v>1545.12842987296</v>
      </c>
    </row>
    <row r="716" spans="1:10">
      <c r="A716" t="n">
        <v>713</v>
      </c>
      <c r="B716" t="n">
        <v>0</v>
      </c>
      <c r="C716" t="n">
        <v>0</v>
      </c>
      <c r="D716" t="n">
        <v>23.88888888888889</v>
      </c>
      <c r="E716" t="n">
        <v>2</v>
      </c>
      <c r="F716" t="n">
        <v>0.6162478679322607</v>
      </c>
      <c r="G716" t="n">
        <v>202.2228735809242</v>
      </c>
      <c r="H716" t="b">
        <v>0</v>
      </c>
      <c r="I716" t="n">
        <v>797.5670134031652</v>
      </c>
      <c r="J716" t="n">
        <v>1703.603140629161</v>
      </c>
    </row>
    <row r="717" spans="1:10">
      <c r="A717" t="n">
        <v>714</v>
      </c>
      <c r="B717" t="n">
        <v>0</v>
      </c>
      <c r="C717" t="n">
        <v>0</v>
      </c>
      <c r="D717" t="n">
        <v>26.11111111111111</v>
      </c>
      <c r="E717" t="n">
        <v>2</v>
      </c>
      <c r="F717" t="n">
        <v>0.6161742722339918</v>
      </c>
      <c r="G717" t="n">
        <v>221.0343036814753</v>
      </c>
      <c r="H717" t="b">
        <v>0</v>
      </c>
      <c r="I717" t="n">
        <v>871.7592937197387</v>
      </c>
      <c r="J717" t="n">
        <v>1862.077851385362</v>
      </c>
    </row>
    <row r="718" spans="1:10">
      <c r="A718" t="n">
        <v>715</v>
      </c>
      <c r="B718" t="n">
        <v>0</v>
      </c>
      <c r="C718" t="n">
        <v>0</v>
      </c>
      <c r="D718" t="n">
        <v>28.33333333333334</v>
      </c>
      <c r="E718" t="n">
        <v>2</v>
      </c>
      <c r="F718" t="n">
        <v>0.6227587468354812</v>
      </c>
      <c r="G718" t="n">
        <v>239.8457337820265</v>
      </c>
      <c r="H718" t="b">
        <v>0</v>
      </c>
      <c r="I718" t="n">
        <v>945.9515740363123</v>
      </c>
      <c r="J718" t="n">
        <v>2020.552562141563</v>
      </c>
    </row>
    <row r="719" spans="1:10">
      <c r="A719" t="n">
        <v>716</v>
      </c>
      <c r="B719" t="n">
        <v>0</v>
      </c>
      <c r="C719" t="n">
        <v>0</v>
      </c>
      <c r="D719" t="n">
        <v>30.55555555555556</v>
      </c>
      <c r="E719" t="n">
        <v>2</v>
      </c>
      <c r="F719" t="n">
        <v>0.5964944441277891</v>
      </c>
      <c r="G719" t="n">
        <v>258.6571638825775</v>
      </c>
      <c r="H719" t="b">
        <v>0</v>
      </c>
      <c r="I719" t="n">
        <v>1020.143854352886</v>
      </c>
      <c r="J719" t="n">
        <v>2179.027272897764</v>
      </c>
    </row>
    <row r="720" spans="1:10">
      <c r="A720" t="n">
        <v>717</v>
      </c>
      <c r="B720" t="n">
        <v>0</v>
      </c>
      <c r="C720" t="n">
        <v>0</v>
      </c>
      <c r="D720" t="n">
        <v>32.77777777777778</v>
      </c>
      <c r="E720" t="n">
        <v>2</v>
      </c>
      <c r="F720" t="n">
        <v>0.6949671803570645</v>
      </c>
      <c r="G720" t="n">
        <v>277.4685939831286</v>
      </c>
      <c r="H720" t="b">
        <v>0</v>
      </c>
      <c r="I720" t="n">
        <v>1094.336134669459</v>
      </c>
      <c r="J720" t="n">
        <v>2337.501983653965</v>
      </c>
    </row>
    <row r="721" spans="1:10">
      <c r="A721" t="n">
        <v>718</v>
      </c>
      <c r="B721" t="n">
        <v>0</v>
      </c>
      <c r="C721" t="n">
        <v>0</v>
      </c>
      <c r="D721" t="n">
        <v>35</v>
      </c>
      <c r="E721" t="n">
        <v>2</v>
      </c>
      <c r="F721" t="n">
        <v>0.3273405381476522</v>
      </c>
      <c r="G721" t="n">
        <v>296.2800240836797</v>
      </c>
      <c r="H721" t="b">
        <v>0</v>
      </c>
      <c r="I721" t="n">
        <v>1168.528414986033</v>
      </c>
      <c r="J721" t="n">
        <v>2495.976694410167</v>
      </c>
    </row>
    <row r="722" spans="1:10">
      <c r="A722" t="n">
        <v>719</v>
      </c>
      <c r="B722" t="n">
        <v>0</v>
      </c>
      <c r="C722" t="n">
        <v>0</v>
      </c>
      <c r="D722" t="n">
        <v>35</v>
      </c>
      <c r="E722" t="n">
        <v>3</v>
      </c>
      <c r="F722" t="n">
        <v>-0.15247748109583</v>
      </c>
      <c r="G722" t="n">
        <v>296.2800240836797</v>
      </c>
      <c r="H722" t="b">
        <v>1</v>
      </c>
      <c r="I722" t="n">
        <v>1168.528414986033</v>
      </c>
      <c r="J722" t="n">
        <v>1545.963093026521</v>
      </c>
    </row>
    <row r="723" spans="1:10">
      <c r="A723" t="n">
        <v>720</v>
      </c>
      <c r="B723" t="n">
        <v>0</v>
      </c>
      <c r="C723" t="n">
        <v>0</v>
      </c>
      <c r="D723" t="n">
        <v>35</v>
      </c>
      <c r="E723" t="n">
        <v>3</v>
      </c>
      <c r="F723" t="n">
        <v>0.282569386235668</v>
      </c>
      <c r="G723" t="n">
        <v>296.2800240836797</v>
      </c>
      <c r="H723" t="b">
        <v>0</v>
      </c>
      <c r="I723" t="n">
        <v>1168.528414986033</v>
      </c>
      <c r="J723" t="n">
        <v>1545.963093026521</v>
      </c>
    </row>
    <row r="724" spans="1:10">
      <c r="A724" t="n">
        <v>721</v>
      </c>
      <c r="B724" t="n">
        <v>0</v>
      </c>
      <c r="C724" t="n">
        <v>0</v>
      </c>
      <c r="D724" t="n">
        <v>36.875</v>
      </c>
      <c r="E724" t="n">
        <v>3</v>
      </c>
      <c r="F724" t="n">
        <v>0.5846999361531564</v>
      </c>
      <c r="G724" t="n">
        <v>312.1521682310197</v>
      </c>
      <c r="H724" t="b">
        <v>0</v>
      </c>
      <c r="I724" t="n">
        <v>1231.128151503142</v>
      </c>
      <c r="J724" t="n">
        <v>1628.782544438656</v>
      </c>
    </row>
    <row r="725" spans="1:10">
      <c r="A725" t="n">
        <v>722</v>
      </c>
      <c r="B725" t="n">
        <v>0</v>
      </c>
      <c r="C725" t="n">
        <v>0</v>
      </c>
      <c r="D725" t="n">
        <v>38.75</v>
      </c>
      <c r="E725" t="n">
        <v>3</v>
      </c>
      <c r="F725" t="n">
        <v>0.5036308691517162</v>
      </c>
      <c r="G725" t="n">
        <v>328.0243123783597</v>
      </c>
      <c r="H725" t="b">
        <v>0</v>
      </c>
      <c r="I725" t="n">
        <v>1293.727888020251</v>
      </c>
      <c r="J725" t="n">
        <v>1711.601995850792</v>
      </c>
    </row>
    <row r="726" spans="1:10">
      <c r="A726" t="n">
        <v>723</v>
      </c>
      <c r="B726" t="n">
        <v>0</v>
      </c>
      <c r="C726" t="n">
        <v>0</v>
      </c>
      <c r="D726" t="n">
        <v>40.625</v>
      </c>
      <c r="E726" t="n">
        <v>3</v>
      </c>
      <c r="F726" t="n">
        <v>0.525776587239986</v>
      </c>
      <c r="G726" t="n">
        <v>343.8964565256996</v>
      </c>
      <c r="H726" t="b">
        <v>0</v>
      </c>
      <c r="I726" t="n">
        <v>1356.327624537359</v>
      </c>
      <c r="J726" t="n">
        <v>1794.421447262926</v>
      </c>
    </row>
    <row r="727" spans="1:10">
      <c r="A727" t="n">
        <v>724</v>
      </c>
      <c r="B727" t="n">
        <v>0</v>
      </c>
      <c r="C727" t="n">
        <v>0</v>
      </c>
      <c r="D727" t="n">
        <v>42.5</v>
      </c>
      <c r="E727" t="n">
        <v>3</v>
      </c>
      <c r="F727" t="n">
        <v>0.5182627818883283</v>
      </c>
      <c r="G727" t="n">
        <v>359.7686006730397</v>
      </c>
      <c r="H727" t="b">
        <v>0</v>
      </c>
      <c r="I727" t="n">
        <v>1418.927361054468</v>
      </c>
      <c r="J727" t="n">
        <v>1877.240898675062</v>
      </c>
    </row>
    <row r="728" spans="1:10">
      <c r="A728" t="n">
        <v>725</v>
      </c>
      <c r="B728" t="n">
        <v>0</v>
      </c>
      <c r="C728" t="n">
        <v>0</v>
      </c>
      <c r="D728" t="n">
        <v>44.375</v>
      </c>
      <c r="E728" t="n">
        <v>3</v>
      </c>
      <c r="F728" t="n">
        <v>0.5261722852067043</v>
      </c>
      <c r="G728" t="n">
        <v>375.6407448203797</v>
      </c>
      <c r="H728" t="b">
        <v>0</v>
      </c>
      <c r="I728" t="n">
        <v>1481.527097571577</v>
      </c>
      <c r="J728" t="n">
        <v>1960.060350087197</v>
      </c>
    </row>
    <row r="729" spans="1:10">
      <c r="A729" t="n">
        <v>726</v>
      </c>
      <c r="B729" t="n">
        <v>0</v>
      </c>
      <c r="C729" t="n">
        <v>0</v>
      </c>
      <c r="D729" t="n">
        <v>46.25</v>
      </c>
      <c r="E729" t="n">
        <v>3</v>
      </c>
      <c r="F729" t="n">
        <v>0.502048077284857</v>
      </c>
      <c r="G729" t="n">
        <v>391.5128889677196</v>
      </c>
      <c r="H729" t="b">
        <v>0</v>
      </c>
      <c r="I729" t="n">
        <v>1544.126834088686</v>
      </c>
      <c r="J729" t="n">
        <v>2042.879801499332</v>
      </c>
    </row>
    <row r="730" spans="1:10">
      <c r="A730" t="n">
        <v>727</v>
      </c>
      <c r="B730" t="n">
        <v>0</v>
      </c>
      <c r="C730" t="n">
        <v>0</v>
      </c>
      <c r="D730" t="n">
        <v>48.125</v>
      </c>
      <c r="E730" t="n">
        <v>3</v>
      </c>
      <c r="F730" t="n">
        <v>0.5906354056538659</v>
      </c>
      <c r="G730" t="n">
        <v>407.3850331150596</v>
      </c>
      <c r="H730" t="b">
        <v>0</v>
      </c>
      <c r="I730" t="n">
        <v>1606.726570605795</v>
      </c>
      <c r="J730" t="n">
        <v>2125.699252911467</v>
      </c>
    </row>
    <row r="731" spans="1:10">
      <c r="A731" t="n">
        <v>728</v>
      </c>
      <c r="B731" t="n">
        <v>0</v>
      </c>
      <c r="C731" t="n">
        <v>0</v>
      </c>
      <c r="D731" t="n">
        <v>50</v>
      </c>
      <c r="E731" t="n">
        <v>3</v>
      </c>
      <c r="F731" t="n">
        <v>0.2604103000996911</v>
      </c>
      <c r="G731" t="n">
        <v>423.2571772623996</v>
      </c>
      <c r="H731" t="b">
        <v>0</v>
      </c>
      <c r="I731" t="n">
        <v>1669.326307122904</v>
      </c>
      <c r="J731" t="n">
        <v>2208.518704323602</v>
      </c>
    </row>
    <row r="732" spans="1:10">
      <c r="A732" t="n">
        <v>729</v>
      </c>
      <c r="B732" t="n">
        <v>0</v>
      </c>
      <c r="C732" t="n">
        <v>0</v>
      </c>
      <c r="D732" t="n">
        <v>50</v>
      </c>
      <c r="E732" t="n">
        <v>3</v>
      </c>
      <c r="F732" t="n">
        <v>-0.06977660605263392</v>
      </c>
      <c r="G732" t="n">
        <v>423.2571772623996</v>
      </c>
      <c r="H732" t="b">
        <v>0</v>
      </c>
      <c r="I732" t="n">
        <v>1669.326307122904</v>
      </c>
      <c r="J732" t="n">
        <v>2208.518704323602</v>
      </c>
    </row>
    <row r="733" spans="1:10">
      <c r="A733" t="n">
        <v>730</v>
      </c>
      <c r="B733" t="n">
        <v>0</v>
      </c>
      <c r="C733" t="n">
        <v>0</v>
      </c>
      <c r="D733" t="n">
        <v>50</v>
      </c>
      <c r="E733" t="n">
        <v>3</v>
      </c>
      <c r="F733" t="n">
        <v>0.01869612411084098</v>
      </c>
      <c r="G733" t="n">
        <v>423.2571772623996</v>
      </c>
      <c r="H733" t="b">
        <v>0</v>
      </c>
      <c r="I733" t="n">
        <v>1669.326307122904</v>
      </c>
      <c r="J733" t="n">
        <v>2208.518704323602</v>
      </c>
    </row>
    <row r="734" spans="1:10">
      <c r="A734" t="n">
        <v>731</v>
      </c>
      <c r="B734" t="n">
        <v>0</v>
      </c>
      <c r="C734" t="n">
        <v>0</v>
      </c>
      <c r="D734" t="n">
        <v>50</v>
      </c>
      <c r="E734" t="n">
        <v>3</v>
      </c>
      <c r="F734" t="n">
        <v>-0.005007890390725578</v>
      </c>
      <c r="G734" t="n">
        <v>423.2571772623996</v>
      </c>
      <c r="H734" t="b">
        <v>0</v>
      </c>
      <c r="I734" t="n">
        <v>1669.326307122904</v>
      </c>
      <c r="J734" t="n">
        <v>2208.518704323602</v>
      </c>
    </row>
    <row r="735" spans="1:10">
      <c r="A735" t="n">
        <v>732</v>
      </c>
      <c r="B735" t="n">
        <v>0</v>
      </c>
      <c r="C735" t="n">
        <v>0</v>
      </c>
      <c r="D735" t="n">
        <v>50</v>
      </c>
      <c r="E735" t="n">
        <v>3</v>
      </c>
      <c r="F735" t="n">
        <v>0.00133543745205511</v>
      </c>
      <c r="G735" t="n">
        <v>423.2571772623996</v>
      </c>
      <c r="H735" t="b">
        <v>0</v>
      </c>
      <c r="I735" t="n">
        <v>1669.326307122904</v>
      </c>
      <c r="J735" t="n">
        <v>2208.518704323602</v>
      </c>
    </row>
    <row r="736" spans="1:10">
      <c r="A736" t="n">
        <v>733</v>
      </c>
      <c r="B736" t="n">
        <v>0</v>
      </c>
      <c r="C736" t="n">
        <v>0</v>
      </c>
      <c r="D736" t="n">
        <v>50</v>
      </c>
      <c r="E736" t="n">
        <v>3</v>
      </c>
      <c r="F736" t="n">
        <v>-0.0003338594174913112</v>
      </c>
      <c r="G736" t="n">
        <v>423.2571772623996</v>
      </c>
      <c r="H736" t="b">
        <v>0</v>
      </c>
      <c r="I736" t="n">
        <v>1669.326307122904</v>
      </c>
      <c r="J736" t="n">
        <v>2208.518704323602</v>
      </c>
    </row>
    <row r="737" spans="1:10">
      <c r="A737" t="n">
        <v>734</v>
      </c>
      <c r="B737" t="n">
        <v>0</v>
      </c>
      <c r="C737" t="n">
        <v>0</v>
      </c>
      <c r="D737" t="n">
        <v>50</v>
      </c>
      <c r="E737" t="n">
        <v>3</v>
      </c>
      <c r="F737" t="n">
        <v>2.179190161655242e-10</v>
      </c>
      <c r="G737" t="n">
        <v>423.2571772623996</v>
      </c>
      <c r="H737" t="b">
        <v>0</v>
      </c>
      <c r="I737" t="n">
        <v>1669.326307122904</v>
      </c>
      <c r="J737" t="n">
        <v>2208.518704323602</v>
      </c>
    </row>
    <row r="738" spans="1:10">
      <c r="A738" t="n">
        <v>735</v>
      </c>
      <c r="B738" t="n">
        <v>0</v>
      </c>
      <c r="C738" t="n">
        <v>0</v>
      </c>
      <c r="D738" t="n">
        <v>50</v>
      </c>
      <c r="E738" t="n">
        <v>3</v>
      </c>
      <c r="F738" t="n">
        <v>0.0003338585458134702</v>
      </c>
      <c r="G738" t="n">
        <v>423.2571772623996</v>
      </c>
      <c r="H738" t="b">
        <v>0</v>
      </c>
      <c r="I738" t="n">
        <v>1669.326307122904</v>
      </c>
      <c r="J738" t="n">
        <v>2208.518704323602</v>
      </c>
    </row>
    <row r="739" spans="1:10">
      <c r="A739" t="n">
        <v>736</v>
      </c>
      <c r="B739" t="n">
        <v>0</v>
      </c>
      <c r="C739" t="n">
        <v>0</v>
      </c>
      <c r="D739" t="n">
        <v>50</v>
      </c>
      <c r="E739" t="n">
        <v>3</v>
      </c>
      <c r="F739" t="n">
        <v>-0.001335434401173785</v>
      </c>
      <c r="G739" t="n">
        <v>423.2571772623996</v>
      </c>
      <c r="H739" t="b">
        <v>0</v>
      </c>
      <c r="I739" t="n">
        <v>1669.326307122904</v>
      </c>
      <c r="J739" t="n">
        <v>2208.518704323602</v>
      </c>
    </row>
    <row r="740" spans="1:10">
      <c r="A740" t="n">
        <v>737</v>
      </c>
      <c r="B740" t="n">
        <v>0</v>
      </c>
      <c r="C740" t="n">
        <v>0</v>
      </c>
      <c r="D740" t="n">
        <v>50</v>
      </c>
      <c r="E740" t="n">
        <v>3</v>
      </c>
      <c r="F740" t="n">
        <v>0.00500787905888167</v>
      </c>
      <c r="G740" t="n">
        <v>423.2571772623996</v>
      </c>
      <c r="H740" t="b">
        <v>0</v>
      </c>
      <c r="I740" t="n">
        <v>1669.326307122904</v>
      </c>
      <c r="J740" t="n">
        <v>2208.518704323602</v>
      </c>
    </row>
    <row r="741" spans="1:10">
      <c r="A741" t="n">
        <v>738</v>
      </c>
      <c r="B741" t="n">
        <v>0</v>
      </c>
      <c r="C741" t="n">
        <v>0</v>
      </c>
      <c r="D741" t="n">
        <v>50</v>
      </c>
      <c r="E741" t="n">
        <v>3</v>
      </c>
      <c r="F741" t="n">
        <v>-0.01869608183436178</v>
      </c>
      <c r="G741" t="n">
        <v>423.2571772623996</v>
      </c>
      <c r="H741" t="b">
        <v>0</v>
      </c>
      <c r="I741" t="n">
        <v>1669.326307122904</v>
      </c>
      <c r="J741" t="n">
        <v>2208.518704323602</v>
      </c>
    </row>
    <row r="742" spans="1:10">
      <c r="A742" t="n">
        <v>739</v>
      </c>
      <c r="B742" t="n">
        <v>0</v>
      </c>
      <c r="C742" t="n">
        <v>0</v>
      </c>
      <c r="D742" t="n">
        <v>50</v>
      </c>
      <c r="E742" t="n">
        <v>3</v>
      </c>
      <c r="F742" t="n">
        <v>0.0697764482785681</v>
      </c>
      <c r="G742" t="n">
        <v>423.2571772623996</v>
      </c>
      <c r="H742" t="b">
        <v>0</v>
      </c>
      <c r="I742" t="n">
        <v>1669.326307122904</v>
      </c>
      <c r="J742" t="n">
        <v>2208.518704323602</v>
      </c>
    </row>
    <row r="743" spans="1:10">
      <c r="A743" t="n">
        <v>740</v>
      </c>
      <c r="B743" t="n">
        <v>0</v>
      </c>
      <c r="C743" t="n">
        <v>0</v>
      </c>
      <c r="D743" t="n">
        <v>50</v>
      </c>
      <c r="E743" t="n">
        <v>3</v>
      </c>
      <c r="F743" t="n">
        <v>-0.2604097112799133</v>
      </c>
      <c r="G743" t="n">
        <v>423.2571772623996</v>
      </c>
      <c r="H743" t="b">
        <v>0</v>
      </c>
      <c r="I743" t="n">
        <v>1669.326307122904</v>
      </c>
      <c r="J743" t="n">
        <v>2208.518704323602</v>
      </c>
    </row>
    <row r="744" spans="1:10">
      <c r="A744" t="n">
        <v>741</v>
      </c>
      <c r="B744" t="n">
        <v>0</v>
      </c>
      <c r="C744" t="n">
        <v>0</v>
      </c>
      <c r="D744" t="n">
        <v>48.125</v>
      </c>
      <c r="E744" t="n">
        <v>3</v>
      </c>
      <c r="F744" t="n">
        <v>-0.5906376031589238</v>
      </c>
      <c r="G744" t="n">
        <v>407.3850331150596</v>
      </c>
      <c r="H744" t="b">
        <v>0</v>
      </c>
      <c r="I744" t="n">
        <v>1606.726570605795</v>
      </c>
      <c r="J744" t="n">
        <v>2125.699252911467</v>
      </c>
    </row>
    <row r="745" spans="1:10">
      <c r="A745" t="n">
        <v>742</v>
      </c>
      <c r="B745" t="n">
        <v>0</v>
      </c>
      <c r="C745" t="n">
        <v>0</v>
      </c>
      <c r="D745" t="n">
        <v>46.25</v>
      </c>
      <c r="E745" t="n">
        <v>3</v>
      </c>
      <c r="F745" t="n">
        <v>-0.5020398760843978</v>
      </c>
      <c r="G745" t="n">
        <v>391.5128889677196</v>
      </c>
      <c r="H745" t="b">
        <v>0</v>
      </c>
      <c r="I745" t="n">
        <v>1544.126834088686</v>
      </c>
      <c r="J745" t="n">
        <v>2042.879801499332</v>
      </c>
    </row>
    <row r="746" spans="1:10">
      <c r="A746" t="n">
        <v>743</v>
      </c>
      <c r="B746" t="n">
        <v>0</v>
      </c>
      <c r="C746" t="n">
        <v>0</v>
      </c>
      <c r="D746" t="n">
        <v>44.375</v>
      </c>
      <c r="E746" t="n">
        <v>3</v>
      </c>
      <c r="F746" t="n">
        <v>-0.5262028925034832</v>
      </c>
      <c r="G746" t="n">
        <v>375.6407448203797</v>
      </c>
      <c r="H746" t="b">
        <v>0</v>
      </c>
      <c r="I746" t="n">
        <v>1481.527097571577</v>
      </c>
      <c r="J746" t="n">
        <v>1960.060350087197</v>
      </c>
    </row>
    <row r="747" spans="1:10">
      <c r="A747" t="n">
        <v>744</v>
      </c>
      <c r="B747" t="n">
        <v>0</v>
      </c>
      <c r="C747" t="n">
        <v>0</v>
      </c>
      <c r="D747" t="n">
        <v>42.5</v>
      </c>
      <c r="E747" t="n">
        <v>3</v>
      </c>
      <c r="F747" t="n">
        <v>-0.5181485539016553</v>
      </c>
      <c r="G747" t="n">
        <v>359.7686006730397</v>
      </c>
      <c r="H747" t="b">
        <v>0</v>
      </c>
      <c r="I747" t="n">
        <v>1418.927361054468</v>
      </c>
      <c r="J747" t="n">
        <v>1877.240898675062</v>
      </c>
    </row>
    <row r="748" spans="1:10">
      <c r="A748" t="n">
        <v>745</v>
      </c>
      <c r="B748" t="n">
        <v>0</v>
      </c>
      <c r="C748" t="n">
        <v>0</v>
      </c>
      <c r="D748" t="n">
        <v>40.625</v>
      </c>
      <c r="E748" t="n">
        <v>3</v>
      </c>
      <c r="F748" t="n">
        <v>-0.5262028918899029</v>
      </c>
      <c r="G748" t="n">
        <v>343.8964565256996</v>
      </c>
      <c r="H748" t="b">
        <v>0</v>
      </c>
      <c r="I748" t="n">
        <v>1356.327624537359</v>
      </c>
      <c r="J748" t="n">
        <v>1794.421447262926</v>
      </c>
    </row>
    <row r="749" spans="1:10">
      <c r="A749" t="n">
        <v>746</v>
      </c>
      <c r="B749" t="n">
        <v>0</v>
      </c>
      <c r="C749" t="n">
        <v>0</v>
      </c>
      <c r="D749" t="n">
        <v>38.75</v>
      </c>
      <c r="E749" t="n">
        <v>3</v>
      </c>
      <c r="F749" t="n">
        <v>-0.5020398785387341</v>
      </c>
      <c r="G749" t="n">
        <v>328.0243123783597</v>
      </c>
      <c r="H749" t="b">
        <v>0</v>
      </c>
      <c r="I749" t="n">
        <v>1293.727888020251</v>
      </c>
      <c r="J749" t="n">
        <v>1711.601995850792</v>
      </c>
    </row>
    <row r="750" spans="1:10">
      <c r="A750" t="n">
        <v>747</v>
      </c>
      <c r="B750" t="n">
        <v>0</v>
      </c>
      <c r="C750" t="n">
        <v>0</v>
      </c>
      <c r="D750" t="n">
        <v>36.875</v>
      </c>
      <c r="E750" t="n">
        <v>3</v>
      </c>
      <c r="F750" t="n">
        <v>-0.5906375939551545</v>
      </c>
      <c r="G750" t="n">
        <v>312.1521682310197</v>
      </c>
      <c r="H750" t="b">
        <v>0</v>
      </c>
      <c r="I750" t="n">
        <v>1231.128151503142</v>
      </c>
      <c r="J750" t="n">
        <v>1628.782544438656</v>
      </c>
    </row>
    <row r="751" spans="1:10">
      <c r="A751" t="n">
        <v>748</v>
      </c>
      <c r="B751" t="n">
        <v>0</v>
      </c>
      <c r="C751" t="n">
        <v>0</v>
      </c>
      <c r="D751" t="n">
        <v>35</v>
      </c>
      <c r="E751" t="n">
        <v>3</v>
      </c>
      <c r="F751" t="n">
        <v>-0.2604097456406587</v>
      </c>
      <c r="G751" t="n">
        <v>296.2800240836797</v>
      </c>
      <c r="H751" t="b">
        <v>0</v>
      </c>
      <c r="I751" t="n">
        <v>1168.528414986033</v>
      </c>
      <c r="J751" t="n">
        <v>1545.963093026521</v>
      </c>
    </row>
    <row r="752" spans="1:10">
      <c r="A752" t="n">
        <v>749</v>
      </c>
      <c r="B752" t="n">
        <v>0</v>
      </c>
      <c r="C752" t="n">
        <v>0</v>
      </c>
      <c r="D752" t="n">
        <v>35</v>
      </c>
      <c r="E752" t="n">
        <v>3</v>
      </c>
      <c r="F752" t="n">
        <v>0.06977657651779179</v>
      </c>
      <c r="G752" t="n">
        <v>296.2800240836797</v>
      </c>
      <c r="H752" t="b">
        <v>0</v>
      </c>
      <c r="I752" t="n">
        <v>1168.528414986033</v>
      </c>
      <c r="J752" t="n">
        <v>1545.963093026521</v>
      </c>
    </row>
    <row r="753" spans="1:10">
      <c r="A753" t="n">
        <v>750</v>
      </c>
      <c r="B753" t="n">
        <v>0</v>
      </c>
      <c r="C753" t="n">
        <v>0</v>
      </c>
      <c r="D753" t="n">
        <v>35</v>
      </c>
      <c r="E753" t="n">
        <v>3</v>
      </c>
      <c r="F753" t="n">
        <v>-0.01869656043050494</v>
      </c>
      <c r="G753" t="n">
        <v>296.2800240836797</v>
      </c>
      <c r="H753" t="b">
        <v>0</v>
      </c>
      <c r="I753" t="n">
        <v>1168.528414986033</v>
      </c>
      <c r="J753" t="n">
        <v>1545.963093026521</v>
      </c>
    </row>
    <row r="754" spans="1:10">
      <c r="A754" t="n">
        <v>751</v>
      </c>
      <c r="B754" t="n">
        <v>0</v>
      </c>
      <c r="C754" t="n">
        <v>0</v>
      </c>
      <c r="D754" t="n">
        <v>35</v>
      </c>
      <c r="E754" t="n">
        <v>3</v>
      </c>
      <c r="F754" t="n">
        <v>0.005009665204220859</v>
      </c>
      <c r="G754" t="n">
        <v>296.2800240836797</v>
      </c>
      <c r="H754" t="b">
        <v>0</v>
      </c>
      <c r="I754" t="n">
        <v>1168.528414986033</v>
      </c>
      <c r="J754" t="n">
        <v>1545.963093026521</v>
      </c>
    </row>
    <row r="755" spans="1:10">
      <c r="A755" t="n">
        <v>752</v>
      </c>
      <c r="B755" t="n">
        <v>0</v>
      </c>
      <c r="C755" t="n">
        <v>0</v>
      </c>
      <c r="D755" t="n">
        <v>35</v>
      </c>
      <c r="E755" t="n">
        <v>3</v>
      </c>
      <c r="F755" t="n">
        <v>-0.001342100386379386</v>
      </c>
      <c r="G755" t="n">
        <v>296.2800240836797</v>
      </c>
      <c r="H755" t="b">
        <v>0</v>
      </c>
      <c r="I755" t="n">
        <v>1168.528414986033</v>
      </c>
      <c r="J755" t="n">
        <v>1545.963093026521</v>
      </c>
    </row>
    <row r="756" spans="1:10">
      <c r="A756" t="n">
        <v>753</v>
      </c>
      <c r="B756" t="n">
        <v>0</v>
      </c>
      <c r="C756" t="n">
        <v>0</v>
      </c>
      <c r="D756" t="n">
        <v>35</v>
      </c>
      <c r="E756" t="n">
        <v>3</v>
      </c>
      <c r="F756" t="n">
        <v>0.000358736341302901</v>
      </c>
      <c r="G756" t="n">
        <v>296.2800240836797</v>
      </c>
      <c r="H756" t="b">
        <v>0</v>
      </c>
      <c r="I756" t="n">
        <v>1168.528414986033</v>
      </c>
      <c r="J756" t="n">
        <v>1545.963093026521</v>
      </c>
    </row>
    <row r="757" spans="1:10">
      <c r="A757" t="n">
        <v>754</v>
      </c>
      <c r="B757" t="n">
        <v>0</v>
      </c>
      <c r="C757" t="n">
        <v>0</v>
      </c>
      <c r="D757" t="n">
        <v>35</v>
      </c>
      <c r="E757" t="n">
        <v>3</v>
      </c>
      <c r="F757" t="n">
        <v>-9.284497883133014e-05</v>
      </c>
      <c r="G757" t="n">
        <v>296.2800240836797</v>
      </c>
      <c r="H757" t="b">
        <v>0</v>
      </c>
      <c r="I757" t="n">
        <v>1168.528414986033</v>
      </c>
      <c r="J757" t="n">
        <v>1545.963093026521</v>
      </c>
    </row>
    <row r="758" spans="1:10">
      <c r="A758" t="n">
        <v>755</v>
      </c>
      <c r="B758" t="n">
        <v>0</v>
      </c>
      <c r="C758" t="n">
        <v>0</v>
      </c>
      <c r="D758" t="n">
        <v>35</v>
      </c>
      <c r="E758" t="n">
        <v>3</v>
      </c>
      <c r="F758" t="n">
        <v>1.264357401886684e-05</v>
      </c>
      <c r="G758" t="n">
        <v>296.2800240836797</v>
      </c>
      <c r="H758" t="b">
        <v>0</v>
      </c>
      <c r="I758" t="n">
        <v>1168.528414986033</v>
      </c>
      <c r="J758" t="n">
        <v>1545.963093026521</v>
      </c>
    </row>
    <row r="759" spans="1:10">
      <c r="A759" t="n">
        <v>756</v>
      </c>
      <c r="B759" t="n">
        <v>0</v>
      </c>
      <c r="C759" t="n">
        <v>0</v>
      </c>
      <c r="D759" t="n">
        <v>35</v>
      </c>
      <c r="E759" t="n">
        <v>3</v>
      </c>
      <c r="F759" t="n">
        <v>4.22706827585273e-05</v>
      </c>
      <c r="G759" t="n">
        <v>296.2800240836797</v>
      </c>
      <c r="H759" t="b">
        <v>0</v>
      </c>
      <c r="I759" t="n">
        <v>1168.528414986033</v>
      </c>
      <c r="J759" t="n">
        <v>1545.963093026521</v>
      </c>
    </row>
    <row r="760" spans="1:10">
      <c r="A760" t="n">
        <v>757</v>
      </c>
      <c r="B760" t="n">
        <v>0</v>
      </c>
      <c r="C760" t="n">
        <v>0</v>
      </c>
      <c r="D760" t="n">
        <v>35</v>
      </c>
      <c r="E760" t="n">
        <v>3</v>
      </c>
      <c r="F760" t="n">
        <v>-0.0001817263050538642</v>
      </c>
      <c r="G760" t="n">
        <v>296.2800240836797</v>
      </c>
      <c r="H760" t="b">
        <v>0</v>
      </c>
      <c r="I760" t="n">
        <v>1168.528414986033</v>
      </c>
      <c r="J760" t="n">
        <v>1545.963093026521</v>
      </c>
    </row>
    <row r="761" spans="1:10">
      <c r="A761" t="n">
        <v>758</v>
      </c>
      <c r="B761" t="n">
        <v>0</v>
      </c>
      <c r="C761" t="n">
        <v>0</v>
      </c>
      <c r="D761" t="n">
        <v>35</v>
      </c>
      <c r="E761" t="n">
        <v>3</v>
      </c>
      <c r="F761" t="n">
        <v>0.0006846345374498242</v>
      </c>
      <c r="G761" t="n">
        <v>296.2800240836797</v>
      </c>
      <c r="H761" t="b">
        <v>0</v>
      </c>
      <c r="I761" t="n">
        <v>1168.528414986033</v>
      </c>
      <c r="J761" t="n">
        <v>1545.963093026521</v>
      </c>
    </row>
    <row r="762" spans="1:10">
      <c r="A762" t="n">
        <v>759</v>
      </c>
      <c r="B762" t="n">
        <v>0</v>
      </c>
      <c r="C762" t="n">
        <v>0</v>
      </c>
      <c r="D762" t="n">
        <v>35</v>
      </c>
      <c r="E762" t="n">
        <v>3</v>
      </c>
      <c r="F762" t="n">
        <v>-0.002556811844740103</v>
      </c>
      <c r="G762" t="n">
        <v>296.2800240836797</v>
      </c>
      <c r="H762" t="b">
        <v>0</v>
      </c>
      <c r="I762" t="n">
        <v>1168.528414986033</v>
      </c>
      <c r="J762" t="n">
        <v>1545.963093026521</v>
      </c>
    </row>
    <row r="763" spans="1:10">
      <c r="A763" t="n">
        <v>760</v>
      </c>
      <c r="B763" t="n">
        <v>0</v>
      </c>
      <c r="C763" t="n">
        <v>0</v>
      </c>
      <c r="D763" t="n">
        <v>35</v>
      </c>
      <c r="E763" t="n">
        <v>3</v>
      </c>
      <c r="F763" t="n">
        <v>0.009542612841513254</v>
      </c>
      <c r="G763" t="n">
        <v>296.2800240836797</v>
      </c>
      <c r="H763" t="b">
        <v>0</v>
      </c>
      <c r="I763" t="n">
        <v>1168.528414986033</v>
      </c>
      <c r="J763" t="n">
        <v>1545.963093026521</v>
      </c>
    </row>
    <row r="764" spans="1:10">
      <c r="A764" t="n">
        <v>761</v>
      </c>
      <c r="B764" t="n">
        <v>0</v>
      </c>
      <c r="C764" t="n">
        <v>0</v>
      </c>
      <c r="D764" t="n">
        <v>35</v>
      </c>
      <c r="E764" t="n">
        <v>3</v>
      </c>
      <c r="F764" t="n">
        <v>-0.03561363952131558</v>
      </c>
      <c r="G764" t="n">
        <v>296.2800240836797</v>
      </c>
      <c r="H764" t="b">
        <v>0</v>
      </c>
      <c r="I764" t="n">
        <v>1168.528414986033</v>
      </c>
      <c r="J764" t="n">
        <v>1545.963093026521</v>
      </c>
    </row>
    <row r="765" spans="1:10">
      <c r="A765" t="n">
        <v>762</v>
      </c>
      <c r="B765" t="n">
        <v>0</v>
      </c>
      <c r="C765" t="n">
        <v>0</v>
      </c>
      <c r="D765" t="n">
        <v>35</v>
      </c>
      <c r="E765" t="n">
        <v>2</v>
      </c>
      <c r="F765" t="n">
        <v>0.1329119452437499</v>
      </c>
      <c r="G765" t="n">
        <v>296.2800240836797</v>
      </c>
      <c r="H765" t="b">
        <v>1</v>
      </c>
      <c r="I765" t="n">
        <v>1168.528414986033</v>
      </c>
      <c r="J765" t="n">
        <v>2495.976694410167</v>
      </c>
    </row>
    <row r="766" spans="1:10">
      <c r="A766" t="n">
        <v>763</v>
      </c>
      <c r="B766" t="n">
        <v>0</v>
      </c>
      <c r="C766" t="n">
        <v>0</v>
      </c>
      <c r="D766" t="n">
        <v>35</v>
      </c>
      <c r="E766" t="n">
        <v>2</v>
      </c>
      <c r="F766" t="n">
        <v>-0.496034141453686</v>
      </c>
      <c r="G766" t="n">
        <v>296.2800240836797</v>
      </c>
      <c r="H766" t="b">
        <v>0</v>
      </c>
      <c r="I766" t="n">
        <v>1168.528414986033</v>
      </c>
      <c r="J766" t="n">
        <v>2495.976694410167</v>
      </c>
    </row>
    <row r="767" spans="1:10">
      <c r="A767" t="n">
        <v>764</v>
      </c>
      <c r="B767" t="n">
        <v>0</v>
      </c>
      <c r="C767" t="n">
        <v>0</v>
      </c>
      <c r="D767" t="n">
        <v>31.42857142857143</v>
      </c>
      <c r="E767" t="n">
        <v>2</v>
      </c>
      <c r="F767" t="n">
        <v>-1.124965855619478</v>
      </c>
      <c r="G767" t="n">
        <v>266.0473685649369</v>
      </c>
      <c r="H767" t="b">
        <v>0</v>
      </c>
      <c r="I767" t="n">
        <v>1049.290821620111</v>
      </c>
      <c r="J767" t="n">
        <v>2241.285194980557</v>
      </c>
    </row>
    <row r="768" spans="1:10">
      <c r="A768" t="n">
        <v>765</v>
      </c>
      <c r="B768" t="n">
        <v>0</v>
      </c>
      <c r="C768" t="n">
        <v>0</v>
      </c>
      <c r="D768" t="n">
        <v>27.85714285714286</v>
      </c>
      <c r="E768" t="n">
        <v>2</v>
      </c>
      <c r="F768" t="n">
        <v>-0.9564833884493491</v>
      </c>
      <c r="G768" t="n">
        <v>235.8147130461941</v>
      </c>
      <c r="H768" t="b">
        <v>0</v>
      </c>
      <c r="I768" t="n">
        <v>930.0532282541894</v>
      </c>
      <c r="J768" t="n">
        <v>1986.593695550949</v>
      </c>
    </row>
    <row r="769" spans="1:10">
      <c r="A769" t="n">
        <v>766</v>
      </c>
      <c r="B769" t="n">
        <v>0</v>
      </c>
      <c r="C769" t="n">
        <v>0</v>
      </c>
      <c r="D769" t="n">
        <v>24.28571428571428</v>
      </c>
      <c r="E769" t="n">
        <v>2</v>
      </c>
      <c r="F769" t="n">
        <v>-1.001481542964078</v>
      </c>
      <c r="G769" t="n">
        <v>205.5820575274512</v>
      </c>
      <c r="H769" t="b">
        <v>0</v>
      </c>
      <c r="I769" t="n">
        <v>810.8156348882676</v>
      </c>
      <c r="J769" t="n">
        <v>1731.90219612134</v>
      </c>
    </row>
    <row r="770" spans="1:10">
      <c r="A770" t="n">
        <v>767</v>
      </c>
      <c r="B770" t="n">
        <v>0</v>
      </c>
      <c r="C770" t="n">
        <v>0</v>
      </c>
      <c r="D770" t="n">
        <v>20.71428571428572</v>
      </c>
      <c r="E770" t="n">
        <v>2</v>
      </c>
      <c r="F770" t="n">
        <v>-0.9899713920752919</v>
      </c>
      <c r="G770" t="n">
        <v>175.3494020087084</v>
      </c>
      <c r="H770" t="b">
        <v>0</v>
      </c>
      <c r="I770" t="n">
        <v>691.578041522346</v>
      </c>
      <c r="J770" t="n">
        <v>1477.210696691731</v>
      </c>
    </row>
    <row r="771" spans="1:10">
      <c r="A771" t="n">
        <v>768</v>
      </c>
      <c r="B771" t="n">
        <v>0</v>
      </c>
      <c r="C771" t="n">
        <v>0</v>
      </c>
      <c r="D771" t="n">
        <v>17.14285714285714</v>
      </c>
      <c r="E771" t="n">
        <v>2</v>
      </c>
      <c r="F771" t="n">
        <v>-0.9910138411157046</v>
      </c>
      <c r="G771" t="n">
        <v>145.1167464899656</v>
      </c>
      <c r="H771" t="b">
        <v>0</v>
      </c>
      <c r="I771" t="n">
        <v>572.3404481564243</v>
      </c>
      <c r="J771" t="n">
        <v>1222.519197262122</v>
      </c>
    </row>
    <row r="772" spans="1:10">
      <c r="A772" t="n">
        <v>769</v>
      </c>
      <c r="B772" t="n">
        <v>0</v>
      </c>
      <c r="C772" t="n">
        <v>0</v>
      </c>
      <c r="D772" t="n">
        <v>13.57142857142857</v>
      </c>
      <c r="E772" t="n">
        <v>2</v>
      </c>
      <c r="F772" t="n">
        <v>-0.9983541958428437</v>
      </c>
      <c r="G772" t="n">
        <v>114.8840909712227</v>
      </c>
      <c r="H772" t="b">
        <v>0</v>
      </c>
      <c r="I772" t="n">
        <v>453.1028547905025</v>
      </c>
      <c r="J772" t="n">
        <v>967.8276978325133</v>
      </c>
    </row>
    <row r="773" spans="1:10">
      <c r="A773" t="n">
        <v>770</v>
      </c>
      <c r="B773" t="n">
        <v>0</v>
      </c>
      <c r="C773" t="n">
        <v>0</v>
      </c>
      <c r="D773" t="n">
        <v>10</v>
      </c>
      <c r="E773" t="n">
        <v>2</v>
      </c>
      <c r="F773" t="n">
        <v>-0.9679503278938753</v>
      </c>
      <c r="G773" t="n">
        <v>84.65143545247992</v>
      </c>
      <c r="H773" t="b">
        <v>0</v>
      </c>
      <c r="I773" t="n">
        <v>333.8652614245808</v>
      </c>
      <c r="J773" t="n">
        <v>713.1361984029046</v>
      </c>
    </row>
    <row r="774" spans="1:10">
      <c r="A774" t="n">
        <v>771</v>
      </c>
      <c r="B774" t="n">
        <v>0</v>
      </c>
      <c r="C774" t="n">
        <v>0</v>
      </c>
      <c r="D774" t="n">
        <v>6.666666666666666</v>
      </c>
      <c r="E774" t="n">
        <v>2</v>
      </c>
      <c r="F774" t="n">
        <v>-0.8838127465499079</v>
      </c>
      <c r="G774" t="n">
        <v>56.43429030165328</v>
      </c>
      <c r="H774" t="b">
        <v>0</v>
      </c>
      <c r="I774" t="n">
        <v>222.5768409497205</v>
      </c>
      <c r="J774" t="n">
        <v>475.424132268603</v>
      </c>
    </row>
    <row r="775" spans="1:10">
      <c r="A775" t="n">
        <v>772</v>
      </c>
      <c r="B775" t="n">
        <v>0</v>
      </c>
      <c r="C775" t="n">
        <v>0</v>
      </c>
      <c r="D775" t="n">
        <v>3.333333333333333</v>
      </c>
      <c r="E775" t="n">
        <v>2</v>
      </c>
      <c r="F775" t="n">
        <v>-1.052354241462049</v>
      </c>
      <c r="G775" t="n">
        <v>28.21714515082664</v>
      </c>
      <c r="H775" t="b">
        <v>0</v>
      </c>
      <c r="I775" t="n">
        <v>111.2884204748603</v>
      </c>
      <c r="J775" t="n">
        <v>237.7120661343015</v>
      </c>
    </row>
    <row r="776" spans="1:10">
      <c r="A776" t="n">
        <v>773</v>
      </c>
      <c r="B776" t="n">
        <v>0</v>
      </c>
      <c r="C776" t="n">
        <v>0</v>
      </c>
      <c r="D776" t="n">
        <v>0</v>
      </c>
      <c r="E776" t="n">
        <v>2</v>
      </c>
      <c r="F776" t="n">
        <v>0</v>
      </c>
      <c r="G776" t="n">
        <v>0</v>
      </c>
      <c r="H776" t="b">
        <v>0</v>
      </c>
      <c r="I776" t="n">
        <v>0</v>
      </c>
      <c r="J776" t="n">
        <v>0</v>
      </c>
    </row>
    <row r="777" spans="1:10">
      <c r="A777" t="n">
        <v>774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b">
        <v>1</v>
      </c>
      <c r="I777" t="n">
        <v>0</v>
      </c>
      <c r="J777" t="n">
        <v>0</v>
      </c>
    </row>
    <row r="778" spans="1:10">
      <c r="A778" t="n">
        <v>775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b">
        <v>0</v>
      </c>
      <c r="I778" t="n">
        <v>0</v>
      </c>
      <c r="J778" t="n">
        <v>0</v>
      </c>
    </row>
    <row r="779" spans="1:10">
      <c r="A779" t="n">
        <v>776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b">
        <v>0</v>
      </c>
      <c r="I779" t="n">
        <v>0</v>
      </c>
      <c r="J779" t="n">
        <v>0</v>
      </c>
    </row>
    <row r="780" spans="1:10">
      <c r="A780" t="n">
        <v>777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b">
        <v>0</v>
      </c>
      <c r="I780" t="n">
        <v>0</v>
      </c>
      <c r="J780" t="n">
        <v>0</v>
      </c>
    </row>
    <row r="781" spans="1:10">
      <c r="A781" t="n">
        <v>778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b">
        <v>0</v>
      </c>
      <c r="I781" t="n">
        <v>0</v>
      </c>
      <c r="J781" t="n">
        <v>0</v>
      </c>
    </row>
    <row r="782" spans="1:10">
      <c r="A782" t="n">
        <v>779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b">
        <v>0</v>
      </c>
      <c r="I782" t="n">
        <v>0</v>
      </c>
      <c r="J782" t="n">
        <v>0</v>
      </c>
    </row>
    <row r="783" spans="1:10">
      <c r="A783" t="n">
        <v>780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b">
        <v>0</v>
      </c>
      <c r="I783" t="n">
        <v>0</v>
      </c>
      <c r="J783" t="n">
        <v>0</v>
      </c>
    </row>
    <row r="784" spans="1:10">
      <c r="A784" t="n">
        <v>781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b">
        <v>1</v>
      </c>
      <c r="I784" t="n">
        <v>0</v>
      </c>
      <c r="J784" t="n">
        <v>0</v>
      </c>
    </row>
    <row r="785" spans="1:10">
      <c r="A785" t="n">
        <v>782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b">
        <v>0</v>
      </c>
      <c r="I785" t="n">
        <v>0</v>
      </c>
      <c r="J785" t="n">
        <v>0</v>
      </c>
    </row>
    <row r="786" spans="1:10">
      <c r="A786" t="n">
        <v>783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b">
        <v>0</v>
      </c>
      <c r="I786" t="n">
        <v>0</v>
      </c>
      <c r="J786" t="n">
        <v>0</v>
      </c>
    </row>
    <row r="787" spans="1:10">
      <c r="A787" t="n">
        <v>784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b">
        <v>0</v>
      </c>
      <c r="I787" t="n">
        <v>0</v>
      </c>
      <c r="J787" t="n">
        <v>0</v>
      </c>
    </row>
    <row r="788" spans="1:10">
      <c r="A788" t="n">
        <v>785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b">
        <v>0</v>
      </c>
      <c r="I788" t="n">
        <v>0</v>
      </c>
      <c r="J788" t="n">
        <v>0</v>
      </c>
    </row>
    <row r="789" spans="1:10">
      <c r="A789" t="n">
        <v>786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b">
        <v>0</v>
      </c>
      <c r="I789" t="n">
        <v>0</v>
      </c>
      <c r="J789" t="n">
        <v>0</v>
      </c>
    </row>
    <row r="790" spans="1:10">
      <c r="A790" t="n">
        <v>787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b">
        <v>0</v>
      </c>
      <c r="I790" t="n">
        <v>0</v>
      </c>
      <c r="J790" t="n">
        <v>0</v>
      </c>
    </row>
    <row r="791" spans="1:10">
      <c r="A791" t="n">
        <v>788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b">
        <v>0</v>
      </c>
      <c r="I791" t="n">
        <v>0</v>
      </c>
      <c r="J791" t="n">
        <v>0</v>
      </c>
    </row>
    <row r="792" spans="1:10">
      <c r="A792" t="n">
        <v>789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b">
        <v>0</v>
      </c>
      <c r="I792" t="n">
        <v>0</v>
      </c>
      <c r="J792" t="n">
        <v>0</v>
      </c>
    </row>
    <row r="793" spans="1:10">
      <c r="A793" t="n">
        <v>790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b">
        <v>0</v>
      </c>
      <c r="I793" t="n">
        <v>0</v>
      </c>
      <c r="J793" t="n">
        <v>0</v>
      </c>
    </row>
    <row r="794" spans="1:10">
      <c r="A794" t="n">
        <v>791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  <c r="H794" t="b">
        <v>0</v>
      </c>
      <c r="I794" t="n">
        <v>0</v>
      </c>
      <c r="J794" t="n">
        <v>0</v>
      </c>
    </row>
    <row r="795" spans="1:10">
      <c r="A795" t="n">
        <v>792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  <c r="H795" t="b">
        <v>0</v>
      </c>
      <c r="I795" t="n">
        <v>0</v>
      </c>
      <c r="J795" t="n">
        <v>0</v>
      </c>
    </row>
    <row r="796" spans="1:10">
      <c r="A796" t="n">
        <v>793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b">
        <v>0</v>
      </c>
      <c r="I796" t="n">
        <v>0</v>
      </c>
      <c r="J796" t="n">
        <v>0</v>
      </c>
    </row>
    <row r="797" spans="1:10">
      <c r="A797" t="n">
        <v>794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  <c r="H797" t="b">
        <v>0</v>
      </c>
      <c r="I797" t="n">
        <v>0</v>
      </c>
      <c r="J797" t="n">
        <v>0</v>
      </c>
    </row>
    <row r="798" spans="1:10">
      <c r="A798" t="n">
        <v>795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b">
        <v>0</v>
      </c>
      <c r="I798" t="n">
        <v>0</v>
      </c>
      <c r="J798" t="n">
        <v>0</v>
      </c>
    </row>
    <row r="799" spans="1:10">
      <c r="A799" t="n">
        <v>796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b">
        <v>0</v>
      </c>
      <c r="I799" t="n">
        <v>0</v>
      </c>
      <c r="J799" t="n">
        <v>0</v>
      </c>
    </row>
    <row r="800" spans="1:10">
      <c r="A800" t="n">
        <v>797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b">
        <v>0</v>
      </c>
      <c r="I800" t="n">
        <v>0</v>
      </c>
      <c r="J800" t="n">
        <v>0</v>
      </c>
    </row>
    <row r="801" spans="1:10">
      <c r="A801" t="n">
        <v>798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b">
        <v>0</v>
      </c>
      <c r="I801" t="n">
        <v>0</v>
      </c>
      <c r="J801" t="n">
        <v>0</v>
      </c>
    </row>
    <row r="802" spans="1:10">
      <c r="A802" t="n">
        <v>799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b">
        <v>0</v>
      </c>
      <c r="I802" t="n">
        <v>0</v>
      </c>
      <c r="J802" t="n">
        <v>0</v>
      </c>
    </row>
    <row r="803" spans="1:10">
      <c r="A803" t="n">
        <v>800</v>
      </c>
      <c r="B803" t="n">
        <v>0</v>
      </c>
      <c r="C803" t="n">
        <v>0</v>
      </c>
      <c r="D803" t="n">
        <v>0</v>
      </c>
      <c r="E803" t="n">
        <v>1</v>
      </c>
      <c r="F803" t="n">
        <v>0.4172115669073418</v>
      </c>
      <c r="G803" t="n">
        <v>0</v>
      </c>
      <c r="H803" t="b">
        <v>0</v>
      </c>
      <c r="I803" t="n">
        <v>0</v>
      </c>
      <c r="J803" t="n">
        <v>0</v>
      </c>
    </row>
    <row r="804" spans="1:10">
      <c r="A804" t="n">
        <v>801</v>
      </c>
      <c r="B804" t="n">
        <v>0</v>
      </c>
      <c r="C804" t="n">
        <v>0</v>
      </c>
      <c r="D804" t="n">
        <v>3</v>
      </c>
      <c r="E804" t="n">
        <v>1</v>
      </c>
      <c r="F804" t="n">
        <v>0.9429452347963778</v>
      </c>
      <c r="G804" t="n">
        <v>25.39543063574398</v>
      </c>
      <c r="H804" t="b">
        <v>0</v>
      </c>
      <c r="I804" t="n">
        <v>100.1595784273742</v>
      </c>
      <c r="J804" t="n">
        <v>373.2947487988238</v>
      </c>
    </row>
    <row r="805" spans="1:10">
      <c r="A805" t="n">
        <v>802</v>
      </c>
      <c r="B805" t="n">
        <v>0</v>
      </c>
      <c r="C805" t="n">
        <v>0</v>
      </c>
      <c r="D805" t="n">
        <v>6</v>
      </c>
      <c r="E805" t="n">
        <v>1</v>
      </c>
      <c r="F805" t="n">
        <v>0.8110074939071461</v>
      </c>
      <c r="G805" t="n">
        <v>50.79086127148796</v>
      </c>
      <c r="H805" t="b">
        <v>0</v>
      </c>
      <c r="I805" t="n">
        <v>200.3191568547485</v>
      </c>
      <c r="J805" t="n">
        <v>746.5894975976476</v>
      </c>
    </row>
    <row r="806" spans="1:10">
      <c r="A806" t="n">
        <v>803</v>
      </c>
      <c r="B806" t="n">
        <v>0</v>
      </c>
      <c r="C806" t="n">
        <v>0</v>
      </c>
      <c r="D806" t="n">
        <v>9</v>
      </c>
      <c r="E806" t="n">
        <v>1</v>
      </c>
      <c r="F806" t="n">
        <v>0.8130247895750382</v>
      </c>
      <c r="G806" t="n">
        <v>76.18629190723193</v>
      </c>
      <c r="H806" t="b">
        <v>0</v>
      </c>
      <c r="I806" t="n">
        <v>300.4787352821227</v>
      </c>
      <c r="J806" t="n">
        <v>1119.884246396471</v>
      </c>
    </row>
    <row r="807" spans="1:10">
      <c r="A807" t="n">
        <v>804</v>
      </c>
      <c r="B807" t="n">
        <v>0</v>
      </c>
      <c r="C807" t="n">
        <v>0</v>
      </c>
      <c r="D807" t="n">
        <v>12</v>
      </c>
      <c r="E807" t="n">
        <v>1</v>
      </c>
      <c r="F807" t="n">
        <v>0.9368933477927022</v>
      </c>
      <c r="G807" t="n">
        <v>101.5817225429759</v>
      </c>
      <c r="H807" t="b">
        <v>0</v>
      </c>
      <c r="I807" t="n">
        <v>400.638313709497</v>
      </c>
      <c r="J807" t="n">
        <v>1493.178995195295</v>
      </c>
    </row>
    <row r="808" spans="1:10">
      <c r="A808" t="n">
        <v>805</v>
      </c>
      <c r="B808" t="n">
        <v>0</v>
      </c>
      <c r="C808" t="n">
        <v>0</v>
      </c>
      <c r="D808" t="n">
        <v>15</v>
      </c>
      <c r="E808" t="n">
        <v>1</v>
      </c>
      <c r="F808" t="n">
        <v>0.4394018192541544</v>
      </c>
      <c r="G808" t="n">
        <v>126.9771531787199</v>
      </c>
      <c r="H808" t="b">
        <v>0</v>
      </c>
      <c r="I808" t="n">
        <v>500.7978921368712</v>
      </c>
      <c r="J808" t="n">
        <v>1866.473743994119</v>
      </c>
    </row>
    <row r="809" spans="1:10">
      <c r="A809" t="n">
        <v>806</v>
      </c>
      <c r="B809" t="n">
        <v>0</v>
      </c>
      <c r="C809" t="n">
        <v>0</v>
      </c>
      <c r="D809" t="n">
        <v>15</v>
      </c>
      <c r="E809" t="n">
        <v>2</v>
      </c>
      <c r="F809" t="n">
        <v>-0.1945006248093208</v>
      </c>
      <c r="G809" t="n">
        <v>126.9771531787199</v>
      </c>
      <c r="H809" t="b">
        <v>1</v>
      </c>
      <c r="I809" t="n">
        <v>500.7978921368712</v>
      </c>
      <c r="J809" t="n">
        <v>1069.704297604357</v>
      </c>
    </row>
    <row r="810" spans="1:10">
      <c r="A810" t="n">
        <v>807</v>
      </c>
      <c r="B810" t="n">
        <v>0</v>
      </c>
      <c r="C810" t="n">
        <v>0</v>
      </c>
      <c r="D810" t="n">
        <v>15</v>
      </c>
      <c r="E810" t="n">
        <v>2</v>
      </c>
      <c r="F810" t="n">
        <v>0.3386006799831249</v>
      </c>
      <c r="G810" t="n">
        <v>126.9771531787199</v>
      </c>
      <c r="H810" t="b">
        <v>0</v>
      </c>
      <c r="I810" t="n">
        <v>500.7978921368712</v>
      </c>
      <c r="J810" t="n">
        <v>1069.704297604357</v>
      </c>
    </row>
    <row r="811" spans="1:10">
      <c r="A811" t="n">
        <v>808</v>
      </c>
      <c r="B811" t="n">
        <v>0</v>
      </c>
      <c r="C811" t="n">
        <v>0</v>
      </c>
      <c r="D811" t="n">
        <v>17.22222222222222</v>
      </c>
      <c r="E811" t="n">
        <v>2</v>
      </c>
      <c r="F811" t="n">
        <v>0.6919497567286736</v>
      </c>
      <c r="G811" t="n">
        <v>145.788583279271</v>
      </c>
      <c r="H811" t="b">
        <v>0</v>
      </c>
      <c r="I811" t="n">
        <v>574.9901724534446</v>
      </c>
      <c r="J811" t="n">
        <v>1228.179008360558</v>
      </c>
    </row>
    <row r="812" spans="1:10">
      <c r="A812" t="n">
        <v>809</v>
      </c>
      <c r="B812" t="n">
        <v>0</v>
      </c>
      <c r="C812" t="n">
        <v>0</v>
      </c>
      <c r="D812" t="n">
        <v>19.44444444444444</v>
      </c>
      <c r="E812" t="n">
        <v>2</v>
      </c>
      <c r="F812" t="n">
        <v>0.5973039968058842</v>
      </c>
      <c r="G812" t="n">
        <v>164.6000133798221</v>
      </c>
      <c r="H812" t="b">
        <v>0</v>
      </c>
      <c r="I812" t="n">
        <v>649.1824527700182</v>
      </c>
      <c r="J812" t="n">
        <v>1386.653719116759</v>
      </c>
    </row>
    <row r="813" spans="1:10">
      <c r="A813" t="n">
        <v>810</v>
      </c>
      <c r="B813" t="n">
        <v>0</v>
      </c>
      <c r="C813" t="n">
        <v>0</v>
      </c>
      <c r="D813" t="n">
        <v>21.66666666666667</v>
      </c>
      <c r="E813" t="n">
        <v>2</v>
      </c>
      <c r="F813" t="n">
        <v>0.622537959751496</v>
      </c>
      <c r="G813" t="n">
        <v>183.4114434803732</v>
      </c>
      <c r="H813" t="b">
        <v>0</v>
      </c>
      <c r="I813" t="n">
        <v>723.3747330865918</v>
      </c>
      <c r="J813" t="n">
        <v>1545.12842987296</v>
      </c>
    </row>
    <row r="814" spans="1:10">
      <c r="A814" t="n">
        <v>811</v>
      </c>
      <c r="B814" t="n">
        <v>0</v>
      </c>
      <c r="C814" t="n">
        <v>0</v>
      </c>
      <c r="D814" t="n">
        <v>23.88888888888889</v>
      </c>
      <c r="E814" t="n">
        <v>2</v>
      </c>
      <c r="F814" t="n">
        <v>0.6162478678918366</v>
      </c>
      <c r="G814" t="n">
        <v>202.2228735809242</v>
      </c>
      <c r="H814" t="b">
        <v>0</v>
      </c>
      <c r="I814" t="n">
        <v>797.5670134031652</v>
      </c>
      <c r="J814" t="n">
        <v>1703.603140629161</v>
      </c>
    </row>
    <row r="815" spans="1:10">
      <c r="A815" t="n">
        <v>812</v>
      </c>
      <c r="B815" t="n">
        <v>0</v>
      </c>
      <c r="C815" t="n">
        <v>0</v>
      </c>
      <c r="D815" t="n">
        <v>26.11111111111111</v>
      </c>
      <c r="E815" t="n">
        <v>2</v>
      </c>
      <c r="F815" t="n">
        <v>0.6161742723848587</v>
      </c>
      <c r="G815" t="n">
        <v>221.0343036814753</v>
      </c>
      <c r="H815" t="b">
        <v>0</v>
      </c>
      <c r="I815" t="n">
        <v>871.7592937197387</v>
      </c>
      <c r="J815" t="n">
        <v>1862.077851385362</v>
      </c>
    </row>
    <row r="816" spans="1:10">
      <c r="A816" t="n">
        <v>813</v>
      </c>
      <c r="B816" t="n">
        <v>0</v>
      </c>
      <c r="C816" t="n">
        <v>0</v>
      </c>
      <c r="D816" t="n">
        <v>28.33333333333334</v>
      </c>
      <c r="E816" t="n">
        <v>2</v>
      </c>
      <c r="F816" t="n">
        <v>0.6227587462724378</v>
      </c>
      <c r="G816" t="n">
        <v>239.8457337820265</v>
      </c>
      <c r="H816" t="b">
        <v>0</v>
      </c>
      <c r="I816" t="n">
        <v>945.9515740363123</v>
      </c>
      <c r="J816" t="n">
        <v>2020.552562141563</v>
      </c>
    </row>
    <row r="817" spans="1:10">
      <c r="A817" t="n">
        <v>814</v>
      </c>
      <c r="B817" t="n">
        <v>0</v>
      </c>
      <c r="C817" t="n">
        <v>0</v>
      </c>
      <c r="D817" t="n">
        <v>30.55555555555556</v>
      </c>
      <c r="E817" t="n">
        <v>2</v>
      </c>
      <c r="F817" t="n">
        <v>0.5964944462290958</v>
      </c>
      <c r="G817" t="n">
        <v>258.6571638825775</v>
      </c>
      <c r="H817" t="b">
        <v>0</v>
      </c>
      <c r="I817" t="n">
        <v>1020.143854352886</v>
      </c>
      <c r="J817" t="n">
        <v>2179.027272897764</v>
      </c>
    </row>
    <row r="818" spans="1:10">
      <c r="A818" t="n">
        <v>815</v>
      </c>
      <c r="B818" t="n">
        <v>0</v>
      </c>
      <c r="C818" t="n">
        <v>0</v>
      </c>
      <c r="D818" t="n">
        <v>32.77777777777778</v>
      </c>
      <c r="E818" t="n">
        <v>2</v>
      </c>
      <c r="F818" t="n">
        <v>0.6949671725148798</v>
      </c>
      <c r="G818" t="n">
        <v>277.4685939831286</v>
      </c>
      <c r="H818" t="b">
        <v>0</v>
      </c>
      <c r="I818" t="n">
        <v>1094.336134669459</v>
      </c>
      <c r="J818" t="n">
        <v>2337.501983653965</v>
      </c>
    </row>
    <row r="819" spans="1:10">
      <c r="A819" t="n">
        <v>816</v>
      </c>
      <c r="B819" t="n">
        <v>0</v>
      </c>
      <c r="C819" t="n">
        <v>0</v>
      </c>
      <c r="D819" t="n">
        <v>35</v>
      </c>
      <c r="E819" t="n">
        <v>2</v>
      </c>
      <c r="F819" t="n">
        <v>0.3273405674150833</v>
      </c>
      <c r="G819" t="n">
        <v>296.2800240836797</v>
      </c>
      <c r="H819" t="b">
        <v>0</v>
      </c>
      <c r="I819" t="n">
        <v>1168.528414986033</v>
      </c>
      <c r="J819" t="n">
        <v>2495.976694410167</v>
      </c>
    </row>
    <row r="820" spans="1:10">
      <c r="A820" t="n">
        <v>817</v>
      </c>
      <c r="B820" t="n">
        <v>0</v>
      </c>
      <c r="C820" t="n">
        <v>0</v>
      </c>
      <c r="D820" t="n">
        <v>35</v>
      </c>
      <c r="E820" t="n">
        <v>3</v>
      </c>
      <c r="F820" t="n">
        <v>-0.1524775903233699</v>
      </c>
      <c r="G820" t="n">
        <v>296.2800240836797</v>
      </c>
      <c r="H820" t="b">
        <v>1</v>
      </c>
      <c r="I820" t="n">
        <v>1168.528414986033</v>
      </c>
      <c r="J820" t="n">
        <v>1545.963093026521</v>
      </c>
    </row>
    <row r="821" spans="1:10">
      <c r="A821" t="n">
        <v>818</v>
      </c>
      <c r="B821" t="n">
        <v>0</v>
      </c>
      <c r="C821" t="n">
        <v>0</v>
      </c>
      <c r="D821" t="n">
        <v>35</v>
      </c>
      <c r="E821" t="n">
        <v>3</v>
      </c>
      <c r="F821" t="n">
        <v>0.2825697938783955</v>
      </c>
      <c r="G821" t="n">
        <v>296.2800240836797</v>
      </c>
      <c r="H821" t="b">
        <v>0</v>
      </c>
      <c r="I821" t="n">
        <v>1168.528414986033</v>
      </c>
      <c r="J821" t="n">
        <v>1545.963093026521</v>
      </c>
    </row>
    <row r="822" spans="1:10">
      <c r="A822" t="n">
        <v>819</v>
      </c>
      <c r="B822" t="n">
        <v>0</v>
      </c>
      <c r="C822" t="n">
        <v>0</v>
      </c>
      <c r="D822" t="n">
        <v>36.875</v>
      </c>
      <c r="E822" t="n">
        <v>3</v>
      </c>
      <c r="F822" t="n">
        <v>0.5846984148097913</v>
      </c>
      <c r="G822" t="n">
        <v>312.1521682310197</v>
      </c>
      <c r="H822" t="b">
        <v>0</v>
      </c>
      <c r="I822" t="n">
        <v>1231.128151503142</v>
      </c>
      <c r="J822" t="n">
        <v>1628.782544438656</v>
      </c>
    </row>
    <row r="823" spans="1:10">
      <c r="A823" t="n">
        <v>820</v>
      </c>
      <c r="B823" t="n">
        <v>0</v>
      </c>
      <c r="C823" t="n">
        <v>0</v>
      </c>
      <c r="D823" t="n">
        <v>38.75</v>
      </c>
      <c r="E823" t="n">
        <v>3</v>
      </c>
      <c r="F823" t="n">
        <v>0.5036365468824497</v>
      </c>
      <c r="G823" t="n">
        <v>328.0243123783597</v>
      </c>
      <c r="H823" t="b">
        <v>0</v>
      </c>
      <c r="I823" t="n">
        <v>1293.727888020251</v>
      </c>
      <c r="J823" t="n">
        <v>1711.601995850792</v>
      </c>
    </row>
    <row r="824" spans="1:10">
      <c r="A824" t="n">
        <v>821</v>
      </c>
      <c r="B824" t="n">
        <v>0</v>
      </c>
      <c r="C824" t="n">
        <v>0</v>
      </c>
      <c r="D824" t="n">
        <v>40.625</v>
      </c>
      <c r="E824" t="n">
        <v>3</v>
      </c>
      <c r="F824" t="n">
        <v>0.5257553976604132</v>
      </c>
      <c r="G824" t="n">
        <v>343.8964565256996</v>
      </c>
      <c r="H824" t="b">
        <v>0</v>
      </c>
      <c r="I824" t="n">
        <v>1356.327624537359</v>
      </c>
      <c r="J824" t="n">
        <v>1794.421447262926</v>
      </c>
    </row>
    <row r="825" spans="1:10">
      <c r="A825" t="n">
        <v>822</v>
      </c>
      <c r="B825" t="n">
        <v>0</v>
      </c>
      <c r="C825" t="n">
        <v>0</v>
      </c>
      <c r="D825" t="n">
        <v>42.5</v>
      </c>
      <c r="E825" t="n">
        <v>3</v>
      </c>
      <c r="F825" t="n">
        <v>0.5183418624758875</v>
      </c>
      <c r="G825" t="n">
        <v>359.7686006730397</v>
      </c>
      <c r="H825" t="b">
        <v>0</v>
      </c>
      <c r="I825" t="n">
        <v>1418.927361054468</v>
      </c>
      <c r="J825" t="n">
        <v>1877.240898675062</v>
      </c>
    </row>
    <row r="826" spans="1:10">
      <c r="A826" t="n">
        <v>823</v>
      </c>
      <c r="B826" t="n">
        <v>0</v>
      </c>
      <c r="C826" t="n">
        <v>0</v>
      </c>
      <c r="D826" t="n">
        <v>44.375</v>
      </c>
      <c r="E826" t="n">
        <v>3</v>
      </c>
      <c r="F826" t="n">
        <v>0.5258771524360402</v>
      </c>
      <c r="G826" t="n">
        <v>375.6407448203797</v>
      </c>
      <c r="H826" t="b">
        <v>0</v>
      </c>
      <c r="I826" t="n">
        <v>1481.527097571577</v>
      </c>
      <c r="J826" t="n">
        <v>1960.060350087197</v>
      </c>
    </row>
    <row r="827" spans="1:10">
      <c r="A827" t="n">
        <v>824</v>
      </c>
      <c r="B827" t="n">
        <v>0</v>
      </c>
      <c r="C827" t="n">
        <v>0</v>
      </c>
      <c r="D827" t="n">
        <v>46.25</v>
      </c>
      <c r="E827" t="n">
        <v>3</v>
      </c>
      <c r="F827" t="n">
        <v>0.5031495277799518</v>
      </c>
      <c r="G827" t="n">
        <v>391.5128889677196</v>
      </c>
      <c r="H827" t="b">
        <v>0</v>
      </c>
      <c r="I827" t="n">
        <v>1544.126834088686</v>
      </c>
      <c r="J827" t="n">
        <v>2042.879801499332</v>
      </c>
    </row>
    <row r="828" spans="1:10">
      <c r="A828" t="n">
        <v>825</v>
      </c>
      <c r="B828" t="n">
        <v>0</v>
      </c>
      <c r="C828" t="n">
        <v>0</v>
      </c>
      <c r="D828" t="n">
        <v>48.125</v>
      </c>
      <c r="E828" t="n">
        <v>3</v>
      </c>
      <c r="F828" t="n">
        <v>0.5865247364441517</v>
      </c>
      <c r="G828" t="n">
        <v>407.3850331150596</v>
      </c>
      <c r="H828" t="b">
        <v>0</v>
      </c>
      <c r="I828" t="n">
        <v>1606.726570605795</v>
      </c>
      <c r="J828" t="n">
        <v>2125.699252911467</v>
      </c>
    </row>
    <row r="829" spans="1:10">
      <c r="A829" t="n">
        <v>826</v>
      </c>
      <c r="B829" t="n">
        <v>0</v>
      </c>
      <c r="C829" t="n">
        <v>0</v>
      </c>
      <c r="D829" t="n">
        <v>50</v>
      </c>
      <c r="E829" t="n">
        <v>3</v>
      </c>
      <c r="F829" t="n">
        <v>0.2757515264434529</v>
      </c>
      <c r="G829" t="n">
        <v>423.2571772623996</v>
      </c>
      <c r="H829" t="b">
        <v>0</v>
      </c>
      <c r="I829" t="n">
        <v>1669.326307122904</v>
      </c>
      <c r="J829" t="n">
        <v>2208.518704323602</v>
      </c>
    </row>
    <row r="830" spans="1:10">
      <c r="A830" t="n">
        <v>827</v>
      </c>
      <c r="B830" t="n">
        <v>0</v>
      </c>
      <c r="C830" t="n">
        <v>0</v>
      </c>
      <c r="D830" t="n">
        <v>50</v>
      </c>
      <c r="E830" t="n">
        <v>4</v>
      </c>
      <c r="F830" t="n">
        <v>-0.1270308422179687</v>
      </c>
      <c r="G830" t="n">
        <v>423.2571772623996</v>
      </c>
      <c r="H830" t="b">
        <v>1</v>
      </c>
      <c r="I830" t="n">
        <v>1669.326307122904</v>
      </c>
      <c r="J830" t="n">
        <v>1489.03906595363</v>
      </c>
    </row>
    <row r="831" spans="1:10">
      <c r="A831" t="n">
        <v>828</v>
      </c>
      <c r="B831" t="n">
        <v>0</v>
      </c>
      <c r="C831" t="n">
        <v>0</v>
      </c>
      <c r="D831" t="n">
        <v>50</v>
      </c>
      <c r="E831" t="n">
        <v>4</v>
      </c>
      <c r="F831" t="n">
        <v>0.2323718424284191</v>
      </c>
      <c r="G831" t="n">
        <v>423.2571772623996</v>
      </c>
      <c r="H831" t="b">
        <v>0</v>
      </c>
      <c r="I831" t="n">
        <v>1669.326307122904</v>
      </c>
      <c r="J831" t="n">
        <v>1489.03906595363</v>
      </c>
    </row>
    <row r="832" spans="1:10">
      <c r="A832" t="n">
        <v>829</v>
      </c>
      <c r="B832" t="n">
        <v>0</v>
      </c>
      <c r="C832" t="n">
        <v>0</v>
      </c>
      <c r="D832" t="n">
        <v>51.53846153846154</v>
      </c>
      <c r="E832" t="n">
        <v>4</v>
      </c>
      <c r="F832" t="n">
        <v>0.4795947545555803</v>
      </c>
      <c r="G832" t="n">
        <v>436.2804750243196</v>
      </c>
      <c r="H832" t="b">
        <v>0</v>
      </c>
      <c r="I832" t="n">
        <v>1720.690193495916</v>
      </c>
      <c r="J832" t="n">
        <v>1534.855652598357</v>
      </c>
    </row>
    <row r="833" spans="1:10">
      <c r="A833" t="n">
        <v>830</v>
      </c>
      <c r="B833" t="n">
        <v>0</v>
      </c>
      <c r="C833" t="n">
        <v>0</v>
      </c>
      <c r="D833" t="n">
        <v>53.07692307692308</v>
      </c>
      <c r="E833" t="n">
        <v>4</v>
      </c>
      <c r="F833" t="n">
        <v>0.4133517034518137</v>
      </c>
      <c r="G833" t="n">
        <v>449.3037727862396</v>
      </c>
      <c r="H833" t="b">
        <v>0</v>
      </c>
      <c r="I833" t="n">
        <v>1772.054079868929</v>
      </c>
      <c r="J833" t="n">
        <v>1580.672239243085</v>
      </c>
    </row>
    <row r="834" spans="1:10">
      <c r="A834" t="n">
        <v>831</v>
      </c>
      <c r="B834" t="n">
        <v>0</v>
      </c>
      <c r="C834" t="n">
        <v>0</v>
      </c>
      <c r="D834" t="n">
        <v>54.61538461538461</v>
      </c>
      <c r="E834" t="n">
        <v>4</v>
      </c>
      <c r="F834" t="n">
        <v>0.431100995739726</v>
      </c>
      <c r="G834" t="n">
        <v>462.3270705481596</v>
      </c>
      <c r="H834" t="b">
        <v>0</v>
      </c>
      <c r="I834" t="n">
        <v>1823.417966241941</v>
      </c>
      <c r="J834" t="n">
        <v>1626.488825887812</v>
      </c>
    </row>
    <row r="835" spans="1:10">
      <c r="A835" t="n">
        <v>832</v>
      </c>
      <c r="B835" t="n">
        <v>0</v>
      </c>
      <c r="C835" t="n">
        <v>0</v>
      </c>
      <c r="D835" t="n">
        <v>56.15384615384615</v>
      </c>
      <c r="E835" t="n">
        <v>4</v>
      </c>
      <c r="F835" t="n">
        <v>0.4263468776918478</v>
      </c>
      <c r="G835" t="n">
        <v>475.3503683100795</v>
      </c>
      <c r="H835" t="b">
        <v>0</v>
      </c>
      <c r="I835" t="n">
        <v>1874.781852614954</v>
      </c>
      <c r="J835" t="n">
        <v>1672.305412532539</v>
      </c>
    </row>
    <row r="836" spans="1:10">
      <c r="A836" t="n">
        <v>833</v>
      </c>
      <c r="B836" t="n">
        <v>0</v>
      </c>
      <c r="C836" t="n">
        <v>0</v>
      </c>
      <c r="D836" t="n">
        <v>57.69230769230769</v>
      </c>
      <c r="E836" t="n">
        <v>4</v>
      </c>
      <c r="F836" t="n">
        <v>0.4276140575954477</v>
      </c>
      <c r="G836" t="n">
        <v>488.3736660719995</v>
      </c>
      <c r="H836" t="b">
        <v>0</v>
      </c>
      <c r="I836" t="n">
        <v>1926.145738987966</v>
      </c>
      <c r="J836" t="n">
        <v>1718.121999177266</v>
      </c>
    </row>
    <row r="837" spans="1:10">
      <c r="A837" t="n">
        <v>834</v>
      </c>
      <c r="B837" t="n">
        <v>0</v>
      </c>
      <c r="C837" t="n">
        <v>0</v>
      </c>
      <c r="D837" t="n">
        <v>59.23076923076923</v>
      </c>
      <c r="E837" t="n">
        <v>4</v>
      </c>
      <c r="F837" t="n">
        <v>0.4272994560289316</v>
      </c>
      <c r="G837" t="n">
        <v>501.3969638339195</v>
      </c>
      <c r="H837" t="b">
        <v>0</v>
      </c>
      <c r="I837" t="n">
        <v>1977.509625360979</v>
      </c>
      <c r="J837" t="n">
        <v>1763.938585821993</v>
      </c>
    </row>
    <row r="838" spans="1:10">
      <c r="A838" t="n">
        <v>835</v>
      </c>
      <c r="B838" t="n">
        <v>0</v>
      </c>
      <c r="C838" t="n">
        <v>0</v>
      </c>
      <c r="D838" t="n">
        <v>60.76923076923077</v>
      </c>
      <c r="E838" t="n">
        <v>4</v>
      </c>
      <c r="F838" t="n">
        <v>0.4272906823913889</v>
      </c>
      <c r="G838" t="n">
        <v>514.4202615958395</v>
      </c>
      <c r="H838" t="b">
        <v>0</v>
      </c>
      <c r="I838" t="n">
        <v>2028.873511733991</v>
      </c>
      <c r="J838" t="n">
        <v>1809.75517246672</v>
      </c>
    </row>
    <row r="839" spans="1:10">
      <c r="A839" t="n">
        <v>836</v>
      </c>
      <c r="B839" t="n">
        <v>0</v>
      </c>
      <c r="C839" t="n">
        <v>0</v>
      </c>
      <c r="D839" t="n">
        <v>62.30769230769231</v>
      </c>
      <c r="E839" t="n">
        <v>4</v>
      </c>
      <c r="F839" t="n">
        <v>0.4276403785080642</v>
      </c>
      <c r="G839" t="n">
        <v>527.4435593577595</v>
      </c>
      <c r="H839" t="b">
        <v>0</v>
      </c>
      <c r="I839" t="n">
        <v>2080.237398107003</v>
      </c>
      <c r="J839" t="n">
        <v>1855.571759111447</v>
      </c>
    </row>
    <row r="840" spans="1:10">
      <c r="A840" t="n">
        <v>837</v>
      </c>
      <c r="B840" t="n">
        <v>0</v>
      </c>
      <c r="C840" t="n">
        <v>0</v>
      </c>
      <c r="D840" t="n">
        <v>63.84615384615385</v>
      </c>
      <c r="E840" t="n">
        <v>4</v>
      </c>
      <c r="F840" t="n">
        <v>0.4262503676789144</v>
      </c>
      <c r="G840" t="n">
        <v>540.4668571196795</v>
      </c>
      <c r="H840" t="b">
        <v>0</v>
      </c>
      <c r="I840" t="n">
        <v>2131.601284480016</v>
      </c>
      <c r="J840" t="n">
        <v>1901.388345756174</v>
      </c>
    </row>
    <row r="841" spans="1:10">
      <c r="A841" t="n">
        <v>838</v>
      </c>
      <c r="B841" t="n">
        <v>0</v>
      </c>
      <c r="C841" t="n">
        <v>0</v>
      </c>
      <c r="D841" t="n">
        <v>65.38461538461539</v>
      </c>
      <c r="E841" t="n">
        <v>4</v>
      </c>
      <c r="F841" t="n">
        <v>0.4314607148788525</v>
      </c>
      <c r="G841" t="n">
        <v>553.4901548815994</v>
      </c>
      <c r="H841" t="b">
        <v>0</v>
      </c>
      <c r="I841" t="n">
        <v>2182.965170853028</v>
      </c>
      <c r="J841" t="n">
        <v>1947.204932400901</v>
      </c>
    </row>
    <row r="842" spans="1:10">
      <c r="A842" t="n">
        <v>839</v>
      </c>
      <c r="B842" t="n">
        <v>0</v>
      </c>
      <c r="C842" t="n">
        <v>0</v>
      </c>
      <c r="D842" t="n">
        <v>66.92307692307692</v>
      </c>
      <c r="E842" t="n">
        <v>4</v>
      </c>
      <c r="F842" t="n">
        <v>0.4120093369082323</v>
      </c>
      <c r="G842" t="n">
        <v>566.5134526435195</v>
      </c>
      <c r="H842" t="b">
        <v>0</v>
      </c>
      <c r="I842" t="n">
        <v>2234.329057226041</v>
      </c>
      <c r="J842" t="n">
        <v>1993.021519045628</v>
      </c>
    </row>
    <row r="843" spans="1:10">
      <c r="A843" t="n">
        <v>840</v>
      </c>
      <c r="B843" t="n">
        <v>0</v>
      </c>
      <c r="C843" t="n">
        <v>0</v>
      </c>
      <c r="D843" t="n">
        <v>68.46153846153847</v>
      </c>
      <c r="E843" t="n">
        <v>4</v>
      </c>
      <c r="F843" t="n">
        <v>0.4846045015907876</v>
      </c>
      <c r="G843" t="n">
        <v>579.5367504054395</v>
      </c>
      <c r="H843" t="b">
        <v>0</v>
      </c>
      <c r="I843" t="n">
        <v>2285.692943599054</v>
      </c>
      <c r="J843" t="n">
        <v>2038.838105690356</v>
      </c>
    </row>
    <row r="844" spans="1:10">
      <c r="A844" t="n">
        <v>841</v>
      </c>
      <c r="B844" t="n">
        <v>0</v>
      </c>
      <c r="C844" t="n">
        <v>0</v>
      </c>
      <c r="D844" t="n">
        <v>70</v>
      </c>
      <c r="E844" t="n">
        <v>4</v>
      </c>
      <c r="F844" t="n">
        <v>0.213675220831183</v>
      </c>
      <c r="G844" t="n">
        <v>592.5600481673595</v>
      </c>
      <c r="H844" t="b">
        <v>0</v>
      </c>
      <c r="I844" t="n">
        <v>2337.056829972066</v>
      </c>
      <c r="J844" t="n">
        <v>2084.654692335083</v>
      </c>
    </row>
    <row r="845" spans="1:10">
      <c r="A845" t="n">
        <v>842</v>
      </c>
      <c r="B845" t="n">
        <v>0</v>
      </c>
      <c r="C845" t="n">
        <v>0</v>
      </c>
      <c r="D845" t="n">
        <v>70</v>
      </c>
      <c r="E845" t="n">
        <v>5</v>
      </c>
      <c r="F845" t="n">
        <v>-0.05725410286425614</v>
      </c>
      <c r="G845" t="n">
        <v>592.5600481673595</v>
      </c>
      <c r="H845" t="b">
        <v>1</v>
      </c>
      <c r="I845" t="n">
        <v>2337.056829972066</v>
      </c>
      <c r="J845" t="n">
        <v>1575.176303401172</v>
      </c>
    </row>
    <row r="846" spans="1:10">
      <c r="A846" t="n">
        <v>843</v>
      </c>
      <c r="B846" t="n">
        <v>0</v>
      </c>
      <c r="C846" t="n">
        <v>0</v>
      </c>
      <c r="D846" t="n">
        <v>70</v>
      </c>
      <c r="E846" t="n">
        <v>5</v>
      </c>
      <c r="F846" t="n">
        <v>0.01534119062584693</v>
      </c>
      <c r="G846" t="n">
        <v>592.5600481673595</v>
      </c>
      <c r="H846" t="b">
        <v>0</v>
      </c>
      <c r="I846" t="n">
        <v>2337.056829972066</v>
      </c>
      <c r="J846" t="n">
        <v>1575.176303401172</v>
      </c>
    </row>
    <row r="847" spans="1:10">
      <c r="A847" t="n">
        <v>844</v>
      </c>
      <c r="B847" t="n">
        <v>0</v>
      </c>
      <c r="C847" t="n">
        <v>0</v>
      </c>
      <c r="D847" t="n">
        <v>70</v>
      </c>
      <c r="E847" t="n">
        <v>5</v>
      </c>
      <c r="F847" t="n">
        <v>-0.004110659639129821</v>
      </c>
      <c r="G847" t="n">
        <v>592.5600481673595</v>
      </c>
      <c r="H847" t="b">
        <v>0</v>
      </c>
      <c r="I847" t="n">
        <v>2337.056829972066</v>
      </c>
      <c r="J847" t="n">
        <v>1575.176303401172</v>
      </c>
    </row>
    <row r="848" spans="1:10">
      <c r="A848" t="n">
        <v>845</v>
      </c>
      <c r="B848" t="n">
        <v>0</v>
      </c>
      <c r="C848" t="n">
        <v>0</v>
      </c>
      <c r="D848" t="n">
        <v>70</v>
      </c>
      <c r="E848" t="n">
        <v>5</v>
      </c>
      <c r="F848" t="n">
        <v>0.001101447930667021</v>
      </c>
      <c r="G848" t="n">
        <v>592.5600481673595</v>
      </c>
      <c r="H848" t="b">
        <v>0</v>
      </c>
      <c r="I848" t="n">
        <v>2337.056829972066</v>
      </c>
      <c r="J848" t="n">
        <v>1575.176303401172</v>
      </c>
    </row>
    <row r="849" spans="1:10">
      <c r="A849" t="n">
        <v>846</v>
      </c>
      <c r="B849" t="n">
        <v>0</v>
      </c>
      <c r="C849" t="n">
        <v>0</v>
      </c>
      <c r="D849" t="n">
        <v>70</v>
      </c>
      <c r="E849" t="n">
        <v>5</v>
      </c>
      <c r="F849" t="n">
        <v>-0.0002951320835258286</v>
      </c>
      <c r="G849" t="n">
        <v>592.5600481673595</v>
      </c>
      <c r="H849" t="b">
        <v>0</v>
      </c>
      <c r="I849" t="n">
        <v>2337.056829972066</v>
      </c>
      <c r="J849" t="n">
        <v>1575.176303401172</v>
      </c>
    </row>
    <row r="850" spans="1:10">
      <c r="A850" t="n">
        <v>847</v>
      </c>
      <c r="B850" t="n">
        <v>0</v>
      </c>
      <c r="C850" t="n">
        <v>0</v>
      </c>
      <c r="D850" t="n">
        <v>70</v>
      </c>
      <c r="E850" t="n">
        <v>5</v>
      </c>
      <c r="F850" t="n">
        <v>7.908040343806988e-05</v>
      </c>
      <c r="G850" t="n">
        <v>592.5600481673595</v>
      </c>
      <c r="H850" t="b">
        <v>0</v>
      </c>
      <c r="I850" t="n">
        <v>2337.056829972066</v>
      </c>
      <c r="J850" t="n">
        <v>1575.176303401172</v>
      </c>
    </row>
    <row r="851" spans="1:10">
      <c r="A851" t="n">
        <v>848</v>
      </c>
      <c r="B851" t="n">
        <v>0</v>
      </c>
      <c r="C851" t="n">
        <v>0</v>
      </c>
      <c r="D851" t="n">
        <v>70</v>
      </c>
      <c r="E851" t="n">
        <v>5</v>
      </c>
      <c r="F851" t="n">
        <v>-2.118953023888537e-05</v>
      </c>
      <c r="G851" t="n">
        <v>592.5600481673595</v>
      </c>
      <c r="H851" t="b">
        <v>0</v>
      </c>
      <c r="I851" t="n">
        <v>2337.056829972066</v>
      </c>
      <c r="J851" t="n">
        <v>1575.176303401172</v>
      </c>
    </row>
    <row r="852" spans="1:10">
      <c r="A852" t="n">
        <v>849</v>
      </c>
      <c r="B852" t="n">
        <v>0</v>
      </c>
      <c r="C852" t="n">
        <v>0</v>
      </c>
      <c r="D852" t="n">
        <v>70</v>
      </c>
      <c r="E852" t="n">
        <v>5</v>
      </c>
      <c r="F852" t="n">
        <v>5.677717515695235e-06</v>
      </c>
      <c r="G852" t="n">
        <v>592.5600481673595</v>
      </c>
      <c r="H852" t="b">
        <v>0</v>
      </c>
      <c r="I852" t="n">
        <v>2337.056829972066</v>
      </c>
      <c r="J852" t="n">
        <v>1575.176303401172</v>
      </c>
    </row>
    <row r="853" spans="1:10">
      <c r="A853" t="n">
        <v>850</v>
      </c>
      <c r="B853" t="n">
        <v>0</v>
      </c>
      <c r="C853" t="n">
        <v>0</v>
      </c>
      <c r="D853" t="n">
        <v>70</v>
      </c>
      <c r="E853" t="n">
        <v>5</v>
      </c>
      <c r="F853" t="n">
        <v>-1.521339823895573e-06</v>
      </c>
      <c r="G853" t="n">
        <v>592.5600481673595</v>
      </c>
      <c r="H853" t="b">
        <v>0</v>
      </c>
      <c r="I853" t="n">
        <v>2337.056829972066</v>
      </c>
      <c r="J853" t="n">
        <v>1575.176303401172</v>
      </c>
    </row>
    <row r="854" spans="1:10">
      <c r="A854" t="n">
        <v>851</v>
      </c>
      <c r="B854" t="n">
        <v>0</v>
      </c>
      <c r="C854" t="n">
        <v>0</v>
      </c>
      <c r="D854" t="n">
        <v>70</v>
      </c>
      <c r="E854" t="n">
        <v>5</v>
      </c>
      <c r="F854" t="n">
        <v>4.076417763343443e-07</v>
      </c>
      <c r="G854" t="n">
        <v>592.5600481673595</v>
      </c>
      <c r="H854" t="b">
        <v>0</v>
      </c>
      <c r="I854" t="n">
        <v>2337.056829972066</v>
      </c>
      <c r="J854" t="n">
        <v>1575.176303401172</v>
      </c>
    </row>
    <row r="855" spans="1:10">
      <c r="A855" t="n">
        <v>852</v>
      </c>
      <c r="B855" t="n">
        <v>0</v>
      </c>
      <c r="C855" t="n">
        <v>0</v>
      </c>
      <c r="D855" t="n">
        <v>70</v>
      </c>
      <c r="E855" t="n">
        <v>5</v>
      </c>
      <c r="F855" t="n">
        <v>-1.092272832181607e-07</v>
      </c>
      <c r="G855" t="n">
        <v>592.5600481673595</v>
      </c>
      <c r="H855" t="b">
        <v>0</v>
      </c>
      <c r="I855" t="n">
        <v>2337.056829972066</v>
      </c>
      <c r="J855" t="n">
        <v>1575.176303401172</v>
      </c>
    </row>
    <row r="856" spans="1:10">
      <c r="A856" t="n">
        <v>853</v>
      </c>
      <c r="B856" t="n">
        <v>0</v>
      </c>
      <c r="C856" t="n">
        <v>0</v>
      </c>
      <c r="D856" t="n">
        <v>70</v>
      </c>
      <c r="E856" t="n">
        <v>5</v>
      </c>
      <c r="F856" t="n">
        <v>2.926736364372573e-08</v>
      </c>
      <c r="G856" t="n">
        <v>592.5600481673595</v>
      </c>
      <c r="H856" t="b">
        <v>0</v>
      </c>
      <c r="I856" t="n">
        <v>2337.056829972066</v>
      </c>
      <c r="J856" t="n">
        <v>1575.176303401172</v>
      </c>
    </row>
    <row r="857" spans="1:10">
      <c r="A857" t="n">
        <v>854</v>
      </c>
      <c r="B857" t="n">
        <v>0</v>
      </c>
      <c r="C857" t="n">
        <v>0</v>
      </c>
      <c r="D857" t="n">
        <v>70</v>
      </c>
      <c r="E857" t="n">
        <v>5</v>
      </c>
      <c r="F857" t="n">
        <v>-7.842166027671738e-09</v>
      </c>
      <c r="G857" t="n">
        <v>592.5600481673595</v>
      </c>
      <c r="H857" t="b">
        <v>0</v>
      </c>
      <c r="I857" t="n">
        <v>2337.056829972066</v>
      </c>
      <c r="J857" t="n">
        <v>1575.176303401172</v>
      </c>
    </row>
    <row r="858" spans="1:10">
      <c r="A858" t="n">
        <v>855</v>
      </c>
      <c r="B858" t="n">
        <v>0</v>
      </c>
      <c r="C858" t="n">
        <v>0</v>
      </c>
      <c r="D858" t="n">
        <v>70</v>
      </c>
      <c r="E858" t="n">
        <v>5</v>
      </c>
      <c r="F858" t="n">
        <v>2.101304019674899e-09</v>
      </c>
      <c r="G858" t="n">
        <v>592.5600481673595</v>
      </c>
      <c r="H858" t="b">
        <v>0</v>
      </c>
      <c r="I858" t="n">
        <v>2337.056829972066</v>
      </c>
      <c r="J858" t="n">
        <v>1575.176303401172</v>
      </c>
    </row>
    <row r="859" spans="1:10">
      <c r="A859" t="n">
        <v>856</v>
      </c>
      <c r="B859" t="n">
        <v>0</v>
      </c>
      <c r="C859" t="n">
        <v>0</v>
      </c>
      <c r="D859" t="n">
        <v>70</v>
      </c>
      <c r="E859" t="n">
        <v>5</v>
      </c>
      <c r="F859" t="n">
        <v>-5.630429456005004e-10</v>
      </c>
      <c r="G859" t="n">
        <v>592.5600481673595</v>
      </c>
      <c r="H859" t="b">
        <v>0</v>
      </c>
      <c r="I859" t="n">
        <v>2337.056829972066</v>
      </c>
      <c r="J859" t="n">
        <v>1575.176303401172</v>
      </c>
    </row>
    <row r="860" spans="1:10">
      <c r="A860" t="n">
        <v>857</v>
      </c>
      <c r="B860" t="n">
        <v>0</v>
      </c>
      <c r="C860" t="n">
        <v>0</v>
      </c>
      <c r="D860" t="n">
        <v>70</v>
      </c>
      <c r="E860" t="n">
        <v>5</v>
      </c>
      <c r="F860" t="n">
        <v>1.508659863702633e-10</v>
      </c>
      <c r="G860" t="n">
        <v>592.5600481673595</v>
      </c>
      <c r="H860" t="b">
        <v>0</v>
      </c>
      <c r="I860" t="n">
        <v>2337.056829972066</v>
      </c>
      <c r="J860" t="n">
        <v>1575.176303401172</v>
      </c>
    </row>
    <row r="861" spans="1:10">
      <c r="A861" t="n">
        <v>858</v>
      </c>
      <c r="B861" t="n">
        <v>0</v>
      </c>
      <c r="C861" t="n">
        <v>0</v>
      </c>
      <c r="D861" t="n">
        <v>70</v>
      </c>
      <c r="E861" t="n">
        <v>5</v>
      </c>
      <c r="F861" t="n">
        <v>-4.04227762373921e-11</v>
      </c>
      <c r="G861" t="n">
        <v>592.5600481673595</v>
      </c>
      <c r="H861" t="b">
        <v>0</v>
      </c>
      <c r="I861" t="n">
        <v>2337.056829972066</v>
      </c>
      <c r="J861" t="n">
        <v>1575.176303401172</v>
      </c>
    </row>
    <row r="862" spans="1:10">
      <c r="A862" t="n">
        <v>859</v>
      </c>
      <c r="B862" t="n">
        <v>0</v>
      </c>
      <c r="C862" t="n">
        <v>0</v>
      </c>
      <c r="D862" t="n">
        <v>70</v>
      </c>
      <c r="E862" t="n">
        <v>5</v>
      </c>
      <c r="F862" t="n">
        <v>1.083222400666273e-11</v>
      </c>
      <c r="G862" t="n">
        <v>592.5600481673595</v>
      </c>
      <c r="H862" t="b">
        <v>0</v>
      </c>
      <c r="I862" t="n">
        <v>2337.056829972066</v>
      </c>
      <c r="J862" t="n">
        <v>1575.176303401172</v>
      </c>
    </row>
    <row r="863" spans="1:10">
      <c r="A863" t="n">
        <v>860</v>
      </c>
      <c r="B863" t="n">
        <v>0</v>
      </c>
      <c r="C863" t="n">
        <v>0</v>
      </c>
      <c r="D863" t="n">
        <v>70</v>
      </c>
      <c r="E863" t="n">
        <v>5</v>
      </c>
      <c r="F863" t="n">
        <v>-2.902567075580009e-12</v>
      </c>
      <c r="G863" t="n">
        <v>592.5600481673595</v>
      </c>
      <c r="H863" t="b">
        <v>0</v>
      </c>
      <c r="I863" t="n">
        <v>2337.056829972066</v>
      </c>
      <c r="J863" t="n">
        <v>1575.176303401172</v>
      </c>
    </row>
    <row r="864" spans="1:10">
      <c r="A864" t="n">
        <v>861</v>
      </c>
      <c r="B864" t="n">
        <v>0</v>
      </c>
      <c r="C864" t="n">
        <v>0</v>
      </c>
      <c r="D864" t="n">
        <v>70</v>
      </c>
      <c r="E864" t="n">
        <v>5</v>
      </c>
      <c r="F864" t="n">
        <v>7.780442956573097e-13</v>
      </c>
      <c r="G864" t="n">
        <v>592.5600481673595</v>
      </c>
      <c r="H864" t="b">
        <v>0</v>
      </c>
      <c r="I864" t="n">
        <v>2337.056829972066</v>
      </c>
      <c r="J864" t="n">
        <v>1575.176303401172</v>
      </c>
    </row>
    <row r="865" spans="1:10">
      <c r="A865" t="n">
        <v>862</v>
      </c>
      <c r="B865" t="n">
        <v>0</v>
      </c>
      <c r="C865" t="n">
        <v>0</v>
      </c>
      <c r="D865" t="n">
        <v>70</v>
      </c>
      <c r="E865" t="n">
        <v>5</v>
      </c>
      <c r="F865" t="n">
        <v>-2.096101070492296e-13</v>
      </c>
      <c r="G865" t="n">
        <v>592.5600481673595</v>
      </c>
      <c r="H865" t="b">
        <v>0</v>
      </c>
      <c r="I865" t="n">
        <v>2337.056829972066</v>
      </c>
      <c r="J865" t="n">
        <v>1575.176303401172</v>
      </c>
    </row>
    <row r="866" spans="1:10">
      <c r="A866" t="n">
        <v>863</v>
      </c>
      <c r="B866" t="n">
        <v>0</v>
      </c>
      <c r="C866" t="n">
        <v>0</v>
      </c>
      <c r="D866" t="n">
        <v>70</v>
      </c>
      <c r="E866" t="n">
        <v>5</v>
      </c>
      <c r="F866" t="n">
        <v>5.151434834260726e-14</v>
      </c>
      <c r="G866" t="n">
        <v>592.5600481673595</v>
      </c>
      <c r="H866" t="b">
        <v>0</v>
      </c>
      <c r="I866" t="n">
        <v>2337.056829972066</v>
      </c>
      <c r="J866" t="n">
        <v>1575.176303401172</v>
      </c>
    </row>
    <row r="867" spans="1:10">
      <c r="A867" t="n">
        <v>864</v>
      </c>
      <c r="B867" t="n">
        <v>0</v>
      </c>
      <c r="C867" t="n">
        <v>0</v>
      </c>
      <c r="D867" t="n">
        <v>70</v>
      </c>
      <c r="E867" t="n">
        <v>5</v>
      </c>
      <c r="F867" t="n">
        <v>-1.598721155460225e-14</v>
      </c>
      <c r="G867" t="n">
        <v>592.5600481673595</v>
      </c>
      <c r="H867" t="b">
        <v>0</v>
      </c>
      <c r="I867" t="n">
        <v>2337.056829972066</v>
      </c>
      <c r="J867" t="n">
        <v>1575.176303401172</v>
      </c>
    </row>
    <row r="868" spans="1:10">
      <c r="A868" t="n">
        <v>865</v>
      </c>
      <c r="B868" t="n">
        <v>0</v>
      </c>
      <c r="C868" t="n">
        <v>0</v>
      </c>
      <c r="D868" t="n">
        <v>70</v>
      </c>
      <c r="E868" t="n">
        <v>5</v>
      </c>
      <c r="F868" t="n">
        <v>7.105427357601002e-15</v>
      </c>
      <c r="G868" t="n">
        <v>592.5600481673595</v>
      </c>
      <c r="H868" t="b">
        <v>0</v>
      </c>
      <c r="I868" t="n">
        <v>2337.056829972066</v>
      </c>
      <c r="J868" t="n">
        <v>1575.176303401172</v>
      </c>
    </row>
    <row r="869" spans="1:10">
      <c r="A869" t="n">
        <v>866</v>
      </c>
      <c r="B869" t="n">
        <v>0</v>
      </c>
      <c r="C869" t="n">
        <v>0</v>
      </c>
      <c r="D869" t="n">
        <v>70</v>
      </c>
      <c r="E869" t="n">
        <v>5</v>
      </c>
      <c r="F869" t="n">
        <v>0</v>
      </c>
      <c r="G869" t="n">
        <v>592.5600481673595</v>
      </c>
      <c r="H869" t="b">
        <v>0</v>
      </c>
      <c r="I869" t="n">
        <v>2337.056829972066</v>
      </c>
      <c r="J869" t="n">
        <v>1575.176303401172</v>
      </c>
    </row>
    <row r="870" spans="1:10">
      <c r="A870" t="n">
        <v>867</v>
      </c>
      <c r="B870" t="n">
        <v>0</v>
      </c>
      <c r="C870" t="n">
        <v>0</v>
      </c>
      <c r="D870" t="n">
        <v>70</v>
      </c>
      <c r="E870" t="n">
        <v>5</v>
      </c>
      <c r="F870" t="n">
        <v>-7.105427357601002e-15</v>
      </c>
      <c r="G870" t="n">
        <v>592.5600481673595</v>
      </c>
      <c r="H870" t="b">
        <v>0</v>
      </c>
      <c r="I870" t="n">
        <v>2337.056829972066</v>
      </c>
      <c r="J870" t="n">
        <v>1575.176303401172</v>
      </c>
    </row>
    <row r="871" spans="1:10">
      <c r="A871" t="n">
        <v>868</v>
      </c>
      <c r="B871" t="n">
        <v>0</v>
      </c>
      <c r="C871" t="n">
        <v>0</v>
      </c>
      <c r="D871" t="n">
        <v>70</v>
      </c>
      <c r="E871" t="n">
        <v>5</v>
      </c>
      <c r="F871" t="n">
        <v>2.486899575160351e-14</v>
      </c>
      <c r="G871" t="n">
        <v>592.5600481673595</v>
      </c>
      <c r="H871" t="b">
        <v>0</v>
      </c>
      <c r="I871" t="n">
        <v>2337.056829972066</v>
      </c>
      <c r="J871" t="n">
        <v>1575.176303401172</v>
      </c>
    </row>
    <row r="872" spans="1:10">
      <c r="A872" t="n">
        <v>869</v>
      </c>
      <c r="B872" t="n">
        <v>0</v>
      </c>
      <c r="C872" t="n">
        <v>0</v>
      </c>
      <c r="D872" t="n">
        <v>70</v>
      </c>
      <c r="E872" t="n">
        <v>5</v>
      </c>
      <c r="F872" t="n">
        <v>-9.059419880941277e-14</v>
      </c>
      <c r="G872" t="n">
        <v>592.5600481673595</v>
      </c>
      <c r="H872" t="b">
        <v>0</v>
      </c>
      <c r="I872" t="n">
        <v>2337.056829972066</v>
      </c>
      <c r="J872" t="n">
        <v>1575.176303401172</v>
      </c>
    </row>
    <row r="873" spans="1:10">
      <c r="A873" t="n">
        <v>870</v>
      </c>
      <c r="B873" t="n">
        <v>0</v>
      </c>
      <c r="C873" t="n">
        <v>0</v>
      </c>
      <c r="D873" t="n">
        <v>70</v>
      </c>
      <c r="E873" t="n">
        <v>5</v>
      </c>
      <c r="F873" t="n">
        <v>3.392841563254478e-13</v>
      </c>
      <c r="G873" t="n">
        <v>592.5600481673595</v>
      </c>
      <c r="H873" t="b">
        <v>0</v>
      </c>
      <c r="I873" t="n">
        <v>2337.056829972066</v>
      </c>
      <c r="J873" t="n">
        <v>1575.176303401172</v>
      </c>
    </row>
    <row r="874" spans="1:10">
      <c r="A874" t="n">
        <v>871</v>
      </c>
      <c r="B874" t="n">
        <v>0</v>
      </c>
      <c r="C874" t="n">
        <v>0</v>
      </c>
      <c r="D874" t="n">
        <v>70</v>
      </c>
      <c r="E874" t="n">
        <v>5</v>
      </c>
      <c r="F874" t="n">
        <v>-1.262989712813578e-12</v>
      </c>
      <c r="G874" t="n">
        <v>592.5600481673595</v>
      </c>
      <c r="H874" t="b">
        <v>0</v>
      </c>
      <c r="I874" t="n">
        <v>2337.056829972066</v>
      </c>
      <c r="J874" t="n">
        <v>1575.176303401172</v>
      </c>
    </row>
    <row r="875" spans="1:10">
      <c r="A875" t="n">
        <v>872</v>
      </c>
      <c r="B875" t="n">
        <v>0</v>
      </c>
      <c r="C875" t="n">
        <v>0</v>
      </c>
      <c r="D875" t="n">
        <v>70</v>
      </c>
      <c r="E875" t="n">
        <v>5</v>
      </c>
      <c r="F875" t="n">
        <v>4.716227408607665e-12</v>
      </c>
      <c r="G875" t="n">
        <v>592.5600481673595</v>
      </c>
      <c r="H875" t="b">
        <v>0</v>
      </c>
      <c r="I875" t="n">
        <v>2337.056829972066</v>
      </c>
      <c r="J875" t="n">
        <v>1575.176303401172</v>
      </c>
    </row>
    <row r="876" spans="1:10">
      <c r="A876" t="n">
        <v>873</v>
      </c>
      <c r="B876" t="n">
        <v>0</v>
      </c>
      <c r="C876" t="n">
        <v>0</v>
      </c>
      <c r="D876" t="n">
        <v>70</v>
      </c>
      <c r="E876" t="n">
        <v>5</v>
      </c>
      <c r="F876" t="n">
        <v>-1.760191992161708e-11</v>
      </c>
      <c r="G876" t="n">
        <v>592.5600481673595</v>
      </c>
      <c r="H876" t="b">
        <v>0</v>
      </c>
      <c r="I876" t="n">
        <v>2337.056829972066</v>
      </c>
      <c r="J876" t="n">
        <v>1575.176303401172</v>
      </c>
    </row>
    <row r="877" spans="1:10">
      <c r="A877" t="n">
        <v>874</v>
      </c>
      <c r="B877" t="n">
        <v>0</v>
      </c>
      <c r="C877" t="n">
        <v>0</v>
      </c>
      <c r="D877" t="n">
        <v>70</v>
      </c>
      <c r="E877" t="n">
        <v>5</v>
      </c>
      <c r="F877" t="n">
        <v>6.568612320734246e-11</v>
      </c>
      <c r="G877" t="n">
        <v>592.5600481673595</v>
      </c>
      <c r="H877" t="b">
        <v>0</v>
      </c>
      <c r="I877" t="n">
        <v>2337.056829972066</v>
      </c>
      <c r="J877" t="n">
        <v>1575.176303401172</v>
      </c>
    </row>
    <row r="878" spans="1:10">
      <c r="A878" t="n">
        <v>875</v>
      </c>
      <c r="B878" t="n">
        <v>0</v>
      </c>
      <c r="C878" t="n">
        <v>0</v>
      </c>
      <c r="D878" t="n">
        <v>70</v>
      </c>
      <c r="E878" t="n">
        <v>5</v>
      </c>
      <c r="F878" t="n">
        <v>-2.451496783351104e-10</v>
      </c>
      <c r="G878" t="n">
        <v>592.5600481673595</v>
      </c>
      <c r="H878" t="b">
        <v>0</v>
      </c>
      <c r="I878" t="n">
        <v>2337.056829972066</v>
      </c>
      <c r="J878" t="n">
        <v>1575.176303401172</v>
      </c>
    </row>
    <row r="879" spans="1:10">
      <c r="A879" t="n">
        <v>876</v>
      </c>
      <c r="B879" t="n">
        <v>0</v>
      </c>
      <c r="C879" t="n">
        <v>0</v>
      </c>
      <c r="D879" t="n">
        <v>70</v>
      </c>
      <c r="E879" t="n">
        <v>5</v>
      </c>
      <c r="F879" t="n">
        <v>9.149196955604566e-10</v>
      </c>
      <c r="G879" t="n">
        <v>592.5600481673595</v>
      </c>
      <c r="H879" t="b">
        <v>0</v>
      </c>
      <c r="I879" t="n">
        <v>2337.056829972066</v>
      </c>
      <c r="J879" t="n">
        <v>1575.176303401172</v>
      </c>
    </row>
    <row r="880" spans="1:10">
      <c r="A880" t="n">
        <v>877</v>
      </c>
      <c r="B880" t="n">
        <v>0</v>
      </c>
      <c r="C880" t="n">
        <v>0</v>
      </c>
      <c r="D880" t="n">
        <v>70</v>
      </c>
      <c r="E880" t="n">
        <v>5</v>
      </c>
      <c r="F880" t="n">
        <v>-3.414525551193037e-09</v>
      </c>
      <c r="G880" t="n">
        <v>592.5600481673595</v>
      </c>
      <c r="H880" t="b">
        <v>0</v>
      </c>
      <c r="I880" t="n">
        <v>2337.056829972066</v>
      </c>
      <c r="J880" t="n">
        <v>1575.176303401172</v>
      </c>
    </row>
    <row r="881" spans="1:10">
      <c r="A881" t="n">
        <v>878</v>
      </c>
      <c r="B881" t="n">
        <v>0</v>
      </c>
      <c r="C881" t="n">
        <v>0</v>
      </c>
      <c r="D881" t="n">
        <v>70</v>
      </c>
      <c r="E881" t="n">
        <v>5</v>
      </c>
      <c r="F881" t="n">
        <v>1.274318250921169e-08</v>
      </c>
      <c r="G881" t="n">
        <v>592.5600481673595</v>
      </c>
      <c r="H881" t="b">
        <v>0</v>
      </c>
      <c r="I881" t="n">
        <v>2337.056829972066</v>
      </c>
      <c r="J881" t="n">
        <v>1575.176303401172</v>
      </c>
    </row>
    <row r="882" spans="1:10">
      <c r="A882" t="n">
        <v>879</v>
      </c>
      <c r="B882" t="n">
        <v>0</v>
      </c>
      <c r="C882" t="n">
        <v>0</v>
      </c>
      <c r="D882" t="n">
        <v>70</v>
      </c>
      <c r="E882" t="n">
        <v>5</v>
      </c>
      <c r="F882" t="n">
        <v>-4.755820270929689e-08</v>
      </c>
      <c r="G882" t="n">
        <v>592.5600481673595</v>
      </c>
      <c r="H882" t="b">
        <v>0</v>
      </c>
      <c r="I882" t="n">
        <v>2337.056829972066</v>
      </c>
      <c r="J882" t="n">
        <v>1575.176303401172</v>
      </c>
    </row>
    <row r="883" spans="1:10">
      <c r="A883" t="n">
        <v>880</v>
      </c>
      <c r="B883" t="n">
        <v>0</v>
      </c>
      <c r="C883" t="n">
        <v>0</v>
      </c>
      <c r="D883" t="n">
        <v>70</v>
      </c>
      <c r="E883" t="n">
        <v>5</v>
      </c>
      <c r="F883" t="n">
        <v>1.77489615893478e-07</v>
      </c>
      <c r="G883" t="n">
        <v>592.5600481673595</v>
      </c>
      <c r="H883" t="b">
        <v>0</v>
      </c>
      <c r="I883" t="n">
        <v>2337.056829972066</v>
      </c>
      <c r="J883" t="n">
        <v>1575.176303401172</v>
      </c>
    </row>
    <row r="884" spans="1:10">
      <c r="A884" t="n">
        <v>881</v>
      </c>
      <c r="B884" t="n">
        <v>0</v>
      </c>
      <c r="C884" t="n">
        <v>0</v>
      </c>
      <c r="D884" t="n">
        <v>70</v>
      </c>
      <c r="E884" t="n">
        <v>5</v>
      </c>
      <c r="F884" t="n">
        <v>-6.62400262640972e-07</v>
      </c>
      <c r="G884" t="n">
        <v>592.5600481673595</v>
      </c>
      <c r="H884" t="b">
        <v>0</v>
      </c>
      <c r="I884" t="n">
        <v>2337.056829972066</v>
      </c>
      <c r="J884" t="n">
        <v>1575.176303401172</v>
      </c>
    </row>
    <row r="885" spans="1:10">
      <c r="A885" t="n">
        <v>882</v>
      </c>
      <c r="B885" t="n">
        <v>0</v>
      </c>
      <c r="C885" t="n">
        <v>0</v>
      </c>
      <c r="D885" t="n">
        <v>70</v>
      </c>
      <c r="E885" t="n">
        <v>5</v>
      </c>
      <c r="F885" t="n">
        <v>2.47211143999948e-06</v>
      </c>
      <c r="G885" t="n">
        <v>592.5600481673595</v>
      </c>
      <c r="H885" t="b">
        <v>0</v>
      </c>
      <c r="I885" t="n">
        <v>2337.056829972066</v>
      </c>
      <c r="J885" t="n">
        <v>1575.176303401172</v>
      </c>
    </row>
    <row r="886" spans="1:10">
      <c r="A886" t="n">
        <v>883</v>
      </c>
      <c r="B886" t="n">
        <v>0</v>
      </c>
      <c r="C886" t="n">
        <v>0</v>
      </c>
      <c r="D886" t="n">
        <v>70</v>
      </c>
      <c r="E886" t="n">
        <v>5</v>
      </c>
      <c r="F886" t="n">
        <v>-9.226045495580593e-06</v>
      </c>
      <c r="G886" t="n">
        <v>592.5600481673595</v>
      </c>
      <c r="H886" t="b">
        <v>0</v>
      </c>
      <c r="I886" t="n">
        <v>2337.056829972066</v>
      </c>
      <c r="J886" t="n">
        <v>1575.176303401172</v>
      </c>
    </row>
    <row r="887" spans="1:10">
      <c r="A887" t="n">
        <v>884</v>
      </c>
      <c r="B887" t="n">
        <v>0</v>
      </c>
      <c r="C887" t="n">
        <v>0</v>
      </c>
      <c r="D887" t="n">
        <v>70</v>
      </c>
      <c r="E887" t="n">
        <v>5</v>
      </c>
      <c r="F887" t="n">
        <v>3.443207054232289e-05</v>
      </c>
      <c r="G887" t="n">
        <v>592.5600481673595</v>
      </c>
      <c r="H887" t="b">
        <v>0</v>
      </c>
      <c r="I887" t="n">
        <v>2337.056829972066</v>
      </c>
      <c r="J887" t="n">
        <v>1575.176303401172</v>
      </c>
    </row>
    <row r="888" spans="1:10">
      <c r="A888" t="n">
        <v>885</v>
      </c>
      <c r="B888" t="n">
        <v>0</v>
      </c>
      <c r="C888" t="n">
        <v>0</v>
      </c>
      <c r="D888" t="n">
        <v>70</v>
      </c>
      <c r="E888" t="n">
        <v>5</v>
      </c>
      <c r="F888" t="n">
        <v>-0.0001285022366719346</v>
      </c>
      <c r="G888" t="n">
        <v>592.5600481673595</v>
      </c>
      <c r="H888" t="b">
        <v>0</v>
      </c>
      <c r="I888" t="n">
        <v>2337.056829972066</v>
      </c>
      <c r="J888" t="n">
        <v>1575.176303401172</v>
      </c>
    </row>
    <row r="889" spans="1:10">
      <c r="A889" t="n">
        <v>886</v>
      </c>
      <c r="B889" t="n">
        <v>0</v>
      </c>
      <c r="C889" t="n">
        <v>0</v>
      </c>
      <c r="D889" t="n">
        <v>70</v>
      </c>
      <c r="E889" t="n">
        <v>5</v>
      </c>
      <c r="F889" t="n">
        <v>0.0004795768761489683</v>
      </c>
      <c r="G889" t="n">
        <v>592.5600481673595</v>
      </c>
      <c r="H889" t="b">
        <v>0</v>
      </c>
      <c r="I889" t="n">
        <v>2337.056829972066</v>
      </c>
      <c r="J889" t="n">
        <v>1575.176303401172</v>
      </c>
    </row>
    <row r="890" spans="1:10">
      <c r="A890" t="n">
        <v>887</v>
      </c>
      <c r="B890" t="n">
        <v>0</v>
      </c>
      <c r="C890" t="n">
        <v>0</v>
      </c>
      <c r="D890" t="n">
        <v>70</v>
      </c>
      <c r="E890" t="n">
        <v>5</v>
      </c>
      <c r="F890" t="n">
        <v>-0.001789805267923938</v>
      </c>
      <c r="G890" t="n">
        <v>592.5600481673595</v>
      </c>
      <c r="H890" t="b">
        <v>0</v>
      </c>
      <c r="I890" t="n">
        <v>2337.056829972066</v>
      </c>
      <c r="J890" t="n">
        <v>1575.176303401172</v>
      </c>
    </row>
    <row r="891" spans="1:10">
      <c r="A891" t="n">
        <v>888</v>
      </c>
      <c r="B891" t="n">
        <v>0</v>
      </c>
      <c r="C891" t="n">
        <v>0</v>
      </c>
      <c r="D891" t="n">
        <v>70</v>
      </c>
      <c r="E891" t="n">
        <v>5</v>
      </c>
      <c r="F891" t="n">
        <v>0.006679644195541456</v>
      </c>
      <c r="G891" t="n">
        <v>592.5600481673595</v>
      </c>
      <c r="H891" t="b">
        <v>0</v>
      </c>
      <c r="I891" t="n">
        <v>2337.056829972066</v>
      </c>
      <c r="J891" t="n">
        <v>1575.176303401172</v>
      </c>
    </row>
    <row r="892" spans="1:10">
      <c r="A892" t="n">
        <v>889</v>
      </c>
      <c r="B892" t="n">
        <v>0</v>
      </c>
      <c r="C892" t="n">
        <v>0</v>
      </c>
      <c r="D892" t="n">
        <v>70</v>
      </c>
      <c r="E892" t="n">
        <v>5</v>
      </c>
      <c r="F892" t="n">
        <v>-0.02492877151424722</v>
      </c>
      <c r="G892" t="n">
        <v>592.5600481673595</v>
      </c>
      <c r="H892" t="b">
        <v>0</v>
      </c>
      <c r="I892" t="n">
        <v>2337.056829972066</v>
      </c>
      <c r="J892" t="n">
        <v>1575.176303401172</v>
      </c>
    </row>
    <row r="893" spans="1:10">
      <c r="A893" t="n">
        <v>890</v>
      </c>
      <c r="B893" t="n">
        <v>0</v>
      </c>
      <c r="C893" t="n">
        <v>0</v>
      </c>
      <c r="D893" t="n">
        <v>70</v>
      </c>
      <c r="E893" t="n">
        <v>5</v>
      </c>
      <c r="F893" t="n">
        <v>0.09303544186145452</v>
      </c>
      <c r="G893" t="n">
        <v>592.5600481673595</v>
      </c>
      <c r="H893" t="b">
        <v>0</v>
      </c>
      <c r="I893" t="n">
        <v>2337.056829972066</v>
      </c>
      <c r="J893" t="n">
        <v>1575.176303401172</v>
      </c>
    </row>
    <row r="894" spans="1:10">
      <c r="A894" t="n">
        <v>891</v>
      </c>
      <c r="B894" t="n">
        <v>0</v>
      </c>
      <c r="C894" t="n">
        <v>0</v>
      </c>
      <c r="D894" t="n">
        <v>70</v>
      </c>
      <c r="E894" t="n">
        <v>5</v>
      </c>
      <c r="F894" t="n">
        <v>-0.3472129959315673</v>
      </c>
      <c r="G894" t="n">
        <v>592.5600481673595</v>
      </c>
      <c r="H894" t="b">
        <v>0</v>
      </c>
      <c r="I894" t="n">
        <v>2337.056829972066</v>
      </c>
      <c r="J894" t="n">
        <v>1575.176303401172</v>
      </c>
    </row>
    <row r="895" spans="1:10">
      <c r="A895" t="n">
        <v>892</v>
      </c>
      <c r="B895" t="n">
        <v>0</v>
      </c>
      <c r="C895" t="n">
        <v>0</v>
      </c>
      <c r="D895" t="n">
        <v>67.5</v>
      </c>
      <c r="E895" t="n">
        <v>5</v>
      </c>
      <c r="F895" t="n">
        <v>-0.7875167914685122</v>
      </c>
      <c r="G895" t="n">
        <v>571.3971893042394</v>
      </c>
      <c r="H895" t="b">
        <v>0</v>
      </c>
      <c r="I895" t="n">
        <v>2253.59051461592</v>
      </c>
      <c r="J895" t="n">
        <v>1518.92000685113</v>
      </c>
    </row>
    <row r="896" spans="1:10">
      <c r="A896" t="n">
        <v>893</v>
      </c>
      <c r="B896" t="n">
        <v>0</v>
      </c>
      <c r="C896" t="n">
        <v>0</v>
      </c>
      <c r="D896" t="n">
        <v>65</v>
      </c>
      <c r="E896" t="n">
        <v>5</v>
      </c>
      <c r="F896" t="n">
        <v>-0.669386504861043</v>
      </c>
      <c r="G896" t="n">
        <v>550.2343304411195</v>
      </c>
      <c r="H896" t="b">
        <v>0</v>
      </c>
      <c r="I896" t="n">
        <v>2170.124199259775</v>
      </c>
      <c r="J896" t="n">
        <v>1462.663710301088</v>
      </c>
    </row>
    <row r="897" spans="1:10">
      <c r="A897" t="n">
        <v>894</v>
      </c>
      <c r="B897" t="n">
        <v>0</v>
      </c>
      <c r="C897" t="n">
        <v>0</v>
      </c>
      <c r="D897" t="n">
        <v>62.5</v>
      </c>
      <c r="E897" t="n">
        <v>5</v>
      </c>
      <c r="F897" t="n">
        <v>-0.701603855753989</v>
      </c>
      <c r="G897" t="n">
        <v>529.0714715779995</v>
      </c>
      <c r="H897" t="b">
        <v>0</v>
      </c>
      <c r="I897" t="n">
        <v>2086.65788390363</v>
      </c>
      <c r="J897" t="n">
        <v>1406.407413751047</v>
      </c>
    </row>
    <row r="898" spans="1:10">
      <c r="A898" t="n">
        <v>895</v>
      </c>
      <c r="B898" t="n">
        <v>0</v>
      </c>
      <c r="C898" t="n">
        <v>0</v>
      </c>
      <c r="D898" t="n">
        <v>60</v>
      </c>
      <c r="E898" t="n">
        <v>5</v>
      </c>
      <c r="F898" t="n">
        <v>-0.6908647387896725</v>
      </c>
      <c r="G898" t="n">
        <v>507.9086127148795</v>
      </c>
      <c r="H898" t="b">
        <v>0</v>
      </c>
      <c r="I898" t="n">
        <v>2003.191568547485</v>
      </c>
      <c r="J898" t="n">
        <v>1350.151117201005</v>
      </c>
    </row>
    <row r="899" spans="1:10">
      <c r="A899" t="n">
        <v>896</v>
      </c>
      <c r="B899" t="n">
        <v>0</v>
      </c>
      <c r="C899" t="n">
        <v>0</v>
      </c>
      <c r="D899" t="n">
        <v>57.5</v>
      </c>
      <c r="E899" t="n">
        <v>4</v>
      </c>
      <c r="F899" t="n">
        <v>-0.7016038557539845</v>
      </c>
      <c r="G899" t="n">
        <v>486.7457538517596</v>
      </c>
      <c r="H899" t="b">
        <v>1</v>
      </c>
      <c r="I899" t="n">
        <v>1919.72525319134</v>
      </c>
      <c r="J899" t="n">
        <v>1712.394925846675</v>
      </c>
    </row>
    <row r="900" spans="1:10">
      <c r="A900" t="n">
        <v>897</v>
      </c>
      <c r="B900" t="n">
        <v>0</v>
      </c>
      <c r="C900" t="n">
        <v>0</v>
      </c>
      <c r="D900" t="n">
        <v>55</v>
      </c>
      <c r="E900" t="n">
        <v>4</v>
      </c>
      <c r="F900" t="n">
        <v>-0.6693865048610421</v>
      </c>
      <c r="G900" t="n">
        <v>465.5828949886396</v>
      </c>
      <c r="H900" t="b">
        <v>0</v>
      </c>
      <c r="I900" t="n">
        <v>1836.258937835195</v>
      </c>
      <c r="J900" t="n">
        <v>1637.942972548994</v>
      </c>
    </row>
    <row r="901" spans="1:10">
      <c r="A901" t="n">
        <v>898</v>
      </c>
      <c r="B901" t="n">
        <v>0</v>
      </c>
      <c r="C901" t="n">
        <v>0</v>
      </c>
      <c r="D901" t="n">
        <v>52.5</v>
      </c>
      <c r="E901" t="n">
        <v>4</v>
      </c>
      <c r="F901" t="n">
        <v>-0.7875167914685157</v>
      </c>
      <c r="G901" t="n">
        <v>444.4200361255196</v>
      </c>
      <c r="H901" t="b">
        <v>0</v>
      </c>
      <c r="I901" t="n">
        <v>1752.792622479049</v>
      </c>
      <c r="J901" t="n">
        <v>1563.491019251312</v>
      </c>
    </row>
    <row r="902" spans="1:10">
      <c r="A902" t="n">
        <v>899</v>
      </c>
      <c r="B902" t="n">
        <v>0</v>
      </c>
      <c r="C902" t="n">
        <v>0</v>
      </c>
      <c r="D902" t="n">
        <v>50</v>
      </c>
      <c r="E902" t="n">
        <v>4</v>
      </c>
      <c r="F902" t="n">
        <v>-0.3472129959315664</v>
      </c>
      <c r="G902" t="n">
        <v>423.2571772623996</v>
      </c>
      <c r="H902" t="b">
        <v>0</v>
      </c>
      <c r="I902" t="n">
        <v>1669.326307122904</v>
      </c>
      <c r="J902" t="n">
        <v>1489.03906595363</v>
      </c>
    </row>
    <row r="903" spans="1:10">
      <c r="A903" t="n">
        <v>900</v>
      </c>
      <c r="B903" t="n">
        <v>0</v>
      </c>
      <c r="C903" t="n">
        <v>0</v>
      </c>
      <c r="D903" t="n">
        <v>50</v>
      </c>
      <c r="E903" t="n">
        <v>4</v>
      </c>
      <c r="F903" t="n">
        <v>0.09303544186145274</v>
      </c>
      <c r="G903" t="n">
        <v>423.2571772623996</v>
      </c>
      <c r="H903" t="b">
        <v>0</v>
      </c>
      <c r="I903" t="n">
        <v>1669.326307122904</v>
      </c>
      <c r="J903" t="n">
        <v>1489.03906595363</v>
      </c>
    </row>
    <row r="904" spans="1:10">
      <c r="A904" t="n">
        <v>901</v>
      </c>
      <c r="B904" t="n">
        <v>0</v>
      </c>
      <c r="C904" t="n">
        <v>0</v>
      </c>
      <c r="D904" t="n">
        <v>50</v>
      </c>
      <c r="E904" t="n">
        <v>4</v>
      </c>
      <c r="F904" t="n">
        <v>-0.02492877151424988</v>
      </c>
      <c r="G904" t="n">
        <v>423.2571772623996</v>
      </c>
      <c r="H904" t="b">
        <v>0</v>
      </c>
      <c r="I904" t="n">
        <v>1669.326307122904</v>
      </c>
      <c r="J904" t="n">
        <v>1489.03906595363</v>
      </c>
    </row>
    <row r="905" spans="1:10">
      <c r="A905" t="n">
        <v>902</v>
      </c>
      <c r="B905" t="n">
        <v>0</v>
      </c>
      <c r="C905" t="n">
        <v>0</v>
      </c>
      <c r="D905" t="n">
        <v>50</v>
      </c>
      <c r="E905" t="n">
        <v>4</v>
      </c>
      <c r="F905" t="n">
        <v>0.006679644195543233</v>
      </c>
      <c r="G905" t="n">
        <v>423.2571772623996</v>
      </c>
      <c r="H905" t="b">
        <v>0</v>
      </c>
      <c r="I905" t="n">
        <v>1669.326307122904</v>
      </c>
      <c r="J905" t="n">
        <v>1489.03906595363</v>
      </c>
    </row>
    <row r="906" spans="1:10">
      <c r="A906" t="n">
        <v>903</v>
      </c>
      <c r="B906" t="n">
        <v>0</v>
      </c>
      <c r="C906" t="n">
        <v>0</v>
      </c>
      <c r="D906" t="n">
        <v>50</v>
      </c>
      <c r="E906" t="n">
        <v>4</v>
      </c>
      <c r="F906" t="n">
        <v>-0.001789805267922162</v>
      </c>
      <c r="G906" t="n">
        <v>423.2571772623996</v>
      </c>
      <c r="H906" t="b">
        <v>0</v>
      </c>
      <c r="I906" t="n">
        <v>1669.326307122904</v>
      </c>
      <c r="J906" t="n">
        <v>1489.03906595363</v>
      </c>
    </row>
    <row r="907" spans="1:10">
      <c r="A907" t="n">
        <v>904</v>
      </c>
      <c r="B907" t="n">
        <v>0</v>
      </c>
      <c r="C907" t="n">
        <v>0</v>
      </c>
      <c r="D907" t="n">
        <v>50</v>
      </c>
      <c r="E907" t="n">
        <v>4</v>
      </c>
      <c r="F907" t="n">
        <v>0.0004795768761498564</v>
      </c>
      <c r="G907" t="n">
        <v>423.2571772623996</v>
      </c>
      <c r="H907" t="b">
        <v>0</v>
      </c>
      <c r="I907" t="n">
        <v>1669.326307122904</v>
      </c>
      <c r="J907" t="n">
        <v>1489.03906595363</v>
      </c>
    </row>
    <row r="908" spans="1:10">
      <c r="A908" t="n">
        <v>905</v>
      </c>
      <c r="B908" t="n">
        <v>0</v>
      </c>
      <c r="C908" t="n">
        <v>0</v>
      </c>
      <c r="D908" t="n">
        <v>50</v>
      </c>
      <c r="E908" t="n">
        <v>4</v>
      </c>
      <c r="F908" t="n">
        <v>-0.000128502236673711</v>
      </c>
      <c r="G908" t="n">
        <v>423.2571772623996</v>
      </c>
      <c r="H908" t="b">
        <v>0</v>
      </c>
      <c r="I908" t="n">
        <v>1669.326307122904</v>
      </c>
      <c r="J908" t="n">
        <v>1489.03906595363</v>
      </c>
    </row>
    <row r="909" spans="1:10">
      <c r="A909" t="n">
        <v>906</v>
      </c>
      <c r="B909" t="n">
        <v>0</v>
      </c>
      <c r="C909" t="n">
        <v>0</v>
      </c>
      <c r="D909" t="n">
        <v>50</v>
      </c>
      <c r="E909" t="n">
        <v>4</v>
      </c>
      <c r="F909" t="n">
        <v>3.443207054054653e-05</v>
      </c>
      <c r="G909" t="n">
        <v>423.2571772623996</v>
      </c>
      <c r="H909" t="b">
        <v>0</v>
      </c>
      <c r="I909" t="n">
        <v>1669.326307122904</v>
      </c>
      <c r="J909" t="n">
        <v>1489.03906595363</v>
      </c>
    </row>
    <row r="910" spans="1:10">
      <c r="A910" t="n">
        <v>907</v>
      </c>
      <c r="B910" t="n">
        <v>0</v>
      </c>
      <c r="C910" t="n">
        <v>0</v>
      </c>
      <c r="D910" t="n">
        <v>50</v>
      </c>
      <c r="E910" t="n">
        <v>4</v>
      </c>
      <c r="F910" t="n">
        <v>-9.226045493804236e-06</v>
      </c>
      <c r="G910" t="n">
        <v>423.2571772623996</v>
      </c>
      <c r="H910" t="b">
        <v>0</v>
      </c>
      <c r="I910" t="n">
        <v>1669.326307122904</v>
      </c>
      <c r="J910" t="n">
        <v>1489.03906595363</v>
      </c>
    </row>
    <row r="911" spans="1:10">
      <c r="A911" t="n">
        <v>908</v>
      </c>
      <c r="B911" t="n">
        <v>0</v>
      </c>
      <c r="C911" t="n">
        <v>0</v>
      </c>
      <c r="D911" t="n">
        <v>50</v>
      </c>
      <c r="E911" t="n">
        <v>4</v>
      </c>
      <c r="F911" t="n">
        <v>2.472111440887659e-06</v>
      </c>
      <c r="G911" t="n">
        <v>423.2571772623996</v>
      </c>
      <c r="H911" t="b">
        <v>0</v>
      </c>
      <c r="I911" t="n">
        <v>1669.326307122904</v>
      </c>
      <c r="J911" t="n">
        <v>1489.03906595363</v>
      </c>
    </row>
    <row r="912" spans="1:10">
      <c r="A912" t="n">
        <v>909</v>
      </c>
      <c r="B912" t="n">
        <v>0</v>
      </c>
      <c r="C912" t="n">
        <v>0</v>
      </c>
      <c r="D912" t="n">
        <v>50</v>
      </c>
      <c r="E912" t="n">
        <v>4</v>
      </c>
      <c r="F912" t="n">
        <v>-6.624002653055072e-07</v>
      </c>
      <c r="G912" t="n">
        <v>423.2571772623996</v>
      </c>
      <c r="H912" t="b">
        <v>0</v>
      </c>
      <c r="I912" t="n">
        <v>1669.326307122904</v>
      </c>
      <c r="J912" t="n">
        <v>1489.03906595363</v>
      </c>
    </row>
    <row r="913" spans="1:10">
      <c r="A913" t="n">
        <v>910</v>
      </c>
      <c r="B913" t="n">
        <v>0</v>
      </c>
      <c r="C913" t="n">
        <v>0</v>
      </c>
      <c r="D913" t="n">
        <v>50</v>
      </c>
      <c r="E913" t="n">
        <v>4</v>
      </c>
      <c r="F913" t="n">
        <v>1.774896167816564e-07</v>
      </c>
      <c r="G913" t="n">
        <v>423.2571772623996</v>
      </c>
      <c r="H913" t="b">
        <v>0</v>
      </c>
      <c r="I913" t="n">
        <v>1669.326307122904</v>
      </c>
      <c r="J913" t="n">
        <v>1489.03906595363</v>
      </c>
    </row>
    <row r="914" spans="1:10">
      <c r="A914" t="n">
        <v>911</v>
      </c>
      <c r="B914" t="n">
        <v>0</v>
      </c>
      <c r="C914" t="n">
        <v>0</v>
      </c>
      <c r="D914" t="n">
        <v>50</v>
      </c>
      <c r="E914" t="n">
        <v>4</v>
      </c>
      <c r="F914" t="n">
        <v>-4.755820004476163e-08</v>
      </c>
      <c r="G914" t="n">
        <v>423.2571772623996</v>
      </c>
      <c r="H914" t="b">
        <v>0</v>
      </c>
      <c r="I914" t="n">
        <v>1669.326307122904</v>
      </c>
      <c r="J914" t="n">
        <v>1489.03906595363</v>
      </c>
    </row>
    <row r="915" spans="1:10">
      <c r="A915" t="n">
        <v>912</v>
      </c>
      <c r="B915" t="n">
        <v>0</v>
      </c>
      <c r="C915" t="n">
        <v>0</v>
      </c>
      <c r="D915" t="n">
        <v>50</v>
      </c>
      <c r="E915" t="n">
        <v>4</v>
      </c>
      <c r="F915" t="n">
        <v>1.274318073285485e-08</v>
      </c>
      <c r="G915" t="n">
        <v>423.2571772623996</v>
      </c>
      <c r="H915" t="b">
        <v>0</v>
      </c>
      <c r="I915" t="n">
        <v>1669.326307122904</v>
      </c>
      <c r="J915" t="n">
        <v>1489.03906595363</v>
      </c>
    </row>
    <row r="916" spans="1:10">
      <c r="A916" t="n">
        <v>913</v>
      </c>
      <c r="B916" t="n">
        <v>0</v>
      </c>
      <c r="C916" t="n">
        <v>0</v>
      </c>
      <c r="D916" t="n">
        <v>50</v>
      </c>
      <c r="E916" t="n">
        <v>4</v>
      </c>
      <c r="F916" t="n">
        <v>-3.414523774836198e-09</v>
      </c>
      <c r="G916" t="n">
        <v>423.2571772623996</v>
      </c>
      <c r="H916" t="b">
        <v>0</v>
      </c>
      <c r="I916" t="n">
        <v>1669.326307122904</v>
      </c>
      <c r="J916" t="n">
        <v>1489.03906595363</v>
      </c>
    </row>
    <row r="917" spans="1:10">
      <c r="A917" t="n">
        <v>914</v>
      </c>
      <c r="B917" t="n">
        <v>0</v>
      </c>
      <c r="C917" t="n">
        <v>0</v>
      </c>
      <c r="D917" t="n">
        <v>50</v>
      </c>
      <c r="E917" t="n">
        <v>4</v>
      </c>
      <c r="F917" t="n">
        <v>9.149188073820369e-10</v>
      </c>
      <c r="G917" t="n">
        <v>423.2571772623996</v>
      </c>
      <c r="H917" t="b">
        <v>0</v>
      </c>
      <c r="I917" t="n">
        <v>1669.326307122904</v>
      </c>
      <c r="J917" t="n">
        <v>1489.03906595363</v>
      </c>
    </row>
    <row r="918" spans="1:10">
      <c r="A918" t="n">
        <v>915</v>
      </c>
      <c r="B918" t="n">
        <v>0</v>
      </c>
      <c r="C918" t="n">
        <v>0</v>
      </c>
      <c r="D918" t="n">
        <v>50</v>
      </c>
      <c r="E918" t="n">
        <v>4</v>
      </c>
      <c r="F918" t="n">
        <v>-2.451523428703695e-10</v>
      </c>
      <c r="G918" t="n">
        <v>423.2571772623996</v>
      </c>
      <c r="H918" t="b">
        <v>0</v>
      </c>
      <c r="I918" t="n">
        <v>1669.326307122904</v>
      </c>
      <c r="J918" t="n">
        <v>1489.03906595363</v>
      </c>
    </row>
    <row r="919" spans="1:10">
      <c r="A919" t="n">
        <v>916</v>
      </c>
      <c r="B919" t="n">
        <v>0</v>
      </c>
      <c r="C919" t="n">
        <v>0</v>
      </c>
      <c r="D919" t="n">
        <v>50</v>
      </c>
      <c r="E919" t="n">
        <v>4</v>
      </c>
      <c r="F919" t="n">
        <v>6.568878774260156e-11</v>
      </c>
      <c r="G919" t="n">
        <v>423.2571772623996</v>
      </c>
      <c r="H919" t="b">
        <v>0</v>
      </c>
      <c r="I919" t="n">
        <v>1669.326307122904</v>
      </c>
      <c r="J919" t="n">
        <v>1489.03906595363</v>
      </c>
    </row>
    <row r="920" spans="1:10">
      <c r="A920" t="n">
        <v>917</v>
      </c>
      <c r="B920" t="n">
        <v>0</v>
      </c>
      <c r="C920" t="n">
        <v>0</v>
      </c>
      <c r="D920" t="n">
        <v>50</v>
      </c>
      <c r="E920" t="n">
        <v>4</v>
      </c>
      <c r="F920" t="n">
        <v>-1.760191992161708e-11</v>
      </c>
      <c r="G920" t="n">
        <v>423.2571772623996</v>
      </c>
      <c r="H920" t="b">
        <v>0</v>
      </c>
      <c r="I920" t="n">
        <v>1669.326307122904</v>
      </c>
      <c r="J920" t="n">
        <v>1489.03906595363</v>
      </c>
    </row>
    <row r="921" spans="1:10">
      <c r="A921" t="n">
        <v>918</v>
      </c>
      <c r="B921" t="n">
        <v>0</v>
      </c>
      <c r="C921" t="n">
        <v>0</v>
      </c>
      <c r="D921" t="n">
        <v>50</v>
      </c>
      <c r="E921" t="n">
        <v>4</v>
      </c>
      <c r="F921" t="n">
        <v>4.716227408607665e-12</v>
      </c>
      <c r="G921" t="n">
        <v>423.2571772623996</v>
      </c>
      <c r="H921" t="b">
        <v>0</v>
      </c>
      <c r="I921" t="n">
        <v>1669.326307122904</v>
      </c>
      <c r="J921" t="n">
        <v>1489.03906595363</v>
      </c>
    </row>
    <row r="922" spans="1:10">
      <c r="A922" t="n">
        <v>919</v>
      </c>
      <c r="B922" t="n">
        <v>0</v>
      </c>
      <c r="C922" t="n">
        <v>0</v>
      </c>
      <c r="D922" t="n">
        <v>50</v>
      </c>
      <c r="E922" t="n">
        <v>4</v>
      </c>
      <c r="F922" t="n">
        <v>-1.263877891233278e-12</v>
      </c>
      <c r="G922" t="n">
        <v>423.2571772623996</v>
      </c>
      <c r="H922" t="b">
        <v>0</v>
      </c>
      <c r="I922" t="n">
        <v>1669.326307122904</v>
      </c>
      <c r="J922" t="n">
        <v>1489.03906595363</v>
      </c>
    </row>
    <row r="923" spans="1:10">
      <c r="A923" t="n">
        <v>920</v>
      </c>
      <c r="B923" t="n">
        <v>0</v>
      </c>
      <c r="C923" t="n">
        <v>0</v>
      </c>
      <c r="D923" t="n">
        <v>50</v>
      </c>
      <c r="E923" t="n">
        <v>4</v>
      </c>
      <c r="F923" t="n">
        <v>3.383959779057477e-13</v>
      </c>
      <c r="G923" t="n">
        <v>423.2571772623996</v>
      </c>
      <c r="H923" t="b">
        <v>0</v>
      </c>
      <c r="I923" t="n">
        <v>1669.326307122904</v>
      </c>
      <c r="J923" t="n">
        <v>1489.03906595363</v>
      </c>
    </row>
    <row r="924" spans="1:10">
      <c r="A924" t="n">
        <v>921</v>
      </c>
      <c r="B924" t="n">
        <v>0</v>
      </c>
      <c r="C924" t="n">
        <v>0</v>
      </c>
      <c r="D924" t="n">
        <v>50</v>
      </c>
      <c r="E924" t="n">
        <v>4</v>
      </c>
      <c r="F924" t="n">
        <v>-9.14823772291129e-14</v>
      </c>
      <c r="G924" t="n">
        <v>423.2571772623996</v>
      </c>
      <c r="H924" t="b">
        <v>0</v>
      </c>
      <c r="I924" t="n">
        <v>1669.326307122904</v>
      </c>
      <c r="J924" t="n">
        <v>1489.03906595363</v>
      </c>
    </row>
    <row r="925" spans="1:10">
      <c r="A925" t="n">
        <v>922</v>
      </c>
      <c r="B925" t="n">
        <v>0</v>
      </c>
      <c r="C925" t="n">
        <v>0</v>
      </c>
      <c r="D925" t="n">
        <v>50</v>
      </c>
      <c r="E925" t="n">
        <v>4</v>
      </c>
      <c r="F925" t="n">
        <v>2.575717417130363e-14</v>
      </c>
      <c r="G925" t="n">
        <v>423.2571772623996</v>
      </c>
      <c r="H925" t="b">
        <v>0</v>
      </c>
      <c r="I925" t="n">
        <v>1669.326307122904</v>
      </c>
      <c r="J925" t="n">
        <v>1489.03906595363</v>
      </c>
    </row>
    <row r="926" spans="1:10">
      <c r="A926" t="n">
        <v>923</v>
      </c>
      <c r="B926" t="n">
        <v>0</v>
      </c>
      <c r="C926" t="n">
        <v>0</v>
      </c>
      <c r="D926" t="n">
        <v>50</v>
      </c>
      <c r="E926" t="n">
        <v>4</v>
      </c>
      <c r="F926" t="n">
        <v>-5.329070518200751e-15</v>
      </c>
      <c r="G926" t="n">
        <v>423.2571772623996</v>
      </c>
      <c r="H926" t="b">
        <v>0</v>
      </c>
      <c r="I926" t="n">
        <v>1669.326307122904</v>
      </c>
      <c r="J926" t="n">
        <v>1489.03906595363</v>
      </c>
    </row>
    <row r="927" spans="1:10">
      <c r="A927" t="n">
        <v>924</v>
      </c>
      <c r="B927" t="n">
        <v>0</v>
      </c>
      <c r="C927" t="n">
        <v>0</v>
      </c>
      <c r="D927" t="n">
        <v>50</v>
      </c>
      <c r="E927" t="n">
        <v>4</v>
      </c>
      <c r="F927" t="n">
        <v>0</v>
      </c>
      <c r="G927" t="n">
        <v>423.2571772623996</v>
      </c>
      <c r="H927" t="b">
        <v>0</v>
      </c>
      <c r="I927" t="n">
        <v>1669.326307122904</v>
      </c>
      <c r="J927" t="n">
        <v>1489.03906595363</v>
      </c>
    </row>
    <row r="928" spans="1:10">
      <c r="A928" t="n">
        <v>925</v>
      </c>
      <c r="B928" t="n">
        <v>0</v>
      </c>
      <c r="C928" t="n">
        <v>0</v>
      </c>
      <c r="D928" t="n">
        <v>50</v>
      </c>
      <c r="E928" t="n">
        <v>4</v>
      </c>
      <c r="F928" t="n">
        <v>0</v>
      </c>
      <c r="G928" t="n">
        <v>423.2571772623996</v>
      </c>
      <c r="H928" t="b">
        <v>0</v>
      </c>
      <c r="I928" t="n">
        <v>1669.326307122904</v>
      </c>
      <c r="J928" t="n">
        <v>1489.03906595363</v>
      </c>
    </row>
    <row r="929" spans="1:10">
      <c r="A929" t="n">
        <v>926</v>
      </c>
      <c r="B929" t="n">
        <v>0</v>
      </c>
      <c r="C929" t="n">
        <v>0</v>
      </c>
      <c r="D929" t="n">
        <v>50</v>
      </c>
      <c r="E929" t="n">
        <v>4</v>
      </c>
      <c r="F929" t="n">
        <v>0</v>
      </c>
      <c r="G929" t="n">
        <v>423.2571772623996</v>
      </c>
      <c r="H929" t="b">
        <v>0</v>
      </c>
      <c r="I929" t="n">
        <v>1669.326307122904</v>
      </c>
      <c r="J929" t="n">
        <v>1489.03906595363</v>
      </c>
    </row>
    <row r="930" spans="1:10">
      <c r="A930" t="n">
        <v>927</v>
      </c>
      <c r="B930" t="n">
        <v>0</v>
      </c>
      <c r="C930" t="n">
        <v>0</v>
      </c>
      <c r="D930" t="n">
        <v>50</v>
      </c>
      <c r="E930" t="n">
        <v>4</v>
      </c>
      <c r="F930" t="n">
        <v>0</v>
      </c>
      <c r="G930" t="n">
        <v>423.2571772623996</v>
      </c>
      <c r="H930" t="b">
        <v>0</v>
      </c>
      <c r="I930" t="n">
        <v>1669.326307122904</v>
      </c>
      <c r="J930" t="n">
        <v>1489.03906595363</v>
      </c>
    </row>
    <row r="931" spans="1:10">
      <c r="A931" t="n">
        <v>928</v>
      </c>
      <c r="B931" t="n">
        <v>0</v>
      </c>
      <c r="C931" t="n">
        <v>0</v>
      </c>
      <c r="D931" t="n">
        <v>50</v>
      </c>
      <c r="E931" t="n">
        <v>4</v>
      </c>
      <c r="F931" t="n">
        <v>0</v>
      </c>
      <c r="G931" t="n">
        <v>423.2571772623996</v>
      </c>
      <c r="H931" t="b">
        <v>0</v>
      </c>
      <c r="I931" t="n">
        <v>1669.326307122904</v>
      </c>
      <c r="J931" t="n">
        <v>1489.03906595363</v>
      </c>
    </row>
    <row r="932" spans="1:10">
      <c r="A932" t="n">
        <v>929</v>
      </c>
      <c r="B932" t="n">
        <v>0</v>
      </c>
      <c r="C932" t="n">
        <v>0</v>
      </c>
      <c r="D932" t="n">
        <v>50</v>
      </c>
      <c r="E932" t="n">
        <v>4</v>
      </c>
      <c r="F932" t="n">
        <v>0</v>
      </c>
      <c r="G932" t="n">
        <v>423.2571772623996</v>
      </c>
      <c r="H932" t="b">
        <v>0</v>
      </c>
      <c r="I932" t="n">
        <v>1669.326307122904</v>
      </c>
      <c r="J932" t="n">
        <v>1489.03906595363</v>
      </c>
    </row>
    <row r="933" spans="1:10">
      <c r="A933" t="n">
        <v>930</v>
      </c>
      <c r="B933" t="n">
        <v>0</v>
      </c>
      <c r="C933" t="n">
        <v>0</v>
      </c>
      <c r="D933" t="n">
        <v>50</v>
      </c>
      <c r="E933" t="n">
        <v>4</v>
      </c>
      <c r="F933" t="n">
        <v>0</v>
      </c>
      <c r="G933" t="n">
        <v>423.2571772623996</v>
      </c>
      <c r="H933" t="b">
        <v>0</v>
      </c>
      <c r="I933" t="n">
        <v>1669.326307122904</v>
      </c>
      <c r="J933" t="n">
        <v>1489.03906595363</v>
      </c>
    </row>
    <row r="934" spans="1:10">
      <c r="A934" t="n">
        <v>931</v>
      </c>
      <c r="B934" t="n">
        <v>0</v>
      </c>
      <c r="C934" t="n">
        <v>0</v>
      </c>
      <c r="D934" t="n">
        <v>50</v>
      </c>
      <c r="E934" t="n">
        <v>4</v>
      </c>
      <c r="F934" t="n">
        <v>0</v>
      </c>
      <c r="G934" t="n">
        <v>423.2571772623996</v>
      </c>
      <c r="H934" t="b">
        <v>0</v>
      </c>
      <c r="I934" t="n">
        <v>1669.326307122904</v>
      </c>
      <c r="J934" t="n">
        <v>1489.03906595363</v>
      </c>
    </row>
    <row r="935" spans="1:10">
      <c r="A935" t="n">
        <v>932</v>
      </c>
      <c r="B935" t="n">
        <v>0</v>
      </c>
      <c r="C935" t="n">
        <v>0</v>
      </c>
      <c r="D935" t="n">
        <v>50</v>
      </c>
      <c r="E935" t="n">
        <v>4</v>
      </c>
      <c r="F935" t="n">
        <v>0</v>
      </c>
      <c r="G935" t="n">
        <v>423.2571772623996</v>
      </c>
      <c r="H935" t="b">
        <v>0</v>
      </c>
      <c r="I935" t="n">
        <v>1669.326307122904</v>
      </c>
      <c r="J935" t="n">
        <v>1489.03906595363</v>
      </c>
    </row>
    <row r="936" spans="1:10">
      <c r="A936" t="n">
        <v>933</v>
      </c>
      <c r="B936" t="n">
        <v>0</v>
      </c>
      <c r="C936" t="n">
        <v>0</v>
      </c>
      <c r="D936" t="n">
        <v>50</v>
      </c>
      <c r="E936" t="n">
        <v>4</v>
      </c>
      <c r="F936" t="n">
        <v>0</v>
      </c>
      <c r="G936" t="n">
        <v>423.2571772623996</v>
      </c>
      <c r="H936" t="b">
        <v>0</v>
      </c>
      <c r="I936" t="n">
        <v>1669.326307122904</v>
      </c>
      <c r="J936" t="n">
        <v>1489.03906595363</v>
      </c>
    </row>
    <row r="937" spans="1:10">
      <c r="A937" t="n">
        <v>934</v>
      </c>
      <c r="B937" t="n">
        <v>0</v>
      </c>
      <c r="C937" t="n">
        <v>0</v>
      </c>
      <c r="D937" t="n">
        <v>50</v>
      </c>
      <c r="E937" t="n">
        <v>4</v>
      </c>
      <c r="F937" t="n">
        <v>0</v>
      </c>
      <c r="G937" t="n">
        <v>423.2571772623996</v>
      </c>
      <c r="H937" t="b">
        <v>0</v>
      </c>
      <c r="I937" t="n">
        <v>1669.326307122904</v>
      </c>
      <c r="J937" t="n">
        <v>1489.03906595363</v>
      </c>
    </row>
    <row r="938" spans="1:10">
      <c r="A938" t="n">
        <v>935</v>
      </c>
      <c r="B938" t="n">
        <v>0</v>
      </c>
      <c r="C938" t="n">
        <v>0</v>
      </c>
      <c r="D938" t="n">
        <v>50</v>
      </c>
      <c r="E938" t="n">
        <v>4</v>
      </c>
      <c r="F938" t="n">
        <v>0</v>
      </c>
      <c r="G938" t="n">
        <v>423.2571772623996</v>
      </c>
      <c r="H938" t="b">
        <v>0</v>
      </c>
      <c r="I938" t="n">
        <v>1669.326307122904</v>
      </c>
      <c r="J938" t="n">
        <v>1489.03906595363</v>
      </c>
    </row>
    <row r="939" spans="1:10">
      <c r="A939" t="n">
        <v>936</v>
      </c>
      <c r="B939" t="n">
        <v>0</v>
      </c>
      <c r="C939" t="n">
        <v>0</v>
      </c>
      <c r="D939" t="n">
        <v>50</v>
      </c>
      <c r="E939" t="n">
        <v>4</v>
      </c>
      <c r="F939" t="n">
        <v>0</v>
      </c>
      <c r="G939" t="n">
        <v>423.2571772623996</v>
      </c>
      <c r="H939" t="b">
        <v>0</v>
      </c>
      <c r="I939" t="n">
        <v>1669.326307122904</v>
      </c>
      <c r="J939" t="n">
        <v>1489.03906595363</v>
      </c>
    </row>
    <row r="940" spans="1:10">
      <c r="A940" t="n">
        <v>937</v>
      </c>
      <c r="B940" t="n">
        <v>0</v>
      </c>
      <c r="C940" t="n">
        <v>0</v>
      </c>
      <c r="D940" t="n">
        <v>50</v>
      </c>
      <c r="E940" t="n">
        <v>4</v>
      </c>
      <c r="F940" t="n">
        <v>0</v>
      </c>
      <c r="G940" t="n">
        <v>423.2571772623996</v>
      </c>
      <c r="H940" t="b">
        <v>0</v>
      </c>
      <c r="I940" t="n">
        <v>1669.326307122904</v>
      </c>
      <c r="J940" t="n">
        <v>1489.03906595363</v>
      </c>
    </row>
    <row r="941" spans="1:10">
      <c r="A941" t="n">
        <v>938</v>
      </c>
      <c r="B941" t="n">
        <v>0</v>
      </c>
      <c r="C941" t="n">
        <v>0</v>
      </c>
      <c r="D941" t="n">
        <v>50</v>
      </c>
      <c r="E941" t="n">
        <v>4</v>
      </c>
      <c r="F941" t="n">
        <v>0</v>
      </c>
      <c r="G941" t="n">
        <v>423.2571772623996</v>
      </c>
      <c r="H941" t="b">
        <v>0</v>
      </c>
      <c r="I941" t="n">
        <v>1669.326307122904</v>
      </c>
      <c r="J941" t="n">
        <v>1489.03906595363</v>
      </c>
    </row>
    <row r="942" spans="1:10">
      <c r="A942" t="n">
        <v>939</v>
      </c>
      <c r="B942" t="n">
        <v>0</v>
      </c>
      <c r="C942" t="n">
        <v>0</v>
      </c>
      <c r="D942" t="n">
        <v>50</v>
      </c>
      <c r="E942" t="n">
        <v>4</v>
      </c>
      <c r="F942" t="n">
        <v>0</v>
      </c>
      <c r="G942" t="n">
        <v>423.2571772623996</v>
      </c>
      <c r="H942" t="b">
        <v>0</v>
      </c>
      <c r="I942" t="n">
        <v>1669.326307122904</v>
      </c>
      <c r="J942" t="n">
        <v>1489.03906595363</v>
      </c>
    </row>
    <row r="943" spans="1:10">
      <c r="A943" t="n">
        <v>940</v>
      </c>
      <c r="B943" t="n">
        <v>0</v>
      </c>
      <c r="C943" t="n">
        <v>0</v>
      </c>
      <c r="D943" t="n">
        <v>50</v>
      </c>
      <c r="E943" t="n">
        <v>4</v>
      </c>
      <c r="F943" t="n">
        <v>0</v>
      </c>
      <c r="G943" t="n">
        <v>423.2571772623996</v>
      </c>
      <c r="H943" t="b">
        <v>0</v>
      </c>
      <c r="I943" t="n">
        <v>1669.326307122904</v>
      </c>
      <c r="J943" t="n">
        <v>1489.03906595363</v>
      </c>
    </row>
    <row r="944" spans="1:10">
      <c r="A944" t="n">
        <v>941</v>
      </c>
      <c r="B944" t="n">
        <v>0</v>
      </c>
      <c r="C944" t="n">
        <v>0</v>
      </c>
      <c r="D944" t="n">
        <v>50</v>
      </c>
      <c r="E944" t="n">
        <v>4</v>
      </c>
      <c r="F944" t="n">
        <v>0</v>
      </c>
      <c r="G944" t="n">
        <v>423.2571772623996</v>
      </c>
      <c r="H944" t="b">
        <v>0</v>
      </c>
      <c r="I944" t="n">
        <v>1669.326307122904</v>
      </c>
      <c r="J944" t="n">
        <v>1489.03906595363</v>
      </c>
    </row>
    <row r="945" spans="1:10">
      <c r="A945" t="n">
        <v>942</v>
      </c>
      <c r="B945" t="n">
        <v>0</v>
      </c>
      <c r="C945" t="n">
        <v>0</v>
      </c>
      <c r="D945" t="n">
        <v>50</v>
      </c>
      <c r="E945" t="n">
        <v>4</v>
      </c>
      <c r="F945" t="n">
        <v>0</v>
      </c>
      <c r="G945" t="n">
        <v>423.2571772623996</v>
      </c>
      <c r="H945" t="b">
        <v>0</v>
      </c>
      <c r="I945" t="n">
        <v>1669.326307122904</v>
      </c>
      <c r="J945" t="n">
        <v>1489.03906595363</v>
      </c>
    </row>
    <row r="946" spans="1:10">
      <c r="A946" t="n">
        <v>943</v>
      </c>
      <c r="B946" t="n">
        <v>0</v>
      </c>
      <c r="C946" t="n">
        <v>0</v>
      </c>
      <c r="D946" t="n">
        <v>50</v>
      </c>
      <c r="E946" t="n">
        <v>4</v>
      </c>
      <c r="F946" t="n">
        <v>0</v>
      </c>
      <c r="G946" t="n">
        <v>423.2571772623996</v>
      </c>
      <c r="H946" t="b">
        <v>0</v>
      </c>
      <c r="I946" t="n">
        <v>1669.326307122904</v>
      </c>
      <c r="J946" t="n">
        <v>1489.03906595363</v>
      </c>
    </row>
    <row r="947" spans="1:10">
      <c r="A947" t="n">
        <v>944</v>
      </c>
      <c r="B947" t="n">
        <v>0</v>
      </c>
      <c r="C947" t="n">
        <v>0</v>
      </c>
      <c r="D947" t="n">
        <v>50</v>
      </c>
      <c r="E947" t="n">
        <v>4</v>
      </c>
      <c r="F947" t="n">
        <v>4.440892098500626e-15</v>
      </c>
      <c r="G947" t="n">
        <v>423.2571772623996</v>
      </c>
      <c r="H947" t="b">
        <v>0</v>
      </c>
      <c r="I947" t="n">
        <v>1669.326307122904</v>
      </c>
      <c r="J947" t="n">
        <v>1489.03906595363</v>
      </c>
    </row>
    <row r="948" spans="1:10">
      <c r="A948" t="n">
        <v>945</v>
      </c>
      <c r="B948" t="n">
        <v>0</v>
      </c>
      <c r="C948" t="n">
        <v>0</v>
      </c>
      <c r="D948" t="n">
        <v>50</v>
      </c>
      <c r="E948" t="n">
        <v>4</v>
      </c>
      <c r="F948" t="n">
        <v>-1.598721155460225e-14</v>
      </c>
      <c r="G948" t="n">
        <v>423.2571772623996</v>
      </c>
      <c r="H948" t="b">
        <v>0</v>
      </c>
      <c r="I948" t="n">
        <v>1669.326307122904</v>
      </c>
      <c r="J948" t="n">
        <v>1489.03906595363</v>
      </c>
    </row>
    <row r="949" spans="1:10">
      <c r="A949" t="n">
        <v>946</v>
      </c>
      <c r="B949" t="n">
        <v>0</v>
      </c>
      <c r="C949" t="n">
        <v>0</v>
      </c>
      <c r="D949" t="n">
        <v>50</v>
      </c>
      <c r="E949" t="n">
        <v>4</v>
      </c>
      <c r="F949" t="n">
        <v>5.684341886080801e-14</v>
      </c>
      <c r="G949" t="n">
        <v>423.2571772623996</v>
      </c>
      <c r="H949" t="b">
        <v>0</v>
      </c>
      <c r="I949" t="n">
        <v>1669.326307122904</v>
      </c>
      <c r="J949" t="n">
        <v>1489.03906595363</v>
      </c>
    </row>
    <row r="950" spans="1:10">
      <c r="A950" t="n">
        <v>947</v>
      </c>
      <c r="B950" t="n">
        <v>0</v>
      </c>
      <c r="C950" t="n">
        <v>0</v>
      </c>
      <c r="D950" t="n">
        <v>50</v>
      </c>
      <c r="E950" t="n">
        <v>4</v>
      </c>
      <c r="F950" t="n">
        <v>-2.087219286295294e-13</v>
      </c>
      <c r="G950" t="n">
        <v>423.2571772623996</v>
      </c>
      <c r="H950" t="b">
        <v>0</v>
      </c>
      <c r="I950" t="n">
        <v>1669.326307122904</v>
      </c>
      <c r="J950" t="n">
        <v>1489.03906595363</v>
      </c>
    </row>
    <row r="951" spans="1:10">
      <c r="A951" t="n">
        <v>948</v>
      </c>
      <c r="B951" t="n">
        <v>0</v>
      </c>
      <c r="C951" t="n">
        <v>0</v>
      </c>
      <c r="D951" t="n">
        <v>50</v>
      </c>
      <c r="E951" t="n">
        <v>4</v>
      </c>
      <c r="F951" t="n">
        <v>7.762679388179095e-13</v>
      </c>
      <c r="G951" t="n">
        <v>423.2571772623996</v>
      </c>
      <c r="H951" t="b">
        <v>0</v>
      </c>
      <c r="I951" t="n">
        <v>1669.326307122904</v>
      </c>
      <c r="J951" t="n">
        <v>1489.03906595363</v>
      </c>
    </row>
    <row r="952" spans="1:10">
      <c r="A952" t="n">
        <v>949</v>
      </c>
      <c r="B952" t="n">
        <v>0</v>
      </c>
      <c r="C952" t="n">
        <v>0</v>
      </c>
      <c r="D952" t="n">
        <v>50</v>
      </c>
      <c r="E952" t="n">
        <v>4</v>
      </c>
      <c r="F952" t="n">
        <v>-2.901678897160309e-12</v>
      </c>
      <c r="G952" t="n">
        <v>423.2571772623996</v>
      </c>
      <c r="H952" t="b">
        <v>0</v>
      </c>
      <c r="I952" t="n">
        <v>1669.326307122904</v>
      </c>
      <c r="J952" t="n">
        <v>1489.03906595363</v>
      </c>
    </row>
    <row r="953" spans="1:10">
      <c r="A953" t="n">
        <v>950</v>
      </c>
      <c r="B953" t="n">
        <v>0</v>
      </c>
      <c r="C953" t="n">
        <v>0</v>
      </c>
      <c r="D953" t="n">
        <v>50</v>
      </c>
      <c r="E953" t="n">
        <v>4</v>
      </c>
      <c r="F953" t="n">
        <v>1.083222400666273e-11</v>
      </c>
      <c r="G953" t="n">
        <v>423.2571772623996</v>
      </c>
      <c r="H953" t="b">
        <v>0</v>
      </c>
      <c r="I953" t="n">
        <v>1669.326307122904</v>
      </c>
      <c r="J953" t="n">
        <v>1489.03906595363</v>
      </c>
    </row>
    <row r="954" spans="1:10">
      <c r="A954" t="n">
        <v>951</v>
      </c>
      <c r="B954" t="n">
        <v>0</v>
      </c>
      <c r="C954" t="n">
        <v>0</v>
      </c>
      <c r="D954" t="n">
        <v>50</v>
      </c>
      <c r="E954" t="n">
        <v>4</v>
      </c>
      <c r="F954" t="n">
        <v>-4.04254407726512e-11</v>
      </c>
      <c r="G954" t="n">
        <v>423.2571772623996</v>
      </c>
      <c r="H954" t="b">
        <v>0</v>
      </c>
      <c r="I954" t="n">
        <v>1669.326307122904</v>
      </c>
      <c r="J954" t="n">
        <v>1489.03906595363</v>
      </c>
    </row>
    <row r="955" spans="1:10">
      <c r="A955" t="n">
        <v>952</v>
      </c>
      <c r="B955" t="n">
        <v>0</v>
      </c>
      <c r="C955" t="n">
        <v>0</v>
      </c>
      <c r="D955" t="n">
        <v>50</v>
      </c>
      <c r="E955" t="n">
        <v>4</v>
      </c>
      <c r="F955" t="n">
        <v>1.508686509055224e-10</v>
      </c>
      <c r="G955" t="n">
        <v>423.2571772623996</v>
      </c>
      <c r="H955" t="b">
        <v>0</v>
      </c>
      <c r="I955" t="n">
        <v>1669.326307122904</v>
      </c>
      <c r="J955" t="n">
        <v>1489.03906595363</v>
      </c>
    </row>
    <row r="956" spans="1:10">
      <c r="A956" t="n">
        <v>953</v>
      </c>
      <c r="B956" t="n">
        <v>0</v>
      </c>
      <c r="C956" t="n">
        <v>0</v>
      </c>
      <c r="D956" t="n">
        <v>50</v>
      </c>
      <c r="E956" t="n">
        <v>4</v>
      </c>
      <c r="F956" t="n">
        <v>-5.630420574220807e-10</v>
      </c>
      <c r="G956" t="n">
        <v>423.2571772623996</v>
      </c>
      <c r="H956" t="b">
        <v>0</v>
      </c>
      <c r="I956" t="n">
        <v>1669.326307122904</v>
      </c>
      <c r="J956" t="n">
        <v>1489.03906595363</v>
      </c>
    </row>
    <row r="957" spans="1:10">
      <c r="A957" t="n">
        <v>954</v>
      </c>
      <c r="B957" t="n">
        <v>0</v>
      </c>
      <c r="C957" t="n">
        <v>0</v>
      </c>
      <c r="D957" t="n">
        <v>50</v>
      </c>
      <c r="E957" t="n">
        <v>4</v>
      </c>
      <c r="F957" t="n">
        <v>2.10130046696122e-09</v>
      </c>
      <c r="G957" t="n">
        <v>423.2571772623996</v>
      </c>
      <c r="H957" t="b">
        <v>0</v>
      </c>
      <c r="I957" t="n">
        <v>1669.326307122904</v>
      </c>
      <c r="J957" t="n">
        <v>1489.03906595363</v>
      </c>
    </row>
    <row r="958" spans="1:10">
      <c r="A958" t="n">
        <v>955</v>
      </c>
      <c r="B958" t="n">
        <v>0</v>
      </c>
      <c r="C958" t="n">
        <v>0</v>
      </c>
      <c r="D958" t="n">
        <v>50</v>
      </c>
      <c r="E958" t="n">
        <v>4</v>
      </c>
      <c r="F958" t="n">
        <v>-7.842166027671738e-09</v>
      </c>
      <c r="G958" t="n">
        <v>423.2571772623996</v>
      </c>
      <c r="H958" t="b">
        <v>0</v>
      </c>
      <c r="I958" t="n">
        <v>1669.326307122904</v>
      </c>
      <c r="J958" t="n">
        <v>1489.03906595363</v>
      </c>
    </row>
    <row r="959" spans="1:10">
      <c r="A959" t="n">
        <v>956</v>
      </c>
      <c r="B959" t="n">
        <v>0</v>
      </c>
      <c r="C959" t="n">
        <v>0</v>
      </c>
      <c r="D959" t="n">
        <v>50</v>
      </c>
      <c r="E959" t="n">
        <v>4</v>
      </c>
      <c r="F959" t="n">
        <v>2.926736364372573e-08</v>
      </c>
      <c r="G959" t="n">
        <v>423.2571772623996</v>
      </c>
      <c r="H959" t="b">
        <v>0</v>
      </c>
      <c r="I959" t="n">
        <v>1669.326307122904</v>
      </c>
      <c r="J959" t="n">
        <v>1489.03906595363</v>
      </c>
    </row>
    <row r="960" spans="1:10">
      <c r="A960" t="n">
        <v>957</v>
      </c>
      <c r="B960" t="n">
        <v>0</v>
      </c>
      <c r="C960" t="n">
        <v>0</v>
      </c>
      <c r="D960" t="n">
        <v>50</v>
      </c>
      <c r="E960" t="n">
        <v>4</v>
      </c>
      <c r="F960" t="n">
        <v>-1.092272858826959e-07</v>
      </c>
      <c r="G960" t="n">
        <v>423.2571772623996</v>
      </c>
      <c r="H960" t="b">
        <v>0</v>
      </c>
      <c r="I960" t="n">
        <v>1669.326307122904</v>
      </c>
      <c r="J960" t="n">
        <v>1489.03906595363</v>
      </c>
    </row>
    <row r="961" spans="1:10">
      <c r="A961" t="n">
        <v>958</v>
      </c>
      <c r="B961" t="n">
        <v>0</v>
      </c>
      <c r="C961" t="n">
        <v>0</v>
      </c>
      <c r="D961" t="n">
        <v>50</v>
      </c>
      <c r="E961" t="n">
        <v>4</v>
      </c>
      <c r="F961" t="n">
        <v>4.07641779887058e-07</v>
      </c>
      <c r="G961" t="n">
        <v>423.2571772623996</v>
      </c>
      <c r="H961" t="b">
        <v>0</v>
      </c>
      <c r="I961" t="n">
        <v>1669.326307122904</v>
      </c>
      <c r="J961" t="n">
        <v>1489.03906595363</v>
      </c>
    </row>
    <row r="962" spans="1:10">
      <c r="A962" t="n">
        <v>959</v>
      </c>
      <c r="B962" t="n">
        <v>0</v>
      </c>
      <c r="C962" t="n">
        <v>0</v>
      </c>
      <c r="D962" t="n">
        <v>50</v>
      </c>
      <c r="E962" t="n">
        <v>4</v>
      </c>
      <c r="F962" t="n">
        <v>-1.521339828336465e-06</v>
      </c>
      <c r="G962" t="n">
        <v>423.2571772623996</v>
      </c>
      <c r="H962" t="b">
        <v>0</v>
      </c>
      <c r="I962" t="n">
        <v>1669.326307122904</v>
      </c>
      <c r="J962" t="n">
        <v>1489.03906595363</v>
      </c>
    </row>
    <row r="963" spans="1:10">
      <c r="A963" t="n">
        <v>960</v>
      </c>
      <c r="B963" t="n">
        <v>0</v>
      </c>
      <c r="C963" t="n">
        <v>0</v>
      </c>
      <c r="D963" t="n">
        <v>50</v>
      </c>
      <c r="E963" t="n">
        <v>4</v>
      </c>
      <c r="F963" t="n">
        <v>5.677717533458804e-06</v>
      </c>
      <c r="G963" t="n">
        <v>423.2571772623996</v>
      </c>
      <c r="H963" t="b">
        <v>0</v>
      </c>
      <c r="I963" t="n">
        <v>1669.326307122904</v>
      </c>
      <c r="J963" t="n">
        <v>1489.03906595363</v>
      </c>
    </row>
    <row r="964" spans="1:10">
      <c r="A964" t="n">
        <v>961</v>
      </c>
      <c r="B964" t="n">
        <v>0</v>
      </c>
      <c r="C964" t="n">
        <v>0</v>
      </c>
      <c r="D964" t="n">
        <v>50</v>
      </c>
      <c r="E964" t="n">
        <v>4</v>
      </c>
      <c r="F964" t="n">
        <v>-2.118953030638693e-05</v>
      </c>
      <c r="G964" t="n">
        <v>423.2571772623996</v>
      </c>
      <c r="H964" t="b">
        <v>0</v>
      </c>
      <c r="I964" t="n">
        <v>1669.326307122904</v>
      </c>
      <c r="J964" t="n">
        <v>1489.03906595363</v>
      </c>
    </row>
    <row r="965" spans="1:10">
      <c r="A965" t="n">
        <v>962</v>
      </c>
      <c r="B965" t="n">
        <v>0</v>
      </c>
      <c r="C965" t="n">
        <v>0</v>
      </c>
      <c r="D965" t="n">
        <v>50</v>
      </c>
      <c r="E965" t="n">
        <v>4</v>
      </c>
      <c r="F965" t="n">
        <v>7.908040369297709e-05</v>
      </c>
      <c r="G965" t="n">
        <v>423.2571772623996</v>
      </c>
      <c r="H965" t="b">
        <v>0</v>
      </c>
      <c r="I965" t="n">
        <v>1669.326307122904</v>
      </c>
      <c r="J965" t="n">
        <v>1489.03906595363</v>
      </c>
    </row>
    <row r="966" spans="1:10">
      <c r="A966" t="n">
        <v>963</v>
      </c>
      <c r="B966" t="n">
        <v>0</v>
      </c>
      <c r="C966" t="n">
        <v>0</v>
      </c>
      <c r="D966" t="n">
        <v>50</v>
      </c>
      <c r="E966" t="n">
        <v>4</v>
      </c>
      <c r="F966" t="n">
        <v>-0.0002951320844726268</v>
      </c>
      <c r="G966" t="n">
        <v>423.2571772623996</v>
      </c>
      <c r="H966" t="b">
        <v>0</v>
      </c>
      <c r="I966" t="n">
        <v>1669.326307122904</v>
      </c>
      <c r="J966" t="n">
        <v>1489.03906595363</v>
      </c>
    </row>
    <row r="967" spans="1:10">
      <c r="A967" t="n">
        <v>964</v>
      </c>
      <c r="B967" t="n">
        <v>0</v>
      </c>
      <c r="C967" t="n">
        <v>0</v>
      </c>
      <c r="D967" t="n">
        <v>50</v>
      </c>
      <c r="E967" t="n">
        <v>4</v>
      </c>
      <c r="F967" t="n">
        <v>0.001101447934200195</v>
      </c>
      <c r="G967" t="n">
        <v>423.2571772623996</v>
      </c>
      <c r="H967" t="b">
        <v>0</v>
      </c>
      <c r="I967" t="n">
        <v>1669.326307122904</v>
      </c>
      <c r="J967" t="n">
        <v>1489.03906595363</v>
      </c>
    </row>
    <row r="968" spans="1:10">
      <c r="A968" t="n">
        <v>965</v>
      </c>
      <c r="B968" t="n">
        <v>0</v>
      </c>
      <c r="C968" t="n">
        <v>0</v>
      </c>
      <c r="D968" t="n">
        <v>50</v>
      </c>
      <c r="E968" t="n">
        <v>4</v>
      </c>
      <c r="F968" t="n">
        <v>-0.004110659652329929</v>
      </c>
      <c r="G968" t="n">
        <v>423.2571772623996</v>
      </c>
      <c r="H968" t="b">
        <v>0</v>
      </c>
      <c r="I968" t="n">
        <v>1669.326307122904</v>
      </c>
      <c r="J968" t="n">
        <v>1489.03906595363</v>
      </c>
    </row>
    <row r="969" spans="1:10">
      <c r="A969" t="n">
        <v>966</v>
      </c>
      <c r="B969" t="n">
        <v>0</v>
      </c>
      <c r="C969" t="n">
        <v>0</v>
      </c>
      <c r="D969" t="n">
        <v>50</v>
      </c>
      <c r="E969" t="n">
        <v>4</v>
      </c>
      <c r="F969" t="n">
        <v>0.0153411906751133</v>
      </c>
      <c r="G969" t="n">
        <v>423.2571772623996</v>
      </c>
      <c r="H969" t="b">
        <v>0</v>
      </c>
      <c r="I969" t="n">
        <v>1669.326307122904</v>
      </c>
      <c r="J969" t="n">
        <v>1489.03906595363</v>
      </c>
    </row>
    <row r="970" spans="1:10">
      <c r="A970" t="n">
        <v>967</v>
      </c>
      <c r="B970" t="n">
        <v>0</v>
      </c>
      <c r="C970" t="n">
        <v>0</v>
      </c>
      <c r="D970" t="n">
        <v>50</v>
      </c>
      <c r="E970" t="n">
        <v>4</v>
      </c>
      <c r="F970" t="n">
        <v>-0.05725410304812328</v>
      </c>
      <c r="G970" t="n">
        <v>423.2571772623996</v>
      </c>
      <c r="H970" t="b">
        <v>0</v>
      </c>
      <c r="I970" t="n">
        <v>1669.326307122904</v>
      </c>
      <c r="J970" t="n">
        <v>1489.03906595363</v>
      </c>
    </row>
    <row r="971" spans="1:10">
      <c r="A971" t="n">
        <v>968</v>
      </c>
      <c r="B971" t="n">
        <v>0</v>
      </c>
      <c r="C971" t="n">
        <v>0</v>
      </c>
      <c r="D971" t="n">
        <v>50</v>
      </c>
      <c r="E971" t="n">
        <v>4</v>
      </c>
      <c r="F971" t="n">
        <v>0.2136752215173816</v>
      </c>
      <c r="G971" t="n">
        <v>423.2571772623996</v>
      </c>
      <c r="H971" t="b">
        <v>0</v>
      </c>
      <c r="I971" t="n">
        <v>1669.326307122904</v>
      </c>
      <c r="J971" t="n">
        <v>1489.03906595363</v>
      </c>
    </row>
    <row r="972" spans="1:10">
      <c r="A972" t="n">
        <v>969</v>
      </c>
      <c r="B972" t="n">
        <v>0</v>
      </c>
      <c r="C972" t="n">
        <v>0</v>
      </c>
      <c r="D972" t="n">
        <v>51.53846153846154</v>
      </c>
      <c r="E972" t="n">
        <v>4</v>
      </c>
      <c r="F972" t="n">
        <v>0.4846044990298859</v>
      </c>
      <c r="G972" t="n">
        <v>436.2804750243196</v>
      </c>
      <c r="H972" t="b">
        <v>0</v>
      </c>
      <c r="I972" t="n">
        <v>1720.690193495916</v>
      </c>
      <c r="J972" t="n">
        <v>1534.855652598357</v>
      </c>
    </row>
    <row r="973" spans="1:10">
      <c r="A973" t="n">
        <v>970</v>
      </c>
      <c r="B973" t="n">
        <v>0</v>
      </c>
      <c r="C973" t="n">
        <v>0</v>
      </c>
      <c r="D973" t="n">
        <v>53.07692307692308</v>
      </c>
      <c r="E973" t="n">
        <v>4</v>
      </c>
      <c r="F973" t="n">
        <v>0.412009346465636</v>
      </c>
      <c r="G973" t="n">
        <v>449.3037727862396</v>
      </c>
      <c r="H973" t="b">
        <v>0</v>
      </c>
      <c r="I973" t="n">
        <v>1772.054079868929</v>
      </c>
      <c r="J973" t="n">
        <v>1580.672239243085</v>
      </c>
    </row>
    <row r="974" spans="1:10">
      <c r="A974" t="n">
        <v>971</v>
      </c>
      <c r="B974" t="n">
        <v>0</v>
      </c>
      <c r="C974" t="n">
        <v>0</v>
      </c>
      <c r="D974" t="n">
        <v>54.61538461538461</v>
      </c>
      <c r="E974" t="n">
        <v>4</v>
      </c>
      <c r="F974" t="n">
        <v>0.4314606792101259</v>
      </c>
      <c r="G974" t="n">
        <v>462.3270705481596</v>
      </c>
      <c r="H974" t="b">
        <v>0</v>
      </c>
      <c r="I974" t="n">
        <v>1823.417966241941</v>
      </c>
      <c r="J974" t="n">
        <v>1626.488825887812</v>
      </c>
    </row>
    <row r="975" spans="1:10">
      <c r="A975" t="n">
        <v>972</v>
      </c>
      <c r="B975" t="n">
        <v>0</v>
      </c>
      <c r="C975" t="n">
        <v>0</v>
      </c>
      <c r="D975" t="n">
        <v>56.15384615384615</v>
      </c>
      <c r="E975" t="n">
        <v>4</v>
      </c>
      <c r="F975" t="n">
        <v>0.426250500796427</v>
      </c>
      <c r="G975" t="n">
        <v>475.3503683100795</v>
      </c>
      <c r="H975" t="b">
        <v>0</v>
      </c>
      <c r="I975" t="n">
        <v>1874.781852614954</v>
      </c>
      <c r="J975" t="n">
        <v>1672.305412532539</v>
      </c>
    </row>
    <row r="976" spans="1:10">
      <c r="A976" t="n">
        <v>973</v>
      </c>
      <c r="B976" t="n">
        <v>0</v>
      </c>
      <c r="C976" t="n">
        <v>0</v>
      </c>
      <c r="D976" t="n">
        <v>57.69230769230769</v>
      </c>
      <c r="E976" t="n">
        <v>4</v>
      </c>
      <c r="F976" t="n">
        <v>0.4276398817067451</v>
      </c>
      <c r="G976" t="n">
        <v>488.3736660719995</v>
      </c>
      <c r="H976" t="b">
        <v>0</v>
      </c>
      <c r="I976" t="n">
        <v>1926.145738987966</v>
      </c>
      <c r="J976" t="n">
        <v>1718.121999177266</v>
      </c>
    </row>
    <row r="977" spans="1:10">
      <c r="A977" t="n">
        <v>974</v>
      </c>
      <c r="B977" t="n">
        <v>0</v>
      </c>
      <c r="C977" t="n">
        <v>0</v>
      </c>
      <c r="D977" t="n">
        <v>59.23076923076923</v>
      </c>
      <c r="E977" t="n">
        <v>4</v>
      </c>
      <c r="F977" t="n">
        <v>0.4272925364791629</v>
      </c>
      <c r="G977" t="n">
        <v>501.3969638339195</v>
      </c>
      <c r="H977" t="b">
        <v>0</v>
      </c>
      <c r="I977" t="n">
        <v>1977.509625360979</v>
      </c>
      <c r="J977" t="n">
        <v>1763.938585821993</v>
      </c>
    </row>
    <row r="978" spans="1:10">
      <c r="A978" t="n">
        <v>975</v>
      </c>
      <c r="B978" t="n">
        <v>0</v>
      </c>
      <c r="C978" t="n">
        <v>0</v>
      </c>
      <c r="D978" t="n">
        <v>60.76923076923077</v>
      </c>
      <c r="E978" t="n">
        <v>4</v>
      </c>
      <c r="F978" t="n">
        <v>0.4272925364791611</v>
      </c>
      <c r="G978" t="n">
        <v>514.4202615958395</v>
      </c>
      <c r="H978" t="b">
        <v>0</v>
      </c>
      <c r="I978" t="n">
        <v>2028.873511733991</v>
      </c>
      <c r="J978" t="n">
        <v>1809.75517246672</v>
      </c>
    </row>
    <row r="979" spans="1:10">
      <c r="A979" t="n">
        <v>976</v>
      </c>
      <c r="B979" t="n">
        <v>0</v>
      </c>
      <c r="C979" t="n">
        <v>0</v>
      </c>
      <c r="D979" t="n">
        <v>62.30769230769231</v>
      </c>
      <c r="E979" t="n">
        <v>4</v>
      </c>
      <c r="F979" t="n">
        <v>0.4276398817067442</v>
      </c>
      <c r="G979" t="n">
        <v>527.4435593577595</v>
      </c>
      <c r="H979" t="b">
        <v>0</v>
      </c>
      <c r="I979" t="n">
        <v>2080.237398107003</v>
      </c>
      <c r="J979" t="n">
        <v>1855.571759111447</v>
      </c>
    </row>
    <row r="980" spans="1:10">
      <c r="A980" t="n">
        <v>977</v>
      </c>
      <c r="B980" t="n">
        <v>0</v>
      </c>
      <c r="C980" t="n">
        <v>0</v>
      </c>
      <c r="D980" t="n">
        <v>63.84615384615385</v>
      </c>
      <c r="E980" t="n">
        <v>4</v>
      </c>
      <c r="F980" t="n">
        <v>0.4262505007964261</v>
      </c>
      <c r="G980" t="n">
        <v>540.4668571196795</v>
      </c>
      <c r="H980" t="b">
        <v>0</v>
      </c>
      <c r="I980" t="n">
        <v>2131.601284480016</v>
      </c>
      <c r="J980" t="n">
        <v>1901.388345756174</v>
      </c>
    </row>
    <row r="981" spans="1:10">
      <c r="A981" t="n">
        <v>978</v>
      </c>
      <c r="B981" t="n">
        <v>0</v>
      </c>
      <c r="C981" t="n">
        <v>0</v>
      </c>
      <c r="D981" t="n">
        <v>65.38461538461539</v>
      </c>
      <c r="E981" t="n">
        <v>4</v>
      </c>
      <c r="F981" t="n">
        <v>0.4314606792101188</v>
      </c>
      <c r="G981" t="n">
        <v>553.4901548815994</v>
      </c>
      <c r="H981" t="b">
        <v>0</v>
      </c>
      <c r="I981" t="n">
        <v>2182.965170853028</v>
      </c>
      <c r="J981" t="n">
        <v>1947.204932400901</v>
      </c>
    </row>
    <row r="982" spans="1:10">
      <c r="A982" t="n">
        <v>979</v>
      </c>
      <c r="B982" t="n">
        <v>0</v>
      </c>
      <c r="C982" t="n">
        <v>0</v>
      </c>
      <c r="D982" t="n">
        <v>66.92307692307692</v>
      </c>
      <c r="E982" t="n">
        <v>4</v>
      </c>
      <c r="F982" t="n">
        <v>0.4120093464656414</v>
      </c>
      <c r="G982" t="n">
        <v>566.5134526435195</v>
      </c>
      <c r="H982" t="b">
        <v>0</v>
      </c>
      <c r="I982" t="n">
        <v>2234.329057226041</v>
      </c>
      <c r="J982" t="n">
        <v>1993.021519045628</v>
      </c>
    </row>
    <row r="983" spans="1:10">
      <c r="A983" t="n">
        <v>980</v>
      </c>
      <c r="B983" t="n">
        <v>0</v>
      </c>
      <c r="C983" t="n">
        <v>0</v>
      </c>
      <c r="D983" t="n">
        <v>68.46153846153847</v>
      </c>
      <c r="E983" t="n">
        <v>4</v>
      </c>
      <c r="F983" t="n">
        <v>0.4846044990298903</v>
      </c>
      <c r="G983" t="n">
        <v>579.5367504054395</v>
      </c>
      <c r="H983" t="b">
        <v>0</v>
      </c>
      <c r="I983" t="n">
        <v>2285.692943599054</v>
      </c>
      <c r="J983" t="n">
        <v>2038.838105690356</v>
      </c>
    </row>
    <row r="984" spans="1:10">
      <c r="A984" t="n">
        <v>981</v>
      </c>
      <c r="B984" t="n">
        <v>0</v>
      </c>
      <c r="C984" t="n">
        <v>0</v>
      </c>
      <c r="D984" t="n">
        <v>70</v>
      </c>
      <c r="E984" t="n">
        <v>4</v>
      </c>
      <c r="F984" t="n">
        <v>0.2136752215173736</v>
      </c>
      <c r="G984" t="n">
        <v>592.5600481673595</v>
      </c>
      <c r="H984" t="b">
        <v>0</v>
      </c>
      <c r="I984" t="n">
        <v>2337.056829972066</v>
      </c>
      <c r="J984" t="n">
        <v>2084.654692335083</v>
      </c>
    </row>
    <row r="985" spans="1:10">
      <c r="A985" t="n">
        <v>982</v>
      </c>
      <c r="B985" t="n">
        <v>0</v>
      </c>
      <c r="C985" t="n">
        <v>0</v>
      </c>
      <c r="D985" t="n">
        <v>70</v>
      </c>
      <c r="E985" t="n">
        <v>5</v>
      </c>
      <c r="F985" t="n">
        <v>-0.05725410304812151</v>
      </c>
      <c r="G985" t="n">
        <v>592.5600481673595</v>
      </c>
      <c r="H985" t="b">
        <v>1</v>
      </c>
      <c r="I985" t="n">
        <v>2337.056829972066</v>
      </c>
      <c r="J985" t="n">
        <v>1575.176303401172</v>
      </c>
    </row>
    <row r="986" spans="1:10">
      <c r="A986" t="n">
        <v>983</v>
      </c>
      <c r="B986" t="n">
        <v>0</v>
      </c>
      <c r="C986" t="n">
        <v>0</v>
      </c>
      <c r="D986" t="n">
        <v>70</v>
      </c>
      <c r="E986" t="n">
        <v>5</v>
      </c>
      <c r="F986" t="n">
        <v>0.01534119067511419</v>
      </c>
      <c r="G986" t="n">
        <v>592.5600481673595</v>
      </c>
      <c r="H986" t="b">
        <v>0</v>
      </c>
      <c r="I986" t="n">
        <v>2337.056829972066</v>
      </c>
      <c r="J986" t="n">
        <v>1575.176303401172</v>
      </c>
    </row>
    <row r="987" spans="1:10">
      <c r="A987" t="n">
        <v>984</v>
      </c>
      <c r="B987" t="n">
        <v>0</v>
      </c>
      <c r="C987" t="n">
        <v>0</v>
      </c>
      <c r="D987" t="n">
        <v>70</v>
      </c>
      <c r="E987" t="n">
        <v>5</v>
      </c>
      <c r="F987" t="n">
        <v>-0.004110659652331705</v>
      </c>
      <c r="G987" t="n">
        <v>592.5600481673595</v>
      </c>
      <c r="H987" t="b">
        <v>0</v>
      </c>
      <c r="I987" t="n">
        <v>2337.056829972066</v>
      </c>
      <c r="J987" t="n">
        <v>1575.176303401172</v>
      </c>
    </row>
    <row r="988" spans="1:10">
      <c r="A988" t="n">
        <v>985</v>
      </c>
      <c r="B988" t="n">
        <v>0</v>
      </c>
      <c r="C988" t="n">
        <v>0</v>
      </c>
      <c r="D988" t="n">
        <v>70</v>
      </c>
      <c r="E988" t="n">
        <v>5</v>
      </c>
      <c r="F988" t="n">
        <v>0.001101447934200195</v>
      </c>
      <c r="G988" t="n">
        <v>592.5600481673595</v>
      </c>
      <c r="H988" t="b">
        <v>0</v>
      </c>
      <c r="I988" t="n">
        <v>2337.056829972066</v>
      </c>
      <c r="J988" t="n">
        <v>1575.176303401172</v>
      </c>
    </row>
    <row r="989" spans="1:10">
      <c r="A989" t="n">
        <v>986</v>
      </c>
      <c r="B989" t="n">
        <v>0</v>
      </c>
      <c r="C989" t="n">
        <v>0</v>
      </c>
      <c r="D989" t="n">
        <v>70</v>
      </c>
      <c r="E989" t="n">
        <v>5</v>
      </c>
      <c r="F989" t="n">
        <v>-0.0002951320844690741</v>
      </c>
      <c r="G989" t="n">
        <v>592.5600481673595</v>
      </c>
      <c r="H989" t="b">
        <v>0</v>
      </c>
      <c r="I989" t="n">
        <v>2337.056829972066</v>
      </c>
      <c r="J989" t="n">
        <v>1575.176303401172</v>
      </c>
    </row>
    <row r="990" spans="1:10">
      <c r="A990" t="n">
        <v>987</v>
      </c>
      <c r="B990" t="n">
        <v>0</v>
      </c>
      <c r="C990" t="n">
        <v>0</v>
      </c>
      <c r="D990" t="n">
        <v>70</v>
      </c>
      <c r="E990" t="n">
        <v>5</v>
      </c>
      <c r="F990" t="n">
        <v>7.908040369564162e-05</v>
      </c>
      <c r="G990" t="n">
        <v>592.5600481673595</v>
      </c>
      <c r="H990" t="b">
        <v>0</v>
      </c>
      <c r="I990" t="n">
        <v>2337.056829972066</v>
      </c>
      <c r="J990" t="n">
        <v>1575.176303401172</v>
      </c>
    </row>
    <row r="991" spans="1:10">
      <c r="A991" t="n">
        <v>988</v>
      </c>
      <c r="B991" t="n">
        <v>0</v>
      </c>
      <c r="C991" t="n">
        <v>0</v>
      </c>
      <c r="D991" t="n">
        <v>70</v>
      </c>
      <c r="E991" t="n">
        <v>5</v>
      </c>
      <c r="F991" t="n">
        <v>-2.1189530311716e-05</v>
      </c>
      <c r="G991" t="n">
        <v>592.5600481673595</v>
      </c>
      <c r="H991" t="b">
        <v>0</v>
      </c>
      <c r="I991" t="n">
        <v>2337.056829972066</v>
      </c>
      <c r="J991" t="n">
        <v>1575.176303401172</v>
      </c>
    </row>
    <row r="992" spans="1:10">
      <c r="A992" t="n">
        <v>989</v>
      </c>
      <c r="B992" t="n">
        <v>0</v>
      </c>
      <c r="C992" t="n">
        <v>0</v>
      </c>
      <c r="D992" t="n">
        <v>70</v>
      </c>
      <c r="E992" t="n">
        <v>5</v>
      </c>
      <c r="F992" t="n">
        <v>5.677717535235161e-06</v>
      </c>
      <c r="G992" t="n">
        <v>592.5600481673595</v>
      </c>
      <c r="H992" t="b">
        <v>0</v>
      </c>
      <c r="I992" t="n">
        <v>2337.056829972066</v>
      </c>
      <c r="J992" t="n">
        <v>1575.176303401172</v>
      </c>
    </row>
    <row r="993" spans="1:10">
      <c r="A993" t="n">
        <v>990</v>
      </c>
      <c r="B993" t="n">
        <v>0</v>
      </c>
      <c r="C993" t="n">
        <v>0</v>
      </c>
      <c r="D993" t="n">
        <v>70</v>
      </c>
      <c r="E993" t="n">
        <v>5</v>
      </c>
      <c r="F993" t="n">
        <v>-1.521339829224644e-06</v>
      </c>
      <c r="G993" t="n">
        <v>592.5600481673595</v>
      </c>
      <c r="H993" t="b">
        <v>0</v>
      </c>
      <c r="I993" t="n">
        <v>2337.056829972066</v>
      </c>
      <c r="J993" t="n">
        <v>1575.176303401172</v>
      </c>
    </row>
    <row r="994" spans="1:10">
      <c r="A994" t="n">
        <v>991</v>
      </c>
      <c r="B994" t="n">
        <v>0</v>
      </c>
      <c r="C994" t="n">
        <v>0</v>
      </c>
      <c r="D994" t="n">
        <v>70</v>
      </c>
      <c r="E994" t="n">
        <v>5</v>
      </c>
      <c r="F994" t="n">
        <v>4.076417763343443e-07</v>
      </c>
      <c r="G994" t="n">
        <v>592.5600481673595</v>
      </c>
      <c r="H994" t="b">
        <v>0</v>
      </c>
      <c r="I994" t="n">
        <v>2337.056829972066</v>
      </c>
      <c r="J994" t="n">
        <v>1575.176303401172</v>
      </c>
    </row>
    <row r="995" spans="1:10">
      <c r="A995" t="n">
        <v>992</v>
      </c>
      <c r="B995" t="n">
        <v>0</v>
      </c>
      <c r="C995" t="n">
        <v>0</v>
      </c>
      <c r="D995" t="n">
        <v>70</v>
      </c>
      <c r="E995" t="n">
        <v>5</v>
      </c>
      <c r="F995" t="n">
        <v>-1.092272832181607e-07</v>
      </c>
      <c r="G995" t="n">
        <v>592.5600481673595</v>
      </c>
      <c r="H995" t="b">
        <v>0</v>
      </c>
      <c r="I995" t="n">
        <v>2337.056829972066</v>
      </c>
      <c r="J995" t="n">
        <v>1575.176303401172</v>
      </c>
    </row>
    <row r="996" spans="1:10">
      <c r="A996" t="n">
        <v>993</v>
      </c>
      <c r="B996" t="n">
        <v>0</v>
      </c>
      <c r="C996" t="n">
        <v>0</v>
      </c>
      <c r="D996" t="n">
        <v>70</v>
      </c>
      <c r="E996" t="n">
        <v>5</v>
      </c>
      <c r="F996" t="n">
        <v>2.926736364372573e-08</v>
      </c>
      <c r="G996" t="n">
        <v>592.5600481673595</v>
      </c>
      <c r="H996" t="b">
        <v>0</v>
      </c>
      <c r="I996" t="n">
        <v>2337.056829972066</v>
      </c>
      <c r="J996" t="n">
        <v>1575.176303401172</v>
      </c>
    </row>
    <row r="997" spans="1:10">
      <c r="A997" t="n">
        <v>994</v>
      </c>
      <c r="B997" t="n">
        <v>0</v>
      </c>
      <c r="C997" t="n">
        <v>0</v>
      </c>
      <c r="D997" t="n">
        <v>70</v>
      </c>
      <c r="E997" t="n">
        <v>5</v>
      </c>
      <c r="F997" t="n">
        <v>-7.842166027671738e-09</v>
      </c>
      <c r="G997" t="n">
        <v>592.5600481673595</v>
      </c>
      <c r="H997" t="b">
        <v>0</v>
      </c>
      <c r="I997" t="n">
        <v>2337.056829972066</v>
      </c>
      <c r="J997" t="n">
        <v>1575.176303401172</v>
      </c>
    </row>
    <row r="998" spans="1:10">
      <c r="A998" t="n">
        <v>995</v>
      </c>
      <c r="B998" t="n">
        <v>0</v>
      </c>
      <c r="C998" t="n">
        <v>0</v>
      </c>
      <c r="D998" t="n">
        <v>70</v>
      </c>
      <c r="E998" t="n">
        <v>5</v>
      </c>
      <c r="F998" t="n">
        <v>2.101304019674899e-09</v>
      </c>
      <c r="G998" t="n">
        <v>592.5600481673595</v>
      </c>
      <c r="H998" t="b">
        <v>0</v>
      </c>
      <c r="I998" t="n">
        <v>2337.056829972066</v>
      </c>
      <c r="J998" t="n">
        <v>1575.176303401172</v>
      </c>
    </row>
    <row r="999" spans="1:10">
      <c r="A999" t="n">
        <v>996</v>
      </c>
      <c r="B999" t="n">
        <v>0</v>
      </c>
      <c r="C999" t="n">
        <v>0</v>
      </c>
      <c r="D999" t="n">
        <v>70</v>
      </c>
      <c r="E999" t="n">
        <v>5</v>
      </c>
      <c r="F999" t="n">
        <v>-5.630429456005004e-10</v>
      </c>
      <c r="G999" t="n">
        <v>592.5600481673595</v>
      </c>
      <c r="H999" t="b">
        <v>0</v>
      </c>
      <c r="I999" t="n">
        <v>2337.056829972066</v>
      </c>
      <c r="J999" t="n">
        <v>1575.176303401172</v>
      </c>
    </row>
    <row r="1000" spans="1:10">
      <c r="A1000" t="n">
        <v>997</v>
      </c>
      <c r="B1000" t="n">
        <v>0</v>
      </c>
      <c r="C1000" t="n">
        <v>0</v>
      </c>
      <c r="D1000" t="n">
        <v>70</v>
      </c>
      <c r="E1000" t="n">
        <v>5</v>
      </c>
      <c r="F1000" t="n">
        <v>1.508659863702633e-10</v>
      </c>
      <c r="G1000" t="n">
        <v>592.5600481673595</v>
      </c>
      <c r="H1000" t="b">
        <v>0</v>
      </c>
      <c r="I1000" t="n">
        <v>2337.056829972066</v>
      </c>
      <c r="J1000" t="n">
        <v>1575.176303401172</v>
      </c>
    </row>
    <row r="1001" spans="1:10">
      <c r="A1001" t="n">
        <v>998</v>
      </c>
      <c r="B1001" t="n">
        <v>0</v>
      </c>
      <c r="C1001" t="n">
        <v>0</v>
      </c>
      <c r="D1001" t="n">
        <v>70</v>
      </c>
      <c r="E1001" t="n">
        <v>5</v>
      </c>
      <c r="F1001" t="n">
        <v>-4.04227762373921e-11</v>
      </c>
      <c r="G1001" t="n">
        <v>592.5600481673595</v>
      </c>
      <c r="H1001" t="b">
        <v>0</v>
      </c>
      <c r="I1001" t="n">
        <v>2337.056829972066</v>
      </c>
      <c r="J1001" t="n">
        <v>1575.176303401172</v>
      </c>
    </row>
    <row r="1002" spans="1:10">
      <c r="A1002" t="n">
        <v>999</v>
      </c>
      <c r="B1002" t="n">
        <v>0</v>
      </c>
      <c r="C1002" t="n">
        <v>0</v>
      </c>
      <c r="D1002" t="n">
        <v>70</v>
      </c>
      <c r="E1002" t="n">
        <v>5</v>
      </c>
      <c r="F1002" t="n">
        <v>1.083222400666273e-11</v>
      </c>
      <c r="G1002" t="n">
        <v>592.5600481673595</v>
      </c>
      <c r="H1002" t="b">
        <v>0</v>
      </c>
      <c r="I1002" t="n">
        <v>2337.056829972066</v>
      </c>
      <c r="J1002" t="n">
        <v>1575.176303401172</v>
      </c>
    </row>
    <row r="1003" spans="1:10">
      <c r="A1003" t="n">
        <v>1000</v>
      </c>
      <c r="B1003" t="n">
        <v>0</v>
      </c>
      <c r="C1003" t="n">
        <v>0</v>
      </c>
      <c r="D1003" t="n">
        <v>70</v>
      </c>
      <c r="E1003" t="n">
        <v>5</v>
      </c>
      <c r="F1003" t="n">
        <v>-2.902567075580009e-12</v>
      </c>
      <c r="G1003" t="n">
        <v>592.5600481673595</v>
      </c>
      <c r="H1003" t="b">
        <v>0</v>
      </c>
      <c r="I1003" t="n">
        <v>2337.056829972066</v>
      </c>
      <c r="J1003" t="n">
        <v>1575.176303401172</v>
      </c>
    </row>
    <row r="1004" spans="1:10">
      <c r="A1004" t="n">
        <v>1001</v>
      </c>
      <c r="B1004" t="n">
        <v>0</v>
      </c>
      <c r="C1004" t="n">
        <v>0</v>
      </c>
      <c r="D1004" t="n">
        <v>70</v>
      </c>
      <c r="E1004" t="n">
        <v>5</v>
      </c>
      <c r="F1004" t="n">
        <v>7.780442956573097e-13</v>
      </c>
      <c r="G1004" t="n">
        <v>592.5600481673595</v>
      </c>
      <c r="H1004" t="b">
        <v>0</v>
      </c>
      <c r="I1004" t="n">
        <v>2337.056829972066</v>
      </c>
      <c r="J1004" t="n">
        <v>1575.176303401172</v>
      </c>
    </row>
    <row r="1005" spans="1:10">
      <c r="A1005" t="n">
        <v>1002</v>
      </c>
      <c r="B1005" t="n">
        <v>0</v>
      </c>
      <c r="C1005" t="n">
        <v>0</v>
      </c>
      <c r="D1005" t="n">
        <v>70</v>
      </c>
      <c r="E1005" t="n">
        <v>5</v>
      </c>
      <c r="F1005" t="n">
        <v>-2.096101070492296e-13</v>
      </c>
      <c r="G1005" t="n">
        <v>592.5600481673595</v>
      </c>
      <c r="H1005" t="b">
        <v>0</v>
      </c>
      <c r="I1005" t="n">
        <v>2337.056829972066</v>
      </c>
      <c r="J1005" t="n">
        <v>1575.176303401172</v>
      </c>
    </row>
    <row r="1006" spans="1:10">
      <c r="A1006" t="n">
        <v>1003</v>
      </c>
      <c r="B1006" t="n">
        <v>0</v>
      </c>
      <c r="C1006" t="n">
        <v>0</v>
      </c>
      <c r="D1006" t="n">
        <v>70</v>
      </c>
      <c r="E1006" t="n">
        <v>5</v>
      </c>
      <c r="F1006" t="n">
        <v>5.151434834260726e-14</v>
      </c>
      <c r="G1006" t="n">
        <v>592.5600481673595</v>
      </c>
      <c r="H1006" t="b">
        <v>0</v>
      </c>
      <c r="I1006" t="n">
        <v>2337.056829972066</v>
      </c>
      <c r="J1006" t="n">
        <v>1575.176303401172</v>
      </c>
    </row>
    <row r="1007" spans="1:10">
      <c r="A1007" t="n">
        <v>1004</v>
      </c>
      <c r="B1007" t="n">
        <v>0</v>
      </c>
      <c r="C1007" t="n">
        <v>0</v>
      </c>
      <c r="D1007" t="n">
        <v>70</v>
      </c>
      <c r="E1007" t="n">
        <v>5</v>
      </c>
      <c r="F1007" t="n">
        <v>-1.598721155460225e-14</v>
      </c>
      <c r="G1007" t="n">
        <v>592.5600481673595</v>
      </c>
      <c r="H1007" t="b">
        <v>0</v>
      </c>
      <c r="I1007" t="n">
        <v>2337.056829972066</v>
      </c>
      <c r="J1007" t="n">
        <v>1575.176303401172</v>
      </c>
    </row>
    <row r="1008" spans="1:10">
      <c r="A1008" t="n">
        <v>1005</v>
      </c>
      <c r="B1008" t="n">
        <v>0</v>
      </c>
      <c r="C1008" t="n">
        <v>0</v>
      </c>
      <c r="D1008" t="n">
        <v>70</v>
      </c>
      <c r="E1008" t="n">
        <v>5</v>
      </c>
      <c r="F1008" t="n">
        <v>7.105427357601002e-15</v>
      </c>
      <c r="G1008" t="n">
        <v>592.5600481673595</v>
      </c>
      <c r="H1008" t="b">
        <v>0</v>
      </c>
      <c r="I1008" t="n">
        <v>2337.056829972066</v>
      </c>
      <c r="J1008" t="n">
        <v>1575.176303401172</v>
      </c>
    </row>
    <row r="1009" spans="1:10">
      <c r="A1009" t="n">
        <v>1006</v>
      </c>
      <c r="B1009" t="n">
        <v>0</v>
      </c>
      <c r="C1009" t="n">
        <v>0</v>
      </c>
      <c r="D1009" t="n">
        <v>70</v>
      </c>
      <c r="E1009" t="n">
        <v>5</v>
      </c>
      <c r="F1009" t="n">
        <v>0</v>
      </c>
      <c r="G1009" t="n">
        <v>592.5600481673595</v>
      </c>
      <c r="H1009" t="b">
        <v>0</v>
      </c>
      <c r="I1009" t="n">
        <v>2337.056829972066</v>
      </c>
      <c r="J1009" t="n">
        <v>1575.176303401172</v>
      </c>
    </row>
    <row r="1010" spans="1:10">
      <c r="A1010" t="n">
        <v>1007</v>
      </c>
      <c r="B1010" t="n">
        <v>0</v>
      </c>
      <c r="C1010" t="n">
        <v>0</v>
      </c>
      <c r="D1010" t="n">
        <v>70</v>
      </c>
      <c r="E1010" t="n">
        <v>5</v>
      </c>
      <c r="F1010" t="n">
        <v>0</v>
      </c>
      <c r="G1010" t="n">
        <v>592.5600481673595</v>
      </c>
      <c r="H1010" t="b">
        <v>0</v>
      </c>
      <c r="I1010" t="n">
        <v>2337.056829972066</v>
      </c>
      <c r="J1010" t="n">
        <v>1575.176303401172</v>
      </c>
    </row>
    <row r="1011" spans="1:10">
      <c r="A1011" t="n">
        <v>1008</v>
      </c>
      <c r="B1011" t="n">
        <v>0</v>
      </c>
      <c r="C1011" t="n">
        <v>0</v>
      </c>
      <c r="D1011" t="n">
        <v>70</v>
      </c>
      <c r="E1011" t="n">
        <v>5</v>
      </c>
      <c r="F1011" t="n">
        <v>-7.105427357601002e-15</v>
      </c>
      <c r="G1011" t="n">
        <v>592.5600481673595</v>
      </c>
      <c r="H1011" t="b">
        <v>0</v>
      </c>
      <c r="I1011" t="n">
        <v>2337.056829972066</v>
      </c>
      <c r="J1011" t="n">
        <v>1575.176303401172</v>
      </c>
    </row>
    <row r="1012" spans="1:10">
      <c r="A1012" t="n">
        <v>1009</v>
      </c>
      <c r="B1012" t="n">
        <v>0</v>
      </c>
      <c r="C1012" t="n">
        <v>0</v>
      </c>
      <c r="D1012" t="n">
        <v>70</v>
      </c>
      <c r="E1012" t="n">
        <v>5</v>
      </c>
      <c r="F1012" t="n">
        <v>3.197442310920451e-14</v>
      </c>
      <c r="G1012" t="n">
        <v>592.5600481673595</v>
      </c>
      <c r="H1012" t="b">
        <v>0</v>
      </c>
      <c r="I1012" t="n">
        <v>2337.056829972066</v>
      </c>
      <c r="J1012" t="n">
        <v>1575.176303401172</v>
      </c>
    </row>
    <row r="1013" spans="1:10">
      <c r="A1013" t="n">
        <v>1010</v>
      </c>
      <c r="B1013" t="n">
        <v>0</v>
      </c>
      <c r="C1013" t="n">
        <v>0</v>
      </c>
      <c r="D1013" t="n">
        <v>70</v>
      </c>
      <c r="E1013" t="n">
        <v>5</v>
      </c>
      <c r="F1013" t="n">
        <v>-1.172395514004165e-13</v>
      </c>
      <c r="G1013" t="n">
        <v>592.5600481673595</v>
      </c>
      <c r="H1013" t="b">
        <v>0</v>
      </c>
      <c r="I1013" t="n">
        <v>2337.056829972066</v>
      </c>
      <c r="J1013" t="n">
        <v>1575.176303401172</v>
      </c>
    </row>
    <row r="1014" spans="1:10">
      <c r="A1014" t="n">
        <v>1011</v>
      </c>
      <c r="B1014" t="n">
        <v>0</v>
      </c>
      <c r="C1014" t="n">
        <v>0</v>
      </c>
      <c r="D1014" t="n">
        <v>70</v>
      </c>
      <c r="E1014" t="n">
        <v>5</v>
      </c>
      <c r="F1014" t="n">
        <v>4.334310688136611e-13</v>
      </c>
      <c r="G1014" t="n">
        <v>592.5600481673595</v>
      </c>
      <c r="H1014" t="b">
        <v>0</v>
      </c>
      <c r="I1014" t="n">
        <v>2337.056829972066</v>
      </c>
      <c r="J1014" t="n">
        <v>1575.176303401172</v>
      </c>
    </row>
    <row r="1015" spans="1:10">
      <c r="A1015" t="n">
        <v>1012</v>
      </c>
      <c r="B1015" t="n">
        <v>0</v>
      </c>
      <c r="C1015" t="n">
        <v>0</v>
      </c>
      <c r="D1015" t="n">
        <v>70</v>
      </c>
      <c r="E1015" t="n">
        <v>5</v>
      </c>
      <c r="F1015" t="n">
        <v>-1.618261080693628e-12</v>
      </c>
      <c r="G1015" t="n">
        <v>592.5600481673595</v>
      </c>
      <c r="H1015" t="b">
        <v>0</v>
      </c>
      <c r="I1015" t="n">
        <v>2337.056829972066</v>
      </c>
      <c r="J1015" t="n">
        <v>1575.176303401172</v>
      </c>
    </row>
    <row r="1016" spans="1:10">
      <c r="A1016" t="n">
        <v>1013</v>
      </c>
      <c r="B1016" t="n">
        <v>0</v>
      </c>
      <c r="C1016" t="n">
        <v>0</v>
      </c>
      <c r="D1016" t="n">
        <v>70</v>
      </c>
      <c r="E1016" t="n">
        <v>5</v>
      </c>
      <c r="F1016" t="n">
        <v>6.036060540282051e-12</v>
      </c>
      <c r="G1016" t="n">
        <v>592.5600481673595</v>
      </c>
      <c r="H1016" t="b">
        <v>0</v>
      </c>
      <c r="I1016" t="n">
        <v>2337.056829972066</v>
      </c>
      <c r="J1016" t="n">
        <v>1575.176303401172</v>
      </c>
    </row>
    <row r="1017" spans="1:10">
      <c r="A1017" t="n">
        <v>1014</v>
      </c>
      <c r="B1017" t="n">
        <v>0</v>
      </c>
      <c r="C1017" t="n">
        <v>0</v>
      </c>
      <c r="D1017" t="n">
        <v>70</v>
      </c>
      <c r="E1017" t="n">
        <v>5</v>
      </c>
      <c r="F1017" t="n">
        <v>-2.252242836675578e-11</v>
      </c>
      <c r="G1017" t="n">
        <v>592.5600481673595</v>
      </c>
      <c r="H1017" t="b">
        <v>0</v>
      </c>
      <c r="I1017" t="n">
        <v>2337.056829972066</v>
      </c>
      <c r="J1017" t="n">
        <v>1575.176303401172</v>
      </c>
    </row>
    <row r="1018" spans="1:10">
      <c r="A1018" t="n">
        <v>1015</v>
      </c>
      <c r="B1018" t="n">
        <v>0</v>
      </c>
      <c r="C1018" t="n">
        <v>0</v>
      </c>
      <c r="D1018" t="n">
        <v>70</v>
      </c>
      <c r="E1018" t="n">
        <v>5</v>
      </c>
      <c r="F1018" t="n">
        <v>8.405365292674105e-11</v>
      </c>
      <c r="G1018" t="n">
        <v>592.5600481673595</v>
      </c>
      <c r="H1018" t="b">
        <v>0</v>
      </c>
      <c r="I1018" t="n">
        <v>2337.056829972066</v>
      </c>
      <c r="J1018" t="n">
        <v>1575.176303401172</v>
      </c>
    </row>
    <row r="1019" spans="1:10">
      <c r="A1019" t="n">
        <v>1016</v>
      </c>
      <c r="B1019" t="n">
        <v>0</v>
      </c>
      <c r="C1019" t="n">
        <v>0</v>
      </c>
      <c r="D1019" t="n">
        <v>70</v>
      </c>
      <c r="E1019" t="n">
        <v>5</v>
      </c>
      <c r="F1019" t="n">
        <v>-3.136939596970478e-10</v>
      </c>
      <c r="G1019" t="n">
        <v>592.5600481673595</v>
      </c>
      <c r="H1019" t="b">
        <v>0</v>
      </c>
      <c r="I1019" t="n">
        <v>2337.056829972066</v>
      </c>
      <c r="J1019" t="n">
        <v>1575.176303401172</v>
      </c>
    </row>
    <row r="1020" spans="1:10">
      <c r="A1020" t="n">
        <v>1017</v>
      </c>
      <c r="B1020" t="n">
        <v>0</v>
      </c>
      <c r="C1020" t="n">
        <v>0</v>
      </c>
      <c r="D1020" t="n">
        <v>70</v>
      </c>
      <c r="E1020" t="n">
        <v>5</v>
      </c>
      <c r="F1020" t="n">
        <v>1.170725738575129e-09</v>
      </c>
      <c r="G1020" t="n">
        <v>592.5600481673595</v>
      </c>
      <c r="H1020" t="b">
        <v>0</v>
      </c>
      <c r="I1020" t="n">
        <v>2337.056829972066</v>
      </c>
      <c r="J1020" t="n">
        <v>1575.176303401172</v>
      </c>
    </row>
    <row r="1021" spans="1:10">
      <c r="A1021" t="n">
        <v>1018</v>
      </c>
      <c r="B1021" t="n">
        <v>0</v>
      </c>
      <c r="C1021" t="n">
        <v>0</v>
      </c>
      <c r="D1021" t="n">
        <v>70</v>
      </c>
      <c r="E1021" t="n">
        <v>5</v>
      </c>
      <c r="F1021" t="n">
        <v>-4.369207218246629e-09</v>
      </c>
      <c r="G1021" t="n">
        <v>592.5600481673595</v>
      </c>
      <c r="H1021" t="b">
        <v>0</v>
      </c>
      <c r="I1021" t="n">
        <v>2337.056829972066</v>
      </c>
      <c r="J1021" t="n">
        <v>1575.176303401172</v>
      </c>
    </row>
    <row r="1022" spans="1:10">
      <c r="A1022" t="n">
        <v>1019</v>
      </c>
      <c r="B1022" t="n">
        <v>0</v>
      </c>
      <c r="C1022" t="n">
        <v>0</v>
      </c>
      <c r="D1022" t="n">
        <v>70</v>
      </c>
      <c r="E1022" t="n">
        <v>5</v>
      </c>
      <c r="F1022" t="n">
        <v>1.630610135805455e-08</v>
      </c>
      <c r="G1022" t="n">
        <v>592.5600481673595</v>
      </c>
      <c r="H1022" t="b">
        <v>0</v>
      </c>
      <c r="I1022" t="n">
        <v>2337.056829972066</v>
      </c>
      <c r="J1022" t="n">
        <v>1575.176303401172</v>
      </c>
    </row>
    <row r="1023" spans="1:10">
      <c r="A1023" t="n">
        <v>1020</v>
      </c>
      <c r="B1023" t="n">
        <v>0</v>
      </c>
      <c r="C1023" t="n">
        <v>0</v>
      </c>
      <c r="D1023" t="n">
        <v>70</v>
      </c>
      <c r="E1023" t="n">
        <v>5</v>
      </c>
      <c r="F1023" t="n">
        <v>-6.08551999903284e-08</v>
      </c>
      <c r="G1023" t="n">
        <v>592.5600481673595</v>
      </c>
      <c r="H1023" t="b">
        <v>0</v>
      </c>
      <c r="I1023" t="n">
        <v>2337.056829972066</v>
      </c>
      <c r="J1023" t="n">
        <v>1575.176303401172</v>
      </c>
    </row>
    <row r="1024" spans="1:10">
      <c r="A1024" t="n">
        <v>1021</v>
      </c>
      <c r="B1024" t="n">
        <v>0</v>
      </c>
      <c r="C1024" t="n">
        <v>0</v>
      </c>
      <c r="D1024" t="n">
        <v>70</v>
      </c>
      <c r="E1024" t="n">
        <v>5</v>
      </c>
      <c r="F1024" t="n">
        <v>2.271146968269022e-07</v>
      </c>
      <c r="G1024" t="n">
        <v>592.5600481673595</v>
      </c>
      <c r="H1024" t="b">
        <v>0</v>
      </c>
      <c r="I1024" t="n">
        <v>2337.056829972066</v>
      </c>
      <c r="J1024" t="n">
        <v>1575.176303401172</v>
      </c>
    </row>
    <row r="1025" spans="1:10">
      <c r="A1025" t="n">
        <v>1022</v>
      </c>
      <c r="B1025" t="n">
        <v>0</v>
      </c>
      <c r="C1025" t="n">
        <v>0</v>
      </c>
      <c r="D1025" t="n">
        <v>70</v>
      </c>
      <c r="E1025" t="n">
        <v>5</v>
      </c>
      <c r="F1025" t="n">
        <v>-8.476035890936373e-07</v>
      </c>
      <c r="G1025" t="n">
        <v>592.5600481673595</v>
      </c>
      <c r="H1025" t="b">
        <v>0</v>
      </c>
      <c r="I1025" t="n">
        <v>2337.056829972066</v>
      </c>
      <c r="J1025" t="n">
        <v>1575.176303401172</v>
      </c>
    </row>
    <row r="1026" spans="1:10">
      <c r="A1026" t="n">
        <v>1023</v>
      </c>
      <c r="B1026" t="n">
        <v>0</v>
      </c>
      <c r="C1026" t="n">
        <v>0</v>
      </c>
      <c r="D1026" t="n">
        <v>70</v>
      </c>
      <c r="E1026" t="n">
        <v>5</v>
      </c>
      <c r="F1026" t="n">
        <v>3.163299654218577e-06</v>
      </c>
      <c r="G1026" t="n">
        <v>592.5600481673595</v>
      </c>
      <c r="H1026" t="b">
        <v>0</v>
      </c>
      <c r="I1026" t="n">
        <v>2337.056829972066</v>
      </c>
      <c r="J1026" t="n">
        <v>1575.176303401172</v>
      </c>
    </row>
    <row r="1027" spans="1:10">
      <c r="A1027" t="n">
        <v>1024</v>
      </c>
      <c r="B1027" t="n">
        <v>0</v>
      </c>
      <c r="C1027" t="n">
        <v>0</v>
      </c>
      <c r="D1027" t="n">
        <v>70</v>
      </c>
      <c r="E1027" t="n">
        <v>5</v>
      </c>
      <c r="F1027" t="n">
        <v>-1.18055950224516e-05</v>
      </c>
      <c r="G1027" t="n">
        <v>592.5600481673595</v>
      </c>
      <c r="H1027" t="b">
        <v>0</v>
      </c>
      <c r="I1027" t="n">
        <v>2337.056829972066</v>
      </c>
      <c r="J1027" t="n">
        <v>1575.176303401172</v>
      </c>
    </row>
    <row r="1028" spans="1:10">
      <c r="A1028" t="n">
        <v>1025</v>
      </c>
      <c r="B1028" t="n">
        <v>0</v>
      </c>
      <c r="C1028" t="n">
        <v>0</v>
      </c>
      <c r="D1028" t="n">
        <v>70</v>
      </c>
      <c r="E1028" t="n">
        <v>5</v>
      </c>
      <c r="F1028" t="n">
        <v>4.405908043914053e-05</v>
      </c>
      <c r="G1028" t="n">
        <v>592.5600481673595</v>
      </c>
      <c r="H1028" t="b">
        <v>0</v>
      </c>
      <c r="I1028" t="n">
        <v>2337.056829972066</v>
      </c>
      <c r="J1028" t="n">
        <v>1575.176303401172</v>
      </c>
    </row>
    <row r="1029" spans="1:10">
      <c r="A1029" t="n">
        <v>1026</v>
      </c>
      <c r="B1029" t="n">
        <v>0</v>
      </c>
      <c r="C1029" t="n">
        <v>0</v>
      </c>
      <c r="D1029" t="n">
        <v>70</v>
      </c>
      <c r="E1029" t="n">
        <v>5</v>
      </c>
      <c r="F1029" t="n">
        <v>-0.0001644307267429923</v>
      </c>
      <c r="G1029" t="n">
        <v>592.5600481673595</v>
      </c>
      <c r="H1029" t="b">
        <v>0</v>
      </c>
      <c r="I1029" t="n">
        <v>2337.056829972066</v>
      </c>
      <c r="J1029" t="n">
        <v>1575.176303401172</v>
      </c>
    </row>
    <row r="1030" spans="1:10">
      <c r="A1030" t="n">
        <v>1027</v>
      </c>
      <c r="B1030" t="n">
        <v>0</v>
      </c>
      <c r="C1030" t="n">
        <v>0</v>
      </c>
      <c r="D1030" t="n">
        <v>70</v>
      </c>
      <c r="E1030" t="n">
        <v>5</v>
      </c>
      <c r="F1030" t="n">
        <v>0.0006136638265346051</v>
      </c>
      <c r="G1030" t="n">
        <v>592.5600481673595</v>
      </c>
      <c r="H1030" t="b">
        <v>0</v>
      </c>
      <c r="I1030" t="n">
        <v>2337.056829972066</v>
      </c>
      <c r="J1030" t="n">
        <v>1575.176303401172</v>
      </c>
    </row>
    <row r="1031" spans="1:10">
      <c r="A1031" t="n">
        <v>1028</v>
      </c>
      <c r="B1031" t="n">
        <v>0</v>
      </c>
      <c r="C1031" t="n">
        <v>0</v>
      </c>
      <c r="D1031" t="n">
        <v>70</v>
      </c>
      <c r="E1031" t="n">
        <v>5</v>
      </c>
      <c r="F1031" t="n">
        <v>-0.002290224579386546</v>
      </c>
      <c r="G1031" t="n">
        <v>592.5600481673595</v>
      </c>
      <c r="H1031" t="b">
        <v>0</v>
      </c>
      <c r="I1031" t="n">
        <v>2337.056829972066</v>
      </c>
      <c r="J1031" t="n">
        <v>1575.176303401172</v>
      </c>
    </row>
    <row r="1032" spans="1:10">
      <c r="A1032" t="n">
        <v>1029</v>
      </c>
      <c r="B1032" t="n">
        <v>0</v>
      </c>
      <c r="C1032" t="n">
        <v>0</v>
      </c>
      <c r="D1032" t="n">
        <v>70</v>
      </c>
      <c r="E1032" t="n">
        <v>5</v>
      </c>
      <c r="F1032" t="n">
        <v>0.008547234491009803</v>
      </c>
      <c r="G1032" t="n">
        <v>592.5600481673595</v>
      </c>
      <c r="H1032" t="b">
        <v>0</v>
      </c>
      <c r="I1032" t="n">
        <v>2337.056829972066</v>
      </c>
      <c r="J1032" t="n">
        <v>1575.176303401172</v>
      </c>
    </row>
    <row r="1033" spans="1:10">
      <c r="A1033" t="n">
        <v>1030</v>
      </c>
      <c r="B1033" t="n">
        <v>0</v>
      </c>
      <c r="C1033" t="n">
        <v>0</v>
      </c>
      <c r="D1033" t="n">
        <v>70</v>
      </c>
      <c r="E1033" t="n">
        <v>5</v>
      </c>
      <c r="F1033" t="n">
        <v>-0.03189871338465622</v>
      </c>
      <c r="G1033" t="n">
        <v>592.5600481673595</v>
      </c>
      <c r="H1033" t="b">
        <v>0</v>
      </c>
      <c r="I1033" t="n">
        <v>2337.056829972066</v>
      </c>
      <c r="J1033" t="n">
        <v>1575.176303401172</v>
      </c>
    </row>
    <row r="1034" spans="1:10">
      <c r="A1034" t="n">
        <v>1031</v>
      </c>
      <c r="B1034" t="n">
        <v>0</v>
      </c>
      <c r="C1034" t="n">
        <v>0</v>
      </c>
      <c r="D1034" t="n">
        <v>70</v>
      </c>
      <c r="E1034" t="n">
        <v>5</v>
      </c>
      <c r="F1034" t="n">
        <v>0.1190476190476222</v>
      </c>
      <c r="G1034" t="n">
        <v>592.5600481673595</v>
      </c>
      <c r="H1034" t="b">
        <v>0</v>
      </c>
      <c r="I1034" t="n">
        <v>2337.056829972066</v>
      </c>
      <c r="J1034" t="n">
        <v>1575.176303401172</v>
      </c>
    </row>
    <row r="1035" spans="1:10">
      <c r="A1035" t="n">
        <v>1032</v>
      </c>
      <c r="B1035" t="n">
        <v>0</v>
      </c>
      <c r="C1035" t="n">
        <v>0</v>
      </c>
      <c r="D1035" t="n">
        <v>70.85714285714286</v>
      </c>
      <c r="E1035" t="n">
        <v>5</v>
      </c>
      <c r="F1035" t="n">
        <v>0.2699939514798935</v>
      </c>
      <c r="G1035" t="n">
        <v>599.8158854918578</v>
      </c>
      <c r="H1035" t="b">
        <v>0</v>
      </c>
      <c r="I1035" t="n">
        <v>2365.673852379887</v>
      </c>
      <c r="J1035" t="n">
        <v>1594.464176504044</v>
      </c>
    </row>
    <row r="1036" spans="1:10">
      <c r="A1036" t="n">
        <v>1033</v>
      </c>
      <c r="B1036" t="n">
        <v>0</v>
      </c>
      <c r="C1036" t="n">
        <v>0</v>
      </c>
      <c r="D1036" t="n">
        <v>71.71428571428571</v>
      </c>
      <c r="E1036" t="n">
        <v>5</v>
      </c>
      <c r="F1036" t="n">
        <v>0.2295480036042292</v>
      </c>
      <c r="G1036" t="n">
        <v>607.071722816356</v>
      </c>
      <c r="H1036" t="b">
        <v>0</v>
      </c>
      <c r="I1036" t="n">
        <v>2394.290874787708</v>
      </c>
      <c r="J1036" t="n">
        <v>1613.752049606915</v>
      </c>
    </row>
    <row r="1037" spans="1:10">
      <c r="A1037" t="n">
        <v>1034</v>
      </c>
      <c r="B1037" t="n">
        <v>0</v>
      </c>
      <c r="C1037" t="n">
        <v>0</v>
      </c>
      <c r="D1037" t="n">
        <v>72.57142857142857</v>
      </c>
      <c r="E1037" t="n">
        <v>5</v>
      </c>
      <c r="F1037" t="n">
        <v>0.2403854626746238</v>
      </c>
      <c r="G1037" t="n">
        <v>614.3275601408543</v>
      </c>
      <c r="H1037" t="b">
        <v>0</v>
      </c>
      <c r="I1037" t="n">
        <v>2422.907897195529</v>
      </c>
      <c r="J1037" t="n">
        <v>1633.039922709787</v>
      </c>
    </row>
    <row r="1038" spans="1:10">
      <c r="A1038" t="n">
        <v>1035</v>
      </c>
      <c r="B1038" t="n">
        <v>0</v>
      </c>
      <c r="C1038" t="n">
        <v>0</v>
      </c>
      <c r="D1038" t="n">
        <v>73.42857142857143</v>
      </c>
      <c r="E1038" t="n">
        <v>5</v>
      </c>
      <c r="F1038" t="n">
        <v>0.2374815742687026</v>
      </c>
      <c r="G1038" t="n">
        <v>621.5833974653526</v>
      </c>
      <c r="H1038" t="b">
        <v>0</v>
      </c>
      <c r="I1038" t="n">
        <v>2451.524919603351</v>
      </c>
      <c r="J1038" t="n">
        <v>1652.327795812658</v>
      </c>
    </row>
    <row r="1039" spans="1:10">
      <c r="A1039" t="n">
        <v>1036</v>
      </c>
      <c r="B1039" t="n">
        <v>0</v>
      </c>
      <c r="C1039" t="n">
        <v>0</v>
      </c>
      <c r="D1039" t="n">
        <v>74.28571428571429</v>
      </c>
      <c r="E1039" t="n">
        <v>5</v>
      </c>
      <c r="F1039" t="n">
        <v>0.2382596688219838</v>
      </c>
      <c r="G1039" t="n">
        <v>628.8392347898509</v>
      </c>
      <c r="H1039" t="b">
        <v>0</v>
      </c>
      <c r="I1039" t="n">
        <v>2480.141942011172</v>
      </c>
      <c r="J1039" t="n">
        <v>1671.61566891553</v>
      </c>
    </row>
    <row r="1040" spans="1:10">
      <c r="A1040" t="n">
        <v>1037</v>
      </c>
      <c r="B1040" t="n">
        <v>0</v>
      </c>
      <c r="C1040" t="n">
        <v>0</v>
      </c>
      <c r="D1040" t="n">
        <v>75.14285714285714</v>
      </c>
      <c r="E1040" t="n">
        <v>5</v>
      </c>
      <c r="F1040" t="n">
        <v>0.2380511790147963</v>
      </c>
      <c r="G1040" t="n">
        <v>636.095072114349</v>
      </c>
      <c r="H1040" t="b">
        <v>0</v>
      </c>
      <c r="I1040" t="n">
        <v>2508.758964418992</v>
      </c>
      <c r="J1040" t="n">
        <v>1690.903542018401</v>
      </c>
    </row>
    <row r="1041" spans="1:10">
      <c r="A1041" t="n">
        <v>1038</v>
      </c>
      <c r="B1041" t="n">
        <v>0</v>
      </c>
      <c r="C1041" t="n">
        <v>0</v>
      </c>
      <c r="D1041" t="n">
        <v>76</v>
      </c>
      <c r="E1041" t="n">
        <v>5</v>
      </c>
      <c r="F1041" t="n">
        <v>0.2381070436902668</v>
      </c>
      <c r="G1041" t="n">
        <v>643.3509094388473</v>
      </c>
      <c r="H1041" t="b">
        <v>0</v>
      </c>
      <c r="I1041" t="n">
        <v>2537.375986826814</v>
      </c>
      <c r="J1041" t="n">
        <v>1710.191415121273</v>
      </c>
    </row>
    <row r="1042" spans="1:10">
      <c r="A1042" t="n">
        <v>1039</v>
      </c>
      <c r="B1042" t="n">
        <v>0</v>
      </c>
      <c r="C1042" t="n">
        <v>0</v>
      </c>
      <c r="D1042" t="n">
        <v>76.85714285714286</v>
      </c>
      <c r="E1042" t="n">
        <v>5</v>
      </c>
      <c r="F1042" t="n">
        <v>0.2380920747955795</v>
      </c>
      <c r="G1042" t="n">
        <v>650.6067467633457</v>
      </c>
      <c r="H1042" t="b">
        <v>0</v>
      </c>
      <c r="I1042" t="n">
        <v>2565.993009234635</v>
      </c>
      <c r="J1042" t="n">
        <v>1729.479288224144</v>
      </c>
    </row>
    <row r="1043" spans="1:10">
      <c r="A1043" t="n">
        <v>1040</v>
      </c>
      <c r="B1043" t="n">
        <v>0</v>
      </c>
      <c r="C1043" t="n">
        <v>0</v>
      </c>
      <c r="D1043" t="n">
        <v>77.71428571428571</v>
      </c>
      <c r="E1043" t="n">
        <v>5</v>
      </c>
      <c r="F1043" t="n">
        <v>0.2380960856988228</v>
      </c>
      <c r="G1043" t="n">
        <v>657.8625840878439</v>
      </c>
      <c r="H1043" t="b">
        <v>0</v>
      </c>
      <c r="I1043" t="n">
        <v>2594.610031642456</v>
      </c>
      <c r="J1043" t="n">
        <v>1748.767161327016</v>
      </c>
    </row>
    <row r="1044" spans="1:10">
      <c r="A1044" t="n">
        <v>1041</v>
      </c>
      <c r="B1044" t="n">
        <v>0</v>
      </c>
      <c r="C1044" t="n">
        <v>0</v>
      </c>
      <c r="D1044" t="n">
        <v>78.57142857142857</v>
      </c>
      <c r="E1044" t="n">
        <v>5</v>
      </c>
      <c r="F1044" t="n">
        <v>0.2380950109805475</v>
      </c>
      <c r="G1044" t="n">
        <v>665.1184214123422</v>
      </c>
      <c r="H1044" t="b">
        <v>0</v>
      </c>
      <c r="I1044" t="n">
        <v>2623.227054050277</v>
      </c>
      <c r="J1044" t="n">
        <v>1768.055034429887</v>
      </c>
    </row>
    <row r="1045" spans="1:10">
      <c r="A1045" t="n">
        <v>1042</v>
      </c>
      <c r="B1045" t="n">
        <v>0</v>
      </c>
      <c r="C1045" t="n">
        <v>0</v>
      </c>
      <c r="D1045" t="n">
        <v>79.42857142857143</v>
      </c>
      <c r="E1045" t="n">
        <v>5</v>
      </c>
      <c r="F1045" t="n">
        <v>0.2380952989504355</v>
      </c>
      <c r="G1045" t="n">
        <v>672.3742587368405</v>
      </c>
      <c r="H1045" t="b">
        <v>0</v>
      </c>
      <c r="I1045" t="n">
        <v>2651.844076458099</v>
      </c>
      <c r="J1045" t="n">
        <v>1787.342907532759</v>
      </c>
    </row>
    <row r="1046" spans="1:10">
      <c r="A1046" t="n">
        <v>1043</v>
      </c>
      <c r="B1046" t="n">
        <v>0</v>
      </c>
      <c r="C1046" t="n">
        <v>0</v>
      </c>
      <c r="D1046" t="n">
        <v>80.28571428571428</v>
      </c>
      <c r="E1046" t="n">
        <v>5</v>
      </c>
      <c r="F1046" t="n">
        <v>0.238095221789143</v>
      </c>
      <c r="G1046" t="n">
        <v>679.6300960613387</v>
      </c>
      <c r="H1046" t="b">
        <v>0</v>
      </c>
      <c r="I1046" t="n">
        <v>2680.46109886592</v>
      </c>
      <c r="J1046" t="n">
        <v>1806.63078063563</v>
      </c>
    </row>
    <row r="1047" spans="1:10">
      <c r="A1047" t="n">
        <v>1044</v>
      </c>
      <c r="B1047" t="n">
        <v>0</v>
      </c>
      <c r="C1047" t="n">
        <v>0</v>
      </c>
      <c r="D1047" t="n">
        <v>81.14285714285714</v>
      </c>
      <c r="E1047" t="n">
        <v>5</v>
      </c>
      <c r="F1047" t="n">
        <v>0.2380952424644125</v>
      </c>
      <c r="G1047" t="n">
        <v>686.885933385837</v>
      </c>
      <c r="H1047" t="b">
        <v>0</v>
      </c>
      <c r="I1047" t="n">
        <v>2709.078121273741</v>
      </c>
      <c r="J1047" t="n">
        <v>1825.918653738502</v>
      </c>
    </row>
    <row r="1048" spans="1:10">
      <c r="A1048" t="n">
        <v>1045</v>
      </c>
      <c r="B1048" t="n">
        <v>0</v>
      </c>
      <c r="C1048" t="n">
        <v>0</v>
      </c>
      <c r="D1048" t="n">
        <v>82</v>
      </c>
      <c r="E1048" t="n">
        <v>5</v>
      </c>
      <c r="F1048" t="n">
        <v>0.2380952369246323</v>
      </c>
      <c r="G1048" t="n">
        <v>694.1417707103353</v>
      </c>
      <c r="H1048" t="b">
        <v>0</v>
      </c>
      <c r="I1048" t="n">
        <v>2737.695143681563</v>
      </c>
      <c r="J1048" t="n">
        <v>1845.206526841373</v>
      </c>
    </row>
    <row r="1049" spans="1:10">
      <c r="A1049" t="n">
        <v>1046</v>
      </c>
      <c r="B1049" t="n">
        <v>0</v>
      </c>
      <c r="C1049" t="n">
        <v>0</v>
      </c>
      <c r="D1049" t="n">
        <v>82.85714285714286</v>
      </c>
      <c r="E1049" t="n">
        <v>5</v>
      </c>
      <c r="F1049" t="n">
        <v>0.2380952384084978</v>
      </c>
      <c r="G1049" t="n">
        <v>701.3976080348336</v>
      </c>
      <c r="H1049" t="b">
        <v>0</v>
      </c>
      <c r="I1049" t="n">
        <v>2766.312166089384</v>
      </c>
      <c r="J1049" t="n">
        <v>1864.494399944245</v>
      </c>
    </row>
    <row r="1050" spans="1:10">
      <c r="A1050" t="n">
        <v>1047</v>
      </c>
      <c r="B1050" t="n">
        <v>0</v>
      </c>
      <c r="C1050" t="n">
        <v>0</v>
      </c>
      <c r="D1050" t="n">
        <v>83.71428571428571</v>
      </c>
      <c r="E1050" t="n">
        <v>5</v>
      </c>
      <c r="F1050" t="n">
        <v>0.2380952380127983</v>
      </c>
      <c r="G1050" t="n">
        <v>708.6534453593318</v>
      </c>
      <c r="H1050" t="b">
        <v>0</v>
      </c>
      <c r="I1050" t="n">
        <v>2794.929188497205</v>
      </c>
      <c r="J1050" t="n">
        <v>1883.782273047116</v>
      </c>
    </row>
    <row r="1051" spans="1:10">
      <c r="A1051" t="n">
        <v>1048</v>
      </c>
      <c r="B1051" t="n">
        <v>0</v>
      </c>
      <c r="C1051" t="n">
        <v>0</v>
      </c>
      <c r="D1051" t="n">
        <v>84.57142857142857</v>
      </c>
      <c r="E1051" t="n">
        <v>5</v>
      </c>
      <c r="F1051" t="n">
        <v>0.2380952381117272</v>
      </c>
      <c r="G1051" t="n">
        <v>715.9092826838302</v>
      </c>
      <c r="H1051" t="b">
        <v>0</v>
      </c>
      <c r="I1051" t="n">
        <v>2823.546210905026</v>
      </c>
      <c r="J1051" t="n">
        <v>1903.070146149988</v>
      </c>
    </row>
    <row r="1052" spans="1:10">
      <c r="A1052" t="n">
        <v>1049</v>
      </c>
      <c r="B1052" t="n">
        <v>0</v>
      </c>
      <c r="C1052" t="n">
        <v>0</v>
      </c>
      <c r="D1052" t="n">
        <v>85.42857142857143</v>
      </c>
      <c r="E1052" t="n">
        <v>5</v>
      </c>
      <c r="F1052" t="n">
        <v>0.2380952381117236</v>
      </c>
      <c r="G1052" t="n">
        <v>723.1651200083285</v>
      </c>
      <c r="H1052" t="b">
        <v>0</v>
      </c>
      <c r="I1052" t="n">
        <v>2852.163233312847</v>
      </c>
      <c r="J1052" t="n">
        <v>1922.358019252859</v>
      </c>
    </row>
    <row r="1053" spans="1:10">
      <c r="A1053" t="n">
        <v>1050</v>
      </c>
      <c r="B1053" t="n">
        <v>0</v>
      </c>
      <c r="C1053" t="n">
        <v>0</v>
      </c>
      <c r="D1053" t="n">
        <v>86.28571428571428</v>
      </c>
      <c r="E1053" t="n">
        <v>5</v>
      </c>
      <c r="F1053" t="n">
        <v>0.2380952380128001</v>
      </c>
      <c r="G1053" t="n">
        <v>730.4209573328267</v>
      </c>
      <c r="H1053" t="b">
        <v>0</v>
      </c>
      <c r="I1053" t="n">
        <v>2880.780255720668</v>
      </c>
      <c r="J1053" t="n">
        <v>1941.64589235573</v>
      </c>
    </row>
    <row r="1054" spans="1:10">
      <c r="A1054" t="n">
        <v>1051</v>
      </c>
      <c r="B1054" t="n">
        <v>0</v>
      </c>
      <c r="C1054" t="n">
        <v>0</v>
      </c>
      <c r="D1054" t="n">
        <v>87.14285714285714</v>
      </c>
      <c r="E1054" t="n">
        <v>5</v>
      </c>
      <c r="F1054" t="n">
        <v>0.2380952384085031</v>
      </c>
      <c r="G1054" t="n">
        <v>737.676794657325</v>
      </c>
      <c r="H1054" t="b">
        <v>0</v>
      </c>
      <c r="I1054" t="n">
        <v>2909.39727812849</v>
      </c>
      <c r="J1054" t="n">
        <v>1960.933765458602</v>
      </c>
    </row>
    <row r="1055" spans="1:10">
      <c r="A1055" t="n">
        <v>1052</v>
      </c>
      <c r="B1055" t="n">
        <v>0</v>
      </c>
      <c r="C1055" t="n">
        <v>0</v>
      </c>
      <c r="D1055" t="n">
        <v>88</v>
      </c>
      <c r="E1055" t="n">
        <v>5</v>
      </c>
      <c r="F1055" t="n">
        <v>0.2380952369246341</v>
      </c>
      <c r="G1055" t="n">
        <v>744.9326319818233</v>
      </c>
      <c r="H1055" t="b">
        <v>0</v>
      </c>
      <c r="I1055" t="n">
        <v>2938.014300536311</v>
      </c>
      <c r="J1055" t="n">
        <v>1980.221638561474</v>
      </c>
    </row>
    <row r="1056" spans="1:10">
      <c r="A1056" t="n">
        <v>1053</v>
      </c>
      <c r="B1056" t="n">
        <v>0</v>
      </c>
      <c r="C1056" t="n">
        <v>0</v>
      </c>
      <c r="D1056" t="n">
        <v>88.85714285714286</v>
      </c>
      <c r="E1056" t="n">
        <v>5</v>
      </c>
      <c r="F1056" t="n">
        <v>0.2380952424644054</v>
      </c>
      <c r="G1056" t="n">
        <v>752.1884693063216</v>
      </c>
      <c r="H1056" t="b">
        <v>0</v>
      </c>
      <c r="I1056" t="n">
        <v>2966.631322944133</v>
      </c>
      <c r="J1056" t="n">
        <v>1999.509511664345</v>
      </c>
    </row>
    <row r="1057" spans="1:10">
      <c r="A1057" t="n">
        <v>1054</v>
      </c>
      <c r="B1057" t="n">
        <v>0</v>
      </c>
      <c r="C1057" t="n">
        <v>0</v>
      </c>
      <c r="D1057" t="n">
        <v>89.71428571428571</v>
      </c>
      <c r="E1057" t="n">
        <v>5</v>
      </c>
      <c r="F1057" t="n">
        <v>0.2380952217891412</v>
      </c>
      <c r="G1057" t="n">
        <v>759.4443066308198</v>
      </c>
      <c r="H1057" t="b">
        <v>0</v>
      </c>
      <c r="I1057" t="n">
        <v>2995.248345351954</v>
      </c>
      <c r="J1057" t="n">
        <v>2018.797384767217</v>
      </c>
    </row>
    <row r="1058" spans="1:10">
      <c r="A1058" t="n">
        <v>1055</v>
      </c>
      <c r="B1058" t="n">
        <v>0</v>
      </c>
      <c r="C1058" t="n">
        <v>0</v>
      </c>
      <c r="D1058" t="n">
        <v>90.57142857142857</v>
      </c>
      <c r="E1058" t="n">
        <v>5</v>
      </c>
      <c r="F1058" t="n">
        <v>0.2380952989504408</v>
      </c>
      <c r="G1058" t="n">
        <v>766.7001439553181</v>
      </c>
      <c r="H1058" t="b">
        <v>0</v>
      </c>
      <c r="I1058" t="n">
        <v>3023.865367759775</v>
      </c>
      <c r="J1058" t="n">
        <v>2038.085257870089</v>
      </c>
    </row>
    <row r="1059" spans="1:10">
      <c r="A1059" t="n">
        <v>1056</v>
      </c>
      <c r="B1059" t="n">
        <v>0</v>
      </c>
      <c r="C1059" t="n">
        <v>0</v>
      </c>
      <c r="D1059" t="n">
        <v>91.42857142857143</v>
      </c>
      <c r="E1059" t="n">
        <v>5</v>
      </c>
      <c r="F1059" t="n">
        <v>0.2380950109805422</v>
      </c>
      <c r="G1059" t="n">
        <v>773.9559812798165</v>
      </c>
      <c r="H1059" t="b">
        <v>0</v>
      </c>
      <c r="I1059" t="n">
        <v>3052.482390167596</v>
      </c>
      <c r="J1059" t="n">
        <v>2057.37313097296</v>
      </c>
    </row>
    <row r="1060" spans="1:10">
      <c r="A1060" t="n">
        <v>1057</v>
      </c>
      <c r="B1060" t="n">
        <v>0</v>
      </c>
      <c r="C1060" t="n">
        <v>0</v>
      </c>
      <c r="D1060" t="n">
        <v>92.28571428571428</v>
      </c>
      <c r="E1060" t="n">
        <v>5</v>
      </c>
      <c r="F1060" t="n">
        <v>0.2380960856988263</v>
      </c>
      <c r="G1060" t="n">
        <v>781.2118186043147</v>
      </c>
      <c r="H1060" t="b">
        <v>0</v>
      </c>
      <c r="I1060" t="n">
        <v>3081.099412575417</v>
      </c>
      <c r="J1060" t="n">
        <v>2076.661004075831</v>
      </c>
    </row>
    <row r="1061" spans="1:10">
      <c r="A1061" t="n">
        <v>1058</v>
      </c>
      <c r="B1061" t="n">
        <v>0</v>
      </c>
      <c r="C1061" t="n">
        <v>0</v>
      </c>
      <c r="D1061" t="n">
        <v>93.14285714285714</v>
      </c>
      <c r="E1061" t="n">
        <v>5</v>
      </c>
      <c r="F1061" t="n">
        <v>0.2380920747955813</v>
      </c>
      <c r="G1061" t="n">
        <v>788.467655928813</v>
      </c>
      <c r="H1061" t="b">
        <v>0</v>
      </c>
      <c r="I1061" t="n">
        <v>3109.716434983238</v>
      </c>
      <c r="J1061" t="n">
        <v>2095.948877178703</v>
      </c>
    </row>
    <row r="1062" spans="1:10">
      <c r="A1062" t="n">
        <v>1059</v>
      </c>
      <c r="B1062" t="n">
        <v>0</v>
      </c>
      <c r="C1062" t="n">
        <v>0</v>
      </c>
      <c r="D1062" t="n">
        <v>94</v>
      </c>
      <c r="E1062" t="n">
        <v>5</v>
      </c>
      <c r="F1062" t="n">
        <v>0.2381070436902668</v>
      </c>
      <c r="G1062" t="n">
        <v>795.7234932533113</v>
      </c>
      <c r="H1062" t="b">
        <v>0</v>
      </c>
      <c r="I1062" t="n">
        <v>3138.33345739106</v>
      </c>
      <c r="J1062" t="n">
        <v>2115.236750281575</v>
      </c>
    </row>
    <row r="1063" spans="1:10">
      <c r="A1063" t="n">
        <v>1060</v>
      </c>
      <c r="B1063" t="n">
        <v>0</v>
      </c>
      <c r="C1063" t="n">
        <v>0</v>
      </c>
      <c r="D1063" t="n">
        <v>94.85714285714286</v>
      </c>
      <c r="E1063" t="n">
        <v>5</v>
      </c>
      <c r="F1063" t="n">
        <v>0.2380511790147963</v>
      </c>
      <c r="G1063" t="n">
        <v>802.9793305778096</v>
      </c>
      <c r="H1063" t="b">
        <v>0</v>
      </c>
      <c r="I1063" t="n">
        <v>3166.950479798881</v>
      </c>
      <c r="J1063" t="n">
        <v>2134.524623384446</v>
      </c>
    </row>
    <row r="1064" spans="1:10">
      <c r="A1064" t="n">
        <v>1061</v>
      </c>
      <c r="B1064" t="n">
        <v>0</v>
      </c>
      <c r="C1064" t="n">
        <v>0</v>
      </c>
      <c r="D1064" t="n">
        <v>95.71428571428571</v>
      </c>
      <c r="E1064" t="n">
        <v>5</v>
      </c>
      <c r="F1064" t="n">
        <v>0.2382596688219767</v>
      </c>
      <c r="G1064" t="n">
        <v>810.2351679023077</v>
      </c>
      <c r="H1064" t="b">
        <v>0</v>
      </c>
      <c r="I1064" t="n">
        <v>3195.567502206702</v>
      </c>
      <c r="J1064" t="n">
        <v>2153.812496487317</v>
      </c>
    </row>
    <row r="1065" spans="1:10">
      <c r="A1065" t="n">
        <v>1062</v>
      </c>
      <c r="B1065" t="n">
        <v>0</v>
      </c>
      <c r="C1065" t="n">
        <v>0</v>
      </c>
      <c r="D1065" t="n">
        <v>96.57142857142857</v>
      </c>
      <c r="E1065" t="n">
        <v>5</v>
      </c>
      <c r="F1065" t="n">
        <v>0.237481574268708</v>
      </c>
      <c r="G1065" t="n">
        <v>817.491005226806</v>
      </c>
      <c r="H1065" t="b">
        <v>0</v>
      </c>
      <c r="I1065" t="n">
        <v>3224.184524614523</v>
      </c>
      <c r="J1065" t="n">
        <v>2173.100369590189</v>
      </c>
    </row>
    <row r="1066" spans="1:10">
      <c r="A1066" t="n">
        <v>1063</v>
      </c>
      <c r="B1066" t="n">
        <v>0</v>
      </c>
      <c r="C1066" t="n">
        <v>0</v>
      </c>
      <c r="D1066" t="n">
        <v>97.42857142857143</v>
      </c>
      <c r="E1066" t="n">
        <v>5</v>
      </c>
      <c r="F1066" t="n">
        <v>0.2403854626746238</v>
      </c>
      <c r="G1066" t="n">
        <v>824.7468425513043</v>
      </c>
      <c r="H1066" t="b">
        <v>0</v>
      </c>
      <c r="I1066" t="n">
        <v>3252.801547022344</v>
      </c>
      <c r="J1066" t="n">
        <v>2192.38824269306</v>
      </c>
    </row>
    <row r="1067" spans="1:10">
      <c r="A1067" t="n">
        <v>1064</v>
      </c>
      <c r="B1067" t="n">
        <v>0</v>
      </c>
      <c r="C1067" t="n">
        <v>0</v>
      </c>
      <c r="D1067" t="n">
        <v>98.28571428571428</v>
      </c>
      <c r="E1067" t="n">
        <v>5</v>
      </c>
      <c r="F1067" t="n">
        <v>0.2295480036042274</v>
      </c>
      <c r="G1067" t="n">
        <v>832.0026798758025</v>
      </c>
      <c r="H1067" t="b">
        <v>0</v>
      </c>
      <c r="I1067" t="n">
        <v>3281.418569430165</v>
      </c>
      <c r="J1067" t="n">
        <v>2211.676115795931</v>
      </c>
    </row>
    <row r="1068" spans="1:10">
      <c r="A1068" t="n">
        <v>1065</v>
      </c>
      <c r="B1068" t="n">
        <v>0</v>
      </c>
      <c r="C1068" t="n">
        <v>0</v>
      </c>
      <c r="D1068" t="n">
        <v>99.14285714285714</v>
      </c>
      <c r="E1068" t="n">
        <v>5</v>
      </c>
      <c r="F1068" t="n">
        <v>0.2699939514798988</v>
      </c>
      <c r="G1068" t="n">
        <v>839.2585172003008</v>
      </c>
      <c r="H1068" t="b">
        <v>0</v>
      </c>
      <c r="I1068" t="n">
        <v>3310.035591837986</v>
      </c>
      <c r="J1068" t="n">
        <v>2230.963988898803</v>
      </c>
    </row>
    <row r="1069" spans="1:10">
      <c r="A1069" t="n">
        <v>1066</v>
      </c>
      <c r="B1069" t="n">
        <v>0</v>
      </c>
      <c r="C1069" t="n">
        <v>0</v>
      </c>
      <c r="D1069" t="n">
        <v>100</v>
      </c>
      <c r="E1069" t="n">
        <v>5</v>
      </c>
      <c r="F1069" t="n">
        <v>0.1190476190476186</v>
      </c>
      <c r="G1069" t="n">
        <v>846.5143545247992</v>
      </c>
      <c r="H1069" t="b">
        <v>0</v>
      </c>
      <c r="I1069" t="n">
        <v>3338.652614245808</v>
      </c>
      <c r="J1069" t="n">
        <v>2250.251862001674</v>
      </c>
    </row>
    <row r="1070" spans="1:10">
      <c r="A1070" t="n">
        <v>1067</v>
      </c>
      <c r="B1070" t="n">
        <v>0</v>
      </c>
      <c r="C1070" t="n">
        <v>0</v>
      </c>
      <c r="D1070" t="n">
        <v>100</v>
      </c>
      <c r="E1070" t="n">
        <v>5</v>
      </c>
      <c r="F1070" t="n">
        <v>-0.03189871338466155</v>
      </c>
      <c r="G1070" t="n">
        <v>846.5143545247992</v>
      </c>
      <c r="H1070" t="b">
        <v>0</v>
      </c>
      <c r="I1070" t="n">
        <v>3338.652614245808</v>
      </c>
      <c r="J1070" t="n">
        <v>2250.251862001674</v>
      </c>
    </row>
    <row r="1071" spans="1:10">
      <c r="A1071" t="n">
        <v>1068</v>
      </c>
      <c r="B1071" t="n">
        <v>0</v>
      </c>
      <c r="C1071" t="n">
        <v>0</v>
      </c>
      <c r="D1071" t="n">
        <v>100</v>
      </c>
      <c r="E1071" t="n">
        <v>5</v>
      </c>
      <c r="F1071" t="n">
        <v>0.008547234491011579</v>
      </c>
      <c r="G1071" t="n">
        <v>846.5143545247992</v>
      </c>
      <c r="H1071" t="b">
        <v>0</v>
      </c>
      <c r="I1071" t="n">
        <v>3338.652614245808</v>
      </c>
      <c r="J1071" t="n">
        <v>2250.251862001674</v>
      </c>
    </row>
    <row r="1072" spans="1:10">
      <c r="A1072" t="n">
        <v>1069</v>
      </c>
      <c r="B1072" t="n">
        <v>0</v>
      </c>
      <c r="C1072" t="n">
        <v>0</v>
      </c>
      <c r="D1072" t="n">
        <v>100</v>
      </c>
      <c r="E1072" t="n">
        <v>5</v>
      </c>
      <c r="F1072" t="n">
        <v>-0.00229022457938477</v>
      </c>
      <c r="G1072" t="n">
        <v>846.5143545247992</v>
      </c>
      <c r="H1072" t="b">
        <v>0</v>
      </c>
      <c r="I1072" t="n">
        <v>3338.652614245808</v>
      </c>
      <c r="J1072" t="n">
        <v>2250.251862001674</v>
      </c>
    </row>
    <row r="1073" spans="1:10">
      <c r="A1073" t="n">
        <v>1070</v>
      </c>
      <c r="B1073" t="n">
        <v>0</v>
      </c>
      <c r="C1073" t="n">
        <v>0</v>
      </c>
      <c r="D1073" t="n">
        <v>100</v>
      </c>
      <c r="E1073" t="n">
        <v>5</v>
      </c>
      <c r="F1073" t="n">
        <v>0.0006136638265328287</v>
      </c>
      <c r="G1073" t="n">
        <v>846.5143545247992</v>
      </c>
      <c r="H1073" t="b">
        <v>0</v>
      </c>
      <c r="I1073" t="n">
        <v>3338.652614245808</v>
      </c>
      <c r="J1073" t="n">
        <v>2250.251862001674</v>
      </c>
    </row>
    <row r="1074" spans="1:10">
      <c r="A1074" t="n">
        <v>1071</v>
      </c>
      <c r="B1074" t="n">
        <v>0</v>
      </c>
      <c r="C1074" t="n">
        <v>0</v>
      </c>
      <c r="D1074" t="n">
        <v>100</v>
      </c>
      <c r="E1074" t="n">
        <v>5</v>
      </c>
      <c r="F1074" t="n">
        <v>-0.0001644307267429923</v>
      </c>
      <c r="G1074" t="n">
        <v>846.5143545247992</v>
      </c>
      <c r="H1074" t="b">
        <v>0</v>
      </c>
      <c r="I1074" t="n">
        <v>3338.652614245808</v>
      </c>
      <c r="J1074" t="n">
        <v>2250.251862001674</v>
      </c>
    </row>
    <row r="1075" spans="1:10">
      <c r="A1075" t="n">
        <v>1072</v>
      </c>
      <c r="B1075" t="n">
        <v>0</v>
      </c>
      <c r="C1075" t="n">
        <v>0</v>
      </c>
      <c r="D1075" t="n">
        <v>100</v>
      </c>
      <c r="E1075" t="n">
        <v>5</v>
      </c>
      <c r="F1075" t="n">
        <v>4.40590804444696e-05</v>
      </c>
      <c r="G1075" t="n">
        <v>846.5143545247992</v>
      </c>
      <c r="H1075" t="b">
        <v>0</v>
      </c>
      <c r="I1075" t="n">
        <v>3338.652614245808</v>
      </c>
      <c r="J1075" t="n">
        <v>2250.251862001674</v>
      </c>
    </row>
    <row r="1076" spans="1:10">
      <c r="A1076" t="n">
        <v>1073</v>
      </c>
      <c r="B1076" t="n">
        <v>0</v>
      </c>
      <c r="C1076" t="n">
        <v>0</v>
      </c>
      <c r="D1076" t="n">
        <v>100</v>
      </c>
      <c r="E1076" t="n">
        <v>5</v>
      </c>
      <c r="F1076" t="n">
        <v>-1.180559503310974e-05</v>
      </c>
      <c r="G1076" t="n">
        <v>846.5143545247992</v>
      </c>
      <c r="H1076" t="b">
        <v>0</v>
      </c>
      <c r="I1076" t="n">
        <v>3338.652614245808</v>
      </c>
      <c r="J1076" t="n">
        <v>2250.251862001674</v>
      </c>
    </row>
    <row r="1077" spans="1:10">
      <c r="A1077" t="n">
        <v>1074</v>
      </c>
      <c r="B1077" t="n">
        <v>0</v>
      </c>
      <c r="C1077" t="n">
        <v>0</v>
      </c>
      <c r="D1077" t="n">
        <v>100</v>
      </c>
      <c r="E1077" t="n">
        <v>5</v>
      </c>
      <c r="F1077" t="n">
        <v>3.16329969152207e-06</v>
      </c>
      <c r="G1077" t="n">
        <v>846.5143545247992</v>
      </c>
      <c r="H1077" t="b">
        <v>0</v>
      </c>
      <c r="I1077" t="n">
        <v>3338.652614245808</v>
      </c>
      <c r="J1077" t="n">
        <v>2250.251862001674</v>
      </c>
    </row>
    <row r="1078" spans="1:10">
      <c r="A1078" t="n">
        <v>1075</v>
      </c>
      <c r="B1078" t="n">
        <v>0</v>
      </c>
      <c r="C1078" t="n">
        <v>0</v>
      </c>
      <c r="D1078" t="n">
        <v>100</v>
      </c>
      <c r="E1078" t="n">
        <v>5</v>
      </c>
      <c r="F1078" t="n">
        <v>-8.476037240967571e-07</v>
      </c>
      <c r="G1078" t="n">
        <v>846.5143545247992</v>
      </c>
      <c r="H1078" t="b">
        <v>0</v>
      </c>
      <c r="I1078" t="n">
        <v>3338.652614245808</v>
      </c>
      <c r="J1078" t="n">
        <v>2250.251862001674</v>
      </c>
    </row>
    <row r="1079" spans="1:10">
      <c r="A1079" t="n">
        <v>1076</v>
      </c>
      <c r="B1079" t="n">
        <v>0</v>
      </c>
      <c r="C1079" t="n">
        <v>0</v>
      </c>
      <c r="D1079" t="n">
        <v>100</v>
      </c>
      <c r="E1079" t="n">
        <v>5</v>
      </c>
      <c r="F1079" t="n">
        <v>2.271152013122446e-07</v>
      </c>
      <c r="G1079" t="n">
        <v>846.5143545247992</v>
      </c>
      <c r="H1079" t="b">
        <v>0</v>
      </c>
      <c r="I1079" t="n">
        <v>3338.652614245808</v>
      </c>
      <c r="J1079" t="n">
        <v>2250.251862001674</v>
      </c>
    </row>
    <row r="1080" spans="1:10">
      <c r="A1080" t="n">
        <v>1077</v>
      </c>
      <c r="B1080" t="n">
        <v>0</v>
      </c>
      <c r="C1080" t="n">
        <v>0</v>
      </c>
      <c r="D1080" t="n">
        <v>100</v>
      </c>
      <c r="E1080" t="n">
        <v>5</v>
      </c>
      <c r="F1080" t="n">
        <v>-6.085708825764868e-08</v>
      </c>
      <c r="G1080" t="n">
        <v>846.5143545247992</v>
      </c>
      <c r="H1080" t="b">
        <v>0</v>
      </c>
      <c r="I1080" t="n">
        <v>3338.652614245808</v>
      </c>
      <c r="J1080" t="n">
        <v>2250.251862001674</v>
      </c>
    </row>
    <row r="1081" spans="1:10">
      <c r="A1081" t="n">
        <v>1078</v>
      </c>
      <c r="B1081" t="n">
        <v>0</v>
      </c>
      <c r="C1081" t="n">
        <v>0</v>
      </c>
      <c r="D1081" t="n">
        <v>100</v>
      </c>
      <c r="E1081" t="n">
        <v>5</v>
      </c>
      <c r="F1081" t="n">
        <v>1.631314283656593e-08</v>
      </c>
      <c r="G1081" t="n">
        <v>846.5143545247992</v>
      </c>
      <c r="H1081" t="b">
        <v>0</v>
      </c>
      <c r="I1081" t="n">
        <v>3338.652614245808</v>
      </c>
      <c r="J1081" t="n">
        <v>2250.251862001674</v>
      </c>
    </row>
    <row r="1082" spans="1:10">
      <c r="A1082" t="n">
        <v>1079</v>
      </c>
      <c r="B1082" t="n">
        <v>0</v>
      </c>
      <c r="C1082" t="n">
        <v>0</v>
      </c>
      <c r="D1082" t="n">
        <v>100</v>
      </c>
      <c r="E1082" t="n">
        <v>5</v>
      </c>
      <c r="F1082" t="n">
        <v>-4.395481312258198e-09</v>
      </c>
      <c r="G1082" t="n">
        <v>846.5143545247992</v>
      </c>
      <c r="H1082" t="b">
        <v>0</v>
      </c>
      <c r="I1082" t="n">
        <v>3338.652614245808</v>
      </c>
      <c r="J1082" t="n">
        <v>2250.251862001674</v>
      </c>
    </row>
    <row r="1083" spans="1:10">
      <c r="A1083" t="n">
        <v>1080</v>
      </c>
      <c r="B1083" t="n">
        <v>0</v>
      </c>
      <c r="C1083" t="n">
        <v>0</v>
      </c>
      <c r="D1083" t="n">
        <v>100</v>
      </c>
      <c r="E1083" t="n">
        <v>5</v>
      </c>
      <c r="F1083" t="n">
        <v>1.26878951789422e-09</v>
      </c>
      <c r="G1083" t="n">
        <v>846.5143545247992</v>
      </c>
      <c r="H1083" t="b">
        <v>0</v>
      </c>
      <c r="I1083" t="n">
        <v>3338.652614245808</v>
      </c>
      <c r="J1083" t="n">
        <v>2250.251862001674</v>
      </c>
    </row>
    <row r="1084" spans="1:10">
      <c r="A1084" t="n">
        <v>1081</v>
      </c>
      <c r="B1084" t="n">
        <v>0</v>
      </c>
      <c r="C1084" t="n">
        <v>0</v>
      </c>
      <c r="D1084" t="n">
        <v>100</v>
      </c>
      <c r="E1084" t="n">
        <v>5</v>
      </c>
      <c r="F1084" t="n">
        <v>-6.796732066050026e-10</v>
      </c>
      <c r="G1084" t="n">
        <v>846.5143545247992</v>
      </c>
      <c r="H1084" t="b">
        <v>0</v>
      </c>
      <c r="I1084" t="n">
        <v>3338.652614245808</v>
      </c>
      <c r="J1084" t="n">
        <v>2250.251862001674</v>
      </c>
    </row>
    <row r="1085" spans="1:10">
      <c r="A1085" t="n">
        <v>1082</v>
      </c>
      <c r="B1085" t="n">
        <v>0</v>
      </c>
      <c r="C1085" t="n">
        <v>0</v>
      </c>
      <c r="D1085" t="n">
        <v>100</v>
      </c>
      <c r="E1085" t="n">
        <v>5</v>
      </c>
      <c r="F1085" t="n">
        <v>1.449897979455272e-09</v>
      </c>
      <c r="G1085" t="n">
        <v>846.5143545247992</v>
      </c>
      <c r="H1085" t="b">
        <v>0</v>
      </c>
      <c r="I1085" t="n">
        <v>3338.652614245808</v>
      </c>
      <c r="J1085" t="n">
        <v>2250.251862001674</v>
      </c>
    </row>
    <row r="1086" spans="1:10">
      <c r="A1086" t="n">
        <v>1083</v>
      </c>
      <c r="B1086" t="n">
        <v>0</v>
      </c>
      <c r="C1086" t="n">
        <v>0</v>
      </c>
      <c r="D1086" t="n">
        <v>100</v>
      </c>
      <c r="E1086" t="n">
        <v>5</v>
      </c>
      <c r="F1086" t="n">
        <v>-5.119929369357124e-09</v>
      </c>
      <c r="G1086" t="n">
        <v>846.5143545247992</v>
      </c>
      <c r="H1086" t="b">
        <v>0</v>
      </c>
      <c r="I1086" t="n">
        <v>3338.652614245808</v>
      </c>
      <c r="J1086" t="n">
        <v>2250.251862001674</v>
      </c>
    </row>
    <row r="1087" spans="1:10">
      <c r="A1087" t="n">
        <v>1084</v>
      </c>
      <c r="B1087" t="n">
        <v>0</v>
      </c>
      <c r="C1087" t="n">
        <v>0</v>
      </c>
      <c r="D1087" t="n">
        <v>100</v>
      </c>
      <c r="E1087" t="n">
        <v>5</v>
      </c>
      <c r="F1087" t="n">
        <v>1.902982127433006e-08</v>
      </c>
      <c r="G1087" t="n">
        <v>846.5143545247992</v>
      </c>
      <c r="H1087" t="b">
        <v>0</v>
      </c>
      <c r="I1087" t="n">
        <v>3338.652614245808</v>
      </c>
      <c r="J1087" t="n">
        <v>2250.251862001674</v>
      </c>
    </row>
    <row r="1088" spans="1:10">
      <c r="A1088" t="n">
        <v>1085</v>
      </c>
      <c r="B1088" t="n">
        <v>0</v>
      </c>
      <c r="C1088" t="n">
        <v>0</v>
      </c>
      <c r="D1088" t="n">
        <v>100</v>
      </c>
      <c r="E1088" t="n">
        <v>5</v>
      </c>
      <c r="F1088" t="n">
        <v>-7.099934862253576e-08</v>
      </c>
      <c r="G1088" t="n">
        <v>846.5143545247992</v>
      </c>
      <c r="H1088" t="b">
        <v>0</v>
      </c>
      <c r="I1088" t="n">
        <v>3338.652614245808</v>
      </c>
      <c r="J1088" t="n">
        <v>2250.251862001674</v>
      </c>
    </row>
    <row r="1089" spans="1:10">
      <c r="A1089" t="n">
        <v>1086</v>
      </c>
      <c r="B1089" t="n">
        <v>0</v>
      </c>
      <c r="C1089" t="n">
        <v>0</v>
      </c>
      <c r="D1089" t="n">
        <v>100</v>
      </c>
      <c r="E1089" t="n">
        <v>5</v>
      </c>
      <c r="F1089" t="n">
        <v>2.649675749921698e-07</v>
      </c>
      <c r="G1089" t="n">
        <v>846.5143545247992</v>
      </c>
      <c r="H1089" t="b">
        <v>0</v>
      </c>
      <c r="I1089" t="n">
        <v>3338.652614245808</v>
      </c>
      <c r="J1089" t="n">
        <v>2250.251862001674</v>
      </c>
    </row>
    <row r="1090" spans="1:10">
      <c r="A1090" t="n">
        <v>1087</v>
      </c>
      <c r="B1090" t="n">
        <v>0</v>
      </c>
      <c r="C1090" t="n">
        <v>0</v>
      </c>
      <c r="D1090" t="n">
        <v>100</v>
      </c>
      <c r="E1090" t="n">
        <v>5</v>
      </c>
      <c r="F1090" t="n">
        <v>-9.888709637806414e-07</v>
      </c>
      <c r="G1090" t="n">
        <v>846.5143545247992</v>
      </c>
      <c r="H1090" t="b">
        <v>0</v>
      </c>
      <c r="I1090" t="n">
        <v>3338.652614245808</v>
      </c>
      <c r="J1090" t="n">
        <v>2250.251862001674</v>
      </c>
    </row>
    <row r="1091" spans="1:10">
      <c r="A1091" t="n">
        <v>1088</v>
      </c>
      <c r="B1091" t="n">
        <v>0</v>
      </c>
      <c r="C1091" t="n">
        <v>0</v>
      </c>
      <c r="D1091" t="n">
        <v>100</v>
      </c>
      <c r="E1091" t="n">
        <v>5</v>
      </c>
      <c r="F1091" t="n">
        <v>3.690516296117607e-06</v>
      </c>
      <c r="G1091" t="n">
        <v>846.5143545247992</v>
      </c>
      <c r="H1091" t="b">
        <v>0</v>
      </c>
      <c r="I1091" t="n">
        <v>3338.652614245808</v>
      </c>
      <c r="J1091" t="n">
        <v>2250.251862001674</v>
      </c>
    </row>
    <row r="1092" spans="1:10">
      <c r="A1092" t="n">
        <v>1089</v>
      </c>
      <c r="B1092" t="n">
        <v>0</v>
      </c>
      <c r="C1092" t="n">
        <v>0</v>
      </c>
      <c r="D1092" t="n">
        <v>100</v>
      </c>
      <c r="E1092" t="n">
        <v>5</v>
      </c>
      <c r="F1092" t="n">
        <v>-1.377319420647893e-05</v>
      </c>
      <c r="G1092" t="n">
        <v>846.5143545247992</v>
      </c>
      <c r="H1092" t="b">
        <v>0</v>
      </c>
      <c r="I1092" t="n">
        <v>3338.652614245808</v>
      </c>
      <c r="J1092" t="n">
        <v>2250.251862001674</v>
      </c>
    </row>
    <row r="1093" spans="1:10">
      <c r="A1093" t="n">
        <v>1090</v>
      </c>
      <c r="B1093" t="n">
        <v>0</v>
      </c>
      <c r="C1093" t="n">
        <v>0</v>
      </c>
      <c r="D1093" t="n">
        <v>100</v>
      </c>
      <c r="E1093" t="n">
        <v>5</v>
      </c>
      <c r="F1093" t="n">
        <v>5.140226051913999e-05</v>
      </c>
      <c r="G1093" t="n">
        <v>846.5143545247992</v>
      </c>
      <c r="H1093" t="b">
        <v>0</v>
      </c>
      <c r="I1093" t="n">
        <v>3338.652614245808</v>
      </c>
      <c r="J1093" t="n">
        <v>2250.251862001674</v>
      </c>
    </row>
    <row r="1094" spans="1:10">
      <c r="A1094" t="n">
        <v>1091</v>
      </c>
      <c r="B1094" t="n">
        <v>0</v>
      </c>
      <c r="C1094" t="n">
        <v>0</v>
      </c>
      <c r="D1094" t="n">
        <v>100</v>
      </c>
      <c r="E1094" t="n">
        <v>5</v>
      </c>
      <c r="F1094" t="n">
        <v>-0.0001918358478683047</v>
      </c>
      <c r="G1094" t="n">
        <v>846.5143545247992</v>
      </c>
      <c r="H1094" t="b">
        <v>0</v>
      </c>
      <c r="I1094" t="n">
        <v>3338.652614245808</v>
      </c>
      <c r="J1094" t="n">
        <v>2250.251862001674</v>
      </c>
    </row>
    <row r="1095" spans="1:10">
      <c r="A1095" t="n">
        <v>1092</v>
      </c>
      <c r="B1095" t="n">
        <v>0</v>
      </c>
      <c r="C1095" t="n">
        <v>0</v>
      </c>
      <c r="D1095" t="n">
        <v>100</v>
      </c>
      <c r="E1095" t="n">
        <v>5</v>
      </c>
      <c r="F1095" t="n">
        <v>0.0007159411309505259</v>
      </c>
      <c r="G1095" t="n">
        <v>846.5143545247992</v>
      </c>
      <c r="H1095" t="b">
        <v>0</v>
      </c>
      <c r="I1095" t="n">
        <v>3338.652614245808</v>
      </c>
      <c r="J1095" t="n">
        <v>2250.251862001674</v>
      </c>
    </row>
    <row r="1096" spans="1:10">
      <c r="A1096" t="n">
        <v>1093</v>
      </c>
      <c r="B1096" t="n">
        <v>0</v>
      </c>
      <c r="C1096" t="n">
        <v>0</v>
      </c>
      <c r="D1096" t="n">
        <v>100</v>
      </c>
      <c r="E1096" t="n">
        <v>5</v>
      </c>
      <c r="F1096" t="n">
        <v>-0.002671928675937352</v>
      </c>
      <c r="G1096" t="n">
        <v>846.5143545247992</v>
      </c>
      <c r="H1096" t="b">
        <v>0</v>
      </c>
      <c r="I1096" t="n">
        <v>3338.652614245808</v>
      </c>
      <c r="J1096" t="n">
        <v>2250.251862001674</v>
      </c>
    </row>
    <row r="1097" spans="1:10">
      <c r="A1097" t="n">
        <v>1094</v>
      </c>
      <c r="B1097" t="n">
        <v>0</v>
      </c>
      <c r="C1097" t="n">
        <v>0</v>
      </c>
      <c r="D1097" t="n">
        <v>100</v>
      </c>
      <c r="E1097" t="n">
        <v>5</v>
      </c>
      <c r="F1097" t="n">
        <v>0.009971773572809539</v>
      </c>
      <c r="G1097" t="n">
        <v>846.5143545247992</v>
      </c>
      <c r="H1097" t="b">
        <v>0</v>
      </c>
      <c r="I1097" t="n">
        <v>3338.652614245808</v>
      </c>
      <c r="J1097" t="n">
        <v>2250.251862001674</v>
      </c>
    </row>
    <row r="1098" spans="1:10">
      <c r="A1098" t="n">
        <v>1095</v>
      </c>
      <c r="B1098" t="n">
        <v>0</v>
      </c>
      <c r="C1098" t="n">
        <v>0</v>
      </c>
      <c r="D1098" t="n">
        <v>100</v>
      </c>
      <c r="E1098" t="n">
        <v>5</v>
      </c>
      <c r="F1098" t="n">
        <v>-0.03721516561529725</v>
      </c>
      <c r="G1098" t="n">
        <v>846.5143545247992</v>
      </c>
      <c r="H1098" t="b">
        <v>0</v>
      </c>
      <c r="I1098" t="n">
        <v>3338.652614245808</v>
      </c>
      <c r="J1098" t="n">
        <v>2250.251862001674</v>
      </c>
    </row>
    <row r="1099" spans="1:10">
      <c r="A1099" t="n">
        <v>1096</v>
      </c>
      <c r="B1099" t="n">
        <v>0</v>
      </c>
      <c r="C1099" t="n">
        <v>0</v>
      </c>
      <c r="D1099" t="n">
        <v>100</v>
      </c>
      <c r="E1099" t="n">
        <v>5</v>
      </c>
      <c r="F1099" t="n">
        <v>0.1388888888883777</v>
      </c>
      <c r="G1099" t="n">
        <v>846.5143545247992</v>
      </c>
      <c r="H1099" t="b">
        <v>0</v>
      </c>
      <c r="I1099" t="n">
        <v>3338.652614245808</v>
      </c>
      <c r="J1099" t="n">
        <v>2250.251862001674</v>
      </c>
    </row>
    <row r="1100" spans="1:10">
      <c r="A1100" t="n">
        <v>1097</v>
      </c>
      <c r="B1100" t="n">
        <v>0</v>
      </c>
      <c r="C1100" t="n">
        <v>0</v>
      </c>
      <c r="D1100" t="n">
        <v>101</v>
      </c>
      <c r="E1100" t="n">
        <v>5</v>
      </c>
      <c r="F1100" t="n">
        <v>0.3149929433950938</v>
      </c>
      <c r="G1100" t="n">
        <v>854.9794980700472</v>
      </c>
      <c r="H1100" t="b">
        <v>0</v>
      </c>
      <c r="I1100" t="n">
        <v>3372.039140388266</v>
      </c>
      <c r="J1100" t="n">
        <v>2272.754380621691</v>
      </c>
    </row>
    <row r="1101" spans="1:10">
      <c r="A1101" t="n">
        <v>1098</v>
      </c>
      <c r="B1101" t="n">
        <v>0</v>
      </c>
      <c r="C1101" t="n">
        <v>0</v>
      </c>
      <c r="D1101" t="n">
        <v>102</v>
      </c>
      <c r="E1101" t="n">
        <v>5</v>
      </c>
      <c r="F1101" t="n">
        <v>0.2678060041978974</v>
      </c>
      <c r="G1101" t="n">
        <v>863.4446416152952</v>
      </c>
      <c r="H1101" t="b">
        <v>0</v>
      </c>
      <c r="I1101" t="n">
        <v>3405.425666530724</v>
      </c>
      <c r="J1101" t="n">
        <v>2295.256899241708</v>
      </c>
    </row>
    <row r="1102" spans="1:10">
      <c r="A1102" t="n">
        <v>1099</v>
      </c>
      <c r="B1102" t="n">
        <v>0</v>
      </c>
      <c r="C1102" t="n">
        <v>0</v>
      </c>
      <c r="D1102" t="n">
        <v>103</v>
      </c>
      <c r="E1102" t="n">
        <v>5</v>
      </c>
      <c r="F1102" t="n">
        <v>0.2804497064800096</v>
      </c>
      <c r="G1102" t="n">
        <v>871.9097851605432</v>
      </c>
      <c r="H1102" t="b">
        <v>0</v>
      </c>
      <c r="I1102" t="n">
        <v>3438.812192673182</v>
      </c>
      <c r="J1102" t="n">
        <v>2317.759417861725</v>
      </c>
    </row>
    <row r="1103" spans="1:10">
      <c r="A1103" t="n">
        <v>1100</v>
      </c>
      <c r="B1103" t="n">
        <v>0</v>
      </c>
      <c r="C1103" t="n">
        <v>0</v>
      </c>
      <c r="D1103" t="n">
        <v>104</v>
      </c>
      <c r="E1103" t="n">
        <v>5</v>
      </c>
      <c r="F1103" t="n">
        <v>0.2770618365487518</v>
      </c>
      <c r="G1103" t="n">
        <v>880.3749287057911</v>
      </c>
      <c r="H1103" t="b">
        <v>0</v>
      </c>
      <c r="I1103" t="n">
        <v>3472.19871881564</v>
      </c>
      <c r="J1103" t="n">
        <v>2340.261936481742</v>
      </c>
    </row>
    <row r="1104" spans="1:10">
      <c r="A1104" t="n">
        <v>1101</v>
      </c>
      <c r="B1104" t="n">
        <v>0</v>
      </c>
      <c r="C1104" t="n">
        <v>0</v>
      </c>
      <c r="D1104" t="n">
        <v>105</v>
      </c>
      <c r="E1104" t="n">
        <v>5</v>
      </c>
      <c r="F1104" t="n">
        <v>0.2779696139916261</v>
      </c>
      <c r="G1104" t="n">
        <v>888.8400722510391</v>
      </c>
      <c r="H1104" t="b">
        <v>0</v>
      </c>
      <c r="I1104" t="n">
        <v>3505.585244958098</v>
      </c>
      <c r="J1104" t="n">
        <v>2362.764455101758</v>
      </c>
    </row>
    <row r="1105" spans="1:10">
      <c r="A1105" t="n">
        <v>1102</v>
      </c>
      <c r="B1105" t="n">
        <v>0</v>
      </c>
      <c r="C1105" t="n">
        <v>0</v>
      </c>
      <c r="D1105" t="n">
        <v>106</v>
      </c>
      <c r="E1105" t="n">
        <v>5</v>
      </c>
      <c r="F1105" t="n">
        <v>0.2777263741514151</v>
      </c>
      <c r="G1105" t="n">
        <v>897.3052157962871</v>
      </c>
      <c r="H1105" t="b">
        <v>0</v>
      </c>
      <c r="I1105" t="n">
        <v>3538.971771100556</v>
      </c>
      <c r="J1105" t="n">
        <v>2385.266973721775</v>
      </c>
    </row>
    <row r="1106" spans="1:10">
      <c r="A1106" t="n">
        <v>1103</v>
      </c>
      <c r="B1106" t="n">
        <v>0</v>
      </c>
      <c r="C1106" t="n">
        <v>0</v>
      </c>
      <c r="D1106" t="n">
        <v>107</v>
      </c>
      <c r="E1106" t="n">
        <v>5</v>
      </c>
      <c r="F1106" t="n">
        <v>0.2777915560693955</v>
      </c>
      <c r="G1106" t="n">
        <v>905.7703593415351</v>
      </c>
      <c r="H1106" t="b">
        <v>0</v>
      </c>
      <c r="I1106" t="n">
        <v>3572.358297243014</v>
      </c>
      <c r="J1106" t="n">
        <v>2407.769492341792</v>
      </c>
    </row>
    <row r="1107" spans="1:10">
      <c r="A1107" t="n">
        <v>1104</v>
      </c>
      <c r="B1107" t="n">
        <v>0</v>
      </c>
      <c r="C1107" t="n">
        <v>0</v>
      </c>
      <c r="D1107" t="n">
        <v>108</v>
      </c>
      <c r="E1107" t="n">
        <v>5</v>
      </c>
      <c r="F1107" t="n">
        <v>0.2777740682376457</v>
      </c>
      <c r="G1107" t="n">
        <v>914.2355028867831</v>
      </c>
      <c r="H1107" t="b">
        <v>0</v>
      </c>
      <c r="I1107" t="n">
        <v>3605.744823385473</v>
      </c>
      <c r="J1107" t="n">
        <v>2430.272010961809</v>
      </c>
    </row>
    <row r="1108" spans="1:10">
      <c r="A1108" t="n">
        <v>1105</v>
      </c>
      <c r="B1108" t="n">
        <v>0</v>
      </c>
      <c r="C1108" t="n">
        <v>0</v>
      </c>
      <c r="D1108" t="n">
        <v>109</v>
      </c>
      <c r="E1108" t="n">
        <v>5</v>
      </c>
      <c r="F1108" t="n">
        <v>0.2777788376467019</v>
      </c>
      <c r="G1108" t="n">
        <v>922.7006464320311</v>
      </c>
      <c r="H1108" t="b">
        <v>0</v>
      </c>
      <c r="I1108" t="n">
        <v>3639.131349527931</v>
      </c>
      <c r="J1108" t="n">
        <v>2452.774529581825</v>
      </c>
    </row>
    <row r="1109" spans="1:10">
      <c r="A1109" t="n">
        <v>1106</v>
      </c>
      <c r="B1109" t="n">
        <v>0</v>
      </c>
      <c r="C1109" t="n">
        <v>0</v>
      </c>
      <c r="D1109" t="n">
        <v>110</v>
      </c>
      <c r="E1109" t="n">
        <v>5</v>
      </c>
      <c r="F1109" t="n">
        <v>0.2777772478422147</v>
      </c>
      <c r="G1109" t="n">
        <v>931.1657899772791</v>
      </c>
      <c r="H1109" t="b">
        <v>0</v>
      </c>
      <c r="I1109" t="n">
        <v>3672.517875670389</v>
      </c>
      <c r="J1109" t="n">
        <v>2475.277048201842</v>
      </c>
    </row>
    <row r="1110" spans="1:10">
      <c r="A1110" t="n">
        <v>1107</v>
      </c>
      <c r="B1110" t="n">
        <v>0</v>
      </c>
      <c r="C1110" t="n">
        <v>0</v>
      </c>
      <c r="D1110" t="n">
        <v>111</v>
      </c>
      <c r="E1110" t="n">
        <v>5</v>
      </c>
      <c r="F1110" t="n">
        <v>0.2777788376510788</v>
      </c>
      <c r="G1110" t="n">
        <v>939.6309335225271</v>
      </c>
      <c r="H1110" t="b">
        <v>0</v>
      </c>
      <c r="I1110" t="n">
        <v>3705.904401812847</v>
      </c>
      <c r="J1110" t="n">
        <v>2497.779566821859</v>
      </c>
    </row>
    <row r="1111" spans="1:10">
      <c r="A1111" t="n">
        <v>1108</v>
      </c>
      <c r="B1111" t="n">
        <v>0</v>
      </c>
      <c r="C1111" t="n">
        <v>0</v>
      </c>
      <c r="D1111" t="n">
        <v>112</v>
      </c>
      <c r="E1111" t="n">
        <v>5</v>
      </c>
      <c r="F1111" t="n">
        <v>0.2777740682201326</v>
      </c>
      <c r="G1111" t="n">
        <v>948.0960770677751</v>
      </c>
      <c r="H1111" t="b">
        <v>0</v>
      </c>
      <c r="I1111" t="n">
        <v>3739.290927955305</v>
      </c>
      <c r="J1111" t="n">
        <v>2520.282085441876</v>
      </c>
    </row>
    <row r="1112" spans="1:10">
      <c r="A1112" t="n">
        <v>1109</v>
      </c>
      <c r="B1112" t="n">
        <v>0</v>
      </c>
      <c r="C1112" t="n">
        <v>0</v>
      </c>
      <c r="D1112" t="n">
        <v>113</v>
      </c>
      <c r="E1112" t="n">
        <v>5</v>
      </c>
      <c r="F1112" t="n">
        <v>0.2777915561350657</v>
      </c>
      <c r="G1112" t="n">
        <v>956.5612206130231</v>
      </c>
      <c r="H1112" t="b">
        <v>0</v>
      </c>
      <c r="I1112" t="n">
        <v>3772.677454097763</v>
      </c>
      <c r="J1112" t="n">
        <v>2542.784604061892</v>
      </c>
    </row>
    <row r="1113" spans="1:10">
      <c r="A1113" t="n">
        <v>1110</v>
      </c>
      <c r="B1113" t="n">
        <v>0</v>
      </c>
      <c r="C1113" t="n">
        <v>0</v>
      </c>
      <c r="D1113" t="n">
        <v>114</v>
      </c>
      <c r="E1113" t="n">
        <v>5</v>
      </c>
      <c r="F1113" t="n">
        <v>0.2777263739062636</v>
      </c>
      <c r="G1113" t="n">
        <v>965.0263641582711</v>
      </c>
      <c r="H1113" t="b">
        <v>0</v>
      </c>
      <c r="I1113" t="n">
        <v>3806.063980240221</v>
      </c>
      <c r="J1113" t="n">
        <v>2565.287122681909</v>
      </c>
    </row>
    <row r="1114" spans="1:10">
      <c r="A1114" t="n">
        <v>1111</v>
      </c>
      <c r="B1114" t="n">
        <v>0</v>
      </c>
      <c r="C1114" t="n">
        <v>0</v>
      </c>
      <c r="D1114" t="n">
        <v>115</v>
      </c>
      <c r="E1114" t="n">
        <v>5</v>
      </c>
      <c r="F1114" t="n">
        <v>0.2779696149065707</v>
      </c>
      <c r="G1114" t="n">
        <v>973.4915077035191</v>
      </c>
      <c r="H1114" t="b">
        <v>0</v>
      </c>
      <c r="I1114" t="n">
        <v>3839.45050638268</v>
      </c>
      <c r="J1114" t="n">
        <v>2587.789641301926</v>
      </c>
    </row>
    <row r="1115" spans="1:10">
      <c r="A1115" t="n">
        <v>1112</v>
      </c>
      <c r="B1115" t="n">
        <v>0</v>
      </c>
      <c r="C1115" t="n">
        <v>0</v>
      </c>
      <c r="D1115" t="n">
        <v>116</v>
      </c>
      <c r="E1115" t="n">
        <v>5</v>
      </c>
      <c r="F1115" t="n">
        <v>0.2770618331341375</v>
      </c>
      <c r="G1115" t="n">
        <v>981.9566512487671</v>
      </c>
      <c r="H1115" t="b">
        <v>0</v>
      </c>
      <c r="I1115" t="n">
        <v>3872.837032525138</v>
      </c>
      <c r="J1115" t="n">
        <v>2610.292159921943</v>
      </c>
    </row>
    <row r="1116" spans="1:10">
      <c r="A1116" t="n">
        <v>1113</v>
      </c>
      <c r="B1116" t="n">
        <v>0</v>
      </c>
      <c r="C1116" t="n">
        <v>0</v>
      </c>
      <c r="D1116" t="n">
        <v>117</v>
      </c>
      <c r="E1116" t="n">
        <v>5</v>
      </c>
      <c r="F1116" t="n">
        <v>0.280449719223526</v>
      </c>
      <c r="G1116" t="n">
        <v>990.4217947940151</v>
      </c>
      <c r="H1116" t="b">
        <v>0</v>
      </c>
      <c r="I1116" t="n">
        <v>3906.223558667596</v>
      </c>
      <c r="J1116" t="n">
        <v>2632.794678541959</v>
      </c>
    </row>
    <row r="1117" spans="1:10">
      <c r="A1117" t="n">
        <v>1114</v>
      </c>
      <c r="B1117" t="n">
        <v>0</v>
      </c>
      <c r="C1117" t="n">
        <v>0</v>
      </c>
      <c r="D1117" t="n">
        <v>118</v>
      </c>
      <c r="E1117" t="n">
        <v>5</v>
      </c>
      <c r="F1117" t="n">
        <v>0.2678059566384299</v>
      </c>
      <c r="G1117" t="n">
        <v>998.886938339263</v>
      </c>
      <c r="H1117" t="b">
        <v>0</v>
      </c>
      <c r="I1117" t="n">
        <v>3939.610084810053</v>
      </c>
      <c r="J1117" t="n">
        <v>2655.297197161976</v>
      </c>
    </row>
    <row r="1118" spans="1:10">
      <c r="A1118" t="n">
        <v>1115</v>
      </c>
      <c r="B1118" t="n">
        <v>0</v>
      </c>
      <c r="C1118" t="n">
        <v>0</v>
      </c>
      <c r="D1118" t="n">
        <v>119</v>
      </c>
      <c r="E1118" t="n">
        <v>5</v>
      </c>
      <c r="F1118" t="n">
        <v>0.314993120889433</v>
      </c>
      <c r="G1118" t="n">
        <v>1007.352081884511</v>
      </c>
      <c r="H1118" t="b">
        <v>0</v>
      </c>
      <c r="I1118" t="n">
        <v>3972.996610952511</v>
      </c>
      <c r="J1118" t="n">
        <v>2677.799715781993</v>
      </c>
    </row>
    <row r="1119" spans="1:10">
      <c r="A1119" t="n">
        <v>1116</v>
      </c>
      <c r="B1119" t="n">
        <v>0</v>
      </c>
      <c r="C1119" t="n">
        <v>0</v>
      </c>
      <c r="D1119" t="n">
        <v>120</v>
      </c>
      <c r="E1119" t="n">
        <v>5</v>
      </c>
      <c r="F1119" t="n">
        <v>0.1388882264705167</v>
      </c>
      <c r="G1119" t="n">
        <v>1015.817225429759</v>
      </c>
      <c r="H1119" t="b">
        <v>0</v>
      </c>
      <c r="I1119" t="n">
        <v>4006.383137094969</v>
      </c>
      <c r="J1119" t="n">
        <v>2700.30223440201</v>
      </c>
    </row>
    <row r="1120" spans="1:10">
      <c r="A1120" t="n">
        <v>1117</v>
      </c>
      <c r="B1120" t="n">
        <v>0</v>
      </c>
      <c r="C1120" t="n">
        <v>0</v>
      </c>
      <c r="D1120" t="n">
        <v>120</v>
      </c>
      <c r="E1120" t="n">
        <v>5</v>
      </c>
      <c r="F1120" t="n">
        <v>-0.03721269343817113</v>
      </c>
      <c r="G1120" t="n">
        <v>1015.817225429759</v>
      </c>
      <c r="H1120" t="b">
        <v>0</v>
      </c>
      <c r="I1120" t="n">
        <v>4006.383137094969</v>
      </c>
      <c r="J1120" t="n">
        <v>2700.30223440201</v>
      </c>
    </row>
    <row r="1121" spans="1:10">
      <c r="A1121" t="n">
        <v>1118</v>
      </c>
      <c r="B1121" t="n">
        <v>0</v>
      </c>
      <c r="C1121" t="n">
        <v>0</v>
      </c>
      <c r="D1121" t="n">
        <v>120</v>
      </c>
      <c r="E1121" t="n">
        <v>5</v>
      </c>
      <c r="F1121" t="n">
        <v>0.009962547282157175</v>
      </c>
      <c r="G1121" t="n">
        <v>1015.817225429759</v>
      </c>
      <c r="H1121" t="b">
        <v>0</v>
      </c>
      <c r="I1121" t="n">
        <v>4006.383137094969</v>
      </c>
      <c r="J1121" t="n">
        <v>2700.30223440201</v>
      </c>
    </row>
    <row r="1122" spans="1:10">
      <c r="A1122" t="n">
        <v>1119</v>
      </c>
      <c r="B1122" t="n">
        <v>0</v>
      </c>
      <c r="C1122" t="n">
        <v>0</v>
      </c>
      <c r="D1122" t="n">
        <v>120</v>
      </c>
      <c r="E1122" t="n">
        <v>5</v>
      </c>
      <c r="F1122" t="n">
        <v>-0.002637495690446912</v>
      </c>
      <c r="G1122" t="n">
        <v>1015.817225429759</v>
      </c>
      <c r="H1122" t="b">
        <v>0</v>
      </c>
      <c r="I1122" t="n">
        <v>4006.383137094969</v>
      </c>
      <c r="J1122" t="n">
        <v>2700.30223440201</v>
      </c>
    </row>
    <row r="1123" spans="1:10">
      <c r="A1123" t="n">
        <v>1120</v>
      </c>
      <c r="B1123" t="n">
        <v>0</v>
      </c>
      <c r="C1123" t="n">
        <v>0</v>
      </c>
      <c r="D1123" t="n">
        <v>120</v>
      </c>
      <c r="E1123" t="n">
        <v>5</v>
      </c>
      <c r="F1123" t="n">
        <v>0.0005874354796162606</v>
      </c>
      <c r="G1123" t="n">
        <v>1015.817225429759</v>
      </c>
      <c r="H1123" t="b">
        <v>0</v>
      </c>
      <c r="I1123" t="n">
        <v>4006.383137094969</v>
      </c>
      <c r="J1123" t="n">
        <v>2700.30223440201</v>
      </c>
    </row>
    <row r="1124" spans="1:10">
      <c r="A1124" t="n">
        <v>1121</v>
      </c>
      <c r="B1124" t="n">
        <v>0</v>
      </c>
      <c r="C1124" t="n">
        <v>0</v>
      </c>
      <c r="D1124" t="n">
        <v>120</v>
      </c>
      <c r="E1124" t="n">
        <v>5</v>
      </c>
      <c r="F1124" t="n">
        <v>0.0002877537719783163</v>
      </c>
      <c r="G1124" t="n">
        <v>1015.817225429759</v>
      </c>
      <c r="H1124" t="b">
        <v>0</v>
      </c>
      <c r="I1124" t="n">
        <v>4006.383137094969</v>
      </c>
      <c r="J1124" t="n">
        <v>2700.30223440201</v>
      </c>
    </row>
    <row r="1125" spans="1:10">
      <c r="A1125" t="n">
        <v>1122</v>
      </c>
      <c r="B1125" t="n">
        <v>0</v>
      </c>
      <c r="C1125" t="n">
        <v>0</v>
      </c>
      <c r="D1125" t="n">
        <v>120</v>
      </c>
      <c r="E1125" t="n">
        <v>5</v>
      </c>
      <c r="F1125" t="n">
        <v>-0.001738450567511762</v>
      </c>
      <c r="G1125" t="n">
        <v>1015.817225429759</v>
      </c>
      <c r="H1125" t="b">
        <v>0</v>
      </c>
      <c r="I1125" t="n">
        <v>4006.383137094969</v>
      </c>
      <c r="J1125" t="n">
        <v>2700.30223440201</v>
      </c>
    </row>
    <row r="1126" spans="1:10">
      <c r="A1126" t="n">
        <v>1123</v>
      </c>
      <c r="B1126" t="n">
        <v>0</v>
      </c>
      <c r="C1126" t="n">
        <v>0</v>
      </c>
      <c r="D1126" t="n">
        <v>120</v>
      </c>
      <c r="E1126" t="n">
        <v>5</v>
      </c>
      <c r="F1126" t="n">
        <v>0.006666048498043864</v>
      </c>
      <c r="G1126" t="n">
        <v>1015.817225429759</v>
      </c>
      <c r="H1126" t="b">
        <v>0</v>
      </c>
      <c r="I1126" t="n">
        <v>4006.383137094969</v>
      </c>
      <c r="J1126" t="n">
        <v>2700.30223440201</v>
      </c>
    </row>
    <row r="1127" spans="1:10">
      <c r="A1127" t="n">
        <v>1124</v>
      </c>
      <c r="B1127" t="n">
        <v>0</v>
      </c>
      <c r="C1127" t="n">
        <v>0</v>
      </c>
      <c r="D1127" t="n">
        <v>120</v>
      </c>
      <c r="E1127" t="n">
        <v>5</v>
      </c>
      <c r="F1127" t="n">
        <v>-0.02492574342465304</v>
      </c>
      <c r="G1127" t="n">
        <v>1015.817225429759</v>
      </c>
      <c r="H1127" t="b">
        <v>0</v>
      </c>
      <c r="I1127" t="n">
        <v>4006.383137094969</v>
      </c>
      <c r="J1127" t="n">
        <v>2700.30223440201</v>
      </c>
    </row>
    <row r="1128" spans="1:10">
      <c r="A1128" t="n">
        <v>1125</v>
      </c>
      <c r="B1128" t="n">
        <v>0</v>
      </c>
      <c r="C1128" t="n">
        <v>0</v>
      </c>
      <c r="D1128" t="n">
        <v>120</v>
      </c>
      <c r="E1128" t="n">
        <v>5</v>
      </c>
      <c r="F1128" t="n">
        <v>0.09303692520057893</v>
      </c>
      <c r="G1128" t="n">
        <v>1015.817225429759</v>
      </c>
      <c r="H1128" t="b">
        <v>0</v>
      </c>
      <c r="I1128" t="n">
        <v>4006.383137094969</v>
      </c>
      <c r="J1128" t="n">
        <v>2700.30223440201</v>
      </c>
    </row>
    <row r="1129" spans="1:10">
      <c r="A1129" t="n">
        <v>1126</v>
      </c>
      <c r="B1129" t="n">
        <v>0</v>
      </c>
      <c r="C1129" t="n">
        <v>0</v>
      </c>
      <c r="D1129" t="n">
        <v>120</v>
      </c>
      <c r="E1129" t="n">
        <v>5</v>
      </c>
      <c r="F1129" t="n">
        <v>-0.3472219573776592</v>
      </c>
      <c r="G1129" t="n">
        <v>1015.817225429759</v>
      </c>
      <c r="H1129" t="b">
        <v>0</v>
      </c>
      <c r="I1129" t="n">
        <v>4006.383137094969</v>
      </c>
      <c r="J1129" t="n">
        <v>2700.30223440201</v>
      </c>
    </row>
    <row r="1130" spans="1:10">
      <c r="A1130" t="n">
        <v>1127</v>
      </c>
      <c r="B1130" t="n">
        <v>0</v>
      </c>
      <c r="C1130" t="n">
        <v>0</v>
      </c>
      <c r="D1130" t="n">
        <v>117.5</v>
      </c>
      <c r="E1130" t="n">
        <v>5</v>
      </c>
      <c r="F1130" t="n">
        <v>-0.7874824290232869</v>
      </c>
      <c r="G1130" t="n">
        <v>994.6543665666391</v>
      </c>
      <c r="H1130" t="b">
        <v>0</v>
      </c>
      <c r="I1130" t="n">
        <v>3922.916821738824</v>
      </c>
      <c r="J1130" t="n">
        <v>2644.045937851968</v>
      </c>
    </row>
    <row r="1131" spans="1:10">
      <c r="A1131" t="n">
        <v>1128</v>
      </c>
      <c r="B1131" t="n">
        <v>0</v>
      </c>
      <c r="C1131" t="n">
        <v>0</v>
      </c>
      <c r="D1131" t="n">
        <v>115</v>
      </c>
      <c r="E1131" t="n">
        <v>5</v>
      </c>
      <c r="F1131" t="n">
        <v>-0.6695149931958913</v>
      </c>
      <c r="G1131" t="n">
        <v>973.4915077035191</v>
      </c>
      <c r="H1131" t="b">
        <v>0</v>
      </c>
      <c r="I1131" t="n">
        <v>3839.45050638268</v>
      </c>
      <c r="J1131" t="n">
        <v>2587.789641301926</v>
      </c>
    </row>
    <row r="1132" spans="1:10">
      <c r="A1132" t="n">
        <v>1129</v>
      </c>
      <c r="B1132" t="n">
        <v>0</v>
      </c>
      <c r="C1132" t="n">
        <v>0</v>
      </c>
      <c r="D1132" t="n">
        <v>112.5</v>
      </c>
      <c r="E1132" t="n">
        <v>5</v>
      </c>
      <c r="F1132" t="n">
        <v>-0.7011242648597982</v>
      </c>
      <c r="G1132" t="n">
        <v>952.3286488403991</v>
      </c>
      <c r="H1132" t="b">
        <v>0</v>
      </c>
      <c r="I1132" t="n">
        <v>3755.984191026534</v>
      </c>
      <c r="J1132" t="n">
        <v>2531.533344751884</v>
      </c>
    </row>
    <row r="1133" spans="1:10">
      <c r="A1133" t="n">
        <v>1130</v>
      </c>
      <c r="B1133" t="n">
        <v>0</v>
      </c>
      <c r="C1133" t="n">
        <v>0</v>
      </c>
      <c r="D1133" t="n">
        <v>110</v>
      </c>
      <c r="E1133" t="n">
        <v>5</v>
      </c>
      <c r="F1133" t="n">
        <v>-0.6926546140315786</v>
      </c>
      <c r="G1133" t="n">
        <v>931.1657899772791</v>
      </c>
      <c r="H1133" t="b">
        <v>0</v>
      </c>
      <c r="I1133" t="n">
        <v>3672.517875670389</v>
      </c>
      <c r="J1133" t="n">
        <v>2475.277048201842</v>
      </c>
    </row>
    <row r="1134" spans="1:10">
      <c r="A1134" t="n">
        <v>1131</v>
      </c>
      <c r="B1134" t="n">
        <v>0</v>
      </c>
      <c r="C1134" t="n">
        <v>0</v>
      </c>
      <c r="D1134" t="n">
        <v>107.5</v>
      </c>
      <c r="E1134" t="n">
        <v>5</v>
      </c>
      <c r="F1134" t="n">
        <v>-0.6949239456805625</v>
      </c>
      <c r="G1134" t="n">
        <v>910.0029311141591</v>
      </c>
      <c r="H1134" t="b">
        <v>0</v>
      </c>
      <c r="I1134" t="n">
        <v>3589.051560314243</v>
      </c>
      <c r="J1134" t="n">
        <v>2419.0207516518</v>
      </c>
    </row>
    <row r="1135" spans="1:10">
      <c r="A1135" t="n">
        <v>1132</v>
      </c>
      <c r="B1135" t="n">
        <v>0</v>
      </c>
      <c r="C1135" t="n">
        <v>0</v>
      </c>
      <c r="D1135" t="n">
        <v>105</v>
      </c>
      <c r="E1135" t="n">
        <v>5</v>
      </c>
      <c r="F1135" t="n">
        <v>-0.6943162699128234</v>
      </c>
      <c r="G1135" t="n">
        <v>888.8400722510391</v>
      </c>
      <c r="H1135" t="b">
        <v>0</v>
      </c>
      <c r="I1135" t="n">
        <v>3505.585244958098</v>
      </c>
      <c r="J1135" t="n">
        <v>2362.764455101758</v>
      </c>
    </row>
    <row r="1136" spans="1:10">
      <c r="A1136" t="n">
        <v>1133</v>
      </c>
      <c r="B1136" t="n">
        <v>0</v>
      </c>
      <c r="C1136" t="n">
        <v>0</v>
      </c>
      <c r="D1136" t="n">
        <v>102.5</v>
      </c>
      <c r="E1136" t="n">
        <v>5</v>
      </c>
      <c r="F1136" t="n">
        <v>-0.6944776413347995</v>
      </c>
      <c r="G1136" t="n">
        <v>867.6772133879192</v>
      </c>
      <c r="H1136" t="b">
        <v>0</v>
      </c>
      <c r="I1136" t="n">
        <v>3422.118929601953</v>
      </c>
      <c r="J1136" t="n">
        <v>2306.508158551717</v>
      </c>
    </row>
    <row r="1137" spans="1:10">
      <c r="A1137" t="n">
        <v>1134</v>
      </c>
      <c r="B1137" t="n">
        <v>0</v>
      </c>
      <c r="C1137" t="n">
        <v>0</v>
      </c>
      <c r="D1137" t="n">
        <v>100</v>
      </c>
      <c r="E1137" t="n">
        <v>5</v>
      </c>
      <c r="F1137" t="n">
        <v>-0.6944398314146536</v>
      </c>
      <c r="G1137" t="n">
        <v>846.5143545247992</v>
      </c>
      <c r="H1137" t="b">
        <v>0</v>
      </c>
      <c r="I1137" t="n">
        <v>3338.652614245808</v>
      </c>
      <c r="J1137" t="n">
        <v>2250.251862001674</v>
      </c>
    </row>
    <row r="1138" spans="1:10">
      <c r="A1138" t="n">
        <v>1135</v>
      </c>
      <c r="B1138" t="n">
        <v>0</v>
      </c>
      <c r="C1138" t="n">
        <v>0</v>
      </c>
      <c r="D1138" t="n">
        <v>97.5</v>
      </c>
      <c r="E1138" t="n">
        <v>5</v>
      </c>
      <c r="F1138" t="n">
        <v>-0.6944296996732504</v>
      </c>
      <c r="G1138" t="n">
        <v>825.3514956616792</v>
      </c>
      <c r="H1138" t="b">
        <v>0</v>
      </c>
      <c r="I1138" t="n">
        <v>3255.186298889663</v>
      </c>
      <c r="J1138" t="n">
        <v>2193.995565451633</v>
      </c>
    </row>
    <row r="1139" spans="1:10">
      <c r="A1139" t="n">
        <v>1136</v>
      </c>
      <c r="B1139" t="n">
        <v>0</v>
      </c>
      <c r="C1139" t="n">
        <v>0</v>
      </c>
      <c r="D1139" t="n">
        <v>95</v>
      </c>
      <c r="E1139" t="n">
        <v>5</v>
      </c>
      <c r="F1139" t="n">
        <v>-0.6945080365590179</v>
      </c>
      <c r="G1139" t="n">
        <v>804.1886367985593</v>
      </c>
      <c r="H1139" t="b">
        <v>0</v>
      </c>
      <c r="I1139" t="n">
        <v>3171.719983533518</v>
      </c>
      <c r="J1139" t="n">
        <v>2137.739268901591</v>
      </c>
    </row>
    <row r="1140" spans="1:10">
      <c r="A1140" t="n">
        <v>1137</v>
      </c>
      <c r="B1140" t="n">
        <v>0</v>
      </c>
      <c r="C1140" t="n">
        <v>0</v>
      </c>
      <c r="D1140" t="n">
        <v>92.5</v>
      </c>
      <c r="E1140" t="n">
        <v>5</v>
      </c>
      <c r="F1140" t="n">
        <v>-0.6942048207573634</v>
      </c>
      <c r="G1140" t="n">
        <v>783.0257779354392</v>
      </c>
      <c r="H1140" t="b">
        <v>0</v>
      </c>
      <c r="I1140" t="n">
        <v>3088.253668177372</v>
      </c>
      <c r="J1140" t="n">
        <v>2081.482972351549</v>
      </c>
    </row>
    <row r="1141" spans="1:10">
      <c r="A1141" t="n">
        <v>1138</v>
      </c>
      <c r="B1141" t="n">
        <v>0</v>
      </c>
      <c r="C1141" t="n">
        <v>0</v>
      </c>
      <c r="D1141" t="n">
        <v>90</v>
      </c>
      <c r="E1141" t="n">
        <v>5</v>
      </c>
      <c r="F1141" t="n">
        <v>-0.695339347078189</v>
      </c>
      <c r="G1141" t="n">
        <v>761.8629190723193</v>
      </c>
      <c r="H1141" t="b">
        <v>0</v>
      </c>
      <c r="I1141" t="n">
        <v>3004.787352821227</v>
      </c>
      <c r="J1141" t="n">
        <v>2025.226675801507</v>
      </c>
    </row>
    <row r="1142" spans="1:10">
      <c r="A1142" t="n">
        <v>1139</v>
      </c>
      <c r="B1142" t="n">
        <v>0</v>
      </c>
      <c r="C1142" t="n">
        <v>0</v>
      </c>
      <c r="D1142" t="n">
        <v>87.5</v>
      </c>
      <c r="E1142" t="n">
        <v>5</v>
      </c>
      <c r="F1142" t="n">
        <v>-0.6911044575965501</v>
      </c>
      <c r="G1142" t="n">
        <v>740.7000602091993</v>
      </c>
      <c r="H1142" t="b">
        <v>0</v>
      </c>
      <c r="I1142" t="n">
        <v>2921.321037465082</v>
      </c>
      <c r="J1142" t="n">
        <v>1968.970379251465</v>
      </c>
    </row>
    <row r="1143" spans="1:10">
      <c r="A1143" t="n">
        <v>1140</v>
      </c>
      <c r="B1143" t="n">
        <v>0</v>
      </c>
      <c r="C1143" t="n">
        <v>0</v>
      </c>
      <c r="D1143" t="n">
        <v>85</v>
      </c>
      <c r="E1143" t="n">
        <v>5</v>
      </c>
      <c r="F1143" t="n">
        <v>-0.7069094892022818</v>
      </c>
      <c r="G1143" t="n">
        <v>719.5372013460793</v>
      </c>
      <c r="H1143" t="b">
        <v>0</v>
      </c>
      <c r="I1143" t="n">
        <v>2837.854722108937</v>
      </c>
      <c r="J1143" t="n">
        <v>1912.714082701423</v>
      </c>
    </row>
    <row r="1144" spans="1:10">
      <c r="A1144" t="n">
        <v>1141</v>
      </c>
      <c r="B1144" t="n">
        <v>0</v>
      </c>
      <c r="C1144" t="n">
        <v>0</v>
      </c>
      <c r="D1144" t="n">
        <v>82.5</v>
      </c>
      <c r="E1144" t="n">
        <v>5</v>
      </c>
      <c r="F1144" t="n">
        <v>-0.6479242522609638</v>
      </c>
      <c r="G1144" t="n">
        <v>698.3743424829594</v>
      </c>
      <c r="H1144" t="b">
        <v>0</v>
      </c>
      <c r="I1144" t="n">
        <v>2754.388406752792</v>
      </c>
      <c r="J1144" t="n">
        <v>1856.457786151382</v>
      </c>
    </row>
    <row r="1145" spans="1:10">
      <c r="A1145" t="n">
        <v>1142</v>
      </c>
      <c r="B1145" t="n">
        <v>0</v>
      </c>
      <c r="C1145" t="n">
        <v>0</v>
      </c>
      <c r="D1145" t="n">
        <v>80</v>
      </c>
      <c r="E1145" t="n">
        <v>5</v>
      </c>
      <c r="F1145" t="n">
        <v>-0.8680601684205254</v>
      </c>
      <c r="G1145" t="n">
        <v>677.2114836198393</v>
      </c>
      <c r="H1145" t="b">
        <v>0</v>
      </c>
      <c r="I1145" t="n">
        <v>2670.922091396646</v>
      </c>
      <c r="J1145" t="n">
        <v>1800.20148960134</v>
      </c>
    </row>
    <row r="1146" spans="1:10">
      <c r="A1146" t="n">
        <v>1143</v>
      </c>
      <c r="B1146" t="n">
        <v>0</v>
      </c>
      <c r="C1146" t="n">
        <v>0</v>
      </c>
      <c r="D1146" t="n">
        <v>76.25</v>
      </c>
      <c r="E1146" t="n">
        <v>5</v>
      </c>
      <c r="F1146" t="n">
        <v>-1.088168407390285</v>
      </c>
      <c r="G1146" t="n">
        <v>645.4671953251594</v>
      </c>
      <c r="H1146" t="b">
        <v>0</v>
      </c>
      <c r="I1146" t="n">
        <v>2545.722618362429</v>
      </c>
      <c r="J1146" t="n">
        <v>1715.817044776277</v>
      </c>
    </row>
    <row r="1147" spans="1:10">
      <c r="A1147" t="n">
        <v>1144</v>
      </c>
      <c r="B1147" t="n">
        <v>0</v>
      </c>
      <c r="C1147" t="n">
        <v>0</v>
      </c>
      <c r="D1147" t="n">
        <v>72.5</v>
      </c>
      <c r="E1147" t="n">
        <v>5</v>
      </c>
      <c r="F1147" t="n">
        <v>-1.029266202018333</v>
      </c>
      <c r="G1147" t="n">
        <v>613.7229070304794</v>
      </c>
      <c r="H1147" t="b">
        <v>0</v>
      </c>
      <c r="I1147" t="n">
        <v>2420.523145328211</v>
      </c>
      <c r="J1147" t="n">
        <v>1631.432599951214</v>
      </c>
    </row>
    <row r="1148" spans="1:10">
      <c r="A1148" t="n">
        <v>1145</v>
      </c>
      <c r="B1148" t="n">
        <v>0</v>
      </c>
      <c r="C1148" t="n">
        <v>0</v>
      </c>
      <c r="D1148" t="n">
        <v>68.75</v>
      </c>
      <c r="E1148" t="n">
        <v>5</v>
      </c>
      <c r="F1148" t="n">
        <v>-1.044766784536376</v>
      </c>
      <c r="G1148" t="n">
        <v>581.9786187357995</v>
      </c>
      <c r="H1148" t="b">
        <v>0</v>
      </c>
      <c r="I1148" t="n">
        <v>2295.323672293993</v>
      </c>
      <c r="J1148" t="n">
        <v>1547.048155126152</v>
      </c>
    </row>
    <row r="1149" spans="1:10">
      <c r="A1149" t="n">
        <v>1146</v>
      </c>
      <c r="B1149" t="n">
        <v>0</v>
      </c>
      <c r="C1149" t="n">
        <v>0</v>
      </c>
      <c r="D1149" t="n">
        <v>65</v>
      </c>
      <c r="E1149" t="n">
        <v>5</v>
      </c>
      <c r="F1149" t="n">
        <v>-1.041666659836171</v>
      </c>
      <c r="G1149" t="n">
        <v>550.2343304411195</v>
      </c>
      <c r="H1149" t="b">
        <v>0</v>
      </c>
      <c r="I1149" t="n">
        <v>2170.124199259775</v>
      </c>
      <c r="J1149" t="n">
        <v>1462.663710301088</v>
      </c>
    </row>
    <row r="1150" spans="1:10">
      <c r="A1150" t="n">
        <v>1147</v>
      </c>
      <c r="B1150" t="n">
        <v>0</v>
      </c>
      <c r="C1150" t="n">
        <v>0</v>
      </c>
      <c r="D1150" t="n">
        <v>61.25</v>
      </c>
      <c r="E1150" t="n">
        <v>5</v>
      </c>
      <c r="F1150" t="n">
        <v>-1.038566576118943</v>
      </c>
      <c r="G1150" t="n">
        <v>518.4900421464395</v>
      </c>
      <c r="H1150" t="b">
        <v>0</v>
      </c>
      <c r="I1150" t="n">
        <v>2044.924726225557</v>
      </c>
      <c r="J1150" t="n">
        <v>1378.279265476026</v>
      </c>
    </row>
    <row r="1151" spans="1:10">
      <c r="A1151" t="n">
        <v>1148</v>
      </c>
      <c r="B1151" t="n">
        <v>0</v>
      </c>
      <c r="C1151" t="n">
        <v>0</v>
      </c>
      <c r="D1151" t="n">
        <v>57.5</v>
      </c>
      <c r="E1151" t="n">
        <v>5</v>
      </c>
      <c r="F1151" t="n">
        <v>-1.054067035688063</v>
      </c>
      <c r="G1151" t="n">
        <v>486.7457538517596</v>
      </c>
      <c r="H1151" t="b">
        <v>0</v>
      </c>
      <c r="I1151" t="n">
        <v>1919.72525319134</v>
      </c>
      <c r="J1151" t="n">
        <v>1293.894820650963</v>
      </c>
    </row>
    <row r="1152" spans="1:10">
      <c r="A1152" t="n">
        <v>1149</v>
      </c>
      <c r="B1152" t="n">
        <v>0</v>
      </c>
      <c r="C1152" t="n">
        <v>0</v>
      </c>
      <c r="D1152" t="n">
        <v>53.75</v>
      </c>
      <c r="E1152" t="n">
        <v>5</v>
      </c>
      <c r="F1152" t="n">
        <v>-0.995165281128803</v>
      </c>
      <c r="G1152" t="n">
        <v>455.0014655570795</v>
      </c>
      <c r="H1152" t="b">
        <v>0</v>
      </c>
      <c r="I1152" t="n">
        <v>1794.525780157122</v>
      </c>
      <c r="J1152" t="n">
        <v>1209.5103758259</v>
      </c>
    </row>
    <row r="1153" spans="1:10">
      <c r="A1153" t="n">
        <v>1150</v>
      </c>
      <c r="B1153" t="n">
        <v>0</v>
      </c>
      <c r="C1153" t="n">
        <v>0</v>
      </c>
      <c r="D1153" t="n">
        <v>50</v>
      </c>
      <c r="E1153" t="n">
        <v>5</v>
      </c>
      <c r="F1153" t="n">
        <v>-1.215271839796716</v>
      </c>
      <c r="G1153" t="n">
        <v>423.2571772623996</v>
      </c>
      <c r="H1153" t="b">
        <v>0</v>
      </c>
      <c r="I1153" t="n">
        <v>1669.326307122904</v>
      </c>
      <c r="J1153" t="n">
        <v>1125.125931000837</v>
      </c>
    </row>
    <row r="1154" spans="1:10">
      <c r="A1154" t="n">
        <v>1151</v>
      </c>
      <c r="B1154" t="n">
        <v>0</v>
      </c>
      <c r="C1154" t="n">
        <v>0</v>
      </c>
      <c r="D1154" t="n">
        <v>45</v>
      </c>
      <c r="E1154" t="n">
        <v>2</v>
      </c>
      <c r="F1154" t="n">
        <v>-1.435414026351007</v>
      </c>
      <c r="G1154" t="n">
        <v>380.9314595361597</v>
      </c>
      <c r="H1154" t="b">
        <v>1</v>
      </c>
      <c r="I1154" t="n">
        <v>1502.393676410614</v>
      </c>
      <c r="J1154" t="n">
        <v>3209.112892813071</v>
      </c>
    </row>
    <row r="1155" spans="1:10">
      <c r="A1155" t="n">
        <v>1152</v>
      </c>
      <c r="B1155" t="n">
        <v>0</v>
      </c>
      <c r="C1155" t="n">
        <v>0</v>
      </c>
      <c r="D1155" t="n">
        <v>40</v>
      </c>
      <c r="E1155" t="n">
        <v>2</v>
      </c>
      <c r="F1155" t="n">
        <v>-1.37640538813259</v>
      </c>
      <c r="G1155" t="n">
        <v>338.6057418099197</v>
      </c>
      <c r="H1155" t="b">
        <v>0</v>
      </c>
      <c r="I1155" t="n">
        <v>1335.461045698323</v>
      </c>
      <c r="J1155" t="n">
        <v>2852.544793611618</v>
      </c>
    </row>
    <row r="1156" spans="1:10">
      <c r="A1156" t="n">
        <v>1153</v>
      </c>
      <c r="B1156" t="n">
        <v>0</v>
      </c>
      <c r="C1156" t="n">
        <v>0</v>
      </c>
      <c r="D1156" t="n">
        <v>35</v>
      </c>
      <c r="E1156" t="n">
        <v>2</v>
      </c>
      <c r="F1156" t="n">
        <v>-1.392297754451962</v>
      </c>
      <c r="G1156" t="n">
        <v>296.2800240836797</v>
      </c>
      <c r="H1156" t="b">
        <v>0</v>
      </c>
      <c r="I1156" t="n">
        <v>1168.528414986033</v>
      </c>
      <c r="J1156" t="n">
        <v>2495.976694410167</v>
      </c>
    </row>
    <row r="1157" spans="1:10">
      <c r="A1157" t="n">
        <v>1154</v>
      </c>
      <c r="B1157" t="n">
        <v>0</v>
      </c>
      <c r="C1157" t="n">
        <v>0</v>
      </c>
      <c r="D1157" t="n">
        <v>30</v>
      </c>
      <c r="E1157" t="n">
        <v>2</v>
      </c>
      <c r="F1157" t="n">
        <v>-1.387736927392888</v>
      </c>
      <c r="G1157" t="n">
        <v>253.9543063574397</v>
      </c>
      <c r="H1157" t="b">
        <v>0</v>
      </c>
      <c r="I1157" t="n">
        <v>1001.595784273742</v>
      </c>
      <c r="J1157" t="n">
        <v>2139.408595208714</v>
      </c>
    </row>
    <row r="1158" spans="1:10">
      <c r="A1158" t="n">
        <v>1155</v>
      </c>
      <c r="B1158" t="n">
        <v>0</v>
      </c>
      <c r="C1158" t="n">
        <v>0</v>
      </c>
      <c r="D1158" t="n">
        <v>25</v>
      </c>
      <c r="E1158" t="n">
        <v>2</v>
      </c>
      <c r="F1158" t="n">
        <v>-1.390087869309822</v>
      </c>
      <c r="G1158" t="n">
        <v>211.6285886311998</v>
      </c>
      <c r="H1158" t="b">
        <v>0</v>
      </c>
      <c r="I1158" t="n">
        <v>834.663153561452</v>
      </c>
      <c r="J1158" t="n">
        <v>1782.840496007261</v>
      </c>
    </row>
    <row r="1159" spans="1:10">
      <c r="A1159" t="n">
        <v>1156</v>
      </c>
      <c r="B1159" t="n">
        <v>0</v>
      </c>
      <c r="C1159" t="n">
        <v>0</v>
      </c>
      <c r="D1159" t="n">
        <v>20</v>
      </c>
      <c r="E1159" t="n">
        <v>2</v>
      </c>
      <c r="F1159" t="n">
        <v>-1.385244928701164</v>
      </c>
      <c r="G1159" t="n">
        <v>169.3028709049598</v>
      </c>
      <c r="H1159" t="b">
        <v>0</v>
      </c>
      <c r="I1159" t="n">
        <v>667.7305228491616</v>
      </c>
      <c r="J1159" t="n">
        <v>1426.272396805809</v>
      </c>
    </row>
    <row r="1160" spans="1:10">
      <c r="A1160" t="n">
        <v>1157</v>
      </c>
      <c r="B1160" t="n">
        <v>0</v>
      </c>
      <c r="C1160" t="n">
        <v>0</v>
      </c>
      <c r="D1160" t="n">
        <v>15</v>
      </c>
      <c r="E1160" t="n">
        <v>2</v>
      </c>
      <c r="F1160" t="n">
        <v>-1.402265749218853</v>
      </c>
      <c r="G1160" t="n">
        <v>126.9771531787199</v>
      </c>
      <c r="H1160" t="b">
        <v>0</v>
      </c>
      <c r="I1160" t="n">
        <v>500.7978921368712</v>
      </c>
      <c r="J1160" t="n">
        <v>1069.704297604357</v>
      </c>
    </row>
    <row r="1161" spans="1:10">
      <c r="A1161" t="n">
        <v>1158</v>
      </c>
      <c r="B1161" t="n">
        <v>0</v>
      </c>
      <c r="C1161" t="n">
        <v>0</v>
      </c>
      <c r="D1161" t="n">
        <v>10</v>
      </c>
      <c r="E1161" t="n">
        <v>2</v>
      </c>
      <c r="F1161" t="n">
        <v>-1.339025407756753</v>
      </c>
      <c r="G1161" t="n">
        <v>84.65143545247992</v>
      </c>
      <c r="H1161" t="b">
        <v>0</v>
      </c>
      <c r="I1161" t="n">
        <v>333.8652614245808</v>
      </c>
      <c r="J1161" t="n">
        <v>713.1361984029046</v>
      </c>
    </row>
    <row r="1162" spans="1:10">
      <c r="A1162" t="n">
        <v>1159</v>
      </c>
      <c r="B1162" t="n">
        <v>0</v>
      </c>
      <c r="C1162" t="n">
        <v>0</v>
      </c>
      <c r="D1162" t="n">
        <v>5</v>
      </c>
      <c r="E1162" t="n">
        <v>2</v>
      </c>
      <c r="F1162" t="n">
        <v>-1.574965953087467</v>
      </c>
      <c r="G1162" t="n">
        <v>42.32571772623996</v>
      </c>
      <c r="H1162" t="b">
        <v>0</v>
      </c>
      <c r="I1162" t="n">
        <v>166.9326307122904</v>
      </c>
      <c r="J1162" t="n">
        <v>356.5680992014523</v>
      </c>
    </row>
    <row r="1163" spans="1:10">
      <c r="A1163" t="n">
        <v>1160</v>
      </c>
      <c r="B1163" t="n">
        <v>0</v>
      </c>
      <c r="C1163" t="n">
        <v>0</v>
      </c>
      <c r="D1163" t="n">
        <v>0</v>
      </c>
      <c r="E1163" t="n">
        <v>2</v>
      </c>
      <c r="F1163" t="n">
        <v>0</v>
      </c>
      <c r="G1163" t="n">
        <v>0</v>
      </c>
      <c r="H1163" t="b">
        <v>0</v>
      </c>
      <c r="I1163" t="n">
        <v>0</v>
      </c>
      <c r="J1163" t="n">
        <v>0</v>
      </c>
    </row>
    <row r="1164" spans="1:10">
      <c r="A1164" t="n">
        <v>1161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b">
        <v>1</v>
      </c>
      <c r="I1164" t="n">
        <v>0</v>
      </c>
      <c r="J1164" t="n">
        <v>0</v>
      </c>
    </row>
    <row r="1165" spans="1:10">
      <c r="A1165" t="n">
        <v>1162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b">
        <v>0</v>
      </c>
      <c r="I1165" t="n">
        <v>0</v>
      </c>
      <c r="J1165" t="n">
        <v>0</v>
      </c>
    </row>
    <row r="1166" spans="1:10">
      <c r="A1166" t="n">
        <v>1163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b">
        <v>0</v>
      </c>
      <c r="I1166" t="n">
        <v>0</v>
      </c>
      <c r="J1166" t="n">
        <v>0</v>
      </c>
    </row>
    <row r="1167" spans="1:10">
      <c r="A1167" t="n">
        <v>1164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b">
        <v>0</v>
      </c>
      <c r="I1167" t="n">
        <v>0</v>
      </c>
      <c r="J1167" t="n">
        <v>0</v>
      </c>
    </row>
    <row r="1168" spans="1:10">
      <c r="A1168" t="n">
        <v>1165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b">
        <v>0</v>
      </c>
      <c r="I1168" t="n">
        <v>0</v>
      </c>
      <c r="J1168" t="n">
        <v>0</v>
      </c>
    </row>
    <row r="1169" spans="1:10">
      <c r="A1169" t="n">
        <v>1166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b">
        <v>0</v>
      </c>
      <c r="I1169" t="n">
        <v>0</v>
      </c>
      <c r="J1169" t="n">
        <v>0</v>
      </c>
    </row>
    <row r="1170" spans="1:10">
      <c r="A1170" t="n">
        <v>1167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b">
        <v>0</v>
      </c>
      <c r="I1170" t="n">
        <v>0</v>
      </c>
      <c r="J1170" t="n">
        <v>0</v>
      </c>
    </row>
    <row r="1171" spans="1:10">
      <c r="A1171" t="n">
        <v>1168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b">
        <v>0</v>
      </c>
      <c r="I1171" t="n">
        <v>0</v>
      </c>
      <c r="J1171" t="n">
        <v>0</v>
      </c>
    </row>
    <row r="1172" spans="1:10">
      <c r="A1172" t="n">
        <v>1169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b">
        <v>0</v>
      </c>
      <c r="I1172" t="n">
        <v>0</v>
      </c>
      <c r="J1172" t="n">
        <v>0</v>
      </c>
    </row>
    <row r="1173" spans="1:10">
      <c r="A1173" t="n">
        <v>1170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b">
        <v>0</v>
      </c>
      <c r="I1173" t="n">
        <v>0</v>
      </c>
      <c r="J1173" t="n">
        <v>0</v>
      </c>
    </row>
    <row r="1174" spans="1:10">
      <c r="A1174" t="n">
        <v>1171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b">
        <v>0</v>
      </c>
      <c r="I1174" t="n">
        <v>0</v>
      </c>
      <c r="J1174" t="n">
        <v>0</v>
      </c>
    </row>
    <row r="1175" spans="1:10">
      <c r="A1175" t="n">
        <v>1172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b">
        <v>0</v>
      </c>
      <c r="I1175" t="n">
        <v>0</v>
      </c>
      <c r="J1175" t="n">
        <v>0</v>
      </c>
    </row>
    <row r="1176" spans="1:10">
      <c r="A1176" t="n">
        <v>1173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b">
        <v>0</v>
      </c>
      <c r="I1176" t="n">
        <v>0</v>
      </c>
      <c r="J1176" t="n">
        <v>0</v>
      </c>
    </row>
    <row r="1177" spans="1:10">
      <c r="A1177" t="n">
        <v>1174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b">
        <v>0</v>
      </c>
      <c r="I1177" t="n">
        <v>0</v>
      </c>
      <c r="J1177" t="n">
        <v>0</v>
      </c>
    </row>
    <row r="1178" spans="1:10">
      <c r="A1178" t="n">
        <v>1175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b">
        <v>0</v>
      </c>
      <c r="I1178" t="n">
        <v>0</v>
      </c>
      <c r="J1178" t="n">
        <v>0</v>
      </c>
    </row>
    <row r="1179" spans="1:10">
      <c r="A1179" t="n">
        <v>1176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b">
        <v>0</v>
      </c>
      <c r="I1179" t="n">
        <v>0</v>
      </c>
      <c r="J1179" t="n">
        <v>0</v>
      </c>
    </row>
    <row r="1180" spans="1:10">
      <c r="A1180" t="n">
        <v>1177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b">
        <v>0</v>
      </c>
      <c r="I1180" t="n">
        <v>0</v>
      </c>
      <c r="J1180" t="n">
        <v>0</v>
      </c>
    </row>
    <row r="1181" spans="1:10">
      <c r="A1181" t="n">
        <v>1178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b">
        <v>0</v>
      </c>
      <c r="I1181" t="n">
        <v>0</v>
      </c>
      <c r="J1181" t="n">
        <v>0</v>
      </c>
    </row>
    <row r="1182" spans="1:10">
      <c r="A1182" t="n">
        <v>1179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b">
        <v>0</v>
      </c>
      <c r="I1182" t="n">
        <v>0</v>
      </c>
      <c r="J1182" t="n">
        <v>0</v>
      </c>
    </row>
    <row r="1183" spans="1:10">
      <c r="A1183" t="n">
        <v>1180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b">
        <v>0</v>
      </c>
      <c r="I1183" t="n">
        <v>0</v>
      </c>
      <c r="J1183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544</v>
      </c>
      <c r="C2" t="s">
        <v>545</v>
      </c>
    </row>
    <row r="3" spans="1:3">
      <c r="A3" s="54" t="s">
        <v>136</v>
      </c>
      <c r="B3" s="54" t="s">
        <v>546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547</v>
      </c>
      <c r="C5" t="s">
        <v>144</v>
      </c>
    </row>
    <row r="6" spans="1:3">
      <c r="A6" s="54" t="s">
        <v>145</v>
      </c>
      <c r="B6" s="54" t="s">
        <v>146</v>
      </c>
      <c r="C6" t="s">
        <v>147</v>
      </c>
    </row>
    <row r="7" spans="1:3">
      <c r="A7" s="54" t="s">
        <v>148</v>
      </c>
      <c r="B7" s="54" t="s">
        <v>548</v>
      </c>
      <c r="C7" t="s">
        <v>150</v>
      </c>
    </row>
    <row r="8" spans="1:3">
      <c r="A8" s="54" t="s">
        <v>151</v>
      </c>
      <c r="B8" s="54" t="s">
        <v>549</v>
      </c>
      <c r="C8" t="s">
        <v>153</v>
      </c>
    </row>
    <row r="9" spans="1:3">
      <c r="A9" s="54" t="s">
        <v>154</v>
      </c>
      <c r="B9" s="54" t="s">
        <v>155</v>
      </c>
      <c r="C9" t="s">
        <v>156</v>
      </c>
    </row>
    <row r="10" spans="1:3">
      <c r="A10" s="54" t="s">
        <v>157</v>
      </c>
      <c r="B10" s="54" t="s">
        <v>158</v>
      </c>
      <c r="C10" t="s">
        <v>159</v>
      </c>
    </row>
    <row r="11" spans="1:3">
      <c r="A11" s="54" t="s">
        <v>160</v>
      </c>
      <c r="B11" s="54" t="s">
        <v>161</v>
      </c>
      <c r="C11" t="s">
        <v>147</v>
      </c>
    </row>
    <row r="12" spans="1:3">
      <c r="A12" s="54" t="s">
        <v>162</v>
      </c>
      <c r="B12" s="54" t="s">
        <v>163</v>
      </c>
      <c r="C12" t="s">
        <v>147</v>
      </c>
    </row>
    <row r="13" spans="1:3">
      <c r="A13" s="54" t="s">
        <v>164</v>
      </c>
      <c r="B13" s="54" t="s">
        <v>165</v>
      </c>
      <c r="C13" t="s">
        <v>147</v>
      </c>
    </row>
    <row r="14" spans="1:3">
      <c r="A14" s="54" t="s">
        <v>166</v>
      </c>
      <c r="B14" s="54" t="s">
        <v>550</v>
      </c>
      <c r="C14" t="s">
        <v>168</v>
      </c>
    </row>
    <row r="15" spans="1:3">
      <c r="A15" s="54" t="s">
        <v>169</v>
      </c>
      <c r="B15" s="54" t="s">
        <v>170</v>
      </c>
      <c r="C15" t="s">
        <v>171</v>
      </c>
    </row>
    <row r="16" spans="1:3">
      <c r="A16" s="54" t="s">
        <v>172</v>
      </c>
      <c r="B16" s="54" t="s">
        <v>173</v>
      </c>
      <c r="C16" t="s">
        <v>174</v>
      </c>
    </row>
    <row r="17" spans="1:3">
      <c r="A17" s="54" t="s">
        <v>175</v>
      </c>
      <c r="B17" s="54" t="s">
        <v>176</v>
      </c>
      <c r="C17" t="s">
        <v>159</v>
      </c>
    </row>
    <row r="18" spans="1:3">
      <c r="A18" s="54" t="s">
        <v>177</v>
      </c>
      <c r="B18" s="54" t="s">
        <v>178</v>
      </c>
      <c r="C18" t="s">
        <v>179</v>
      </c>
    </row>
    <row r="19" spans="1:3">
      <c r="A19" s="54" t="s">
        <v>180</v>
      </c>
      <c r="B19" s="54" t="s">
        <v>181</v>
      </c>
      <c r="C19" t="s">
        <v>182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551</v>
      </c>
      <c r="C21" t="s">
        <v>552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191</v>
      </c>
      <c r="B23" s="54" t="s">
        <v>192</v>
      </c>
      <c r="C23" t="s">
        <v>193</v>
      </c>
    </row>
    <row r="24" spans="1:3">
      <c r="A24" s="54" t="s">
        <v>194</v>
      </c>
      <c r="B24" s="54" t="s">
        <v>195</v>
      </c>
      <c r="C24" t="s">
        <v>66</v>
      </c>
    </row>
    <row r="25" spans="1:3">
      <c r="A25" s="54" t="s">
        <v>196</v>
      </c>
      <c r="B25" s="54" t="s">
        <v>197</v>
      </c>
      <c r="C25" t="s">
        <v>66</v>
      </c>
    </row>
    <row r="26" spans="1:3">
      <c r="A26" s="54" t="s">
        <v>198</v>
      </c>
      <c r="B26" s="54" t="s">
        <v>81</v>
      </c>
      <c r="C26" t="s">
        <v>200</v>
      </c>
    </row>
    <row r="27" spans="1:3">
      <c r="A27" s="54" t="s">
        <v>201</v>
      </c>
      <c r="B27" s="54" t="s">
        <v>553</v>
      </c>
      <c r="C27" t="s">
        <v>203</v>
      </c>
    </row>
    <row r="28" spans="1:3">
      <c r="A28" s="54" t="s">
        <v>204</v>
      </c>
      <c r="B28" s="54" t="s">
        <v>554</v>
      </c>
      <c r="C28" t="s">
        <v>66</v>
      </c>
    </row>
    <row r="29" spans="1:3">
      <c r="A29" s="54" t="s">
        <v>206</v>
      </c>
      <c r="B29" s="54" t="s">
        <v>555</v>
      </c>
      <c r="C29" t="s">
        <v>66</v>
      </c>
    </row>
    <row r="30" spans="1:3">
      <c r="A30" s="54" t="s">
        <v>208</v>
      </c>
      <c r="B30" s="54" t="s">
        <v>556</v>
      </c>
      <c r="C30" t="s">
        <v>210</v>
      </c>
    </row>
    <row r="31" spans="1:3">
      <c r="A31" s="54" t="s">
        <v>211</v>
      </c>
      <c r="B31" s="54" t="s">
        <v>82</v>
      </c>
      <c r="C31" t="s">
        <v>63</v>
      </c>
    </row>
    <row r="32" spans="1:3">
      <c r="A32" s="54" t="s">
        <v>376</v>
      </c>
      <c r="B32" s="54" t="s">
        <v>377</v>
      </c>
      <c r="C32" t="s">
        <v>378</v>
      </c>
    </row>
    <row r="33" spans="1:3">
      <c r="A33" s="54" t="s">
        <v>379</v>
      </c>
      <c r="B33" s="54" t="s">
        <v>380</v>
      </c>
      <c r="C33" t="s">
        <v>381</v>
      </c>
    </row>
    <row r="34" spans="1:3">
      <c r="A34" s="54" t="s">
        <v>213</v>
      </c>
      <c r="B34" s="54" t="s">
        <v>557</v>
      </c>
      <c r="C34" t="s">
        <v>215</v>
      </c>
    </row>
    <row r="35" spans="1:3">
      <c r="A35" s="54" t="s">
        <v>349</v>
      </c>
      <c r="B35" s="54" t="s">
        <v>350</v>
      </c>
      <c r="C35" t="s">
        <v>351</v>
      </c>
    </row>
    <row r="36" spans="1:3">
      <c r="A36" s="54" t="s">
        <v>352</v>
      </c>
      <c r="B36" s="54" t="s">
        <v>353</v>
      </c>
      <c r="C36" t="s">
        <v>274</v>
      </c>
    </row>
    <row r="37" spans="1:3">
      <c r="A37" s="54" t="s">
        <v>216</v>
      </c>
      <c r="B37" s="54" t="s">
        <v>83</v>
      </c>
      <c r="C37" t="s">
        <v>558</v>
      </c>
    </row>
    <row r="38" spans="1:3">
      <c r="A38" s="54" t="s">
        <v>219</v>
      </c>
      <c r="B38" s="54" t="s">
        <v>84</v>
      </c>
      <c r="C38" t="s">
        <v>221</v>
      </c>
    </row>
    <row r="39" spans="1:3">
      <c r="A39" s="54" t="s">
        <v>222</v>
      </c>
      <c r="B39" s="54" t="s">
        <v>85</v>
      </c>
      <c r="C39" t="s">
        <v>559</v>
      </c>
    </row>
    <row r="40" spans="1:3">
      <c r="A40" s="54" t="s">
        <v>225</v>
      </c>
      <c r="B40" s="54" t="s">
        <v>226</v>
      </c>
      <c r="C40" t="s">
        <v>190</v>
      </c>
    </row>
    <row r="41" spans="1:3">
      <c r="A41" s="54" t="s">
        <v>227</v>
      </c>
      <c r="B41" s="54" t="s">
        <v>560</v>
      </c>
      <c r="C41" t="s">
        <v>229</v>
      </c>
    </row>
    <row r="42" spans="1:3">
      <c r="A42" s="54" t="s">
        <v>230</v>
      </c>
      <c r="B42" s="54" t="s">
        <v>561</v>
      </c>
      <c r="C42" t="s">
        <v>232</v>
      </c>
    </row>
    <row r="43" spans="1:3">
      <c r="A43" s="54" t="s">
        <v>233</v>
      </c>
      <c r="B43" s="54" t="s">
        <v>562</v>
      </c>
      <c r="C43" t="s">
        <v>66</v>
      </c>
    </row>
    <row r="44" spans="1:3">
      <c r="A44" s="54" t="s">
        <v>235</v>
      </c>
      <c r="B44" s="54" t="s">
        <v>86</v>
      </c>
      <c r="C44" t="s">
        <v>108</v>
      </c>
    </row>
    <row r="45" spans="1:3">
      <c r="A45" s="54" t="s">
        <v>237</v>
      </c>
      <c r="B45" s="54" t="s">
        <v>563</v>
      </c>
      <c r="C45" t="s">
        <v>239</v>
      </c>
    </row>
    <row r="46" spans="1:3">
      <c r="A46" s="54" t="s">
        <v>240</v>
      </c>
      <c r="B46" s="54" t="s">
        <v>564</v>
      </c>
      <c r="C46" t="s">
        <v>242</v>
      </c>
    </row>
    <row r="47" spans="1:3">
      <c r="A47" s="54" t="s">
        <v>243</v>
      </c>
      <c r="B47" s="54" t="s">
        <v>565</v>
      </c>
      <c r="C47" t="s">
        <v>245</v>
      </c>
    </row>
    <row r="48" spans="1:3">
      <c r="A48" s="54" t="s">
        <v>246</v>
      </c>
      <c r="B48" s="54" t="s">
        <v>247</v>
      </c>
      <c r="C48" t="s">
        <v>248</v>
      </c>
    </row>
    <row r="49" spans="1:3">
      <c r="A49" s="54" t="s">
        <v>249</v>
      </c>
      <c r="B49" s="54" t="s">
        <v>87</v>
      </c>
      <c r="C49" t="s">
        <v>109</v>
      </c>
    </row>
    <row r="50" spans="1:3">
      <c r="A50" s="54" t="s">
        <v>251</v>
      </c>
      <c r="B50" s="54" t="s">
        <v>566</v>
      </c>
      <c r="C50" t="s">
        <v>63</v>
      </c>
    </row>
    <row r="51" spans="1:3">
      <c r="A51" s="54" t="s">
        <v>253</v>
      </c>
      <c r="B51" s="54" t="s">
        <v>567</v>
      </c>
      <c r="C51" t="s">
        <v>66</v>
      </c>
    </row>
    <row r="52" spans="1:3">
      <c r="A52" s="54" t="s">
        <v>255</v>
      </c>
      <c r="B52" s="54" t="s">
        <v>568</v>
      </c>
      <c r="C52" t="s">
        <v>66</v>
      </c>
    </row>
    <row r="53" spans="1:3">
      <c r="A53" s="54" t="s">
        <v>257</v>
      </c>
      <c r="B53" s="54" t="s">
        <v>569</v>
      </c>
      <c r="C53" t="s">
        <v>66</v>
      </c>
    </row>
    <row r="54" spans="1:3">
      <c r="A54" s="54" t="s">
        <v>259</v>
      </c>
      <c r="B54" s="54" t="s">
        <v>570</v>
      </c>
      <c r="C54" t="s">
        <v>66</v>
      </c>
    </row>
    <row r="55" spans="1:3">
      <c r="A55" s="54" t="s">
        <v>261</v>
      </c>
      <c r="B55" s="54" t="s">
        <v>571</v>
      </c>
      <c r="C55" t="s">
        <v>66</v>
      </c>
    </row>
    <row r="56" spans="1:3">
      <c r="A56" s="54" t="s">
        <v>263</v>
      </c>
      <c r="B56" s="54" t="s">
        <v>88</v>
      </c>
      <c r="C56" t="s">
        <v>63</v>
      </c>
    </row>
    <row r="57" spans="1:3">
      <c r="A57" s="54" t="s">
        <v>265</v>
      </c>
      <c r="B57" s="54" t="s">
        <v>572</v>
      </c>
      <c r="C57" t="s">
        <v>66</v>
      </c>
    </row>
    <row r="58" spans="1:3">
      <c r="A58" s="54" t="s">
        <v>267</v>
      </c>
      <c r="B58" s="54" t="s">
        <v>573</v>
      </c>
      <c r="C58" t="s">
        <v>269</v>
      </c>
    </row>
    <row r="59" spans="1:3">
      <c r="A59" s="54" t="s">
        <v>270</v>
      </c>
      <c r="B59" s="54" t="s">
        <v>271</v>
      </c>
      <c r="C59" t="s">
        <v>174</v>
      </c>
    </row>
    <row r="60" spans="1:3">
      <c r="A60" s="54" t="s">
        <v>272</v>
      </c>
      <c r="B60" s="54" t="s">
        <v>574</v>
      </c>
      <c r="C60" t="s">
        <v>274</v>
      </c>
    </row>
    <row r="61" spans="1:3">
      <c r="A61" s="54" t="s">
        <v>275</v>
      </c>
      <c r="B61" s="54" t="s">
        <v>276</v>
      </c>
      <c r="C61" t="s">
        <v>277</v>
      </c>
    </row>
    <row r="62" spans="1:3">
      <c r="A62" s="54" t="s">
        <v>278</v>
      </c>
      <c r="B62" s="54" t="s">
        <v>279</v>
      </c>
      <c r="C62" t="s">
        <v>66</v>
      </c>
    </row>
    <row r="63" spans="1:3">
      <c r="A63" s="54" t="s">
        <v>280</v>
      </c>
      <c r="B63" s="54" t="s">
        <v>281</v>
      </c>
      <c r="C63" t="s">
        <v>66</v>
      </c>
    </row>
    <row r="64" spans="1:3">
      <c r="A64" s="54" t="s">
        <v>282</v>
      </c>
      <c r="B64" s="54" t="s">
        <v>283</v>
      </c>
      <c r="C64" t="s">
        <v>284</v>
      </c>
    </row>
    <row r="65" spans="1:3">
      <c r="A65" s="54" t="s">
        <v>285</v>
      </c>
      <c r="B65" s="54" t="s">
        <v>286</v>
      </c>
      <c r="C65" t="s">
        <v>287</v>
      </c>
    </row>
    <row r="66" spans="1:3">
      <c r="A66" s="54" t="s">
        <v>288</v>
      </c>
      <c r="B66" s="54" t="s">
        <v>89</v>
      </c>
      <c r="C66" t="s">
        <v>190</v>
      </c>
    </row>
    <row r="67" spans="1:3">
      <c r="A67" s="54" t="s">
        <v>290</v>
      </c>
      <c r="B67" s="54" t="s">
        <v>291</v>
      </c>
      <c r="C67" t="s">
        <v>292</v>
      </c>
    </row>
    <row r="68" spans="1:3">
      <c r="A68" s="54" t="s">
        <v>293</v>
      </c>
      <c r="B68" s="54" t="s">
        <v>294</v>
      </c>
      <c r="C68" t="s">
        <v>295</v>
      </c>
    </row>
    <row r="69" spans="1:3">
      <c r="A69" s="54" t="s">
        <v>296</v>
      </c>
      <c r="B69" s="54" t="s">
        <v>297</v>
      </c>
      <c r="C69" t="s">
        <v>298</v>
      </c>
    </row>
    <row r="70" spans="1:3">
      <c r="A70" s="54" t="s">
        <v>299</v>
      </c>
      <c r="B70" s="54" t="s">
        <v>300</v>
      </c>
      <c r="C70" t="s">
        <v>174</v>
      </c>
    </row>
    <row r="71" spans="1:3">
      <c r="A71" s="54" t="s">
        <v>301</v>
      </c>
      <c r="B71" s="54" t="s">
        <v>302</v>
      </c>
      <c r="C71" t="s">
        <v>303</v>
      </c>
    </row>
    <row r="72" spans="1:3">
      <c r="A72" s="54" t="s">
        <v>304</v>
      </c>
      <c r="B72" s="54" t="s">
        <v>305</v>
      </c>
      <c r="C72" t="s">
        <v>159</v>
      </c>
    </row>
    <row r="73" spans="1:3">
      <c r="A73" s="54" t="s">
        <v>306</v>
      </c>
      <c r="B73" s="54" t="s">
        <v>538</v>
      </c>
      <c r="C73" t="s">
        <v>287</v>
      </c>
    </row>
    <row r="74" spans="1:3">
      <c r="A74" s="54" t="s">
        <v>308</v>
      </c>
      <c r="B74" s="54" t="s">
        <v>309</v>
      </c>
      <c r="C74" t="s">
        <v>310</v>
      </c>
    </row>
    <row r="75" spans="1:3">
      <c r="A75" s="54" t="s">
        <v>311</v>
      </c>
      <c r="B75" s="54" t="s">
        <v>312</v>
      </c>
      <c r="C75" t="s">
        <v>313</v>
      </c>
    </row>
    <row r="76" spans="1:3">
      <c r="A76" s="54" t="s">
        <v>314</v>
      </c>
      <c r="B76" s="54" t="s">
        <v>575</v>
      </c>
      <c r="C76" t="s">
        <v>576</v>
      </c>
    </row>
    <row r="77" spans="1:3">
      <c r="A77" s="54" t="s">
        <v>317</v>
      </c>
      <c r="B77" s="54" t="s">
        <v>318</v>
      </c>
      <c r="C77" t="s">
        <v>319</v>
      </c>
    </row>
    <row r="78" spans="1:3">
      <c r="A78" s="54" t="s">
        <v>320</v>
      </c>
      <c r="B78" s="54" t="s">
        <v>321</v>
      </c>
      <c r="C78" t="s">
        <v>322</v>
      </c>
    </row>
    <row r="79" spans="1:3">
      <c r="A79" s="54" t="s">
        <v>323</v>
      </c>
      <c r="B79" s="54" t="s">
        <v>324</v>
      </c>
      <c r="C79" t="s">
        <v>190</v>
      </c>
    </row>
    <row r="80" spans="1:3">
      <c r="A80" s="54" t="s">
        <v>325</v>
      </c>
      <c r="B80" s="54" t="s">
        <v>577</v>
      </c>
      <c r="C80" t="s">
        <v>327</v>
      </c>
    </row>
    <row r="81" spans="1:3">
      <c r="A81" s="54" t="s">
        <v>328</v>
      </c>
      <c r="B81" s="54" t="s">
        <v>329</v>
      </c>
      <c r="C81" t="s">
        <v>330</v>
      </c>
    </row>
    <row r="82" spans="1:3">
      <c r="A82" s="54" t="s">
        <v>331</v>
      </c>
      <c r="B82" s="54" t="s">
        <v>332</v>
      </c>
      <c r="C82" t="s">
        <v>63</v>
      </c>
    </row>
    <row r="83" spans="1:3">
      <c r="A83" s="54" t="s">
        <v>333</v>
      </c>
      <c r="B83" s="54" t="s">
        <v>334</v>
      </c>
      <c r="C83" t="s">
        <v>66</v>
      </c>
    </row>
    <row r="84" spans="1:3">
      <c r="A84" s="54" t="s">
        <v>335</v>
      </c>
      <c r="B84" s="54" t="s">
        <v>578</v>
      </c>
      <c r="C84" t="s">
        <v>579</v>
      </c>
    </row>
    <row r="85" spans="1:3">
      <c r="A85" s="54" t="s">
        <v>338</v>
      </c>
      <c r="B85" s="54" t="s">
        <v>339</v>
      </c>
      <c r="C85" t="s">
        <v>580</v>
      </c>
    </row>
    <row r="86" spans="1:3">
      <c r="A86" s="54" t="s">
        <v>341</v>
      </c>
      <c r="B86" s="54" t="s">
        <v>342</v>
      </c>
      <c r="C86" t="s">
        <v>63</v>
      </c>
    </row>
    <row r="87" spans="1:3">
      <c r="A87" s="54" t="s">
        <v>390</v>
      </c>
      <c r="B87" s="54" t="s">
        <v>391</v>
      </c>
      <c r="C87" t="s">
        <v>392</v>
      </c>
    </row>
    <row r="88" spans="1:3">
      <c r="A88" s="54" t="s">
        <v>343</v>
      </c>
      <c r="B88" s="54" t="s">
        <v>344</v>
      </c>
      <c r="C88" t="s">
        <v>345</v>
      </c>
    </row>
    <row r="89" spans="1:3">
      <c r="A89" s="54" t="s">
        <v>393</v>
      </c>
      <c r="B89" s="54" t="s">
        <v>394</v>
      </c>
      <c r="C89" t="s">
        <v>395</v>
      </c>
    </row>
    <row r="90" spans="1:3">
      <c r="A90" s="54" t="s">
        <v>346</v>
      </c>
      <c r="B90" s="54" t="s">
        <v>347</v>
      </c>
      <c r="C90" t="s">
        <v>348</v>
      </c>
    </row>
    <row r="91" spans="1:3">
      <c r="A91" s="54" t="s">
        <v>354</v>
      </c>
      <c r="B91" s="54" t="s">
        <v>355</v>
      </c>
      <c r="C91" t="s">
        <v>356</v>
      </c>
    </row>
    <row r="92" spans="1:3">
      <c r="A92" s="54" t="s">
        <v>267</v>
      </c>
      <c r="B92" s="54" t="s">
        <v>357</v>
      </c>
      <c r="C92" t="s">
        <v>358</v>
      </c>
    </row>
    <row r="93" spans="1:3">
      <c r="A93" s="54" t="s">
        <v>359</v>
      </c>
      <c r="B93" s="54" t="s">
        <v>360</v>
      </c>
      <c r="C93" t="s">
        <v>581</v>
      </c>
    </row>
    <row r="94" spans="1:3">
      <c r="A94" s="54" t="s">
        <v>362</v>
      </c>
      <c r="B94" s="54" t="s">
        <v>363</v>
      </c>
      <c r="C94" t="s">
        <v>287</v>
      </c>
    </row>
    <row r="95" spans="1:3">
      <c r="A95" s="54" t="s">
        <v>364</v>
      </c>
      <c r="B95" s="54" t="s">
        <v>365</v>
      </c>
      <c r="C95" t="s">
        <v>366</v>
      </c>
    </row>
    <row r="96" spans="1:3">
      <c r="A96" s="54" t="s">
        <v>367</v>
      </c>
      <c r="B96" s="54" t="s">
        <v>368</v>
      </c>
      <c r="C96" t="s">
        <v>582</v>
      </c>
    </row>
    <row r="97" spans="1:3">
      <c r="A97" s="54" t="s">
        <v>370</v>
      </c>
      <c r="B97" s="54" t="s">
        <v>371</v>
      </c>
      <c r="C97" t="s">
        <v>372</v>
      </c>
    </row>
    <row r="98" spans="1:3">
      <c r="A98" s="54" t="s">
        <v>373</v>
      </c>
      <c r="B98" s="54" t="s">
        <v>374</v>
      </c>
      <c r="C98" t="s">
        <v>375</v>
      </c>
    </row>
    <row r="99" spans="1:3">
      <c r="A99" s="54" t="s">
        <v>401</v>
      </c>
      <c r="B99" s="54" t="s">
        <v>402</v>
      </c>
      <c r="C99" t="s">
        <v>403</v>
      </c>
    </row>
    <row r="100" spans="1:3">
      <c r="A100" s="54" t="s">
        <v>404</v>
      </c>
      <c r="B100" s="54" t="s">
        <v>405</v>
      </c>
      <c r="C100" t="s">
        <v>406</v>
      </c>
    </row>
    <row r="101" spans="1:3">
      <c r="A101" s="54" t="s">
        <v>382</v>
      </c>
      <c r="B101" s="54" t="s">
        <v>383</v>
      </c>
      <c r="C101" t="s">
        <v>583</v>
      </c>
    </row>
    <row r="102" spans="1:3">
      <c r="A102" s="54" t="s">
        <v>385</v>
      </c>
      <c r="B102" s="54" t="s">
        <v>386</v>
      </c>
      <c r="C102" t="s">
        <v>387</v>
      </c>
    </row>
    <row r="103" spans="1:3">
      <c r="A103" s="54" t="s">
        <v>388</v>
      </c>
      <c r="B103" s="54" t="s">
        <v>389</v>
      </c>
      <c r="C103" t="s">
        <v>580</v>
      </c>
    </row>
    <row r="104" spans="1:3">
      <c r="A104" s="54" t="s">
        <v>396</v>
      </c>
      <c r="B104" s="54" t="s">
        <v>90</v>
      </c>
      <c r="C104" t="s">
        <v>397</v>
      </c>
    </row>
    <row r="105" spans="1:3">
      <c r="A105" s="54" t="s">
        <v>398</v>
      </c>
      <c r="B105" s="54" t="s">
        <v>399</v>
      </c>
      <c r="C105" t="s">
        <v>584</v>
      </c>
    </row>
    <row r="106" spans="1:3">
      <c r="A106" s="54" t="s">
        <v>407</v>
      </c>
      <c r="B106" s="54" t="s">
        <v>408</v>
      </c>
      <c r="C106" t="s">
        <v>409</v>
      </c>
    </row>
    <row r="107" spans="1:3">
      <c r="A107" s="54" t="s">
        <v>410</v>
      </c>
      <c r="B107" s="54" t="s">
        <v>411</v>
      </c>
      <c r="C107" t="s">
        <v>287</v>
      </c>
    </row>
    <row r="108" spans="1:3">
      <c r="A108" s="54" t="s">
        <v>412</v>
      </c>
      <c r="B108" s="54" t="s">
        <v>413</v>
      </c>
      <c r="C108" t="s">
        <v>414</v>
      </c>
    </row>
    <row r="109" spans="1:3">
      <c r="A109" s="54" t="s">
        <v>415</v>
      </c>
      <c r="B109" s="54" t="s">
        <v>416</v>
      </c>
      <c r="C109" t="s">
        <v>417</v>
      </c>
    </row>
    <row r="110" spans="1:3">
      <c r="A110" s="54" t="s">
        <v>418</v>
      </c>
      <c r="B110" s="54" t="s">
        <v>419</v>
      </c>
      <c r="C110" t="s">
        <v>585</v>
      </c>
    </row>
    <row r="111" spans="1:3">
      <c r="A111" s="54" t="s">
        <v>421</v>
      </c>
      <c r="B111" s="54" t="s">
        <v>422</v>
      </c>
      <c r="C111" t="s">
        <v>586</v>
      </c>
    </row>
    <row r="112" spans="1:3">
      <c r="A112" s="54" t="s">
        <v>424</v>
      </c>
      <c r="B112" s="54" t="s">
        <v>425</v>
      </c>
      <c r="C112" t="s">
        <v>587</v>
      </c>
    </row>
    <row r="113" spans="1:3">
      <c r="A113" s="54" t="s">
        <v>427</v>
      </c>
      <c r="B113" s="54" t="s">
        <v>428</v>
      </c>
      <c r="C113" t="s">
        <v>66</v>
      </c>
    </row>
    <row r="114" spans="1:3">
      <c r="A114" s="54" t="s">
        <v>429</v>
      </c>
      <c r="B114" s="54" t="s">
        <v>430</v>
      </c>
      <c r="C114" t="s">
        <v>588</v>
      </c>
    </row>
    <row r="115" spans="1:3">
      <c r="A115" s="54" t="s">
        <v>432</v>
      </c>
      <c r="B115" s="54" t="s">
        <v>589</v>
      </c>
      <c r="C115" t="s">
        <v>590</v>
      </c>
    </row>
    <row r="116" spans="1:3">
      <c r="A116" s="54" t="n"/>
      <c r="B116" s="54" t="s">
        <v>130</v>
      </c>
      <c r="C116" t="s">
        <v>591</v>
      </c>
    </row>
    <row r="117" spans="1:3">
      <c r="A117" s="54" t="s">
        <v>434</v>
      </c>
      <c r="B117" s="54" t="s">
        <v>131</v>
      </c>
      <c r="C117" t="s">
        <v>591</v>
      </c>
    </row>
    <row r="118" spans="1:3">
      <c r="A118" s="54" t="s">
        <v>437</v>
      </c>
      <c r="B118" s="54" t="s">
        <v>438</v>
      </c>
      <c r="C118" t="s">
        <v>585</v>
      </c>
    </row>
    <row r="119" spans="1:3">
      <c r="A119" s="54" t="s">
        <v>439</v>
      </c>
      <c r="B119" s="54" t="s">
        <v>440</v>
      </c>
      <c r="C119" t="s">
        <v>588</v>
      </c>
    </row>
  </sheetData>
  <mergeCells count="1">
    <mergeCell ref="A115:A116"/>
  </mergeCells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V1803"/>
  <sheetViews>
    <sheetView workbookViewId="0">
      <selection activeCell="A1" sqref="A1"/>
    </sheetView>
  </sheetViews>
  <sheetFormatPr baseColWidth="8" defaultRowHeight="15"/>
  <sheetData>
    <row r="1" spans="1:48">
      <c r="A1" t="s">
        <v>441</v>
      </c>
      <c r="B1" t="s">
        <v>442</v>
      </c>
      <c r="C1" t="s">
        <v>443</v>
      </c>
      <c r="D1" t="s">
        <v>447</v>
      </c>
      <c r="E1" t="s">
        <v>444</v>
      </c>
      <c r="F1" t="s">
        <v>446</v>
      </c>
      <c r="G1" t="s">
        <v>448</v>
      </c>
      <c r="H1" t="s">
        <v>450</v>
      </c>
      <c r="I1" t="s">
        <v>453</v>
      </c>
      <c r="J1" t="s">
        <v>454</v>
      </c>
      <c r="K1" t="s">
        <v>455</v>
      </c>
      <c r="L1" t="s">
        <v>445</v>
      </c>
      <c r="M1" t="s">
        <v>456</v>
      </c>
      <c r="N1" t="s">
        <v>451</v>
      </c>
      <c r="O1" t="s">
        <v>449</v>
      </c>
      <c r="P1" t="s">
        <v>457</v>
      </c>
      <c r="Q1" t="s">
        <v>452</v>
      </c>
      <c r="R1" t="s">
        <v>458</v>
      </c>
      <c r="S1" t="s">
        <v>459</v>
      </c>
      <c r="T1" t="s">
        <v>460</v>
      </c>
      <c r="U1" t="s">
        <v>461</v>
      </c>
      <c r="V1" t="s">
        <v>462</v>
      </c>
      <c r="W1" t="s">
        <v>463</v>
      </c>
      <c r="X1" t="s">
        <v>464</v>
      </c>
      <c r="Y1" t="s">
        <v>465</v>
      </c>
      <c r="Z1" t="s">
        <v>466</v>
      </c>
      <c r="AA1" t="s">
        <v>467</v>
      </c>
      <c r="AB1" t="s">
        <v>468</v>
      </c>
      <c r="AC1" t="s">
        <v>469</v>
      </c>
      <c r="AD1" t="s">
        <v>470</v>
      </c>
      <c r="AE1" t="s">
        <v>471</v>
      </c>
      <c r="AF1" t="s">
        <v>472</v>
      </c>
      <c r="AG1" t="s">
        <v>473</v>
      </c>
      <c r="AH1" t="s">
        <v>474</v>
      </c>
      <c r="AI1" t="s">
        <v>475</v>
      </c>
      <c r="AJ1" t="s">
        <v>476</v>
      </c>
      <c r="AK1" t="s">
        <v>477</v>
      </c>
      <c r="AL1" t="s">
        <v>478</v>
      </c>
      <c r="AM1" t="s">
        <v>479</v>
      </c>
      <c r="AN1" t="s">
        <v>480</v>
      </c>
      <c r="AO1" t="s">
        <v>481</v>
      </c>
      <c r="AP1" t="s">
        <v>482</v>
      </c>
      <c r="AQ1" t="s">
        <v>483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</row>
    <row r="2" spans="1:48">
      <c r="A2" t="s">
        <v>489</v>
      </c>
      <c r="B2" t="s">
        <v>490</v>
      </c>
      <c r="C2" t="s">
        <v>491</v>
      </c>
      <c r="D2" t="s">
        <v>495</v>
      </c>
      <c r="E2" t="s">
        <v>492</v>
      </c>
      <c r="F2" t="s">
        <v>494</v>
      </c>
      <c r="G2" t="s">
        <v>496</v>
      </c>
      <c r="H2" t="s">
        <v>498</v>
      </c>
      <c r="I2" t="s">
        <v>501</v>
      </c>
      <c r="J2" t="s">
        <v>502</v>
      </c>
      <c r="K2" t="s">
        <v>503</v>
      </c>
      <c r="L2" t="s">
        <v>493</v>
      </c>
      <c r="M2" t="s">
        <v>504</v>
      </c>
      <c r="N2" t="s">
        <v>499</v>
      </c>
      <c r="O2" t="s">
        <v>497</v>
      </c>
      <c r="P2" t="s">
        <v>505</v>
      </c>
      <c r="Q2" t="s">
        <v>500</v>
      </c>
      <c r="R2" t="s">
        <v>506</v>
      </c>
      <c r="S2" t="s">
        <v>507</v>
      </c>
      <c r="T2" t="s">
        <v>508</v>
      </c>
      <c r="U2" t="s">
        <v>509</v>
      </c>
      <c r="V2" t="s">
        <v>510</v>
      </c>
      <c r="W2" t="s">
        <v>511</v>
      </c>
      <c r="X2" t="s">
        <v>512</v>
      </c>
      <c r="Y2" t="s">
        <v>513</v>
      </c>
      <c r="Z2" t="s">
        <v>514</v>
      </c>
      <c r="AA2" t="s">
        <v>515</v>
      </c>
      <c r="AB2" t="s">
        <v>516</v>
      </c>
      <c r="AC2" t="s">
        <v>517</v>
      </c>
      <c r="AD2" t="s">
        <v>518</v>
      </c>
      <c r="AE2" t="s">
        <v>519</v>
      </c>
      <c r="AF2" t="s">
        <v>520</v>
      </c>
      <c r="AG2" t="s">
        <v>521</v>
      </c>
      <c r="AH2" t="s">
        <v>522</v>
      </c>
      <c r="AI2" t="s">
        <v>523</v>
      </c>
      <c r="AJ2" t="s">
        <v>524</v>
      </c>
      <c r="AK2" t="s">
        <v>525</v>
      </c>
      <c r="AL2" t="s">
        <v>526</v>
      </c>
      <c r="AM2" t="s">
        <v>527</v>
      </c>
      <c r="AN2" t="s">
        <v>528</v>
      </c>
      <c r="AO2" t="s">
        <v>529</v>
      </c>
      <c r="AP2" t="s">
        <v>530</v>
      </c>
      <c r="AQ2" t="s">
        <v>531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</row>
    <row r="3" spans="1:48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b">
        <v>0</v>
      </c>
      <c r="P3" t="n">
        <v>0</v>
      </c>
      <c r="Q3" t="n">
        <v>0</v>
      </c>
      <c r="R3" t="n">
        <v>1</v>
      </c>
      <c r="S3" t="n">
        <v>23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-21.42826181236016</v>
      </c>
      <c r="Z3" t="n">
        <v>23</v>
      </c>
      <c r="AA3" t="n">
        <v>750</v>
      </c>
      <c r="AB3" t="b">
        <v>0</v>
      </c>
      <c r="AC3" t="b">
        <v>1</v>
      </c>
      <c r="AD3" t="n">
        <v>90</v>
      </c>
      <c r="AE3" t="n">
        <v>-0</v>
      </c>
      <c r="AF3" t="n">
        <v>0</v>
      </c>
      <c r="AG3" t="n">
        <v>0.02863536699412393</v>
      </c>
      <c r="AH3" t="b">
        <v>1</v>
      </c>
      <c r="AI3" t="b">
        <v>1</v>
      </c>
      <c r="AJ3" t="n">
        <v>750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0.1106625173965976</v>
      </c>
      <c r="AU3" t="n">
        <v>0.0347904167869838</v>
      </c>
      <c r="AV3" t="n">
        <v>0.1106625173965976</v>
      </c>
    </row>
    <row r="4" spans="1:48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b">
        <v>0</v>
      </c>
      <c r="P4" t="n">
        <v>0</v>
      </c>
      <c r="Q4" t="n">
        <v>0</v>
      </c>
      <c r="R4" t="n">
        <v>1</v>
      </c>
      <c r="S4" t="n">
        <v>23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-21.42826181236016</v>
      </c>
      <c r="Z4" t="n">
        <v>23.02495095923164</v>
      </c>
      <c r="AA4" t="n">
        <v>750</v>
      </c>
      <c r="AB4" t="b">
        <v>0</v>
      </c>
      <c r="AC4" t="b">
        <v>1</v>
      </c>
      <c r="AD4" t="n">
        <v>89.99255963131515</v>
      </c>
      <c r="AE4" t="n">
        <v>-0</v>
      </c>
      <c r="AF4" t="n">
        <v>0</v>
      </c>
      <c r="AG4" t="n">
        <v>0.0303225694529696</v>
      </c>
      <c r="AH4" t="b">
        <v>1</v>
      </c>
      <c r="AI4" t="b">
        <v>1</v>
      </c>
      <c r="AJ4" t="n">
        <v>750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n">
        <v>0</v>
      </c>
      <c r="AT4" t="n">
        <v>0.1107002210297994</v>
      </c>
      <c r="AU4" t="n">
        <v>0.03480227016917978</v>
      </c>
      <c r="AV4" t="n">
        <v>0.1107002210297994</v>
      </c>
    </row>
    <row r="5" spans="1:48">
      <c r="A5" t="n">
        <v>2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b">
        <v>0</v>
      </c>
      <c r="P5" t="n">
        <v>0</v>
      </c>
      <c r="Q5" t="n">
        <v>0</v>
      </c>
      <c r="R5" t="n">
        <v>1</v>
      </c>
      <c r="S5" t="n">
        <v>23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-21.42826181236016</v>
      </c>
      <c r="Z5" t="n">
        <v>23.06014399572475</v>
      </c>
      <c r="AA5" t="n">
        <v>750</v>
      </c>
      <c r="AB5" t="b">
        <v>0</v>
      </c>
      <c r="AC5" t="b">
        <v>1</v>
      </c>
      <c r="AD5" t="n">
        <v>89.98511926263029</v>
      </c>
      <c r="AE5" t="n">
        <v>-0</v>
      </c>
      <c r="AF5" t="n">
        <v>0</v>
      </c>
      <c r="AG5" t="n">
        <v>0.03207959512268224</v>
      </c>
      <c r="AH5" t="b">
        <v>1</v>
      </c>
      <c r="AI5" t="b">
        <v>1</v>
      </c>
      <c r="AJ5" t="n">
        <v>750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0.1107534179972684</v>
      </c>
      <c r="AU5" t="n">
        <v>0.03481899439264398</v>
      </c>
      <c r="AV5" t="n">
        <v>0.1107534179972684</v>
      </c>
    </row>
    <row r="6" spans="1:48">
      <c r="A6" t="n">
        <v>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b">
        <v>0</v>
      </c>
      <c r="P6" t="n">
        <v>0</v>
      </c>
      <c r="Q6" t="n">
        <v>0</v>
      </c>
      <c r="R6" t="n">
        <v>1</v>
      </c>
      <c r="S6" t="n">
        <v>23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-21.42826181236016</v>
      </c>
      <c r="Z6" t="n">
        <v>23.09533703221787</v>
      </c>
      <c r="AA6" t="n">
        <v>750</v>
      </c>
      <c r="AB6" t="b">
        <v>0</v>
      </c>
      <c r="AC6" t="b">
        <v>1</v>
      </c>
      <c r="AD6" t="n">
        <v>89.97767889394544</v>
      </c>
      <c r="AE6" t="n">
        <v>-0</v>
      </c>
      <c r="AF6" t="n">
        <v>0</v>
      </c>
      <c r="AG6" t="n">
        <v>0.03366615255696097</v>
      </c>
      <c r="AH6" t="b">
        <v>1</v>
      </c>
      <c r="AI6" t="b">
        <v>1</v>
      </c>
      <c r="AJ6" t="n">
        <v>750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0</v>
      </c>
      <c r="AT6" t="n">
        <v>0.1108066342007585</v>
      </c>
      <c r="AU6" t="n">
        <v>0.03483572466358664</v>
      </c>
      <c r="AV6" t="n">
        <v>0.1108066342007585</v>
      </c>
    </row>
    <row r="7" spans="1:48">
      <c r="A7" t="n">
        <v>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b">
        <v>0</v>
      </c>
      <c r="P7" t="n">
        <v>0</v>
      </c>
      <c r="Q7" t="n">
        <v>0</v>
      </c>
      <c r="R7" t="n">
        <v>1</v>
      </c>
      <c r="S7" t="n">
        <v>23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-21.42826181236016</v>
      </c>
      <c r="Z7" t="n">
        <v>23.13053006871098</v>
      </c>
      <c r="AA7" t="n">
        <v>750</v>
      </c>
      <c r="AB7" t="b">
        <v>0</v>
      </c>
      <c r="AC7" t="b">
        <v>1</v>
      </c>
      <c r="AD7" t="n">
        <v>89.97023852526058</v>
      </c>
      <c r="AE7" t="n">
        <v>-0</v>
      </c>
      <c r="AF7" t="n">
        <v>0</v>
      </c>
      <c r="AG7" t="n">
        <v>0.03470691153550906</v>
      </c>
      <c r="AH7" t="b">
        <v>1</v>
      </c>
      <c r="AI7" t="b">
        <v>1</v>
      </c>
      <c r="AJ7" t="n">
        <v>750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0.1108598696449382</v>
      </c>
      <c r="AU7" t="n">
        <v>0.03485246098347547</v>
      </c>
      <c r="AV7" t="n">
        <v>0.1108598696449382</v>
      </c>
    </row>
    <row r="8" spans="1:48">
      <c r="A8" t="n">
        <v>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b">
        <v>0</v>
      </c>
      <c r="P8" t="n">
        <v>0</v>
      </c>
      <c r="Q8" t="n">
        <v>0</v>
      </c>
      <c r="R8" t="n">
        <v>1</v>
      </c>
      <c r="S8" t="n">
        <v>23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-21.42826181236016</v>
      </c>
      <c r="Z8" t="n">
        <v>23.1657231052041</v>
      </c>
      <c r="AA8" t="n">
        <v>750</v>
      </c>
      <c r="AB8" t="b">
        <v>0</v>
      </c>
      <c r="AC8" t="b">
        <v>1</v>
      </c>
      <c r="AD8" t="n">
        <v>89.96279815657573</v>
      </c>
      <c r="AE8" t="n">
        <v>-0</v>
      </c>
      <c r="AF8" t="n">
        <v>0</v>
      </c>
      <c r="AG8" t="n">
        <v>0.03581181332194537</v>
      </c>
      <c r="AH8" t="b">
        <v>1</v>
      </c>
      <c r="AI8" t="b">
        <v>1</v>
      </c>
      <c r="AJ8" t="n">
        <v>750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0.1109131243344768</v>
      </c>
      <c r="AU8" t="n">
        <v>0.0348692033537784</v>
      </c>
      <c r="AV8" t="n">
        <v>0.1109131243344768</v>
      </c>
    </row>
    <row r="9" spans="1:48">
      <c r="A9" t="n">
        <v>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b">
        <v>0</v>
      </c>
      <c r="P9" t="n">
        <v>0</v>
      </c>
      <c r="Q9" t="n">
        <v>0</v>
      </c>
      <c r="R9" t="n">
        <v>1</v>
      </c>
      <c r="S9" t="n">
        <v>23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-21.42826181236016</v>
      </c>
      <c r="Z9" t="n">
        <v>23.20091614169721</v>
      </c>
      <c r="AA9" t="n">
        <v>750</v>
      </c>
      <c r="AB9" t="b">
        <v>0</v>
      </c>
      <c r="AC9" t="b">
        <v>1</v>
      </c>
      <c r="AD9" t="n">
        <v>89.95535778789088</v>
      </c>
      <c r="AE9" t="n">
        <v>-0</v>
      </c>
      <c r="AF9" t="n">
        <v>0</v>
      </c>
      <c r="AG9" t="n">
        <v>0.03456060080107463</v>
      </c>
      <c r="AH9" t="b">
        <v>1</v>
      </c>
      <c r="AI9" t="b">
        <v>1</v>
      </c>
      <c r="AJ9" t="n">
        <v>750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0.110966398274044</v>
      </c>
      <c r="AU9" t="n">
        <v>0.03488595177596352</v>
      </c>
      <c r="AV9" t="n">
        <v>0.110966398274044</v>
      </c>
    </row>
    <row r="10" spans="1:48">
      <c r="A10" t="n">
        <v>7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b">
        <v>0</v>
      </c>
      <c r="P10" t="n">
        <v>0</v>
      </c>
      <c r="Q10" t="n">
        <v>0</v>
      </c>
      <c r="R10" t="n">
        <v>1</v>
      </c>
      <c r="S10" t="n">
        <v>23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-21.42826181236016</v>
      </c>
      <c r="Z10" t="n">
        <v>23.23610917819033</v>
      </c>
      <c r="AA10" t="n">
        <v>750</v>
      </c>
      <c r="AB10" t="b">
        <v>0</v>
      </c>
      <c r="AC10" t="b">
        <v>1</v>
      </c>
      <c r="AD10" t="n">
        <v>89.94791741920602</v>
      </c>
      <c r="AE10" t="n">
        <v>-0</v>
      </c>
      <c r="AF10" t="n">
        <v>0</v>
      </c>
      <c r="AG10" t="n">
        <v>0.03319122660270754</v>
      </c>
      <c r="AH10" t="b">
        <v>1</v>
      </c>
      <c r="AI10" t="b">
        <v>1</v>
      </c>
      <c r="AJ10" t="n">
        <v>750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0.1110196914683103</v>
      </c>
      <c r="AU10" t="n">
        <v>0.03490270625149918</v>
      </c>
      <c r="AV10" t="n">
        <v>0.1110196914683103</v>
      </c>
    </row>
    <row r="11" spans="1:48">
      <c r="A11" t="n">
        <v>8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b">
        <v>0</v>
      </c>
      <c r="P11" t="n">
        <v>0</v>
      </c>
      <c r="Q11" t="n">
        <v>0</v>
      </c>
      <c r="R11" t="n">
        <v>1</v>
      </c>
      <c r="S11" t="n">
        <v>23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-21.42826181236016</v>
      </c>
      <c r="Z11" t="n">
        <v>23.27130221468344</v>
      </c>
      <c r="AA11" t="n">
        <v>750</v>
      </c>
      <c r="AB11" t="b">
        <v>0</v>
      </c>
      <c r="AC11" t="b">
        <v>1</v>
      </c>
      <c r="AD11" t="n">
        <v>89.94047705052117</v>
      </c>
      <c r="AE11" t="n">
        <v>-0</v>
      </c>
      <c r="AF11" t="n">
        <v>0</v>
      </c>
      <c r="AG11" t="n">
        <v>0.03457675890821431</v>
      </c>
      <c r="AH11" t="b">
        <v>1</v>
      </c>
      <c r="AI11" t="b">
        <v>1</v>
      </c>
      <c r="AJ11" t="n">
        <v>750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0.1110730039219473</v>
      </c>
      <c r="AU11" t="n">
        <v>0.034919466781854</v>
      </c>
      <c r="AV11" t="n">
        <v>0.1110730039219473</v>
      </c>
    </row>
    <row r="12" spans="1:48">
      <c r="A12" t="n">
        <v>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b">
        <v>0</v>
      </c>
      <c r="P12" t="n">
        <v>0</v>
      </c>
      <c r="Q12" t="n">
        <v>0</v>
      </c>
      <c r="R12" t="n">
        <v>1</v>
      </c>
      <c r="S12" t="n">
        <v>23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-21.42826181236016</v>
      </c>
      <c r="Z12" t="n">
        <v>23.30649525117656</v>
      </c>
      <c r="AA12" t="n">
        <v>750</v>
      </c>
      <c r="AB12" t="b">
        <v>0</v>
      </c>
      <c r="AC12" t="b">
        <v>1</v>
      </c>
      <c r="AD12" t="n">
        <v>89.93303668183631</v>
      </c>
      <c r="AE12" t="n">
        <v>-0</v>
      </c>
      <c r="AF12" t="n">
        <v>0</v>
      </c>
      <c r="AG12" t="n">
        <v>0.03488287687328964</v>
      </c>
      <c r="AH12" t="b">
        <v>1</v>
      </c>
      <c r="AI12" t="b">
        <v>1</v>
      </c>
      <c r="AJ12" t="n">
        <v>750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0.1111263356396268</v>
      </c>
      <c r="AU12" t="n">
        <v>0.03493623336849677</v>
      </c>
      <c r="AV12" t="n">
        <v>0.1111263356396268</v>
      </c>
    </row>
    <row r="13" spans="1:48">
      <c r="A13" t="n">
        <v>10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b">
        <v>0</v>
      </c>
      <c r="P13" t="n">
        <v>0</v>
      </c>
      <c r="Q13" t="n">
        <v>0</v>
      </c>
      <c r="R13" t="n">
        <v>1</v>
      </c>
      <c r="S13" t="n">
        <v>23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-21.42826181236016</v>
      </c>
      <c r="Z13" t="n">
        <v>23.34168828766968</v>
      </c>
      <c r="AA13" t="n">
        <v>750</v>
      </c>
      <c r="AB13" t="b">
        <v>0</v>
      </c>
      <c r="AC13" t="b">
        <v>1</v>
      </c>
      <c r="AD13" t="n">
        <v>89.92559631315146</v>
      </c>
      <c r="AE13" t="n">
        <v>-0</v>
      </c>
      <c r="AF13" t="n">
        <v>0</v>
      </c>
      <c r="AG13" t="n">
        <v>0.03698037538933042</v>
      </c>
      <c r="AH13" t="b">
        <v>1</v>
      </c>
      <c r="AI13" t="b">
        <v>1</v>
      </c>
      <c r="AJ13" t="n">
        <v>750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0.1111796866260219</v>
      </c>
      <c r="AU13" t="n">
        <v>0.03495300601289659</v>
      </c>
      <c r="AV13" t="n">
        <v>0.1111796866260219</v>
      </c>
    </row>
    <row r="14" spans="1:48">
      <c r="A14" t="n">
        <v>11</v>
      </c>
      <c r="B14" t="n">
        <v>0</v>
      </c>
      <c r="C14" t="n">
        <v>0</v>
      </c>
      <c r="D14" t="n">
        <v>0</v>
      </c>
      <c r="E14" t="n">
        <v>0</v>
      </c>
      <c r="F14" t="n">
        <v>-0.001798697606277089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b">
        <v>0</v>
      </c>
      <c r="P14" t="n">
        <v>0</v>
      </c>
      <c r="Q14" t="n">
        <v>0</v>
      </c>
      <c r="R14" t="n">
        <v>1</v>
      </c>
      <c r="S14" t="n">
        <v>23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-21.42826181236016</v>
      </c>
      <c r="Z14" t="n">
        <v>23.38886736267538</v>
      </c>
      <c r="AA14" t="n">
        <v>750</v>
      </c>
      <c r="AB14" t="b">
        <v>0</v>
      </c>
      <c r="AC14" t="b">
        <v>1</v>
      </c>
      <c r="AD14" t="n">
        <v>89.9181559444666</v>
      </c>
      <c r="AE14" t="n">
        <v>-0</v>
      </c>
      <c r="AF14" t="n">
        <v>0</v>
      </c>
      <c r="AG14" t="n">
        <v>0.05032454587644147</v>
      </c>
      <c r="AH14" t="b">
        <v>1</v>
      </c>
      <c r="AI14" t="b">
        <v>1</v>
      </c>
      <c r="AJ14" t="n">
        <v>750</v>
      </c>
      <c r="AK14" t="n">
        <v>0</v>
      </c>
      <c r="AL14" t="n">
        <v>0</v>
      </c>
      <c r="AM14" t="n">
        <v>0</v>
      </c>
      <c r="AN14" t="n">
        <v>3.695854623504082e-05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0.1112512381207035</v>
      </c>
      <c r="AU14" t="n">
        <v>0.03497550058811742</v>
      </c>
      <c r="AV14" t="n">
        <v>0.1112512381207035</v>
      </c>
    </row>
    <row r="15" spans="1:48">
      <c r="A15" t="n">
        <v>12</v>
      </c>
      <c r="B15" t="n">
        <v>0</v>
      </c>
      <c r="C15" t="n">
        <v>0</v>
      </c>
      <c r="D15" t="n">
        <v>0</v>
      </c>
      <c r="E15" t="n">
        <v>0.2</v>
      </c>
      <c r="F15" t="n">
        <v>0.1733794975207227</v>
      </c>
      <c r="G15" t="n">
        <v>1.642531529279906</v>
      </c>
      <c r="H15" t="n">
        <v>6.478144351479948</v>
      </c>
      <c r="I15" t="n">
        <v>0.02443793212424824</v>
      </c>
      <c r="J15" t="n">
        <v>0.02443793212424824</v>
      </c>
      <c r="K15" t="n">
        <v>142.0764579742394</v>
      </c>
      <c r="L15" t="n">
        <v>1</v>
      </c>
      <c r="M15" t="n">
        <v>36.02344269123718</v>
      </c>
      <c r="N15" t="n">
        <v>24.14404399796576</v>
      </c>
      <c r="O15" t="b">
        <v>1</v>
      </c>
      <c r="P15" t="n">
        <v>0.02443793212424824</v>
      </c>
      <c r="Q15" t="n">
        <v>8.781892235761397</v>
      </c>
      <c r="R15" t="n">
        <v>0.8317910470070884</v>
      </c>
      <c r="S15" t="n">
        <v>23</v>
      </c>
      <c r="T15" t="n">
        <v>11.62014589699719</v>
      </c>
      <c r="U15" t="n">
        <v>0.02937989319815314</v>
      </c>
      <c r="V15" t="n">
        <v>1.954612574958775</v>
      </c>
      <c r="W15" t="n">
        <v>0</v>
      </c>
      <c r="X15" t="n">
        <v>0</v>
      </c>
      <c r="Y15" t="n">
        <v>-21.42826181236016</v>
      </c>
      <c r="Z15" t="n">
        <v>23.44623981095036</v>
      </c>
      <c r="AA15" t="n">
        <v>750</v>
      </c>
      <c r="AB15" t="b">
        <v>0</v>
      </c>
      <c r="AC15" t="b">
        <v>1</v>
      </c>
      <c r="AD15" t="n">
        <v>89.91071557578175</v>
      </c>
      <c r="AE15" t="n">
        <v>-0</v>
      </c>
      <c r="AF15" t="n">
        <v>0</v>
      </c>
      <c r="AG15" t="n">
        <v>0.06201789625131625</v>
      </c>
      <c r="AH15" t="b">
        <v>1</v>
      </c>
      <c r="AI15" t="b">
        <v>1</v>
      </c>
      <c r="AJ15" t="n">
        <v>758.7818922357613</v>
      </c>
      <c r="AK15" t="n">
        <v>0</v>
      </c>
      <c r="AL15" t="n">
        <v>0.9233304477268799</v>
      </c>
      <c r="AM15" t="n">
        <v>0</v>
      </c>
      <c r="AN15" t="n">
        <v>0.9233304477268799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0.1113382955099306</v>
      </c>
      <c r="AU15" t="n">
        <v>0.03500286995334469</v>
      </c>
      <c r="AV15" t="n">
        <v>0.1113382955099306</v>
      </c>
    </row>
    <row r="16" spans="1:48">
      <c r="A16" t="n">
        <v>13</v>
      </c>
      <c r="B16" t="n">
        <v>0</v>
      </c>
      <c r="C16" t="n">
        <v>0</v>
      </c>
      <c r="D16" t="n">
        <v>0</v>
      </c>
      <c r="E16" t="n">
        <v>1.7</v>
      </c>
      <c r="F16" t="n">
        <v>0.7249473741900533</v>
      </c>
      <c r="G16" t="n">
        <v>13.9615179988792</v>
      </c>
      <c r="H16" t="n">
        <v>55.06422698757955</v>
      </c>
      <c r="I16" t="n">
        <v>0.6506067267656089</v>
      </c>
      <c r="J16" t="n">
        <v>0.6506067267656089</v>
      </c>
      <c r="K16" t="n">
        <v>444.9972126894685</v>
      </c>
      <c r="L16" t="n">
        <v>1</v>
      </c>
      <c r="M16" t="n">
        <v>112.8289078827253</v>
      </c>
      <c r="N16" t="n">
        <v>205.224373982709</v>
      </c>
      <c r="O16" t="b">
        <v>0</v>
      </c>
      <c r="P16" t="n">
        <v>0.6506067267656089</v>
      </c>
      <c r="Q16" t="n">
        <v>0</v>
      </c>
      <c r="R16" t="n">
        <v>0.9130463048143732</v>
      </c>
      <c r="S16" t="n">
        <v>23.00014060261253</v>
      </c>
      <c r="T16" t="n">
        <v>33.15646246384613</v>
      </c>
      <c r="U16" t="n">
        <v>0.712567066243021</v>
      </c>
      <c r="V16" t="n">
        <v>2.883076930514957</v>
      </c>
      <c r="W16" t="n">
        <v>0</v>
      </c>
      <c r="X16" t="n">
        <v>0</v>
      </c>
      <c r="Y16" t="n">
        <v>-21.42826181236016</v>
      </c>
      <c r="Z16" t="n">
        <v>23.50740457889152</v>
      </c>
      <c r="AA16" t="n">
        <v>750</v>
      </c>
      <c r="AB16" t="b">
        <v>0</v>
      </c>
      <c r="AC16" t="b">
        <v>1</v>
      </c>
      <c r="AD16" t="n">
        <v>89.9032752070969</v>
      </c>
      <c r="AE16" t="n">
        <v>-0</v>
      </c>
      <c r="AF16" t="n">
        <v>0</v>
      </c>
      <c r="AG16" t="n">
        <v>0.08251374730980811</v>
      </c>
      <c r="AH16" t="b">
        <v>0</v>
      </c>
      <c r="AI16" t="b">
        <v>0</v>
      </c>
      <c r="AJ16" t="n">
        <v>750</v>
      </c>
      <c r="AK16" t="n">
        <v>0</v>
      </c>
      <c r="AL16" t="n">
        <v>0.712567066243021</v>
      </c>
      <c r="AM16" t="n">
        <v>0</v>
      </c>
      <c r="AN16" t="n">
        <v>0.7126040247892561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0.1114311638468932</v>
      </c>
      <c r="AU16" t="n">
        <v>0.03503206618188939</v>
      </c>
      <c r="AV16" t="n">
        <v>0.1114311638468932</v>
      </c>
    </row>
    <row r="17" spans="1:48">
      <c r="A17" t="n">
        <v>14</v>
      </c>
      <c r="B17" t="n">
        <v>0</v>
      </c>
      <c r="C17" t="n">
        <v>0</v>
      </c>
      <c r="D17" t="n">
        <v>0</v>
      </c>
      <c r="E17" t="n">
        <v>5.4</v>
      </c>
      <c r="F17" t="n">
        <v>1.260164339052397</v>
      </c>
      <c r="G17" t="n">
        <v>44.34835129055745</v>
      </c>
      <c r="H17" t="n">
        <v>174.9098974899586</v>
      </c>
      <c r="I17" t="n">
        <v>3.433678059029323</v>
      </c>
      <c r="J17" t="n">
        <v>3.433678059029323</v>
      </c>
      <c r="K17" t="n">
        <v>739.3557868705594</v>
      </c>
      <c r="L17" t="n">
        <v>1</v>
      </c>
      <c r="M17" t="n">
        <v>187.4634348049086</v>
      </c>
      <c r="N17" t="n">
        <v>651.8891879450756</v>
      </c>
      <c r="O17" t="b">
        <v>0</v>
      </c>
      <c r="P17" t="n">
        <v>3.433678059029323</v>
      </c>
      <c r="Q17" t="n">
        <v>0</v>
      </c>
      <c r="R17" t="n">
        <v>0.9277563738346823</v>
      </c>
      <c r="S17" t="n">
        <v>23.00207562689931</v>
      </c>
      <c r="T17" t="n">
        <v>54.21547045029018</v>
      </c>
      <c r="U17" t="n">
        <v>3.701055746819555</v>
      </c>
      <c r="V17" t="n">
        <v>3.91672217958758</v>
      </c>
      <c r="W17" t="n">
        <v>0</v>
      </c>
      <c r="X17" t="n">
        <v>0</v>
      </c>
      <c r="Y17" t="n">
        <v>-21.42826181236016</v>
      </c>
      <c r="Z17" t="n">
        <v>23.58532691744088</v>
      </c>
      <c r="AA17" t="n">
        <v>750</v>
      </c>
      <c r="AB17" t="b">
        <v>0</v>
      </c>
      <c r="AC17" t="b">
        <v>1</v>
      </c>
      <c r="AD17" t="n">
        <v>89.89583483841204</v>
      </c>
      <c r="AE17" t="n">
        <v>-0</v>
      </c>
      <c r="AF17" t="n">
        <v>0</v>
      </c>
      <c r="AG17" t="n">
        <v>0.1116981016685434</v>
      </c>
      <c r="AH17" t="b">
        <v>0</v>
      </c>
      <c r="AI17" t="b">
        <v>0</v>
      </c>
      <c r="AJ17" t="n">
        <v>750</v>
      </c>
      <c r="AK17" t="n">
        <v>0</v>
      </c>
      <c r="AL17" t="n">
        <v>3.701055746819555</v>
      </c>
      <c r="AM17" t="n">
        <v>0</v>
      </c>
      <c r="AN17" t="n">
        <v>3.796009634362796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0.1115495601415654</v>
      </c>
      <c r="AU17" t="n">
        <v>0.03506928796695795</v>
      </c>
      <c r="AV17" t="n">
        <v>0.1115495601415654</v>
      </c>
    </row>
    <row r="18" spans="1:48">
      <c r="A18" t="n">
        <v>15</v>
      </c>
      <c r="B18" t="n">
        <v>0</v>
      </c>
      <c r="C18" t="n">
        <v>0</v>
      </c>
      <c r="D18" t="n">
        <v>0</v>
      </c>
      <c r="E18" t="n">
        <v>9.9</v>
      </c>
      <c r="F18" t="n">
        <v>1.067728602933696</v>
      </c>
      <c r="G18" t="n">
        <v>81.30531069935533</v>
      </c>
      <c r="H18" t="n">
        <v>320.6681453982574</v>
      </c>
      <c r="I18" t="n">
        <v>5.404606567898494</v>
      </c>
      <c r="J18" t="n">
        <v>5.404606567898494</v>
      </c>
      <c r="K18" t="n">
        <v>634.7702333457454</v>
      </c>
      <c r="L18" t="n">
        <v>1</v>
      </c>
      <c r="M18" t="n">
        <v>160.9457995298543</v>
      </c>
      <c r="N18" t="n">
        <v>1195.130177899305</v>
      </c>
      <c r="O18" t="b">
        <v>0</v>
      </c>
      <c r="P18" t="n">
        <v>5.404606567898494</v>
      </c>
      <c r="Q18" t="n">
        <v>0</v>
      </c>
      <c r="R18" t="n">
        <v>0.9173606931697481</v>
      </c>
      <c r="S18" t="n">
        <v>23.01056037471174</v>
      </c>
      <c r="T18" t="n">
        <v>47.07389412807769</v>
      </c>
      <c r="U18" t="n">
        <v>5.891473886050214</v>
      </c>
      <c r="V18" t="n">
        <v>3.890153980545001</v>
      </c>
      <c r="W18" t="n">
        <v>0</v>
      </c>
      <c r="X18" t="n">
        <v>0</v>
      </c>
      <c r="Y18" t="n">
        <v>-21.42826181236016</v>
      </c>
      <c r="Z18" t="n">
        <v>23.73021122609948</v>
      </c>
      <c r="AA18" t="n">
        <v>1195.130177899305</v>
      </c>
      <c r="AB18" t="b">
        <v>0</v>
      </c>
      <c r="AC18" t="b">
        <v>1</v>
      </c>
      <c r="AD18" t="n">
        <v>89.88839446972719</v>
      </c>
      <c r="AE18" t="n">
        <v>-0</v>
      </c>
      <c r="AF18" t="n">
        <v>0</v>
      </c>
      <c r="AG18" t="n">
        <v>0.1451278823800094</v>
      </c>
      <c r="AH18" t="b">
        <v>0</v>
      </c>
      <c r="AI18" t="b">
        <v>0</v>
      </c>
      <c r="AJ18" t="n">
        <v>1195.130177899305</v>
      </c>
      <c r="AK18" t="n">
        <v>0</v>
      </c>
      <c r="AL18" t="n">
        <v>5.891473886050214</v>
      </c>
      <c r="AM18" t="n">
        <v>0</v>
      </c>
      <c r="AN18" t="n">
        <v>5.910873641037153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1.28938075092431</v>
      </c>
      <c r="AU18" t="n">
        <v>0.4053594186819944</v>
      </c>
      <c r="AV18" t="n">
        <v>1.28938075092431</v>
      </c>
    </row>
    <row r="19" spans="1:48">
      <c r="A19" t="n">
        <v>16</v>
      </c>
      <c r="B19" t="n">
        <v>0</v>
      </c>
      <c r="C19" t="n">
        <v>0</v>
      </c>
      <c r="D19" t="n">
        <v>0</v>
      </c>
      <c r="E19" t="n">
        <v>13.1</v>
      </c>
      <c r="F19" t="n">
        <v>0.885587915879489</v>
      </c>
      <c r="G19" t="n">
        <v>107.5858151678338</v>
      </c>
      <c r="H19" t="n">
        <v>424.3184550219366</v>
      </c>
      <c r="I19" t="n">
        <v>6.036174935886725</v>
      </c>
      <c r="J19" t="n">
        <v>6.036174935886725</v>
      </c>
      <c r="K19" t="n">
        <v>535.7697445049455</v>
      </c>
      <c r="L19" t="n">
        <v>2</v>
      </c>
      <c r="M19" t="n">
        <v>135.8442557061221</v>
      </c>
      <c r="N19" t="n">
        <v>906.3442199268566</v>
      </c>
      <c r="O19" t="b">
        <v>1</v>
      </c>
      <c r="P19" t="n">
        <v>6.036174935886725</v>
      </c>
      <c r="Q19" t="n">
        <v>44.85615516111795</v>
      </c>
      <c r="R19" t="n">
        <v>0.9327949600915422</v>
      </c>
      <c r="S19" t="n">
        <v>23.02583711089972</v>
      </c>
      <c r="T19" t="n">
        <v>68.17950429697457</v>
      </c>
      <c r="U19" t="n">
        <v>6.471062981830809</v>
      </c>
      <c r="V19" t="n">
        <v>4.58200630721705</v>
      </c>
      <c r="W19" t="n">
        <v>0</v>
      </c>
      <c r="X19" t="n">
        <v>0</v>
      </c>
      <c r="Y19" t="n">
        <v>-21.42826181236016</v>
      </c>
      <c r="Z19" t="n">
        <v>23.83584426480625</v>
      </c>
      <c r="AA19" t="n">
        <v>906.3442199268566</v>
      </c>
      <c r="AB19" t="b">
        <v>0</v>
      </c>
      <c r="AC19" t="b">
        <v>1</v>
      </c>
      <c r="AD19" t="n">
        <v>89.88095410104233</v>
      </c>
      <c r="AE19" t="n">
        <v>-0</v>
      </c>
      <c r="AF19" t="n">
        <v>0</v>
      </c>
      <c r="AG19" t="n">
        <v>0.1480671767954856</v>
      </c>
      <c r="AH19" t="b">
        <v>0</v>
      </c>
      <c r="AI19" t="b">
        <v>0</v>
      </c>
      <c r="AJ19" t="n">
        <v>951.2003750879745</v>
      </c>
      <c r="AK19" t="n">
        <v>0</v>
      </c>
      <c r="AL19" t="n">
        <v>6.791324311674997</v>
      </c>
      <c r="AM19" t="n">
        <v>0</v>
      </c>
      <c r="AN19" t="n">
        <v>6.791645208016734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1.504339332209861</v>
      </c>
      <c r="AU19" t="n">
        <v>0.472938747354423</v>
      </c>
      <c r="AV19" t="n">
        <v>1.504339332209861</v>
      </c>
    </row>
    <row r="20" spans="1:48">
      <c r="A20" t="n">
        <v>17</v>
      </c>
      <c r="B20" t="n">
        <v>0</v>
      </c>
      <c r="C20" t="n">
        <v>0</v>
      </c>
      <c r="D20" t="n">
        <v>0</v>
      </c>
      <c r="E20" t="n">
        <v>16.9</v>
      </c>
      <c r="F20" t="n">
        <v>1.223253066881679</v>
      </c>
      <c r="G20" t="n">
        <v>138.793914224152</v>
      </c>
      <c r="H20" t="n">
        <v>547.4031977000556</v>
      </c>
      <c r="I20" t="n">
        <v>10.50169916910846</v>
      </c>
      <c r="J20" t="n">
        <v>10.50169916910846</v>
      </c>
      <c r="K20" t="n">
        <v>722.5377321350086</v>
      </c>
      <c r="L20" t="n">
        <v>2</v>
      </c>
      <c r="M20" t="n">
        <v>183.1992221437648</v>
      </c>
      <c r="N20" t="n">
        <v>1169.253230287319</v>
      </c>
      <c r="O20" t="b">
        <v>0</v>
      </c>
      <c r="P20" t="n">
        <v>10.50169916910846</v>
      </c>
      <c r="Q20" t="n">
        <v>0</v>
      </c>
      <c r="R20" t="n">
        <v>0.9385727556943858</v>
      </c>
      <c r="S20" t="n">
        <v>23.03971244628972</v>
      </c>
      <c r="T20" t="n">
        <v>91.38069007108005</v>
      </c>
      <c r="U20" t="n">
        <v>11.1890091688619</v>
      </c>
      <c r="V20" t="n">
        <v>5.613263973811854</v>
      </c>
      <c r="W20" t="n">
        <v>0</v>
      </c>
      <c r="X20" t="n">
        <v>0</v>
      </c>
      <c r="Y20" t="n">
        <v>-21.42826181236016</v>
      </c>
      <c r="Z20" t="n">
        <v>23.9910024544016</v>
      </c>
      <c r="AA20" t="n">
        <v>1169.253230287319</v>
      </c>
      <c r="AB20" t="b">
        <v>0</v>
      </c>
      <c r="AC20" t="b">
        <v>1</v>
      </c>
      <c r="AD20" t="n">
        <v>89.87351373235748</v>
      </c>
      <c r="AE20" t="n">
        <v>-0</v>
      </c>
      <c r="AF20" t="n">
        <v>0</v>
      </c>
      <c r="AG20" t="n">
        <v>0.1524120150599399</v>
      </c>
      <c r="AH20" t="b">
        <v>0</v>
      </c>
      <c r="AI20" t="b">
        <v>0</v>
      </c>
      <c r="AJ20" t="n">
        <v>1169.253230287319</v>
      </c>
      <c r="AK20" t="n">
        <v>0</v>
      </c>
      <c r="AL20" t="n">
        <v>11.1890091688619</v>
      </c>
      <c r="AM20" t="n">
        <v>0</v>
      </c>
      <c r="AN20" t="n">
        <v>11.33405273062209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2.384828036280999</v>
      </c>
      <c r="AU20" t="n">
        <v>0.7497494481365465</v>
      </c>
      <c r="AV20" t="n">
        <v>2.384828036280999</v>
      </c>
    </row>
    <row r="21" spans="1:48">
      <c r="A21" t="n">
        <v>18</v>
      </c>
      <c r="B21" t="n">
        <v>0</v>
      </c>
      <c r="C21" t="n">
        <v>0</v>
      </c>
      <c r="D21" t="n">
        <v>0</v>
      </c>
      <c r="E21" t="n">
        <v>21.7</v>
      </c>
      <c r="F21" t="n">
        <v>1.388066483260465</v>
      </c>
      <c r="G21" t="n">
        <v>178.2146709268698</v>
      </c>
      <c r="H21" t="n">
        <v>702.8786621355744</v>
      </c>
      <c r="I21" t="n">
        <v>15.21361977037505</v>
      </c>
      <c r="J21" t="n">
        <v>15.21361977037505</v>
      </c>
      <c r="K21" t="n">
        <v>815.1930846712488</v>
      </c>
      <c r="L21" t="n">
        <v>2</v>
      </c>
      <c r="M21" t="n">
        <v>206.6919585880448</v>
      </c>
      <c r="N21" t="n">
        <v>1501.348822321587</v>
      </c>
      <c r="O21" t="b">
        <v>0</v>
      </c>
      <c r="P21" t="n">
        <v>15.21361977037505</v>
      </c>
      <c r="Q21" t="n">
        <v>0</v>
      </c>
      <c r="R21" t="n">
        <v>0.9395839544426388</v>
      </c>
      <c r="S21" t="n">
        <v>23.06177726861674</v>
      </c>
      <c r="T21" t="n">
        <v>102.9880275816101</v>
      </c>
      <c r="U21" t="n">
        <v>16.1918684311715</v>
      </c>
      <c r="V21" t="n">
        <v>6.222129366233332</v>
      </c>
      <c r="W21" t="n">
        <v>0</v>
      </c>
      <c r="X21" t="n">
        <v>0</v>
      </c>
      <c r="Y21" t="n">
        <v>-21.42826181236016</v>
      </c>
      <c r="Z21" t="n">
        <v>24.19240482248378</v>
      </c>
      <c r="AA21" t="n">
        <v>1501.348822321587</v>
      </c>
      <c r="AB21" t="b">
        <v>0</v>
      </c>
      <c r="AC21" t="b">
        <v>1</v>
      </c>
      <c r="AD21" t="n">
        <v>89.86607336367263</v>
      </c>
      <c r="AE21" t="n">
        <v>-0</v>
      </c>
      <c r="AF21" t="n">
        <v>0</v>
      </c>
      <c r="AG21" t="n">
        <v>0.1525040685289327</v>
      </c>
      <c r="AH21" t="b">
        <v>0</v>
      </c>
      <c r="AI21" t="b">
        <v>0</v>
      </c>
      <c r="AJ21" t="n">
        <v>1501.348822321587</v>
      </c>
      <c r="AK21" t="n">
        <v>0</v>
      </c>
      <c r="AL21" t="n">
        <v>16.1918684311715</v>
      </c>
      <c r="AM21" t="n">
        <v>0</v>
      </c>
      <c r="AN21" t="n">
        <v>16.38182976272083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3.262899802978037</v>
      </c>
      <c r="AU21" t="n">
        <v>1.025800304839833</v>
      </c>
      <c r="AV21" t="n">
        <v>3.262899802978037</v>
      </c>
    </row>
    <row r="22" spans="1:48">
      <c r="A22" t="n">
        <v>19</v>
      </c>
      <c r="B22" t="n">
        <v>0</v>
      </c>
      <c r="C22" t="n">
        <v>0</v>
      </c>
      <c r="D22" t="n">
        <v>0</v>
      </c>
      <c r="E22" t="n">
        <v>26</v>
      </c>
      <c r="F22" t="n">
        <v>0.8078143334097962</v>
      </c>
      <c r="G22" t="n">
        <v>213.5290988063877</v>
      </c>
      <c r="H22" t="n">
        <v>842.1587656923931</v>
      </c>
      <c r="I22" t="n">
        <v>11.15836886399407</v>
      </c>
      <c r="J22" t="n">
        <v>11.15836886399407</v>
      </c>
      <c r="K22" t="n">
        <v>499.0166412375345</v>
      </c>
      <c r="L22" t="n">
        <v>2</v>
      </c>
      <c r="M22" t="n">
        <v>126.5255175551558</v>
      </c>
      <c r="N22" t="n">
        <v>1798.851123518952</v>
      </c>
      <c r="O22" t="b">
        <v>0</v>
      </c>
      <c r="P22" t="n">
        <v>11.15836886399407</v>
      </c>
      <c r="Q22" t="n">
        <v>0</v>
      </c>
      <c r="R22" t="n">
        <v>0.9245283629000717</v>
      </c>
      <c r="S22" t="n">
        <v>23.09321597604623</v>
      </c>
      <c r="T22" t="n">
        <v>64.07028192958002</v>
      </c>
      <c r="U22" t="n">
        <v>12.06925532169978</v>
      </c>
      <c r="V22" t="n">
        <v>4.835489066679365</v>
      </c>
      <c r="W22" t="n">
        <v>0</v>
      </c>
      <c r="X22" t="n">
        <v>0</v>
      </c>
      <c r="Y22" t="n">
        <v>-21.42826181236016</v>
      </c>
      <c r="Z22" t="n">
        <v>24.42873438588354</v>
      </c>
      <c r="AA22" t="n">
        <v>1798.851123518952</v>
      </c>
      <c r="AB22" t="b">
        <v>0</v>
      </c>
      <c r="AC22" t="b">
        <v>1</v>
      </c>
      <c r="AD22" t="n">
        <v>89.85863299498777</v>
      </c>
      <c r="AE22" t="n">
        <v>-0</v>
      </c>
      <c r="AF22" t="n">
        <v>0</v>
      </c>
      <c r="AG22" t="n">
        <v>0.1410691359813563</v>
      </c>
      <c r="AH22" t="b">
        <v>0</v>
      </c>
      <c r="AI22" t="b">
        <v>0</v>
      </c>
      <c r="AJ22" t="n">
        <v>1798.851123518952</v>
      </c>
      <c r="AK22" t="n">
        <v>0</v>
      </c>
      <c r="AL22" t="n">
        <v>12.06925532169978</v>
      </c>
      <c r="AM22" t="n">
        <v>0</v>
      </c>
      <c r="AN22" t="n">
        <v>12.11592092473632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2.377212658359487</v>
      </c>
      <c r="AU22" t="n">
        <v>0.7473553026018823</v>
      </c>
      <c r="AV22" t="n">
        <v>2.377212658359487</v>
      </c>
    </row>
    <row r="23" spans="1:48">
      <c r="A23" t="n">
        <v>20</v>
      </c>
      <c r="B23" t="n">
        <v>0</v>
      </c>
      <c r="C23" t="n">
        <v>0</v>
      </c>
      <c r="D23" t="n">
        <v>0</v>
      </c>
      <c r="E23" t="n">
        <v>27.5</v>
      </c>
      <c r="F23" t="n">
        <v>0.2140095164336846</v>
      </c>
      <c r="G23" t="n">
        <v>225.848085275987</v>
      </c>
      <c r="H23" t="n">
        <v>890.7448483284928</v>
      </c>
      <c r="I23" t="n">
        <v>4.114396969596887</v>
      </c>
      <c r="J23" t="n">
        <v>4.114396969596887</v>
      </c>
      <c r="K23" t="n">
        <v>173.9647112137681</v>
      </c>
      <c r="L23" t="n">
        <v>3</v>
      </c>
      <c r="M23" t="n">
        <v>44.10869959781139</v>
      </c>
      <c r="N23" t="n">
        <v>1178.455434338596</v>
      </c>
      <c r="O23" t="b">
        <v>1</v>
      </c>
      <c r="P23" t="n">
        <v>4.114396969596887</v>
      </c>
      <c r="Q23" t="n">
        <v>10.83985440967952</v>
      </c>
      <c r="R23" t="n">
        <v>0.9055313969107468</v>
      </c>
      <c r="S23" t="n">
        <v>23.12202073949285</v>
      </c>
      <c r="T23" t="n">
        <v>36.81805965734046</v>
      </c>
      <c r="U23" t="n">
        <v>4.543627072052169</v>
      </c>
      <c r="V23" t="n">
        <v>3.478150664285735</v>
      </c>
      <c r="W23" t="n">
        <v>0</v>
      </c>
      <c r="X23" t="n">
        <v>0</v>
      </c>
      <c r="Y23" t="n">
        <v>-21.42826181236016</v>
      </c>
      <c r="Z23" t="n">
        <v>24.51427828352899</v>
      </c>
      <c r="AA23" t="n">
        <v>1178.455434338596</v>
      </c>
      <c r="AB23" t="b">
        <v>0</v>
      </c>
      <c r="AC23" t="b">
        <v>1</v>
      </c>
      <c r="AD23" t="n">
        <v>89.85119262630292</v>
      </c>
      <c r="AE23" t="n">
        <v>-0</v>
      </c>
      <c r="AF23" t="n">
        <v>0</v>
      </c>
      <c r="AG23" t="n">
        <v>0.1381756647666103</v>
      </c>
      <c r="AH23" t="b">
        <v>0</v>
      </c>
      <c r="AI23" t="b">
        <v>0</v>
      </c>
      <c r="AJ23" t="n">
        <v>1189.295288748275</v>
      </c>
      <c r="AK23" t="n">
        <v>0</v>
      </c>
      <c r="AL23" t="n">
        <v>4.585420978310972</v>
      </c>
      <c r="AM23" t="n">
        <v>0</v>
      </c>
      <c r="AN23" t="n">
        <v>4.754898102033636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1.0678832494124</v>
      </c>
      <c r="AU23" t="n">
        <v>0.3357243644995755</v>
      </c>
      <c r="AV23" t="n">
        <v>1.0678832494124</v>
      </c>
    </row>
    <row r="24" spans="1:48">
      <c r="A24" t="n">
        <v>21</v>
      </c>
      <c r="B24" t="n">
        <v>0</v>
      </c>
      <c r="C24" t="n">
        <v>0</v>
      </c>
      <c r="D24" t="n">
        <v>0</v>
      </c>
      <c r="E24" t="n">
        <v>28.1</v>
      </c>
      <c r="F24" t="n">
        <v>0.08614760085546225</v>
      </c>
      <c r="G24" t="n">
        <v>230.7756798638268</v>
      </c>
      <c r="H24" t="n">
        <v>910.1792813829327</v>
      </c>
      <c r="I24" t="n">
        <v>2.516974294369003</v>
      </c>
      <c r="J24" t="n">
        <v>2.516974294369003</v>
      </c>
      <c r="K24" t="n">
        <v>104.1502035622913</v>
      </c>
      <c r="L24" t="n">
        <v>3</v>
      </c>
      <c r="M24" t="n">
        <v>26.40725242451605</v>
      </c>
      <c r="N24" t="n">
        <v>1204.16718926962</v>
      </c>
      <c r="O24" t="b">
        <v>0</v>
      </c>
      <c r="P24" t="n">
        <v>2.516974294369003</v>
      </c>
      <c r="Q24" t="n">
        <v>0</v>
      </c>
      <c r="R24" t="n">
        <v>0.8714221175644616</v>
      </c>
      <c r="S24" t="n">
        <v>23.13531528556628</v>
      </c>
      <c r="T24" t="n">
        <v>22.90523722787639</v>
      </c>
      <c r="U24" t="n">
        <v>2.888352548824094</v>
      </c>
      <c r="V24" t="n">
        <v>2.945106899444006</v>
      </c>
      <c r="W24" t="n">
        <v>0</v>
      </c>
      <c r="X24" t="n">
        <v>0</v>
      </c>
      <c r="Y24" t="n">
        <v>-21.42826181236016</v>
      </c>
      <c r="Z24" t="n">
        <v>24.61583471249041</v>
      </c>
      <c r="AA24" t="n">
        <v>1204.16718926962</v>
      </c>
      <c r="AB24" t="b">
        <v>0</v>
      </c>
      <c r="AC24" t="b">
        <v>1</v>
      </c>
      <c r="AD24" t="n">
        <v>89.84375225761806</v>
      </c>
      <c r="AE24" t="n">
        <v>-0</v>
      </c>
      <c r="AF24" t="n">
        <v>0</v>
      </c>
      <c r="AG24" t="n">
        <v>0.1299157212559165</v>
      </c>
      <c r="AH24" t="b">
        <v>0</v>
      </c>
      <c r="AI24" t="b">
        <v>0</v>
      </c>
      <c r="AJ24" t="n">
        <v>1204.16718926962</v>
      </c>
      <c r="AK24" t="n">
        <v>0</v>
      </c>
      <c r="AL24" t="n">
        <v>2.888352548824094</v>
      </c>
      <c r="AM24" t="n">
        <v>0</v>
      </c>
      <c r="AN24" t="n">
        <v>2.888615906502428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0.7122589112545092</v>
      </c>
      <c r="AU24" t="n">
        <v>0.2239221099044828</v>
      </c>
      <c r="AV24" t="n">
        <v>0.7122589112545092</v>
      </c>
    </row>
    <row r="25" spans="1:48">
      <c r="A25" t="n">
        <v>22</v>
      </c>
      <c r="B25" t="n">
        <v>0</v>
      </c>
      <c r="C25" t="n">
        <v>0</v>
      </c>
      <c r="D25" t="n">
        <v>0</v>
      </c>
      <c r="E25" t="n">
        <v>28.3</v>
      </c>
      <c r="F25" t="n">
        <v>0.1080667468111289</v>
      </c>
      <c r="G25" t="n">
        <v>232.4182113931066</v>
      </c>
      <c r="H25" t="n">
        <v>916.6574257344126</v>
      </c>
      <c r="I25" t="n">
        <v>2.830774894528066</v>
      </c>
      <c r="J25" t="n">
        <v>2.830774894528066</v>
      </c>
      <c r="K25" t="n">
        <v>116.3071898395849</v>
      </c>
      <c r="L25" t="n">
        <v>3</v>
      </c>
      <c r="M25" t="n">
        <v>29.48965259624363</v>
      </c>
      <c r="N25" t="n">
        <v>1212.737774246628</v>
      </c>
      <c r="O25" t="b">
        <v>0</v>
      </c>
      <c r="P25" t="n">
        <v>2.830774894528066</v>
      </c>
      <c r="Q25" t="n">
        <v>0</v>
      </c>
      <c r="R25" t="n">
        <v>0.8798452196816703</v>
      </c>
      <c r="S25" t="n">
        <v>23.14638470586735</v>
      </c>
      <c r="T25" t="n">
        <v>25.33398641785863</v>
      </c>
      <c r="U25" t="n">
        <v>3.217355543003627</v>
      </c>
      <c r="V25" t="n">
        <v>3.043999572625353</v>
      </c>
      <c r="W25" t="n">
        <v>0</v>
      </c>
      <c r="X25" t="n">
        <v>0</v>
      </c>
      <c r="Y25" t="n">
        <v>-21.42826181236016</v>
      </c>
      <c r="Z25" t="n">
        <v>24.71725070734265</v>
      </c>
      <c r="AA25" t="n">
        <v>1212.737774246628</v>
      </c>
      <c r="AB25" t="b">
        <v>0</v>
      </c>
      <c r="AC25" t="b">
        <v>1</v>
      </c>
      <c r="AD25" t="n">
        <v>89.83631188893321</v>
      </c>
      <c r="AE25" t="n">
        <v>-0</v>
      </c>
      <c r="AF25" t="n">
        <v>0</v>
      </c>
      <c r="AG25" t="n">
        <v>0.121381392963556</v>
      </c>
      <c r="AH25" t="b">
        <v>0</v>
      </c>
      <c r="AI25" t="b">
        <v>0</v>
      </c>
      <c r="AJ25" t="n">
        <v>1212.737774246628</v>
      </c>
      <c r="AK25" t="n">
        <v>0</v>
      </c>
      <c r="AL25" t="n">
        <v>3.217355543003627</v>
      </c>
      <c r="AM25" t="n">
        <v>0</v>
      </c>
      <c r="AN25" t="n">
        <v>3.217786759823265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0.7749420735969794</v>
      </c>
      <c r="AU25" t="n">
        <v>0.2436286319927627</v>
      </c>
      <c r="AV25" t="n">
        <v>0.7749420735969794</v>
      </c>
    </row>
    <row r="26" spans="1:48">
      <c r="A26" t="n">
        <v>23</v>
      </c>
      <c r="B26" t="n">
        <v>0</v>
      </c>
      <c r="C26" t="n">
        <v>0</v>
      </c>
      <c r="D26" t="n">
        <v>0</v>
      </c>
      <c r="E26" t="n">
        <v>28.8</v>
      </c>
      <c r="F26" t="n">
        <v>0.06491874523336083</v>
      </c>
      <c r="G26" t="n">
        <v>236.5245402163064</v>
      </c>
      <c r="H26" t="n">
        <v>932.8527866131125</v>
      </c>
      <c r="I26" t="n">
        <v>2.301984277792775</v>
      </c>
      <c r="J26" t="n">
        <v>2.301984277792775</v>
      </c>
      <c r="K26" t="n">
        <v>92.93890005548485</v>
      </c>
      <c r="L26" t="n">
        <v>3</v>
      </c>
      <c r="M26" t="n">
        <v>23.56462983151239</v>
      </c>
      <c r="N26" t="n">
        <v>1234.164236689148</v>
      </c>
      <c r="O26" t="b">
        <v>0</v>
      </c>
      <c r="P26" t="n">
        <v>2.301984277792775</v>
      </c>
      <c r="Q26" t="n">
        <v>0</v>
      </c>
      <c r="R26" t="n">
        <v>0.8611577411292074</v>
      </c>
      <c r="S26" t="n">
        <v>23.15801862973836</v>
      </c>
      <c r="T26" t="n">
        <v>20.68321602159564</v>
      </c>
      <c r="U26" t="n">
        <v>2.673127312046524</v>
      </c>
      <c r="V26" t="n">
        <v>2.871704433150907</v>
      </c>
      <c r="W26" t="n">
        <v>0</v>
      </c>
      <c r="X26" t="n">
        <v>0</v>
      </c>
      <c r="Y26" t="n">
        <v>-21.42826181236016</v>
      </c>
      <c r="Z26" t="n">
        <v>24.81892407819336</v>
      </c>
      <c r="AA26" t="n">
        <v>1234.164236689148</v>
      </c>
      <c r="AB26" t="b">
        <v>0</v>
      </c>
      <c r="AC26" t="b">
        <v>1</v>
      </c>
      <c r="AD26" t="n">
        <v>89.82887152024836</v>
      </c>
      <c r="AE26" t="n">
        <v>-0</v>
      </c>
      <c r="AF26" t="n">
        <v>0</v>
      </c>
      <c r="AG26" t="n">
        <v>0.1057307268153021</v>
      </c>
      <c r="AH26" t="b">
        <v>0</v>
      </c>
      <c r="AI26" t="b">
        <v>0</v>
      </c>
      <c r="AJ26" t="n">
        <v>1234.164236689148</v>
      </c>
      <c r="AK26" t="n">
        <v>0</v>
      </c>
      <c r="AL26" t="n">
        <v>2.673127312046524</v>
      </c>
      <c r="AM26" t="n">
        <v>0</v>
      </c>
      <c r="AN26" t="n">
        <v>2.673690534015031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0.6736060446083589</v>
      </c>
      <c r="AU26" t="n">
        <v>0.2117703048284073</v>
      </c>
      <c r="AV26" t="n">
        <v>0.6736060446083589</v>
      </c>
    </row>
    <row r="27" spans="1:48">
      <c r="A27" t="n">
        <v>24</v>
      </c>
      <c r="B27" t="n">
        <v>0</v>
      </c>
      <c r="C27" t="n">
        <v>0</v>
      </c>
      <c r="D27" t="n">
        <v>0</v>
      </c>
      <c r="E27" t="n">
        <v>29.1</v>
      </c>
      <c r="F27" t="n">
        <v>0.2989249389221005</v>
      </c>
      <c r="G27" t="n">
        <v>238.9883375102263</v>
      </c>
      <c r="H27" t="n">
        <v>942.5700031403325</v>
      </c>
      <c r="I27" t="n">
        <v>5.545460675672221</v>
      </c>
      <c r="J27" t="n">
        <v>5.545460675672221</v>
      </c>
      <c r="K27" t="n">
        <v>221.5808907120056</v>
      </c>
      <c r="L27" t="n">
        <v>3</v>
      </c>
      <c r="M27" t="n">
        <v>56.18176742190811</v>
      </c>
      <c r="N27" t="n">
        <v>1247.02011415466</v>
      </c>
      <c r="O27" t="b">
        <v>0</v>
      </c>
      <c r="P27" t="n">
        <v>5.545460675672221</v>
      </c>
      <c r="Q27" t="n">
        <v>0</v>
      </c>
      <c r="R27" t="n">
        <v>0.9162375805464038</v>
      </c>
      <c r="S27" t="n">
        <v>23.16895073620048</v>
      </c>
      <c r="T27" t="n">
        <v>46.34762158991135</v>
      </c>
      <c r="U27" t="n">
        <v>6.052426568625521</v>
      </c>
      <c r="V27" t="n">
        <v>3.882188920290702</v>
      </c>
      <c r="W27" t="n">
        <v>0</v>
      </c>
      <c r="X27" t="n">
        <v>0</v>
      </c>
      <c r="Y27" t="n">
        <v>-21.42826181236016</v>
      </c>
      <c r="Z27" t="n">
        <v>24.93363677815178</v>
      </c>
      <c r="AA27" t="n">
        <v>1247.02011415466</v>
      </c>
      <c r="AB27" t="b">
        <v>0</v>
      </c>
      <c r="AC27" t="b">
        <v>1</v>
      </c>
      <c r="AD27" t="n">
        <v>89.8214311515635</v>
      </c>
      <c r="AE27" t="n">
        <v>-0</v>
      </c>
      <c r="AF27" t="n">
        <v>0</v>
      </c>
      <c r="AG27" t="n">
        <v>0.1250482553612982</v>
      </c>
      <c r="AH27" t="b">
        <v>0</v>
      </c>
      <c r="AI27" t="b">
        <v>0</v>
      </c>
      <c r="AJ27" t="n">
        <v>1247.02011415466</v>
      </c>
      <c r="AK27" t="n">
        <v>0</v>
      </c>
      <c r="AL27" t="n">
        <v>6.052426568625521</v>
      </c>
      <c r="AM27" t="n">
        <v>0</v>
      </c>
      <c r="AN27" t="n">
        <v>6.055946705928687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1.31600377428529</v>
      </c>
      <c r="AU27" t="n">
        <v>0.4137292452560514</v>
      </c>
      <c r="AV27" t="n">
        <v>1.31600377428529</v>
      </c>
    </row>
    <row r="28" spans="1:48">
      <c r="A28" t="n">
        <v>25</v>
      </c>
      <c r="B28" t="n">
        <v>0</v>
      </c>
      <c r="C28" t="n">
        <v>0</v>
      </c>
      <c r="D28" t="n">
        <v>0</v>
      </c>
      <c r="E28" t="n">
        <v>30.8</v>
      </c>
      <c r="F28" t="n">
        <v>0.4060481657448989</v>
      </c>
      <c r="G28" t="n">
        <v>252.9498555091055</v>
      </c>
      <c r="H28" t="n">
        <v>997.634230127912</v>
      </c>
      <c r="I28" t="n">
        <v>7.45671183422512</v>
      </c>
      <c r="J28" t="n">
        <v>7.45671183422512</v>
      </c>
      <c r="K28" t="n">
        <v>281.5038289482734</v>
      </c>
      <c r="L28" t="n">
        <v>3</v>
      </c>
      <c r="M28" t="n">
        <v>71.37521017958251</v>
      </c>
      <c r="N28" t="n">
        <v>1319.870086459228</v>
      </c>
      <c r="O28" t="b">
        <v>0</v>
      </c>
      <c r="P28" t="n">
        <v>7.45671183422512</v>
      </c>
      <c r="Q28" t="n">
        <v>0</v>
      </c>
      <c r="R28" t="n">
        <v>0.9248303223195385</v>
      </c>
      <c r="S28" t="n">
        <v>23.18483864257083</v>
      </c>
      <c r="T28" t="n">
        <v>58.33450210777534</v>
      </c>
      <c r="U28" t="n">
        <v>8.062789091433736</v>
      </c>
      <c r="V28" t="n">
        <v>4.384985721091674</v>
      </c>
      <c r="W28" t="n">
        <v>0</v>
      </c>
      <c r="X28" t="n">
        <v>0</v>
      </c>
      <c r="Y28" t="n">
        <v>-21.42826181236016</v>
      </c>
      <c r="Z28" t="n">
        <v>25.07643063403562</v>
      </c>
      <c r="AA28" t="n">
        <v>1319.870086459228</v>
      </c>
      <c r="AB28" t="b">
        <v>0</v>
      </c>
      <c r="AC28" t="b">
        <v>1</v>
      </c>
      <c r="AD28" t="n">
        <v>89.81399078287865</v>
      </c>
      <c r="AE28" t="n">
        <v>-0</v>
      </c>
      <c r="AF28" t="n">
        <v>0</v>
      </c>
      <c r="AG28" t="n">
        <v>0.1505048195226077</v>
      </c>
      <c r="AH28" t="b">
        <v>0</v>
      </c>
      <c r="AI28" t="b">
        <v>0</v>
      </c>
      <c r="AJ28" t="n">
        <v>1319.870086459228</v>
      </c>
      <c r="AK28" t="n">
        <v>0</v>
      </c>
      <c r="AL28" t="n">
        <v>8.062789091433736</v>
      </c>
      <c r="AM28" t="n">
        <v>0</v>
      </c>
      <c r="AN28" t="n">
        <v>8.06968856054794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1.696017698531345</v>
      </c>
      <c r="AU28" t="n">
        <v>0.533199171662985</v>
      </c>
      <c r="AV28" t="n">
        <v>1.696017698531345</v>
      </c>
    </row>
    <row r="29" spans="1:48">
      <c r="A29" t="n">
        <v>26</v>
      </c>
      <c r="B29" t="n">
        <v>0</v>
      </c>
      <c r="C29" t="n">
        <v>0</v>
      </c>
      <c r="D29" t="n">
        <v>0</v>
      </c>
      <c r="E29" t="n">
        <v>31.9</v>
      </c>
      <c r="F29" t="n">
        <v>0.4102157314316299</v>
      </c>
      <c r="G29" t="n">
        <v>261.9837789201449</v>
      </c>
      <c r="H29" t="n">
        <v>1033.264024061051</v>
      </c>
      <c r="I29" t="n">
        <v>7.806497572934987</v>
      </c>
      <c r="J29" t="n">
        <v>7.806497572934987</v>
      </c>
      <c r="K29" t="n">
        <v>284.5464743096621</v>
      </c>
      <c r="L29" t="n">
        <v>3</v>
      </c>
      <c r="M29" t="n">
        <v>72.14667198520846</v>
      </c>
      <c r="N29" t="n">
        <v>1367.008303832771</v>
      </c>
      <c r="O29" t="b">
        <v>0</v>
      </c>
      <c r="P29" t="n">
        <v>7.806497572934987</v>
      </c>
      <c r="Q29" t="n">
        <v>0</v>
      </c>
      <c r="R29" t="n">
        <v>0.9248507054164121</v>
      </c>
      <c r="S29" t="n">
        <v>23.20401075100464</v>
      </c>
      <c r="T29" t="n">
        <v>58.96371335032914</v>
      </c>
      <c r="U29" t="n">
        <v>8.440819180021199</v>
      </c>
      <c r="V29" t="n">
        <v>4.431081464306125</v>
      </c>
      <c r="W29" t="n">
        <v>0</v>
      </c>
      <c r="X29" t="n">
        <v>0</v>
      </c>
      <c r="Y29" t="n">
        <v>-21.42826181236016</v>
      </c>
      <c r="Z29" t="n">
        <v>25.23245542034914</v>
      </c>
      <c r="AA29" t="n">
        <v>1367.008303832771</v>
      </c>
      <c r="AB29" t="b">
        <v>0</v>
      </c>
      <c r="AC29" t="b">
        <v>1</v>
      </c>
      <c r="AD29" t="n">
        <v>89.80655041419379</v>
      </c>
      <c r="AE29" t="n">
        <v>-0</v>
      </c>
      <c r="AF29" t="n">
        <v>0</v>
      </c>
      <c r="AG29" t="n">
        <v>0.1513316285287568</v>
      </c>
      <c r="AH29" t="b">
        <v>0</v>
      </c>
      <c r="AI29" t="b">
        <v>0</v>
      </c>
      <c r="AJ29" t="n">
        <v>1367.008303832771</v>
      </c>
      <c r="AK29" t="n">
        <v>0</v>
      </c>
      <c r="AL29" t="n">
        <v>8.440819180021199</v>
      </c>
      <c r="AM29" t="n">
        <v>0</v>
      </c>
      <c r="AN29" t="n">
        <v>8.450402753829067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1.762558012166729</v>
      </c>
      <c r="AU29" t="n">
        <v>0.5541183166361212</v>
      </c>
      <c r="AV29" t="n">
        <v>1.762558012166729</v>
      </c>
    </row>
    <row r="30" spans="1:48">
      <c r="A30" t="n">
        <v>27</v>
      </c>
      <c r="B30" t="n">
        <v>0</v>
      </c>
      <c r="C30" t="n">
        <v>0</v>
      </c>
      <c r="D30" t="n">
        <v>0</v>
      </c>
      <c r="E30" t="n">
        <v>34.1</v>
      </c>
      <c r="F30" t="n">
        <v>0.7030889085285876</v>
      </c>
      <c r="G30" t="n">
        <v>280.0516257422239</v>
      </c>
      <c r="H30" t="n">
        <v>1104.523611927331</v>
      </c>
      <c r="I30" t="n">
        <v>13.10588429835189</v>
      </c>
      <c r="J30" t="n">
        <v>13.10588429835189</v>
      </c>
      <c r="K30" t="n">
        <v>446.8889471671445</v>
      </c>
      <c r="L30" t="n">
        <v>3</v>
      </c>
      <c r="M30" t="n">
        <v>113.3085565839616</v>
      </c>
      <c r="N30" t="n">
        <v>1461.284738579859</v>
      </c>
      <c r="O30" t="b">
        <v>0</v>
      </c>
      <c r="P30" t="n">
        <v>13.10588429835189</v>
      </c>
      <c r="Q30" t="n">
        <v>0</v>
      </c>
      <c r="R30" t="n">
        <v>0.9371542190803068</v>
      </c>
      <c r="S30" t="n">
        <v>23.22407675830129</v>
      </c>
      <c r="T30" t="n">
        <v>91.38855243060958</v>
      </c>
      <c r="U30" t="n">
        <v>13.98476796189808</v>
      </c>
      <c r="V30" t="n">
        <v>5.743384944621994</v>
      </c>
      <c r="W30" t="n">
        <v>0</v>
      </c>
      <c r="X30" t="n">
        <v>0</v>
      </c>
      <c r="Y30" t="n">
        <v>-21.42826181236016</v>
      </c>
      <c r="Z30" t="n">
        <v>25.37734685908019</v>
      </c>
      <c r="AA30" t="n">
        <v>1461.284738579859</v>
      </c>
      <c r="AB30" t="b">
        <v>0</v>
      </c>
      <c r="AC30" t="b">
        <v>1</v>
      </c>
      <c r="AD30" t="n">
        <v>89.79911004550894</v>
      </c>
      <c r="AE30" t="n">
        <v>-0</v>
      </c>
      <c r="AF30" t="n">
        <v>0</v>
      </c>
      <c r="AG30" t="n">
        <v>0.1574165307292695</v>
      </c>
      <c r="AH30" t="b">
        <v>0</v>
      </c>
      <c r="AI30" t="b">
        <v>0</v>
      </c>
      <c r="AJ30" t="n">
        <v>1461.284738579859</v>
      </c>
      <c r="AK30" t="n">
        <v>0</v>
      </c>
      <c r="AL30" t="n">
        <v>13.98476796189808</v>
      </c>
      <c r="AM30" t="n">
        <v>0</v>
      </c>
      <c r="AN30" t="n">
        <v>14.00420792015482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2.815051307049204</v>
      </c>
      <c r="AU30" t="n">
        <v>0.8850043407018718</v>
      </c>
      <c r="AV30" t="n">
        <v>2.815051307049204</v>
      </c>
    </row>
    <row r="31" spans="1:48">
      <c r="A31" t="n">
        <v>28</v>
      </c>
      <c r="B31" t="n">
        <v>0</v>
      </c>
      <c r="C31" t="n">
        <v>0</v>
      </c>
      <c r="D31" t="n">
        <v>0</v>
      </c>
      <c r="E31" t="n">
        <v>36.6</v>
      </c>
      <c r="F31" t="n">
        <v>0.6940953011206865</v>
      </c>
      <c r="G31" t="n">
        <v>300.5832698582227</v>
      </c>
      <c r="H31" t="n">
        <v>1185.50041632083</v>
      </c>
      <c r="I31" t="n">
        <v>13.9713739578885</v>
      </c>
      <c r="J31" t="n">
        <v>13.9713739578885</v>
      </c>
      <c r="K31" t="n">
        <v>443.8596788634619</v>
      </c>
      <c r="L31" t="n">
        <v>3</v>
      </c>
      <c r="M31" t="n">
        <v>112.5404865272469</v>
      </c>
      <c r="N31" t="n">
        <v>1568.417050792458</v>
      </c>
      <c r="O31" t="b">
        <v>0</v>
      </c>
      <c r="P31" t="n">
        <v>13.9713739578885</v>
      </c>
      <c r="Q31" t="n">
        <v>0</v>
      </c>
      <c r="R31" t="n">
        <v>0.9364707762573664</v>
      </c>
      <c r="S31" t="n">
        <v>23.25224905705672</v>
      </c>
      <c r="T31" t="n">
        <v>90.83531256235949</v>
      </c>
      <c r="U31" t="n">
        <v>14.91917773849337</v>
      </c>
      <c r="V31" t="n">
        <v>5.770696895506177</v>
      </c>
      <c r="W31" t="n">
        <v>0</v>
      </c>
      <c r="X31" t="n">
        <v>0</v>
      </c>
      <c r="Y31" t="n">
        <v>-21.42826181236016</v>
      </c>
      <c r="Z31" t="n">
        <v>25.56593230480417</v>
      </c>
      <c r="AA31" t="n">
        <v>1568.417050792458</v>
      </c>
      <c r="AB31" t="b">
        <v>0</v>
      </c>
      <c r="AC31" t="b">
        <v>1</v>
      </c>
      <c r="AD31" t="n">
        <v>89.79166967682409</v>
      </c>
      <c r="AE31" t="n">
        <v>-0</v>
      </c>
      <c r="AF31" t="n">
        <v>0</v>
      </c>
      <c r="AG31" t="n">
        <v>0.1556217858821646</v>
      </c>
      <c r="AH31" t="b">
        <v>0</v>
      </c>
      <c r="AI31" t="b">
        <v>0</v>
      </c>
      <c r="AJ31" t="n">
        <v>1568.417050792458</v>
      </c>
      <c r="AK31" t="n">
        <v>0</v>
      </c>
      <c r="AL31" t="n">
        <v>14.91917773849337</v>
      </c>
      <c r="AM31" t="n">
        <v>0</v>
      </c>
      <c r="AN31" t="n">
        <v>14.94117859663815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2.960205243816054</v>
      </c>
      <c r="AU31" t="n">
        <v>0.9306382741889611</v>
      </c>
      <c r="AV31" t="n">
        <v>2.960205243816054</v>
      </c>
    </row>
    <row r="32" spans="1:48">
      <c r="A32" t="n">
        <v>29</v>
      </c>
      <c r="B32" t="n">
        <v>0</v>
      </c>
      <c r="C32" t="n">
        <v>0</v>
      </c>
      <c r="D32" t="n">
        <v>0</v>
      </c>
      <c r="E32" t="n">
        <v>39.1</v>
      </c>
      <c r="F32" t="n">
        <v>0.6871965536553351</v>
      </c>
      <c r="G32" t="n">
        <v>321.1149139742216</v>
      </c>
      <c r="H32" t="n">
        <v>1266.47722071433</v>
      </c>
      <c r="I32" t="n">
        <v>14.86653131031976</v>
      </c>
      <c r="J32" t="n">
        <v>14.86653131031976</v>
      </c>
      <c r="K32" t="n">
        <v>442.1000411443549</v>
      </c>
      <c r="L32" t="n">
        <v>3</v>
      </c>
      <c r="M32" t="n">
        <v>112.0943309189541</v>
      </c>
      <c r="N32" t="n">
        <v>1675.549363005058</v>
      </c>
      <c r="O32" t="b">
        <v>0</v>
      </c>
      <c r="P32" t="n">
        <v>14.86653131031976</v>
      </c>
      <c r="Q32" t="n">
        <v>0</v>
      </c>
      <c r="R32" t="n">
        <v>0.9358500301577714</v>
      </c>
      <c r="S32" t="n">
        <v>23.28260840883575</v>
      </c>
      <c r="T32" t="n">
        <v>90.53521685732628</v>
      </c>
      <c r="U32" t="n">
        <v>15.88559152775095</v>
      </c>
      <c r="V32" t="n">
        <v>5.80783143105711</v>
      </c>
      <c r="W32" t="n">
        <v>0</v>
      </c>
      <c r="X32" t="n">
        <v>0</v>
      </c>
      <c r="Y32" t="n">
        <v>-21.42826181236016</v>
      </c>
      <c r="Z32" t="n">
        <v>25.79466915337086</v>
      </c>
      <c r="AA32" t="n">
        <v>1675.549363005058</v>
      </c>
      <c r="AB32" t="b">
        <v>0</v>
      </c>
      <c r="AC32" t="b">
        <v>1</v>
      </c>
      <c r="AD32" t="n">
        <v>89.78422930813923</v>
      </c>
      <c r="AE32" t="n">
        <v>-0</v>
      </c>
      <c r="AF32" t="n">
        <v>0</v>
      </c>
      <c r="AG32" t="n">
        <v>0.1504191550352518</v>
      </c>
      <c r="AH32" t="b">
        <v>0</v>
      </c>
      <c r="AI32" t="b">
        <v>0</v>
      </c>
      <c r="AJ32" t="n">
        <v>1675.549363005058</v>
      </c>
      <c r="AK32" t="n">
        <v>0</v>
      </c>
      <c r="AL32" t="n">
        <v>15.88559152775095</v>
      </c>
      <c r="AM32" t="n">
        <v>0</v>
      </c>
      <c r="AN32" t="n">
        <v>15.94468558358886</v>
      </c>
      <c r="AO32" t="n">
        <v>0</v>
      </c>
      <c r="AP32" t="n">
        <v>1</v>
      </c>
      <c r="AQ32" t="n">
        <v>0</v>
      </c>
      <c r="AR32" t="n">
        <v>0</v>
      </c>
      <c r="AS32" t="n">
        <v>0</v>
      </c>
      <c r="AT32" t="n">
        <v>3.117268002207857</v>
      </c>
      <c r="AU32" t="n">
        <v>0.9800161390226428</v>
      </c>
      <c r="AV32" t="n">
        <v>3.117268002207857</v>
      </c>
    </row>
    <row r="33" spans="1:48">
      <c r="A33" t="n">
        <v>30</v>
      </c>
      <c r="B33" t="n">
        <v>0</v>
      </c>
      <c r="C33" t="n">
        <v>0</v>
      </c>
      <c r="D33" t="n">
        <v>0</v>
      </c>
      <c r="E33" t="n">
        <v>41.3</v>
      </c>
      <c r="F33" t="n">
        <v>0.473785150924642</v>
      </c>
      <c r="G33" t="n">
        <v>339.1827607963005</v>
      </c>
      <c r="H33" t="n">
        <v>1337.736808580609</v>
      </c>
      <c r="I33" t="n">
        <v>11.6090019134132</v>
      </c>
      <c r="J33" t="n">
        <v>11.6090019134132</v>
      </c>
      <c r="K33" t="n">
        <v>326.8379621438239</v>
      </c>
      <c r="L33" t="n">
        <v>4</v>
      </c>
      <c r="M33" t="n">
        <v>82.8696658579675</v>
      </c>
      <c r="N33" t="n">
        <v>1193.261233253904</v>
      </c>
      <c r="O33" t="b">
        <v>1</v>
      </c>
      <c r="P33" t="n">
        <v>11.6090019134132</v>
      </c>
      <c r="Q33" t="n">
        <v>23.99782095242753</v>
      </c>
      <c r="R33" t="n">
        <v>0.9402330368664479</v>
      </c>
      <c r="S33" t="n">
        <v>23.31522855742176</v>
      </c>
      <c r="T33" t="n">
        <v>98.8087093332492</v>
      </c>
      <c r="U33" t="n">
        <v>12.34694108611944</v>
      </c>
      <c r="V33" t="n">
        <v>5.905496487994185</v>
      </c>
      <c r="W33" t="n">
        <v>0</v>
      </c>
      <c r="X33" t="n">
        <v>0</v>
      </c>
      <c r="Y33" t="n">
        <v>-21.42826181236016</v>
      </c>
      <c r="Z33" t="n">
        <v>25.88222623717622</v>
      </c>
      <c r="AA33" t="n">
        <v>1193.261233253904</v>
      </c>
      <c r="AB33" t="b">
        <v>0</v>
      </c>
      <c r="AC33" t="b">
        <v>1</v>
      </c>
      <c r="AD33" t="n">
        <v>89.77678893945438</v>
      </c>
      <c r="AE33" t="n">
        <v>-0</v>
      </c>
      <c r="AF33" t="n">
        <v>0</v>
      </c>
      <c r="AG33" t="n">
        <v>0.1414240298862957</v>
      </c>
      <c r="AH33" t="b">
        <v>0</v>
      </c>
      <c r="AI33" t="b">
        <v>0</v>
      </c>
      <c r="AJ33" t="n">
        <v>1217.259054206331</v>
      </c>
      <c r="AK33" t="n">
        <v>0</v>
      </c>
      <c r="AL33" t="n">
        <v>12.59525191130806</v>
      </c>
      <c r="AM33" t="n">
        <v>0</v>
      </c>
      <c r="AN33" t="n">
        <v>12.69126976937495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2.650811263795071</v>
      </c>
      <c r="AU33" t="n">
        <v>0.833370059353965</v>
      </c>
      <c r="AV33" t="n">
        <v>2.650811263795071</v>
      </c>
    </row>
    <row r="34" spans="1:48">
      <c r="A34" t="n">
        <v>31</v>
      </c>
      <c r="B34" t="n">
        <v>0</v>
      </c>
      <c r="C34" t="n">
        <v>0</v>
      </c>
      <c r="D34" t="n">
        <v>0</v>
      </c>
      <c r="E34" t="n">
        <v>42.5</v>
      </c>
      <c r="F34" t="n">
        <v>0.2509961759794264</v>
      </c>
      <c r="G34" t="n">
        <v>349.0379499719799</v>
      </c>
      <c r="H34" t="n">
        <v>1376.605674689489</v>
      </c>
      <c r="I34" t="n">
        <v>7.515342820874719</v>
      </c>
      <c r="J34" t="n">
        <v>7.515342820874719</v>
      </c>
      <c r="K34" t="n">
        <v>205.611560416583</v>
      </c>
      <c r="L34" t="n">
        <v>4</v>
      </c>
      <c r="M34" t="n">
        <v>52.13274858432631</v>
      </c>
      <c r="N34" t="n">
        <v>1227.932261823024</v>
      </c>
      <c r="O34" t="b">
        <v>0</v>
      </c>
      <c r="P34" t="n">
        <v>7.515342820874719</v>
      </c>
      <c r="Q34" t="n">
        <v>0</v>
      </c>
      <c r="R34" t="n">
        <v>0.9282273961774989</v>
      </c>
      <c r="S34" t="n">
        <v>23.33896064270951</v>
      </c>
      <c r="T34" t="n">
        <v>62.96386601937954</v>
      </c>
      <c r="U34" t="n">
        <v>8.096445819013091</v>
      </c>
      <c r="V34" t="n">
        <v>4.51908061094197</v>
      </c>
      <c r="W34" t="n">
        <v>0</v>
      </c>
      <c r="X34" t="n">
        <v>0</v>
      </c>
      <c r="Y34" t="n">
        <v>-21.42826181236016</v>
      </c>
      <c r="Z34" t="n">
        <v>25.99693893713464</v>
      </c>
      <c r="AA34" t="n">
        <v>1227.932261823024</v>
      </c>
      <c r="AB34" t="b">
        <v>0</v>
      </c>
      <c r="AC34" t="b">
        <v>1</v>
      </c>
      <c r="AD34" t="n">
        <v>89.76934857076952</v>
      </c>
      <c r="AE34" t="n">
        <v>-0</v>
      </c>
      <c r="AF34" t="n">
        <v>0</v>
      </c>
      <c r="AG34" t="n">
        <v>0.1390588169028937</v>
      </c>
      <c r="AH34" t="b">
        <v>0</v>
      </c>
      <c r="AI34" t="b">
        <v>0</v>
      </c>
      <c r="AJ34" t="n">
        <v>1227.932261823024</v>
      </c>
      <c r="AK34" t="n">
        <v>0</v>
      </c>
      <c r="AL34" t="n">
        <v>8.096445819013091</v>
      </c>
      <c r="AM34" t="n">
        <v>0</v>
      </c>
      <c r="AN34" t="n">
        <v>8.096992890101131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1.718971434072538</v>
      </c>
      <c r="AU34" t="n">
        <v>0.5404154364388382</v>
      </c>
      <c r="AV34" t="n">
        <v>1.718971434072538</v>
      </c>
    </row>
    <row r="35" spans="1:48">
      <c r="A35" t="n">
        <v>32</v>
      </c>
      <c r="B35" t="n">
        <v>0</v>
      </c>
      <c r="C35" t="n">
        <v>0</v>
      </c>
      <c r="D35" t="n">
        <v>0</v>
      </c>
      <c r="E35" t="n">
        <v>43.3</v>
      </c>
      <c r="F35" t="n">
        <v>0.1888968118243151</v>
      </c>
      <c r="G35" t="n">
        <v>355.6080760890995</v>
      </c>
      <c r="H35" t="n">
        <v>1402.518252095409</v>
      </c>
      <c r="I35" t="n">
        <v>6.414461262040788</v>
      </c>
      <c r="J35" t="n">
        <v>6.414461262040788</v>
      </c>
      <c r="K35" t="n">
        <v>172.2502866109506</v>
      </c>
      <c r="L35" t="n">
        <v>4</v>
      </c>
      <c r="M35" t="n">
        <v>43.67400776139722</v>
      </c>
      <c r="N35" t="n">
        <v>1251.046280869105</v>
      </c>
      <c r="O35" t="b">
        <v>0</v>
      </c>
      <c r="P35" t="n">
        <v>6.414461262040788</v>
      </c>
      <c r="Q35" t="n">
        <v>0</v>
      </c>
      <c r="R35" t="n">
        <v>0.9219691784763374</v>
      </c>
      <c r="S35" t="n">
        <v>23.35741025851873</v>
      </c>
      <c r="T35" t="n">
        <v>53.10577972910657</v>
      </c>
      <c r="U35" t="n">
        <v>6.957348913378472</v>
      </c>
      <c r="V35" t="n">
        <v>4.14388761991686</v>
      </c>
      <c r="W35" t="n">
        <v>0</v>
      </c>
      <c r="X35" t="n">
        <v>0</v>
      </c>
      <c r="Y35" t="n">
        <v>-21.42826181236016</v>
      </c>
      <c r="Z35" t="n">
        <v>26.11003110280514</v>
      </c>
      <c r="AA35" t="n">
        <v>1251.046280869105</v>
      </c>
      <c r="AB35" t="b">
        <v>0</v>
      </c>
      <c r="AC35" t="b">
        <v>1</v>
      </c>
      <c r="AD35" t="n">
        <v>89.76190820208467</v>
      </c>
      <c r="AE35" t="n">
        <v>-0</v>
      </c>
      <c r="AF35" t="n">
        <v>0</v>
      </c>
      <c r="AG35" t="n">
        <v>0.1278094423252802</v>
      </c>
      <c r="AH35" t="b">
        <v>0</v>
      </c>
      <c r="AI35" t="b">
        <v>0</v>
      </c>
      <c r="AJ35" t="n">
        <v>1251.046280869105</v>
      </c>
      <c r="AK35" t="n">
        <v>0</v>
      </c>
      <c r="AL35" t="n">
        <v>6.957348913378472</v>
      </c>
      <c r="AM35" t="n">
        <v>0</v>
      </c>
      <c r="AN35" t="n">
        <v>6.958133002997235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1.493059843388052</v>
      </c>
      <c r="AU35" t="n">
        <v>0.4693926675571554</v>
      </c>
      <c r="AV35" t="n">
        <v>1.493059843388052</v>
      </c>
    </row>
    <row r="36" spans="1:48">
      <c r="A36" t="n">
        <v>33</v>
      </c>
      <c r="B36" t="n">
        <v>0</v>
      </c>
      <c r="C36" t="n">
        <v>0</v>
      </c>
      <c r="D36" t="n">
        <v>0</v>
      </c>
      <c r="E36" t="n">
        <v>43.9</v>
      </c>
      <c r="F36" t="n">
        <v>0.160083243389975</v>
      </c>
      <c r="G36" t="n">
        <v>360.5356706769393</v>
      </c>
      <c r="H36" t="n">
        <v>1421.952685149849</v>
      </c>
      <c r="I36" t="n">
        <v>5.927063830762894</v>
      </c>
      <c r="J36" t="n">
        <v>5.927063830762894</v>
      </c>
      <c r="K36" t="n">
        <v>156.9866590314227</v>
      </c>
      <c r="L36" t="n">
        <v>4</v>
      </c>
      <c r="M36" t="n">
        <v>39.80391963271367</v>
      </c>
      <c r="N36" t="n">
        <v>1268.381795153665</v>
      </c>
      <c r="O36" t="b">
        <v>0</v>
      </c>
      <c r="P36" t="n">
        <v>5.927063830762894</v>
      </c>
      <c r="Q36" t="n">
        <v>0</v>
      </c>
      <c r="R36" t="n">
        <v>0.918200876412845</v>
      </c>
      <c r="S36" t="n">
        <v>23.37453035447477</v>
      </c>
      <c r="T36" t="n">
        <v>48.59854682575138</v>
      </c>
      <c r="U36" t="n">
        <v>6.455084048621562</v>
      </c>
      <c r="V36" t="n">
        <v>3.975318537955772</v>
      </c>
      <c r="W36" t="n">
        <v>0</v>
      </c>
      <c r="X36" t="n">
        <v>0</v>
      </c>
      <c r="Y36" t="n">
        <v>-21.42826181236016</v>
      </c>
      <c r="Z36" t="n">
        <v>26.22738143937979</v>
      </c>
      <c r="AA36" t="n">
        <v>1268.381795153665</v>
      </c>
      <c r="AB36" t="b">
        <v>0</v>
      </c>
      <c r="AC36" t="b">
        <v>1</v>
      </c>
      <c r="AD36" t="n">
        <v>89.75446783339981</v>
      </c>
      <c r="AE36" t="n">
        <v>-0</v>
      </c>
      <c r="AF36" t="n">
        <v>0</v>
      </c>
      <c r="AG36" t="n">
        <v>0.1065896715676289</v>
      </c>
      <c r="AH36" t="b">
        <v>0</v>
      </c>
      <c r="AI36" t="b">
        <v>0</v>
      </c>
      <c r="AJ36" t="n">
        <v>1268.381795153665</v>
      </c>
      <c r="AK36" t="n">
        <v>0</v>
      </c>
      <c r="AL36" t="n">
        <v>6.455084048621562</v>
      </c>
      <c r="AM36" t="n">
        <v>0</v>
      </c>
      <c r="AN36" t="n">
        <v>6.455568103947432</v>
      </c>
      <c r="AO36" t="n">
        <v>0</v>
      </c>
      <c r="AP36" t="n">
        <v>1</v>
      </c>
      <c r="AQ36" t="n">
        <v>0</v>
      </c>
      <c r="AR36" t="n">
        <v>0</v>
      </c>
      <c r="AS36" t="n">
        <v>0</v>
      </c>
      <c r="AT36" t="n">
        <v>1.394458433284503</v>
      </c>
      <c r="AU36" t="n">
        <v>0.4383940581455078</v>
      </c>
      <c r="AV36" t="n">
        <v>1.394458433284503</v>
      </c>
    </row>
    <row r="37" spans="1:48">
      <c r="A37" t="n">
        <v>34</v>
      </c>
      <c r="B37" t="n">
        <v>0</v>
      </c>
      <c r="C37" t="n">
        <v>0</v>
      </c>
      <c r="D37" t="n">
        <v>0</v>
      </c>
      <c r="E37" t="n">
        <v>44.4</v>
      </c>
      <c r="F37" t="n">
        <v>0.08743688128245619</v>
      </c>
      <c r="G37" t="n">
        <v>364.641999500139</v>
      </c>
      <c r="H37" t="n">
        <v>1438.148046028548</v>
      </c>
      <c r="I37" t="n">
        <v>4.489652181320923</v>
      </c>
      <c r="J37" t="n">
        <v>4.489652181320923</v>
      </c>
      <c r="K37" t="n">
        <v>117.5756503748981</v>
      </c>
      <c r="L37" t="n">
        <v>4</v>
      </c>
      <c r="M37" t="n">
        <v>29.81127037903096</v>
      </c>
      <c r="N37" t="n">
        <v>1282.828057057465</v>
      </c>
      <c r="O37" t="b">
        <v>0</v>
      </c>
      <c r="P37" t="n">
        <v>4.489652181320923</v>
      </c>
      <c r="Q37" t="n">
        <v>0</v>
      </c>
      <c r="R37" t="n">
        <v>0.904561319715241</v>
      </c>
      <c r="S37" t="n">
        <v>23.39111354473471</v>
      </c>
      <c r="T37" t="n">
        <v>36.94686692270952</v>
      </c>
      <c r="U37" t="n">
        <v>4.963347518258111</v>
      </c>
      <c r="V37" t="n">
        <v>3.526160219760015</v>
      </c>
      <c r="W37" t="n">
        <v>0</v>
      </c>
      <c r="X37" t="n">
        <v>0</v>
      </c>
      <c r="Y37" t="n">
        <v>-21.42826181236016</v>
      </c>
      <c r="Z37" t="n">
        <v>26.34303957260024</v>
      </c>
      <c r="AA37" t="n">
        <v>1282.828057057465</v>
      </c>
      <c r="AB37" t="b">
        <v>0</v>
      </c>
      <c r="AC37" t="b">
        <v>1</v>
      </c>
      <c r="AD37" t="n">
        <v>89.74702746471496</v>
      </c>
      <c r="AE37" t="n">
        <v>-0</v>
      </c>
      <c r="AF37" t="n">
        <v>0</v>
      </c>
      <c r="AG37" t="n">
        <v>0.1163172342922598</v>
      </c>
      <c r="AH37" t="b">
        <v>0</v>
      </c>
      <c r="AI37" t="b">
        <v>0</v>
      </c>
      <c r="AJ37" t="n">
        <v>1282.828057057465</v>
      </c>
      <c r="AK37" t="n">
        <v>0</v>
      </c>
      <c r="AL37" t="n">
        <v>4.963347518258111</v>
      </c>
      <c r="AM37" t="n">
        <v>0</v>
      </c>
      <c r="AN37" t="n">
        <v>4.9634915347187</v>
      </c>
      <c r="AO37" t="n">
        <v>0</v>
      </c>
      <c r="AP37" t="n">
        <v>1</v>
      </c>
      <c r="AQ37" t="n">
        <v>0</v>
      </c>
      <c r="AR37" t="n">
        <v>0</v>
      </c>
      <c r="AS37" t="n">
        <v>0</v>
      </c>
      <c r="AT37" t="n">
        <v>1.109213108755356</v>
      </c>
      <c r="AU37" t="n">
        <v>0.3487177706330697</v>
      </c>
      <c r="AV37" t="n">
        <v>1.109213108755356</v>
      </c>
    </row>
    <row r="38" spans="1:48">
      <c r="A38" t="n">
        <v>35</v>
      </c>
      <c r="B38" t="n">
        <v>0</v>
      </c>
      <c r="C38" t="n">
        <v>0</v>
      </c>
      <c r="D38" t="n">
        <v>0</v>
      </c>
      <c r="E38" t="n">
        <v>44.5</v>
      </c>
      <c r="F38" t="n">
        <v>-0.009830768519795363</v>
      </c>
      <c r="G38" t="n">
        <v>365.463265264779</v>
      </c>
      <c r="H38" t="n">
        <v>1441.387118204288</v>
      </c>
      <c r="I38" t="n">
        <v>2.459980799431124</v>
      </c>
      <c r="J38" t="n">
        <v>2.459980799431124</v>
      </c>
      <c r="K38" t="n">
        <v>64.27755805065003</v>
      </c>
      <c r="L38" t="n">
        <v>4</v>
      </c>
      <c r="M38" t="n">
        <v>16.29755528667597</v>
      </c>
      <c r="N38" t="n">
        <v>1285.717309438225</v>
      </c>
      <c r="O38" t="b">
        <v>0</v>
      </c>
      <c r="P38" t="n">
        <v>2.459980799431124</v>
      </c>
      <c r="Q38" t="n">
        <v>0</v>
      </c>
      <c r="R38" t="n">
        <v>0.8625723833426534</v>
      </c>
      <c r="S38" t="n">
        <v>23.40576959517048</v>
      </c>
      <c r="T38" t="n">
        <v>21.18176079332503</v>
      </c>
      <c r="U38" t="n">
        <v>2.851912311287047</v>
      </c>
      <c r="V38" t="n">
        <v>2.910958902432686</v>
      </c>
      <c r="W38" t="n">
        <v>0</v>
      </c>
      <c r="X38" t="n">
        <v>0</v>
      </c>
      <c r="Y38" t="n">
        <v>-21.42826181236016</v>
      </c>
      <c r="Z38" t="n">
        <v>26.47722990381473</v>
      </c>
      <c r="AA38" t="n">
        <v>1285.717309438225</v>
      </c>
      <c r="AB38" t="b">
        <v>0</v>
      </c>
      <c r="AC38" t="b">
        <v>1</v>
      </c>
      <c r="AD38" t="n">
        <v>89.73958709603011</v>
      </c>
      <c r="AE38" t="n">
        <v>-0</v>
      </c>
      <c r="AF38" t="n">
        <v>0</v>
      </c>
      <c r="AG38" t="n">
        <v>0.114015423454671</v>
      </c>
      <c r="AH38" t="b">
        <v>0</v>
      </c>
      <c r="AI38" t="b">
        <v>0</v>
      </c>
      <c r="AJ38" t="n">
        <v>1285.717309438225</v>
      </c>
      <c r="AK38" t="n">
        <v>0</v>
      </c>
      <c r="AL38" t="n">
        <v>2.851912311287047</v>
      </c>
      <c r="AM38" t="n">
        <v>0</v>
      </c>
      <c r="AN38" t="n">
        <v>2.851928313116002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0.7135937574489168</v>
      </c>
      <c r="AU38" t="n">
        <v>0.2243417628867435</v>
      </c>
      <c r="AV38" t="n">
        <v>0.7135937574489168</v>
      </c>
    </row>
    <row r="39" spans="1:48">
      <c r="A39" t="n">
        <v>36</v>
      </c>
      <c r="B39" t="n">
        <v>0</v>
      </c>
      <c r="C39" t="n">
        <v>0</v>
      </c>
      <c r="D39" t="n">
        <v>0</v>
      </c>
      <c r="E39" t="n">
        <v>44.2</v>
      </c>
      <c r="F39" t="n">
        <v>-0.2147804738699426</v>
      </c>
      <c r="G39" t="n">
        <v>362.9994679708591</v>
      </c>
      <c r="H39" t="n">
        <v>1431.669901677069</v>
      </c>
      <c r="I39" t="n">
        <v>-1.843768194243045</v>
      </c>
      <c r="J39" t="n">
        <v>-1.843768194243045</v>
      </c>
      <c r="K39" t="n">
        <v>-48.50334745718508</v>
      </c>
      <c r="L39" t="n">
        <v>4</v>
      </c>
      <c r="M39" t="n">
        <v>-12.29800899015849</v>
      </c>
      <c r="N39" t="n">
        <v>1277.049552295945</v>
      </c>
      <c r="O39" t="b">
        <v>0</v>
      </c>
      <c r="P39" t="n">
        <v>-1.843768194243045</v>
      </c>
      <c r="Q39" t="n">
        <v>0</v>
      </c>
      <c r="R39" t="n">
        <v>0.7857133194856851</v>
      </c>
      <c r="S39" t="n">
        <v>23.41733299548278</v>
      </c>
      <c r="T39" t="n">
        <v>-10.83263393130294</v>
      </c>
      <c r="U39" t="n">
        <v>-1.44867322826083</v>
      </c>
      <c r="V39" t="n">
        <v>1.465375058855546</v>
      </c>
      <c r="W39" t="n">
        <v>0</v>
      </c>
      <c r="X39" t="n">
        <v>0</v>
      </c>
      <c r="Y39" t="n">
        <v>-21.42826181236016</v>
      </c>
      <c r="Z39" t="n">
        <v>26.60107168226909</v>
      </c>
      <c r="AA39" t="n">
        <v>1277.049552295945</v>
      </c>
      <c r="AB39" t="b">
        <v>0</v>
      </c>
      <c r="AC39" t="b">
        <v>1</v>
      </c>
      <c r="AD39" t="n">
        <v>89.73214672734525</v>
      </c>
      <c r="AE39" t="n">
        <v>-0</v>
      </c>
      <c r="AF39" t="n">
        <v>0</v>
      </c>
      <c r="AG39" t="n">
        <v>0.1134287193067826</v>
      </c>
      <c r="AH39" t="b">
        <v>0</v>
      </c>
      <c r="AI39" t="b">
        <v>0</v>
      </c>
      <c r="AJ39" t="n">
        <v>1277.049552295945</v>
      </c>
      <c r="AK39" t="n">
        <v>0</v>
      </c>
      <c r="AL39" t="n">
        <v>-1.44867322826083</v>
      </c>
      <c r="AM39" t="n">
        <v>0</v>
      </c>
      <c r="AN39" t="n">
        <v>-1.447377080115527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 spans="1:48">
      <c r="A40" t="n">
        <v>37</v>
      </c>
      <c r="B40" t="n">
        <v>0</v>
      </c>
      <c r="C40" t="n">
        <v>0</v>
      </c>
      <c r="D40" t="n">
        <v>0</v>
      </c>
      <c r="E40" t="n">
        <v>42.7</v>
      </c>
      <c r="F40" t="n">
        <v>-0.6310473360004325</v>
      </c>
      <c r="G40" t="n">
        <v>350.6804815012599</v>
      </c>
      <c r="H40" t="n">
        <v>1383.083819040969</v>
      </c>
      <c r="I40" t="n">
        <v>-10.22286329974522</v>
      </c>
      <c r="J40" t="n">
        <v>-10.22286329974522</v>
      </c>
      <c r="K40" t="n">
        <v>-278.3763532675537</v>
      </c>
      <c r="L40" t="n">
        <v>4</v>
      </c>
      <c r="M40" t="n">
        <v>-70.58223967230064</v>
      </c>
      <c r="N40" t="n">
        <v>1233.710766584544</v>
      </c>
      <c r="O40" t="b">
        <v>0</v>
      </c>
      <c r="P40" t="n">
        <v>-10.22286329974522</v>
      </c>
      <c r="Q40" t="n">
        <v>0</v>
      </c>
      <c r="R40" t="n">
        <v>0.9306651434850235</v>
      </c>
      <c r="S40" t="n">
        <v>23.43084691489561</v>
      </c>
      <c r="T40" t="n">
        <v>-73.64173790595963</v>
      </c>
      <c r="U40" t="n">
        <v>-9.514062539685165</v>
      </c>
      <c r="V40" t="n">
        <v>-3.059498233658985</v>
      </c>
      <c r="W40" t="n">
        <v>-86.15060768619995</v>
      </c>
      <c r="X40" t="n">
        <v>2</v>
      </c>
      <c r="Y40" t="n">
        <v>64.72234587383979</v>
      </c>
      <c r="Z40" t="n">
        <v>26.70842228950128</v>
      </c>
      <c r="AA40" t="n">
        <v>1233.710766584544</v>
      </c>
      <c r="AB40" t="b">
        <v>0</v>
      </c>
      <c r="AC40" t="b">
        <v>1</v>
      </c>
      <c r="AD40" t="n">
        <v>89.73966306138371</v>
      </c>
      <c r="AE40" t="n">
        <v>1.8</v>
      </c>
      <c r="AF40" t="n">
        <v>0</v>
      </c>
      <c r="AG40" t="n">
        <v>0.1147888292721036</v>
      </c>
      <c r="AH40" t="b">
        <v>0</v>
      </c>
      <c r="AI40" t="b">
        <v>0</v>
      </c>
      <c r="AJ40" t="n">
        <v>1233.710766584544</v>
      </c>
      <c r="AK40" t="n">
        <v>0</v>
      </c>
      <c r="AL40" t="n">
        <v>-9.514062539685165</v>
      </c>
      <c r="AM40" t="n">
        <v>5.537806990822475</v>
      </c>
      <c r="AN40" t="n">
        <v>-2.103360302405352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 spans="1:48">
      <c r="A41" t="n">
        <v>38</v>
      </c>
      <c r="B41" t="n">
        <v>0</v>
      </c>
      <c r="C41" t="n">
        <v>0</v>
      </c>
      <c r="D41" t="n">
        <v>0</v>
      </c>
      <c r="E41" t="n">
        <v>39.9</v>
      </c>
      <c r="F41" t="n">
        <v>-0.8443635154616613</v>
      </c>
      <c r="G41" t="n">
        <v>327.6850400913411</v>
      </c>
      <c r="H41" t="n">
        <v>1292.389798120249</v>
      </c>
      <c r="I41" t="n">
        <v>-13.65482300791279</v>
      </c>
      <c r="J41" t="n">
        <v>-13.65482300791279</v>
      </c>
      <c r="K41" t="n">
        <v>-397.9246495015728</v>
      </c>
      <c r="L41" t="n">
        <v>3</v>
      </c>
      <c r="M41" t="n">
        <v>-100.8936738087152</v>
      </c>
      <c r="N41" t="n">
        <v>1709.83170291309</v>
      </c>
      <c r="O41" t="b">
        <v>1</v>
      </c>
      <c r="P41" t="n">
        <v>-13.65482300791279</v>
      </c>
      <c r="Q41" t="n">
        <v>-42.76808680741905</v>
      </c>
      <c r="R41" t="n">
        <v>0.9401640796153218</v>
      </c>
      <c r="S41" t="n">
        <v>23.45509089969909</v>
      </c>
      <c r="T41" t="n">
        <v>-71.69811638350662</v>
      </c>
      <c r="U41" t="n">
        <v>-12.83777410554444</v>
      </c>
      <c r="V41" t="n">
        <v>29.19555742520861</v>
      </c>
      <c r="W41" t="n">
        <v>-86.15060768619995</v>
      </c>
      <c r="X41" t="n">
        <v>2</v>
      </c>
      <c r="Y41" t="n">
        <v>64.72234587383979</v>
      </c>
      <c r="Z41" t="n">
        <v>26.83673167288001</v>
      </c>
      <c r="AA41" t="n">
        <v>1709.83170291309</v>
      </c>
      <c r="AB41" t="b">
        <v>0</v>
      </c>
      <c r="AC41" t="b">
        <v>1</v>
      </c>
      <c r="AD41" t="n">
        <v>89.76213609814546</v>
      </c>
      <c r="AE41" t="n">
        <v>1.8</v>
      </c>
      <c r="AF41" t="n">
        <v>0</v>
      </c>
      <c r="AG41" t="n">
        <v>0.1109491160497822</v>
      </c>
      <c r="AH41" t="b">
        <v>0</v>
      </c>
      <c r="AI41" t="b">
        <v>0</v>
      </c>
      <c r="AJ41" t="n">
        <v>1667.063616105671</v>
      </c>
      <c r="AK41" t="n">
        <v>0</v>
      </c>
      <c r="AL41" t="n">
        <v>-12.51666236312878</v>
      </c>
      <c r="AM41" t="n">
        <v>7.691401571161654</v>
      </c>
      <c r="AN41" t="n">
        <v>-2.965934459821807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 spans="1:48">
      <c r="A42" t="n">
        <v>39</v>
      </c>
      <c r="B42" t="n">
        <v>0</v>
      </c>
      <c r="C42" t="n">
        <v>0</v>
      </c>
      <c r="D42" t="n">
        <v>0</v>
      </c>
      <c r="E42" t="n">
        <v>37</v>
      </c>
      <c r="F42" t="n">
        <v>-0.7414986021529284</v>
      </c>
      <c r="G42" t="n">
        <v>303.8683329167825</v>
      </c>
      <c r="H42" t="n">
        <v>1198.45670502379</v>
      </c>
      <c r="I42" t="n">
        <v>-10.94150658785538</v>
      </c>
      <c r="J42" t="n">
        <v>-10.94150658785538</v>
      </c>
      <c r="K42" t="n">
        <v>-343.8452783047886</v>
      </c>
      <c r="L42" t="n">
        <v>3</v>
      </c>
      <c r="M42" t="n">
        <v>-87.1818656959403</v>
      </c>
      <c r="N42" t="n">
        <v>1585.558220746475</v>
      </c>
      <c r="O42" t="b">
        <v>0</v>
      </c>
      <c r="P42" t="n">
        <v>-10.94150658785538</v>
      </c>
      <c r="Q42" t="n">
        <v>0</v>
      </c>
      <c r="R42" t="n">
        <v>0.9374217323308464</v>
      </c>
      <c r="S42" t="n">
        <v>23.48303742894807</v>
      </c>
      <c r="T42" t="n">
        <v>-61.77337533524078</v>
      </c>
      <c r="U42" t="n">
        <v>-10.25680605989676</v>
      </c>
      <c r="V42" t="n">
        <v>25.40849036069952</v>
      </c>
      <c r="W42" t="n">
        <v>-86.15060768619995</v>
      </c>
      <c r="X42" t="n">
        <v>2</v>
      </c>
      <c r="Y42" t="n">
        <v>64.72234587383979</v>
      </c>
      <c r="Z42" t="n">
        <v>26.93596961014742</v>
      </c>
      <c r="AA42" t="n">
        <v>1585.558220746475</v>
      </c>
      <c r="AB42" t="b">
        <v>0</v>
      </c>
      <c r="AC42" t="b">
        <v>1</v>
      </c>
      <c r="AD42" t="n">
        <v>89.78460913490721</v>
      </c>
      <c r="AE42" t="n">
        <v>1.8</v>
      </c>
      <c r="AF42" t="n">
        <v>0</v>
      </c>
      <c r="AG42" t="n">
        <v>0.1101733447928939</v>
      </c>
      <c r="AH42" t="b">
        <v>0</v>
      </c>
      <c r="AI42" t="b">
        <v>0</v>
      </c>
      <c r="AJ42" t="n">
        <v>1585.558220746475</v>
      </c>
      <c r="AK42" t="n">
        <v>0</v>
      </c>
      <c r="AL42" t="n">
        <v>-10.25680605989676</v>
      </c>
      <c r="AM42" t="n">
        <v>5.644415894289178</v>
      </c>
      <c r="AN42" t="n">
        <v>-2.796103344142128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 spans="1:48">
      <c r="A43" t="n">
        <v>40</v>
      </c>
      <c r="B43" t="n">
        <v>0</v>
      </c>
      <c r="C43" t="n">
        <v>0</v>
      </c>
      <c r="D43" t="n">
        <v>0</v>
      </c>
      <c r="E43" t="n">
        <v>34.6</v>
      </c>
      <c r="F43" t="n">
        <v>-0.6063087425932858</v>
      </c>
      <c r="G43" t="n">
        <v>284.1579545654237</v>
      </c>
      <c r="H43" t="n">
        <v>1120.718972806031</v>
      </c>
      <c r="I43" t="n">
        <v>-8.07869056894728</v>
      </c>
      <c r="J43" t="n">
        <v>-8.07869056894728</v>
      </c>
      <c r="K43" t="n">
        <v>-271.4891877070727</v>
      </c>
      <c r="L43" t="n">
        <v>3</v>
      </c>
      <c r="M43" t="n">
        <v>-68.83600093992716</v>
      </c>
      <c r="N43" t="n">
        <v>1482.711201022379</v>
      </c>
      <c r="O43" t="b">
        <v>0</v>
      </c>
      <c r="P43" t="n">
        <v>-8.07869056894728</v>
      </c>
      <c r="Q43" t="n">
        <v>0</v>
      </c>
      <c r="R43" t="n">
        <v>0.9317086544461944</v>
      </c>
      <c r="S43" t="n">
        <v>23.5064570838499</v>
      </c>
      <c r="T43" t="n">
        <v>-48.47702026696638</v>
      </c>
      <c r="U43" t="n">
        <v>-7.526985919681032</v>
      </c>
      <c r="V43" t="n">
        <v>20.35898067296079</v>
      </c>
      <c r="W43" t="n">
        <v>-86.15060768619995</v>
      </c>
      <c r="X43" t="n">
        <v>2</v>
      </c>
      <c r="Y43" t="n">
        <v>64.72234587383979</v>
      </c>
      <c r="Z43" t="n">
        <v>27.02846885578546</v>
      </c>
      <c r="AA43" t="n">
        <v>1482.711201022379</v>
      </c>
      <c r="AB43" t="b">
        <v>0</v>
      </c>
      <c r="AC43" t="b">
        <v>1</v>
      </c>
      <c r="AD43" t="n">
        <v>89.80708217166897</v>
      </c>
      <c r="AE43" t="n">
        <v>1.8</v>
      </c>
      <c r="AF43" t="n">
        <v>0</v>
      </c>
      <c r="AG43" t="n">
        <v>0.1055874185837802</v>
      </c>
      <c r="AH43" t="b">
        <v>0</v>
      </c>
      <c r="AI43" t="b">
        <v>0</v>
      </c>
      <c r="AJ43" t="n">
        <v>1482.711201022379</v>
      </c>
      <c r="AK43" t="n">
        <v>0</v>
      </c>
      <c r="AL43" t="n">
        <v>-7.526985919681032</v>
      </c>
      <c r="AM43" t="n">
        <v>3.120441038378334</v>
      </c>
      <c r="AN43" t="n">
        <v>-2.587104923045966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 spans="1:48">
      <c r="A44" t="n">
        <v>41</v>
      </c>
      <c r="B44" t="n">
        <v>0</v>
      </c>
      <c r="C44" t="n">
        <v>0</v>
      </c>
      <c r="D44" t="n">
        <v>0</v>
      </c>
      <c r="E44" t="n">
        <v>32.3</v>
      </c>
      <c r="F44" t="n">
        <v>-0.7499330941405917</v>
      </c>
      <c r="G44" t="n">
        <v>265.2688419787047</v>
      </c>
      <c r="H44" t="n">
        <v>1046.220312764011</v>
      </c>
      <c r="I44" t="n">
        <v>-9.778116773529032</v>
      </c>
      <c r="J44" t="n">
        <v>-9.778116773529032</v>
      </c>
      <c r="K44" t="n">
        <v>-351.9981329948699</v>
      </c>
      <c r="L44" t="n">
        <v>3</v>
      </c>
      <c r="M44" t="n">
        <v>-89.24901952202585</v>
      </c>
      <c r="N44" t="n">
        <v>1384.149473786787</v>
      </c>
      <c r="O44" t="b">
        <v>0</v>
      </c>
      <c r="P44" t="n">
        <v>-9.778116773529032</v>
      </c>
      <c r="Q44" t="n">
        <v>0</v>
      </c>
      <c r="R44" t="n">
        <v>0.9387762993400116</v>
      </c>
      <c r="S44" t="n">
        <v>23.52532771701864</v>
      </c>
      <c r="T44" t="n">
        <v>-63.32945144868622</v>
      </c>
      <c r="U44" t="n">
        <v>-9.179464279168078</v>
      </c>
      <c r="V44" t="n">
        <v>25.91956807333961</v>
      </c>
      <c r="W44" t="n">
        <v>-86.15060768619995</v>
      </c>
      <c r="X44" t="n">
        <v>2</v>
      </c>
      <c r="Y44" t="n">
        <v>64.72234587383979</v>
      </c>
      <c r="Z44" t="n">
        <v>27.13210161547216</v>
      </c>
      <c r="AA44" t="n">
        <v>1384.149473786787</v>
      </c>
      <c r="AB44" t="b">
        <v>0</v>
      </c>
      <c r="AC44" t="b">
        <v>1</v>
      </c>
      <c r="AD44" t="n">
        <v>89.82955520843072</v>
      </c>
      <c r="AE44" t="n">
        <v>1.8</v>
      </c>
      <c r="AF44" t="n">
        <v>0</v>
      </c>
      <c r="AG44" t="n">
        <v>0.1077066951185376</v>
      </c>
      <c r="AH44" t="b">
        <v>0</v>
      </c>
      <c r="AI44" t="b">
        <v>0</v>
      </c>
      <c r="AJ44" t="n">
        <v>1384.149473786787</v>
      </c>
      <c r="AK44" t="n">
        <v>0</v>
      </c>
      <c r="AL44" t="n">
        <v>-9.179464279168078</v>
      </c>
      <c r="AM44" t="n">
        <v>4.959832302967769</v>
      </c>
      <c r="AN44" t="n">
        <v>-2.392034099743491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 spans="1:48">
      <c r="A45" t="n">
        <v>42</v>
      </c>
      <c r="B45" t="n">
        <v>0</v>
      </c>
      <c r="C45" t="n">
        <v>0</v>
      </c>
      <c r="D45" t="n">
        <v>0</v>
      </c>
      <c r="E45" t="n">
        <v>29</v>
      </c>
      <c r="F45" t="n">
        <v>-1.060625547511022</v>
      </c>
      <c r="G45" t="n">
        <v>238.1670717455863</v>
      </c>
      <c r="H45" t="n">
        <v>939.3309309645923</v>
      </c>
      <c r="I45" t="n">
        <v>-13.08801048523735</v>
      </c>
      <c r="J45" t="n">
        <v>-13.08801048523735</v>
      </c>
      <c r="K45" t="n">
        <v>-524.763112389238</v>
      </c>
      <c r="L45" t="n">
        <v>3</v>
      </c>
      <c r="M45" t="n">
        <v>-133.0535274820583</v>
      </c>
      <c r="N45" t="n">
        <v>1242.734821666156</v>
      </c>
      <c r="O45" t="b">
        <v>0</v>
      </c>
      <c r="P45" t="n">
        <v>-13.08801048523735</v>
      </c>
      <c r="Q45" t="n">
        <v>0</v>
      </c>
      <c r="R45" t="n">
        <v>0.946435206786759</v>
      </c>
      <c r="S45" t="n">
        <v>23.54580416511757</v>
      </c>
      <c r="T45" t="n">
        <v>-95.18257203037763</v>
      </c>
      <c r="U45" t="n">
        <v>-12.38695391002288</v>
      </c>
      <c r="V45" t="n">
        <v>37.87095545168069</v>
      </c>
      <c r="W45" t="n">
        <v>-86.15060768619995</v>
      </c>
      <c r="X45" t="n">
        <v>2</v>
      </c>
      <c r="Y45" t="n">
        <v>64.72234587383979</v>
      </c>
      <c r="Z45" t="n">
        <v>27.23321383373155</v>
      </c>
      <c r="AA45" t="n">
        <v>1242.734821666156</v>
      </c>
      <c r="AB45" t="b">
        <v>0</v>
      </c>
      <c r="AC45" t="b">
        <v>1</v>
      </c>
      <c r="AD45" t="n">
        <v>89.85202824519247</v>
      </c>
      <c r="AE45" t="n">
        <v>1.8</v>
      </c>
      <c r="AF45" t="n">
        <v>0</v>
      </c>
      <c r="AG45" t="n">
        <v>0.1052911166783575</v>
      </c>
      <c r="AH45" t="b">
        <v>0</v>
      </c>
      <c r="AI45" t="b">
        <v>0</v>
      </c>
      <c r="AJ45" t="n">
        <v>1242.734821666156</v>
      </c>
      <c r="AK45" t="n">
        <v>0</v>
      </c>
      <c r="AL45" t="n">
        <v>-12.38695391002288</v>
      </c>
      <c r="AM45" t="n">
        <v>8.42303500261108</v>
      </c>
      <c r="AN45" t="n">
        <v>-2.120385453479888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 spans="1:48">
      <c r="A46" t="n">
        <v>43</v>
      </c>
      <c r="B46" t="n">
        <v>0</v>
      </c>
      <c r="C46" t="n">
        <v>0</v>
      </c>
      <c r="D46" t="n">
        <v>0</v>
      </c>
      <c r="E46" t="n">
        <v>25.1</v>
      </c>
      <c r="F46" t="n">
        <v>-1.007564715815322</v>
      </c>
      <c r="G46" t="n">
        <v>206.1377069246282</v>
      </c>
      <c r="H46" t="n">
        <v>813.0071161107335</v>
      </c>
      <c r="I46" t="n">
        <v>-10.75001429762536</v>
      </c>
      <c r="J46" t="n">
        <v>-10.75001429762536</v>
      </c>
      <c r="K46" t="n">
        <v>-497.9927076809493</v>
      </c>
      <c r="L46" t="n">
        <v>2</v>
      </c>
      <c r="M46" t="n">
        <v>-126.2658995134253</v>
      </c>
      <c r="N46" t="n">
        <v>1736.583200012527</v>
      </c>
      <c r="O46" t="b">
        <v>1</v>
      </c>
      <c r="P46" t="n">
        <v>-10.75001429762536</v>
      </c>
      <c r="Q46" t="n">
        <v>-51.03443533620892</v>
      </c>
      <c r="R46" t="n">
        <v>0.9461328294440761</v>
      </c>
      <c r="S46" t="n">
        <v>23.56978326603507</v>
      </c>
      <c r="T46" t="n">
        <v>-55.9289853787165</v>
      </c>
      <c r="U46" t="n">
        <v>-10.17094144397656</v>
      </c>
      <c r="V46" t="n">
        <v>70.33691413470878</v>
      </c>
      <c r="W46" t="n">
        <v>-86.15060768619995</v>
      </c>
      <c r="X46" t="n">
        <v>2</v>
      </c>
      <c r="Y46" t="n">
        <v>64.72234587383979</v>
      </c>
      <c r="Z46" t="n">
        <v>27.36152321711028</v>
      </c>
      <c r="AA46" t="n">
        <v>1736.583200012527</v>
      </c>
      <c r="AB46" t="b">
        <v>0</v>
      </c>
      <c r="AC46" t="b">
        <v>1</v>
      </c>
      <c r="AD46" t="n">
        <v>89.87450128195422</v>
      </c>
      <c r="AE46" t="n">
        <v>1.8</v>
      </c>
      <c r="AF46" t="n">
        <v>0</v>
      </c>
      <c r="AG46" t="n">
        <v>0.107258757481114</v>
      </c>
      <c r="AH46" t="b">
        <v>0</v>
      </c>
      <c r="AI46" t="b">
        <v>0</v>
      </c>
      <c r="AJ46" t="n">
        <v>1685.548764676318</v>
      </c>
      <c r="AK46" t="n">
        <v>0</v>
      </c>
      <c r="AL46" t="n">
        <v>-9.872039408400463</v>
      </c>
      <c r="AM46" t="n">
        <v>5.025849690333043</v>
      </c>
      <c r="AN46" t="n">
        <v>-3.00499057288137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 spans="1:48">
      <c r="A47" t="n">
        <v>44</v>
      </c>
      <c r="B47" t="n">
        <v>0</v>
      </c>
      <c r="C47" t="n">
        <v>0</v>
      </c>
      <c r="D47" t="n">
        <v>0</v>
      </c>
      <c r="E47" t="n">
        <v>22.2</v>
      </c>
      <c r="F47" t="n">
        <v>-0.5757822558943548</v>
      </c>
      <c r="G47" t="n">
        <v>182.3209997500695</v>
      </c>
      <c r="H47" t="n">
        <v>719.0740230142742</v>
      </c>
      <c r="I47" t="n">
        <v>-5.012628512436812</v>
      </c>
      <c r="J47" t="n">
        <v>-5.012628512436812</v>
      </c>
      <c r="K47" t="n">
        <v>-262.5428579476804</v>
      </c>
      <c r="L47" t="n">
        <v>2</v>
      </c>
      <c r="M47" t="n">
        <v>-66.56766175144026</v>
      </c>
      <c r="N47" t="n">
        <v>1535.94211315849</v>
      </c>
      <c r="O47" t="b">
        <v>0</v>
      </c>
      <c r="P47" t="n">
        <v>-5.012628512436812</v>
      </c>
      <c r="Q47" t="n">
        <v>0</v>
      </c>
      <c r="R47" t="n">
        <v>0.9335622662630128</v>
      </c>
      <c r="S47" t="n">
        <v>23.58959000758368</v>
      </c>
      <c r="T47" t="n">
        <v>-29.09412788600386</v>
      </c>
      <c r="U47" t="n">
        <v>-4.679600834005105</v>
      </c>
      <c r="V47" t="n">
        <v>37.47353386543639</v>
      </c>
      <c r="W47" t="n">
        <v>-79.69092771483973</v>
      </c>
      <c r="X47" t="n">
        <v>2</v>
      </c>
      <c r="Y47" t="n">
        <v>58.26266590247957</v>
      </c>
      <c r="Z47" t="n">
        <v>27.46076115437769</v>
      </c>
      <c r="AA47" t="n">
        <v>1535.94211315849</v>
      </c>
      <c r="AB47" t="b">
        <v>0</v>
      </c>
      <c r="AC47" t="b">
        <v>1</v>
      </c>
      <c r="AD47" t="n">
        <v>89.89585284649873</v>
      </c>
      <c r="AE47" t="n">
        <v>1.665033755875515</v>
      </c>
      <c r="AF47" t="n">
        <v>0</v>
      </c>
      <c r="AG47" t="n">
        <v>0.1106217355265661</v>
      </c>
      <c r="AH47" t="b">
        <v>0</v>
      </c>
      <c r="AI47" t="b">
        <v>0</v>
      </c>
      <c r="AJ47" t="n">
        <v>1535.94211315849</v>
      </c>
      <c r="AK47" t="n">
        <v>0</v>
      </c>
      <c r="AL47" t="n">
        <v>-4.679600834005105</v>
      </c>
      <c r="AM47" t="n">
        <v>0.2925084394011175</v>
      </c>
      <c r="AN47" t="n">
        <v>-2.694558926417838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 spans="1:48">
      <c r="A48" t="n">
        <v>45</v>
      </c>
      <c r="B48" t="n">
        <v>0</v>
      </c>
      <c r="C48" t="n">
        <v>0</v>
      </c>
      <c r="D48" t="n">
        <v>0</v>
      </c>
      <c r="E48" t="n">
        <v>20.9</v>
      </c>
      <c r="F48" t="n">
        <v>-0.1893062606072551</v>
      </c>
      <c r="G48" t="n">
        <v>171.6445448097501</v>
      </c>
      <c r="H48" t="n">
        <v>676.9660847296545</v>
      </c>
      <c r="I48" t="n">
        <v>-0.9175661824048411</v>
      </c>
      <c r="J48" t="n">
        <v>-0.9175661824048411</v>
      </c>
      <c r="K48" t="n">
        <v>-51.04800518031777</v>
      </c>
      <c r="L48" t="n">
        <v>2</v>
      </c>
      <c r="M48" t="n">
        <v>-12.94320618162215</v>
      </c>
      <c r="N48" t="n">
        <v>1445.999556982542</v>
      </c>
      <c r="O48" t="b">
        <v>0</v>
      </c>
      <c r="P48" t="n">
        <v>-0.9175661824048411</v>
      </c>
      <c r="Q48" t="n">
        <v>0</v>
      </c>
      <c r="R48" t="n">
        <v>0.8218400036770509</v>
      </c>
      <c r="S48" t="n">
        <v>23.60098096316667</v>
      </c>
      <c r="T48" t="n">
        <v>-4.979983434408791</v>
      </c>
      <c r="U48" t="n">
        <v>-0.7540925947215322</v>
      </c>
      <c r="V48" t="n">
        <v>7.963222747213361</v>
      </c>
      <c r="W48" t="n">
        <v>0</v>
      </c>
      <c r="X48" t="n">
        <v>0</v>
      </c>
      <c r="Y48" t="n">
        <v>-21.42826181236016</v>
      </c>
      <c r="Z48" t="n">
        <v>27.57950359578113</v>
      </c>
      <c r="AA48" t="n">
        <v>1445.999556982542</v>
      </c>
      <c r="AB48" t="b">
        <v>0</v>
      </c>
      <c r="AC48" t="b">
        <v>1</v>
      </c>
      <c r="AD48" t="n">
        <v>89.90224770831993</v>
      </c>
      <c r="AE48" t="n">
        <v>-0</v>
      </c>
      <c r="AF48" t="n">
        <v>0</v>
      </c>
      <c r="AG48" t="n">
        <v>0.1115924686889125</v>
      </c>
      <c r="AH48" t="b">
        <v>0</v>
      </c>
      <c r="AI48" t="b">
        <v>0</v>
      </c>
      <c r="AJ48" t="n">
        <v>1445.999556982542</v>
      </c>
      <c r="AK48" t="n">
        <v>0</v>
      </c>
      <c r="AL48" t="n">
        <v>-0.7540925947215322</v>
      </c>
      <c r="AM48" t="n">
        <v>0</v>
      </c>
      <c r="AN48" t="n">
        <v>-0.7466602228555763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0.08327138881265192</v>
      </c>
      <c r="AU48" t="n">
        <v>0.02617911097070534</v>
      </c>
      <c r="AV48" t="n">
        <v>0.08327138881265192</v>
      </c>
    </row>
    <row r="49" spans="1:48">
      <c r="A49" t="n">
        <v>46</v>
      </c>
      <c r="B49" t="n">
        <v>0</v>
      </c>
      <c r="C49" t="n">
        <v>0</v>
      </c>
      <c r="D49" t="n">
        <v>0</v>
      </c>
      <c r="E49" t="n">
        <v>20.4</v>
      </c>
      <c r="F49" t="n">
        <v>-0.1669927016766266</v>
      </c>
      <c r="G49" t="n">
        <v>167.5382159865503</v>
      </c>
      <c r="H49" t="n">
        <v>660.7707238509545</v>
      </c>
      <c r="I49" t="n">
        <v>-0.6849469982967527</v>
      </c>
      <c r="J49" t="n">
        <v>-0.6849469982967527</v>
      </c>
      <c r="K49" t="n">
        <v>-39.04041829249353</v>
      </c>
      <c r="L49" t="n">
        <v>2</v>
      </c>
      <c r="M49" t="n">
        <v>-9.89868617963832</v>
      </c>
      <c r="N49" t="n">
        <v>1411.406266145639</v>
      </c>
      <c r="O49" t="b">
        <v>0</v>
      </c>
      <c r="P49" t="n">
        <v>-0.6849469982967527</v>
      </c>
      <c r="Q49" t="n">
        <v>0</v>
      </c>
      <c r="R49" t="n">
        <v>0.7798396398385007</v>
      </c>
      <c r="S49" t="n">
        <v>23.606572451493</v>
      </c>
      <c r="T49" t="n">
        <v>-3.613945629776915</v>
      </c>
      <c r="U49" t="n">
        <v>-0.5341488204602017</v>
      </c>
      <c r="V49" t="n">
        <v>6.284740549861405</v>
      </c>
      <c r="W49" t="n">
        <v>0</v>
      </c>
      <c r="X49" t="n">
        <v>0</v>
      </c>
      <c r="Y49" t="n">
        <v>-21.42826181236016</v>
      </c>
      <c r="Z49" t="n">
        <v>27.68746805125604</v>
      </c>
      <c r="AA49" t="n">
        <v>1411.406266145639</v>
      </c>
      <c r="AB49" t="b">
        <v>0</v>
      </c>
      <c r="AC49" t="b">
        <v>1</v>
      </c>
      <c r="AD49" t="n">
        <v>89.89480733963508</v>
      </c>
      <c r="AE49" t="n">
        <v>-0</v>
      </c>
      <c r="AF49" t="n">
        <v>0</v>
      </c>
      <c r="AG49" t="n">
        <v>0.1093496914243507</v>
      </c>
      <c r="AH49" t="b">
        <v>0</v>
      </c>
      <c r="AI49" t="b">
        <v>0</v>
      </c>
      <c r="AJ49" t="n">
        <v>1411.406266145639</v>
      </c>
      <c r="AK49" t="n">
        <v>0</v>
      </c>
      <c r="AL49" t="n">
        <v>-0.5341488204602017</v>
      </c>
      <c r="AM49" t="n">
        <v>0</v>
      </c>
      <c r="AN49" t="n">
        <v>-0.5296526942696852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0.1164956513580845</v>
      </c>
      <c r="AU49" t="n">
        <v>0.03662425507720758</v>
      </c>
      <c r="AV49" t="n">
        <v>0.1164956513580845</v>
      </c>
    </row>
    <row r="50" spans="1:48">
      <c r="A50" t="n">
        <v>47</v>
      </c>
      <c r="B50" t="n">
        <v>0</v>
      </c>
      <c r="C50" t="n">
        <v>0</v>
      </c>
      <c r="D50" t="n">
        <v>0</v>
      </c>
      <c r="E50" t="n">
        <v>19.5</v>
      </c>
      <c r="F50" t="n">
        <v>-0.3093895993529046</v>
      </c>
      <c r="G50" t="n">
        <v>160.1468241047908</v>
      </c>
      <c r="H50" t="n">
        <v>631.6190742692949</v>
      </c>
      <c r="I50" t="n">
        <v>-1.972644647730581</v>
      </c>
      <c r="J50" t="n">
        <v>-1.972644647730581</v>
      </c>
      <c r="K50" t="n">
        <v>-117.625615770435</v>
      </c>
      <c r="L50" t="n">
        <v>2</v>
      </c>
      <c r="M50" t="n">
        <v>-29.82393908986688</v>
      </c>
      <c r="N50" t="n">
        <v>1349.138342639214</v>
      </c>
      <c r="O50" t="b">
        <v>0</v>
      </c>
      <c r="P50" t="n">
        <v>-1.972644647730581</v>
      </c>
      <c r="Q50" t="n">
        <v>0</v>
      </c>
      <c r="R50" t="n">
        <v>0.9012651125715961</v>
      </c>
      <c r="S50" t="n">
        <v>23.61173038717516</v>
      </c>
      <c r="T50" t="n">
        <v>-12.58393062788263</v>
      </c>
      <c r="U50" t="n">
        <v>-1.777875800500659</v>
      </c>
      <c r="V50" t="n">
        <v>17.24000846198425</v>
      </c>
      <c r="W50" t="n">
        <v>0</v>
      </c>
      <c r="X50" t="n">
        <v>0</v>
      </c>
      <c r="Y50" t="n">
        <v>-21.42826181236016</v>
      </c>
      <c r="Z50" t="n">
        <v>27.78383264400999</v>
      </c>
      <c r="AA50" t="n">
        <v>1349.138342639214</v>
      </c>
      <c r="AB50" t="b">
        <v>0</v>
      </c>
      <c r="AC50" t="b">
        <v>1</v>
      </c>
      <c r="AD50" t="n">
        <v>89.88736697095023</v>
      </c>
      <c r="AE50" t="n">
        <v>-0</v>
      </c>
      <c r="AF50" t="n">
        <v>0</v>
      </c>
      <c r="AG50" t="n">
        <v>0.09842294247243245</v>
      </c>
      <c r="AH50" t="b">
        <v>0</v>
      </c>
      <c r="AI50" t="b">
        <v>0</v>
      </c>
      <c r="AJ50" t="n">
        <v>1349.138342639214</v>
      </c>
      <c r="AK50" t="n">
        <v>0</v>
      </c>
      <c r="AL50" t="n">
        <v>-1.777875800500659</v>
      </c>
      <c r="AM50" t="n">
        <v>0</v>
      </c>
      <c r="AN50" t="n">
        <v>-1.768700032764911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 spans="1:48">
      <c r="A51" t="n">
        <v>48</v>
      </c>
      <c r="B51" t="n">
        <v>0</v>
      </c>
      <c r="C51" t="n">
        <v>0</v>
      </c>
      <c r="D51" t="n">
        <v>0</v>
      </c>
      <c r="E51" t="n">
        <v>18.4</v>
      </c>
      <c r="F51" t="n">
        <v>-0.2621155675784208</v>
      </c>
      <c r="G51" t="n">
        <v>151.1129006937513</v>
      </c>
      <c r="H51" t="n">
        <v>595.9892803361552</v>
      </c>
      <c r="I51" t="n">
        <v>-1.458541924642022</v>
      </c>
      <c r="J51" t="n">
        <v>-1.458541924642022</v>
      </c>
      <c r="K51" t="n">
        <v>-92.1698237335776</v>
      </c>
      <c r="L51" t="n">
        <v>2</v>
      </c>
      <c r="M51" t="n">
        <v>-23.36963076409168</v>
      </c>
      <c r="N51" t="n">
        <v>1273.033102798028</v>
      </c>
      <c r="O51" t="b">
        <v>0</v>
      </c>
      <c r="P51" t="n">
        <v>-1.458541924642022</v>
      </c>
      <c r="Q51" t="n">
        <v>0</v>
      </c>
      <c r="R51" t="n">
        <v>0.8855093599517098</v>
      </c>
      <c r="S51" t="n">
        <v>23.61839230578263</v>
      </c>
      <c r="T51" t="n">
        <v>-9.688214784746542</v>
      </c>
      <c r="U51" t="n">
        <v>-1.291552526152492</v>
      </c>
      <c r="V51" t="n">
        <v>13.68141597934514</v>
      </c>
      <c r="W51" t="n">
        <v>0</v>
      </c>
      <c r="X51" t="n">
        <v>0</v>
      </c>
      <c r="Y51" t="n">
        <v>-21.42826181236016</v>
      </c>
      <c r="Z51" t="n">
        <v>27.88029017382726</v>
      </c>
      <c r="AA51" t="n">
        <v>1273.033102798028</v>
      </c>
      <c r="AB51" t="b">
        <v>0</v>
      </c>
      <c r="AC51" t="b">
        <v>1</v>
      </c>
      <c r="AD51" t="n">
        <v>89.87992660226537</v>
      </c>
      <c r="AE51" t="n">
        <v>-0</v>
      </c>
      <c r="AF51" t="n">
        <v>0</v>
      </c>
      <c r="AG51" t="n">
        <v>0.09021289416978712</v>
      </c>
      <c r="AH51" t="b">
        <v>0</v>
      </c>
      <c r="AI51" t="b">
        <v>0</v>
      </c>
      <c r="AJ51" t="n">
        <v>1273.033102798028</v>
      </c>
      <c r="AK51" t="n">
        <v>0</v>
      </c>
      <c r="AL51" t="n">
        <v>-1.291552526152492</v>
      </c>
      <c r="AM51" t="n">
        <v>0</v>
      </c>
      <c r="AN51" t="n">
        <v>-1.284923033963414</v>
      </c>
      <c r="AO51" t="n">
        <v>0</v>
      </c>
      <c r="AP51" t="n">
        <v>1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 spans="1:48">
      <c r="A52" t="n">
        <v>49</v>
      </c>
      <c r="B52" t="n">
        <v>0</v>
      </c>
      <c r="C52" t="n">
        <v>0</v>
      </c>
      <c r="D52" t="n">
        <v>0</v>
      </c>
      <c r="E52" t="n">
        <v>17.8</v>
      </c>
      <c r="F52" t="n">
        <v>-0.05881479700008141</v>
      </c>
      <c r="G52" t="n">
        <v>146.1853061059116</v>
      </c>
      <c r="H52" t="n">
        <v>576.5548472817153</v>
      </c>
      <c r="I52" t="n">
        <v>0.2933996086752326</v>
      </c>
      <c r="J52" t="n">
        <v>0.2933996086752326</v>
      </c>
      <c r="K52" t="n">
        <v>19.16581054516915</v>
      </c>
      <c r="L52" t="n">
        <v>2</v>
      </c>
      <c r="M52" t="n">
        <v>4.859485432345119</v>
      </c>
      <c r="N52" t="n">
        <v>1231.521153793744</v>
      </c>
      <c r="O52" t="b">
        <v>0</v>
      </c>
      <c r="P52" t="n">
        <v>0.2933996086752326</v>
      </c>
      <c r="Q52" t="n">
        <v>0</v>
      </c>
      <c r="R52" t="n">
        <v>0.5048867991322253</v>
      </c>
      <c r="S52" t="n">
        <v>23.6241040497133</v>
      </c>
      <c r="T52" t="n">
        <v>4.506039770353436</v>
      </c>
      <c r="U52" t="n">
        <v>0.5811195879541976</v>
      </c>
      <c r="V52" t="n">
        <v>2.230999773937182</v>
      </c>
      <c r="W52" t="n">
        <v>0</v>
      </c>
      <c r="X52" t="n">
        <v>0</v>
      </c>
      <c r="Y52" t="n">
        <v>-21.42826181236016</v>
      </c>
      <c r="Z52" t="n">
        <v>27.97685171687631</v>
      </c>
      <c r="AA52" t="n">
        <v>1231.521153793744</v>
      </c>
      <c r="AB52" t="b">
        <v>0</v>
      </c>
      <c r="AC52" t="b">
        <v>1</v>
      </c>
      <c r="AD52" t="n">
        <v>89.87248623358052</v>
      </c>
      <c r="AE52" t="n">
        <v>-0</v>
      </c>
      <c r="AF52" t="n">
        <v>0</v>
      </c>
      <c r="AG52" t="n">
        <v>0.07719202618685883</v>
      </c>
      <c r="AH52" t="b">
        <v>0</v>
      </c>
      <c r="AI52" t="b">
        <v>0</v>
      </c>
      <c r="AJ52" t="n">
        <v>1231.521153793744</v>
      </c>
      <c r="AK52" t="n">
        <v>0</v>
      </c>
      <c r="AL52" t="n">
        <v>0.5811195879541976</v>
      </c>
      <c r="AM52" t="n">
        <v>0</v>
      </c>
      <c r="AN52" t="n">
        <v>0.581945407050415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0.2930093718758341</v>
      </c>
      <c r="AU52" t="n">
        <v>0.09211717219046395</v>
      </c>
      <c r="AV52" t="n">
        <v>0.2930093718758341</v>
      </c>
    </row>
    <row r="53" spans="1:48">
      <c r="A53" t="n">
        <v>50</v>
      </c>
      <c r="B53" t="n">
        <v>0</v>
      </c>
      <c r="C53" t="n">
        <v>0</v>
      </c>
      <c r="D53" t="n">
        <v>0</v>
      </c>
      <c r="E53" t="n">
        <v>17.8</v>
      </c>
      <c r="F53" t="n">
        <v>-0.002625244421251782</v>
      </c>
      <c r="G53" t="n">
        <v>146.1853061059116</v>
      </c>
      <c r="H53" t="n">
        <v>576.5548472817153</v>
      </c>
      <c r="I53" t="n">
        <v>0.7655651014578527</v>
      </c>
      <c r="J53" t="n">
        <v>0.7655651014578527</v>
      </c>
      <c r="K53" t="n">
        <v>50.00918631345469</v>
      </c>
      <c r="L53" t="n">
        <v>2</v>
      </c>
      <c r="M53" t="n">
        <v>12.67981397399967</v>
      </c>
      <c r="N53" t="n">
        <v>1231.521153793744</v>
      </c>
      <c r="O53" t="b">
        <v>0</v>
      </c>
      <c r="P53" t="n">
        <v>0.7655651014578527</v>
      </c>
      <c r="Q53" t="n">
        <v>0</v>
      </c>
      <c r="R53" t="n">
        <v>0.71384333733398</v>
      </c>
      <c r="S53" t="n">
        <v>23.62907276217084</v>
      </c>
      <c r="T53" t="n">
        <v>8.315889757213654</v>
      </c>
      <c r="U53" t="n">
        <v>1.072455343376938</v>
      </c>
      <c r="V53" t="n">
        <v>2.379647260022798</v>
      </c>
      <c r="W53" t="n">
        <v>0</v>
      </c>
      <c r="X53" t="n">
        <v>0</v>
      </c>
      <c r="Y53" t="n">
        <v>-21.42826181236016</v>
      </c>
      <c r="Z53" t="n">
        <v>28.04957784810631</v>
      </c>
      <c r="AA53" t="n">
        <v>1231.521153793744</v>
      </c>
      <c r="AB53" t="b">
        <v>0</v>
      </c>
      <c r="AC53" t="b">
        <v>1</v>
      </c>
      <c r="AD53" t="n">
        <v>89.86504586489566</v>
      </c>
      <c r="AE53" t="n">
        <v>-0</v>
      </c>
      <c r="AF53" t="n">
        <v>0</v>
      </c>
      <c r="AG53" t="n">
        <v>0.06620650978763117</v>
      </c>
      <c r="AH53" t="b">
        <v>0</v>
      </c>
      <c r="AI53" t="b">
        <v>0</v>
      </c>
      <c r="AJ53" t="n">
        <v>1231.521153793744</v>
      </c>
      <c r="AK53" t="n">
        <v>0</v>
      </c>
      <c r="AL53" t="n">
        <v>1.072455343376938</v>
      </c>
      <c r="AM53" t="n">
        <v>0</v>
      </c>
      <c r="AN53" t="n">
        <v>1.072822374086368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0.3837978907265363</v>
      </c>
      <c r="AU53" t="n">
        <v>0.1206595412291966</v>
      </c>
      <c r="AV53" t="n">
        <v>0.3837978907265363</v>
      </c>
    </row>
    <row r="54" spans="1:48">
      <c r="A54" t="n">
        <v>51</v>
      </c>
      <c r="B54" t="n">
        <v>0</v>
      </c>
      <c r="C54" t="n">
        <v>0</v>
      </c>
      <c r="D54" t="n">
        <v>0</v>
      </c>
      <c r="E54" t="n">
        <v>17.4</v>
      </c>
      <c r="F54" t="n">
        <v>-0.2640175586482481</v>
      </c>
      <c r="G54" t="n">
        <v>142.9002430473518</v>
      </c>
      <c r="H54" t="n">
        <v>563.5985585787554</v>
      </c>
      <c r="I54" t="n">
        <v>-1.401312195426372</v>
      </c>
      <c r="J54" t="n">
        <v>-1.401312195426372</v>
      </c>
      <c r="K54" t="n">
        <v>-93.64256825364282</v>
      </c>
      <c r="L54" t="n">
        <v>2</v>
      </c>
      <c r="M54" t="n">
        <v>-23.74304468905751</v>
      </c>
      <c r="N54" t="n">
        <v>1203.846521124222</v>
      </c>
      <c r="O54" t="b">
        <v>0</v>
      </c>
      <c r="P54" t="n">
        <v>-1.401312195426372</v>
      </c>
      <c r="Q54" t="n">
        <v>0</v>
      </c>
      <c r="R54" t="n">
        <v>0.8873437734882214</v>
      </c>
      <c r="S54" t="n">
        <v>23.6365659361869</v>
      </c>
      <c r="T54" t="n">
        <v>-9.863409582625357</v>
      </c>
      <c r="U54" t="n">
        <v>-1.2434456513247</v>
      </c>
      <c r="V54" t="n">
        <v>13.87963510643216</v>
      </c>
      <c r="W54" t="n">
        <v>0</v>
      </c>
      <c r="X54" t="n">
        <v>0</v>
      </c>
      <c r="Y54" t="n">
        <v>-21.42826181236016</v>
      </c>
      <c r="Z54" t="n">
        <v>28.10779387295329</v>
      </c>
      <c r="AA54" t="n">
        <v>1203.846521124222</v>
      </c>
      <c r="AB54" t="b">
        <v>0</v>
      </c>
      <c r="AC54" t="b">
        <v>1</v>
      </c>
      <c r="AD54" t="n">
        <v>89.85760549621081</v>
      </c>
      <c r="AE54" t="n">
        <v>-0</v>
      </c>
      <c r="AF54" t="n">
        <v>0</v>
      </c>
      <c r="AG54" t="n">
        <v>0.05648384601940271</v>
      </c>
      <c r="AH54" t="b">
        <v>0</v>
      </c>
      <c r="AI54" t="b">
        <v>0</v>
      </c>
      <c r="AJ54" t="n">
        <v>1203.846521124222</v>
      </c>
      <c r="AK54" t="n">
        <v>0</v>
      </c>
      <c r="AL54" t="n">
        <v>-1.2434456513247</v>
      </c>
      <c r="AM54" t="n">
        <v>0</v>
      </c>
      <c r="AN54" t="n">
        <v>-1.233329367396038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 spans="1:48">
      <c r="A55" t="n">
        <v>52</v>
      </c>
      <c r="B55" t="n">
        <v>0</v>
      </c>
      <c r="C55" t="n">
        <v>0</v>
      </c>
      <c r="D55" t="n">
        <v>0</v>
      </c>
      <c r="E55" t="n">
        <v>15.7</v>
      </c>
      <c r="F55" t="n">
        <v>-0.6913045209857578</v>
      </c>
      <c r="G55" t="n">
        <v>128.9387250484726</v>
      </c>
      <c r="H55" t="n">
        <v>508.5343315911758</v>
      </c>
      <c r="I55" t="n">
        <v>-4.44057577347365</v>
      </c>
      <c r="J55" t="n">
        <v>-4.44057577347365</v>
      </c>
      <c r="K55" t="n">
        <v>-328.8723000433391</v>
      </c>
      <c r="L55" t="n">
        <v>2</v>
      </c>
      <c r="M55" t="n">
        <v>-83.38547161342268</v>
      </c>
      <c r="N55" t="n">
        <v>1086.229332278752</v>
      </c>
      <c r="O55" t="b">
        <v>0</v>
      </c>
      <c r="P55" t="n">
        <v>-4.44057577347365</v>
      </c>
      <c r="Q55" t="n">
        <v>0</v>
      </c>
      <c r="R55" t="n">
        <v>0.9402719806309756</v>
      </c>
      <c r="S55" t="n">
        <v>23.64196563990033</v>
      </c>
      <c r="T55" t="n">
        <v>-36.70647123118022</v>
      </c>
      <c r="U55" t="n">
        <v>-4.175348977665995</v>
      </c>
      <c r="V55" t="n">
        <v>46.67900038224248</v>
      </c>
      <c r="W55" t="n">
        <v>-78.4802424785684</v>
      </c>
      <c r="X55" t="n">
        <v>2</v>
      </c>
      <c r="Y55" t="n">
        <v>57.05198066620824</v>
      </c>
      <c r="Z55" t="n">
        <v>28.15321815922366</v>
      </c>
      <c r="AA55" t="n">
        <v>1086.229332278752</v>
      </c>
      <c r="AB55" t="b">
        <v>0</v>
      </c>
      <c r="AC55" t="b">
        <v>1</v>
      </c>
      <c r="AD55" t="n">
        <v>89.86379016962293</v>
      </c>
      <c r="AE55" t="n">
        <v>1.639738131342881</v>
      </c>
      <c r="AF55" t="n">
        <v>0</v>
      </c>
      <c r="AG55" t="n">
        <v>0.04625260527862685</v>
      </c>
      <c r="AH55" t="b">
        <v>0</v>
      </c>
      <c r="AI55" t="b">
        <v>0</v>
      </c>
      <c r="AJ55" t="n">
        <v>1086.229332278752</v>
      </c>
      <c r="AK55" t="n">
        <v>0</v>
      </c>
      <c r="AL55" t="n">
        <v>-4.175348977665995</v>
      </c>
      <c r="AM55" t="n">
        <v>0.6632240964978195</v>
      </c>
      <c r="AN55" t="n">
        <v>-1.829971763466799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 spans="1:48">
      <c r="A56" t="n">
        <v>53</v>
      </c>
      <c r="B56" t="n">
        <v>0</v>
      </c>
      <c r="C56" t="n">
        <v>0</v>
      </c>
      <c r="D56" t="n">
        <v>0</v>
      </c>
      <c r="E56" t="n">
        <v>13.1</v>
      </c>
      <c r="F56" t="n">
        <v>-0.5540976907420503</v>
      </c>
      <c r="G56" t="n">
        <v>107.5858151678338</v>
      </c>
      <c r="H56" t="n">
        <v>424.3184550219366</v>
      </c>
      <c r="I56" t="n">
        <v>-2.867260763762805</v>
      </c>
      <c r="J56" t="n">
        <v>-2.867260763762805</v>
      </c>
      <c r="K56" t="n">
        <v>-254.4975225448107</v>
      </c>
      <c r="L56" t="n">
        <v>2</v>
      </c>
      <c r="M56" t="n">
        <v>-64.52776940791347</v>
      </c>
      <c r="N56" t="n">
        <v>906.3442199268566</v>
      </c>
      <c r="O56" t="b">
        <v>0</v>
      </c>
      <c r="P56" t="n">
        <v>-2.867260763762806</v>
      </c>
      <c r="Q56" t="n">
        <v>0</v>
      </c>
      <c r="R56" t="n">
        <v>0.9348523786075444</v>
      </c>
      <c r="S56" t="n">
        <v>23.65103751844416</v>
      </c>
      <c r="T56" t="n">
        <v>-28.24154434327108</v>
      </c>
      <c r="U56" t="n">
        <v>-2.680465545091744</v>
      </c>
      <c r="V56" t="n">
        <v>36.28622506464238</v>
      </c>
      <c r="W56" t="n">
        <v>-60.60261780798612</v>
      </c>
      <c r="X56" t="n">
        <v>2</v>
      </c>
      <c r="Y56" t="n">
        <v>39.17435599562596</v>
      </c>
      <c r="Z56" t="n">
        <v>28.19084969669529</v>
      </c>
      <c r="AA56" t="n">
        <v>906.3442199268566</v>
      </c>
      <c r="AB56" t="b">
        <v>0</v>
      </c>
      <c r="AC56" t="b">
        <v>1</v>
      </c>
      <c r="AD56" t="n">
        <v>89.88049613084894</v>
      </c>
      <c r="AE56" t="n">
        <v>1.266209432343317</v>
      </c>
      <c r="AF56" t="n">
        <v>0</v>
      </c>
      <c r="AG56" t="n">
        <v>0.0377051779096727</v>
      </c>
      <c r="AH56" t="b">
        <v>0</v>
      </c>
      <c r="AI56" t="b">
        <v>0</v>
      </c>
      <c r="AJ56" t="n">
        <v>906.3442199268566</v>
      </c>
      <c r="AK56" t="n">
        <v>0</v>
      </c>
      <c r="AL56" t="n">
        <v>-2.680465545091744</v>
      </c>
      <c r="AM56" t="n">
        <v>0</v>
      </c>
      <c r="AN56" t="n">
        <v>-1.384526625284603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 spans="1:48">
      <c r="A57" t="n">
        <v>54</v>
      </c>
      <c r="B57" t="n">
        <v>0</v>
      </c>
      <c r="C57" t="n">
        <v>0</v>
      </c>
      <c r="D57" t="n">
        <v>0</v>
      </c>
      <c r="E57" t="n">
        <v>12.1</v>
      </c>
      <c r="F57" t="n">
        <v>-0.09230471604604107</v>
      </c>
      <c r="G57" t="n">
        <v>99.37315752143428</v>
      </c>
      <c r="H57" t="n">
        <v>391.9277332645368</v>
      </c>
      <c r="I57" t="n">
        <v>-0.01393297646666293</v>
      </c>
      <c r="J57" t="n">
        <v>-0.01393297646666293</v>
      </c>
      <c r="K57" t="n">
        <v>-1.338894002341116</v>
      </c>
      <c r="L57" t="n">
        <v>2</v>
      </c>
      <c r="M57" t="n">
        <v>-0.3394761669221897</v>
      </c>
      <c r="N57" t="n">
        <v>837.1576382530507</v>
      </c>
      <c r="O57" t="b">
        <v>0</v>
      </c>
      <c r="P57" t="n">
        <v>-0.01393297646666293</v>
      </c>
      <c r="Q57" t="n">
        <v>0</v>
      </c>
      <c r="R57" t="n">
        <v>0</v>
      </c>
      <c r="S57" t="n">
        <v>23.65742670521992</v>
      </c>
      <c r="T57" t="n">
        <v>0.6274588010096844</v>
      </c>
      <c r="U57" t="n">
        <v>0.05500739486416316</v>
      </c>
      <c r="V57" t="n">
        <v>0.9669349679318742</v>
      </c>
      <c r="W57" t="n">
        <v>0</v>
      </c>
      <c r="X57" t="n">
        <v>0</v>
      </c>
      <c r="Y57" t="n">
        <v>-21.42826181236016</v>
      </c>
      <c r="Z57" t="n">
        <v>28.22780169261543</v>
      </c>
      <c r="AA57" t="n">
        <v>837.1576382530507</v>
      </c>
      <c r="AB57" t="b">
        <v>0</v>
      </c>
      <c r="AC57" t="b">
        <v>1</v>
      </c>
      <c r="AD57" t="n">
        <v>89.88357704997797</v>
      </c>
      <c r="AE57" t="n">
        <v>-0</v>
      </c>
      <c r="AF57" t="n">
        <v>0</v>
      </c>
      <c r="AG57" t="n">
        <v>0.03151139812009308</v>
      </c>
      <c r="AH57" t="b">
        <v>0</v>
      </c>
      <c r="AI57" t="b">
        <v>0</v>
      </c>
      <c r="AJ57" t="n">
        <v>837.1576382530507</v>
      </c>
      <c r="AK57" t="n">
        <v>0</v>
      </c>
      <c r="AL57" t="n">
        <v>0.05500739486416316</v>
      </c>
      <c r="AM57" t="n">
        <v>0</v>
      </c>
      <c r="AN57" t="n">
        <v>0.05778306460422693</v>
      </c>
      <c r="AO57" t="n">
        <v>0</v>
      </c>
      <c r="AP57" t="n">
        <v>1</v>
      </c>
      <c r="AQ57" t="n">
        <v>0</v>
      </c>
      <c r="AR57" t="n">
        <v>0</v>
      </c>
      <c r="AS57" t="n">
        <v>0</v>
      </c>
      <c r="AT57" t="n">
        <v>0.1433195755562149</v>
      </c>
      <c r="AU57" t="n">
        <v>0.04505724146383492</v>
      </c>
      <c r="AV57" t="n">
        <v>0.1433195755562149</v>
      </c>
    </row>
    <row r="58" spans="1:48">
      <c r="A58" t="n">
        <v>55</v>
      </c>
      <c r="B58" t="n">
        <v>0</v>
      </c>
      <c r="C58" t="n">
        <v>0</v>
      </c>
      <c r="D58" t="n">
        <v>0</v>
      </c>
      <c r="E58" t="n">
        <v>12</v>
      </c>
      <c r="F58" t="n">
        <v>0.006649888259546044</v>
      </c>
      <c r="G58" t="n">
        <v>98.55189175679433</v>
      </c>
      <c r="H58" t="n">
        <v>388.6886610887968</v>
      </c>
      <c r="I58" t="n">
        <v>0.5464332169903284</v>
      </c>
      <c r="J58" t="n">
        <v>0.5464332169903284</v>
      </c>
      <c r="K58" t="n">
        <v>52.94726220064953</v>
      </c>
      <c r="L58" t="n">
        <v>2</v>
      </c>
      <c r="M58" t="n">
        <v>13.42476222126002</v>
      </c>
      <c r="N58" t="n">
        <v>830.2389800856701</v>
      </c>
      <c r="O58" t="b">
        <v>0</v>
      </c>
      <c r="P58" t="n">
        <v>0.5464332169903284</v>
      </c>
      <c r="Q58" t="n">
        <v>0</v>
      </c>
      <c r="R58" t="n">
        <v>0.7408025498106769</v>
      </c>
      <c r="S58" t="n">
        <v>23.65742670521992</v>
      </c>
      <c r="T58" t="n">
        <v>8.484043476256888</v>
      </c>
      <c r="U58" t="n">
        <v>0.7376232939937605</v>
      </c>
      <c r="V58" t="n">
        <v>2.199042436341146</v>
      </c>
      <c r="W58" t="n">
        <v>0</v>
      </c>
      <c r="X58" t="n">
        <v>0</v>
      </c>
      <c r="Y58" t="n">
        <v>-21.42826181236016</v>
      </c>
      <c r="Z58" t="n">
        <v>28.26027993103342</v>
      </c>
      <c r="AA58" t="n">
        <v>830.2389800856701</v>
      </c>
      <c r="AB58" t="b">
        <v>0</v>
      </c>
      <c r="AC58" t="b">
        <v>1</v>
      </c>
      <c r="AD58" t="n">
        <v>89.87613668129312</v>
      </c>
      <c r="AE58" t="n">
        <v>-0</v>
      </c>
      <c r="AF58" t="n">
        <v>0</v>
      </c>
      <c r="AG58" t="n">
        <v>0.03362844357218557</v>
      </c>
      <c r="AH58" t="b">
        <v>0</v>
      </c>
      <c r="AI58" t="b">
        <v>0</v>
      </c>
      <c r="AJ58" t="n">
        <v>830.2389800856701</v>
      </c>
      <c r="AK58" t="n">
        <v>0</v>
      </c>
      <c r="AL58" t="n">
        <v>0.7376232939937605</v>
      </c>
      <c r="AM58" t="n">
        <v>0</v>
      </c>
      <c r="AN58" t="n">
        <v>0.7376462334130999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0.2773765410500618</v>
      </c>
      <c r="AU58" t="n">
        <v>0.08720247557245851</v>
      </c>
      <c r="AV58" t="n">
        <v>0.2773765410500618</v>
      </c>
    </row>
    <row r="59" spans="1:48">
      <c r="A59" t="n">
        <v>56</v>
      </c>
      <c r="B59" t="n">
        <v>0</v>
      </c>
      <c r="C59" t="n">
        <v>0</v>
      </c>
      <c r="D59" t="n">
        <v>0</v>
      </c>
      <c r="E59" t="n">
        <v>12</v>
      </c>
      <c r="F59" t="n">
        <v>-0.0176281703254757</v>
      </c>
      <c r="G59" t="n">
        <v>98.55189175679433</v>
      </c>
      <c r="H59" t="n">
        <v>388.6886610887968</v>
      </c>
      <c r="I59" t="n">
        <v>0.4088980151061801</v>
      </c>
      <c r="J59" t="n">
        <v>0.4088980151061801</v>
      </c>
      <c r="K59" t="n">
        <v>39.6206338597005</v>
      </c>
      <c r="L59" t="n">
        <v>2</v>
      </c>
      <c r="M59" t="n">
        <v>10.04579966016747</v>
      </c>
      <c r="N59" t="n">
        <v>830.2389800856701</v>
      </c>
      <c r="O59" t="b">
        <v>0</v>
      </c>
      <c r="P59" t="n">
        <v>0.4088980151061801</v>
      </c>
      <c r="Q59" t="n">
        <v>0</v>
      </c>
      <c r="R59" t="n">
        <v>0.687805205992803</v>
      </c>
      <c r="S59" t="n">
        <v>23.66227119055024</v>
      </c>
      <c r="T59" t="n">
        <v>6.837822231592754</v>
      </c>
      <c r="U59" t="n">
        <v>0.5944968307065397</v>
      </c>
      <c r="V59" t="n">
        <v>2.134732503049931</v>
      </c>
      <c r="W59" t="n">
        <v>0</v>
      </c>
      <c r="X59" t="n">
        <v>0</v>
      </c>
      <c r="Y59" t="n">
        <v>-21.42826181236016</v>
      </c>
      <c r="Z59" t="n">
        <v>28.29660660989119</v>
      </c>
      <c r="AA59" t="n">
        <v>830.2389800856701</v>
      </c>
      <c r="AB59" t="b">
        <v>0</v>
      </c>
      <c r="AC59" t="b">
        <v>1</v>
      </c>
      <c r="AD59" t="n">
        <v>89.86869631260826</v>
      </c>
      <c r="AE59" t="n">
        <v>-0</v>
      </c>
      <c r="AF59" t="n">
        <v>0</v>
      </c>
      <c r="AG59" t="n">
        <v>0.03911759716232345</v>
      </c>
      <c r="AH59" t="b">
        <v>0</v>
      </c>
      <c r="AI59" t="b">
        <v>0</v>
      </c>
      <c r="AJ59" t="n">
        <v>830.2389800856701</v>
      </c>
      <c r="AK59" t="n">
        <v>0</v>
      </c>
      <c r="AL59" t="n">
        <v>0.5944968307065397</v>
      </c>
      <c r="AM59" t="n">
        <v>0</v>
      </c>
      <c r="AN59" t="n">
        <v>0.5944968307065397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0.2489434501434426</v>
      </c>
      <c r="AU59" t="n">
        <v>0.07826359449099583</v>
      </c>
      <c r="AV59" t="n">
        <v>0.2489434501434426</v>
      </c>
    </row>
    <row r="60" spans="1:48">
      <c r="A60" t="n">
        <v>57</v>
      </c>
      <c r="B60" t="n">
        <v>0</v>
      </c>
      <c r="C60" t="n">
        <v>0</v>
      </c>
      <c r="D60" t="n">
        <v>0</v>
      </c>
      <c r="E60" t="n">
        <v>12</v>
      </c>
      <c r="F60" t="n">
        <v>0.06386279304235587</v>
      </c>
      <c r="G60" t="n">
        <v>98.55189175679433</v>
      </c>
      <c r="H60" t="n">
        <v>388.6886610887968</v>
      </c>
      <c r="I60" t="n">
        <v>0.870544322584946</v>
      </c>
      <c r="J60" t="n">
        <v>0.870544322584946</v>
      </c>
      <c r="K60" t="n">
        <v>84.35237293784024</v>
      </c>
      <c r="L60" t="n">
        <v>2</v>
      </c>
      <c r="M60" t="n">
        <v>21.3875184933672</v>
      </c>
      <c r="N60" t="n">
        <v>830.2389800856701</v>
      </c>
      <c r="O60" t="b">
        <v>0</v>
      </c>
      <c r="P60" t="n">
        <v>0.870544322584946</v>
      </c>
      <c r="Q60" t="n">
        <v>0</v>
      </c>
      <c r="R60" t="n">
        <v>0.8098951915902844</v>
      </c>
      <c r="S60" t="n">
        <v>23.66663756007985</v>
      </c>
      <c r="T60" t="n">
        <v>12.36318389558243</v>
      </c>
      <c r="U60" t="n">
        <v>1.074885159986656</v>
      </c>
      <c r="V60" t="n">
        <v>2.350300705803779</v>
      </c>
      <c r="W60" t="n">
        <v>0</v>
      </c>
      <c r="X60" t="n">
        <v>0</v>
      </c>
      <c r="Y60" t="n">
        <v>-21.42826181236016</v>
      </c>
      <c r="Z60" t="n">
        <v>28.33766602627766</v>
      </c>
      <c r="AA60" t="n">
        <v>830.2389800856701</v>
      </c>
      <c r="AB60" t="b">
        <v>0</v>
      </c>
      <c r="AC60" t="b">
        <v>1</v>
      </c>
      <c r="AD60" t="n">
        <v>89.86125594392341</v>
      </c>
      <c r="AE60" t="n">
        <v>-0</v>
      </c>
      <c r="AF60" t="n">
        <v>0</v>
      </c>
      <c r="AG60" t="n">
        <v>0.04489500172180298</v>
      </c>
      <c r="AH60" t="b">
        <v>0</v>
      </c>
      <c r="AI60" t="b">
        <v>0</v>
      </c>
      <c r="AJ60" t="n">
        <v>830.2389800856701</v>
      </c>
      <c r="AK60" t="n">
        <v>0</v>
      </c>
      <c r="AL60" t="n">
        <v>1.074885159986656</v>
      </c>
      <c r="AM60" t="n">
        <v>0</v>
      </c>
      <c r="AN60" t="n">
        <v>1.07509161476071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0.3450458135807328</v>
      </c>
      <c r="AU60" t="n">
        <v>0.1084765460562954</v>
      </c>
      <c r="AV60" t="n">
        <v>0.3450458135807328</v>
      </c>
    </row>
    <row r="61" spans="1:48">
      <c r="A61" t="n">
        <v>58</v>
      </c>
      <c r="B61" t="n">
        <v>0</v>
      </c>
      <c r="C61" t="n">
        <v>0</v>
      </c>
      <c r="D61" t="n">
        <v>0</v>
      </c>
      <c r="E61" t="n">
        <v>12.3</v>
      </c>
      <c r="F61" t="n">
        <v>0.01217699815605511</v>
      </c>
      <c r="G61" t="n">
        <v>101.0156890507142</v>
      </c>
      <c r="H61" t="n">
        <v>398.4058776160168</v>
      </c>
      <c r="I61" t="n">
        <v>0.5931988558304035</v>
      </c>
      <c r="J61" t="n">
        <v>0.5931988558304035</v>
      </c>
      <c r="K61" t="n">
        <v>56.07675264847256</v>
      </c>
      <c r="L61" t="n">
        <v>2</v>
      </c>
      <c r="M61" t="n">
        <v>14.21824357212793</v>
      </c>
      <c r="N61" t="n">
        <v>850.994954587812</v>
      </c>
      <c r="O61" t="b">
        <v>0</v>
      </c>
      <c r="P61" t="n">
        <v>0.5931988558304035</v>
      </c>
      <c r="Q61" t="n">
        <v>0</v>
      </c>
      <c r="R61" t="n">
        <v>0.7495655015282484</v>
      </c>
      <c r="S61" t="n">
        <v>23.67229817768688</v>
      </c>
      <c r="T61" t="n">
        <v>8.880452821697453</v>
      </c>
      <c r="U61" t="n">
        <v>0.7913902849330213</v>
      </c>
      <c r="V61" t="n">
        <v>2.223971748603852</v>
      </c>
      <c r="W61" t="n">
        <v>0</v>
      </c>
      <c r="X61" t="n">
        <v>0</v>
      </c>
      <c r="Y61" t="n">
        <v>-21.42826181236016</v>
      </c>
      <c r="Z61" t="n">
        <v>28.37021504519867</v>
      </c>
      <c r="AA61" t="n">
        <v>850.994954587812</v>
      </c>
      <c r="AB61" t="b">
        <v>0</v>
      </c>
      <c r="AC61" t="b">
        <v>1</v>
      </c>
      <c r="AD61" t="n">
        <v>89.85381557523856</v>
      </c>
      <c r="AE61" t="n">
        <v>-0</v>
      </c>
      <c r="AF61" t="n">
        <v>0</v>
      </c>
      <c r="AG61" t="n">
        <v>0.05121696835096493</v>
      </c>
      <c r="AH61" t="b">
        <v>0</v>
      </c>
      <c r="AI61" t="b">
        <v>0</v>
      </c>
      <c r="AJ61" t="n">
        <v>850.994954587812</v>
      </c>
      <c r="AK61" t="n">
        <v>0</v>
      </c>
      <c r="AL61" t="n">
        <v>0.7913902849330213</v>
      </c>
      <c r="AM61" t="n">
        <v>0</v>
      </c>
      <c r="AN61" t="n">
        <v>0.7922161040292387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0.2907507749339772</v>
      </c>
      <c r="AU61" t="n">
        <v>0.09140710765542902</v>
      </c>
      <c r="AV61" t="n">
        <v>0.2907507749339772</v>
      </c>
    </row>
    <row r="62" spans="1:48">
      <c r="A62" t="n">
        <v>59</v>
      </c>
      <c r="B62" t="n">
        <v>0</v>
      </c>
      <c r="C62" t="n">
        <v>0</v>
      </c>
      <c r="D62" t="n">
        <v>0</v>
      </c>
      <c r="E62" t="n">
        <v>12.6</v>
      </c>
      <c r="F62" t="n">
        <v>0.3874292143334239</v>
      </c>
      <c r="G62" t="n">
        <v>103.479486344634</v>
      </c>
      <c r="H62" t="n">
        <v>408.1230941432366</v>
      </c>
      <c r="I62" t="n">
        <v>2.840815409458789</v>
      </c>
      <c r="J62" t="n">
        <v>2.840815409458789</v>
      </c>
      <c r="K62" t="n">
        <v>262.1561997251477</v>
      </c>
      <c r="L62" t="n">
        <v>2</v>
      </c>
      <c r="M62" t="n">
        <v>66.46962467676158</v>
      </c>
      <c r="N62" t="n">
        <v>871.7509290899535</v>
      </c>
      <c r="O62" t="b">
        <v>0</v>
      </c>
      <c r="P62" t="n">
        <v>2.840815409458789</v>
      </c>
      <c r="Q62" t="n">
        <v>0</v>
      </c>
      <c r="R62" t="n">
        <v>0.9060362982253826</v>
      </c>
      <c r="S62" t="n">
        <v>23.67737947126898</v>
      </c>
      <c r="T62" t="n">
        <v>34.34601704755356</v>
      </c>
      <c r="U62" t="n">
        <v>3.135432228292599</v>
      </c>
      <c r="V62" t="n">
        <v>3.227278903002258</v>
      </c>
      <c r="W62" t="n">
        <v>0</v>
      </c>
      <c r="X62" t="n">
        <v>0</v>
      </c>
      <c r="Y62" t="n">
        <v>-21.42826181236016</v>
      </c>
      <c r="Z62" t="n">
        <v>28.43534947223705</v>
      </c>
      <c r="AA62" t="n">
        <v>871.7509290899535</v>
      </c>
      <c r="AB62" t="b">
        <v>0</v>
      </c>
      <c r="AC62" t="b">
        <v>1</v>
      </c>
      <c r="AD62" t="n">
        <v>89.8463752065537</v>
      </c>
      <c r="AE62" t="n">
        <v>-0</v>
      </c>
      <c r="AF62" t="n">
        <v>0</v>
      </c>
      <c r="AG62" t="n">
        <v>0.05693901983874548</v>
      </c>
      <c r="AH62" t="b">
        <v>0</v>
      </c>
      <c r="AI62" t="b">
        <v>0</v>
      </c>
      <c r="AJ62" t="n">
        <v>871.7509290899535</v>
      </c>
      <c r="AK62" t="n">
        <v>0</v>
      </c>
      <c r="AL62" t="n">
        <v>3.135432228292599</v>
      </c>
      <c r="AM62" t="n">
        <v>0</v>
      </c>
      <c r="AN62" t="n">
        <v>3.148645333832076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0.7670479241929169</v>
      </c>
      <c r="AU62" t="n">
        <v>0.2411468454365995</v>
      </c>
      <c r="AV62" t="n">
        <v>0.7670479241929169</v>
      </c>
    </row>
    <row r="63" spans="1:48">
      <c r="A63" t="n">
        <v>60</v>
      </c>
      <c r="B63" t="n">
        <v>0</v>
      </c>
      <c r="C63" t="n">
        <v>0</v>
      </c>
      <c r="D63" t="n">
        <v>0</v>
      </c>
      <c r="E63" t="n">
        <v>14.7</v>
      </c>
      <c r="F63" t="n">
        <v>0.4381061445102483</v>
      </c>
      <c r="G63" t="n">
        <v>120.7260674020731</v>
      </c>
      <c r="H63" t="n">
        <v>476.1436098337761</v>
      </c>
      <c r="I63" t="n">
        <v>3.675183903309432</v>
      </c>
      <c r="J63" t="n">
        <v>3.675183903309432</v>
      </c>
      <c r="K63" t="n">
        <v>290.702926503221</v>
      </c>
      <c r="L63" t="n">
        <v>2</v>
      </c>
      <c r="M63" t="n">
        <v>73.7076385657254</v>
      </c>
      <c r="N63" t="n">
        <v>1017.042750604946</v>
      </c>
      <c r="O63" t="b">
        <v>0</v>
      </c>
      <c r="P63" t="n">
        <v>3.675183903309432</v>
      </c>
      <c r="Q63" t="n">
        <v>0</v>
      </c>
      <c r="R63" t="n">
        <v>0.909466869358847</v>
      </c>
      <c r="S63" t="n">
        <v>23.68650972740912</v>
      </c>
      <c r="T63" t="n">
        <v>37.94236226573956</v>
      </c>
      <c r="U63" t="n">
        <v>4.04103109979185</v>
      </c>
      <c r="V63" t="n">
        <v>3.435040839838152</v>
      </c>
      <c r="W63" t="n">
        <v>0</v>
      </c>
      <c r="X63" t="n">
        <v>0</v>
      </c>
      <c r="Y63" t="n">
        <v>-21.42826181236016</v>
      </c>
      <c r="Z63" t="n">
        <v>28.50484085190061</v>
      </c>
      <c r="AA63" t="n">
        <v>1017.042750604946</v>
      </c>
      <c r="AB63" t="b">
        <v>0</v>
      </c>
      <c r="AC63" t="b">
        <v>1</v>
      </c>
      <c r="AD63" t="n">
        <v>89.83893483786885</v>
      </c>
      <c r="AE63" t="n">
        <v>-0</v>
      </c>
      <c r="AF63" t="n">
        <v>0</v>
      </c>
      <c r="AG63" t="n">
        <v>0.06089620135217667</v>
      </c>
      <c r="AH63" t="b">
        <v>0</v>
      </c>
      <c r="AI63" t="b">
        <v>0</v>
      </c>
      <c r="AJ63" t="n">
        <v>1017.042750604946</v>
      </c>
      <c r="AK63" t="n">
        <v>0</v>
      </c>
      <c r="AL63" t="n">
        <v>4.04103109979185</v>
      </c>
      <c r="AM63" t="n">
        <v>0</v>
      </c>
      <c r="AN63" t="n">
        <v>4.057753936490251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0.9475884952931646</v>
      </c>
      <c r="AU63" t="n">
        <v>0.2979057360104264</v>
      </c>
      <c r="AV63" t="n">
        <v>0.9475884952931646</v>
      </c>
    </row>
    <row r="64" spans="1:48">
      <c r="A64" t="n">
        <v>61</v>
      </c>
      <c r="B64" t="n">
        <v>0</v>
      </c>
      <c r="C64" t="n">
        <v>0</v>
      </c>
      <c r="D64" t="n">
        <v>0</v>
      </c>
      <c r="E64" t="n">
        <v>15.3</v>
      </c>
      <c r="F64" t="n">
        <v>0.1101462076255815</v>
      </c>
      <c r="G64" t="n">
        <v>125.6536619899128</v>
      </c>
      <c r="H64" t="n">
        <v>495.578042888216</v>
      </c>
      <c r="I64" t="n">
        <v>1.459323871941122</v>
      </c>
      <c r="J64" t="n">
        <v>1.459323871941122</v>
      </c>
      <c r="K64" t="n">
        <v>110.9041809589659</v>
      </c>
      <c r="L64" t="n">
        <v>2</v>
      </c>
      <c r="M64" t="n">
        <v>28.11972133848019</v>
      </c>
      <c r="N64" t="n">
        <v>1058.554699609229</v>
      </c>
      <c r="O64" t="b">
        <v>0</v>
      </c>
      <c r="P64" t="n">
        <v>1.459323871941122</v>
      </c>
      <c r="Q64" t="n">
        <v>0</v>
      </c>
      <c r="R64" t="n">
        <v>0.8356912532315435</v>
      </c>
      <c r="S64" t="n">
        <v>23.69789036104514</v>
      </c>
      <c r="T64" t="n">
        <v>15.75302301785622</v>
      </c>
      <c r="U64" t="n">
        <v>1.746247631883242</v>
      </c>
      <c r="V64" t="n">
        <v>2.588359469878604</v>
      </c>
      <c r="W64" t="n">
        <v>0</v>
      </c>
      <c r="X64" t="n">
        <v>0</v>
      </c>
      <c r="Y64" t="n">
        <v>-21.42826181236016</v>
      </c>
      <c r="Z64" t="n">
        <v>28.5740137304599</v>
      </c>
      <c r="AA64" t="n">
        <v>1058.554699609229</v>
      </c>
      <c r="AB64" t="b">
        <v>0</v>
      </c>
      <c r="AC64" t="b">
        <v>1</v>
      </c>
      <c r="AD64" t="n">
        <v>89.83149446918399</v>
      </c>
      <c r="AE64" t="n">
        <v>-0</v>
      </c>
      <c r="AF64" t="n">
        <v>0</v>
      </c>
      <c r="AG64" t="n">
        <v>0.06869781290563895</v>
      </c>
      <c r="AH64" t="b">
        <v>0</v>
      </c>
      <c r="AI64" t="b">
        <v>0</v>
      </c>
      <c r="AJ64" t="n">
        <v>1058.554699609229</v>
      </c>
      <c r="AK64" t="n">
        <v>0</v>
      </c>
      <c r="AL64" t="n">
        <v>1.746247631883242</v>
      </c>
      <c r="AM64" t="n">
        <v>0</v>
      </c>
      <c r="AN64" t="n">
        <v>1.749550908268112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0.4971977101827021</v>
      </c>
      <c r="AU64" t="n">
        <v>0.1563105193133986</v>
      </c>
      <c r="AV64" t="n">
        <v>0.4971977101827021</v>
      </c>
    </row>
    <row r="65" spans="1:48">
      <c r="A65" t="n">
        <v>62</v>
      </c>
      <c r="B65" t="n">
        <v>0</v>
      </c>
      <c r="C65" t="n">
        <v>0</v>
      </c>
      <c r="D65" t="n">
        <v>0</v>
      </c>
      <c r="E65" t="n">
        <v>15.9</v>
      </c>
      <c r="F65" t="n">
        <v>0.121309024987426</v>
      </c>
      <c r="G65" t="n">
        <v>130.5812565777525</v>
      </c>
      <c r="H65" t="n">
        <v>515.0124759426559</v>
      </c>
      <c r="I65" t="n">
        <v>1.603497688946243</v>
      </c>
      <c r="J65" t="n">
        <v>1.603497688946243</v>
      </c>
      <c r="K65" t="n">
        <v>117.2624265322187</v>
      </c>
      <c r="L65" t="n">
        <v>2</v>
      </c>
      <c r="M65" t="n">
        <v>29.73185256902097</v>
      </c>
      <c r="N65" t="n">
        <v>1100.066648613513</v>
      </c>
      <c r="O65" t="b">
        <v>0</v>
      </c>
      <c r="P65" t="n">
        <v>1.603497688946243</v>
      </c>
      <c r="Q65" t="n">
        <v>0</v>
      </c>
      <c r="R65" t="n">
        <v>0.8406263325032649</v>
      </c>
      <c r="S65" t="n">
        <v>23.70609184044739</v>
      </c>
      <c r="T65" t="n">
        <v>16.5583756958776</v>
      </c>
      <c r="U65" t="n">
        <v>1.90750352082269</v>
      </c>
      <c r="V65" t="n">
        <v>2.638969062440818</v>
      </c>
      <c r="W65" t="n">
        <v>0</v>
      </c>
      <c r="X65" t="n">
        <v>0</v>
      </c>
      <c r="Y65" t="n">
        <v>-21.42826181236016</v>
      </c>
      <c r="Z65" t="n">
        <v>28.64429106394346</v>
      </c>
      <c r="AA65" t="n">
        <v>1100.066648613513</v>
      </c>
      <c r="AB65" t="b">
        <v>0</v>
      </c>
      <c r="AC65" t="b">
        <v>1</v>
      </c>
      <c r="AD65" t="n">
        <v>89.82405410049914</v>
      </c>
      <c r="AE65" t="n">
        <v>-0</v>
      </c>
      <c r="AF65" t="n">
        <v>0</v>
      </c>
      <c r="AG65" t="n">
        <v>0.07185093292922809</v>
      </c>
      <c r="AH65" t="b">
        <v>0</v>
      </c>
      <c r="AI65" t="b">
        <v>0</v>
      </c>
      <c r="AJ65" t="n">
        <v>1100.066648613513</v>
      </c>
      <c r="AK65" t="n">
        <v>0</v>
      </c>
      <c r="AL65" t="n">
        <v>1.90750352082269</v>
      </c>
      <c r="AM65" t="n">
        <v>0</v>
      </c>
      <c r="AN65" t="n">
        <v>1.909361613789179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0.5311826645658717</v>
      </c>
      <c r="AU65" t="n">
        <v>0.166994812019661</v>
      </c>
      <c r="AV65" t="n">
        <v>0.5311826645658717</v>
      </c>
    </row>
    <row r="66" spans="1:48">
      <c r="A66" t="n">
        <v>63</v>
      </c>
      <c r="B66" t="n">
        <v>0</v>
      </c>
      <c r="C66" t="n">
        <v>0</v>
      </c>
      <c r="D66" t="n">
        <v>0</v>
      </c>
      <c r="E66" t="n">
        <v>16.2</v>
      </c>
      <c r="F66" t="n">
        <v>0.154617692424718</v>
      </c>
      <c r="G66" t="n">
        <v>133.0450538716723</v>
      </c>
      <c r="H66" t="n">
        <v>524.7296924698757</v>
      </c>
      <c r="I66" t="n">
        <v>1.890132491141137</v>
      </c>
      <c r="J66" t="n">
        <v>1.890132491141137</v>
      </c>
      <c r="K66" t="n">
        <v>135.6640868531051</v>
      </c>
      <c r="L66" t="n">
        <v>2</v>
      </c>
      <c r="M66" t="n">
        <v>34.39758794449926</v>
      </c>
      <c r="N66" t="n">
        <v>1120.822623115655</v>
      </c>
      <c r="O66" t="b">
        <v>0</v>
      </c>
      <c r="P66" t="n">
        <v>1.890132491141137</v>
      </c>
      <c r="Q66" t="n">
        <v>0</v>
      </c>
      <c r="R66" t="n">
        <v>0.8547046953740417</v>
      </c>
      <c r="S66" t="n">
        <v>23.71483291317309</v>
      </c>
      <c r="T66" t="n">
        <v>18.84129075404648</v>
      </c>
      <c r="U66" t="n">
        <v>2.211445077312889</v>
      </c>
      <c r="V66" t="n">
        <v>2.737551079655436</v>
      </c>
      <c r="W66" t="n">
        <v>0</v>
      </c>
      <c r="X66" t="n">
        <v>0</v>
      </c>
      <c r="Y66" t="n">
        <v>-21.42826181236016</v>
      </c>
      <c r="Z66" t="n">
        <v>28.7164010348904</v>
      </c>
      <c r="AA66" t="n">
        <v>1120.822623115655</v>
      </c>
      <c r="AB66" t="b">
        <v>0</v>
      </c>
      <c r="AC66" t="b">
        <v>1</v>
      </c>
      <c r="AD66" t="n">
        <v>89.81661373181429</v>
      </c>
      <c r="AE66" t="n">
        <v>-0</v>
      </c>
      <c r="AF66" t="n">
        <v>0</v>
      </c>
      <c r="AG66" t="n">
        <v>0.07685765768631195</v>
      </c>
      <c r="AH66" t="b">
        <v>0</v>
      </c>
      <c r="AI66" t="b">
        <v>0</v>
      </c>
      <c r="AJ66" t="n">
        <v>1120.822623115655</v>
      </c>
      <c r="AK66" t="n">
        <v>0</v>
      </c>
      <c r="AL66" t="n">
        <v>2.211445077312889</v>
      </c>
      <c r="AM66" t="n">
        <v>0</v>
      </c>
      <c r="AN66" t="n">
        <v>2.214748353697759</v>
      </c>
      <c r="AO66" t="n">
        <v>0</v>
      </c>
      <c r="AP66" t="n">
        <v>1</v>
      </c>
      <c r="AQ66" t="n">
        <v>0</v>
      </c>
      <c r="AR66" t="n">
        <v>0</v>
      </c>
      <c r="AS66" t="n">
        <v>0</v>
      </c>
      <c r="AT66" t="n">
        <v>0.5912056460927111</v>
      </c>
      <c r="AU66" t="n">
        <v>0.1858650184205536</v>
      </c>
      <c r="AV66" t="n">
        <v>0.5912056460927111</v>
      </c>
    </row>
    <row r="67" spans="1:48">
      <c r="A67" t="n">
        <v>64</v>
      </c>
      <c r="B67" t="n">
        <v>0</v>
      </c>
      <c r="C67" t="n">
        <v>0</v>
      </c>
      <c r="D67" t="n">
        <v>0</v>
      </c>
      <c r="E67" t="n">
        <v>17.1</v>
      </c>
      <c r="F67" t="n">
        <v>0.2602202053136988</v>
      </c>
      <c r="G67" t="n">
        <v>140.4364457534319</v>
      </c>
      <c r="H67" t="n">
        <v>553.8813420515355</v>
      </c>
      <c r="I67" t="n">
        <v>2.852986731032998</v>
      </c>
      <c r="J67" t="n">
        <v>2.852986731032998</v>
      </c>
      <c r="K67" t="n">
        <v>193.9953428969743</v>
      </c>
      <c r="L67" t="n">
        <v>2</v>
      </c>
      <c r="M67" t="n">
        <v>49.18746016657563</v>
      </c>
      <c r="N67" t="n">
        <v>1183.09054662208</v>
      </c>
      <c r="O67" t="b">
        <v>0</v>
      </c>
      <c r="P67" t="n">
        <v>2.852986731032998</v>
      </c>
      <c r="Q67" t="n">
        <v>0</v>
      </c>
      <c r="R67" t="n">
        <v>0.8830892935698876</v>
      </c>
      <c r="S67" t="n">
        <v>23.72422633133453</v>
      </c>
      <c r="T67" t="n">
        <v>26.0764537904729</v>
      </c>
      <c r="U67" t="n">
        <v>3.230688846311115</v>
      </c>
      <c r="V67" t="n">
        <v>3.048616633836367</v>
      </c>
      <c r="W67" t="n">
        <v>0</v>
      </c>
      <c r="X67" t="n">
        <v>0</v>
      </c>
      <c r="Y67" t="n">
        <v>-21.42826181236016</v>
      </c>
      <c r="Z67" t="n">
        <v>28.7915717774849</v>
      </c>
      <c r="AA67" t="n">
        <v>1183.09054662208</v>
      </c>
      <c r="AB67" t="b">
        <v>0</v>
      </c>
      <c r="AC67" t="b">
        <v>1</v>
      </c>
      <c r="AD67" t="n">
        <v>89.80917336312943</v>
      </c>
      <c r="AE67" t="n">
        <v>-0</v>
      </c>
      <c r="AF67" t="n">
        <v>0</v>
      </c>
      <c r="AG67" t="n">
        <v>0.08622121156646215</v>
      </c>
      <c r="AH67" t="b">
        <v>0</v>
      </c>
      <c r="AI67" t="b">
        <v>0</v>
      </c>
      <c r="AJ67" t="n">
        <v>1183.09054662208</v>
      </c>
      <c r="AK67" t="n">
        <v>0</v>
      </c>
      <c r="AL67" t="n">
        <v>3.230688846311115</v>
      </c>
      <c r="AM67" t="n">
        <v>0</v>
      </c>
      <c r="AN67" t="n">
        <v>3.236561337661993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0.7891315953206749</v>
      </c>
      <c r="AU67" t="n">
        <v>0.2480895767316766</v>
      </c>
      <c r="AV67" t="n">
        <v>0.7891315953206749</v>
      </c>
    </row>
    <row r="68" spans="1:48">
      <c r="A68" t="n">
        <v>65</v>
      </c>
      <c r="B68" t="n">
        <v>0</v>
      </c>
      <c r="C68" t="n">
        <v>0</v>
      </c>
      <c r="D68" t="n">
        <v>0</v>
      </c>
      <c r="E68" t="n">
        <v>17.8</v>
      </c>
      <c r="F68" t="n">
        <v>0.1378348196538166</v>
      </c>
      <c r="G68" t="n">
        <v>146.1853061059116</v>
      </c>
      <c r="H68" t="n">
        <v>576.5548472817153</v>
      </c>
      <c r="I68" t="n">
        <v>1.945862724885992</v>
      </c>
      <c r="J68" t="n">
        <v>1.945862724885992</v>
      </c>
      <c r="K68" t="n">
        <v>127.1100411498937</v>
      </c>
      <c r="L68" t="n">
        <v>2</v>
      </c>
      <c r="M68" t="n">
        <v>32.22871225910084</v>
      </c>
      <c r="N68" t="n">
        <v>1231.521153793744</v>
      </c>
      <c r="O68" t="b">
        <v>0</v>
      </c>
      <c r="P68" t="n">
        <v>1.945862724885992</v>
      </c>
      <c r="Q68" t="n">
        <v>0</v>
      </c>
      <c r="R68" t="n">
        <v>0.8458579101912831</v>
      </c>
      <c r="S68" t="n">
        <v>23.73563497104286</v>
      </c>
      <c r="T68" t="n">
        <v>17.83792319503939</v>
      </c>
      <c r="U68" t="n">
        <v>2.300460516407482</v>
      </c>
      <c r="V68" t="n">
        <v>2.749574759130761</v>
      </c>
      <c r="W68" t="n">
        <v>0</v>
      </c>
      <c r="X68" t="n">
        <v>0</v>
      </c>
      <c r="Y68" t="n">
        <v>-21.42826181236016</v>
      </c>
      <c r="Z68" t="n">
        <v>28.89529160284187</v>
      </c>
      <c r="AA68" t="n">
        <v>1231.521153793744</v>
      </c>
      <c r="AB68" t="b">
        <v>0</v>
      </c>
      <c r="AC68" t="b">
        <v>1</v>
      </c>
      <c r="AD68" t="n">
        <v>89.80173299444458</v>
      </c>
      <c r="AE68" t="n">
        <v>-0</v>
      </c>
      <c r="AF68" t="n">
        <v>0</v>
      </c>
      <c r="AG68" t="n">
        <v>0.0977028317696583</v>
      </c>
      <c r="AH68" t="b">
        <v>0</v>
      </c>
      <c r="AI68" t="b">
        <v>0</v>
      </c>
      <c r="AJ68" t="n">
        <v>1231.521153793744</v>
      </c>
      <c r="AK68" t="n">
        <v>0</v>
      </c>
      <c r="AL68" t="n">
        <v>2.300460516407482</v>
      </c>
      <c r="AM68" t="n">
        <v>0</v>
      </c>
      <c r="AN68" t="n">
        <v>2.302754458341419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0.6160912014998081</v>
      </c>
      <c r="AU68" t="n">
        <v>0.1936886145663531</v>
      </c>
      <c r="AV68" t="n">
        <v>0.6160912014998081</v>
      </c>
    </row>
    <row r="69" spans="1:48">
      <c r="A69" t="n">
        <v>66</v>
      </c>
      <c r="B69" t="n">
        <v>0</v>
      </c>
      <c r="C69" t="n">
        <v>0</v>
      </c>
      <c r="D69" t="n">
        <v>0</v>
      </c>
      <c r="E69" t="n">
        <v>18.1</v>
      </c>
      <c r="F69" t="n">
        <v>0.02177384940437177</v>
      </c>
      <c r="G69" t="n">
        <v>148.6491033998315</v>
      </c>
      <c r="H69" t="n">
        <v>586.2720638089353</v>
      </c>
      <c r="I69" t="n">
        <v>0.9889575519417805</v>
      </c>
      <c r="J69" t="n">
        <v>0.9889575519417805</v>
      </c>
      <c r="K69" t="n">
        <v>63.53115328636661</v>
      </c>
      <c r="L69" t="n">
        <v>2</v>
      </c>
      <c r="M69" t="n">
        <v>16.10830458579275</v>
      </c>
      <c r="N69" t="n">
        <v>1252.277128295886</v>
      </c>
      <c r="O69" t="b">
        <v>0</v>
      </c>
      <c r="P69" t="n">
        <v>0.9889575519417805</v>
      </c>
      <c r="Q69" t="n">
        <v>0</v>
      </c>
      <c r="R69" t="n">
        <v>0.7545514665253699</v>
      </c>
      <c r="S69" t="n">
        <v>23.74589416569647</v>
      </c>
      <c r="T69" t="n">
        <v>9.994468810649408</v>
      </c>
      <c r="U69" t="n">
        <v>1.310656192208897</v>
      </c>
      <c r="V69" t="n">
        <v>2.453127712431829</v>
      </c>
      <c r="W69" t="n">
        <v>0</v>
      </c>
      <c r="X69" t="n">
        <v>0</v>
      </c>
      <c r="Y69" t="n">
        <v>-21.42826181236016</v>
      </c>
      <c r="Z69" t="n">
        <v>28.97868262758454</v>
      </c>
      <c r="AA69" t="n">
        <v>1252.277128295886</v>
      </c>
      <c r="AB69" t="b">
        <v>0</v>
      </c>
      <c r="AC69" t="b">
        <v>1</v>
      </c>
      <c r="AD69" t="n">
        <v>89.79429262575972</v>
      </c>
      <c r="AE69" t="n">
        <v>-0</v>
      </c>
      <c r="AF69" t="n">
        <v>0</v>
      </c>
      <c r="AG69" t="n">
        <v>0.1204386035126923</v>
      </c>
      <c r="AH69" t="b">
        <v>0</v>
      </c>
      <c r="AI69" t="b">
        <v>0</v>
      </c>
      <c r="AJ69" t="n">
        <v>1252.277128295886</v>
      </c>
      <c r="AK69" t="n">
        <v>0</v>
      </c>
      <c r="AL69" t="n">
        <v>1.310656192208897</v>
      </c>
      <c r="AM69" t="n">
        <v>0</v>
      </c>
      <c r="AN69" t="n">
        <v>1.311482011305115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0.4343293146949131</v>
      </c>
      <c r="AU69" t="n">
        <v>0.1365457630688749</v>
      </c>
      <c r="AV69" t="n">
        <v>0.4343293146949131</v>
      </c>
    </row>
    <row r="70" spans="1:48">
      <c r="A70" t="n">
        <v>67</v>
      </c>
      <c r="B70" t="n">
        <v>0</v>
      </c>
      <c r="C70" t="n">
        <v>0</v>
      </c>
      <c r="D70" t="n">
        <v>0</v>
      </c>
      <c r="E70" t="n">
        <v>18.4</v>
      </c>
      <c r="F70" t="n">
        <v>0.2750697827286959</v>
      </c>
      <c r="G70" t="n">
        <v>151.1129006937513</v>
      </c>
      <c r="H70" t="n">
        <v>595.9892803361552</v>
      </c>
      <c r="I70" t="n">
        <v>3.207629089909029</v>
      </c>
      <c r="J70" t="n">
        <v>3.207629089909029</v>
      </c>
      <c r="K70" t="n">
        <v>202.700109489258</v>
      </c>
      <c r="L70" t="n">
        <v>2</v>
      </c>
      <c r="M70" t="n">
        <v>51.39455108754007</v>
      </c>
      <c r="N70" t="n">
        <v>1273.033102798028</v>
      </c>
      <c r="O70" t="b">
        <v>0</v>
      </c>
      <c r="P70" t="n">
        <v>3.207629089909029</v>
      </c>
      <c r="Q70" t="n">
        <v>0</v>
      </c>
      <c r="R70" t="n">
        <v>0.8847742251392131</v>
      </c>
      <c r="S70" t="n">
        <v>23.75419683846147</v>
      </c>
      <c r="T70" t="n">
        <v>27.19464326531415</v>
      </c>
      <c r="U70" t="n">
        <v>3.625364526644444</v>
      </c>
      <c r="V70" t="n">
        <v>3.133523842308502</v>
      </c>
      <c r="W70" t="n">
        <v>0</v>
      </c>
      <c r="X70" t="n">
        <v>0</v>
      </c>
      <c r="Y70" t="n">
        <v>-21.42826181236016</v>
      </c>
      <c r="Z70" t="n">
        <v>29.08546322458907</v>
      </c>
      <c r="AA70" t="n">
        <v>1273.033102798028</v>
      </c>
      <c r="AB70" t="b">
        <v>0</v>
      </c>
      <c r="AC70" t="b">
        <v>1</v>
      </c>
      <c r="AD70" t="n">
        <v>89.78685225707487</v>
      </c>
      <c r="AE70" t="n">
        <v>-0</v>
      </c>
      <c r="AF70" t="n">
        <v>0</v>
      </c>
      <c r="AG70" t="n">
        <v>0.1253131117125641</v>
      </c>
      <c r="AH70" t="b">
        <v>0</v>
      </c>
      <c r="AI70" t="b">
        <v>0</v>
      </c>
      <c r="AJ70" t="n">
        <v>1273.033102798028</v>
      </c>
      <c r="AK70" t="n">
        <v>0</v>
      </c>
      <c r="AL70" t="n">
        <v>3.625364526644444</v>
      </c>
      <c r="AM70" t="n">
        <v>0</v>
      </c>
      <c r="AN70" t="n">
        <v>3.636467205604699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0.8692635951663127</v>
      </c>
      <c r="AU70" t="n">
        <v>0.2732817171075649</v>
      </c>
      <c r="AV70" t="n">
        <v>0.8692635951663127</v>
      </c>
    </row>
    <row r="71" spans="1:48">
      <c r="A71" t="n">
        <v>68</v>
      </c>
      <c r="B71" t="n">
        <v>0</v>
      </c>
      <c r="C71" t="n">
        <v>0</v>
      </c>
      <c r="D71" t="n">
        <v>0</v>
      </c>
      <c r="E71" t="n">
        <v>20.3</v>
      </c>
      <c r="F71" t="n">
        <v>0.7112803530141782</v>
      </c>
      <c r="G71" t="n">
        <v>166.7169502219104</v>
      </c>
      <c r="H71" t="n">
        <v>657.5316516752147</v>
      </c>
      <c r="I71" t="n">
        <v>7.734327026616999</v>
      </c>
      <c r="J71" t="n">
        <v>7.734327026616999</v>
      </c>
      <c r="K71" t="n">
        <v>443.0106390994528</v>
      </c>
      <c r="L71" t="n">
        <v>2</v>
      </c>
      <c r="M71" t="n">
        <v>112.325212753411</v>
      </c>
      <c r="N71" t="n">
        <v>1404.487607978259</v>
      </c>
      <c r="O71" t="b">
        <v>0</v>
      </c>
      <c r="P71" t="n">
        <v>7.734327026616999</v>
      </c>
      <c r="Q71" t="n">
        <v>0</v>
      </c>
      <c r="R71" t="n">
        <v>0.9235254059513123</v>
      </c>
      <c r="S71" t="n">
        <v>23.76683877509901</v>
      </c>
      <c r="T71" t="n">
        <v>56.941270647968</v>
      </c>
      <c r="U71" t="n">
        <v>8.374785335385507</v>
      </c>
      <c r="V71" t="n">
        <v>4.354560557419802</v>
      </c>
      <c r="W71" t="n">
        <v>0</v>
      </c>
      <c r="X71" t="n">
        <v>0</v>
      </c>
      <c r="Y71" t="n">
        <v>-21.42826181236016</v>
      </c>
      <c r="Z71" t="n">
        <v>29.22749773579186</v>
      </c>
      <c r="AA71" t="n">
        <v>1404.487607978259</v>
      </c>
      <c r="AB71" t="b">
        <v>0</v>
      </c>
      <c r="AC71" t="b">
        <v>1</v>
      </c>
      <c r="AD71" t="n">
        <v>89.77941188839002</v>
      </c>
      <c r="AE71" t="n">
        <v>-0</v>
      </c>
      <c r="AF71" t="n">
        <v>0</v>
      </c>
      <c r="AG71" t="n">
        <v>0.1378097580990446</v>
      </c>
      <c r="AH71" t="b">
        <v>0</v>
      </c>
      <c r="AI71" t="b">
        <v>0</v>
      </c>
      <c r="AJ71" t="n">
        <v>1404.487607978259</v>
      </c>
      <c r="AK71" t="n">
        <v>0</v>
      </c>
      <c r="AL71" t="n">
        <v>8.374785335385507</v>
      </c>
      <c r="AM71" t="n">
        <v>0</v>
      </c>
      <c r="AN71" t="n">
        <v>8.427637757543415</v>
      </c>
      <c r="AO71" t="n">
        <v>0</v>
      </c>
      <c r="AP71" t="n">
        <v>1</v>
      </c>
      <c r="AQ71" t="n">
        <v>0</v>
      </c>
      <c r="AR71" t="n">
        <v>0</v>
      </c>
      <c r="AS71" t="n">
        <v>0</v>
      </c>
      <c r="AT71" t="n">
        <v>1.769030946947668</v>
      </c>
      <c r="AU71" t="n">
        <v>0.556153297442285</v>
      </c>
      <c r="AV71" t="n">
        <v>1.769030946947668</v>
      </c>
    </row>
    <row r="72" spans="1:48">
      <c r="A72" t="n">
        <v>69</v>
      </c>
      <c r="B72" t="n">
        <v>0</v>
      </c>
      <c r="C72" t="n">
        <v>0</v>
      </c>
      <c r="D72" t="n">
        <v>0</v>
      </c>
      <c r="E72" t="n">
        <v>23.2</v>
      </c>
      <c r="F72" t="n">
        <v>0.8798088052145907</v>
      </c>
      <c r="G72" t="n">
        <v>190.533657396469</v>
      </c>
      <c r="H72" t="n">
        <v>751.4647447716738</v>
      </c>
      <c r="I72" t="n">
        <v>10.71408446271193</v>
      </c>
      <c r="J72" t="n">
        <v>10.71408446271193</v>
      </c>
      <c r="K72" t="n">
        <v>536.9758371025565</v>
      </c>
      <c r="L72" t="n">
        <v>2</v>
      </c>
      <c r="M72" t="n">
        <v>136.1500601172811</v>
      </c>
      <c r="N72" t="n">
        <v>1605.128694832295</v>
      </c>
      <c r="O72" t="b">
        <v>0</v>
      </c>
      <c r="P72" t="n">
        <v>10.71408446271193</v>
      </c>
      <c r="Q72" t="n">
        <v>0</v>
      </c>
      <c r="R72" t="n">
        <v>0.9285633348005637</v>
      </c>
      <c r="S72" t="n">
        <v>23.78706987711355</v>
      </c>
      <c r="T72" t="n">
        <v>68.6443912440335</v>
      </c>
      <c r="U72" t="n">
        <v>11.53834537846909</v>
      </c>
      <c r="V72" t="n">
        <v>4.903726395119136</v>
      </c>
      <c r="W72" t="n">
        <v>0</v>
      </c>
      <c r="X72" t="n">
        <v>0</v>
      </c>
      <c r="Y72" t="n">
        <v>-21.42826181236016</v>
      </c>
      <c r="Z72" t="n">
        <v>29.3778814632963</v>
      </c>
      <c r="AA72" t="n">
        <v>1605.128694832295</v>
      </c>
      <c r="AB72" t="b">
        <v>0</v>
      </c>
      <c r="AC72" t="b">
        <v>1</v>
      </c>
      <c r="AD72" t="n">
        <v>89.77197151970516</v>
      </c>
      <c r="AE72" t="n">
        <v>-0</v>
      </c>
      <c r="AF72" t="n">
        <v>0</v>
      </c>
      <c r="AG72" t="n">
        <v>0.1428923422512793</v>
      </c>
      <c r="AH72" t="b">
        <v>0</v>
      </c>
      <c r="AI72" t="b">
        <v>0</v>
      </c>
      <c r="AJ72" t="n">
        <v>1605.128694832295</v>
      </c>
      <c r="AK72" t="n">
        <v>0</v>
      </c>
      <c r="AL72" t="n">
        <v>11.53834537846909</v>
      </c>
      <c r="AM72" t="n">
        <v>0</v>
      </c>
      <c r="AN72" t="n">
        <v>11.62652450640963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2.342655914330341</v>
      </c>
      <c r="AU72" t="n">
        <v>0.7364912489380164</v>
      </c>
      <c r="AV72" t="n">
        <v>2.342655914330341</v>
      </c>
    </row>
    <row r="73" spans="1:48">
      <c r="A73" t="n">
        <v>70</v>
      </c>
      <c r="B73" t="n">
        <v>0</v>
      </c>
      <c r="C73" t="n">
        <v>0</v>
      </c>
      <c r="D73" t="n">
        <v>0</v>
      </c>
      <c r="E73" t="n">
        <v>26.5</v>
      </c>
      <c r="F73" t="n">
        <v>0.9361510927941183</v>
      </c>
      <c r="G73" t="n">
        <v>217.6354276295875</v>
      </c>
      <c r="H73" t="n">
        <v>858.354126571093</v>
      </c>
      <c r="I73" t="n">
        <v>12.98518053826959</v>
      </c>
      <c r="J73" t="n">
        <v>12.98518053826959</v>
      </c>
      <c r="K73" t="n">
        <v>569.7571462832888</v>
      </c>
      <c r="L73" t="n">
        <v>2</v>
      </c>
      <c r="M73" t="n">
        <v>144.4617510860266</v>
      </c>
      <c r="N73" t="n">
        <v>1833.444414355855</v>
      </c>
      <c r="O73" t="b">
        <v>0</v>
      </c>
      <c r="P73" t="n">
        <v>12.98518053826959</v>
      </c>
      <c r="Q73" t="n">
        <v>0</v>
      </c>
      <c r="R73" t="n">
        <v>0.9289688397801286</v>
      </c>
      <c r="S73" t="n">
        <v>23.81324905878524</v>
      </c>
      <c r="T73" t="n">
        <v>72.80320183307587</v>
      </c>
      <c r="U73" t="n">
        <v>13.97805823211785</v>
      </c>
      <c r="V73" t="n">
        <v>5.171295893924864</v>
      </c>
      <c r="W73" t="n">
        <v>0</v>
      </c>
      <c r="X73" t="n">
        <v>0</v>
      </c>
      <c r="Y73" t="n">
        <v>-21.42826181236016</v>
      </c>
      <c r="Z73" t="n">
        <v>29.59946176103002</v>
      </c>
      <c r="AA73" t="n">
        <v>1833.444414355855</v>
      </c>
      <c r="AB73" t="b">
        <v>0</v>
      </c>
      <c r="AC73" t="b">
        <v>1</v>
      </c>
      <c r="AD73" t="n">
        <v>89.76453115102031</v>
      </c>
      <c r="AE73" t="n">
        <v>-0</v>
      </c>
      <c r="AF73" t="n">
        <v>0</v>
      </c>
      <c r="AG73" t="n">
        <v>0.1599971357745749</v>
      </c>
      <c r="AH73" t="b">
        <v>0</v>
      </c>
      <c r="AI73" t="b">
        <v>0</v>
      </c>
      <c r="AJ73" t="n">
        <v>1833.444414355855</v>
      </c>
      <c r="AK73" t="n">
        <v>0</v>
      </c>
      <c r="AL73" t="n">
        <v>13.97805823211785</v>
      </c>
      <c r="AM73" t="n">
        <v>0</v>
      </c>
      <c r="AN73" t="n">
        <v>14.01664576219394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2.748315863845769</v>
      </c>
      <c r="AU73" t="n">
        <v>0.864023850305193</v>
      </c>
      <c r="AV73" t="n">
        <v>2.748315863845769</v>
      </c>
    </row>
    <row r="74" spans="1:48">
      <c r="A74" t="n">
        <v>71</v>
      </c>
      <c r="B74" t="n">
        <v>0</v>
      </c>
      <c r="C74" t="n">
        <v>0</v>
      </c>
      <c r="D74" t="n">
        <v>0</v>
      </c>
      <c r="E74" t="n">
        <v>29.8</v>
      </c>
      <c r="F74" t="n">
        <v>0.8755868236089421</v>
      </c>
      <c r="G74" t="n">
        <v>244.7371978627059</v>
      </c>
      <c r="H74" t="n">
        <v>965.2435083705121</v>
      </c>
      <c r="I74" t="n">
        <v>13.80304459119923</v>
      </c>
      <c r="J74" t="n">
        <v>13.80304459119923</v>
      </c>
      <c r="K74" t="n">
        <v>538.5751235836884</v>
      </c>
      <c r="L74" t="n">
        <v>3</v>
      </c>
      <c r="M74" t="n">
        <v>136.5555587179738</v>
      </c>
      <c r="N74" t="n">
        <v>1277.017161574187</v>
      </c>
      <c r="O74" t="b">
        <v>1</v>
      </c>
      <c r="P74" t="n">
        <v>13.80304459119923</v>
      </c>
      <c r="Q74" t="n">
        <v>44.34958710771042</v>
      </c>
      <c r="R74" t="n">
        <v>0.9420926740260717</v>
      </c>
      <c r="S74" t="n">
        <v>23.84479741451766</v>
      </c>
      <c r="T74" t="n">
        <v>109.5609811180526</v>
      </c>
      <c r="U74" t="n">
        <v>14.65147216590843</v>
      </c>
      <c r="V74" t="n">
        <v>6.34438344762647</v>
      </c>
      <c r="W74" t="n">
        <v>0</v>
      </c>
      <c r="X74" t="n">
        <v>0</v>
      </c>
      <c r="Y74" t="n">
        <v>-21.42826181236016</v>
      </c>
      <c r="Z74" t="n">
        <v>29.72277189646676</v>
      </c>
      <c r="AA74" t="n">
        <v>1277.017161574187</v>
      </c>
      <c r="AB74" t="b">
        <v>0</v>
      </c>
      <c r="AC74" t="b">
        <v>1</v>
      </c>
      <c r="AD74" t="n">
        <v>89.75709078233545</v>
      </c>
      <c r="AE74" t="n">
        <v>-0</v>
      </c>
      <c r="AF74" t="n">
        <v>0</v>
      </c>
      <c r="AG74" t="n">
        <v>0.1756822375731102</v>
      </c>
      <c r="AH74" t="b">
        <v>0</v>
      </c>
      <c r="AI74" t="b">
        <v>0</v>
      </c>
      <c r="AJ74" t="n">
        <v>1321.366748681898</v>
      </c>
      <c r="AK74" t="n">
        <v>0</v>
      </c>
      <c r="AL74" t="n">
        <v>15.16030380939015</v>
      </c>
      <c r="AM74" t="n">
        <v>0</v>
      </c>
      <c r="AN74" t="n">
        <v>15.25158596820154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3.151843129808993</v>
      </c>
      <c r="AU74" t="n">
        <v>0.9908859721694503</v>
      </c>
      <c r="AV74" t="n">
        <v>3.151843129808993</v>
      </c>
    </row>
    <row r="75" spans="1:48">
      <c r="A75" t="n">
        <v>72</v>
      </c>
      <c r="B75" t="n">
        <v>0</v>
      </c>
      <c r="C75" t="n">
        <v>0</v>
      </c>
      <c r="D75" t="n">
        <v>0</v>
      </c>
      <c r="E75" t="n">
        <v>32.6</v>
      </c>
      <c r="F75" t="n">
        <v>0.6448349461034555</v>
      </c>
      <c r="G75" t="n">
        <v>267.7326392726246</v>
      </c>
      <c r="H75" t="n">
        <v>1055.937529291232</v>
      </c>
      <c r="I75" t="n">
        <v>11.60237899958667</v>
      </c>
      <c r="J75" t="n">
        <v>11.60237899958667</v>
      </c>
      <c r="K75" t="n">
        <v>413.8253687170736</v>
      </c>
      <c r="L75" t="n">
        <v>3</v>
      </c>
      <c r="M75" t="n">
        <v>104.9252963278584</v>
      </c>
      <c r="N75" t="n">
        <v>1397.005351252299</v>
      </c>
      <c r="O75" t="b">
        <v>0</v>
      </c>
      <c r="P75" t="n">
        <v>11.60237899958667</v>
      </c>
      <c r="Q75" t="n">
        <v>0</v>
      </c>
      <c r="R75" t="n">
        <v>0.9359012577402693</v>
      </c>
      <c r="S75" t="n">
        <v>23.87213676737029</v>
      </c>
      <c r="T75" t="n">
        <v>84.74036480720041</v>
      </c>
      <c r="U75" t="n">
        <v>12.39701186811158</v>
      </c>
      <c r="V75" t="n">
        <v>5.431750802772285</v>
      </c>
      <c r="W75" t="n">
        <v>0</v>
      </c>
      <c r="X75" t="n">
        <v>0</v>
      </c>
      <c r="Y75" t="n">
        <v>-21.42826181236016</v>
      </c>
      <c r="Z75" t="n">
        <v>29.89046214574653</v>
      </c>
      <c r="AA75" t="n">
        <v>1397.005351252299</v>
      </c>
      <c r="AB75" t="b">
        <v>0</v>
      </c>
      <c r="AC75" t="b">
        <v>1</v>
      </c>
      <c r="AD75" t="n">
        <v>89.7496504136506</v>
      </c>
      <c r="AE75" t="n">
        <v>-0</v>
      </c>
      <c r="AF75" t="n">
        <v>0</v>
      </c>
      <c r="AG75" t="n">
        <v>0.1861710286857835</v>
      </c>
      <c r="AH75" t="b">
        <v>0</v>
      </c>
      <c r="AI75" t="b">
        <v>0</v>
      </c>
      <c r="AJ75" t="n">
        <v>1397.005351252299</v>
      </c>
      <c r="AK75" t="n">
        <v>0</v>
      </c>
      <c r="AL75" t="n">
        <v>12.39701186811158</v>
      </c>
      <c r="AM75" t="n">
        <v>0</v>
      </c>
      <c r="AN75" t="n">
        <v>12.40819688948107</v>
      </c>
      <c r="AO75" t="n">
        <v>0</v>
      </c>
      <c r="AP75" t="n">
        <v>1</v>
      </c>
      <c r="AQ75" t="n">
        <v>0</v>
      </c>
      <c r="AR75" t="n">
        <v>0</v>
      </c>
      <c r="AS75" t="n">
        <v>0</v>
      </c>
      <c r="AT75" t="n">
        <v>2.553455960324467</v>
      </c>
      <c r="AU75" t="n">
        <v>0.8027632047129577</v>
      </c>
      <c r="AV75" t="n">
        <v>2.553455960324467</v>
      </c>
    </row>
    <row r="76" spans="1:48">
      <c r="A76" t="n">
        <v>73</v>
      </c>
      <c r="B76" t="n">
        <v>0</v>
      </c>
      <c r="C76" t="n">
        <v>0</v>
      </c>
      <c r="D76" t="n">
        <v>0</v>
      </c>
      <c r="E76" t="n">
        <v>34.4</v>
      </c>
      <c r="F76" t="n">
        <v>0.3784067253105645</v>
      </c>
      <c r="G76" t="n">
        <v>282.5154230361437</v>
      </c>
      <c r="H76" t="n">
        <v>1114.240828454551</v>
      </c>
      <c r="I76" t="n">
        <v>7.955039774668464</v>
      </c>
      <c r="J76" t="n">
        <v>7.955039774668464</v>
      </c>
      <c r="K76" t="n">
        <v>268.8880958833486</v>
      </c>
      <c r="L76" t="n">
        <v>3</v>
      </c>
      <c r="M76" t="n">
        <v>68.17649489942914</v>
      </c>
      <c r="N76" t="n">
        <v>1474.140616045371</v>
      </c>
      <c r="O76" t="b">
        <v>0</v>
      </c>
      <c r="P76" t="n">
        <v>7.955039774668464</v>
      </c>
      <c r="Q76" t="n">
        <v>0</v>
      </c>
      <c r="R76" t="n">
        <v>0.922290784822007</v>
      </c>
      <c r="S76" t="n">
        <v>23.89757438204071</v>
      </c>
      <c r="T76" t="n">
        <v>55.87363879645007</v>
      </c>
      <c r="U76" t="n">
        <v>8.625305495385284</v>
      </c>
      <c r="V76" t="n">
        <v>4.341896620010793</v>
      </c>
      <c r="W76" t="n">
        <v>0</v>
      </c>
      <c r="X76" t="n">
        <v>0</v>
      </c>
      <c r="Y76" t="n">
        <v>-21.42826181236016</v>
      </c>
      <c r="Z76" t="n">
        <v>30.05446176824952</v>
      </c>
      <c r="AA76" t="n">
        <v>1474.140616045371</v>
      </c>
      <c r="AB76" t="b">
        <v>0</v>
      </c>
      <c r="AC76" t="b">
        <v>1</v>
      </c>
      <c r="AD76" t="n">
        <v>89.74221004496574</v>
      </c>
      <c r="AE76" t="n">
        <v>-0</v>
      </c>
      <c r="AF76" t="n">
        <v>0</v>
      </c>
      <c r="AG76" t="n">
        <v>0.20300049690654</v>
      </c>
      <c r="AH76" t="b">
        <v>0</v>
      </c>
      <c r="AI76" t="b">
        <v>0</v>
      </c>
      <c r="AJ76" t="n">
        <v>1474.140616045371</v>
      </c>
      <c r="AK76" t="n">
        <v>0</v>
      </c>
      <c r="AL76" t="n">
        <v>8.625305495385284</v>
      </c>
      <c r="AM76" t="n">
        <v>0</v>
      </c>
      <c r="AN76" t="n">
        <v>8.63270658406519</v>
      </c>
      <c r="AO76" t="n">
        <v>0</v>
      </c>
      <c r="AP76" t="n">
        <v>1</v>
      </c>
      <c r="AQ76" t="n">
        <v>0</v>
      </c>
      <c r="AR76" t="n">
        <v>0</v>
      </c>
      <c r="AS76" t="n">
        <v>0</v>
      </c>
      <c r="AT76" t="n">
        <v>1.819042541534516</v>
      </c>
      <c r="AU76" t="n">
        <v>0.5718760937493894</v>
      </c>
      <c r="AV76" t="n">
        <v>1.819042541534516</v>
      </c>
    </row>
    <row r="77" spans="1:48">
      <c r="A77" t="n">
        <v>74</v>
      </c>
      <c r="B77" t="n">
        <v>0</v>
      </c>
      <c r="C77" t="n">
        <v>0</v>
      </c>
      <c r="D77" t="n">
        <v>0</v>
      </c>
      <c r="E77" t="n">
        <v>35.5</v>
      </c>
      <c r="F77" t="n">
        <v>0.2582048193209472</v>
      </c>
      <c r="G77" t="n">
        <v>291.5493464471832</v>
      </c>
      <c r="H77" t="n">
        <v>1149.870622387691</v>
      </c>
      <c r="I77" t="n">
        <v>6.220324241278115</v>
      </c>
      <c r="J77" t="n">
        <v>6.220324241278115</v>
      </c>
      <c r="K77" t="n">
        <v>203.7381381981116</v>
      </c>
      <c r="L77" t="n">
        <v>3</v>
      </c>
      <c r="M77" t="n">
        <v>51.65774295083966</v>
      </c>
      <c r="N77" t="n">
        <v>1521.278833418915</v>
      </c>
      <c r="O77" t="b">
        <v>0</v>
      </c>
      <c r="P77" t="n">
        <v>6.220324241278115</v>
      </c>
      <c r="Q77" t="n">
        <v>0</v>
      </c>
      <c r="R77" t="n">
        <v>0.9100798473689364</v>
      </c>
      <c r="S77" t="n">
        <v>23.91871874994735</v>
      </c>
      <c r="T77" t="n">
        <v>42.90383217699647</v>
      </c>
      <c r="U77" t="n">
        <v>6.834921418446116</v>
      </c>
      <c r="V77" t="n">
        <v>3.857919137813056</v>
      </c>
      <c r="W77" t="n">
        <v>0</v>
      </c>
      <c r="X77" t="n">
        <v>0</v>
      </c>
      <c r="Y77" t="n">
        <v>-21.42826181236016</v>
      </c>
      <c r="Z77" t="n">
        <v>30.25770115948846</v>
      </c>
      <c r="AA77" t="n">
        <v>1521.278833418915</v>
      </c>
      <c r="AB77" t="b">
        <v>0</v>
      </c>
      <c r="AC77" t="b">
        <v>1</v>
      </c>
      <c r="AD77" t="n">
        <v>89.73476967628089</v>
      </c>
      <c r="AE77" t="n">
        <v>-0</v>
      </c>
      <c r="AF77" t="n">
        <v>0</v>
      </c>
      <c r="AG77" t="n">
        <v>0.2023082713686625</v>
      </c>
      <c r="AH77" t="b">
        <v>0</v>
      </c>
      <c r="AI77" t="b">
        <v>0</v>
      </c>
      <c r="AJ77" t="n">
        <v>1521.278833418915</v>
      </c>
      <c r="AK77" t="n">
        <v>0</v>
      </c>
      <c r="AL77" t="n">
        <v>6.834921418446116</v>
      </c>
      <c r="AM77" t="n">
        <v>0</v>
      </c>
      <c r="AN77" t="n">
        <v>6.838441555749281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1.492354608473486</v>
      </c>
      <c r="AU77" t="n">
        <v>0.4691709536725656</v>
      </c>
      <c r="AV77" t="n">
        <v>1.492354608473486</v>
      </c>
    </row>
    <row r="78" spans="1:48">
      <c r="A78" t="n">
        <v>75</v>
      </c>
      <c r="B78" t="n">
        <v>0</v>
      </c>
      <c r="C78" t="n">
        <v>0</v>
      </c>
      <c r="D78" t="n">
        <v>0</v>
      </c>
      <c r="E78" t="n">
        <v>36.4</v>
      </c>
      <c r="F78" t="n">
        <v>0.2554406640723172</v>
      </c>
      <c r="G78" t="n">
        <v>298.9407383289428</v>
      </c>
      <c r="H78" t="n">
        <v>1179.02227196935</v>
      </c>
      <c r="I78" t="n">
        <v>6.352344477174688</v>
      </c>
      <c r="J78" t="n">
        <v>6.352344477174688</v>
      </c>
      <c r="K78" t="n">
        <v>202.9178818684217</v>
      </c>
      <c r="L78" t="n">
        <v>3</v>
      </c>
      <c r="M78" t="n">
        <v>51.44976720801768</v>
      </c>
      <c r="N78" t="n">
        <v>1559.846465815451</v>
      </c>
      <c r="O78" t="b">
        <v>0</v>
      </c>
      <c r="P78" t="n">
        <v>6.352344477174688</v>
      </c>
      <c r="Q78" t="n">
        <v>0</v>
      </c>
      <c r="R78" t="n">
        <v>0.9094975926400186</v>
      </c>
      <c r="S78" t="n">
        <v>23.93785028806079</v>
      </c>
      <c r="T78" t="n">
        <v>42.75845614758273</v>
      </c>
      <c r="U78" t="n">
        <v>6.984454415910655</v>
      </c>
      <c r="V78" t="n">
        <v>3.869743216352433</v>
      </c>
      <c r="W78" t="n">
        <v>0</v>
      </c>
      <c r="X78" t="n">
        <v>0</v>
      </c>
      <c r="Y78" t="n">
        <v>-21.42826181236016</v>
      </c>
      <c r="Z78" t="n">
        <v>30.46094055072739</v>
      </c>
      <c r="AA78" t="n">
        <v>1559.846465815451</v>
      </c>
      <c r="AB78" t="b">
        <v>0</v>
      </c>
      <c r="AC78" t="b">
        <v>1</v>
      </c>
      <c r="AD78" t="n">
        <v>89.72732930759604</v>
      </c>
      <c r="AE78" t="n">
        <v>-0</v>
      </c>
      <c r="AF78" t="n">
        <v>0</v>
      </c>
      <c r="AG78" t="n">
        <v>0.2056021743160203</v>
      </c>
      <c r="AH78" t="b">
        <v>0</v>
      </c>
      <c r="AI78" t="b">
        <v>0</v>
      </c>
      <c r="AJ78" t="n">
        <v>1559.846465815451</v>
      </c>
      <c r="AK78" t="n">
        <v>0</v>
      </c>
      <c r="AL78" t="n">
        <v>6.984454415910655</v>
      </c>
      <c r="AM78" t="n">
        <v>0</v>
      </c>
      <c r="AN78" t="n">
        <v>6.987631339826762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1.531480196331673</v>
      </c>
      <c r="AU78" t="n">
        <v>0.4814713742724671</v>
      </c>
      <c r="AV78" t="n">
        <v>1.531480196331673</v>
      </c>
    </row>
    <row r="79" spans="1:48">
      <c r="A79" t="n">
        <v>76</v>
      </c>
      <c r="B79" t="n">
        <v>0</v>
      </c>
      <c r="C79" t="n">
        <v>0</v>
      </c>
      <c r="D79" t="n">
        <v>0</v>
      </c>
      <c r="E79" t="n">
        <v>37.4</v>
      </c>
      <c r="F79" t="n">
        <v>0.3033658577231133</v>
      </c>
      <c r="G79" t="n">
        <v>307.1533959753423</v>
      </c>
      <c r="H79" t="n">
        <v>1211.41299372675</v>
      </c>
      <c r="I79" t="n">
        <v>7.398519269171143</v>
      </c>
      <c r="J79" t="n">
        <v>7.398519269171143</v>
      </c>
      <c r="K79" t="n">
        <v>230.0174952342873</v>
      </c>
      <c r="L79" t="n">
        <v>3</v>
      </c>
      <c r="M79" t="n">
        <v>58.32086593161443</v>
      </c>
      <c r="N79" t="n">
        <v>1602.69939070049</v>
      </c>
      <c r="O79" t="b">
        <v>0</v>
      </c>
      <c r="P79" t="n">
        <v>7.398519269171143</v>
      </c>
      <c r="Q79" t="n">
        <v>0</v>
      </c>
      <c r="R79" t="n">
        <v>0.9148969205048419</v>
      </c>
      <c r="S79" t="n">
        <v>23.95751438476115</v>
      </c>
      <c r="T79" t="n">
        <v>48.18279107332337</v>
      </c>
      <c r="U79" t="n">
        <v>8.086724420373637</v>
      </c>
      <c r="V79" t="n">
        <v>4.100503899011628</v>
      </c>
      <c r="W79" t="n">
        <v>0</v>
      </c>
      <c r="X79" t="n">
        <v>0</v>
      </c>
      <c r="Y79" t="n">
        <v>-21.42826181236016</v>
      </c>
      <c r="Z79" t="n">
        <v>30.67144898276599</v>
      </c>
      <c r="AA79" t="n">
        <v>1602.69939070049</v>
      </c>
      <c r="AB79" t="b">
        <v>0</v>
      </c>
      <c r="AC79" t="b">
        <v>1</v>
      </c>
      <c r="AD79" t="n">
        <v>89.71988893891118</v>
      </c>
      <c r="AE79" t="n">
        <v>-0</v>
      </c>
      <c r="AF79" t="n">
        <v>0</v>
      </c>
      <c r="AG79" t="n">
        <v>0.2022544179944914</v>
      </c>
      <c r="AH79" t="b">
        <v>0</v>
      </c>
      <c r="AI79" t="b">
        <v>0</v>
      </c>
      <c r="AJ79" t="n">
        <v>1602.69939070049</v>
      </c>
      <c r="AK79" t="n">
        <v>0</v>
      </c>
      <c r="AL79" t="n">
        <v>8.086724420373637</v>
      </c>
      <c r="AM79" t="n">
        <v>0</v>
      </c>
      <c r="AN79" t="n">
        <v>8.090605371750376</v>
      </c>
      <c r="AO79" t="n">
        <v>0</v>
      </c>
      <c r="AP79" t="n">
        <v>1</v>
      </c>
      <c r="AQ79" t="n">
        <v>0</v>
      </c>
      <c r="AR79" t="n">
        <v>0</v>
      </c>
      <c r="AS79" t="n">
        <v>0</v>
      </c>
      <c r="AT79" t="n">
        <v>1.749346740538631</v>
      </c>
      <c r="AU79" t="n">
        <v>0.5499649171198211</v>
      </c>
      <c r="AV79" t="n">
        <v>1.749346740538631</v>
      </c>
    </row>
    <row r="80" spans="1:48">
      <c r="A80" t="n">
        <v>77</v>
      </c>
      <c r="B80" t="n">
        <v>0</v>
      </c>
      <c r="C80" t="n">
        <v>0</v>
      </c>
      <c r="D80" t="n">
        <v>0</v>
      </c>
      <c r="E80" t="n">
        <v>38.5</v>
      </c>
      <c r="F80" t="n">
        <v>0.2810959050352313</v>
      </c>
      <c r="G80" t="n">
        <v>316.1873193863818</v>
      </c>
      <c r="H80" t="n">
        <v>1247.04278765989</v>
      </c>
      <c r="I80" t="n">
        <v>7.240965509099711</v>
      </c>
      <c r="J80" t="n">
        <v>7.240965509099711</v>
      </c>
      <c r="K80" t="n">
        <v>218.6872242253704</v>
      </c>
      <c r="L80" t="n">
        <v>3</v>
      </c>
      <c r="M80" t="n">
        <v>55.44807916464767</v>
      </c>
      <c r="N80" t="n">
        <v>1649.837608074034</v>
      </c>
      <c r="O80" t="b">
        <v>0</v>
      </c>
      <c r="P80" t="n">
        <v>7.240965509099711</v>
      </c>
      <c r="Q80" t="n">
        <v>0</v>
      </c>
      <c r="R80" t="n">
        <v>0.9121841765016455</v>
      </c>
      <c r="S80" t="n">
        <v>23.97905062629595</v>
      </c>
      <c r="T80" t="n">
        <v>45.94562116382017</v>
      </c>
      <c r="U80" t="n">
        <v>7.938052090390158</v>
      </c>
      <c r="V80" t="n">
        <v>4.0347525586443</v>
      </c>
      <c r="W80" t="n">
        <v>0</v>
      </c>
      <c r="X80" t="n">
        <v>0</v>
      </c>
      <c r="Y80" t="n">
        <v>-21.42826181236016</v>
      </c>
      <c r="Z80" t="n">
        <v>30.91664302152179</v>
      </c>
      <c r="AA80" t="n">
        <v>1649.837608074034</v>
      </c>
      <c r="AB80" t="b">
        <v>0</v>
      </c>
      <c r="AC80" t="b">
        <v>1</v>
      </c>
      <c r="AD80" t="n">
        <v>89.71244857022633</v>
      </c>
      <c r="AE80" t="n">
        <v>-0</v>
      </c>
      <c r="AF80" t="n">
        <v>0</v>
      </c>
      <c r="AG80" t="n">
        <v>0.1980270168763983</v>
      </c>
      <c r="AH80" t="b">
        <v>0</v>
      </c>
      <c r="AI80" t="b">
        <v>0</v>
      </c>
      <c r="AJ80" t="n">
        <v>1649.837608074034</v>
      </c>
      <c r="AK80" t="n">
        <v>0</v>
      </c>
      <c r="AL80" t="n">
        <v>7.938052090390158</v>
      </c>
      <c r="AM80" t="n">
        <v>0</v>
      </c>
      <c r="AN80" t="n">
        <v>7.941229014306265</v>
      </c>
      <c r="AO80" t="n">
        <v>0</v>
      </c>
      <c r="AP80" t="n">
        <v>1</v>
      </c>
      <c r="AQ80" t="n">
        <v>0</v>
      </c>
      <c r="AR80" t="n">
        <v>0</v>
      </c>
      <c r="AS80" t="n">
        <v>0</v>
      </c>
      <c r="AT80" t="n">
        <v>1.748098110483157</v>
      </c>
      <c r="AU80" t="n">
        <v>0.5495723690279769</v>
      </c>
      <c r="AV80" t="n">
        <v>1.748098110483157</v>
      </c>
    </row>
    <row r="81" spans="1:48">
      <c r="A81" t="n">
        <v>78</v>
      </c>
      <c r="B81" t="n">
        <v>0</v>
      </c>
      <c r="C81" t="n">
        <v>0</v>
      </c>
      <c r="D81" t="n">
        <v>0</v>
      </c>
      <c r="E81" t="n">
        <v>39.3</v>
      </c>
      <c r="F81" t="n">
        <v>0.1555838554693043</v>
      </c>
      <c r="G81" t="n">
        <v>322.7574455035014</v>
      </c>
      <c r="H81" t="n">
        <v>1272.955365065809</v>
      </c>
      <c r="I81" t="n">
        <v>5.085287224077569</v>
      </c>
      <c r="J81" t="n">
        <v>5.085287224077569</v>
      </c>
      <c r="K81" t="n">
        <v>150.4563770774845</v>
      </c>
      <c r="L81" t="n">
        <v>3</v>
      </c>
      <c r="M81" t="n">
        <v>38.14816863019385</v>
      </c>
      <c r="N81" t="n">
        <v>1684.119947982066</v>
      </c>
      <c r="O81" t="b">
        <v>0</v>
      </c>
      <c r="P81" t="n">
        <v>5.085287224077569</v>
      </c>
      <c r="Q81" t="n">
        <v>0</v>
      </c>
      <c r="R81" t="n">
        <v>0.8911799943575811</v>
      </c>
      <c r="S81" t="n">
        <v>24.00080011669345</v>
      </c>
      <c r="T81" t="n">
        <v>32.35552274872506</v>
      </c>
      <c r="U81" t="n">
        <v>5.706240328861248</v>
      </c>
      <c r="V81" t="n">
        <v>3.520928168079674</v>
      </c>
      <c r="W81" t="n">
        <v>0</v>
      </c>
      <c r="X81" t="n">
        <v>0</v>
      </c>
      <c r="Y81" t="n">
        <v>-21.42826181236016</v>
      </c>
      <c r="Z81" t="n">
        <v>31.13776019537444</v>
      </c>
      <c r="AA81" t="n">
        <v>1684.119947982066</v>
      </c>
      <c r="AB81" t="b">
        <v>0</v>
      </c>
      <c r="AC81" t="b">
        <v>1</v>
      </c>
      <c r="AD81" t="n">
        <v>89.70500820154147</v>
      </c>
      <c r="AE81" t="n">
        <v>-0</v>
      </c>
      <c r="AF81" t="n">
        <v>0</v>
      </c>
      <c r="AG81" t="n">
        <v>0.1837229599752142</v>
      </c>
      <c r="AH81" t="b">
        <v>0</v>
      </c>
      <c r="AI81" t="b">
        <v>0</v>
      </c>
      <c r="AJ81" t="n">
        <v>1684.119947982066</v>
      </c>
      <c r="AK81" t="n">
        <v>0</v>
      </c>
      <c r="AL81" t="n">
        <v>5.706240328861248</v>
      </c>
      <c r="AM81" t="n">
        <v>0</v>
      </c>
      <c r="AN81" t="n">
        <v>5.707120363187039</v>
      </c>
      <c r="AO81" t="n">
        <v>0</v>
      </c>
      <c r="AP81" t="n">
        <v>1</v>
      </c>
      <c r="AQ81" t="n">
        <v>0</v>
      </c>
      <c r="AR81" t="n">
        <v>0</v>
      </c>
      <c r="AS81" t="n">
        <v>0</v>
      </c>
      <c r="AT81" t="n">
        <v>1.379136101291647</v>
      </c>
      <c r="AU81" t="n">
        <v>0.4335769770893311</v>
      </c>
      <c r="AV81" t="n">
        <v>1.379136101291647</v>
      </c>
    </row>
    <row r="82" spans="1:48">
      <c r="A82" t="n">
        <v>79</v>
      </c>
      <c r="B82" t="n">
        <v>0</v>
      </c>
      <c r="C82" t="n">
        <v>0</v>
      </c>
      <c r="D82" t="n">
        <v>0</v>
      </c>
      <c r="E82" t="n">
        <v>39.5</v>
      </c>
      <c r="F82" t="n">
        <v>-0.07009799357912083</v>
      </c>
      <c r="G82" t="n">
        <v>324.3999770327814</v>
      </c>
      <c r="H82" t="n">
        <v>1279.43350941729</v>
      </c>
      <c r="I82" t="n">
        <v>0.9085223137945067</v>
      </c>
      <c r="J82" t="n">
        <v>0.9085223137945067</v>
      </c>
      <c r="K82" t="n">
        <v>26.74398780276179</v>
      </c>
      <c r="L82" t="n">
        <v>3</v>
      </c>
      <c r="M82" t="n">
        <v>6.780929970274287</v>
      </c>
      <c r="N82" t="n">
        <v>1692.690532959074</v>
      </c>
      <c r="O82" t="b">
        <v>0</v>
      </c>
      <c r="P82" t="n">
        <v>0.9085223137945067</v>
      </c>
      <c r="Q82" t="n">
        <v>0</v>
      </c>
      <c r="R82" t="n">
        <v>0.6665485818738278</v>
      </c>
      <c r="S82" t="n">
        <v>24.01972808761664</v>
      </c>
      <c r="T82" t="n">
        <v>7.68949123596751</v>
      </c>
      <c r="U82" t="n">
        <v>1.363024899461091</v>
      </c>
      <c r="V82" t="n">
        <v>2.564071757302139</v>
      </c>
      <c r="W82" t="n">
        <v>0</v>
      </c>
      <c r="X82" t="n">
        <v>0</v>
      </c>
      <c r="Y82" t="n">
        <v>-21.42826181236016</v>
      </c>
      <c r="Z82" t="n">
        <v>31.27905767752568</v>
      </c>
      <c r="AA82" t="n">
        <v>1692.690532959074</v>
      </c>
      <c r="AB82" t="b">
        <v>0</v>
      </c>
      <c r="AC82" t="b">
        <v>1</v>
      </c>
      <c r="AD82" t="n">
        <v>89.69756783285662</v>
      </c>
      <c r="AE82" t="n">
        <v>-0</v>
      </c>
      <c r="AF82" t="n">
        <v>0</v>
      </c>
      <c r="AG82" t="n">
        <v>0.1673043736183374</v>
      </c>
      <c r="AH82" t="b">
        <v>0</v>
      </c>
      <c r="AI82" t="b">
        <v>0</v>
      </c>
      <c r="AJ82" t="n">
        <v>1692.690532959074</v>
      </c>
      <c r="AK82" t="n">
        <v>0</v>
      </c>
      <c r="AL82" t="n">
        <v>1.363024899461091</v>
      </c>
      <c r="AM82" t="n">
        <v>0</v>
      </c>
      <c r="AN82" t="n">
        <v>1.363104102550412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0.6393846984681849</v>
      </c>
      <c r="AU82" t="n">
        <v>0.2010116945668907</v>
      </c>
      <c r="AV82" t="n">
        <v>0.6393846984681849</v>
      </c>
    </row>
    <row r="83" spans="1:48">
      <c r="A83" t="n">
        <v>80</v>
      </c>
      <c r="B83" t="n">
        <v>0</v>
      </c>
      <c r="C83" t="n">
        <v>0</v>
      </c>
      <c r="D83" t="n">
        <v>0</v>
      </c>
      <c r="E83" t="n">
        <v>39</v>
      </c>
      <c r="F83" t="n">
        <v>-0.1251918811528157</v>
      </c>
      <c r="G83" t="n">
        <v>320.2936482095816</v>
      </c>
      <c r="H83" t="n">
        <v>1263.23814853859</v>
      </c>
      <c r="I83" t="n">
        <v>-0.1313739593747773</v>
      </c>
      <c r="J83" t="n">
        <v>-0.1313739593747773</v>
      </c>
      <c r="K83" t="n">
        <v>-3.916808555822775</v>
      </c>
      <c r="L83" t="n">
        <v>3</v>
      </c>
      <c r="M83" t="n">
        <v>-0.9931056176021236</v>
      </c>
      <c r="N83" t="n">
        <v>1671.264070516554</v>
      </c>
      <c r="O83" t="b">
        <v>0</v>
      </c>
      <c r="P83" t="n">
        <v>-0.1313739593747773</v>
      </c>
      <c r="Q83" t="n">
        <v>0</v>
      </c>
      <c r="R83" t="n">
        <v>0</v>
      </c>
      <c r="S83" t="n">
        <v>24.0300901927803</v>
      </c>
      <c r="T83" t="n">
        <v>0.8415588554903801</v>
      </c>
      <c r="U83" t="n">
        <v>0.1472848880345506</v>
      </c>
      <c r="V83" t="n">
        <v>1.834664473092504</v>
      </c>
      <c r="W83" t="n">
        <v>0</v>
      </c>
      <c r="X83" t="n">
        <v>0</v>
      </c>
      <c r="Y83" t="n">
        <v>-21.42826181236016</v>
      </c>
      <c r="Z83" t="n">
        <v>31.42035515967692</v>
      </c>
      <c r="AA83" t="n">
        <v>1671.264070516554</v>
      </c>
      <c r="AB83" t="b">
        <v>0</v>
      </c>
      <c r="AC83" t="b">
        <v>1</v>
      </c>
      <c r="AD83" t="n">
        <v>89.69012746417177</v>
      </c>
      <c r="AE83" t="n">
        <v>-0</v>
      </c>
      <c r="AF83" t="n">
        <v>0</v>
      </c>
      <c r="AG83" t="n">
        <v>0.1493442353608682</v>
      </c>
      <c r="AH83" t="b">
        <v>0</v>
      </c>
      <c r="AI83" t="b">
        <v>0</v>
      </c>
      <c r="AJ83" t="n">
        <v>1671.264070516554</v>
      </c>
      <c r="AK83" t="n">
        <v>0</v>
      </c>
      <c r="AL83" t="n">
        <v>0.1472848880345506</v>
      </c>
      <c r="AM83" t="n">
        <v>0</v>
      </c>
      <c r="AN83" t="n">
        <v>0.148164922360342</v>
      </c>
      <c r="AO83" t="n">
        <v>0</v>
      </c>
      <c r="AP83" t="n">
        <v>1</v>
      </c>
      <c r="AQ83" t="n">
        <v>0</v>
      </c>
      <c r="AR83" t="n">
        <v>0</v>
      </c>
      <c r="AS83" t="n">
        <v>0</v>
      </c>
      <c r="AT83" t="n">
        <v>0.4497588240359149</v>
      </c>
      <c r="AU83" t="n">
        <v>0.141396538863793</v>
      </c>
      <c r="AV83" t="n">
        <v>0.4497588240359149</v>
      </c>
    </row>
    <row r="84" spans="1:48">
      <c r="A84" t="n">
        <v>81</v>
      </c>
      <c r="B84" t="n">
        <v>0</v>
      </c>
      <c r="C84" t="n">
        <v>0</v>
      </c>
      <c r="D84" t="n">
        <v>0</v>
      </c>
      <c r="E84" t="n">
        <v>38.5</v>
      </c>
      <c r="F84" t="n">
        <v>-0.2624678151429389</v>
      </c>
      <c r="G84" t="n">
        <v>316.1873193863818</v>
      </c>
      <c r="H84" t="n">
        <v>1247.04278765989</v>
      </c>
      <c r="I84" t="n">
        <v>-2.638418347580236</v>
      </c>
      <c r="J84" t="n">
        <v>-2.638418347580236</v>
      </c>
      <c r="K84" t="n">
        <v>-79.68390182946044</v>
      </c>
      <c r="L84" t="n">
        <v>3</v>
      </c>
      <c r="M84" t="n">
        <v>-20.20382906426482</v>
      </c>
      <c r="N84" t="n">
        <v>1649.837608074034</v>
      </c>
      <c r="O84" t="b">
        <v>0</v>
      </c>
      <c r="P84" t="n">
        <v>-2.638418347580236</v>
      </c>
      <c r="Q84" t="n">
        <v>0</v>
      </c>
      <c r="R84" t="n">
        <v>0.8590352294449568</v>
      </c>
      <c r="S84" t="n">
        <v>24.0300901927803</v>
      </c>
      <c r="T84" t="n">
        <v>-13.11851922591641</v>
      </c>
      <c r="U84" t="n">
        <v>-2.266494310585372</v>
      </c>
      <c r="V84" t="n">
        <v>7.085309838348408</v>
      </c>
      <c r="W84" t="n">
        <v>-57.46410206043196</v>
      </c>
      <c r="X84" t="n">
        <v>2</v>
      </c>
      <c r="Y84" t="n">
        <v>36.03584024807181</v>
      </c>
      <c r="Z84" t="n">
        <v>31.55283434279772</v>
      </c>
      <c r="AA84" t="n">
        <v>1649.837608074034</v>
      </c>
      <c r="AB84" t="b">
        <v>0</v>
      </c>
      <c r="AC84" t="b">
        <v>1</v>
      </c>
      <c r="AD84" t="n">
        <v>89.69266350209463</v>
      </c>
      <c r="AE84" t="n">
        <v>1.200634406266021</v>
      </c>
      <c r="AF84" t="n">
        <v>0</v>
      </c>
      <c r="AG84" t="n">
        <v>0.1256672745054427</v>
      </c>
      <c r="AH84" t="b">
        <v>0</v>
      </c>
      <c r="AI84" t="b">
        <v>0</v>
      </c>
      <c r="AJ84" t="n">
        <v>1649.837608074034</v>
      </c>
      <c r="AK84" t="n">
        <v>0</v>
      </c>
      <c r="AL84" t="n">
        <v>-2.266494310585372</v>
      </c>
      <c r="AM84" t="n">
        <v>0</v>
      </c>
      <c r="AN84" t="n">
        <v>-1.063316605117814</v>
      </c>
      <c r="AO84" t="n">
        <v>0</v>
      </c>
      <c r="AP84" t="n">
        <v>1</v>
      </c>
      <c r="AQ84" t="n">
        <v>0</v>
      </c>
      <c r="AR84" t="n">
        <v>0</v>
      </c>
      <c r="AS84" t="n">
        <v>0</v>
      </c>
      <c r="AT84" t="n">
        <v>0.2615059774898398</v>
      </c>
      <c r="AU84" t="n">
        <v>0.08221303981865542</v>
      </c>
      <c r="AV84" t="n">
        <v>0.2615059774898398</v>
      </c>
    </row>
    <row r="85" spans="1:48">
      <c r="A85" t="n">
        <v>82</v>
      </c>
      <c r="B85" t="n">
        <v>0</v>
      </c>
      <c r="C85" t="n">
        <v>0</v>
      </c>
      <c r="D85" t="n">
        <v>0</v>
      </c>
      <c r="E85" t="n">
        <v>37.3</v>
      </c>
      <c r="F85" t="n">
        <v>-0.2416035249421071</v>
      </c>
      <c r="G85" t="n">
        <v>306.3321302107024</v>
      </c>
      <c r="H85" t="n">
        <v>1208.17392155101</v>
      </c>
      <c r="I85" t="n">
        <v>-2.220040274723289</v>
      </c>
      <c r="J85" t="n">
        <v>-2.220040274723289</v>
      </c>
      <c r="K85" t="n">
        <v>-69.20535237533299</v>
      </c>
      <c r="L85" t="n">
        <v>3</v>
      </c>
      <c r="M85" t="n">
        <v>-17.54699603837043</v>
      </c>
      <c r="N85" t="n">
        <v>1598.414098211986</v>
      </c>
      <c r="O85" t="b">
        <v>0</v>
      </c>
      <c r="P85" t="n">
        <v>-2.220040274723289</v>
      </c>
      <c r="Q85" t="n">
        <v>0</v>
      </c>
      <c r="R85" t="n">
        <v>0.844637837201212</v>
      </c>
      <c r="S85" t="n">
        <v>24.04281156838969</v>
      </c>
      <c r="T85" t="n">
        <v>-11.20246166532686</v>
      </c>
      <c r="U85" t="n">
        <v>-1.875130016141863</v>
      </c>
      <c r="V85" t="n">
        <v>6.344534373043571</v>
      </c>
      <c r="W85" t="n">
        <v>-62.98799869503681</v>
      </c>
      <c r="X85" t="n">
        <v>2</v>
      </c>
      <c r="Y85" t="n">
        <v>41.55973688267665</v>
      </c>
      <c r="Z85" t="n">
        <v>31.65491587829909</v>
      </c>
      <c r="AA85" t="n">
        <v>1598.414098211986</v>
      </c>
      <c r="AB85" t="b">
        <v>0</v>
      </c>
      <c r="AC85" t="b">
        <v>1</v>
      </c>
      <c r="AD85" t="n">
        <v>89.7061349564576</v>
      </c>
      <c r="AE85" t="n">
        <v>1.316048727874821</v>
      </c>
      <c r="AF85" t="n">
        <v>0</v>
      </c>
      <c r="AG85" t="n">
        <v>0.106761677234684</v>
      </c>
      <c r="AH85" t="b">
        <v>0</v>
      </c>
      <c r="AI85" t="b">
        <v>0</v>
      </c>
      <c r="AJ85" t="n">
        <v>1598.414098211986</v>
      </c>
      <c r="AK85" t="n">
        <v>0</v>
      </c>
      <c r="AL85" t="n">
        <v>-1.875130016141863</v>
      </c>
      <c r="AM85" t="n">
        <v>0</v>
      </c>
      <c r="AN85" t="n">
        <v>-0.5571012110340113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0.3566947093625685</v>
      </c>
      <c r="AU85" t="n">
        <v>0.1121387611304905</v>
      </c>
      <c r="AV85" t="n">
        <v>0.3566947093625685</v>
      </c>
    </row>
    <row r="86" spans="1:48">
      <c r="A86" t="n">
        <v>83</v>
      </c>
      <c r="B86" t="n">
        <v>0</v>
      </c>
      <c r="C86" t="n">
        <v>0</v>
      </c>
      <c r="D86" t="n">
        <v>0</v>
      </c>
      <c r="E86" t="n">
        <v>37</v>
      </c>
      <c r="F86" t="n">
        <v>-0.02111808508864321</v>
      </c>
      <c r="G86" t="n">
        <v>303.8683329167825</v>
      </c>
      <c r="H86" t="n">
        <v>1198.45670502379</v>
      </c>
      <c r="I86" t="n">
        <v>1.641439935416245</v>
      </c>
      <c r="J86" t="n">
        <v>1.641439935416245</v>
      </c>
      <c r="K86" t="n">
        <v>51.58351520258236</v>
      </c>
      <c r="L86" t="n">
        <v>3</v>
      </c>
      <c r="M86" t="n">
        <v>13.07898458483326</v>
      </c>
      <c r="N86" t="n">
        <v>1585.558220746475</v>
      </c>
      <c r="O86" t="b">
        <v>0</v>
      </c>
      <c r="P86" t="n">
        <v>1.641439935416245</v>
      </c>
      <c r="Q86" t="n">
        <v>0</v>
      </c>
      <c r="R86" t="n">
        <v>0.7851888857378977</v>
      </c>
      <c r="S86" t="n">
        <v>24.05460895848688</v>
      </c>
      <c r="T86" t="n">
        <v>12.59041484817764</v>
      </c>
      <c r="U86" t="n">
        <v>2.090503272819084</v>
      </c>
      <c r="V86" t="n">
        <v>2.704561042559158</v>
      </c>
      <c r="W86" t="n">
        <v>0</v>
      </c>
      <c r="X86" t="n">
        <v>0</v>
      </c>
      <c r="Y86" t="n">
        <v>-21.42826181236016</v>
      </c>
      <c r="Z86" t="n">
        <v>31.76651659727663</v>
      </c>
      <c r="AA86" t="n">
        <v>1585.558220746475</v>
      </c>
      <c r="AB86" t="b">
        <v>0</v>
      </c>
      <c r="AC86" t="b">
        <v>1</v>
      </c>
      <c r="AD86" t="n">
        <v>89.70963000421287</v>
      </c>
      <c r="AE86" t="n">
        <v>-0</v>
      </c>
      <c r="AF86" t="n">
        <v>0</v>
      </c>
      <c r="AG86" t="n">
        <v>0.1037687351180741</v>
      </c>
      <c r="AH86" t="b">
        <v>0</v>
      </c>
      <c r="AI86" t="b">
        <v>0</v>
      </c>
      <c r="AJ86" t="n">
        <v>1585.558220746475</v>
      </c>
      <c r="AK86" t="n">
        <v>0</v>
      </c>
      <c r="AL86" t="n">
        <v>2.090503272819084</v>
      </c>
      <c r="AM86" t="n">
        <v>0</v>
      </c>
      <c r="AN86" t="n">
        <v>2.090820085176369</v>
      </c>
      <c r="AO86" t="n">
        <v>0</v>
      </c>
      <c r="AP86" t="n">
        <v>1</v>
      </c>
      <c r="AQ86" t="n">
        <v>0</v>
      </c>
      <c r="AR86" t="n">
        <v>0</v>
      </c>
      <c r="AS86" t="n">
        <v>0</v>
      </c>
      <c r="AT86" t="n">
        <v>0.8458426949242307</v>
      </c>
      <c r="AU86" t="n">
        <v>0.2659185836806593</v>
      </c>
      <c r="AV86" t="n">
        <v>0.8458426949242307</v>
      </c>
    </row>
    <row r="87" spans="1:48">
      <c r="A87" t="n">
        <v>84</v>
      </c>
      <c r="B87" t="n">
        <v>0</v>
      </c>
      <c r="C87" t="n">
        <v>0</v>
      </c>
      <c r="D87" t="n">
        <v>0</v>
      </c>
      <c r="E87" t="n">
        <v>36.7</v>
      </c>
      <c r="F87" t="n">
        <v>-0.1739241347033182</v>
      </c>
      <c r="G87" t="n">
        <v>301.4045356228627</v>
      </c>
      <c r="H87" t="n">
        <v>1188.73948849657</v>
      </c>
      <c r="I87" t="n">
        <v>-1.026800633000894</v>
      </c>
      <c r="J87" t="n">
        <v>-1.026800633000894</v>
      </c>
      <c r="K87" t="n">
        <v>-32.5317724846308</v>
      </c>
      <c r="L87" t="n">
        <v>3</v>
      </c>
      <c r="M87" t="n">
        <v>-8.248421015372921</v>
      </c>
      <c r="N87" t="n">
        <v>1572.702343280963</v>
      </c>
      <c r="O87" t="b">
        <v>0</v>
      </c>
      <c r="P87" t="n">
        <v>-1.026800633000894</v>
      </c>
      <c r="Q87" t="n">
        <v>0</v>
      </c>
      <c r="R87" t="n">
        <v>0.714586150294747</v>
      </c>
      <c r="S87" t="n">
        <v>24.06666935459259</v>
      </c>
      <c r="T87" t="n">
        <v>-4.455183234607425</v>
      </c>
      <c r="U87" t="n">
        <v>-0.7337375114563184</v>
      </c>
      <c r="V87" t="n">
        <v>3.793237780765494</v>
      </c>
      <c r="W87" t="n">
        <v>0</v>
      </c>
      <c r="X87" t="n">
        <v>0</v>
      </c>
      <c r="Y87" t="n">
        <v>-21.42826181236016</v>
      </c>
      <c r="Z87" t="n">
        <v>31.86713206238106</v>
      </c>
      <c r="AA87" t="n">
        <v>1572.702343280963</v>
      </c>
      <c r="AB87" t="b">
        <v>0</v>
      </c>
      <c r="AC87" t="b">
        <v>1</v>
      </c>
      <c r="AD87" t="n">
        <v>89.70218963552801</v>
      </c>
      <c r="AE87" t="n">
        <v>-0</v>
      </c>
      <c r="AF87" t="n">
        <v>0</v>
      </c>
      <c r="AG87" t="n">
        <v>0.09908730276376174</v>
      </c>
      <c r="AH87" t="b">
        <v>0</v>
      </c>
      <c r="AI87" t="b">
        <v>0</v>
      </c>
      <c r="AJ87" t="n">
        <v>1572.702343280963</v>
      </c>
      <c r="AK87" t="n">
        <v>0</v>
      </c>
      <c r="AL87" t="n">
        <v>-0.7337375114563184</v>
      </c>
      <c r="AM87" t="n">
        <v>0</v>
      </c>
      <c r="AN87" t="n">
        <v>-0.7326726699221108</v>
      </c>
      <c r="AO87" t="n">
        <v>0</v>
      </c>
      <c r="AP87" t="n">
        <v>1</v>
      </c>
      <c r="AQ87" t="n">
        <v>0</v>
      </c>
      <c r="AR87" t="n">
        <v>0</v>
      </c>
      <c r="AS87" t="n">
        <v>0</v>
      </c>
      <c r="AT87" t="n">
        <v>0.3695716073895444</v>
      </c>
      <c r="AU87" t="n">
        <v>0.1161870392631525</v>
      </c>
      <c r="AV87" t="n">
        <v>0.3695716073895444</v>
      </c>
    </row>
    <row r="88" spans="1:48">
      <c r="A88" t="n">
        <v>85</v>
      </c>
      <c r="B88" t="n">
        <v>0</v>
      </c>
      <c r="C88" t="n">
        <v>0</v>
      </c>
      <c r="D88" t="n">
        <v>0</v>
      </c>
      <c r="E88" t="n">
        <v>35.9</v>
      </c>
      <c r="F88" t="n">
        <v>-0.1998520427647454</v>
      </c>
      <c r="G88" t="n">
        <v>294.8344095057431</v>
      </c>
      <c r="H88" t="n">
        <v>1162.826911090651</v>
      </c>
      <c r="I88" t="n">
        <v>-1.463134158672163</v>
      </c>
      <c r="J88" t="n">
        <v>-1.463134158672163</v>
      </c>
      <c r="K88" t="n">
        <v>-47.3889803058568</v>
      </c>
      <c r="L88" t="n">
        <v>3</v>
      </c>
      <c r="M88" t="n">
        <v>-12.01546153799615</v>
      </c>
      <c r="N88" t="n">
        <v>1538.420003372931</v>
      </c>
      <c r="O88" t="b">
        <v>0</v>
      </c>
      <c r="P88" t="n">
        <v>-1.463134158672163</v>
      </c>
      <c r="Q88" t="n">
        <v>0</v>
      </c>
      <c r="R88" t="n">
        <v>0.7928617836481184</v>
      </c>
      <c r="S88" t="n">
        <v>24.07669335324714</v>
      </c>
      <c r="T88" t="n">
        <v>-7.200756059237331</v>
      </c>
      <c r="U88" t="n">
        <v>-1.1600631587613</v>
      </c>
      <c r="V88" t="n">
        <v>4.814705478758815</v>
      </c>
      <c r="W88" t="n">
        <v>0</v>
      </c>
      <c r="X88" t="n">
        <v>0</v>
      </c>
      <c r="Y88" t="n">
        <v>-21.42826181236016</v>
      </c>
      <c r="Z88" t="n">
        <v>31.96774752748548</v>
      </c>
      <c r="AA88" t="n">
        <v>1538.420003372931</v>
      </c>
      <c r="AB88" t="b">
        <v>0</v>
      </c>
      <c r="AC88" t="b">
        <v>1</v>
      </c>
      <c r="AD88" t="n">
        <v>89.69474926684316</v>
      </c>
      <c r="AE88" t="n">
        <v>-0</v>
      </c>
      <c r="AF88" t="n">
        <v>0</v>
      </c>
      <c r="AG88" t="n">
        <v>0.09280751807766052</v>
      </c>
      <c r="AH88" t="b">
        <v>0</v>
      </c>
      <c r="AI88" t="b">
        <v>0</v>
      </c>
      <c r="AJ88" t="n">
        <v>1538.420003372931</v>
      </c>
      <c r="AK88" t="n">
        <v>0</v>
      </c>
      <c r="AL88" t="n">
        <v>-1.1600631587613</v>
      </c>
      <c r="AM88" t="n">
        <v>0</v>
      </c>
      <c r="AN88" t="n">
        <v>-1.158338291482749</v>
      </c>
      <c r="AO88" t="n">
        <v>0</v>
      </c>
      <c r="AP88" t="n">
        <v>1</v>
      </c>
      <c r="AQ88" t="n">
        <v>0</v>
      </c>
      <c r="AR88" t="n">
        <v>0</v>
      </c>
      <c r="AS88" t="n">
        <v>0</v>
      </c>
      <c r="AT88" t="n">
        <v>0.3097997736499126</v>
      </c>
      <c r="AU88" t="n">
        <v>0.09739578946290152</v>
      </c>
      <c r="AV88" t="n">
        <v>0.3097997736499126</v>
      </c>
    </row>
    <row r="89" spans="1:48">
      <c r="A89" t="n">
        <v>86</v>
      </c>
      <c r="B89" t="n">
        <v>0</v>
      </c>
      <c r="C89" t="n">
        <v>0</v>
      </c>
      <c r="D89" t="n">
        <v>0</v>
      </c>
      <c r="E89" t="n">
        <v>35.3</v>
      </c>
      <c r="F89" t="n">
        <v>-0.1933343609043687</v>
      </c>
      <c r="G89" t="n">
        <v>289.9068149179033</v>
      </c>
      <c r="H89" t="n">
        <v>1143.392478036211</v>
      </c>
      <c r="I89" t="n">
        <v>-1.344051847851724</v>
      </c>
      <c r="J89" t="n">
        <v>-1.344051847851724</v>
      </c>
      <c r="K89" t="n">
        <v>-44.27198348227328</v>
      </c>
      <c r="L89" t="n">
        <v>3</v>
      </c>
      <c r="M89" t="n">
        <v>-11.22514794175286</v>
      </c>
      <c r="N89" t="n">
        <v>1512.708248441907</v>
      </c>
      <c r="O89" t="b">
        <v>0</v>
      </c>
      <c r="P89" t="n">
        <v>-1.344051847851724</v>
      </c>
      <c r="Q89" t="n">
        <v>0</v>
      </c>
      <c r="R89" t="n">
        <v>0.7818415703458825</v>
      </c>
      <c r="S89" t="n">
        <v>24.08705966368337</v>
      </c>
      <c r="T89" t="n">
        <v>-6.633626072671889</v>
      </c>
      <c r="U89" t="n">
        <v>-1.050835607350677</v>
      </c>
      <c r="V89" t="n">
        <v>4.591521869080971</v>
      </c>
      <c r="W89" t="n">
        <v>0</v>
      </c>
      <c r="X89" t="n">
        <v>0</v>
      </c>
      <c r="Y89" t="n">
        <v>-21.42826181236016</v>
      </c>
      <c r="Z89" t="n">
        <v>32.06094590335429</v>
      </c>
      <c r="AA89" t="n">
        <v>1512.708248441907</v>
      </c>
      <c r="AB89" t="b">
        <v>0</v>
      </c>
      <c r="AC89" t="b">
        <v>1</v>
      </c>
      <c r="AD89" t="n">
        <v>89.68730889815831</v>
      </c>
      <c r="AE89" t="n">
        <v>-0</v>
      </c>
      <c r="AF89" t="n">
        <v>0</v>
      </c>
      <c r="AG89" t="n">
        <v>0.0887794289770252</v>
      </c>
      <c r="AH89" t="b">
        <v>0</v>
      </c>
      <c r="AI89" t="b">
        <v>0</v>
      </c>
      <c r="AJ89" t="n">
        <v>1512.708248441907</v>
      </c>
      <c r="AK89" t="n">
        <v>0</v>
      </c>
      <c r="AL89" t="n">
        <v>-1.050835607350677</v>
      </c>
      <c r="AM89" t="n">
        <v>0</v>
      </c>
      <c r="AN89" t="n">
        <v>-1.049348349340089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0.345336395662257</v>
      </c>
      <c r="AU89" t="n">
        <v>0.1085679001296066</v>
      </c>
      <c r="AV89" t="n">
        <v>0.345336395662257</v>
      </c>
    </row>
    <row r="90" spans="1:48">
      <c r="A90" t="n">
        <v>87</v>
      </c>
      <c r="B90" t="n">
        <v>0</v>
      </c>
      <c r="C90" t="n">
        <v>0</v>
      </c>
      <c r="D90" t="n">
        <v>0</v>
      </c>
      <c r="E90" t="n">
        <v>34.6</v>
      </c>
      <c r="F90" t="n">
        <v>-0.1101438469511198</v>
      </c>
      <c r="G90" t="n">
        <v>284.1579545654237</v>
      </c>
      <c r="H90" t="n">
        <v>1120.718972806031</v>
      </c>
      <c r="I90" t="n">
        <v>0.02570818354649679</v>
      </c>
      <c r="J90" t="n">
        <v>0.02570818354649679</v>
      </c>
      <c r="K90" t="n">
        <v>0.8639387545415335</v>
      </c>
      <c r="L90" t="n">
        <v>3</v>
      </c>
      <c r="M90" t="n">
        <v>0.2190514083523158</v>
      </c>
      <c r="N90" t="n">
        <v>1482.711201022379</v>
      </c>
      <c r="O90" t="b">
        <v>0</v>
      </c>
      <c r="P90" t="n">
        <v>0.02570818354649679</v>
      </c>
      <c r="Q90" t="n">
        <v>0</v>
      </c>
      <c r="R90" t="n">
        <v>0.06824629864478374</v>
      </c>
      <c r="S90" t="n">
        <v>24.09708889965405</v>
      </c>
      <c r="T90" t="n">
        <v>2.426091092346838</v>
      </c>
      <c r="U90" t="n">
        <v>0.3766971111547855</v>
      </c>
      <c r="V90" t="n">
        <v>2.260519355119086</v>
      </c>
      <c r="W90" t="n">
        <v>0</v>
      </c>
      <c r="X90" t="n">
        <v>0</v>
      </c>
      <c r="Y90" t="n">
        <v>-21.42826181236016</v>
      </c>
      <c r="Z90" t="n">
        <v>32.15754307727199</v>
      </c>
      <c r="AA90" t="n">
        <v>1482.711201022379</v>
      </c>
      <c r="AB90" t="b">
        <v>0</v>
      </c>
      <c r="AC90" t="b">
        <v>1</v>
      </c>
      <c r="AD90" t="n">
        <v>89.67986852947345</v>
      </c>
      <c r="AE90" t="n">
        <v>-0</v>
      </c>
      <c r="AF90" t="n">
        <v>0</v>
      </c>
      <c r="AG90" t="n">
        <v>0.08036691792098818</v>
      </c>
      <c r="AH90" t="b">
        <v>0</v>
      </c>
      <c r="AI90" t="b">
        <v>0</v>
      </c>
      <c r="AJ90" t="n">
        <v>1482.711201022379</v>
      </c>
      <c r="AK90" t="n">
        <v>0</v>
      </c>
      <c r="AL90" t="n">
        <v>0.3766971111547855</v>
      </c>
      <c r="AM90" t="n">
        <v>0</v>
      </c>
      <c r="AN90" t="n">
        <v>0.3777619526889931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0.6158525799165506</v>
      </c>
      <c r="AU90" t="n">
        <v>0.19361359599158</v>
      </c>
      <c r="AV90" t="n">
        <v>0.6158525799165506</v>
      </c>
    </row>
    <row r="91" spans="1:48">
      <c r="A91" t="n">
        <v>88</v>
      </c>
      <c r="B91" t="n">
        <v>0</v>
      </c>
      <c r="C91" t="n">
        <v>0</v>
      </c>
      <c r="D91" t="n">
        <v>0</v>
      </c>
      <c r="E91" t="n">
        <v>34.2</v>
      </c>
      <c r="F91" t="n">
        <v>-0.2827569179578182</v>
      </c>
      <c r="G91" t="n">
        <v>280.8728915068639</v>
      </c>
      <c r="H91" t="n">
        <v>1107.762684103071</v>
      </c>
      <c r="I91" t="n">
        <v>-2.770232792758465</v>
      </c>
      <c r="J91" t="n">
        <v>-2.770232792758465</v>
      </c>
      <c r="K91" t="n">
        <v>-94.1841500154887</v>
      </c>
      <c r="L91" t="n">
        <v>3</v>
      </c>
      <c r="M91" t="n">
        <v>-23.88036257999206</v>
      </c>
      <c r="N91" t="n">
        <v>1465.570031068363</v>
      </c>
      <c r="O91" t="b">
        <v>0</v>
      </c>
      <c r="P91" t="n">
        <v>-2.770232792758465</v>
      </c>
      <c r="Q91" t="n">
        <v>0</v>
      </c>
      <c r="R91" t="n">
        <v>0.8774988123995309</v>
      </c>
      <c r="S91" t="n">
        <v>24.09790821737283</v>
      </c>
      <c r="T91" t="n">
        <v>-15.83899456055422</v>
      </c>
      <c r="U91" t="n">
        <v>-2.430875985715788</v>
      </c>
      <c r="V91" t="n">
        <v>8.041368019437842</v>
      </c>
      <c r="W91" t="n">
        <v>-50.99231070045278</v>
      </c>
      <c r="X91" t="n">
        <v>2</v>
      </c>
      <c r="Y91" t="n">
        <v>29.56404888809262</v>
      </c>
      <c r="Z91" t="n">
        <v>32.24415540859809</v>
      </c>
      <c r="AA91" t="n">
        <v>1465.570031068363</v>
      </c>
      <c r="AB91" t="b">
        <v>0</v>
      </c>
      <c r="AC91" t="b">
        <v>1</v>
      </c>
      <c r="AD91" t="n">
        <v>89.68128099250744</v>
      </c>
      <c r="AE91" t="n">
        <v>1.065415111117293</v>
      </c>
      <c r="AF91" t="n">
        <v>0</v>
      </c>
      <c r="AG91" t="n">
        <v>0.07350387499992067</v>
      </c>
      <c r="AH91" t="b">
        <v>0</v>
      </c>
      <c r="AI91" t="b">
        <v>0</v>
      </c>
      <c r="AJ91" t="n">
        <v>1465.570031068363</v>
      </c>
      <c r="AK91" t="n">
        <v>0</v>
      </c>
      <c r="AL91" t="n">
        <v>-2.430875985715788</v>
      </c>
      <c r="AM91" t="n">
        <v>0</v>
      </c>
      <c r="AN91" t="n">
        <v>-1.359045424363476</v>
      </c>
      <c r="AO91" t="n">
        <v>0</v>
      </c>
      <c r="AP91" t="n">
        <v>1</v>
      </c>
      <c r="AQ91" t="n">
        <v>0</v>
      </c>
      <c r="AR91" t="n">
        <v>0</v>
      </c>
      <c r="AS91" t="n">
        <v>0</v>
      </c>
      <c r="AT91" t="n">
        <v>0.3252159769232397</v>
      </c>
      <c r="AU91" t="n">
        <v>0.1022423820560355</v>
      </c>
      <c r="AV91" t="n">
        <v>0.3252159769232397</v>
      </c>
    </row>
    <row r="92" spans="1:48">
      <c r="A92" t="n">
        <v>89</v>
      </c>
      <c r="B92" t="n">
        <v>0</v>
      </c>
      <c r="C92" t="n">
        <v>0</v>
      </c>
      <c r="D92" t="n">
        <v>0</v>
      </c>
      <c r="E92" t="n">
        <v>31.9</v>
      </c>
      <c r="F92" t="n">
        <v>-1.00882848121761</v>
      </c>
      <c r="G92" t="n">
        <v>261.9837789201449</v>
      </c>
      <c r="H92" t="n">
        <v>1033.264024061051</v>
      </c>
      <c r="I92" t="n">
        <v>-13.56353962061404</v>
      </c>
      <c r="J92" t="n">
        <v>-13.56353962061404</v>
      </c>
      <c r="K92" t="n">
        <v>-494.3903898190938</v>
      </c>
      <c r="L92" t="n">
        <v>3</v>
      </c>
      <c r="M92" t="n">
        <v>-125.3525329155917</v>
      </c>
      <c r="N92" t="n">
        <v>1367.008303832771</v>
      </c>
      <c r="O92" t="b">
        <v>0</v>
      </c>
      <c r="P92" t="n">
        <v>-13.56353962061404</v>
      </c>
      <c r="Q92" t="n">
        <v>0</v>
      </c>
      <c r="R92" t="n">
        <v>0.9453927549857896</v>
      </c>
      <c r="S92" t="n">
        <v>24.10951565593173</v>
      </c>
      <c r="T92" t="n">
        <v>-89.57473653629489</v>
      </c>
      <c r="U92" t="n">
        <v>-12.82287208929122</v>
      </c>
      <c r="V92" t="n">
        <v>35.77779637929683</v>
      </c>
      <c r="W92" t="n">
        <v>-86.15060768619995</v>
      </c>
      <c r="X92" t="n">
        <v>2</v>
      </c>
      <c r="Y92" t="n">
        <v>64.72234587383979</v>
      </c>
      <c r="Z92" t="n">
        <v>32.30380437621108</v>
      </c>
      <c r="AA92" t="n">
        <v>1367.008303832771</v>
      </c>
      <c r="AB92" t="b">
        <v>0</v>
      </c>
      <c r="AC92" t="b">
        <v>1</v>
      </c>
      <c r="AD92" t="n">
        <v>89.69765015826472</v>
      </c>
      <c r="AE92" t="n">
        <v>1.8</v>
      </c>
      <c r="AF92" t="n">
        <v>0</v>
      </c>
      <c r="AG92" t="n">
        <v>0.06361936821333741</v>
      </c>
      <c r="AH92" t="b">
        <v>0</v>
      </c>
      <c r="AI92" t="b">
        <v>0</v>
      </c>
      <c r="AJ92" t="n">
        <v>1367.008303832771</v>
      </c>
      <c r="AK92" t="n">
        <v>0</v>
      </c>
      <c r="AL92" t="n">
        <v>-12.82287208929122</v>
      </c>
      <c r="AM92" t="n">
        <v>8.62236906139748</v>
      </c>
      <c r="AN92" t="n">
        <v>-2.358604593642811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 spans="1:48">
      <c r="A93" t="n">
        <v>90</v>
      </c>
      <c r="B93" t="n">
        <v>0</v>
      </c>
      <c r="C93" t="n">
        <v>0</v>
      </c>
      <c r="D93" t="n">
        <v>0</v>
      </c>
      <c r="E93" t="n">
        <v>27.3</v>
      </c>
      <c r="F93" t="n">
        <v>-1.431929157171743</v>
      </c>
      <c r="G93" t="n">
        <v>224.2055537467071</v>
      </c>
      <c r="H93" t="n">
        <v>884.2667039770129</v>
      </c>
      <c r="I93" t="n">
        <v>-17.13104547444727</v>
      </c>
      <c r="J93" t="n">
        <v>-17.13104547444727</v>
      </c>
      <c r="K93" t="n">
        <v>-729.640418453828</v>
      </c>
      <c r="L93" t="n">
        <v>3</v>
      </c>
      <c r="M93" t="n">
        <v>-185.0001060988408</v>
      </c>
      <c r="N93" t="n">
        <v>1169.884849361588</v>
      </c>
      <c r="O93" t="b">
        <v>0</v>
      </c>
      <c r="P93" t="n">
        <v>-17.13104547444727</v>
      </c>
      <c r="Q93" t="n">
        <v>0</v>
      </c>
      <c r="R93" t="n">
        <v>0.9508161083059219</v>
      </c>
      <c r="S93" t="n">
        <v>24.13484961913501</v>
      </c>
      <c r="T93" t="n">
        <v>-132.9562214036904</v>
      </c>
      <c r="U93" t="n">
        <v>-16.28847398922573</v>
      </c>
      <c r="V93" t="n">
        <v>52.04388469515038</v>
      </c>
      <c r="W93" t="n">
        <v>-86.15060768619995</v>
      </c>
      <c r="X93" t="n">
        <v>2</v>
      </c>
      <c r="Y93" t="n">
        <v>64.72234587383979</v>
      </c>
      <c r="Z93" t="n">
        <v>32.35088795607614</v>
      </c>
      <c r="AA93" t="n">
        <v>1169.884849361588</v>
      </c>
      <c r="AB93" t="b">
        <v>0</v>
      </c>
      <c r="AC93" t="b">
        <v>1</v>
      </c>
      <c r="AD93" t="n">
        <v>89.72012319502647</v>
      </c>
      <c r="AE93" t="n">
        <v>1.8</v>
      </c>
      <c r="AF93" t="n">
        <v>0</v>
      </c>
      <c r="AG93" t="n">
        <v>0.05425709160130437</v>
      </c>
      <c r="AH93" t="b">
        <v>0</v>
      </c>
      <c r="AI93" t="b">
        <v>0</v>
      </c>
      <c r="AJ93" t="n">
        <v>1169.884849361588</v>
      </c>
      <c r="AK93" t="n">
        <v>0</v>
      </c>
      <c r="AL93" t="n">
        <v>-16.28847398922573</v>
      </c>
      <c r="AM93" t="n">
        <v>12.50158064311914</v>
      </c>
      <c r="AN93" t="n">
        <v>-1.983944904424984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 spans="1:48">
      <c r="A94" t="n">
        <v>91</v>
      </c>
      <c r="B94" t="n">
        <v>0</v>
      </c>
      <c r="C94" t="n">
        <v>0</v>
      </c>
      <c r="D94" t="n">
        <v>0</v>
      </c>
      <c r="E94" t="n">
        <v>22</v>
      </c>
      <c r="F94" t="n">
        <v>-1.513454890095415</v>
      </c>
      <c r="G94" t="n">
        <v>180.6784682207896</v>
      </c>
      <c r="H94" t="n">
        <v>712.5958786627942</v>
      </c>
      <c r="I94" t="n">
        <v>-14.7079081460493</v>
      </c>
      <c r="J94" t="n">
        <v>-14.7079081460493</v>
      </c>
      <c r="K94" t="n">
        <v>-777.348725734643</v>
      </c>
      <c r="L94" t="n">
        <v>2</v>
      </c>
      <c r="M94" t="n">
        <v>-197.0965328941793</v>
      </c>
      <c r="N94" t="n">
        <v>1522.104796823729</v>
      </c>
      <c r="O94" t="b">
        <v>1</v>
      </c>
      <c r="P94" t="n">
        <v>-14.7079081460493</v>
      </c>
      <c r="Q94" t="n">
        <v>-76.65841658651411</v>
      </c>
      <c r="R94" t="n">
        <v>0.951857046097177</v>
      </c>
      <c r="S94" t="n">
        <v>24.16366912869906</v>
      </c>
      <c r="T94" t="n">
        <v>-87.8313312718392</v>
      </c>
      <c r="U94" t="n">
        <v>-13.99982600216709</v>
      </c>
      <c r="V94" t="n">
        <v>109.2652016223401</v>
      </c>
      <c r="W94" t="n">
        <v>-86.15060768619995</v>
      </c>
      <c r="X94" t="n">
        <v>2</v>
      </c>
      <c r="Y94" t="n">
        <v>64.72234587383979</v>
      </c>
      <c r="Z94" t="n">
        <v>32.40053142552117</v>
      </c>
      <c r="AA94" t="n">
        <v>1522.104796823729</v>
      </c>
      <c r="AB94" t="b">
        <v>0</v>
      </c>
      <c r="AC94" t="b">
        <v>1</v>
      </c>
      <c r="AD94" t="n">
        <v>89.74259623178823</v>
      </c>
      <c r="AE94" t="n">
        <v>1.8</v>
      </c>
      <c r="AF94" t="n">
        <v>0</v>
      </c>
      <c r="AG94" t="n">
        <v>0.0458778286605625</v>
      </c>
      <c r="AH94" t="b">
        <v>0</v>
      </c>
      <c r="AI94" t="b">
        <v>0</v>
      </c>
      <c r="AJ94" t="n">
        <v>1445.446380237214</v>
      </c>
      <c r="AK94" t="n">
        <v>0</v>
      </c>
      <c r="AL94" t="n">
        <v>-13.29474676185962</v>
      </c>
      <c r="AM94" t="n">
        <v>8.981958140469228</v>
      </c>
      <c r="AN94" t="n">
        <v>-2.512769679165233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 spans="1:48">
      <c r="A95" t="n">
        <v>92</v>
      </c>
      <c r="B95" t="n">
        <v>0</v>
      </c>
      <c r="C95" t="n">
        <v>0</v>
      </c>
      <c r="D95" t="n">
        <v>0</v>
      </c>
      <c r="E95" t="n">
        <v>17</v>
      </c>
      <c r="F95" t="n">
        <v>-1.097584615779924</v>
      </c>
      <c r="G95" t="n">
        <v>139.615179988792</v>
      </c>
      <c r="H95" t="n">
        <v>550.6422698757955</v>
      </c>
      <c r="I95" t="n">
        <v>-8.061249831057133</v>
      </c>
      <c r="J95" t="n">
        <v>-8.061249831057133</v>
      </c>
      <c r="K95" t="n">
        <v>-551.3674479585005</v>
      </c>
      <c r="L95" t="n">
        <v>2</v>
      </c>
      <c r="M95" t="n">
        <v>-139.7990486710194</v>
      </c>
      <c r="N95" t="n">
        <v>1176.171888454699</v>
      </c>
      <c r="O95" t="b">
        <v>0</v>
      </c>
      <c r="P95" t="n">
        <v>-8.061249831057133</v>
      </c>
      <c r="Q95" t="n">
        <v>0</v>
      </c>
      <c r="R95" t="n">
        <v>0.9486395416791666</v>
      </c>
      <c r="S95" t="n">
        <v>24.18788853378892</v>
      </c>
      <c r="T95" t="n">
        <v>-62.08750255545851</v>
      </c>
      <c r="U95" t="n">
        <v>-7.647220345095299</v>
      </c>
      <c r="V95" t="n">
        <v>77.71154611556088</v>
      </c>
      <c r="W95" t="n">
        <v>-86.15060768619995</v>
      </c>
      <c r="X95" t="n">
        <v>2</v>
      </c>
      <c r="Y95" t="n">
        <v>64.72234587383979</v>
      </c>
      <c r="Z95" t="n">
        <v>32.44761500538623</v>
      </c>
      <c r="AA95" t="n">
        <v>1176.171888454699</v>
      </c>
      <c r="AB95" t="b">
        <v>0</v>
      </c>
      <c r="AC95" t="b">
        <v>1</v>
      </c>
      <c r="AD95" t="n">
        <v>89.76506926854998</v>
      </c>
      <c r="AE95" t="n">
        <v>1.8</v>
      </c>
      <c r="AF95" t="n">
        <v>0</v>
      </c>
      <c r="AG95" t="n">
        <v>0.03895877668550093</v>
      </c>
      <c r="AH95" t="b">
        <v>0</v>
      </c>
      <c r="AI95" t="b">
        <v>0</v>
      </c>
      <c r="AJ95" t="n">
        <v>1176.171888454699</v>
      </c>
      <c r="AK95" t="n">
        <v>0</v>
      </c>
      <c r="AL95" t="n">
        <v>-7.647220345095299</v>
      </c>
      <c r="AM95" t="n">
        <v>3.748859716272173</v>
      </c>
      <c r="AN95" t="n">
        <v>-1.995631198984861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 spans="1:48">
      <c r="A96" t="n">
        <v>93</v>
      </c>
      <c r="B96" t="n">
        <v>0</v>
      </c>
      <c r="C96" t="n">
        <v>0</v>
      </c>
      <c r="D96" t="n">
        <v>0</v>
      </c>
      <c r="E96" t="n">
        <v>14.2</v>
      </c>
      <c r="F96" t="n">
        <v>-0.5962066467848877</v>
      </c>
      <c r="G96" t="n">
        <v>116.6197385788733</v>
      </c>
      <c r="H96" t="n">
        <v>459.9482489550762</v>
      </c>
      <c r="I96" t="n">
        <v>-3.385638573709727</v>
      </c>
      <c r="J96" t="n">
        <v>-3.385638573709727</v>
      </c>
      <c r="K96" t="n">
        <v>-277.2298005954096</v>
      </c>
      <c r="L96" t="n">
        <v>2</v>
      </c>
      <c r="M96" t="n">
        <v>-70.29153159112821</v>
      </c>
      <c r="N96" t="n">
        <v>982.4494597680429</v>
      </c>
      <c r="O96" t="b">
        <v>0</v>
      </c>
      <c r="P96" t="n">
        <v>-3.385638573709727</v>
      </c>
      <c r="Q96" t="n">
        <v>0</v>
      </c>
      <c r="R96" t="n">
        <v>0.9369760325961265</v>
      </c>
      <c r="S96" t="n">
        <v>24.20205009389362</v>
      </c>
      <c r="T96" t="n">
        <v>-30.83402640232237</v>
      </c>
      <c r="U96" t="n">
        <v>-3.172262198598948</v>
      </c>
      <c r="V96" t="n">
        <v>39.45750518880583</v>
      </c>
      <c r="W96" t="n">
        <v>-70.33559369481465</v>
      </c>
      <c r="X96" t="n">
        <v>2</v>
      </c>
      <c r="Y96" t="n">
        <v>48.90733188245449</v>
      </c>
      <c r="Z96" t="n">
        <v>32.48240804789027</v>
      </c>
      <c r="AA96" t="n">
        <v>982.4494597680429</v>
      </c>
      <c r="AB96" t="b">
        <v>0</v>
      </c>
      <c r="AC96" t="b">
        <v>1</v>
      </c>
      <c r="AD96" t="n">
        <v>89.78479664316045</v>
      </c>
      <c r="AE96" t="n">
        <v>1.469566751192475</v>
      </c>
      <c r="AF96" t="n">
        <v>0</v>
      </c>
      <c r="AG96" t="n">
        <v>0.03834099099607721</v>
      </c>
      <c r="AH96" t="b">
        <v>0</v>
      </c>
      <c r="AI96" t="b">
        <v>0</v>
      </c>
      <c r="AJ96" t="n">
        <v>982.4494597680429</v>
      </c>
      <c r="AK96" t="n">
        <v>0</v>
      </c>
      <c r="AL96" t="n">
        <v>-3.172262198598948</v>
      </c>
      <c r="AM96" t="n">
        <v>0.002668340057337515</v>
      </c>
      <c r="AN96" t="n">
        <v>-1.64267855900071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 spans="1:48">
      <c r="A97" t="n">
        <v>94</v>
      </c>
      <c r="B97" t="n">
        <v>0</v>
      </c>
      <c r="C97" t="n">
        <v>0</v>
      </c>
      <c r="D97" t="n">
        <v>0</v>
      </c>
      <c r="E97" t="n">
        <v>12</v>
      </c>
      <c r="F97" t="n">
        <v>-0.6842554637471956</v>
      </c>
      <c r="G97" t="n">
        <v>98.55189175679433</v>
      </c>
      <c r="H97" t="n">
        <v>388.6886610887968</v>
      </c>
      <c r="I97" t="n">
        <v>-3.367545602127863</v>
      </c>
      <c r="J97" t="n">
        <v>-3.367545602127863</v>
      </c>
      <c r="K97" t="n">
        <v>-326.3021251719843</v>
      </c>
      <c r="L97" t="n">
        <v>2</v>
      </c>
      <c r="M97" t="n">
        <v>-82.73380455679116</v>
      </c>
      <c r="N97" t="n">
        <v>830.2389800856701</v>
      </c>
      <c r="O97" t="b">
        <v>0</v>
      </c>
      <c r="P97" t="n">
        <v>-3.367545602127863</v>
      </c>
      <c r="Q97" t="n">
        <v>0</v>
      </c>
      <c r="R97" t="n">
        <v>0.9409997225595177</v>
      </c>
      <c r="S97" t="n">
        <v>24.20934846867975</v>
      </c>
      <c r="T97" t="n">
        <v>-36.44779360216939</v>
      </c>
      <c r="U97" t="n">
        <v>-3.168859477308843</v>
      </c>
      <c r="V97" t="n">
        <v>46.28601095462177</v>
      </c>
      <c r="W97" t="n">
        <v>-72.81828011875309</v>
      </c>
      <c r="X97" t="n">
        <v>2</v>
      </c>
      <c r="Y97" t="n">
        <v>51.39001830639293</v>
      </c>
      <c r="Z97" t="n">
        <v>32.51758860755012</v>
      </c>
      <c r="AA97" t="n">
        <v>830.2389800856701</v>
      </c>
      <c r="AB97" t="b">
        <v>0</v>
      </c>
      <c r="AC97" t="b">
        <v>1</v>
      </c>
      <c r="AD97" t="n">
        <v>89.80220937756823</v>
      </c>
      <c r="AE97" t="n">
        <v>1.52143911382707</v>
      </c>
      <c r="AF97" t="n">
        <v>0</v>
      </c>
      <c r="AG97" t="n">
        <v>0.03943544157084408</v>
      </c>
      <c r="AH97" t="b">
        <v>0</v>
      </c>
      <c r="AI97" t="b">
        <v>0</v>
      </c>
      <c r="AJ97" t="n">
        <v>830.2389800856701</v>
      </c>
      <c r="AK97" t="n">
        <v>0</v>
      </c>
      <c r="AL97" t="n">
        <v>-3.168859477308843</v>
      </c>
      <c r="AM97" t="n">
        <v>0.2468745475494667</v>
      </c>
      <c r="AN97" t="n">
        <v>-1.374652017957309</v>
      </c>
      <c r="AO97" t="n">
        <v>0</v>
      </c>
      <c r="AP97" t="n">
        <v>1</v>
      </c>
      <c r="AQ97" t="n">
        <v>0</v>
      </c>
      <c r="AR97" t="n">
        <v>0</v>
      </c>
      <c r="AS97" t="n">
        <v>0</v>
      </c>
      <c r="AT97" t="n">
        <v>0.1154235609422006</v>
      </c>
      <c r="AU97" t="n">
        <v>0.03628720805099312</v>
      </c>
      <c r="AV97" t="n">
        <v>0.1154235609422006</v>
      </c>
    </row>
    <row r="98" spans="1:48">
      <c r="A98" t="n">
        <v>95</v>
      </c>
      <c r="B98" t="n">
        <v>0</v>
      </c>
      <c r="C98" t="n">
        <v>0</v>
      </c>
      <c r="D98" t="n">
        <v>0</v>
      </c>
      <c r="E98" t="n">
        <v>9.1</v>
      </c>
      <c r="F98" t="n">
        <v>-0.9167714982263306</v>
      </c>
      <c r="G98" t="n">
        <v>74.7351845822357</v>
      </c>
      <c r="H98" t="n">
        <v>294.7555679923376</v>
      </c>
      <c r="I98" t="n">
        <v>-3.55913573845539</v>
      </c>
      <c r="J98" t="n">
        <v>-3.55913573845539</v>
      </c>
      <c r="K98" t="n">
        <v>-454.7689678509279</v>
      </c>
      <c r="L98" t="n">
        <v>0</v>
      </c>
      <c r="M98" t="n">
        <v>-115.3065334307626</v>
      </c>
      <c r="N98" t="n">
        <v>0</v>
      </c>
      <c r="O98" t="b">
        <v>1</v>
      </c>
      <c r="P98" t="n">
        <v>-3.55913573845539</v>
      </c>
      <c r="Q98" t="n">
        <v>-46.43564329905205</v>
      </c>
      <c r="R98" t="n">
        <v>0</v>
      </c>
      <c r="S98" t="n">
        <v>24.21614437475407</v>
      </c>
      <c r="T98" t="n">
        <v>0</v>
      </c>
      <c r="U98" t="n">
        <v>0</v>
      </c>
      <c r="V98" t="n">
        <v>115.3065334307627</v>
      </c>
      <c r="W98" t="n">
        <v>0</v>
      </c>
      <c r="X98" t="n">
        <v>0</v>
      </c>
      <c r="Y98" t="n">
        <v>-21.42826181236016</v>
      </c>
      <c r="Z98" t="n">
        <v>32.55174320936457</v>
      </c>
      <c r="AA98" t="n">
        <v>750</v>
      </c>
      <c r="AB98" t="b">
        <v>0</v>
      </c>
      <c r="AC98" t="b">
        <v>1</v>
      </c>
      <c r="AD98" t="n">
        <v>89.807411071404</v>
      </c>
      <c r="AE98" t="n">
        <v>-0</v>
      </c>
      <c r="AF98" t="n">
        <v>0</v>
      </c>
      <c r="AG98" t="n">
        <v>0.03452218464993526</v>
      </c>
      <c r="AH98" t="b">
        <v>1</v>
      </c>
      <c r="AI98" t="b">
        <v>1</v>
      </c>
      <c r="AJ98" t="n">
        <v>750</v>
      </c>
      <c r="AK98" t="n">
        <v>0</v>
      </c>
      <c r="AL98" t="n">
        <v>0</v>
      </c>
      <c r="AM98" t="n">
        <v>0</v>
      </c>
      <c r="AN98" t="n">
        <v>0.003085385771558045</v>
      </c>
      <c r="AO98" t="n">
        <v>0</v>
      </c>
      <c r="AP98" t="n">
        <v>1</v>
      </c>
      <c r="AQ98" t="n">
        <v>0</v>
      </c>
      <c r="AR98" t="n">
        <v>0</v>
      </c>
      <c r="AS98" t="n">
        <v>0</v>
      </c>
      <c r="AT98" t="n">
        <v>0.356134414441363</v>
      </c>
      <c r="AU98" t="n">
        <v>0.1119626139192129</v>
      </c>
      <c r="AV98" t="n">
        <v>0.356134414441363</v>
      </c>
    </row>
    <row r="99" spans="1:48">
      <c r="A99" t="n">
        <v>96</v>
      </c>
      <c r="B99" t="n">
        <v>0</v>
      </c>
      <c r="C99" t="n">
        <v>0</v>
      </c>
      <c r="D99" t="n">
        <v>0</v>
      </c>
      <c r="E99" t="n">
        <v>5.8</v>
      </c>
      <c r="F99" t="n">
        <v>-0.8153252100141479</v>
      </c>
      <c r="G99" t="n">
        <v>47.63341434911726</v>
      </c>
      <c r="H99" t="n">
        <v>187.8661861929185</v>
      </c>
      <c r="I99" t="n">
        <v>-1.994453501686238</v>
      </c>
      <c r="J99" t="n">
        <v>-1.994453501686238</v>
      </c>
      <c r="K99" t="n">
        <v>-399.8375567627397</v>
      </c>
      <c r="L99" t="n">
        <v>0</v>
      </c>
      <c r="M99" t="n">
        <v>-101.3786908627636</v>
      </c>
      <c r="N99" t="n">
        <v>0</v>
      </c>
      <c r="O99" t="b">
        <v>0</v>
      </c>
      <c r="P99" t="n">
        <v>-1.994453501686238</v>
      </c>
      <c r="Q99" t="n">
        <v>0</v>
      </c>
      <c r="R99" t="n">
        <v>0</v>
      </c>
      <c r="S99" t="n">
        <v>24.21614437475407</v>
      </c>
      <c r="T99" t="n">
        <v>0</v>
      </c>
      <c r="U99" t="n">
        <v>0</v>
      </c>
      <c r="V99" t="n">
        <v>101.3786908627636</v>
      </c>
      <c r="W99" t="n">
        <v>0</v>
      </c>
      <c r="X99" t="n">
        <v>0</v>
      </c>
      <c r="Y99" t="n">
        <v>-21.42826181236016</v>
      </c>
      <c r="Z99" t="n">
        <v>32.58589781117901</v>
      </c>
      <c r="AA99" t="n">
        <v>750</v>
      </c>
      <c r="AB99" t="b">
        <v>0</v>
      </c>
      <c r="AC99" t="b">
        <v>1</v>
      </c>
      <c r="AD99" t="n">
        <v>89.79997070271915</v>
      </c>
      <c r="AE99" t="n">
        <v>-0</v>
      </c>
      <c r="AF99" t="n">
        <v>0</v>
      </c>
      <c r="AG99" t="n">
        <v>0.02976024731922144</v>
      </c>
      <c r="AH99" t="b">
        <v>1</v>
      </c>
      <c r="AI99" t="b">
        <v>1</v>
      </c>
      <c r="AJ99" t="n">
        <v>750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n">
        <v>0</v>
      </c>
      <c r="AT99" t="n">
        <v>0.3621427565035055</v>
      </c>
      <c r="AU99" t="n">
        <v>0.1138515346618304</v>
      </c>
      <c r="AV99" t="n">
        <v>0.3621427565035055</v>
      </c>
    </row>
    <row r="100" spans="1:48">
      <c r="A100" t="n">
        <v>97</v>
      </c>
      <c r="B100" t="n">
        <v>0</v>
      </c>
      <c r="C100" t="n">
        <v>0</v>
      </c>
      <c r="D100" t="n">
        <v>0</v>
      </c>
      <c r="E100" t="n">
        <v>3.6</v>
      </c>
      <c r="F100" t="n">
        <v>-0.4052609950504102</v>
      </c>
      <c r="G100" t="n">
        <v>29.5655675270383</v>
      </c>
      <c r="H100" t="n">
        <v>116.6065983266391</v>
      </c>
      <c r="I100" t="n">
        <v>-0.5422302842881721</v>
      </c>
      <c r="J100" t="n">
        <v>-0.5422302842881721</v>
      </c>
      <c r="K100" t="n">
        <v>-175.1333810040977</v>
      </c>
      <c r="L100" t="n">
        <v>0</v>
      </c>
      <c r="M100" t="n">
        <v>-44.4050154675704</v>
      </c>
      <c r="N100" t="n">
        <v>0</v>
      </c>
      <c r="O100" t="b">
        <v>0</v>
      </c>
      <c r="P100" t="n">
        <v>-0.5422302842881721</v>
      </c>
      <c r="Q100" t="n">
        <v>0</v>
      </c>
      <c r="R100" t="n">
        <v>0</v>
      </c>
      <c r="S100" t="n">
        <v>24.21614437475407</v>
      </c>
      <c r="T100" t="n">
        <v>0</v>
      </c>
      <c r="U100" t="n">
        <v>0</v>
      </c>
      <c r="V100" t="n">
        <v>44.4050154675704</v>
      </c>
      <c r="W100" t="n">
        <v>0</v>
      </c>
      <c r="X100" t="n">
        <v>0</v>
      </c>
      <c r="Y100" t="n">
        <v>-21.42826181236016</v>
      </c>
      <c r="Z100" t="n">
        <v>32.62649984060306</v>
      </c>
      <c r="AA100" t="n">
        <v>750</v>
      </c>
      <c r="AB100" t="b">
        <v>0</v>
      </c>
      <c r="AC100" t="b">
        <v>1</v>
      </c>
      <c r="AD100" t="n">
        <v>89.7925303340343</v>
      </c>
      <c r="AE100" t="n">
        <v>-0</v>
      </c>
      <c r="AF100" t="n">
        <v>0</v>
      </c>
      <c r="AG100" t="n">
        <v>0.02629165960445667</v>
      </c>
      <c r="AH100" t="b">
        <v>1</v>
      </c>
      <c r="AI100" t="b">
        <v>1</v>
      </c>
      <c r="AJ100" t="n">
        <v>750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0.3693312547051837</v>
      </c>
      <c r="AU100" t="n">
        <v>0.1161114764595809</v>
      </c>
      <c r="AV100" t="n">
        <v>0.3693312547051837</v>
      </c>
    </row>
    <row r="101" spans="1:48">
      <c r="A101" t="n">
        <v>98</v>
      </c>
      <c r="B101" t="n">
        <v>0</v>
      </c>
      <c r="C101" t="n">
        <v>0</v>
      </c>
      <c r="D101" t="n">
        <v>0</v>
      </c>
      <c r="E101" t="n">
        <v>2.2</v>
      </c>
      <c r="F101" t="n">
        <v>-0.5636308097842111</v>
      </c>
      <c r="G101" t="n">
        <v>18.06784682207896</v>
      </c>
      <c r="H101" t="n">
        <v>71.25958786627943</v>
      </c>
      <c r="I101" t="n">
        <v>-0.496217660295052</v>
      </c>
      <c r="J101" t="n">
        <v>-0.496217660295052</v>
      </c>
      <c r="K101" t="n">
        <v>-262.2631050500523</v>
      </c>
      <c r="L101" t="n">
        <v>0</v>
      </c>
      <c r="M101" t="n">
        <v>-66.49673048936417</v>
      </c>
      <c r="N101" t="n">
        <v>0</v>
      </c>
      <c r="O101" t="b">
        <v>0</v>
      </c>
      <c r="P101" t="n">
        <v>-0.496217660295052</v>
      </c>
      <c r="Q101" t="n">
        <v>0</v>
      </c>
      <c r="R101" t="n">
        <v>0</v>
      </c>
      <c r="S101" t="n">
        <v>24.21614437475407</v>
      </c>
      <c r="T101" t="n">
        <v>0</v>
      </c>
      <c r="U101" t="n">
        <v>0</v>
      </c>
      <c r="V101" t="n">
        <v>66.49673048936415</v>
      </c>
      <c r="W101" t="n">
        <v>0</v>
      </c>
      <c r="X101" t="n">
        <v>0</v>
      </c>
      <c r="Y101" t="n">
        <v>-21.42826181236016</v>
      </c>
      <c r="Z101" t="n">
        <v>32.66447632358823</v>
      </c>
      <c r="AA101" t="n">
        <v>750</v>
      </c>
      <c r="AB101" t="b">
        <v>0</v>
      </c>
      <c r="AC101" t="b">
        <v>1</v>
      </c>
      <c r="AD101" t="n">
        <v>89.78508996534944</v>
      </c>
      <c r="AE101" t="n">
        <v>-0</v>
      </c>
      <c r="AF101" t="n">
        <v>0</v>
      </c>
      <c r="AG101" t="n">
        <v>0.0223101149209145</v>
      </c>
      <c r="AH101" t="b">
        <v>1</v>
      </c>
      <c r="AI101" t="b">
        <v>1</v>
      </c>
      <c r="AJ101" t="n">
        <v>750</v>
      </c>
      <c r="AK101" t="n">
        <v>0</v>
      </c>
      <c r="AL101" t="n">
        <v>0</v>
      </c>
      <c r="AM101" t="n">
        <v>0</v>
      </c>
      <c r="AN101" t="n">
        <v>0.2695635702047531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0.3760924463750479</v>
      </c>
      <c r="AU101" t="n">
        <v>0.1182370803379768</v>
      </c>
      <c r="AV101" t="n">
        <v>0.3760924463750479</v>
      </c>
    </row>
    <row r="102" spans="1:48">
      <c r="A102" t="n">
        <v>99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b">
        <v>0</v>
      </c>
      <c r="P102" t="n">
        <v>0</v>
      </c>
      <c r="Q102" t="n">
        <v>0</v>
      </c>
      <c r="R102" t="n">
        <v>1</v>
      </c>
      <c r="S102" t="n">
        <v>24.21614437475407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-21.42826181236016</v>
      </c>
      <c r="Z102" t="n">
        <v>32.67250336731056</v>
      </c>
      <c r="AA102" t="n">
        <v>0</v>
      </c>
      <c r="AB102" t="b">
        <v>0</v>
      </c>
      <c r="AC102" t="b">
        <v>0</v>
      </c>
      <c r="AD102" t="n">
        <v>89.77764959666459</v>
      </c>
      <c r="AE102" t="n">
        <v>-0</v>
      </c>
      <c r="AF102" t="n">
        <v>0</v>
      </c>
      <c r="AG102" t="n">
        <v>0.01860277153409728</v>
      </c>
      <c r="AH102" t="b">
        <v>0</v>
      </c>
      <c r="AI102" t="b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0.2695635702047531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 spans="1:48">
      <c r="A103" t="n">
        <v>100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b">
        <v>0</v>
      </c>
      <c r="P103" t="n">
        <v>0</v>
      </c>
      <c r="Q103" t="n">
        <v>0</v>
      </c>
      <c r="R103" t="n">
        <v>1</v>
      </c>
      <c r="S103" t="n">
        <v>24.21614437475407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-21.42826181236016</v>
      </c>
      <c r="Z103" t="n">
        <v>32.68053041103289</v>
      </c>
      <c r="AA103" t="n">
        <v>0</v>
      </c>
      <c r="AB103" t="b">
        <v>0</v>
      </c>
      <c r="AC103" t="b">
        <v>0</v>
      </c>
      <c r="AD103" t="n">
        <v>89.77020922797973</v>
      </c>
      <c r="AE103" t="n">
        <v>-0</v>
      </c>
      <c r="AF103" t="n">
        <v>0</v>
      </c>
      <c r="AG103" t="n">
        <v>0.01484103579882903</v>
      </c>
      <c r="AH103" t="b">
        <v>0</v>
      </c>
      <c r="AI103" t="b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 spans="1:48">
      <c r="A104" t="n">
        <v>101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b">
        <v>0</v>
      </c>
      <c r="P104" t="n">
        <v>0</v>
      </c>
      <c r="Q104" t="n">
        <v>0</v>
      </c>
      <c r="R104" t="n">
        <v>1</v>
      </c>
      <c r="S104" t="n">
        <v>24.21614437475407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-21.42826181236016</v>
      </c>
      <c r="Z104" t="n">
        <v>32.68855745475522</v>
      </c>
      <c r="AA104" t="n">
        <v>0</v>
      </c>
      <c r="AB104" t="b">
        <v>0</v>
      </c>
      <c r="AC104" t="b">
        <v>0</v>
      </c>
      <c r="AD104" t="n">
        <v>89.76276885929488</v>
      </c>
      <c r="AE104" t="n">
        <v>-0</v>
      </c>
      <c r="AF104" t="n">
        <v>0</v>
      </c>
      <c r="AG104" t="n">
        <v>0.009521859584526143</v>
      </c>
      <c r="AH104" t="b">
        <v>0</v>
      </c>
      <c r="AI104" t="b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 spans="1:48">
      <c r="A105" t="n">
        <v>102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b">
        <v>0</v>
      </c>
      <c r="P105" t="n">
        <v>0</v>
      </c>
      <c r="Q105" t="n">
        <v>0</v>
      </c>
      <c r="R105" t="n">
        <v>1</v>
      </c>
      <c r="S105" t="n">
        <v>24.21614437475407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-21.42826181236016</v>
      </c>
      <c r="Z105" t="n">
        <v>32.69658449847755</v>
      </c>
      <c r="AA105" t="n">
        <v>0</v>
      </c>
      <c r="AB105" t="b">
        <v>0</v>
      </c>
      <c r="AC105" t="b">
        <v>0</v>
      </c>
      <c r="AD105" t="n">
        <v>89.75532849061003</v>
      </c>
      <c r="AE105" t="n">
        <v>-0</v>
      </c>
      <c r="AF105" t="n">
        <v>0</v>
      </c>
      <c r="AG105" t="n">
        <v>0.004761861003138718</v>
      </c>
      <c r="AH105" t="b">
        <v>0</v>
      </c>
      <c r="AI105" t="b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 spans="1:48">
      <c r="A106" t="n">
        <v>103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b">
        <v>0</v>
      </c>
      <c r="P106" t="n">
        <v>0</v>
      </c>
      <c r="Q106" t="n">
        <v>0</v>
      </c>
      <c r="R106" t="n">
        <v>1</v>
      </c>
      <c r="S106" t="n">
        <v>24.21614437475407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-21.42826181236016</v>
      </c>
      <c r="Z106" t="n">
        <v>32.70461154219988</v>
      </c>
      <c r="AA106" t="n">
        <v>0</v>
      </c>
      <c r="AB106" t="b">
        <v>0</v>
      </c>
      <c r="AC106" t="b">
        <v>0</v>
      </c>
      <c r="AD106" t="n">
        <v>89.74788812192517</v>
      </c>
      <c r="AE106" t="n">
        <v>-0</v>
      </c>
      <c r="AF106" t="n">
        <v>0</v>
      </c>
      <c r="AG106" t="n">
        <v>0.005568242657748856</v>
      </c>
      <c r="AH106" t="b">
        <v>0</v>
      </c>
      <c r="AI106" t="b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 spans="1:48">
      <c r="A107" t="n">
        <v>104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b">
        <v>0</v>
      </c>
      <c r="P107" t="n">
        <v>0</v>
      </c>
      <c r="Q107" t="n">
        <v>0</v>
      </c>
      <c r="R107" t="n">
        <v>1</v>
      </c>
      <c r="S107" t="n">
        <v>24.21614437475407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-21.42826181236016</v>
      </c>
      <c r="Z107" t="n">
        <v>32.71263858592221</v>
      </c>
      <c r="AA107" t="n">
        <v>0</v>
      </c>
      <c r="AB107" t="b">
        <v>0</v>
      </c>
      <c r="AC107" t="b">
        <v>0</v>
      </c>
      <c r="AD107" t="n">
        <v>89.74044775324032</v>
      </c>
      <c r="AE107" t="n">
        <v>-0</v>
      </c>
      <c r="AF107" t="n">
        <v>0</v>
      </c>
      <c r="AG107" t="n">
        <v>0.0063852905189416</v>
      </c>
      <c r="AH107" t="b">
        <v>0</v>
      </c>
      <c r="AI107" t="b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 spans="1:48">
      <c r="A108" t="n">
        <v>105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b">
        <v>0</v>
      </c>
      <c r="P108" t="n">
        <v>0</v>
      </c>
      <c r="Q108" t="n">
        <v>0</v>
      </c>
      <c r="R108" t="n">
        <v>1</v>
      </c>
      <c r="S108" t="n">
        <v>24.21614437475407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-21.42826181236016</v>
      </c>
      <c r="Z108" t="n">
        <v>32.72066562964454</v>
      </c>
      <c r="AA108" t="n">
        <v>0</v>
      </c>
      <c r="AB108" t="b">
        <v>0</v>
      </c>
      <c r="AC108" t="b">
        <v>0</v>
      </c>
      <c r="AD108" t="n">
        <v>89.73300738455546</v>
      </c>
      <c r="AE108" t="n">
        <v>-0</v>
      </c>
      <c r="AF108" t="n">
        <v>0</v>
      </c>
      <c r="AG108" t="n">
        <v>0.007495327487832271</v>
      </c>
      <c r="AH108" t="b">
        <v>0</v>
      </c>
      <c r="AI108" t="b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 spans="1:48">
      <c r="A109" t="n">
        <v>106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b">
        <v>0</v>
      </c>
      <c r="P109" t="n">
        <v>0</v>
      </c>
      <c r="Q109" t="n">
        <v>0</v>
      </c>
      <c r="R109" t="n">
        <v>1</v>
      </c>
      <c r="S109" t="n">
        <v>24.21614437475407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-21.42826181236016</v>
      </c>
      <c r="Z109" t="n">
        <v>32.72869267336687</v>
      </c>
      <c r="AA109" t="n">
        <v>0</v>
      </c>
      <c r="AB109" t="b">
        <v>0</v>
      </c>
      <c r="AC109" t="b">
        <v>0</v>
      </c>
      <c r="AD109" t="n">
        <v>89.72556701587061</v>
      </c>
      <c r="AE109" t="n">
        <v>-0</v>
      </c>
      <c r="AF109" t="n">
        <v>0</v>
      </c>
      <c r="AG109" t="n">
        <v>0.008489349700707555</v>
      </c>
      <c r="AH109" t="b">
        <v>0</v>
      </c>
      <c r="AI109" t="b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 spans="1:48">
      <c r="A110" t="n">
        <v>107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b">
        <v>0</v>
      </c>
      <c r="P110" t="n">
        <v>0</v>
      </c>
      <c r="Q110" t="n">
        <v>0</v>
      </c>
      <c r="R110" t="n">
        <v>1</v>
      </c>
      <c r="S110" t="n">
        <v>24.21614437475407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-21.42826181236016</v>
      </c>
      <c r="Z110" t="n">
        <v>32.73671971708919</v>
      </c>
      <c r="AA110" t="n">
        <v>0</v>
      </c>
      <c r="AB110" t="b">
        <v>0</v>
      </c>
      <c r="AC110" t="b">
        <v>0</v>
      </c>
      <c r="AD110" t="n">
        <v>89.71812664718576</v>
      </c>
      <c r="AE110" t="n">
        <v>-0</v>
      </c>
      <c r="AF110" t="n">
        <v>0</v>
      </c>
      <c r="AG110" t="n">
        <v>0.008364542765581962</v>
      </c>
      <c r="AH110" t="b">
        <v>0</v>
      </c>
      <c r="AI110" t="b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 spans="1:48">
      <c r="A111" t="n">
        <v>108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b">
        <v>0</v>
      </c>
      <c r="P111" t="n">
        <v>0</v>
      </c>
      <c r="Q111" t="n">
        <v>0</v>
      </c>
      <c r="R111" t="n">
        <v>1</v>
      </c>
      <c r="S111" t="n">
        <v>24.21614437475407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-21.42826181236016</v>
      </c>
      <c r="Z111" t="n">
        <v>32.74474676081152</v>
      </c>
      <c r="AA111" t="n">
        <v>0</v>
      </c>
      <c r="AB111" t="b">
        <v>0</v>
      </c>
      <c r="AC111" t="b">
        <v>0</v>
      </c>
      <c r="AD111" t="n">
        <v>89.7106862785009</v>
      </c>
      <c r="AE111" t="n">
        <v>-0</v>
      </c>
      <c r="AF111" t="n">
        <v>0</v>
      </c>
      <c r="AG111" t="n">
        <v>0.00823973583045659</v>
      </c>
      <c r="AH111" t="b">
        <v>0</v>
      </c>
      <c r="AI111" t="b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 spans="1:48">
      <c r="A112" t="n">
        <v>109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b">
        <v>0</v>
      </c>
      <c r="P112" t="n">
        <v>0</v>
      </c>
      <c r="Q112" t="n">
        <v>0</v>
      </c>
      <c r="R112" t="n">
        <v>1</v>
      </c>
      <c r="S112" t="n">
        <v>24.21614437475407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-21.42826181236016</v>
      </c>
      <c r="Z112" t="n">
        <v>32.75277380453385</v>
      </c>
      <c r="AA112" t="n">
        <v>0</v>
      </c>
      <c r="AB112" t="b">
        <v>0</v>
      </c>
      <c r="AC112" t="b">
        <v>0</v>
      </c>
      <c r="AD112" t="n">
        <v>89.70324590981605</v>
      </c>
      <c r="AE112" t="n">
        <v>-0</v>
      </c>
      <c r="AF112" t="n">
        <v>0</v>
      </c>
      <c r="AG112" t="n">
        <v>0.00808806461362338</v>
      </c>
      <c r="AH112" t="b">
        <v>0</v>
      </c>
      <c r="AI112" t="b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 spans="1:48">
      <c r="A113" t="n">
        <v>110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b">
        <v>0</v>
      </c>
      <c r="P113" t="n">
        <v>0</v>
      </c>
      <c r="Q113" t="n">
        <v>0</v>
      </c>
      <c r="R113" t="n">
        <v>1</v>
      </c>
      <c r="S113" t="n">
        <v>24.21614437475407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-21.42826181236016</v>
      </c>
      <c r="Z113" t="n">
        <v>32.76080084825618</v>
      </c>
      <c r="AA113" t="n">
        <v>0</v>
      </c>
      <c r="AB113" t="b">
        <v>0</v>
      </c>
      <c r="AC113" t="b">
        <v>0</v>
      </c>
      <c r="AD113" t="n">
        <v>89.69580554113119</v>
      </c>
      <c r="AE113" t="n">
        <v>-0</v>
      </c>
      <c r="AF113" t="n">
        <v>0</v>
      </c>
      <c r="AG113" t="n">
        <v>0.008090812161296118</v>
      </c>
      <c r="AH113" t="b">
        <v>0</v>
      </c>
      <c r="AI113" t="b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 spans="1:48">
      <c r="A114" t="n">
        <v>111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b">
        <v>0</v>
      </c>
      <c r="P114" t="n">
        <v>0</v>
      </c>
      <c r="Q114" t="n">
        <v>0</v>
      </c>
      <c r="R114" t="n">
        <v>1</v>
      </c>
      <c r="S114" t="n">
        <v>24.21614437475407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-21.42826181236016</v>
      </c>
      <c r="Z114" t="n">
        <v>32.76882789197851</v>
      </c>
      <c r="AA114" t="n">
        <v>0</v>
      </c>
      <c r="AB114" t="b">
        <v>0</v>
      </c>
      <c r="AC114" t="b">
        <v>0</v>
      </c>
      <c r="AD114" t="n">
        <v>89.68836517244634</v>
      </c>
      <c r="AE114" t="n">
        <v>-0</v>
      </c>
      <c r="AF114" t="n">
        <v>0</v>
      </c>
      <c r="AG114" t="n">
        <v>0.0082183490392298</v>
      </c>
      <c r="AH114" t="b">
        <v>0</v>
      </c>
      <c r="AI114" t="b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 spans="1:48">
      <c r="A115" t="n">
        <v>112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b">
        <v>0</v>
      </c>
      <c r="P115" t="n">
        <v>0</v>
      </c>
      <c r="Q115" t="n">
        <v>0</v>
      </c>
      <c r="R115" t="n">
        <v>1</v>
      </c>
      <c r="S115" t="n">
        <v>24.21614437475407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-21.42826181236016</v>
      </c>
      <c r="Z115" t="n">
        <v>32.77685493570084</v>
      </c>
      <c r="AA115" t="n">
        <v>0</v>
      </c>
      <c r="AB115" t="b">
        <v>0</v>
      </c>
      <c r="AC115" t="b">
        <v>0</v>
      </c>
      <c r="AD115" t="n">
        <v>89.68092480376149</v>
      </c>
      <c r="AE115" t="n">
        <v>-0</v>
      </c>
      <c r="AF115" t="n">
        <v>0</v>
      </c>
      <c r="AG115" t="n">
        <v>0.008345885917163731</v>
      </c>
      <c r="AH115" t="b">
        <v>0</v>
      </c>
      <c r="AI115" t="b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 spans="1:48">
      <c r="A116" t="n">
        <v>113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b">
        <v>0</v>
      </c>
      <c r="P116" t="n">
        <v>0</v>
      </c>
      <c r="Q116" t="n">
        <v>0</v>
      </c>
      <c r="R116" t="n">
        <v>1</v>
      </c>
      <c r="S116" t="n">
        <v>24.21614437475407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-21.42826181236016</v>
      </c>
      <c r="Z116" t="n">
        <v>32.78488197942317</v>
      </c>
      <c r="AA116" t="n">
        <v>0</v>
      </c>
      <c r="AB116" t="b">
        <v>0</v>
      </c>
      <c r="AC116" t="b">
        <v>0</v>
      </c>
      <c r="AD116" t="n">
        <v>89.67348443507663</v>
      </c>
      <c r="AE116" t="n">
        <v>-0</v>
      </c>
      <c r="AF116" t="n">
        <v>0</v>
      </c>
      <c r="AG116" t="n">
        <v>0.008473422795097635</v>
      </c>
      <c r="AH116" t="b">
        <v>0</v>
      </c>
      <c r="AI116" t="b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 spans="1:48">
      <c r="A117" t="n">
        <v>114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b">
        <v>0</v>
      </c>
      <c r="P117" t="n">
        <v>0</v>
      </c>
      <c r="Q117" t="n">
        <v>0</v>
      </c>
      <c r="R117" t="n">
        <v>1</v>
      </c>
      <c r="S117" t="n">
        <v>24.21614437475407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-21.42826181236016</v>
      </c>
      <c r="Z117" t="n">
        <v>32.7929090231455</v>
      </c>
      <c r="AA117" t="n">
        <v>0</v>
      </c>
      <c r="AB117" t="b">
        <v>0</v>
      </c>
      <c r="AC117" t="b">
        <v>0</v>
      </c>
      <c r="AD117" t="n">
        <v>89.66604406639178</v>
      </c>
      <c r="AE117" t="n">
        <v>-0</v>
      </c>
      <c r="AF117" t="n">
        <v>0</v>
      </c>
      <c r="AG117" t="n">
        <v>0.007883564734653681</v>
      </c>
      <c r="AH117" t="b">
        <v>0</v>
      </c>
      <c r="AI117" t="b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 spans="1:48">
      <c r="A118" t="n">
        <v>115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b">
        <v>0</v>
      </c>
      <c r="P118" t="n">
        <v>0</v>
      </c>
      <c r="Q118" t="n">
        <v>0</v>
      </c>
      <c r="R118" t="n">
        <v>1</v>
      </c>
      <c r="S118" t="n">
        <v>24.21614437475407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-21.42826181236016</v>
      </c>
      <c r="Z118" t="n">
        <v>32.80093606686783</v>
      </c>
      <c r="AA118" t="n">
        <v>0</v>
      </c>
      <c r="AB118" t="b">
        <v>0</v>
      </c>
      <c r="AC118" t="b">
        <v>0</v>
      </c>
      <c r="AD118" t="n">
        <v>89.65860369770692</v>
      </c>
      <c r="AE118" t="n">
        <v>-0</v>
      </c>
      <c r="AF118" t="n">
        <v>0</v>
      </c>
      <c r="AG118" t="n">
        <v>0.00729370667420795</v>
      </c>
      <c r="AH118" t="b">
        <v>0</v>
      </c>
      <c r="AI118" t="b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 spans="1:48">
      <c r="A119" t="n">
        <v>116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b">
        <v>0</v>
      </c>
      <c r="P119" t="n">
        <v>0</v>
      </c>
      <c r="Q119" t="n">
        <v>0</v>
      </c>
      <c r="R119" t="n">
        <v>1</v>
      </c>
      <c r="S119" t="n">
        <v>24.21614437475407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-21.42826181236016</v>
      </c>
      <c r="Z119" t="n">
        <v>32.80896311059016</v>
      </c>
      <c r="AA119" t="n">
        <v>0</v>
      </c>
      <c r="AB119" t="b">
        <v>0</v>
      </c>
      <c r="AC119" t="b">
        <v>0</v>
      </c>
      <c r="AD119" t="n">
        <v>89.65116332902207</v>
      </c>
      <c r="AE119" t="n">
        <v>-0</v>
      </c>
      <c r="AF119" t="n">
        <v>0</v>
      </c>
      <c r="AG119" t="n">
        <v>0.006703848613765551</v>
      </c>
      <c r="AH119" t="b">
        <v>0</v>
      </c>
      <c r="AI119" t="b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 spans="1:48">
      <c r="A120" t="n">
        <v>117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b">
        <v>0</v>
      </c>
      <c r="P120" t="n">
        <v>0</v>
      </c>
      <c r="Q120" t="n">
        <v>0</v>
      </c>
      <c r="R120" t="n">
        <v>1</v>
      </c>
      <c r="S120" t="n">
        <v>24.21614437475407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-21.42826181236016</v>
      </c>
      <c r="Z120" t="n">
        <v>32.81699015431249</v>
      </c>
      <c r="AA120" t="n">
        <v>0</v>
      </c>
      <c r="AB120" t="b">
        <v>0</v>
      </c>
      <c r="AC120" t="b">
        <v>0</v>
      </c>
      <c r="AD120" t="n">
        <v>89.64372296033721</v>
      </c>
      <c r="AE120" t="n">
        <v>-0</v>
      </c>
      <c r="AF120" t="n">
        <v>0</v>
      </c>
      <c r="AG120" t="n">
        <v>0.00611399055331982</v>
      </c>
      <c r="AH120" t="b">
        <v>0</v>
      </c>
      <c r="AI120" t="b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 spans="1:48">
      <c r="A121" t="n">
        <v>118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b">
        <v>0</v>
      </c>
      <c r="P121" t="n">
        <v>0</v>
      </c>
      <c r="Q121" t="n">
        <v>0</v>
      </c>
      <c r="R121" t="n">
        <v>1</v>
      </c>
      <c r="S121" t="n">
        <v>24.21614437475407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-21.42826181236016</v>
      </c>
      <c r="Z121" t="n">
        <v>32.8211910916968</v>
      </c>
      <c r="AA121" t="n">
        <v>0</v>
      </c>
      <c r="AB121" t="b">
        <v>0</v>
      </c>
      <c r="AC121" t="b">
        <v>0</v>
      </c>
      <c r="AD121" t="n">
        <v>89.63628259165236</v>
      </c>
      <c r="AE121" t="n">
        <v>-0</v>
      </c>
      <c r="AF121" t="n">
        <v>0</v>
      </c>
      <c r="AG121" t="n">
        <v>0.005524132492876754</v>
      </c>
      <c r="AH121" t="b">
        <v>0</v>
      </c>
      <c r="AI121" t="b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 spans="1:48">
      <c r="A122" t="n">
        <v>119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b">
        <v>0</v>
      </c>
      <c r="P122" t="n">
        <v>0</v>
      </c>
      <c r="Q122" t="n">
        <v>0</v>
      </c>
      <c r="R122" t="n">
        <v>1</v>
      </c>
      <c r="S122" t="n">
        <v>24.21614437475407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-21.42826181236016</v>
      </c>
      <c r="Z122" t="n">
        <v>32.82539202908111</v>
      </c>
      <c r="AA122" t="n">
        <v>0</v>
      </c>
      <c r="AB122" t="b">
        <v>0</v>
      </c>
      <c r="AC122" t="b">
        <v>0</v>
      </c>
      <c r="AD122" t="n">
        <v>89.62884222296751</v>
      </c>
      <c r="AE122" t="n">
        <v>-0</v>
      </c>
      <c r="AF122" t="n">
        <v>0</v>
      </c>
      <c r="AG122" t="n">
        <v>0.004934274432430136</v>
      </c>
      <c r="AH122" t="b">
        <v>0</v>
      </c>
      <c r="AI122" t="b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 spans="1:48">
      <c r="A123" t="n">
        <v>120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b">
        <v>0</v>
      </c>
      <c r="P123" t="n">
        <v>0</v>
      </c>
      <c r="Q123" t="n">
        <v>0</v>
      </c>
      <c r="R123" t="n">
        <v>1</v>
      </c>
      <c r="S123" t="n">
        <v>24.21614437475407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-21.42826181236016</v>
      </c>
      <c r="Z123" t="n">
        <v>32.82959296646542</v>
      </c>
      <c r="AA123" t="n">
        <v>0</v>
      </c>
      <c r="AB123" t="b">
        <v>0</v>
      </c>
      <c r="AC123" t="b">
        <v>0</v>
      </c>
      <c r="AD123" t="n">
        <v>89.62140185428265</v>
      </c>
      <c r="AE123" t="n">
        <v>-0</v>
      </c>
      <c r="AF123" t="n">
        <v>0</v>
      </c>
      <c r="AG123" t="n">
        <v>0.004344416371987958</v>
      </c>
      <c r="AH123" t="b">
        <v>0</v>
      </c>
      <c r="AI123" t="b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 spans="1:48">
      <c r="A124" t="n">
        <v>121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b">
        <v>0</v>
      </c>
      <c r="P124" t="n">
        <v>0</v>
      </c>
      <c r="Q124" t="n">
        <v>0</v>
      </c>
      <c r="R124" t="n">
        <v>1</v>
      </c>
      <c r="S124" t="n">
        <v>24.21614437475407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-21.42826181236016</v>
      </c>
      <c r="Z124" t="n">
        <v>32.83379390384973</v>
      </c>
      <c r="AA124" t="n">
        <v>0</v>
      </c>
      <c r="AB124" t="b">
        <v>0</v>
      </c>
      <c r="AC124" t="b">
        <v>0</v>
      </c>
      <c r="AD124" t="n">
        <v>89.6139614855978</v>
      </c>
      <c r="AE124" t="n">
        <v>-0</v>
      </c>
      <c r="AF124" t="n">
        <v>0</v>
      </c>
      <c r="AG124" t="n">
        <v>0.003754558311542894</v>
      </c>
      <c r="AH124" t="b">
        <v>0</v>
      </c>
      <c r="AI124" t="b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 spans="1:48">
      <c r="A125" t="n">
        <v>122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b">
        <v>0</v>
      </c>
      <c r="P125" t="n">
        <v>0</v>
      </c>
      <c r="Q125" t="n">
        <v>0</v>
      </c>
      <c r="R125" t="n">
        <v>1</v>
      </c>
      <c r="S125" t="n">
        <v>24.21614437475407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-21.42826181236016</v>
      </c>
      <c r="Z125" t="n">
        <v>32.83799484123404</v>
      </c>
      <c r="AA125" t="n">
        <v>0</v>
      </c>
      <c r="AB125" t="b">
        <v>0</v>
      </c>
      <c r="AC125" t="b">
        <v>0</v>
      </c>
      <c r="AD125" t="n">
        <v>89.60652111691294</v>
      </c>
      <c r="AE125" t="n">
        <v>-0</v>
      </c>
      <c r="AF125" t="n">
        <v>0</v>
      </c>
      <c r="AG125" t="n">
        <v>0.003882095189476797</v>
      </c>
      <c r="AH125" t="b">
        <v>0</v>
      </c>
      <c r="AI125" t="b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 spans="1:48">
      <c r="A126" t="n">
        <v>123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b">
        <v>0</v>
      </c>
      <c r="P126" t="n">
        <v>0</v>
      </c>
      <c r="Q126" t="n">
        <v>0</v>
      </c>
      <c r="R126" t="n">
        <v>1</v>
      </c>
      <c r="S126" t="n">
        <v>24.21614437475407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-21.42826181236016</v>
      </c>
      <c r="Z126" t="n">
        <v>32.84219577861835</v>
      </c>
      <c r="AA126" t="n">
        <v>0</v>
      </c>
      <c r="AB126" t="b">
        <v>0</v>
      </c>
      <c r="AC126" t="b">
        <v>0</v>
      </c>
      <c r="AD126" t="n">
        <v>89.59908074822809</v>
      </c>
      <c r="AE126" t="n">
        <v>-0</v>
      </c>
      <c r="AF126" t="n">
        <v>0</v>
      </c>
      <c r="AG126" t="n">
        <v>0.004009632067410701</v>
      </c>
      <c r="AH126" t="b">
        <v>0</v>
      </c>
      <c r="AI126" t="b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 spans="1:48">
      <c r="A127" t="n">
        <v>124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b">
        <v>0</v>
      </c>
      <c r="P127" t="n">
        <v>0</v>
      </c>
      <c r="Q127" t="n">
        <v>0</v>
      </c>
      <c r="R127" t="n">
        <v>1</v>
      </c>
      <c r="S127" t="n">
        <v>24.21614437475407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-21.42826181236016</v>
      </c>
      <c r="Z127" t="n">
        <v>32.84639671600267</v>
      </c>
      <c r="AA127" t="n">
        <v>0</v>
      </c>
      <c r="AB127" t="b">
        <v>0</v>
      </c>
      <c r="AC127" t="b">
        <v>0</v>
      </c>
      <c r="AD127" t="n">
        <v>89.59164037954324</v>
      </c>
      <c r="AE127" t="n">
        <v>-0</v>
      </c>
      <c r="AF127" t="n">
        <v>0</v>
      </c>
      <c r="AG127" t="n">
        <v>0.004137168945344605</v>
      </c>
      <c r="AH127" t="b">
        <v>0</v>
      </c>
      <c r="AI127" t="b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 spans="1:48">
      <c r="A128" t="n">
        <v>125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b">
        <v>0</v>
      </c>
      <c r="P128" t="n">
        <v>0</v>
      </c>
      <c r="Q128" t="n">
        <v>0</v>
      </c>
      <c r="R128" t="n">
        <v>1</v>
      </c>
      <c r="S128" t="n">
        <v>24.21614437475407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-21.42826181236016</v>
      </c>
      <c r="Z128" t="n">
        <v>32.85059765338698</v>
      </c>
      <c r="AA128" t="n">
        <v>0</v>
      </c>
      <c r="AB128" t="b">
        <v>0</v>
      </c>
      <c r="AC128" t="b">
        <v>0</v>
      </c>
      <c r="AD128" t="n">
        <v>89.58420001085838</v>
      </c>
      <c r="AE128" t="n">
        <v>-0</v>
      </c>
      <c r="AF128" t="n">
        <v>0</v>
      </c>
      <c r="AG128" t="n">
        <v>0.004306819907092585</v>
      </c>
      <c r="AH128" t="b">
        <v>0</v>
      </c>
      <c r="AI128" t="b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 spans="1:48">
      <c r="A129" t="n">
        <v>126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b">
        <v>0</v>
      </c>
      <c r="P129" t="n">
        <v>0</v>
      </c>
      <c r="Q129" t="n">
        <v>0</v>
      </c>
      <c r="R129" t="n">
        <v>1</v>
      </c>
      <c r="S129" t="n">
        <v>24.21614437475407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-21.42826181236016</v>
      </c>
      <c r="Z129" t="n">
        <v>32.85479859077129</v>
      </c>
      <c r="AA129" t="n">
        <v>0</v>
      </c>
      <c r="AB129" t="b">
        <v>0</v>
      </c>
      <c r="AC129" t="b">
        <v>0</v>
      </c>
      <c r="AD129" t="n">
        <v>89.57675964217353</v>
      </c>
      <c r="AE129" t="n">
        <v>-0</v>
      </c>
      <c r="AF129" t="n">
        <v>0</v>
      </c>
      <c r="AG129" t="n">
        <v>0.004485702201772662</v>
      </c>
      <c r="AH129" t="b">
        <v>0</v>
      </c>
      <c r="AI129" t="b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 spans="1:48">
      <c r="A130" t="n">
        <v>127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b">
        <v>0</v>
      </c>
      <c r="P130" t="n">
        <v>0</v>
      </c>
      <c r="Q130" t="n">
        <v>0</v>
      </c>
      <c r="R130" t="n">
        <v>1</v>
      </c>
      <c r="S130" t="n">
        <v>24.21614437475407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-21.42826181236016</v>
      </c>
      <c r="Z130" t="n">
        <v>32.8589995281556</v>
      </c>
      <c r="AA130" t="n">
        <v>0</v>
      </c>
      <c r="AB130" t="b">
        <v>0</v>
      </c>
      <c r="AC130" t="b">
        <v>0</v>
      </c>
      <c r="AD130" t="n">
        <v>89.56931927348867</v>
      </c>
      <c r="AE130" t="n">
        <v>-0</v>
      </c>
      <c r="AF130" t="n">
        <v>0</v>
      </c>
      <c r="AG130" t="n">
        <v>0.004674384839397694</v>
      </c>
      <c r="AH130" t="b">
        <v>0</v>
      </c>
      <c r="AI130" t="b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 spans="1:48">
      <c r="A131" t="n">
        <v>128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b">
        <v>0</v>
      </c>
      <c r="P131" t="n">
        <v>0</v>
      </c>
      <c r="Q131" t="n">
        <v>0</v>
      </c>
      <c r="R131" t="n">
        <v>1</v>
      </c>
      <c r="S131" t="n">
        <v>24.21614437475407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-21.42826181236016</v>
      </c>
      <c r="Z131" t="n">
        <v>32.86320046553991</v>
      </c>
      <c r="AA131" t="n">
        <v>0</v>
      </c>
      <c r="AB131" t="b">
        <v>0</v>
      </c>
      <c r="AC131" t="b">
        <v>0</v>
      </c>
      <c r="AD131" t="n">
        <v>89.56187890480382</v>
      </c>
      <c r="AE131" t="n">
        <v>-0</v>
      </c>
      <c r="AF131" t="n">
        <v>0</v>
      </c>
      <c r="AG131" t="n">
        <v>0.004932890687888464</v>
      </c>
      <c r="AH131" t="b">
        <v>0</v>
      </c>
      <c r="AI131" t="b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 spans="1:48">
      <c r="A132" t="n">
        <v>129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b">
        <v>0</v>
      </c>
      <c r="P132" t="n">
        <v>0</v>
      </c>
      <c r="Q132" t="n">
        <v>0</v>
      </c>
      <c r="R132" t="n">
        <v>1</v>
      </c>
      <c r="S132" t="n">
        <v>24.21614437475407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-21.42826181236016</v>
      </c>
      <c r="Z132" t="n">
        <v>32.86740140292422</v>
      </c>
      <c r="AA132" t="n">
        <v>0</v>
      </c>
      <c r="AB132" t="b">
        <v>0</v>
      </c>
      <c r="AC132" t="b">
        <v>0</v>
      </c>
      <c r="AD132" t="n">
        <v>89.55443853611897</v>
      </c>
      <c r="AE132" t="n">
        <v>-0</v>
      </c>
      <c r="AF132" t="n">
        <v>0</v>
      </c>
      <c r="AG132" t="n">
        <v>0.005068892854321189</v>
      </c>
      <c r="AH132" t="b">
        <v>0</v>
      </c>
      <c r="AI132" t="b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 spans="1:48">
      <c r="A133" t="n">
        <v>130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b">
        <v>0</v>
      </c>
      <c r="P133" t="n">
        <v>0</v>
      </c>
      <c r="Q133" t="n">
        <v>0</v>
      </c>
      <c r="R133" t="n">
        <v>1</v>
      </c>
      <c r="S133" t="n">
        <v>24.21614437475407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-21.42826181236016</v>
      </c>
      <c r="Z133" t="n">
        <v>32.87160234030853</v>
      </c>
      <c r="AA133" t="n">
        <v>0</v>
      </c>
      <c r="AB133" t="b">
        <v>0</v>
      </c>
      <c r="AC133" t="b">
        <v>0</v>
      </c>
      <c r="AD133" t="n">
        <v>89.54699816743411</v>
      </c>
      <c r="AE133" t="n">
        <v>-0</v>
      </c>
      <c r="AF133" t="n">
        <v>0</v>
      </c>
      <c r="AG133" t="n">
        <v>0.003640483007778667</v>
      </c>
      <c r="AH133" t="b">
        <v>0</v>
      </c>
      <c r="AI133" t="b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 spans="1:48">
      <c r="A134" t="n">
        <v>131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b">
        <v>0</v>
      </c>
      <c r="P134" t="n">
        <v>0</v>
      </c>
      <c r="Q134" t="n">
        <v>0</v>
      </c>
      <c r="R134" t="n">
        <v>1</v>
      </c>
      <c r="S134" t="n">
        <v>24.21614437475407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-21.42826181236016</v>
      </c>
      <c r="Z134" t="n">
        <v>32.87580327769285</v>
      </c>
      <c r="AA134" t="n">
        <v>0</v>
      </c>
      <c r="AB134" t="b">
        <v>0</v>
      </c>
      <c r="AC134" t="b">
        <v>0</v>
      </c>
      <c r="AD134" t="n">
        <v>89.53955779874926</v>
      </c>
      <c r="AE134" t="n">
        <v>-0</v>
      </c>
      <c r="AF134" t="n">
        <v>0</v>
      </c>
      <c r="AG134" t="n">
        <v>0.002281285153563101</v>
      </c>
      <c r="AH134" t="b">
        <v>0</v>
      </c>
      <c r="AI134" t="b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 spans="1:48">
      <c r="A135" t="n">
        <v>132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b">
        <v>0</v>
      </c>
      <c r="P135" t="n">
        <v>0</v>
      </c>
      <c r="Q135" t="n">
        <v>0</v>
      </c>
      <c r="R135" t="n">
        <v>1</v>
      </c>
      <c r="S135" t="n">
        <v>24.21614437475407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-21.42826181236016</v>
      </c>
      <c r="Z135" t="n">
        <v>32.88000421507716</v>
      </c>
      <c r="AA135" t="n">
        <v>0</v>
      </c>
      <c r="AB135" t="b">
        <v>0</v>
      </c>
      <c r="AC135" t="b">
        <v>0</v>
      </c>
      <c r="AD135" t="n">
        <v>89.5321174300644</v>
      </c>
      <c r="AE135" t="n">
        <v>-0</v>
      </c>
      <c r="AF135" t="n">
        <v>0</v>
      </c>
      <c r="AG135" t="n">
        <v>0.0004257634624253992</v>
      </c>
      <c r="AH135" t="b">
        <v>0</v>
      </c>
      <c r="AI135" t="b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 spans="1:48">
      <c r="A136" t="n">
        <v>133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b">
        <v>0</v>
      </c>
      <c r="P136" t="n">
        <v>0</v>
      </c>
      <c r="Q136" t="n">
        <v>0</v>
      </c>
      <c r="R136" t="n">
        <v>1</v>
      </c>
      <c r="S136" t="n">
        <v>24.21614437475407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-21.42826181236016</v>
      </c>
      <c r="Z136" t="n">
        <v>32.88420515246147</v>
      </c>
      <c r="AA136" t="n">
        <v>0</v>
      </c>
      <c r="AB136" t="b">
        <v>0</v>
      </c>
      <c r="AC136" t="b">
        <v>0</v>
      </c>
      <c r="AD136" t="n">
        <v>89.52467706137955</v>
      </c>
      <c r="AE136" t="n">
        <v>-0</v>
      </c>
      <c r="AF136" t="n">
        <v>0</v>
      </c>
      <c r="AG136" t="n">
        <v>-0.001827751729868765</v>
      </c>
      <c r="AH136" t="b">
        <v>0</v>
      </c>
      <c r="AI136" t="b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 spans="1:48">
      <c r="A137" t="n">
        <v>134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b">
        <v>0</v>
      </c>
      <c r="P137" t="n">
        <v>0</v>
      </c>
      <c r="Q137" t="n">
        <v>0</v>
      </c>
      <c r="R137" t="n">
        <v>1</v>
      </c>
      <c r="S137" t="n">
        <v>24.21614437475407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-21.42826181236016</v>
      </c>
      <c r="Z137" t="n">
        <v>32.88840608984578</v>
      </c>
      <c r="AA137" t="n">
        <v>0</v>
      </c>
      <c r="AB137" t="b">
        <v>0</v>
      </c>
      <c r="AC137" t="b">
        <v>0</v>
      </c>
      <c r="AD137" t="n">
        <v>89.51723669269469</v>
      </c>
      <c r="AE137" t="n">
        <v>-0</v>
      </c>
      <c r="AF137" t="n">
        <v>0</v>
      </c>
      <c r="AG137" t="n">
        <v>0.004789749229257956</v>
      </c>
      <c r="AH137" t="b">
        <v>0</v>
      </c>
      <c r="AI137" t="b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 spans="1:48">
      <c r="A138" t="n">
        <v>135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b">
        <v>0</v>
      </c>
      <c r="P138" t="n">
        <v>0</v>
      </c>
      <c r="Q138" t="n">
        <v>0</v>
      </c>
      <c r="R138" t="n">
        <v>1</v>
      </c>
      <c r="S138" t="n">
        <v>24.21614437475407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-21.42826181236016</v>
      </c>
      <c r="Z138" t="n">
        <v>32.89260702723009</v>
      </c>
      <c r="AA138" t="n">
        <v>0</v>
      </c>
      <c r="AB138" t="b">
        <v>0</v>
      </c>
      <c r="AC138" t="b">
        <v>0</v>
      </c>
      <c r="AD138" t="n">
        <v>89.50979632400984</v>
      </c>
      <c r="AE138" t="n">
        <v>-0</v>
      </c>
      <c r="AF138" t="n">
        <v>0</v>
      </c>
      <c r="AG138" t="n">
        <v>0.0105451985222684</v>
      </c>
      <c r="AH138" t="b">
        <v>0</v>
      </c>
      <c r="AI138" t="b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 spans="1:48">
      <c r="A139" t="n">
        <v>136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b">
        <v>0</v>
      </c>
      <c r="P139" t="n">
        <v>0</v>
      </c>
      <c r="Q139" t="n">
        <v>0</v>
      </c>
      <c r="R139" t="n">
        <v>1</v>
      </c>
      <c r="S139" t="n">
        <v>24.21614437475407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-21.42826181236016</v>
      </c>
      <c r="Z139" t="n">
        <v>32.8968079646144</v>
      </c>
      <c r="AA139" t="n">
        <v>0</v>
      </c>
      <c r="AB139" t="b">
        <v>0</v>
      </c>
      <c r="AC139" t="b">
        <v>0</v>
      </c>
      <c r="AD139" t="n">
        <v>89.50235595532499</v>
      </c>
      <c r="AE139" t="n">
        <v>-0</v>
      </c>
      <c r="AF139" t="n">
        <v>0</v>
      </c>
      <c r="AG139" t="n">
        <v>0.0183389287385316</v>
      </c>
      <c r="AH139" t="b">
        <v>0</v>
      </c>
      <c r="AI139" t="b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 spans="1:48">
      <c r="A140" t="n">
        <v>137</v>
      </c>
      <c r="B140" t="n">
        <v>0</v>
      </c>
      <c r="C140" t="n">
        <v>0</v>
      </c>
      <c r="D140" t="n">
        <v>0</v>
      </c>
      <c r="E140" t="n">
        <v>0</v>
      </c>
      <c r="F140" t="n">
        <v>-0.007150841221403659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b">
        <v>0</v>
      </c>
      <c r="P140" t="n">
        <v>0</v>
      </c>
      <c r="Q140" t="n">
        <v>0</v>
      </c>
      <c r="R140" t="n">
        <v>1</v>
      </c>
      <c r="S140" t="n">
        <v>24.21614437475407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-21.42826181236016</v>
      </c>
      <c r="Z140" t="n">
        <v>32.91111628211409</v>
      </c>
      <c r="AA140" t="n">
        <v>0</v>
      </c>
      <c r="AB140" t="b">
        <v>0</v>
      </c>
      <c r="AC140" t="b">
        <v>0</v>
      </c>
      <c r="AD140" t="n">
        <v>89.49491558664013</v>
      </c>
      <c r="AE140" t="n">
        <v>-0</v>
      </c>
      <c r="AF140" t="n">
        <v>0</v>
      </c>
      <c r="AG140" t="n">
        <v>0.03751741448224186</v>
      </c>
      <c r="AH140" t="b">
        <v>0</v>
      </c>
      <c r="AI140" t="b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0.2766495468380351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 spans="1:48">
      <c r="A141" t="n">
        <v>138</v>
      </c>
      <c r="B141" t="n">
        <v>0</v>
      </c>
      <c r="C141" t="n">
        <v>0</v>
      </c>
      <c r="D141" t="n">
        <v>0</v>
      </c>
      <c r="E141" t="n">
        <v>0.2</v>
      </c>
      <c r="F141" t="n">
        <v>0.193353969421803</v>
      </c>
      <c r="G141" t="n">
        <v>1.642531529279906</v>
      </c>
      <c r="H141" t="n">
        <v>6.478144351479948</v>
      </c>
      <c r="I141" t="n">
        <v>0.02632385517957524</v>
      </c>
      <c r="J141" t="n">
        <v>0.02632385517957524</v>
      </c>
      <c r="K141" t="n">
        <v>153.040776327794</v>
      </c>
      <c r="L141" t="n">
        <v>1</v>
      </c>
      <c r="M141" t="n">
        <v>38.80344227378144</v>
      </c>
      <c r="N141" t="n">
        <v>24.14404399796576</v>
      </c>
      <c r="O141" t="b">
        <v>1</v>
      </c>
      <c r="P141" t="n">
        <v>0.02632385517957524</v>
      </c>
      <c r="Q141" t="n">
        <v>9.793624662085714</v>
      </c>
      <c r="R141" t="n">
        <v>0.8409784283666266</v>
      </c>
      <c r="S141" t="n">
        <v>24.21614437475407</v>
      </c>
      <c r="T141" t="n">
        <v>12.3801528030147</v>
      </c>
      <c r="U141" t="n">
        <v>0.03130146302408994</v>
      </c>
      <c r="V141" t="n">
        <v>1.96871135579671</v>
      </c>
      <c r="W141" t="n">
        <v>7.97863741805937</v>
      </c>
      <c r="X141" t="n">
        <v>0</v>
      </c>
      <c r="Y141" t="n">
        <v>-29.40689923041953</v>
      </c>
      <c r="Z141" t="n">
        <v>32.96207507655971</v>
      </c>
      <c r="AA141" t="n">
        <v>750</v>
      </c>
      <c r="AB141" t="b">
        <v>1</v>
      </c>
      <c r="AC141" t="b">
        <v>1</v>
      </c>
      <c r="AD141" t="n">
        <v>89.48609003784799</v>
      </c>
      <c r="AE141" t="n">
        <v>0</v>
      </c>
      <c r="AF141" t="n">
        <v>0</v>
      </c>
      <c r="AG141" t="n">
        <v>0.04587071150083119</v>
      </c>
      <c r="AH141" t="b">
        <v>1</v>
      </c>
      <c r="AI141" t="b">
        <v>1</v>
      </c>
      <c r="AJ141" t="n">
        <v>759.7936246620857</v>
      </c>
      <c r="AK141" t="n">
        <v>0</v>
      </c>
      <c r="AL141" t="n">
        <v>0.9850318385065624</v>
      </c>
      <c r="AM141" t="n">
        <v>0</v>
      </c>
      <c r="AN141" t="n">
        <v>1.254595408711316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0.4294217147178415</v>
      </c>
      <c r="AU141" t="n">
        <v>0.135002896950854</v>
      </c>
      <c r="AV141" t="n">
        <v>0.4294217147178415</v>
      </c>
    </row>
    <row r="142" spans="1:48">
      <c r="A142" t="n">
        <v>139</v>
      </c>
      <c r="B142" t="n">
        <v>0</v>
      </c>
      <c r="C142" t="n">
        <v>0</v>
      </c>
      <c r="D142" t="n">
        <v>0</v>
      </c>
      <c r="E142" t="n">
        <v>1.9</v>
      </c>
      <c r="F142" t="n">
        <v>0.8170682968675251</v>
      </c>
      <c r="G142" t="n">
        <v>15.6040495281591</v>
      </c>
      <c r="H142" t="n">
        <v>61.5423713390595</v>
      </c>
      <c r="I142" t="n">
        <v>0.8098166367903005</v>
      </c>
      <c r="J142" t="n">
        <v>0.8098166367903005</v>
      </c>
      <c r="K142" t="n">
        <v>495.5879709711578</v>
      </c>
      <c r="L142" t="n">
        <v>1</v>
      </c>
      <c r="M142" t="n">
        <v>125.656179252322</v>
      </c>
      <c r="N142" t="n">
        <v>229.3684179806747</v>
      </c>
      <c r="O142" t="b">
        <v>0</v>
      </c>
      <c r="P142" t="n">
        <v>0.8098166367903005</v>
      </c>
      <c r="Q142" t="n">
        <v>0</v>
      </c>
      <c r="R142" t="n">
        <v>0.9180193388191954</v>
      </c>
      <c r="S142" t="n">
        <v>24.21628755574466</v>
      </c>
      <c r="T142" t="n">
        <v>36.72591522949095</v>
      </c>
      <c r="U142" t="n">
        <v>0.8821346158479941</v>
      </c>
      <c r="V142" t="n">
        <v>3.010814812983853</v>
      </c>
      <c r="W142" t="n">
        <v>0</v>
      </c>
      <c r="X142" t="n">
        <v>0</v>
      </c>
      <c r="Y142" t="n">
        <v>-21.42826181236016</v>
      </c>
      <c r="Z142" t="n">
        <v>33.01538595331186</v>
      </c>
      <c r="AA142" t="n">
        <v>750</v>
      </c>
      <c r="AB142" t="b">
        <v>0</v>
      </c>
      <c r="AC142" t="b">
        <v>1</v>
      </c>
      <c r="AD142" t="n">
        <v>89.47726448905584</v>
      </c>
      <c r="AE142" t="n">
        <v>-0</v>
      </c>
      <c r="AF142" t="n">
        <v>0</v>
      </c>
      <c r="AG142" t="n">
        <v>0.06008665285939846</v>
      </c>
      <c r="AH142" t="b">
        <v>0</v>
      </c>
      <c r="AI142" t="b">
        <v>0</v>
      </c>
      <c r="AJ142" t="n">
        <v>750</v>
      </c>
      <c r="AK142" t="n">
        <v>0</v>
      </c>
      <c r="AL142" t="n">
        <v>0.8821346158479941</v>
      </c>
      <c r="AM142" t="n">
        <v>0</v>
      </c>
      <c r="AN142" t="n">
        <v>0.8821805806701905</v>
      </c>
      <c r="AO142" t="n">
        <v>0</v>
      </c>
      <c r="AP142" t="n">
        <v>1</v>
      </c>
      <c r="AQ142" t="n">
        <v>0</v>
      </c>
      <c r="AR142" t="n">
        <v>0</v>
      </c>
      <c r="AS142" t="n">
        <v>0</v>
      </c>
      <c r="AT142" t="n">
        <v>0.4388565296688438</v>
      </c>
      <c r="AU142" t="n">
        <v>0.1379690425995841</v>
      </c>
      <c r="AV142" t="n">
        <v>0.4388565296688438</v>
      </c>
    </row>
    <row r="143" spans="1:48">
      <c r="A143" t="n">
        <v>140</v>
      </c>
      <c r="B143" t="n">
        <v>0</v>
      </c>
      <c r="C143" t="n">
        <v>0</v>
      </c>
      <c r="D143" t="n">
        <v>0</v>
      </c>
      <c r="E143" t="n">
        <v>6.1</v>
      </c>
      <c r="F143" t="n">
        <v>1.455039509774762</v>
      </c>
      <c r="G143" t="n">
        <v>50.09721164303711</v>
      </c>
      <c r="H143" t="n">
        <v>197.5834027201384</v>
      </c>
      <c r="I143" t="n">
        <v>4.44068775561513</v>
      </c>
      <c r="J143" t="n">
        <v>4.44068775561513</v>
      </c>
      <c r="K143" t="n">
        <v>846.4631669359981</v>
      </c>
      <c r="L143" t="n">
        <v>1</v>
      </c>
      <c r="M143" t="n">
        <v>214.6204784320482</v>
      </c>
      <c r="N143" t="n">
        <v>736.3933419379557</v>
      </c>
      <c r="O143" t="b">
        <v>0</v>
      </c>
      <c r="P143" t="n">
        <v>4.44068775561513</v>
      </c>
      <c r="Q143" t="n">
        <v>0</v>
      </c>
      <c r="R143" t="n">
        <v>0.9316968281883601</v>
      </c>
      <c r="S143" t="n">
        <v>24.21855835079946</v>
      </c>
      <c r="T143" t="n">
        <v>61.80692666021524</v>
      </c>
      <c r="U143" t="n">
        <v>4.766236850081195</v>
      </c>
      <c r="V143" t="n">
        <v>4.22160913082211</v>
      </c>
      <c r="W143" t="n">
        <v>0</v>
      </c>
      <c r="X143" t="n">
        <v>0</v>
      </c>
      <c r="Y143" t="n">
        <v>-21.42826181236016</v>
      </c>
      <c r="Z143" t="n">
        <v>33.08545440067222</v>
      </c>
      <c r="AA143" t="n">
        <v>750</v>
      </c>
      <c r="AB143" t="b">
        <v>0</v>
      </c>
      <c r="AC143" t="b">
        <v>1</v>
      </c>
      <c r="AD143" t="n">
        <v>89.46982412037099</v>
      </c>
      <c r="AE143" t="n">
        <v>-0</v>
      </c>
      <c r="AF143" t="n">
        <v>0</v>
      </c>
      <c r="AG143" t="n">
        <v>0.07925687396965395</v>
      </c>
      <c r="AH143" t="b">
        <v>0</v>
      </c>
      <c r="AI143" t="b">
        <v>0</v>
      </c>
      <c r="AJ143" t="n">
        <v>750</v>
      </c>
      <c r="AK143" t="n">
        <v>0</v>
      </c>
      <c r="AL143" t="n">
        <v>4.766236850081195</v>
      </c>
      <c r="AM143" t="n">
        <v>0</v>
      </c>
      <c r="AN143" t="n">
        <v>4.93948658830621</v>
      </c>
      <c r="AO143" t="n">
        <v>0.03703810436078747</v>
      </c>
      <c r="AP143" t="n">
        <v>1</v>
      </c>
      <c r="AQ143" t="n">
        <v>0</v>
      </c>
      <c r="AR143" t="n">
        <v>0</v>
      </c>
      <c r="AS143" t="n">
        <v>0</v>
      </c>
      <c r="AT143" t="n">
        <v>0.4511099971757365</v>
      </c>
      <c r="AU143" t="n">
        <v>0.1418213247605145</v>
      </c>
      <c r="AV143" t="n">
        <v>0.4511099971757365</v>
      </c>
    </row>
    <row r="144" spans="1:48">
      <c r="A144" t="n">
        <v>141</v>
      </c>
      <c r="B144" t="n">
        <v>0</v>
      </c>
      <c r="C144" t="n">
        <v>0</v>
      </c>
      <c r="D144" t="n">
        <v>0</v>
      </c>
      <c r="E144" t="n">
        <v>11.7</v>
      </c>
      <c r="F144" t="n">
        <v>1.529440330700094</v>
      </c>
      <c r="G144" t="n">
        <v>96.08809446287447</v>
      </c>
      <c r="H144" t="n">
        <v>378.9714445615769</v>
      </c>
      <c r="I144" t="n">
        <v>8.94277075566813</v>
      </c>
      <c r="J144" t="n">
        <v>8.94277075566813</v>
      </c>
      <c r="K144" t="n">
        <v>888.7383054008685</v>
      </c>
      <c r="L144" t="n">
        <v>1</v>
      </c>
      <c r="M144" t="n">
        <v>225.3393269271979</v>
      </c>
      <c r="N144" t="n">
        <v>1412.426573880997</v>
      </c>
      <c r="O144" t="b">
        <v>0</v>
      </c>
      <c r="P144" t="n">
        <v>8.94277075566813</v>
      </c>
      <c r="Q144" t="n">
        <v>0</v>
      </c>
      <c r="R144" t="n">
        <v>0.9283796466658769</v>
      </c>
      <c r="S144" t="n">
        <v>24.22893294067153</v>
      </c>
      <c r="T144" t="n">
        <v>65.12563777775129</v>
      </c>
      <c r="U144" t="n">
        <v>9.632665674850394</v>
      </c>
      <c r="V144" t="n">
        <v>4.664321188752659</v>
      </c>
      <c r="W144" t="n">
        <v>0</v>
      </c>
      <c r="X144" t="n">
        <v>0</v>
      </c>
      <c r="Y144" t="n">
        <v>-21.42826181236016</v>
      </c>
      <c r="Z144" t="n">
        <v>33.21708838537661</v>
      </c>
      <c r="AA144" t="n">
        <v>1412.426573880997</v>
      </c>
      <c r="AB144" t="b">
        <v>0</v>
      </c>
      <c r="AC144" t="b">
        <v>1</v>
      </c>
      <c r="AD144" t="n">
        <v>89.46238375168613</v>
      </c>
      <c r="AE144" t="n">
        <v>-0</v>
      </c>
      <c r="AF144" t="n">
        <v>0</v>
      </c>
      <c r="AG144" t="n">
        <v>0.0972623050611468</v>
      </c>
      <c r="AH144" t="b">
        <v>0</v>
      </c>
      <c r="AI144" t="b">
        <v>0</v>
      </c>
      <c r="AJ144" t="n">
        <v>1412.426573880997</v>
      </c>
      <c r="AK144" t="n">
        <v>0</v>
      </c>
      <c r="AL144" t="n">
        <v>9.632665674850394</v>
      </c>
      <c r="AM144" t="n">
        <v>0</v>
      </c>
      <c r="AN144" t="n">
        <v>9.723699377033341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2.702323257552325</v>
      </c>
      <c r="AU144" t="n">
        <v>0.8495645556884439</v>
      </c>
      <c r="AV144" t="n">
        <v>2.702323257552325</v>
      </c>
    </row>
    <row r="145" spans="1:48">
      <c r="A145" t="n">
        <v>142</v>
      </c>
      <c r="B145" t="n">
        <v>0</v>
      </c>
      <c r="C145" t="n">
        <v>0</v>
      </c>
      <c r="D145" t="n">
        <v>0</v>
      </c>
      <c r="E145" t="n">
        <v>16.4</v>
      </c>
      <c r="F145" t="n">
        <v>1.010532500758199</v>
      </c>
      <c r="G145" t="n">
        <v>134.6875854009522</v>
      </c>
      <c r="H145" t="n">
        <v>531.2078368213556</v>
      </c>
      <c r="I145" t="n">
        <v>8.54122544215344</v>
      </c>
      <c r="J145" t="n">
        <v>8.54122544215344</v>
      </c>
      <c r="K145" t="n">
        <v>605.5695089347272</v>
      </c>
      <c r="L145" t="n">
        <v>2</v>
      </c>
      <c r="M145" t="n">
        <v>153.5419647400424</v>
      </c>
      <c r="N145" t="n">
        <v>1134.659939450416</v>
      </c>
      <c r="O145" t="b">
        <v>1</v>
      </c>
      <c r="P145" t="n">
        <v>8.54122544215344</v>
      </c>
      <c r="Q145" t="n">
        <v>51.18475742111488</v>
      </c>
      <c r="R145" t="n">
        <v>0.9350690590316169</v>
      </c>
      <c r="S145" t="n">
        <v>24.25084021697135</v>
      </c>
      <c r="T145" t="n">
        <v>76.87447424308026</v>
      </c>
      <c r="U145" t="n">
        <v>9.134325812254945</v>
      </c>
      <c r="V145" t="n">
        <v>4.991531949052927</v>
      </c>
      <c r="W145" t="n">
        <v>0</v>
      </c>
      <c r="X145" t="n">
        <v>0</v>
      </c>
      <c r="Y145" t="n">
        <v>-21.42826181236016</v>
      </c>
      <c r="Z145" t="n">
        <v>33.29929167314258</v>
      </c>
      <c r="AA145" t="n">
        <v>1134.659939450416</v>
      </c>
      <c r="AB145" t="b">
        <v>0</v>
      </c>
      <c r="AC145" t="b">
        <v>1</v>
      </c>
      <c r="AD145" t="n">
        <v>89.45494338300128</v>
      </c>
      <c r="AE145" t="n">
        <v>-0</v>
      </c>
      <c r="AF145" t="n">
        <v>0</v>
      </c>
      <c r="AG145" t="n">
        <v>0.1171895631511317</v>
      </c>
      <c r="AH145" t="b">
        <v>0</v>
      </c>
      <c r="AI145" t="b">
        <v>0</v>
      </c>
      <c r="AJ145" t="n">
        <v>1185.84469687153</v>
      </c>
      <c r="AK145" t="n">
        <v>0</v>
      </c>
      <c r="AL145" t="n">
        <v>9.546377242511797</v>
      </c>
      <c r="AM145" t="n">
        <v>0</v>
      </c>
      <c r="AN145" t="n">
        <v>9.551640598348433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2.650775698646065</v>
      </c>
      <c r="AU145" t="n">
        <v>0.833358878274896</v>
      </c>
      <c r="AV145" t="n">
        <v>2.650775698646065</v>
      </c>
    </row>
    <row r="146" spans="1:48">
      <c r="A146" t="n">
        <v>143</v>
      </c>
      <c r="B146" t="n">
        <v>0</v>
      </c>
      <c r="C146" t="n">
        <v>0</v>
      </c>
      <c r="D146" t="n">
        <v>0</v>
      </c>
      <c r="E146" t="n">
        <v>18.9</v>
      </c>
      <c r="F146" t="n">
        <v>0.4284296662671103</v>
      </c>
      <c r="G146" t="n">
        <v>155.2192295169511</v>
      </c>
      <c r="H146" t="n">
        <v>612.184641214855</v>
      </c>
      <c r="I146" t="n">
        <v>4.666728319947508</v>
      </c>
      <c r="J146" t="n">
        <v>4.666728319947508</v>
      </c>
      <c r="K146" t="n">
        <v>287.1034275191284</v>
      </c>
      <c r="L146" t="n">
        <v>2</v>
      </c>
      <c r="M146" t="n">
        <v>72.79498669349097</v>
      </c>
      <c r="N146" t="n">
        <v>1307.62639363493</v>
      </c>
      <c r="O146" t="b">
        <v>0</v>
      </c>
      <c r="P146" t="n">
        <v>4.666728319947508</v>
      </c>
      <c r="Q146" t="n">
        <v>0</v>
      </c>
      <c r="R146" t="n">
        <v>0.9057715164717407</v>
      </c>
      <c r="S146" t="n">
        <v>24.26980953467215</v>
      </c>
      <c r="T146" t="n">
        <v>37.62543790611624</v>
      </c>
      <c r="U146" t="n">
        <v>5.152213593695078</v>
      </c>
      <c r="V146" t="n">
        <v>3.545387955980019</v>
      </c>
      <c r="W146" t="n">
        <v>0</v>
      </c>
      <c r="X146" t="n">
        <v>0</v>
      </c>
      <c r="Y146" t="n">
        <v>-21.42826181236016</v>
      </c>
      <c r="Z146" t="n">
        <v>33.41927457982572</v>
      </c>
      <c r="AA146" t="n">
        <v>1307.62639363493</v>
      </c>
      <c r="AB146" t="b">
        <v>0</v>
      </c>
      <c r="AC146" t="b">
        <v>1</v>
      </c>
      <c r="AD146" t="n">
        <v>89.44750301431642</v>
      </c>
      <c r="AE146" t="n">
        <v>-0</v>
      </c>
      <c r="AF146" t="n">
        <v>0</v>
      </c>
      <c r="AG146" t="n">
        <v>0.1435426186293293</v>
      </c>
      <c r="AH146" t="b">
        <v>0</v>
      </c>
      <c r="AI146" t="b">
        <v>0</v>
      </c>
      <c r="AJ146" t="n">
        <v>1307.62639363493</v>
      </c>
      <c r="AK146" t="n">
        <v>0</v>
      </c>
      <c r="AL146" t="n">
        <v>5.152213593695078</v>
      </c>
      <c r="AM146" t="n">
        <v>0</v>
      </c>
      <c r="AN146" t="n">
        <v>5.169690362410457</v>
      </c>
      <c r="AO146" t="n">
        <v>0</v>
      </c>
      <c r="AP146" t="n">
        <v>1</v>
      </c>
      <c r="AQ146" t="n">
        <v>0</v>
      </c>
      <c r="AR146" t="n">
        <v>0</v>
      </c>
      <c r="AS146" t="n">
        <v>0</v>
      </c>
      <c r="AT146" t="n">
        <v>1.836037151400983</v>
      </c>
      <c r="AU146" t="n">
        <v>0.5772189105792976</v>
      </c>
      <c r="AV146" t="n">
        <v>1.836037151400983</v>
      </c>
    </row>
    <row r="147" spans="1:48">
      <c r="A147" t="n">
        <v>144</v>
      </c>
      <c r="B147" t="n">
        <v>0</v>
      </c>
      <c r="C147" t="n">
        <v>0</v>
      </c>
      <c r="D147" t="n">
        <v>0</v>
      </c>
      <c r="E147" t="n">
        <v>19.9</v>
      </c>
      <c r="F147" t="n">
        <v>0.1924155008400223</v>
      </c>
      <c r="G147" t="n">
        <v>163.4318871633506</v>
      </c>
      <c r="H147" t="n">
        <v>644.5753629722547</v>
      </c>
      <c r="I147" t="n">
        <v>2.704248877591555</v>
      </c>
      <c r="J147" t="n">
        <v>2.704248877591555</v>
      </c>
      <c r="K147" t="n">
        <v>158.0087889908137</v>
      </c>
      <c r="L147" t="n">
        <v>2</v>
      </c>
      <c r="M147" t="n">
        <v>40.06308037292438</v>
      </c>
      <c r="N147" t="n">
        <v>1376.812975308736</v>
      </c>
      <c r="O147" t="b">
        <v>0</v>
      </c>
      <c r="P147" t="n">
        <v>2.704248877591555</v>
      </c>
      <c r="Q147" t="n">
        <v>0</v>
      </c>
      <c r="R147" t="n">
        <v>0.8637476632842535</v>
      </c>
      <c r="S147" t="n">
        <v>24.28485045978404</v>
      </c>
      <c r="T147" t="n">
        <v>21.71481853713933</v>
      </c>
      <c r="U147" t="n">
        <v>3.130832061888433</v>
      </c>
      <c r="V147" t="n">
        <v>2.958694767043646</v>
      </c>
      <c r="W147" t="n">
        <v>0</v>
      </c>
      <c r="X147" t="n">
        <v>0</v>
      </c>
      <c r="Y147" t="n">
        <v>-21.42826181236016</v>
      </c>
      <c r="Z147" t="n">
        <v>33.57095790112146</v>
      </c>
      <c r="AA147" t="n">
        <v>1376.812975308736</v>
      </c>
      <c r="AB147" t="b">
        <v>0</v>
      </c>
      <c r="AC147" t="b">
        <v>1</v>
      </c>
      <c r="AD147" t="n">
        <v>89.44006264563157</v>
      </c>
      <c r="AE147" t="n">
        <v>-0</v>
      </c>
      <c r="AF147" t="n">
        <v>0</v>
      </c>
      <c r="AG147" t="n">
        <v>0.1726099777472707</v>
      </c>
      <c r="AH147" t="b">
        <v>0</v>
      </c>
      <c r="AI147" t="b">
        <v>0</v>
      </c>
      <c r="AJ147" t="n">
        <v>1376.812975308736</v>
      </c>
      <c r="AK147" t="n">
        <v>0</v>
      </c>
      <c r="AL147" t="n">
        <v>3.130832061888433</v>
      </c>
      <c r="AM147" t="n">
        <v>0</v>
      </c>
      <c r="AN147" t="n">
        <v>3.139113192269945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1.520437050849194</v>
      </c>
      <c r="AU147" t="n">
        <v>0.477999596808759</v>
      </c>
      <c r="AV147" t="n">
        <v>1.520437050849194</v>
      </c>
    </row>
    <row r="148" spans="1:48">
      <c r="A148" t="n">
        <v>145</v>
      </c>
      <c r="B148" t="n">
        <v>0</v>
      </c>
      <c r="C148" t="n">
        <v>0</v>
      </c>
      <c r="D148" t="n">
        <v>0</v>
      </c>
      <c r="E148" t="n">
        <v>20.8</v>
      </c>
      <c r="F148" t="n">
        <v>0.385241663706132</v>
      </c>
      <c r="G148" t="n">
        <v>170.8232790451102</v>
      </c>
      <c r="H148" t="n">
        <v>673.7270125539145</v>
      </c>
      <c r="I148" t="n">
        <v>4.727633679418412</v>
      </c>
      <c r="J148" t="n">
        <v>4.727633679418412</v>
      </c>
      <c r="K148" t="n">
        <v>264.2823414044645</v>
      </c>
      <c r="L148" t="n">
        <v>2</v>
      </c>
      <c r="M148" t="n">
        <v>67.00870725265327</v>
      </c>
      <c r="N148" t="n">
        <v>1439.080898815161</v>
      </c>
      <c r="O148" t="b">
        <v>0</v>
      </c>
      <c r="P148" t="n">
        <v>4.727633679418412</v>
      </c>
      <c r="Q148" t="n">
        <v>0</v>
      </c>
      <c r="R148" t="n">
        <v>0.8996636285820524</v>
      </c>
      <c r="S148" t="n">
        <v>24.2974533584927</v>
      </c>
      <c r="T148" t="n">
        <v>34.86982982416468</v>
      </c>
      <c r="U148" t="n">
        <v>5.254890304801553</v>
      </c>
      <c r="V148" t="n">
        <v>3.498712196518014</v>
      </c>
      <c r="W148" t="n">
        <v>0</v>
      </c>
      <c r="X148" t="n">
        <v>0</v>
      </c>
      <c r="Y148" t="n">
        <v>-21.42826181236016</v>
      </c>
      <c r="Z148" t="n">
        <v>33.72638051304359</v>
      </c>
      <c r="AA148" t="n">
        <v>1439.080898815161</v>
      </c>
      <c r="AB148" t="b">
        <v>0</v>
      </c>
      <c r="AC148" t="b">
        <v>1</v>
      </c>
      <c r="AD148" t="n">
        <v>89.43262227694672</v>
      </c>
      <c r="AE148" t="n">
        <v>-0</v>
      </c>
      <c r="AF148" t="n">
        <v>0</v>
      </c>
      <c r="AG148" t="n">
        <v>0.1910193932203205</v>
      </c>
      <c r="AH148" t="b">
        <v>0</v>
      </c>
      <c r="AI148" t="b">
        <v>0</v>
      </c>
      <c r="AJ148" t="n">
        <v>1439.080898815161</v>
      </c>
      <c r="AK148" t="n">
        <v>0</v>
      </c>
      <c r="AL148" t="n">
        <v>5.254890304801553</v>
      </c>
      <c r="AM148" t="n">
        <v>0</v>
      </c>
      <c r="AN148" t="n">
        <v>5.274182356465963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1.99698874480792</v>
      </c>
      <c r="AU148" t="n">
        <v>0.6278193591222175</v>
      </c>
      <c r="AV148" t="n">
        <v>1.99698874480792</v>
      </c>
    </row>
    <row r="149" spans="1:48">
      <c r="A149" t="n">
        <v>146</v>
      </c>
      <c r="B149" t="n">
        <v>0</v>
      </c>
      <c r="C149" t="n">
        <v>0</v>
      </c>
      <c r="D149" t="n">
        <v>0</v>
      </c>
      <c r="E149" t="n">
        <v>22.8</v>
      </c>
      <c r="F149" t="n">
        <v>0.6832845110021197</v>
      </c>
      <c r="G149" t="n">
        <v>187.2485943379093</v>
      </c>
      <c r="H149" t="n">
        <v>738.5084560687141</v>
      </c>
      <c r="I149" t="n">
        <v>8.409940775771316</v>
      </c>
      <c r="J149" t="n">
        <v>8.409940775771316</v>
      </c>
      <c r="K149" t="n">
        <v>428.8898350260499</v>
      </c>
      <c r="L149" t="n">
        <v>2</v>
      </c>
      <c r="M149" t="n">
        <v>108.7448871769903</v>
      </c>
      <c r="N149" t="n">
        <v>1577.454062162773</v>
      </c>
      <c r="O149" t="b">
        <v>0</v>
      </c>
      <c r="P149" t="n">
        <v>8.409940775771316</v>
      </c>
      <c r="Q149" t="n">
        <v>0</v>
      </c>
      <c r="R149" t="n">
        <v>0.9211933865227162</v>
      </c>
      <c r="S149" t="n">
        <v>24.31367825881859</v>
      </c>
      <c r="T149" t="n">
        <v>55.26584151538312</v>
      </c>
      <c r="U149" t="n">
        <v>9.12939769087664</v>
      </c>
      <c r="V149" t="n">
        <v>4.355313810799629</v>
      </c>
      <c r="W149" t="n">
        <v>0</v>
      </c>
      <c r="X149" t="n">
        <v>0</v>
      </c>
      <c r="Y149" t="n">
        <v>-21.42826181236016</v>
      </c>
      <c r="Z149" t="n">
        <v>33.91669926629466</v>
      </c>
      <c r="AA149" t="n">
        <v>1577.454062162773</v>
      </c>
      <c r="AB149" t="b">
        <v>0</v>
      </c>
      <c r="AC149" t="b">
        <v>1</v>
      </c>
      <c r="AD149" t="n">
        <v>89.42518190826186</v>
      </c>
      <c r="AE149" t="n">
        <v>-0</v>
      </c>
      <c r="AF149" t="n">
        <v>0</v>
      </c>
      <c r="AG149" t="n">
        <v>0.208744015608864</v>
      </c>
      <c r="AH149" t="b">
        <v>0</v>
      </c>
      <c r="AI149" t="b">
        <v>0</v>
      </c>
      <c r="AJ149" t="n">
        <v>1577.454062162773</v>
      </c>
      <c r="AK149" t="n">
        <v>0</v>
      </c>
      <c r="AL149" t="n">
        <v>9.12939769087664</v>
      </c>
      <c r="AM149" t="n">
        <v>0</v>
      </c>
      <c r="AN149" t="n">
        <v>9.177937502198747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2.852584595662352</v>
      </c>
      <c r="AU149" t="n">
        <v>0.896804169451093</v>
      </c>
      <c r="AV149" t="n">
        <v>2.852584595662352</v>
      </c>
    </row>
    <row r="150" spans="1:48">
      <c r="A150" t="n">
        <v>147</v>
      </c>
      <c r="B150" t="n">
        <v>0</v>
      </c>
      <c r="C150" t="n">
        <v>0</v>
      </c>
      <c r="D150" t="n">
        <v>0</v>
      </c>
      <c r="E150" t="n">
        <v>25.4</v>
      </c>
      <c r="F150" t="n">
        <v>0.7149536256187199</v>
      </c>
      <c r="G150" t="n">
        <v>208.601504218548</v>
      </c>
      <c r="H150" t="n">
        <v>822.7243326379534</v>
      </c>
      <c r="I150" t="n">
        <v>9.779805593025271</v>
      </c>
      <c r="J150" t="n">
        <v>9.779805593025271</v>
      </c>
      <c r="K150" t="n">
        <v>447.6969833286577</v>
      </c>
      <c r="L150" t="n">
        <v>2</v>
      </c>
      <c r="M150" t="n">
        <v>113.5134339068605</v>
      </c>
      <c r="N150" t="n">
        <v>1757.339174514668</v>
      </c>
      <c r="O150" t="b">
        <v>0</v>
      </c>
      <c r="P150" t="n">
        <v>9.779805593025271</v>
      </c>
      <c r="Q150" t="n">
        <v>0</v>
      </c>
      <c r="R150" t="n">
        <v>0.9214244696566457</v>
      </c>
      <c r="S150" t="n">
        <v>24.33634741899459</v>
      </c>
      <c r="T150" t="n">
        <v>57.67482322440507</v>
      </c>
      <c r="U150" t="n">
        <v>10.61378975171949</v>
      </c>
      <c r="V150" t="n">
        <v>4.53182982231683</v>
      </c>
      <c r="W150" t="n">
        <v>0</v>
      </c>
      <c r="X150" t="n">
        <v>0</v>
      </c>
      <c r="Y150" t="n">
        <v>-21.42826181236016</v>
      </c>
      <c r="Z150" t="n">
        <v>34.13429848613805</v>
      </c>
      <c r="AA150" t="n">
        <v>1757.339174514668</v>
      </c>
      <c r="AB150" t="b">
        <v>0</v>
      </c>
      <c r="AC150" t="b">
        <v>1</v>
      </c>
      <c r="AD150" t="n">
        <v>89.41774153957701</v>
      </c>
      <c r="AE150" t="n">
        <v>-0</v>
      </c>
      <c r="AF150" t="n">
        <v>0</v>
      </c>
      <c r="AG150" t="n">
        <v>0.2109100177834319</v>
      </c>
      <c r="AH150" t="b">
        <v>0</v>
      </c>
      <c r="AI150" t="b">
        <v>0</v>
      </c>
      <c r="AJ150" t="n">
        <v>1757.339174514668</v>
      </c>
      <c r="AK150" t="n">
        <v>0</v>
      </c>
      <c r="AL150" t="n">
        <v>10.61378975171949</v>
      </c>
      <c r="AM150" t="n">
        <v>0</v>
      </c>
      <c r="AN150" t="n">
        <v>10.66886729755331</v>
      </c>
      <c r="AO150" t="n">
        <v>0</v>
      </c>
      <c r="AP150" t="n">
        <v>1</v>
      </c>
      <c r="AQ150" t="n">
        <v>0</v>
      </c>
      <c r="AR150" t="n">
        <v>0</v>
      </c>
      <c r="AS150" t="n">
        <v>0</v>
      </c>
      <c r="AT150" t="n">
        <v>3.266447962478093</v>
      </c>
      <c r="AU150" t="n">
        <v>1.026915785950671</v>
      </c>
      <c r="AV150" t="n">
        <v>3.266447962478093</v>
      </c>
    </row>
    <row r="151" spans="1:48">
      <c r="A151" t="n">
        <v>148</v>
      </c>
      <c r="B151" t="n">
        <v>0</v>
      </c>
      <c r="C151" t="n">
        <v>0</v>
      </c>
      <c r="D151" t="n">
        <v>0</v>
      </c>
      <c r="E151" t="n">
        <v>27.7</v>
      </c>
      <c r="F151" t="n">
        <v>0.5402343198563329</v>
      </c>
      <c r="G151" t="n">
        <v>227.4906168052669</v>
      </c>
      <c r="H151" t="n">
        <v>897.2229926799727</v>
      </c>
      <c r="I151" t="n">
        <v>8.413194407505472</v>
      </c>
      <c r="J151" t="n">
        <v>8.413194407505472</v>
      </c>
      <c r="K151" t="n">
        <v>353.1578126478361</v>
      </c>
      <c r="L151" t="n">
        <v>2</v>
      </c>
      <c r="M151" t="n">
        <v>89.54305594519171</v>
      </c>
      <c r="N151" t="n">
        <v>1916.468312364422</v>
      </c>
      <c r="O151" t="b">
        <v>0</v>
      </c>
      <c r="P151" t="n">
        <v>8.413194407505472</v>
      </c>
      <c r="Q151" t="n">
        <v>0</v>
      </c>
      <c r="R151" t="n">
        <v>0.9098369170308481</v>
      </c>
      <c r="S151" t="n">
        <v>24.36263177684426</v>
      </c>
      <c r="T151" t="n">
        <v>46.07518727442508</v>
      </c>
      <c r="U151" t="n">
        <v>9.246925740231555</v>
      </c>
      <c r="V151" t="n">
        <v>4.154280933043196</v>
      </c>
      <c r="W151" t="n">
        <v>0</v>
      </c>
      <c r="X151" t="n">
        <v>0</v>
      </c>
      <c r="Y151" t="n">
        <v>-21.42826181236016</v>
      </c>
      <c r="Z151" t="n">
        <v>34.37229818170639</v>
      </c>
      <c r="AA151" t="n">
        <v>1916.468312364422</v>
      </c>
      <c r="AB151" t="b">
        <v>0</v>
      </c>
      <c r="AC151" t="b">
        <v>1</v>
      </c>
      <c r="AD151" t="n">
        <v>89.41030117089215</v>
      </c>
      <c r="AE151" t="n">
        <v>-0</v>
      </c>
      <c r="AF151" t="n">
        <v>0</v>
      </c>
      <c r="AG151" t="n">
        <v>0.1978789698739864</v>
      </c>
      <c r="AH151" t="b">
        <v>0</v>
      </c>
      <c r="AI151" t="b">
        <v>0</v>
      </c>
      <c r="AJ151" t="n">
        <v>1916.468312364422</v>
      </c>
      <c r="AK151" t="n">
        <v>0</v>
      </c>
      <c r="AL151" t="n">
        <v>9.246925740231555</v>
      </c>
      <c r="AM151" t="n">
        <v>0</v>
      </c>
      <c r="AN151" t="n">
        <v>9.280050261757605</v>
      </c>
      <c r="AO151" t="n">
        <v>0</v>
      </c>
      <c r="AP151" t="n">
        <v>1</v>
      </c>
      <c r="AQ151" t="n">
        <v>0</v>
      </c>
      <c r="AR151" t="n">
        <v>0</v>
      </c>
      <c r="AS151" t="n">
        <v>0</v>
      </c>
      <c r="AT151" t="n">
        <v>3.144339841438305</v>
      </c>
      <c r="AU151" t="n">
        <v>0.988527065686656</v>
      </c>
      <c r="AV151" t="n">
        <v>3.144339841438305</v>
      </c>
    </row>
    <row r="152" spans="1:48">
      <c r="A152" t="n">
        <v>149</v>
      </c>
      <c r="B152" t="n">
        <v>0</v>
      </c>
      <c r="C152" t="n">
        <v>0</v>
      </c>
      <c r="D152" t="n">
        <v>0</v>
      </c>
      <c r="E152" t="n">
        <v>29.2</v>
      </c>
      <c r="F152" t="n">
        <v>0.2907757616226179</v>
      </c>
      <c r="G152" t="n">
        <v>239.8096032748662</v>
      </c>
      <c r="H152" t="n">
        <v>945.8090753160723</v>
      </c>
      <c r="I152" t="n">
        <v>5.45380000574085</v>
      </c>
      <c r="J152" t="n">
        <v>5.45380000574085</v>
      </c>
      <c r="K152" t="n">
        <v>217.172094285159</v>
      </c>
      <c r="L152" t="n">
        <v>2</v>
      </c>
      <c r="M152" t="n">
        <v>55.06391842929995</v>
      </c>
      <c r="N152" t="n">
        <v>2020.24818487513</v>
      </c>
      <c r="O152" t="b">
        <v>0</v>
      </c>
      <c r="P152" t="n">
        <v>5.45380000574085</v>
      </c>
      <c r="Q152" t="n">
        <v>0</v>
      </c>
      <c r="R152" t="n">
        <v>0.8789201632019762</v>
      </c>
      <c r="S152" t="n">
        <v>24.38857772262689</v>
      </c>
      <c r="T152" t="n">
        <v>29.33029541020377</v>
      </c>
      <c r="U152" t="n">
        <v>6.205114223198864</v>
      </c>
      <c r="V152" t="n">
        <v>3.5513073815053</v>
      </c>
      <c r="W152" t="n">
        <v>0</v>
      </c>
      <c r="X152" t="n">
        <v>0</v>
      </c>
      <c r="Y152" t="n">
        <v>-21.42826181236016</v>
      </c>
      <c r="Z152" t="n">
        <v>34.60584363901776</v>
      </c>
      <c r="AA152" t="n">
        <v>2020.24818487513</v>
      </c>
      <c r="AB152" t="b">
        <v>0</v>
      </c>
      <c r="AC152" t="b">
        <v>1</v>
      </c>
      <c r="AD152" t="n">
        <v>89.4028608022073</v>
      </c>
      <c r="AE152" t="n">
        <v>-0</v>
      </c>
      <c r="AF152" t="n">
        <v>0</v>
      </c>
      <c r="AG152" t="n">
        <v>0.1796313288594595</v>
      </c>
      <c r="AH152" t="b">
        <v>0</v>
      </c>
      <c r="AI152" t="b">
        <v>0</v>
      </c>
      <c r="AJ152" t="n">
        <v>2020.24818487513</v>
      </c>
      <c r="AK152" t="n">
        <v>0</v>
      </c>
      <c r="AL152" t="n">
        <v>6.205114223198864</v>
      </c>
      <c r="AM152" t="n">
        <v>0</v>
      </c>
      <c r="AN152" t="n">
        <v>6.215230507127526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2.700067776756926</v>
      </c>
      <c r="AU152" t="n">
        <v>0.8488554708169533</v>
      </c>
      <c r="AV152" t="n">
        <v>2.700067776756926</v>
      </c>
    </row>
    <row r="153" spans="1:48">
      <c r="A153" t="n">
        <v>150</v>
      </c>
      <c r="B153" t="n">
        <v>0</v>
      </c>
      <c r="C153" t="n">
        <v>0</v>
      </c>
      <c r="D153" t="n">
        <v>0</v>
      </c>
      <c r="E153" t="n">
        <v>29.8</v>
      </c>
      <c r="F153" t="n">
        <v>0.04666263365320145</v>
      </c>
      <c r="G153" t="n">
        <v>244.7371978627059</v>
      </c>
      <c r="H153" t="n">
        <v>965.2435083705121</v>
      </c>
      <c r="I153" t="n">
        <v>2.141670009886043</v>
      </c>
      <c r="J153" t="n">
        <v>2.141670009886043</v>
      </c>
      <c r="K153" t="n">
        <v>83.56491081578409</v>
      </c>
      <c r="L153" t="n">
        <v>2</v>
      </c>
      <c r="M153" t="n">
        <v>21.1878577119128</v>
      </c>
      <c r="N153" t="n">
        <v>2061.760133879414</v>
      </c>
      <c r="O153" t="b">
        <v>0</v>
      </c>
      <c r="P153" t="n">
        <v>2.141670009886043</v>
      </c>
      <c r="Q153" t="n">
        <v>0</v>
      </c>
      <c r="R153" t="n">
        <v>0.7719768566607795</v>
      </c>
      <c r="S153" t="n">
        <v>24.4111643227697</v>
      </c>
      <c r="T153" t="n">
        <v>12.84936064542728</v>
      </c>
      <c r="U153" t="n">
        <v>2.774267118770804</v>
      </c>
      <c r="V153" t="n">
        <v>2.929951604269606</v>
      </c>
      <c r="W153" t="n">
        <v>0</v>
      </c>
      <c r="X153" t="n">
        <v>0</v>
      </c>
      <c r="Y153" t="n">
        <v>-21.42826181236016</v>
      </c>
      <c r="Z153" t="n">
        <v>34.77979043649002</v>
      </c>
      <c r="AA153" t="n">
        <v>2061.760133879414</v>
      </c>
      <c r="AB153" t="b">
        <v>0</v>
      </c>
      <c r="AC153" t="b">
        <v>1</v>
      </c>
      <c r="AD153" t="n">
        <v>89.39542043352245</v>
      </c>
      <c r="AE153" t="n">
        <v>-0</v>
      </c>
      <c r="AF153" t="n">
        <v>0</v>
      </c>
      <c r="AG153" t="n">
        <v>0.1535870403081607</v>
      </c>
      <c r="AH153" t="b">
        <v>0</v>
      </c>
      <c r="AI153" t="b">
        <v>0</v>
      </c>
      <c r="AJ153" t="n">
        <v>2061.760133879414</v>
      </c>
      <c r="AK153" t="n">
        <v>0</v>
      </c>
      <c r="AL153" t="n">
        <v>2.774267118770804</v>
      </c>
      <c r="AM153" t="n">
        <v>0</v>
      </c>
      <c r="AN153" t="n">
        <v>2.774358876448161</v>
      </c>
      <c r="AO153" t="n">
        <v>0</v>
      </c>
      <c r="AP153" t="n">
        <v>1</v>
      </c>
      <c r="AQ153" t="n">
        <v>0</v>
      </c>
      <c r="AR153" t="n">
        <v>0</v>
      </c>
      <c r="AS153" t="n">
        <v>0</v>
      </c>
      <c r="AT153" t="n">
        <v>2.148223130492327</v>
      </c>
      <c r="AU153" t="n">
        <v>0.6753648825231313</v>
      </c>
      <c r="AV153" t="n">
        <v>2.148223130492327</v>
      </c>
    </row>
    <row r="154" spans="1:48">
      <c r="A154" t="n">
        <v>151</v>
      </c>
      <c r="B154" t="n">
        <v>0</v>
      </c>
      <c r="C154" t="n">
        <v>0</v>
      </c>
      <c r="D154" t="n">
        <v>0</v>
      </c>
      <c r="E154" t="n">
        <v>29.4</v>
      </c>
      <c r="F154" t="n">
        <v>-0.310759629568758</v>
      </c>
      <c r="G154" t="n">
        <v>241.4521348041461</v>
      </c>
      <c r="H154" t="n">
        <v>952.2872196675522</v>
      </c>
      <c r="I154" t="n">
        <v>-2.854432954992185</v>
      </c>
      <c r="J154" t="n">
        <v>-2.854432954992185</v>
      </c>
      <c r="K154" t="n">
        <v>-112.8912233175942</v>
      </c>
      <c r="L154" t="n">
        <v>2</v>
      </c>
      <c r="M154" t="n">
        <v>-28.62353532393362</v>
      </c>
      <c r="N154" t="n">
        <v>2034.085501209892</v>
      </c>
      <c r="O154" t="b">
        <v>0</v>
      </c>
      <c r="P154" t="n">
        <v>-2.854432954992185</v>
      </c>
      <c r="Q154" t="n">
        <v>0</v>
      </c>
      <c r="R154" t="n">
        <v>0.8940840777733917</v>
      </c>
      <c r="S154" t="n">
        <v>24.42786797009833</v>
      </c>
      <c r="T154" t="n">
        <v>-11.98120186456615</v>
      </c>
      <c r="U154" t="n">
        <v>-2.552103056130165</v>
      </c>
      <c r="V154" t="n">
        <v>16.64233345936747</v>
      </c>
      <c r="W154" t="n">
        <v>-53.06788247241379</v>
      </c>
      <c r="X154" t="n">
        <v>2</v>
      </c>
      <c r="Y154" t="n">
        <v>31.63962066005363</v>
      </c>
      <c r="Z154" t="n">
        <v>34.90621322361457</v>
      </c>
      <c r="AA154" t="n">
        <v>2034.085501209892</v>
      </c>
      <c r="AB154" t="b">
        <v>0</v>
      </c>
      <c r="AC154" t="b">
        <v>1</v>
      </c>
      <c r="AD154" t="n">
        <v>89.39719323887795</v>
      </c>
      <c r="AE154" t="n">
        <v>1.108781365748231</v>
      </c>
      <c r="AF154" t="n">
        <v>0</v>
      </c>
      <c r="AG154" t="n">
        <v>0.121214204907046</v>
      </c>
      <c r="AH154" t="b">
        <v>0</v>
      </c>
      <c r="AI154" t="b">
        <v>0</v>
      </c>
      <c r="AJ154" t="n">
        <v>2034.085501209892</v>
      </c>
      <c r="AK154" t="n">
        <v>0</v>
      </c>
      <c r="AL154" t="n">
        <v>-2.552103056130165</v>
      </c>
      <c r="AM154" t="n">
        <v>0</v>
      </c>
      <c r="AN154" t="n">
        <v>-1.42781464290852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 spans="1:48">
      <c r="A155" t="n">
        <v>152</v>
      </c>
      <c r="B155" t="n">
        <v>0</v>
      </c>
      <c r="C155" t="n">
        <v>0</v>
      </c>
      <c r="D155" t="n">
        <v>0</v>
      </c>
      <c r="E155" t="n">
        <v>27.2</v>
      </c>
      <c r="F155" t="n">
        <v>-0.9702907820448399</v>
      </c>
      <c r="G155" t="n">
        <v>223.3842879820671</v>
      </c>
      <c r="H155" t="n">
        <v>881.0276318012728</v>
      </c>
      <c r="I155" t="n">
        <v>-11.14197175957711</v>
      </c>
      <c r="J155" t="n">
        <v>-11.14197175957711</v>
      </c>
      <c r="K155" t="n">
        <v>-476.300252988972</v>
      </c>
      <c r="L155" t="n">
        <v>2</v>
      </c>
      <c r="M155" t="n">
        <v>-120.7657842264128</v>
      </c>
      <c r="N155" t="n">
        <v>1881.875021527519</v>
      </c>
      <c r="O155" t="b">
        <v>0</v>
      </c>
      <c r="P155" t="n">
        <v>-11.14197175957711</v>
      </c>
      <c r="Q155" t="n">
        <v>0</v>
      </c>
      <c r="R155" t="n">
        <v>0.9454990292773469</v>
      </c>
      <c r="S155" t="n">
        <v>24.43820893174322</v>
      </c>
      <c r="T155" t="n">
        <v>-53.4568968895088</v>
      </c>
      <c r="U155" t="n">
        <v>-10.53472348291577</v>
      </c>
      <c r="V155" t="n">
        <v>67.30888733690398</v>
      </c>
      <c r="W155" t="n">
        <v>-86.15060768619995</v>
      </c>
      <c r="X155" t="n">
        <v>2</v>
      </c>
      <c r="Y155" t="n">
        <v>64.72234587383979</v>
      </c>
      <c r="Z155" t="n">
        <v>34.97874877510266</v>
      </c>
      <c r="AA155" t="n">
        <v>1881.875021527519</v>
      </c>
      <c r="AB155" t="b">
        <v>0</v>
      </c>
      <c r="AC155" t="b">
        <v>1</v>
      </c>
      <c r="AD155" t="n">
        <v>89.41392274695674</v>
      </c>
      <c r="AE155" t="n">
        <v>1.8</v>
      </c>
      <c r="AF155" t="n">
        <v>0</v>
      </c>
      <c r="AG155" t="n">
        <v>0.08389511698160551</v>
      </c>
      <c r="AH155" t="b">
        <v>0</v>
      </c>
      <c r="AI155" t="b">
        <v>0</v>
      </c>
      <c r="AJ155" t="n">
        <v>1881.875021527519</v>
      </c>
      <c r="AK155" t="n">
        <v>0</v>
      </c>
      <c r="AL155" t="n">
        <v>-10.53472348291577</v>
      </c>
      <c r="AM155" t="n">
        <v>5.195819649225846</v>
      </c>
      <c r="AN155" t="n">
        <v>-3.432831958664672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 spans="1:48">
      <c r="A156" t="n">
        <v>153</v>
      </c>
      <c r="B156" t="n">
        <v>0</v>
      </c>
      <c r="C156" t="n">
        <v>0</v>
      </c>
      <c r="D156" t="n">
        <v>0</v>
      </c>
      <c r="E156" t="n">
        <v>22.6</v>
      </c>
      <c r="F156" t="n">
        <v>-1.474743908918547</v>
      </c>
      <c r="G156" t="n">
        <v>185.6060628086293</v>
      </c>
      <c r="H156" t="n">
        <v>732.0303117172341</v>
      </c>
      <c r="I156" t="n">
        <v>-14.69003965927772</v>
      </c>
      <c r="J156" t="n">
        <v>-14.69003965927772</v>
      </c>
      <c r="K156" t="n">
        <v>-755.7918283307279</v>
      </c>
      <c r="L156" t="n">
        <v>2</v>
      </c>
      <c r="M156" t="n">
        <v>-191.6307881163103</v>
      </c>
      <c r="N156" t="n">
        <v>1563.616745828012</v>
      </c>
      <c r="O156" t="b">
        <v>0</v>
      </c>
      <c r="P156" t="n">
        <v>-14.69003965927772</v>
      </c>
      <c r="Q156" t="n">
        <v>0</v>
      </c>
      <c r="R156" t="n">
        <v>0.9516393043215168</v>
      </c>
      <c r="S156" t="n">
        <v>24.45897939196405</v>
      </c>
      <c r="T156" t="n">
        <v>-85.37611886216736</v>
      </c>
      <c r="U156" t="n">
        <v>-13.97961912181054</v>
      </c>
      <c r="V156" t="n">
        <v>106.2546692541429</v>
      </c>
      <c r="W156" t="n">
        <v>-86.15060768619995</v>
      </c>
      <c r="X156" t="n">
        <v>2</v>
      </c>
      <c r="Y156" t="n">
        <v>64.72234587383979</v>
      </c>
      <c r="Z156" t="n">
        <v>35.01821060477858</v>
      </c>
      <c r="AA156" t="n">
        <v>1563.616745828012</v>
      </c>
      <c r="AB156" t="b">
        <v>0</v>
      </c>
      <c r="AC156" t="b">
        <v>1</v>
      </c>
      <c r="AD156" t="n">
        <v>89.4363957837185</v>
      </c>
      <c r="AE156" t="n">
        <v>1.8</v>
      </c>
      <c r="AF156" t="n">
        <v>0</v>
      </c>
      <c r="AG156" t="n">
        <v>0.04899329859541587</v>
      </c>
      <c r="AH156" t="b">
        <v>0</v>
      </c>
      <c r="AI156" t="b">
        <v>0</v>
      </c>
      <c r="AJ156" t="n">
        <v>1563.616745828012</v>
      </c>
      <c r="AK156" t="n">
        <v>0</v>
      </c>
      <c r="AL156" t="n">
        <v>-13.97961912181054</v>
      </c>
      <c r="AM156" t="n">
        <v>9.203759988456547</v>
      </c>
      <c r="AN156" t="n">
        <v>-2.751029884408827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 spans="1:48">
      <c r="A157" t="n">
        <v>154</v>
      </c>
      <c r="B157" t="n">
        <v>0</v>
      </c>
      <c r="C157" t="n">
        <v>0</v>
      </c>
      <c r="D157" t="n">
        <v>0</v>
      </c>
      <c r="E157" t="n">
        <v>17.3</v>
      </c>
      <c r="F157" t="n">
        <v>-1.380733582280976</v>
      </c>
      <c r="G157" t="n">
        <v>142.0789772827118</v>
      </c>
      <c r="H157" t="n">
        <v>560.3594864030155</v>
      </c>
      <c r="I157" t="n">
        <v>-10.51414715126716</v>
      </c>
      <c r="J157" t="n">
        <v>-10.51414715126716</v>
      </c>
      <c r="K157" t="n">
        <v>-706.668301049217</v>
      </c>
      <c r="L157" t="n">
        <v>2</v>
      </c>
      <c r="M157" t="n">
        <v>-179.1755327203897</v>
      </c>
      <c r="N157" t="n">
        <v>1196.927862956841</v>
      </c>
      <c r="O157" t="b">
        <v>0</v>
      </c>
      <c r="P157" t="n">
        <v>-10.51414715126716</v>
      </c>
      <c r="Q157" t="n">
        <v>0</v>
      </c>
      <c r="R157" t="n">
        <v>0.9514331132054539</v>
      </c>
      <c r="S157" t="n">
        <v>24.48327878000784</v>
      </c>
      <c r="T157" t="n">
        <v>-79.80970735318634</v>
      </c>
      <c r="U157" t="n">
        <v>-10.00350775683036</v>
      </c>
      <c r="V157" t="n">
        <v>99.36582536720336</v>
      </c>
      <c r="W157" t="n">
        <v>-86.15060768619995</v>
      </c>
      <c r="X157" t="n">
        <v>2</v>
      </c>
      <c r="Y157" t="n">
        <v>64.72234587383979</v>
      </c>
      <c r="Z157" t="n">
        <v>35.06146807830563</v>
      </c>
      <c r="AA157" t="n">
        <v>1196.927862956841</v>
      </c>
      <c r="AB157" t="b">
        <v>0</v>
      </c>
      <c r="AC157" t="b">
        <v>1</v>
      </c>
      <c r="AD157" t="n">
        <v>89.45886882048025</v>
      </c>
      <c r="AE157" t="n">
        <v>1.8</v>
      </c>
      <c r="AF157" t="n">
        <v>0</v>
      </c>
      <c r="AG157" t="n">
        <v>0.02682574910121927</v>
      </c>
      <c r="AH157" t="b">
        <v>0</v>
      </c>
      <c r="AI157" t="b">
        <v>0</v>
      </c>
      <c r="AJ157" t="n">
        <v>1196.927862956841</v>
      </c>
      <c r="AK157" t="n">
        <v>0</v>
      </c>
      <c r="AL157" t="n">
        <v>-10.00350775683036</v>
      </c>
      <c r="AM157" t="n">
        <v>5.970775056324987</v>
      </c>
      <c r="AN157" t="n">
        <v>-2.034329662639166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 spans="1:48">
      <c r="A158" t="n">
        <v>155</v>
      </c>
      <c r="B158" t="n">
        <v>0</v>
      </c>
      <c r="C158" t="n">
        <v>0</v>
      </c>
      <c r="D158" t="n">
        <v>0</v>
      </c>
      <c r="E158" t="n">
        <v>13.3</v>
      </c>
      <c r="F158" t="n">
        <v>-0.7523217619575482</v>
      </c>
      <c r="G158" t="n">
        <v>109.2283466971137</v>
      </c>
      <c r="H158" t="n">
        <v>430.7965993734165</v>
      </c>
      <c r="I158" t="n">
        <v>-4.154852086863375</v>
      </c>
      <c r="J158" t="n">
        <v>-4.154852086863375</v>
      </c>
      <c r="K158" t="n">
        <v>-363.2382622838636</v>
      </c>
      <c r="L158" t="n">
        <v>2</v>
      </c>
      <c r="M158" t="n">
        <v>-92.09895088333256</v>
      </c>
      <c r="N158" t="n">
        <v>920.1815362616178</v>
      </c>
      <c r="O158" t="b">
        <v>0</v>
      </c>
      <c r="P158" t="n">
        <v>-4.154852086863375</v>
      </c>
      <c r="Q158" t="n">
        <v>0</v>
      </c>
      <c r="R158" t="n">
        <v>0.9429333085198029</v>
      </c>
      <c r="S158" t="n">
        <v>24.50074480772166</v>
      </c>
      <c r="T158" t="n">
        <v>-40.65691407660281</v>
      </c>
      <c r="U158" t="n">
        <v>-3.91774842467649</v>
      </c>
      <c r="V158" t="n">
        <v>51.44203680672975</v>
      </c>
      <c r="W158" t="n">
        <v>-85.69263882240629</v>
      </c>
      <c r="X158" t="n">
        <v>2</v>
      </c>
      <c r="Y158" t="n">
        <v>64.26437701004613</v>
      </c>
      <c r="Z158" t="n">
        <v>35.09742353901365</v>
      </c>
      <c r="AA158" t="n">
        <v>920.1815362616178</v>
      </c>
      <c r="AB158" t="b">
        <v>0</v>
      </c>
      <c r="AC158" t="b">
        <v>1</v>
      </c>
      <c r="AD158" t="n">
        <v>89.4812623487587</v>
      </c>
      <c r="AE158" t="n">
        <v>1.790431362273947</v>
      </c>
      <c r="AF158" t="n">
        <v>0</v>
      </c>
      <c r="AG158" t="n">
        <v>0.02304864664141607</v>
      </c>
      <c r="AH158" t="b">
        <v>0</v>
      </c>
      <c r="AI158" t="b">
        <v>0</v>
      </c>
      <c r="AJ158" t="n">
        <v>920.1815362616178</v>
      </c>
      <c r="AK158" t="n">
        <v>0</v>
      </c>
      <c r="AL158" t="n">
        <v>-3.91774842467649</v>
      </c>
      <c r="AM158" t="n">
        <v>0.5307527132294625</v>
      </c>
      <c r="AN158" t="n">
        <v>-1.532127520248791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 spans="1:48">
      <c r="A159" t="n">
        <v>156</v>
      </c>
      <c r="B159" t="n">
        <v>0</v>
      </c>
      <c r="C159" t="n">
        <v>0</v>
      </c>
      <c r="D159" t="n">
        <v>0</v>
      </c>
      <c r="E159" t="n">
        <v>12</v>
      </c>
      <c r="F159" t="n">
        <v>-0.02664603655549502</v>
      </c>
      <c r="G159" t="n">
        <v>98.55189175679433</v>
      </c>
      <c r="H159" t="n">
        <v>388.6886610887968</v>
      </c>
      <c r="I159" t="n">
        <v>0.3578118029131206</v>
      </c>
      <c r="J159" t="n">
        <v>0.3578118029131206</v>
      </c>
      <c r="K159" t="n">
        <v>34.67057777284329</v>
      </c>
      <c r="L159" t="n">
        <v>2</v>
      </c>
      <c r="M159" t="n">
        <v>8.790714445447081</v>
      </c>
      <c r="N159" t="n">
        <v>830.2389800856701</v>
      </c>
      <c r="O159" t="b">
        <v>0</v>
      </c>
      <c r="P159" t="n">
        <v>0.3578118029131206</v>
      </c>
      <c r="Q159" t="n">
        <v>0</v>
      </c>
      <c r="R159" t="n">
        <v>0.6621850466809392</v>
      </c>
      <c r="S159" t="n">
        <v>24.5088547561117</v>
      </c>
      <c r="T159" t="n">
        <v>6.215034661624395</v>
      </c>
      <c r="U159" t="n">
        <v>0.5403501705551578</v>
      </c>
      <c r="V159" t="n">
        <v>2.099531644092989</v>
      </c>
      <c r="W159" t="n">
        <v>0</v>
      </c>
      <c r="X159" t="n">
        <v>0</v>
      </c>
      <c r="Y159" t="n">
        <v>-21.42826181236016</v>
      </c>
      <c r="Z159" t="n">
        <v>35.13589602227854</v>
      </c>
      <c r="AA159" t="n">
        <v>830.2389800856701</v>
      </c>
      <c r="AB159" t="b">
        <v>0</v>
      </c>
      <c r="AC159" t="b">
        <v>1</v>
      </c>
      <c r="AD159" t="n">
        <v>89.48869917431387</v>
      </c>
      <c r="AE159" t="n">
        <v>-0</v>
      </c>
      <c r="AF159" t="n">
        <v>0</v>
      </c>
      <c r="AG159" t="n">
        <v>0.04315575528887317</v>
      </c>
      <c r="AH159" t="b">
        <v>0</v>
      </c>
      <c r="AI159" t="b">
        <v>0</v>
      </c>
      <c r="AJ159" t="n">
        <v>830.2389800856701</v>
      </c>
      <c r="AK159" t="n">
        <v>0</v>
      </c>
      <c r="AL159" t="n">
        <v>0.5403501705551578</v>
      </c>
      <c r="AM159" t="n">
        <v>0</v>
      </c>
      <c r="AN159" t="n">
        <v>0.541474202102787</v>
      </c>
      <c r="AO159" t="n">
        <v>0</v>
      </c>
      <c r="AP159" t="n">
        <v>1</v>
      </c>
      <c r="AQ159" t="n">
        <v>0</v>
      </c>
      <c r="AR159" t="n">
        <v>0</v>
      </c>
      <c r="AS159" t="n">
        <v>0</v>
      </c>
      <c r="AT159" t="n">
        <v>0.8173440920791375</v>
      </c>
      <c r="AU159" t="n">
        <v>0.2569591067579159</v>
      </c>
      <c r="AV159" t="n">
        <v>0.8173440920791375</v>
      </c>
    </row>
    <row r="160" spans="1:48">
      <c r="A160" t="n">
        <v>157</v>
      </c>
      <c r="B160" t="n">
        <v>0</v>
      </c>
      <c r="C160" t="n">
        <v>0</v>
      </c>
      <c r="D160" t="n">
        <v>0</v>
      </c>
      <c r="E160" t="n">
        <v>12.6</v>
      </c>
      <c r="F160" t="n">
        <v>0.2755725748461932</v>
      </c>
      <c r="G160" t="n">
        <v>103.479486344634</v>
      </c>
      <c r="H160" t="n">
        <v>408.1230941432366</v>
      </c>
      <c r="I160" t="n">
        <v>2.175464153628869</v>
      </c>
      <c r="J160" t="n">
        <v>2.175464153628869</v>
      </c>
      <c r="K160" t="n">
        <v>200.7562382457932</v>
      </c>
      <c r="L160" t="n">
        <v>2</v>
      </c>
      <c r="M160" t="n">
        <v>50.9016831252011</v>
      </c>
      <c r="N160" t="n">
        <v>871.7509290899535</v>
      </c>
      <c r="O160" t="b">
        <v>0</v>
      </c>
      <c r="P160" t="n">
        <v>2.175464153628869</v>
      </c>
      <c r="Q160" t="n">
        <v>0</v>
      </c>
      <c r="R160" t="n">
        <v>0.8909864030587187</v>
      </c>
      <c r="S160" t="n">
        <v>24.51298916437919</v>
      </c>
      <c r="T160" t="n">
        <v>26.74606022396713</v>
      </c>
      <c r="U160" t="n">
        <v>2.441635636818465</v>
      </c>
      <c r="V160" t="n">
        <v>2.915684229022791</v>
      </c>
      <c r="W160" t="n">
        <v>0</v>
      </c>
      <c r="X160" t="n">
        <v>0</v>
      </c>
      <c r="Y160" t="n">
        <v>-21.42826181236016</v>
      </c>
      <c r="Z160" t="n">
        <v>35.19872201546708</v>
      </c>
      <c r="AA160" t="n">
        <v>871.7509290899535</v>
      </c>
      <c r="AB160" t="b">
        <v>0</v>
      </c>
      <c r="AC160" t="b">
        <v>1</v>
      </c>
      <c r="AD160" t="n">
        <v>89.48125880562901</v>
      </c>
      <c r="AE160" t="n">
        <v>-0</v>
      </c>
      <c r="AF160" t="n">
        <v>0</v>
      </c>
      <c r="AG160" t="n">
        <v>0.08317210387809731</v>
      </c>
      <c r="AH160" t="b">
        <v>0</v>
      </c>
      <c r="AI160" t="b">
        <v>0</v>
      </c>
      <c r="AJ160" t="n">
        <v>871.7509290899535</v>
      </c>
      <c r="AK160" t="n">
        <v>0</v>
      </c>
      <c r="AL160" t="n">
        <v>2.441635636818465</v>
      </c>
      <c r="AM160" t="n">
        <v>0</v>
      </c>
      <c r="AN160" t="n">
        <v>2.451751920747128</v>
      </c>
      <c r="AO160" t="n">
        <v>0</v>
      </c>
      <c r="AP160" t="n">
        <v>1</v>
      </c>
      <c r="AQ160" t="n">
        <v>0</v>
      </c>
      <c r="AR160" t="n">
        <v>0</v>
      </c>
      <c r="AS160" t="n">
        <v>0</v>
      </c>
      <c r="AT160" t="n">
        <v>1.246740780331345</v>
      </c>
      <c r="AU160" t="n">
        <v>0.3919541358128408</v>
      </c>
      <c r="AV160" t="n">
        <v>1.246740780331345</v>
      </c>
    </row>
    <row r="161" spans="1:48">
      <c r="A161" t="n">
        <v>158</v>
      </c>
      <c r="B161" t="n">
        <v>0</v>
      </c>
      <c r="C161" t="n">
        <v>0</v>
      </c>
      <c r="D161" t="n">
        <v>0</v>
      </c>
      <c r="E161" t="n">
        <v>14.1</v>
      </c>
      <c r="F161" t="n">
        <v>0.6743557371707207</v>
      </c>
      <c r="G161" t="n">
        <v>115.7984728142333</v>
      </c>
      <c r="H161" t="n">
        <v>456.7091767793362</v>
      </c>
      <c r="I161" t="n">
        <v>5.095110880997257</v>
      </c>
      <c r="J161" t="n">
        <v>5.095110880997257</v>
      </c>
      <c r="K161" t="n">
        <v>420.167241901143</v>
      </c>
      <c r="L161" t="n">
        <v>2</v>
      </c>
      <c r="M161" t="n">
        <v>106.5332763441032</v>
      </c>
      <c r="N161" t="n">
        <v>975.5308016006622</v>
      </c>
      <c r="O161" t="b">
        <v>0</v>
      </c>
      <c r="P161" t="n">
        <v>5.095110880997257</v>
      </c>
      <c r="Q161" t="n">
        <v>0</v>
      </c>
      <c r="R161" t="n">
        <v>0.9254560163725241</v>
      </c>
      <c r="S161" t="n">
        <v>24.52110087463658</v>
      </c>
      <c r="T161" t="n">
        <v>53.89249028827309</v>
      </c>
      <c r="U161" t="n">
        <v>5.505513812496866</v>
      </c>
      <c r="V161" t="n">
        <v>4.01736091369294</v>
      </c>
      <c r="W161" t="n">
        <v>0</v>
      </c>
      <c r="X161" t="n">
        <v>0</v>
      </c>
      <c r="Y161" t="n">
        <v>-21.42826181236016</v>
      </c>
      <c r="Z161" t="n">
        <v>35.25906250105158</v>
      </c>
      <c r="AA161" t="n">
        <v>975.5308016006622</v>
      </c>
      <c r="AB161" t="b">
        <v>0</v>
      </c>
      <c r="AC161" t="b">
        <v>1</v>
      </c>
      <c r="AD161" t="n">
        <v>89.47381843694416</v>
      </c>
      <c r="AE161" t="n">
        <v>-0</v>
      </c>
      <c r="AF161" t="n">
        <v>0</v>
      </c>
      <c r="AG161" t="n">
        <v>0.1172292726153269</v>
      </c>
      <c r="AH161" t="b">
        <v>0</v>
      </c>
      <c r="AI161" t="b">
        <v>0</v>
      </c>
      <c r="AJ161" t="n">
        <v>975.5308016006622</v>
      </c>
      <c r="AK161" t="n">
        <v>0</v>
      </c>
      <c r="AL161" t="n">
        <v>5.505513812496866</v>
      </c>
      <c r="AM161" t="n">
        <v>0</v>
      </c>
      <c r="AN161" t="n">
        <v>5.554053623818973</v>
      </c>
      <c r="AO161" t="n">
        <v>0</v>
      </c>
      <c r="AP161" t="n">
        <v>1</v>
      </c>
      <c r="AQ161" t="n">
        <v>0</v>
      </c>
      <c r="AR161" t="n">
        <v>0</v>
      </c>
      <c r="AS161" t="n">
        <v>0</v>
      </c>
      <c r="AT161" t="n">
        <v>1.965569578211357</v>
      </c>
      <c r="AU161" t="n">
        <v>0.6179417065374977</v>
      </c>
      <c r="AV161" t="n">
        <v>1.965569578211357</v>
      </c>
    </row>
    <row r="162" spans="1:48">
      <c r="A162" t="n">
        <v>159</v>
      </c>
      <c r="B162" t="n">
        <v>0</v>
      </c>
      <c r="C162" t="n">
        <v>0</v>
      </c>
      <c r="D162" t="n">
        <v>0</v>
      </c>
      <c r="E162" t="n">
        <v>17.2</v>
      </c>
      <c r="F162" t="n">
        <v>0.8603378098042562</v>
      </c>
      <c r="G162" t="n">
        <v>141.2577115180719</v>
      </c>
      <c r="H162" t="n">
        <v>557.1204142272754</v>
      </c>
      <c r="I162" t="n">
        <v>7.743138708375594</v>
      </c>
      <c r="J162" t="n">
        <v>7.743138708375594</v>
      </c>
      <c r="K162" t="n">
        <v>523.4512667267051</v>
      </c>
      <c r="L162" t="n">
        <v>2</v>
      </c>
      <c r="M162" t="n">
        <v>132.7209094134648</v>
      </c>
      <c r="N162" t="n">
        <v>1190.00920478946</v>
      </c>
      <c r="O162" t="b">
        <v>0</v>
      </c>
      <c r="P162" t="n">
        <v>7.743138708375594</v>
      </c>
      <c r="Q162" t="n">
        <v>0</v>
      </c>
      <c r="R162" t="n">
        <v>0.9308537447787731</v>
      </c>
      <c r="S162" t="n">
        <v>24.53409197882786</v>
      </c>
      <c r="T162" t="n">
        <v>66.75082693125827</v>
      </c>
      <c r="U162" t="n">
        <v>8.31831934050588</v>
      </c>
      <c r="V162" t="n">
        <v>4.615569715216729</v>
      </c>
      <c r="W162" t="n">
        <v>0</v>
      </c>
      <c r="X162" t="n">
        <v>0</v>
      </c>
      <c r="Y162" t="n">
        <v>-21.42826181236016</v>
      </c>
      <c r="Z162" t="n">
        <v>35.33711059607182</v>
      </c>
      <c r="AA162" t="n">
        <v>1190.00920478946</v>
      </c>
      <c r="AB162" t="b">
        <v>0</v>
      </c>
      <c r="AC162" t="b">
        <v>1</v>
      </c>
      <c r="AD162" t="n">
        <v>89.4663780682593</v>
      </c>
      <c r="AE162" t="n">
        <v>-0</v>
      </c>
      <c r="AF162" t="n">
        <v>0</v>
      </c>
      <c r="AG162" t="n">
        <v>0.1239839687544943</v>
      </c>
      <c r="AH162" t="b">
        <v>0</v>
      </c>
      <c r="AI162" t="b">
        <v>0</v>
      </c>
      <c r="AJ162" t="n">
        <v>1190.00920478946</v>
      </c>
      <c r="AK162" t="n">
        <v>0</v>
      </c>
      <c r="AL162" t="n">
        <v>8.31831934050588</v>
      </c>
      <c r="AM162" t="n">
        <v>0</v>
      </c>
      <c r="AN162" t="n">
        <v>8.400901250127612</v>
      </c>
      <c r="AO162" t="n">
        <v>0</v>
      </c>
      <c r="AP162" t="n">
        <v>1</v>
      </c>
      <c r="AQ162" t="n">
        <v>0</v>
      </c>
      <c r="AR162" t="n">
        <v>0</v>
      </c>
      <c r="AS162" t="n">
        <v>0</v>
      </c>
      <c r="AT162" t="n">
        <v>2.655902619187698</v>
      </c>
      <c r="AU162" t="n">
        <v>0.8349706950550791</v>
      </c>
      <c r="AV162" t="n">
        <v>2.655902619187698</v>
      </c>
    </row>
    <row r="163" spans="1:48">
      <c r="A163" t="n">
        <v>160</v>
      </c>
      <c r="B163" t="n">
        <v>0</v>
      </c>
      <c r="C163" t="n">
        <v>0</v>
      </c>
      <c r="D163" t="n">
        <v>0</v>
      </c>
      <c r="E163" t="n">
        <v>20.1</v>
      </c>
      <c r="F163" t="n">
        <v>0.8842930236122588</v>
      </c>
      <c r="G163" t="n">
        <v>165.0744186926305</v>
      </c>
      <c r="H163" t="n">
        <v>651.0535073237348</v>
      </c>
      <c r="I163" t="n">
        <v>9.298187853166274</v>
      </c>
      <c r="J163" t="n">
        <v>9.298187853166274</v>
      </c>
      <c r="K163" t="n">
        <v>537.8856046922416</v>
      </c>
      <c r="L163" t="n">
        <v>2</v>
      </c>
      <c r="M163" t="n">
        <v>136.3807314128402</v>
      </c>
      <c r="N163" t="n">
        <v>1390.650291643498</v>
      </c>
      <c r="O163" t="b">
        <v>0</v>
      </c>
      <c r="P163" t="n">
        <v>9.298187853166274</v>
      </c>
      <c r="Q163" t="n">
        <v>0</v>
      </c>
      <c r="R163" t="n">
        <v>0.9303360312841022</v>
      </c>
      <c r="S163" t="n">
        <v>24.55240523339863</v>
      </c>
      <c r="T163" t="n">
        <v>68.62967237800702</v>
      </c>
      <c r="U163" t="n">
        <v>9.994440224283681</v>
      </c>
      <c r="V163" t="n">
        <v>4.781015349523791</v>
      </c>
      <c r="W163" t="n">
        <v>0</v>
      </c>
      <c r="X163" t="n">
        <v>0</v>
      </c>
      <c r="Y163" t="n">
        <v>-21.42826181236016</v>
      </c>
      <c r="Z163" t="n">
        <v>35.49114599967407</v>
      </c>
      <c r="AA163" t="n">
        <v>1390.650291643498</v>
      </c>
      <c r="AB163" t="b">
        <v>0</v>
      </c>
      <c r="AC163" t="b">
        <v>1</v>
      </c>
      <c r="AD163" t="n">
        <v>89.45893769957445</v>
      </c>
      <c r="AE163" t="n">
        <v>-0</v>
      </c>
      <c r="AF163" t="n">
        <v>0</v>
      </c>
      <c r="AG163" t="n">
        <v>0.1328636384444219</v>
      </c>
      <c r="AH163" t="b">
        <v>0</v>
      </c>
      <c r="AI163" t="b">
        <v>0</v>
      </c>
      <c r="AJ163" t="n">
        <v>1390.650291643498</v>
      </c>
      <c r="AK163" t="n">
        <v>0</v>
      </c>
      <c r="AL163" t="n">
        <v>9.994440224283681</v>
      </c>
      <c r="AM163" t="n">
        <v>0</v>
      </c>
      <c r="AN163" t="n">
        <v>10.08261935222422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3.075930600073495</v>
      </c>
      <c r="AU163" t="n">
        <v>0.9670203615635824</v>
      </c>
      <c r="AV163" t="n">
        <v>3.075930600073495</v>
      </c>
    </row>
    <row r="164" spans="1:48">
      <c r="A164" t="n">
        <v>161</v>
      </c>
      <c r="B164" t="n">
        <v>0</v>
      </c>
      <c r="C164" t="n">
        <v>0</v>
      </c>
      <c r="D164" t="n">
        <v>0</v>
      </c>
      <c r="E164" t="n">
        <v>23.4</v>
      </c>
      <c r="F164" t="n">
        <v>0.7691567624133748</v>
      </c>
      <c r="G164" t="n">
        <v>192.1761889257489</v>
      </c>
      <c r="H164" t="n">
        <v>757.9428891231538</v>
      </c>
      <c r="I164" t="n">
        <v>9.586243689889947</v>
      </c>
      <c r="J164" t="n">
        <v>9.586243689889947</v>
      </c>
      <c r="K164" t="n">
        <v>476.3435295885566</v>
      </c>
      <c r="L164" t="n">
        <v>2</v>
      </c>
      <c r="M164" t="n">
        <v>120.7767569950701</v>
      </c>
      <c r="N164" t="n">
        <v>1618.966011167057</v>
      </c>
      <c r="O164" t="b">
        <v>0</v>
      </c>
      <c r="P164" t="n">
        <v>9.586243689889947</v>
      </c>
      <c r="Q164" t="n">
        <v>0</v>
      </c>
      <c r="R164" t="n">
        <v>0.9248336715078515</v>
      </c>
      <c r="S164" t="n">
        <v>24.5745609783435</v>
      </c>
      <c r="T164" t="n">
        <v>61.13902131969437</v>
      </c>
      <c r="U164" t="n">
        <v>10.36537053658579</v>
      </c>
      <c r="V164" t="n">
        <v>4.595595760204617</v>
      </c>
      <c r="W164" t="n">
        <v>0</v>
      </c>
      <c r="X164" t="n">
        <v>0</v>
      </c>
      <c r="Y164" t="n">
        <v>-21.42826181236016</v>
      </c>
      <c r="Z164" t="n">
        <v>35.7249837511241</v>
      </c>
      <c r="AA164" t="n">
        <v>1618.966011167057</v>
      </c>
      <c r="AB164" t="b">
        <v>0</v>
      </c>
      <c r="AC164" t="b">
        <v>1</v>
      </c>
      <c r="AD164" t="n">
        <v>89.45149733088959</v>
      </c>
      <c r="AE164" t="n">
        <v>-0</v>
      </c>
      <c r="AF164" t="n">
        <v>0</v>
      </c>
      <c r="AG164" t="n">
        <v>0.1411324615970723</v>
      </c>
      <c r="AH164" t="b">
        <v>0</v>
      </c>
      <c r="AI164" t="b">
        <v>0</v>
      </c>
      <c r="AJ164" t="n">
        <v>1618.966011167057</v>
      </c>
      <c r="AK164" t="n">
        <v>0</v>
      </c>
      <c r="AL164" t="n">
        <v>10.36537053658579</v>
      </c>
      <c r="AM164" t="n">
        <v>0</v>
      </c>
      <c r="AN164" t="n">
        <v>10.4322618833794</v>
      </c>
      <c r="AO164" t="n">
        <v>0</v>
      </c>
      <c r="AP164" t="n">
        <v>1</v>
      </c>
      <c r="AQ164" t="n">
        <v>0</v>
      </c>
      <c r="AR164" t="n">
        <v>0</v>
      </c>
      <c r="AS164" t="n">
        <v>0</v>
      </c>
      <c r="AT164" t="n">
        <v>3.243809673342525</v>
      </c>
      <c r="AU164" t="n">
        <v>1.019798692169513</v>
      </c>
      <c r="AV164" t="n">
        <v>3.243809673342525</v>
      </c>
    </row>
    <row r="165" spans="1:48">
      <c r="A165" t="n">
        <v>162</v>
      </c>
      <c r="B165" t="n">
        <v>0</v>
      </c>
      <c r="C165" t="n">
        <v>0</v>
      </c>
      <c r="D165" t="n">
        <v>0</v>
      </c>
      <c r="E165" t="n">
        <v>25.5</v>
      </c>
      <c r="F165" t="n">
        <v>0.5390799267342365</v>
      </c>
      <c r="G165" t="n">
        <v>209.4227699831879</v>
      </c>
      <c r="H165" t="n">
        <v>825.9634048136933</v>
      </c>
      <c r="I165" t="n">
        <v>7.702376569580084</v>
      </c>
      <c r="J165" t="n">
        <v>7.702376569580084</v>
      </c>
      <c r="K165" t="n">
        <v>351.2143320525108</v>
      </c>
      <c r="L165" t="n">
        <v>2</v>
      </c>
      <c r="M165" t="n">
        <v>89.05028703156968</v>
      </c>
      <c r="N165" t="n">
        <v>1764.257832682049</v>
      </c>
      <c r="O165" t="b">
        <v>0</v>
      </c>
      <c r="P165" t="n">
        <v>7.702376569580084</v>
      </c>
      <c r="Q165" t="n">
        <v>0</v>
      </c>
      <c r="R165" t="n">
        <v>0.9111482321379003</v>
      </c>
      <c r="S165" t="n">
        <v>24.59920727269901</v>
      </c>
      <c r="T165" t="n">
        <v>45.75568257057542</v>
      </c>
      <c r="U165" t="n">
        <v>8.453483525405495</v>
      </c>
      <c r="V165" t="n">
        <v>4.065473286132672</v>
      </c>
      <c r="W165" t="n">
        <v>0</v>
      </c>
      <c r="X165" t="n">
        <v>0</v>
      </c>
      <c r="Y165" t="n">
        <v>-21.42826181236016</v>
      </c>
      <c r="Z165" t="n">
        <v>35.94630566120584</v>
      </c>
      <c r="AA165" t="n">
        <v>1764.257832682049</v>
      </c>
      <c r="AB165" t="b">
        <v>0</v>
      </c>
      <c r="AC165" t="b">
        <v>1</v>
      </c>
      <c r="AD165" t="n">
        <v>89.44405696220474</v>
      </c>
      <c r="AE165" t="n">
        <v>-0</v>
      </c>
      <c r="AF165" t="n">
        <v>0</v>
      </c>
      <c r="AG165" t="n">
        <v>0.1534514894406591</v>
      </c>
      <c r="AH165" t="b">
        <v>0</v>
      </c>
      <c r="AI165" t="b">
        <v>0</v>
      </c>
      <c r="AJ165" t="n">
        <v>1764.257832682049</v>
      </c>
      <c r="AK165" t="n">
        <v>0</v>
      </c>
      <c r="AL165" t="n">
        <v>8.453483525405495</v>
      </c>
      <c r="AM165" t="n">
        <v>0</v>
      </c>
      <c r="AN165" t="n">
        <v>8.532915266114681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2.964388375660735</v>
      </c>
      <c r="AU165" t="n">
        <v>0.9319533798252244</v>
      </c>
      <c r="AV165" t="n">
        <v>2.964388375660735</v>
      </c>
    </row>
    <row r="166" spans="1:48">
      <c r="A166" t="n">
        <v>163</v>
      </c>
      <c r="B166" t="n">
        <v>0</v>
      </c>
      <c r="C166" t="n">
        <v>0</v>
      </c>
      <c r="D166" t="n">
        <v>0</v>
      </c>
      <c r="E166" t="n">
        <v>27.6</v>
      </c>
      <c r="F166" t="n">
        <v>0.574523530649679</v>
      </c>
      <c r="G166" t="n">
        <v>226.669351040627</v>
      </c>
      <c r="H166" t="n">
        <v>893.9839205042329</v>
      </c>
      <c r="I166" t="n">
        <v>8.828132175399995</v>
      </c>
      <c r="J166" t="n">
        <v>8.828132175399995</v>
      </c>
      <c r="K166" t="n">
        <v>371.9181797273557</v>
      </c>
      <c r="L166" t="n">
        <v>3</v>
      </c>
      <c r="M166" t="n">
        <v>94.29974131018147</v>
      </c>
      <c r="N166" t="n">
        <v>1182.7407268271</v>
      </c>
      <c r="O166" t="b">
        <v>1</v>
      </c>
      <c r="P166" t="n">
        <v>8.828132175399995</v>
      </c>
      <c r="Q166" t="n">
        <v>29.10034811048869</v>
      </c>
      <c r="R166" t="n">
        <v>0.9347146137217734</v>
      </c>
      <c r="S166" t="n">
        <v>24.62261561444848</v>
      </c>
      <c r="T166" t="n">
        <v>76.25557926422032</v>
      </c>
      <c r="U166" t="n">
        <v>9.444735372488539</v>
      </c>
      <c r="V166" t="n">
        <v>4.978374948134544</v>
      </c>
      <c r="W166" t="n">
        <v>0</v>
      </c>
      <c r="X166" t="n">
        <v>0</v>
      </c>
      <c r="Y166" t="n">
        <v>-21.42826181236016</v>
      </c>
      <c r="Z166" t="n">
        <v>36.02669189781559</v>
      </c>
      <c r="AA166" t="n">
        <v>1182.7407268271</v>
      </c>
      <c r="AB166" t="b">
        <v>0</v>
      </c>
      <c r="AC166" t="b">
        <v>1</v>
      </c>
      <c r="AD166" t="n">
        <v>89.43661659351989</v>
      </c>
      <c r="AE166" t="n">
        <v>-0</v>
      </c>
      <c r="AF166" t="n">
        <v>0</v>
      </c>
      <c r="AG166" t="n">
        <v>0.1655056359601268</v>
      </c>
      <c r="AH166" t="b">
        <v>0</v>
      </c>
      <c r="AI166" t="b">
        <v>0</v>
      </c>
      <c r="AJ166" t="n">
        <v>1211.841074937589</v>
      </c>
      <c r="AK166" t="n">
        <v>0</v>
      </c>
      <c r="AL166" t="n">
        <v>9.677115200896225</v>
      </c>
      <c r="AM166" t="n">
        <v>0</v>
      </c>
      <c r="AN166" t="n">
        <v>9.796967504971063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2.951568389310283</v>
      </c>
      <c r="AU166" t="n">
        <v>0.92792299375749</v>
      </c>
      <c r="AV166" t="n">
        <v>2.951568389310283</v>
      </c>
    </row>
    <row r="167" spans="1:48">
      <c r="A167" t="n">
        <v>164</v>
      </c>
      <c r="B167" t="n">
        <v>0</v>
      </c>
      <c r="C167" t="n">
        <v>0</v>
      </c>
      <c r="D167" t="n">
        <v>0</v>
      </c>
      <c r="E167" t="n">
        <v>29.5</v>
      </c>
      <c r="F167" t="n">
        <v>0.496159284000385</v>
      </c>
      <c r="G167" t="n">
        <v>242.2734005687861</v>
      </c>
      <c r="H167" t="n">
        <v>955.5262918432923</v>
      </c>
      <c r="I167" t="n">
        <v>8.375029734390361</v>
      </c>
      <c r="J167" t="n">
        <v>8.375029734390361</v>
      </c>
      <c r="K167" t="n">
        <v>330.1049255032979</v>
      </c>
      <c r="L167" t="n">
        <v>3</v>
      </c>
      <c r="M167" t="n">
        <v>83.69800342375707</v>
      </c>
      <c r="N167" t="n">
        <v>1264.161284108676</v>
      </c>
      <c r="O167" t="b">
        <v>0</v>
      </c>
      <c r="P167" t="n">
        <v>8.375029734390361</v>
      </c>
      <c r="Q167" t="n">
        <v>0</v>
      </c>
      <c r="R167" t="n">
        <v>0.9309321893640889</v>
      </c>
      <c r="S167" t="n">
        <v>24.64232915513018</v>
      </c>
      <c r="T167" t="n">
        <v>67.95747071302829</v>
      </c>
      <c r="U167" t="n">
        <v>8.996390746904204</v>
      </c>
      <c r="V167" t="n">
        <v>4.693673718502914</v>
      </c>
      <c r="W167" t="n">
        <v>0</v>
      </c>
      <c r="X167" t="n">
        <v>0</v>
      </c>
      <c r="Y167" t="n">
        <v>-21.42826181236016</v>
      </c>
      <c r="Z167" t="n">
        <v>36.14007253748421</v>
      </c>
      <c r="AA167" t="n">
        <v>1264.161284108676</v>
      </c>
      <c r="AB167" t="b">
        <v>0</v>
      </c>
      <c r="AC167" t="b">
        <v>1</v>
      </c>
      <c r="AD167" t="n">
        <v>89.42917622483503</v>
      </c>
      <c r="AE167" t="n">
        <v>-0</v>
      </c>
      <c r="AF167" t="n">
        <v>0</v>
      </c>
      <c r="AG167" t="n">
        <v>0.172390918831618</v>
      </c>
      <c r="AH167" t="b">
        <v>0</v>
      </c>
      <c r="AI167" t="b">
        <v>0</v>
      </c>
      <c r="AJ167" t="n">
        <v>1264.161284108676</v>
      </c>
      <c r="AK167" t="n">
        <v>0</v>
      </c>
      <c r="AL167" t="n">
        <v>8.996390746904204</v>
      </c>
      <c r="AM167" t="n">
        <v>0</v>
      </c>
      <c r="AN167" t="n">
        <v>9.003393723983704</v>
      </c>
      <c r="AO167" t="n">
        <v>0</v>
      </c>
      <c r="AP167" t="n">
        <v>1</v>
      </c>
      <c r="AQ167" t="n">
        <v>0</v>
      </c>
      <c r="AR167" t="n">
        <v>0</v>
      </c>
      <c r="AS167" t="n">
        <v>0</v>
      </c>
      <c r="AT167" t="n">
        <v>2.801386153454033</v>
      </c>
      <c r="AU167" t="n">
        <v>0.8807082484005341</v>
      </c>
      <c r="AV167" t="n">
        <v>2.801386153454033</v>
      </c>
    </row>
    <row r="168" spans="1:48">
      <c r="A168" t="n">
        <v>165</v>
      </c>
      <c r="B168" t="n">
        <v>0</v>
      </c>
      <c r="C168" t="n">
        <v>0</v>
      </c>
      <c r="D168" t="n">
        <v>0</v>
      </c>
      <c r="E168" t="n">
        <v>31.1</v>
      </c>
      <c r="F168" t="n">
        <v>0.357506000015448</v>
      </c>
      <c r="G168" t="n">
        <v>255.4136528030253</v>
      </c>
      <c r="H168" t="n">
        <v>1007.351446655132</v>
      </c>
      <c r="I168" t="n">
        <v>6.822102112672638</v>
      </c>
      <c r="J168" t="n">
        <v>6.822102112672638</v>
      </c>
      <c r="K168" t="n">
        <v>255.0618406480075</v>
      </c>
      <c r="L168" t="n">
        <v>3</v>
      </c>
      <c r="M168" t="n">
        <v>64.6708520912798</v>
      </c>
      <c r="N168" t="n">
        <v>1332.725963924739</v>
      </c>
      <c r="O168" t="b">
        <v>0</v>
      </c>
      <c r="P168" t="n">
        <v>6.822102112672638</v>
      </c>
      <c r="Q168" t="n">
        <v>0</v>
      </c>
      <c r="R168" t="n">
        <v>0.9218163312339962</v>
      </c>
      <c r="S168" t="n">
        <v>24.6621144203251</v>
      </c>
      <c r="T168" t="n">
        <v>53.0278893024056</v>
      </c>
      <c r="U168" t="n">
        <v>7.400717346307133</v>
      </c>
      <c r="V168" t="n">
        <v>4.145914932579601</v>
      </c>
      <c r="W168" t="n">
        <v>0</v>
      </c>
      <c r="X168" t="n">
        <v>0</v>
      </c>
      <c r="Y168" t="n">
        <v>-21.42826181236016</v>
      </c>
      <c r="Z168" t="n">
        <v>36.28338225078166</v>
      </c>
      <c r="AA168" t="n">
        <v>1332.725963924739</v>
      </c>
      <c r="AB168" t="b">
        <v>0</v>
      </c>
      <c r="AC168" t="b">
        <v>1</v>
      </c>
      <c r="AD168" t="n">
        <v>89.42173585615018</v>
      </c>
      <c r="AE168" t="n">
        <v>-0</v>
      </c>
      <c r="AF168" t="n">
        <v>0</v>
      </c>
      <c r="AG168" t="n">
        <v>0.1676477833278317</v>
      </c>
      <c r="AH168" t="b">
        <v>0</v>
      </c>
      <c r="AI168" t="b">
        <v>0</v>
      </c>
      <c r="AJ168" t="n">
        <v>1332.725963924739</v>
      </c>
      <c r="AK168" t="n">
        <v>0</v>
      </c>
      <c r="AL168" t="n">
        <v>7.400717346307133</v>
      </c>
      <c r="AM168" t="n">
        <v>0</v>
      </c>
      <c r="AN168" t="n">
        <v>7.406666378349484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2.504314529420497</v>
      </c>
      <c r="AU168" t="n">
        <v>0.7873139730952571</v>
      </c>
      <c r="AV168" t="n">
        <v>2.504314529420497</v>
      </c>
    </row>
    <row r="169" spans="1:48">
      <c r="A169" t="n">
        <v>166</v>
      </c>
      <c r="B169" t="n">
        <v>0</v>
      </c>
      <c r="C169" t="n">
        <v>0</v>
      </c>
      <c r="D169" t="n">
        <v>0</v>
      </c>
      <c r="E169" t="n">
        <v>32.1</v>
      </c>
      <c r="F169" t="n">
        <v>0.2404833826044808</v>
      </c>
      <c r="G169" t="n">
        <v>263.6263104494249</v>
      </c>
      <c r="H169" t="n">
        <v>1039.742168412532</v>
      </c>
      <c r="I169" t="n">
        <v>5.287196753802976</v>
      </c>
      <c r="J169" t="n">
        <v>5.287196753802976</v>
      </c>
      <c r="K169" t="n">
        <v>191.517340670426</v>
      </c>
      <c r="L169" t="n">
        <v>3</v>
      </c>
      <c r="M169" t="n">
        <v>48.55916345599037</v>
      </c>
      <c r="N169" t="n">
        <v>1375.578888809779</v>
      </c>
      <c r="O169" t="b">
        <v>0</v>
      </c>
      <c r="P169" t="n">
        <v>5.287196753802976</v>
      </c>
      <c r="Q169" t="n">
        <v>0</v>
      </c>
      <c r="R169" t="n">
        <v>0.9089906984168625</v>
      </c>
      <c r="S169" t="n">
        <v>24.68035816938559</v>
      </c>
      <c r="T169" t="n">
        <v>40.37866098864388</v>
      </c>
      <c r="U169" t="n">
        <v>5.816557598456603</v>
      </c>
      <c r="V169" t="n">
        <v>3.67483373543876</v>
      </c>
      <c r="W169" t="n">
        <v>0</v>
      </c>
      <c r="X169" t="n">
        <v>0</v>
      </c>
      <c r="Y169" t="n">
        <v>-21.42826181236016</v>
      </c>
      <c r="Z169" t="n">
        <v>36.43668610636531</v>
      </c>
      <c r="AA169" t="n">
        <v>1375.578888809779</v>
      </c>
      <c r="AB169" t="b">
        <v>0</v>
      </c>
      <c r="AC169" t="b">
        <v>1</v>
      </c>
      <c r="AD169" t="n">
        <v>89.41429548746532</v>
      </c>
      <c r="AE169" t="n">
        <v>-0</v>
      </c>
      <c r="AF169" t="n">
        <v>0</v>
      </c>
      <c r="AG169" t="n">
        <v>0.157851024986457</v>
      </c>
      <c r="AH169" t="b">
        <v>0</v>
      </c>
      <c r="AI169" t="b">
        <v>0</v>
      </c>
      <c r="AJ169" t="n">
        <v>1375.578888809779</v>
      </c>
      <c r="AK169" t="n">
        <v>0</v>
      </c>
      <c r="AL169" t="n">
        <v>5.816557598456603</v>
      </c>
      <c r="AM169" t="n">
        <v>0</v>
      </c>
      <c r="AN169" t="n">
        <v>5.820438549833343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2.211152648652842</v>
      </c>
      <c r="AU169" t="n">
        <v>0.6951488546982999</v>
      </c>
      <c r="AV169" t="n">
        <v>2.211152648652842</v>
      </c>
    </row>
    <row r="170" spans="1:48">
      <c r="A170" t="n">
        <v>167</v>
      </c>
      <c r="B170" t="n">
        <v>0</v>
      </c>
      <c r="C170" t="n">
        <v>0</v>
      </c>
      <c r="D170" t="n">
        <v>0</v>
      </c>
      <c r="E170" t="n">
        <v>33.2</v>
      </c>
      <c r="F170" t="n">
        <v>0.4305604695666361</v>
      </c>
      <c r="G170" t="n">
        <v>272.6602338604644</v>
      </c>
      <c r="H170" t="n">
        <v>1075.371962345671</v>
      </c>
      <c r="I170" t="n">
        <v>8.469827417996148</v>
      </c>
      <c r="J170" t="n">
        <v>8.469827417996148</v>
      </c>
      <c r="K170" t="n">
        <v>296.6361940551714</v>
      </c>
      <c r="L170" t="n">
        <v>3</v>
      </c>
      <c r="M170" t="n">
        <v>75.2120167482686</v>
      </c>
      <c r="N170" t="n">
        <v>1422.717106183323</v>
      </c>
      <c r="O170" t="b">
        <v>0</v>
      </c>
      <c r="P170" t="n">
        <v>8.469827417996148</v>
      </c>
      <c r="Q170" t="n">
        <v>0</v>
      </c>
      <c r="R170" t="n">
        <v>0.9265022559812824</v>
      </c>
      <c r="S170" t="n">
        <v>24.69681670085876</v>
      </c>
      <c r="T170" t="n">
        <v>61.35937238194413</v>
      </c>
      <c r="U170" t="n">
        <v>9.141723469443187</v>
      </c>
      <c r="V170" t="n">
        <v>4.509775444477313</v>
      </c>
      <c r="W170" t="n">
        <v>0</v>
      </c>
      <c r="X170" t="n">
        <v>0</v>
      </c>
      <c r="Y170" t="n">
        <v>-21.42826181236016</v>
      </c>
      <c r="Z170" t="n">
        <v>36.59210871828744</v>
      </c>
      <c r="AA170" t="n">
        <v>1422.717106183323</v>
      </c>
      <c r="AB170" t="b">
        <v>0</v>
      </c>
      <c r="AC170" t="b">
        <v>1</v>
      </c>
      <c r="AD170" t="n">
        <v>89.40685511878047</v>
      </c>
      <c r="AE170" t="n">
        <v>-0</v>
      </c>
      <c r="AF170" t="n">
        <v>0</v>
      </c>
      <c r="AG170" t="n">
        <v>0.1604347767135036</v>
      </c>
      <c r="AH170" t="b">
        <v>0</v>
      </c>
      <c r="AI170" t="b">
        <v>0</v>
      </c>
      <c r="AJ170" t="n">
        <v>1422.717106183323</v>
      </c>
      <c r="AK170" t="n">
        <v>0</v>
      </c>
      <c r="AL170" t="n">
        <v>9.141723469443187</v>
      </c>
      <c r="AM170" t="n">
        <v>0</v>
      </c>
      <c r="AN170" t="n">
        <v>9.150180599314043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2.886226076358726</v>
      </c>
      <c r="AU170" t="n">
        <v>0.9073804798612709</v>
      </c>
      <c r="AV170" t="n">
        <v>2.886226076358726</v>
      </c>
    </row>
    <row r="171" spans="1:48">
      <c r="A171" t="n">
        <v>168</v>
      </c>
      <c r="B171" t="n">
        <v>0</v>
      </c>
      <c r="C171" t="n">
        <v>0</v>
      </c>
      <c r="D171" t="n">
        <v>0</v>
      </c>
      <c r="E171" t="n">
        <v>35.2</v>
      </c>
      <c r="F171" t="n">
        <v>0.620608072462316</v>
      </c>
      <c r="G171" t="n">
        <v>289.0855491532634</v>
      </c>
      <c r="H171" t="n">
        <v>1140.153405860471</v>
      </c>
      <c r="I171" t="n">
        <v>12.18300439986379</v>
      </c>
      <c r="J171" t="n">
        <v>12.18300439986379</v>
      </c>
      <c r="K171" t="n">
        <v>402.4383877287441</v>
      </c>
      <c r="L171" t="n">
        <v>3</v>
      </c>
      <c r="M171" t="n">
        <v>102.0381307628662</v>
      </c>
      <c r="N171" t="n">
        <v>1508.422955953403</v>
      </c>
      <c r="O171" t="b">
        <v>0</v>
      </c>
      <c r="P171" t="n">
        <v>12.18300439986379</v>
      </c>
      <c r="Q171" t="n">
        <v>0</v>
      </c>
      <c r="R171" t="n">
        <v>0.9349260174753264</v>
      </c>
      <c r="S171" t="n">
        <v>24.71810928629577</v>
      </c>
      <c r="T171" t="n">
        <v>82.49457782285548</v>
      </c>
      <c r="U171" t="n">
        <v>13.03098231533097</v>
      </c>
      <c r="V171" t="n">
        <v>5.368250715624825</v>
      </c>
      <c r="W171" t="n">
        <v>0</v>
      </c>
      <c r="X171" t="n">
        <v>0</v>
      </c>
      <c r="Y171" t="n">
        <v>-21.42826181236016</v>
      </c>
      <c r="Z171" t="n">
        <v>36.78043326673769</v>
      </c>
      <c r="AA171" t="n">
        <v>1508.422955953403</v>
      </c>
      <c r="AB171" t="b">
        <v>0</v>
      </c>
      <c r="AC171" t="b">
        <v>1</v>
      </c>
      <c r="AD171" t="n">
        <v>89.39941475009562</v>
      </c>
      <c r="AE171" t="n">
        <v>-0</v>
      </c>
      <c r="AF171" t="n">
        <v>0</v>
      </c>
      <c r="AG171" t="n">
        <v>0.1452309715337611</v>
      </c>
      <c r="AH171" t="b">
        <v>0</v>
      </c>
      <c r="AI171" t="b">
        <v>0</v>
      </c>
      <c r="AJ171" t="n">
        <v>1508.422955953403</v>
      </c>
      <c r="AK171" t="n">
        <v>0</v>
      </c>
      <c r="AL171" t="n">
        <v>13.03098231533097</v>
      </c>
      <c r="AM171" t="n">
        <v>0</v>
      </c>
      <c r="AN171" t="n">
        <v>13.04506286454363</v>
      </c>
      <c r="AO171" t="n">
        <v>0</v>
      </c>
      <c r="AP171" t="n">
        <v>1</v>
      </c>
      <c r="AQ171" t="n">
        <v>0</v>
      </c>
      <c r="AR171" t="n">
        <v>0</v>
      </c>
      <c r="AS171" t="n">
        <v>0</v>
      </c>
      <c r="AT171" t="n">
        <v>3.691251064721996</v>
      </c>
      <c r="AU171" t="n">
        <v>1.16046666954844</v>
      </c>
      <c r="AV171" t="n">
        <v>3.691251064721996</v>
      </c>
    </row>
    <row r="172" spans="1:48">
      <c r="A172" t="n">
        <v>169</v>
      </c>
      <c r="B172" t="n">
        <v>0</v>
      </c>
      <c r="C172" t="n">
        <v>0</v>
      </c>
      <c r="D172" t="n">
        <v>0</v>
      </c>
      <c r="E172" t="n">
        <v>37.2</v>
      </c>
      <c r="F172" t="n">
        <v>0.4203405739174286</v>
      </c>
      <c r="G172" t="n">
        <v>305.5108644460624</v>
      </c>
      <c r="H172" t="n">
        <v>1204.93484937527</v>
      </c>
      <c r="I172" t="n">
        <v>9.408085391250923</v>
      </c>
      <c r="J172" t="n">
        <v>9.408085391250923</v>
      </c>
      <c r="K172" t="n">
        <v>294.0667850414701</v>
      </c>
      <c r="L172" t="n">
        <v>3</v>
      </c>
      <c r="M172" t="n">
        <v>74.56054387461209</v>
      </c>
      <c r="N172" t="n">
        <v>1594.128805723482</v>
      </c>
      <c r="O172" t="b">
        <v>0</v>
      </c>
      <c r="P172" t="n">
        <v>9.408085391250923</v>
      </c>
      <c r="Q172" t="n">
        <v>0</v>
      </c>
      <c r="R172" t="n">
        <v>0.9249746015958055</v>
      </c>
      <c r="S172" t="n">
        <v>24.74522628472385</v>
      </c>
      <c r="T172" t="n">
        <v>60.92834973293881</v>
      </c>
      <c r="U172" t="n">
        <v>10.17118240330026</v>
      </c>
      <c r="V172" t="n">
        <v>4.571173712823835</v>
      </c>
      <c r="W172" t="n">
        <v>0</v>
      </c>
      <c r="X172" t="n">
        <v>0</v>
      </c>
      <c r="Y172" t="n">
        <v>-21.42826181236016</v>
      </c>
      <c r="Z172" t="n">
        <v>36.98074136411358</v>
      </c>
      <c r="AA172" t="n">
        <v>1594.128805723482</v>
      </c>
      <c r="AB172" t="b">
        <v>0</v>
      </c>
      <c r="AC172" t="b">
        <v>1</v>
      </c>
      <c r="AD172" t="n">
        <v>89.39197438141076</v>
      </c>
      <c r="AE172" t="n">
        <v>-0</v>
      </c>
      <c r="AF172" t="n">
        <v>0</v>
      </c>
      <c r="AG172" t="n">
        <v>0.126459993375791</v>
      </c>
      <c r="AH172" t="b">
        <v>0</v>
      </c>
      <c r="AI172" t="b">
        <v>0</v>
      </c>
      <c r="AJ172" t="n">
        <v>1594.128805723482</v>
      </c>
      <c r="AK172" t="n">
        <v>0</v>
      </c>
      <c r="AL172" t="n">
        <v>10.17118240330026</v>
      </c>
      <c r="AM172" t="n">
        <v>0</v>
      </c>
      <c r="AN172" t="n">
        <v>10.17808187241446</v>
      </c>
      <c r="AO172" t="n">
        <v>0</v>
      </c>
      <c r="AP172" t="n">
        <v>1</v>
      </c>
      <c r="AQ172" t="n">
        <v>0</v>
      </c>
      <c r="AR172" t="n">
        <v>0</v>
      </c>
      <c r="AS172" t="n">
        <v>0</v>
      </c>
      <c r="AT172" t="n">
        <v>3.156676514576854</v>
      </c>
      <c r="AU172" t="n">
        <v>0.9924055062856235</v>
      </c>
      <c r="AV172" t="n">
        <v>3.156676514576854</v>
      </c>
    </row>
    <row r="173" spans="1:48">
      <c r="A173" t="n">
        <v>170</v>
      </c>
      <c r="B173" t="n">
        <v>0</v>
      </c>
      <c r="C173" t="n">
        <v>0</v>
      </c>
      <c r="D173" t="n">
        <v>0</v>
      </c>
      <c r="E173" t="n">
        <v>38</v>
      </c>
      <c r="F173" t="n">
        <v>0.03136296520130522</v>
      </c>
      <c r="G173" t="n">
        <v>312.0809905631821</v>
      </c>
      <c r="H173" t="n">
        <v>1230.84742678119</v>
      </c>
      <c r="I173" t="n">
        <v>2.653550759907081</v>
      </c>
      <c r="J173" t="n">
        <v>2.653550759907081</v>
      </c>
      <c r="K173" t="n">
        <v>81.19540752975769</v>
      </c>
      <c r="L173" t="n">
        <v>3</v>
      </c>
      <c r="M173" t="n">
        <v>20.58707087468501</v>
      </c>
      <c r="N173" t="n">
        <v>1628.411145631514</v>
      </c>
      <c r="O173" t="b">
        <v>0</v>
      </c>
      <c r="P173" t="n">
        <v>2.653550759907081</v>
      </c>
      <c r="Q173" t="n">
        <v>0</v>
      </c>
      <c r="R173" t="n">
        <v>0.8409867027960233</v>
      </c>
      <c r="S173" t="n">
        <v>24.7693691821602</v>
      </c>
      <c r="T173" t="n">
        <v>18.50314645915544</v>
      </c>
      <c r="U173" t="n">
        <v>3.155282659148875</v>
      </c>
      <c r="V173" t="n">
        <v>2.942246327118394</v>
      </c>
      <c r="W173" t="n">
        <v>0</v>
      </c>
      <c r="X173" t="n">
        <v>0</v>
      </c>
      <c r="Y173" t="n">
        <v>-21.42826181236016</v>
      </c>
      <c r="Z173" t="n">
        <v>37.14609449234115</v>
      </c>
      <c r="AA173" t="n">
        <v>1628.411145631514</v>
      </c>
      <c r="AB173" t="b">
        <v>0</v>
      </c>
      <c r="AC173" t="b">
        <v>1</v>
      </c>
      <c r="AD173" t="n">
        <v>89.38453401272591</v>
      </c>
      <c r="AE173" t="n">
        <v>-0</v>
      </c>
      <c r="AF173" t="n">
        <v>0</v>
      </c>
      <c r="AG173" t="n">
        <v>0.1116749021287625</v>
      </c>
      <c r="AH173" t="b">
        <v>0</v>
      </c>
      <c r="AI173" t="b">
        <v>0</v>
      </c>
      <c r="AJ173" t="n">
        <v>1628.411145631514</v>
      </c>
      <c r="AK173" t="n">
        <v>0</v>
      </c>
      <c r="AL173" t="n">
        <v>3.155282659148875</v>
      </c>
      <c r="AM173" t="n">
        <v>0</v>
      </c>
      <c r="AN173" t="n">
        <v>3.155317860521907</v>
      </c>
      <c r="AO173" t="n">
        <v>0</v>
      </c>
      <c r="AP173" t="n">
        <v>1</v>
      </c>
      <c r="AQ173" t="n">
        <v>0</v>
      </c>
      <c r="AR173" t="n">
        <v>0</v>
      </c>
      <c r="AS173" t="n">
        <v>0</v>
      </c>
      <c r="AT173" t="n">
        <v>1.856159889287463</v>
      </c>
      <c r="AU173" t="n">
        <v>0.5835451577534596</v>
      </c>
      <c r="AV173" t="n">
        <v>1.856159889287463</v>
      </c>
    </row>
    <row r="174" spans="1:48">
      <c r="A174" t="n">
        <v>171</v>
      </c>
      <c r="B174" t="n">
        <v>0</v>
      </c>
      <c r="C174" t="n">
        <v>0</v>
      </c>
      <c r="D174" t="n">
        <v>0</v>
      </c>
      <c r="E174" t="n">
        <v>37.4</v>
      </c>
      <c r="F174" t="n">
        <v>-0.3791257680559843</v>
      </c>
      <c r="G174" t="n">
        <v>307.1533959753423</v>
      </c>
      <c r="H174" t="n">
        <v>1211.41299372675</v>
      </c>
      <c r="I174" t="n">
        <v>-4.651496001282454</v>
      </c>
      <c r="J174" t="n">
        <v>-4.651496001282454</v>
      </c>
      <c r="K174" t="n">
        <v>-144.6134585018331</v>
      </c>
      <c r="L174" t="n">
        <v>3</v>
      </c>
      <c r="M174" t="n">
        <v>-36.66669840310169</v>
      </c>
      <c r="N174" t="n">
        <v>1602.69939070049</v>
      </c>
      <c r="O174" t="b">
        <v>0</v>
      </c>
      <c r="P174" t="n">
        <v>-4.651496001282454</v>
      </c>
      <c r="Q174" t="n">
        <v>0</v>
      </c>
      <c r="R174" t="n">
        <v>0.905712147656889</v>
      </c>
      <c r="S174" t="n">
        <v>24.78380165241726</v>
      </c>
      <c r="T174" t="n">
        <v>-25.10164335461879</v>
      </c>
      <c r="U174" t="n">
        <v>-4.212916433138964</v>
      </c>
      <c r="V174" t="n">
        <v>11.5650550484829</v>
      </c>
      <c r="W174" t="n">
        <v>-57.99309109182253</v>
      </c>
      <c r="X174" t="n">
        <v>2</v>
      </c>
      <c r="Y174" t="n">
        <v>36.56482927946237</v>
      </c>
      <c r="Z174" t="n">
        <v>37.24643429318571</v>
      </c>
      <c r="AA174" t="n">
        <v>1602.69939070049</v>
      </c>
      <c r="AB174" t="b">
        <v>0</v>
      </c>
      <c r="AC174" t="b">
        <v>1</v>
      </c>
      <c r="AD174" t="n">
        <v>89.38716188902228</v>
      </c>
      <c r="AE174" t="n">
        <v>1.211686913985656</v>
      </c>
      <c r="AF174" t="n">
        <v>0</v>
      </c>
      <c r="AG174" t="n">
        <v>0.1033598244376141</v>
      </c>
      <c r="AH174" t="b">
        <v>0</v>
      </c>
      <c r="AI174" t="b">
        <v>0</v>
      </c>
      <c r="AJ174" t="n">
        <v>1602.69939070049</v>
      </c>
      <c r="AK174" t="n">
        <v>0</v>
      </c>
      <c r="AL174" t="n">
        <v>-4.212916433138964</v>
      </c>
      <c r="AM174" t="n">
        <v>0.162324709260885</v>
      </c>
      <c r="AN174" t="n">
        <v>-2.831503721212516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 spans="1:48">
      <c r="A175" t="n">
        <v>172</v>
      </c>
      <c r="B175" t="n">
        <v>0</v>
      </c>
      <c r="C175" t="n">
        <v>0</v>
      </c>
      <c r="D175" t="n">
        <v>0</v>
      </c>
      <c r="E175" t="n">
        <v>35.1</v>
      </c>
      <c r="F175" t="n">
        <v>-0.9315265596440385</v>
      </c>
      <c r="G175" t="n">
        <v>288.2642833886234</v>
      </c>
      <c r="H175" t="n">
        <v>1136.914333684731</v>
      </c>
      <c r="I175" t="n">
        <v>-13.57296294475917</v>
      </c>
      <c r="J175" t="n">
        <v>-13.57296294475917</v>
      </c>
      <c r="K175" t="n">
        <v>-449.629927024141</v>
      </c>
      <c r="L175" t="n">
        <v>3</v>
      </c>
      <c r="M175" t="n">
        <v>-114.0035311927335</v>
      </c>
      <c r="N175" t="n">
        <v>1504.137663464899</v>
      </c>
      <c r="O175" t="b">
        <v>0</v>
      </c>
      <c r="P175" t="n">
        <v>-13.57296294475917</v>
      </c>
      <c r="Q175" t="n">
        <v>0</v>
      </c>
      <c r="R175" t="n">
        <v>0.9436592195297591</v>
      </c>
      <c r="S175" t="n">
        <v>24.79880292919959</v>
      </c>
      <c r="T175" t="n">
        <v>-81.31555802643344</v>
      </c>
      <c r="U175" t="n">
        <v>-12.80825161915778</v>
      </c>
      <c r="V175" t="n">
        <v>32.68797316630005</v>
      </c>
      <c r="W175" t="n">
        <v>-86.15060768619995</v>
      </c>
      <c r="X175" t="n">
        <v>2</v>
      </c>
      <c r="Y175" t="n">
        <v>64.72234587383979</v>
      </c>
      <c r="Z175" t="n">
        <v>37.28678864882787</v>
      </c>
      <c r="AA175" t="n">
        <v>1504.137663464899</v>
      </c>
      <c r="AB175" t="b">
        <v>0</v>
      </c>
      <c r="AC175" t="b">
        <v>1</v>
      </c>
      <c r="AD175" t="n">
        <v>89.40474646804195</v>
      </c>
      <c r="AE175" t="n">
        <v>1.8</v>
      </c>
      <c r="AF175" t="n">
        <v>0</v>
      </c>
      <c r="AG175" t="n">
        <v>0.1062756291783187</v>
      </c>
      <c r="AH175" t="b">
        <v>0</v>
      </c>
      <c r="AI175" t="b">
        <v>0</v>
      </c>
      <c r="AJ175" t="n">
        <v>1504.137663464899</v>
      </c>
      <c r="AK175" t="n">
        <v>0</v>
      </c>
      <c r="AL175" t="n">
        <v>-12.80825161915778</v>
      </c>
      <c r="AM175" t="n">
        <v>8.342030196490374</v>
      </c>
      <c r="AN175" t="n">
        <v>-2.630175216682988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 spans="1:48">
      <c r="A176" t="n">
        <v>173</v>
      </c>
      <c r="B176" t="n">
        <v>0</v>
      </c>
      <c r="C176" t="n">
        <v>0</v>
      </c>
      <c r="D176" t="n">
        <v>0</v>
      </c>
      <c r="E176" t="n">
        <v>31</v>
      </c>
      <c r="F176" t="n">
        <v>-1.228101326701199</v>
      </c>
      <c r="G176" t="n">
        <v>254.5923870383854</v>
      </c>
      <c r="H176" t="n">
        <v>1004.112374479392</v>
      </c>
      <c r="I176" t="n">
        <v>-16.40635104488593</v>
      </c>
      <c r="J176" t="n">
        <v>-16.40635104488593</v>
      </c>
      <c r="K176" t="n">
        <v>-615.3723362908229</v>
      </c>
      <c r="L176" t="n">
        <v>3</v>
      </c>
      <c r="M176" t="n">
        <v>-156.0274686335758</v>
      </c>
      <c r="N176" t="n">
        <v>1328.440671436235</v>
      </c>
      <c r="O176" t="b">
        <v>0</v>
      </c>
      <c r="P176" t="n">
        <v>-16.40635104488593</v>
      </c>
      <c r="Q176" t="n">
        <v>0</v>
      </c>
      <c r="R176" t="n">
        <v>0.9487867456237259</v>
      </c>
      <c r="S176" t="n">
        <v>24.8249592918922</v>
      </c>
      <c r="T176" t="n">
        <v>-111.8947801910494</v>
      </c>
      <c r="U176" t="n">
        <v>-15.56612841543773</v>
      </c>
      <c r="V176" t="n">
        <v>44.1326884425264</v>
      </c>
      <c r="W176" t="n">
        <v>-86.15060768619995</v>
      </c>
      <c r="X176" t="n">
        <v>2</v>
      </c>
      <c r="Y176" t="n">
        <v>64.72234587383979</v>
      </c>
      <c r="Z176" t="n">
        <v>37.33070066717418</v>
      </c>
      <c r="AA176" t="n">
        <v>1328.440671436235</v>
      </c>
      <c r="AB176" t="b">
        <v>0</v>
      </c>
      <c r="AC176" t="b">
        <v>1</v>
      </c>
      <c r="AD176" t="n">
        <v>89.4272195048037</v>
      </c>
      <c r="AE176" t="n">
        <v>1.8</v>
      </c>
      <c r="AF176" t="n">
        <v>0</v>
      </c>
      <c r="AG176" t="n">
        <v>0.1152507727522506</v>
      </c>
      <c r="AH176" t="b">
        <v>0</v>
      </c>
      <c r="AI176" t="b">
        <v>0</v>
      </c>
      <c r="AJ176" t="n">
        <v>1328.440671436235</v>
      </c>
      <c r="AK176" t="n">
        <v>0</v>
      </c>
      <c r="AL176" t="n">
        <v>-15.56612841543773</v>
      </c>
      <c r="AM176" t="n">
        <v>11.42590041119391</v>
      </c>
      <c r="AN176" t="n">
        <v>-2.283905807393171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 spans="1:48">
      <c r="A177" t="n">
        <v>174</v>
      </c>
      <c r="B177" t="n">
        <v>0</v>
      </c>
      <c r="C177" t="n">
        <v>0</v>
      </c>
      <c r="D177" t="n">
        <v>0</v>
      </c>
      <c r="E177" t="n">
        <v>27.1</v>
      </c>
      <c r="F177" t="n">
        <v>-0.8227348002178321</v>
      </c>
      <c r="G177" t="n">
        <v>222.5630222174272</v>
      </c>
      <c r="H177" t="n">
        <v>877.7885596255329</v>
      </c>
      <c r="I177" t="n">
        <v>-9.214669493607659</v>
      </c>
      <c r="J177" t="n">
        <v>-9.214669493607659</v>
      </c>
      <c r="K177" t="n">
        <v>-395.3649220578159</v>
      </c>
      <c r="L177" t="n">
        <v>3</v>
      </c>
      <c r="M177" t="n">
        <v>-100.2446556941724</v>
      </c>
      <c r="N177" t="n">
        <v>1161.31426438458</v>
      </c>
      <c r="O177" t="b">
        <v>0</v>
      </c>
      <c r="P177" t="n">
        <v>-9.214669493607659</v>
      </c>
      <c r="Q177" t="n">
        <v>0</v>
      </c>
      <c r="R177" t="n">
        <v>0.9424705393098202</v>
      </c>
      <c r="S177" t="n">
        <v>24.85369846065121</v>
      </c>
      <c r="T177" t="n">
        <v>-71.41166645125769</v>
      </c>
      <c r="U177" t="n">
        <v>-8.684554527202158</v>
      </c>
      <c r="V177" t="n">
        <v>28.83298924291471</v>
      </c>
      <c r="W177" t="n">
        <v>-86.15060768619995</v>
      </c>
      <c r="X177" t="n">
        <v>2</v>
      </c>
      <c r="Y177" t="n">
        <v>64.72234587383979</v>
      </c>
      <c r="Z177" t="n">
        <v>37.37672338945018</v>
      </c>
      <c r="AA177" t="n">
        <v>1161.31426438458</v>
      </c>
      <c r="AB177" t="b">
        <v>0</v>
      </c>
      <c r="AC177" t="b">
        <v>1</v>
      </c>
      <c r="AD177" t="n">
        <v>89.44969254156545</v>
      </c>
      <c r="AE177" t="n">
        <v>1.8</v>
      </c>
      <c r="AF177" t="n">
        <v>0</v>
      </c>
      <c r="AG177" t="n">
        <v>0.1014285652996194</v>
      </c>
      <c r="AH177" t="b">
        <v>0</v>
      </c>
      <c r="AI177" t="b">
        <v>0</v>
      </c>
      <c r="AJ177" t="n">
        <v>1161.31426438458</v>
      </c>
      <c r="AK177" t="n">
        <v>0</v>
      </c>
      <c r="AL177" t="n">
        <v>-8.684554527202158</v>
      </c>
      <c r="AM177" t="n">
        <v>4.835845964625381</v>
      </c>
      <c r="AN177" t="n">
        <v>-1.968040348141157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 spans="1:48">
      <c r="A178" t="n">
        <v>175</v>
      </c>
      <c r="B178" t="n">
        <v>0</v>
      </c>
      <c r="C178" t="n">
        <v>0</v>
      </c>
      <c r="D178" t="n">
        <v>0</v>
      </c>
      <c r="E178" t="n">
        <v>25.3</v>
      </c>
      <c r="F178" t="n">
        <v>-0.2309594724274686</v>
      </c>
      <c r="G178" t="n">
        <v>207.7802384539081</v>
      </c>
      <c r="H178" t="n">
        <v>819.4852604622133</v>
      </c>
      <c r="I178" t="n">
        <v>-1.557651076706727</v>
      </c>
      <c r="J178" t="n">
        <v>-1.557651076706727</v>
      </c>
      <c r="K178" t="n">
        <v>-71.5875206366987</v>
      </c>
      <c r="L178" t="n">
        <v>2</v>
      </c>
      <c r="M178" t="n">
        <v>-18.15099407624206</v>
      </c>
      <c r="N178" t="n">
        <v>1750.420516347288</v>
      </c>
      <c r="O178" t="b">
        <v>1</v>
      </c>
      <c r="P178" t="n">
        <v>-1.557651076706727</v>
      </c>
      <c r="Q178" t="n">
        <v>-11.69839125553997</v>
      </c>
      <c r="R178" t="n">
        <v>0.8592051351894491</v>
      </c>
      <c r="S178" t="n">
        <v>24.87183063532402</v>
      </c>
      <c r="T178" t="n">
        <v>-7.301230018305455</v>
      </c>
      <c r="U178" t="n">
        <v>-1.338341803939794</v>
      </c>
      <c r="V178" t="n">
        <v>10.84976405793661</v>
      </c>
      <c r="W178" t="n">
        <v>0</v>
      </c>
      <c r="X178" t="n">
        <v>0</v>
      </c>
      <c r="Y178" t="n">
        <v>-21.42826181236016</v>
      </c>
      <c r="Z178" t="n">
        <v>37.49374714189036</v>
      </c>
      <c r="AA178" t="n">
        <v>1750.420516347288</v>
      </c>
      <c r="AB178" t="b">
        <v>0</v>
      </c>
      <c r="AC178" t="b">
        <v>1</v>
      </c>
      <c r="AD178" t="n">
        <v>89.45720887560391</v>
      </c>
      <c r="AE178" t="n">
        <v>-0</v>
      </c>
      <c r="AF178" t="n">
        <v>0</v>
      </c>
      <c r="AG178" t="n">
        <v>0.1062193197797641</v>
      </c>
      <c r="AH178" t="b">
        <v>0</v>
      </c>
      <c r="AI178" t="b">
        <v>0</v>
      </c>
      <c r="AJ178" t="n">
        <v>1738.722125091748</v>
      </c>
      <c r="AK178" t="n">
        <v>0</v>
      </c>
      <c r="AL178" t="n">
        <v>-1.329397412629297</v>
      </c>
      <c r="AM178" t="n">
        <v>0</v>
      </c>
      <c r="AN178" t="n">
        <v>-1.170805689196888</v>
      </c>
      <c r="AO178" t="n">
        <v>0</v>
      </c>
      <c r="AP178" t="n">
        <v>1</v>
      </c>
      <c r="AQ178" t="n">
        <v>0</v>
      </c>
      <c r="AR178" t="n">
        <v>0</v>
      </c>
      <c r="AS178" t="n">
        <v>0</v>
      </c>
      <c r="AT178" t="n">
        <v>1.159138136212046</v>
      </c>
      <c r="AU178" t="n">
        <v>0.3644133517040751</v>
      </c>
      <c r="AV178" t="n">
        <v>1.159138136212046</v>
      </c>
    </row>
    <row r="179" spans="1:48">
      <c r="A179" t="n">
        <v>176</v>
      </c>
      <c r="B179" t="n">
        <v>0</v>
      </c>
      <c r="C179" t="n">
        <v>0</v>
      </c>
      <c r="D179" t="n">
        <v>0</v>
      </c>
      <c r="E179" t="n">
        <v>25.1</v>
      </c>
      <c r="F179" t="n">
        <v>0.07990602326103913</v>
      </c>
      <c r="G179" t="n">
        <v>206.1377069246282</v>
      </c>
      <c r="H179" t="n">
        <v>813.0071161107335</v>
      </c>
      <c r="I179" t="n">
        <v>2.135743668656004</v>
      </c>
      <c r="J179" t="n">
        <v>2.135743668656004</v>
      </c>
      <c r="K179" t="n">
        <v>98.93798678029566</v>
      </c>
      <c r="L179" t="n">
        <v>2</v>
      </c>
      <c r="M179" t="n">
        <v>25.08569644530823</v>
      </c>
      <c r="N179" t="n">
        <v>1736.583200012527</v>
      </c>
      <c r="O179" t="b">
        <v>0</v>
      </c>
      <c r="P179" t="n">
        <v>2.135743668656004</v>
      </c>
      <c r="Q179" t="n">
        <v>0</v>
      </c>
      <c r="R179" t="n">
        <v>0.805345504459825</v>
      </c>
      <c r="S179" t="n">
        <v>24.87933194031102</v>
      </c>
      <c r="T179" t="n">
        <v>14.58285896402869</v>
      </c>
      <c r="U179" t="n">
        <v>2.651959509091102</v>
      </c>
      <c r="V179" t="n">
        <v>2.838619055176522</v>
      </c>
      <c r="W179" t="n">
        <v>0</v>
      </c>
      <c r="X179" t="n">
        <v>0</v>
      </c>
      <c r="Y179" t="n">
        <v>-21.42826181236016</v>
      </c>
      <c r="Z179" t="n">
        <v>37.69267591577236</v>
      </c>
      <c r="AA179" t="n">
        <v>1736.583200012527</v>
      </c>
      <c r="AB179" t="b">
        <v>0</v>
      </c>
      <c r="AC179" t="b">
        <v>1</v>
      </c>
      <c r="AD179" t="n">
        <v>89.44976850691906</v>
      </c>
      <c r="AE179" t="n">
        <v>-0</v>
      </c>
      <c r="AF179" t="n">
        <v>0</v>
      </c>
      <c r="AG179" t="n">
        <v>0.1176521411288435</v>
      </c>
      <c r="AH179" t="b">
        <v>0</v>
      </c>
      <c r="AI179" t="b">
        <v>0</v>
      </c>
      <c r="AJ179" t="n">
        <v>1736.583200012527</v>
      </c>
      <c r="AK179" t="n">
        <v>0</v>
      </c>
      <c r="AL179" t="n">
        <v>2.651959509091102</v>
      </c>
      <c r="AM179" t="n">
        <v>0</v>
      </c>
      <c r="AN179" t="n">
        <v>2.653316355673468</v>
      </c>
      <c r="AO179" t="n">
        <v>0</v>
      </c>
      <c r="AP179" t="n">
        <v>1</v>
      </c>
      <c r="AQ179" t="n">
        <v>0</v>
      </c>
      <c r="AR179" t="n">
        <v>0</v>
      </c>
      <c r="AS179" t="n">
        <v>0</v>
      </c>
      <c r="AT179" t="n">
        <v>1.831212699244669</v>
      </c>
      <c r="AU179" t="n">
        <v>0.5757021847245488</v>
      </c>
      <c r="AV179" t="n">
        <v>1.831212699244669</v>
      </c>
    </row>
    <row r="180" spans="1:48">
      <c r="A180" t="n">
        <v>177</v>
      </c>
      <c r="B180" t="n">
        <v>0</v>
      </c>
      <c r="C180" t="n">
        <v>0</v>
      </c>
      <c r="D180" t="n">
        <v>0</v>
      </c>
      <c r="E180" t="n">
        <v>25.9</v>
      </c>
      <c r="F180" t="n">
        <v>0.4113353793833112</v>
      </c>
      <c r="G180" t="n">
        <v>212.7078330417478</v>
      </c>
      <c r="H180" t="n">
        <v>838.9196935166532</v>
      </c>
      <c r="I180" t="n">
        <v>6.266421974758105</v>
      </c>
      <c r="J180" t="n">
        <v>6.266421974758105</v>
      </c>
      <c r="K180" t="n">
        <v>281.3244867912366</v>
      </c>
      <c r="L180" t="n">
        <v>2</v>
      </c>
      <c r="M180" t="n">
        <v>71.32973803023239</v>
      </c>
      <c r="N180" t="n">
        <v>1791.932465351571</v>
      </c>
      <c r="O180" t="b">
        <v>0</v>
      </c>
      <c r="P180" t="n">
        <v>6.266421974758105</v>
      </c>
      <c r="Q180" t="n">
        <v>0</v>
      </c>
      <c r="R180" t="n">
        <v>0.8993524280900479</v>
      </c>
      <c r="S180" t="n">
        <v>24.89355173723906</v>
      </c>
      <c r="T180" t="n">
        <v>37.13124140049403</v>
      </c>
      <c r="U180" t="n">
        <v>6.967704516088411</v>
      </c>
      <c r="V180" t="n">
        <v>3.737169288962015</v>
      </c>
      <c r="W180" t="n">
        <v>0</v>
      </c>
      <c r="X180" t="n">
        <v>0</v>
      </c>
      <c r="Y180" t="n">
        <v>-21.42826181236016</v>
      </c>
      <c r="Z180" t="n">
        <v>37.93239388429534</v>
      </c>
      <c r="AA180" t="n">
        <v>1791.932465351571</v>
      </c>
      <c r="AB180" t="b">
        <v>0</v>
      </c>
      <c r="AC180" t="b">
        <v>1</v>
      </c>
      <c r="AD180" t="n">
        <v>89.4423281382342</v>
      </c>
      <c r="AE180" t="n">
        <v>-0</v>
      </c>
      <c r="AF180" t="n">
        <v>0</v>
      </c>
      <c r="AG180" t="n">
        <v>0.1293899579907737</v>
      </c>
      <c r="AH180" t="b">
        <v>0</v>
      </c>
      <c r="AI180" t="b">
        <v>0</v>
      </c>
      <c r="AJ180" t="n">
        <v>1791.932465351571</v>
      </c>
      <c r="AK180" t="n">
        <v>0</v>
      </c>
      <c r="AL180" t="n">
        <v>6.967704516088411</v>
      </c>
      <c r="AM180" t="n">
        <v>0</v>
      </c>
      <c r="AN180" t="n">
        <v>7.096635893817668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2.668196974573136</v>
      </c>
      <c r="AU180" t="n">
        <v>0.8388358316708836</v>
      </c>
      <c r="AV180" t="n">
        <v>2.668196974573136</v>
      </c>
    </row>
    <row r="181" spans="1:48">
      <c r="A181" t="n">
        <v>178</v>
      </c>
      <c r="B181" t="n">
        <v>0</v>
      </c>
      <c r="C181" t="n">
        <v>0</v>
      </c>
      <c r="D181" t="n">
        <v>0</v>
      </c>
      <c r="E181" t="n">
        <v>27.8</v>
      </c>
      <c r="F181" t="n">
        <v>0.5247524592057169</v>
      </c>
      <c r="G181" t="n">
        <v>228.3118825699069</v>
      </c>
      <c r="H181" t="n">
        <v>900.4620648557127</v>
      </c>
      <c r="I181" t="n">
        <v>8.241860429344229</v>
      </c>
      <c r="J181" t="n">
        <v>8.241860429344229</v>
      </c>
      <c r="K181" t="n">
        <v>344.7213030277524</v>
      </c>
      <c r="L181" t="n">
        <v>3</v>
      </c>
      <c r="M181" t="n">
        <v>87.40398149790882</v>
      </c>
      <c r="N181" t="n">
        <v>1191.311311804108</v>
      </c>
      <c r="O181" t="b">
        <v>1</v>
      </c>
      <c r="P181" t="n">
        <v>8.241860429344229</v>
      </c>
      <c r="Q181" t="n">
        <v>26.57937999067386</v>
      </c>
      <c r="R181" t="n">
        <v>0.9327496716905361</v>
      </c>
      <c r="S181" t="n">
        <v>24.91512435096501</v>
      </c>
      <c r="T181" t="n">
        <v>70.82821018269574</v>
      </c>
      <c r="U181" t="n">
        <v>8.836090410416869</v>
      </c>
      <c r="V181" t="n">
        <v>4.763220388357993</v>
      </c>
      <c r="W181" t="n">
        <v>0</v>
      </c>
      <c r="X181" t="n">
        <v>0</v>
      </c>
      <c r="Y181" t="n">
        <v>-21.42826181236016</v>
      </c>
      <c r="Z181" t="n">
        <v>38.01416466955393</v>
      </c>
      <c r="AA181" t="n">
        <v>1191.311311804108</v>
      </c>
      <c r="AB181" t="b">
        <v>0</v>
      </c>
      <c r="AC181" t="b">
        <v>1</v>
      </c>
      <c r="AD181" t="n">
        <v>89.43488776954935</v>
      </c>
      <c r="AE181" t="n">
        <v>-0</v>
      </c>
      <c r="AF181" t="n">
        <v>0</v>
      </c>
      <c r="AG181" t="n">
        <v>0.1406994665563811</v>
      </c>
      <c r="AH181" t="b">
        <v>0</v>
      </c>
      <c r="AI181" t="b">
        <v>0</v>
      </c>
      <c r="AJ181" t="n">
        <v>1217.890691794782</v>
      </c>
      <c r="AK181" t="n">
        <v>0</v>
      </c>
      <c r="AL181" t="n">
        <v>9.033232670650051</v>
      </c>
      <c r="AM181" t="n">
        <v>0</v>
      </c>
      <c r="AN181" t="n">
        <v>9.173299155669978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2.785603094171938</v>
      </c>
      <c r="AU181" t="n">
        <v>0.8757463225062418</v>
      </c>
      <c r="AV181" t="n">
        <v>2.785603094171938</v>
      </c>
    </row>
    <row r="182" spans="1:48">
      <c r="A182" t="n">
        <v>179</v>
      </c>
      <c r="B182" t="n">
        <v>0</v>
      </c>
      <c r="C182" t="n">
        <v>0</v>
      </c>
      <c r="D182" t="n">
        <v>0</v>
      </c>
      <c r="E182" t="n">
        <v>29.2</v>
      </c>
      <c r="F182" t="n">
        <v>0.2396547837938208</v>
      </c>
      <c r="G182" t="n">
        <v>239.8096032748662</v>
      </c>
      <c r="H182" t="n">
        <v>945.8090753160723</v>
      </c>
      <c r="I182" t="n">
        <v>4.749105846533853</v>
      </c>
      <c r="J182" t="n">
        <v>4.749105846533853</v>
      </c>
      <c r="K182" t="n">
        <v>189.110943120025</v>
      </c>
      <c r="L182" t="n">
        <v>3</v>
      </c>
      <c r="M182" t="n">
        <v>47.94902208925582</v>
      </c>
      <c r="N182" t="n">
        <v>1251.305406643164</v>
      </c>
      <c r="O182" t="b">
        <v>0</v>
      </c>
      <c r="P182" t="n">
        <v>4.749105846533853</v>
      </c>
      <c r="Q182" t="n">
        <v>0</v>
      </c>
      <c r="R182" t="n">
        <v>0.9098610944521818</v>
      </c>
      <c r="S182" t="n">
        <v>24.93408265540876</v>
      </c>
      <c r="T182" t="n">
        <v>39.83316497739398</v>
      </c>
      <c r="U182" t="n">
        <v>5.219594370493708</v>
      </c>
      <c r="V182" t="n">
        <v>3.59051789556797</v>
      </c>
      <c r="W182" t="n">
        <v>0</v>
      </c>
      <c r="X182" t="n">
        <v>0</v>
      </c>
      <c r="Y182" t="n">
        <v>-21.42826181236016</v>
      </c>
      <c r="Z182" t="n">
        <v>38.12309107096558</v>
      </c>
      <c r="AA182" t="n">
        <v>1251.305406643164</v>
      </c>
      <c r="AB182" t="b">
        <v>0</v>
      </c>
      <c r="AC182" t="b">
        <v>1</v>
      </c>
      <c r="AD182" t="n">
        <v>89.42744740086449</v>
      </c>
      <c r="AE182" t="n">
        <v>-0</v>
      </c>
      <c r="AF182" t="n">
        <v>0</v>
      </c>
      <c r="AG182" t="n">
        <v>0.1327086409864947</v>
      </c>
      <c r="AH182" t="b">
        <v>0</v>
      </c>
      <c r="AI182" t="b">
        <v>0</v>
      </c>
      <c r="AJ182" t="n">
        <v>1251.305406643164</v>
      </c>
      <c r="AK182" t="n">
        <v>0</v>
      </c>
      <c r="AL182" t="n">
        <v>5.219594370493708</v>
      </c>
      <c r="AM182" t="n">
        <v>0</v>
      </c>
      <c r="AN182" t="n">
        <v>5.220819218230569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1.992808861976349</v>
      </c>
      <c r="AU182" t="n">
        <v>0.6265052749205184</v>
      </c>
      <c r="AV182" t="n">
        <v>1.992808861976349</v>
      </c>
    </row>
    <row r="183" spans="1:48">
      <c r="A183" t="n">
        <v>180</v>
      </c>
      <c r="B183" t="n">
        <v>0</v>
      </c>
      <c r="C183" t="n">
        <v>0</v>
      </c>
      <c r="D183" t="n">
        <v>0</v>
      </c>
      <c r="E183" t="n">
        <v>29.6</v>
      </c>
      <c r="F183" t="n">
        <v>0.01662840561900314</v>
      </c>
      <c r="G183" t="n">
        <v>243.094666333426</v>
      </c>
      <c r="H183" t="n">
        <v>958.7653640190323</v>
      </c>
      <c r="I183" t="n">
        <v>1.704274498118077</v>
      </c>
      <c r="J183" t="n">
        <v>1.704274498118077</v>
      </c>
      <c r="K183" t="n">
        <v>66.9476747109497</v>
      </c>
      <c r="L183" t="n">
        <v>3</v>
      </c>
      <c r="M183" t="n">
        <v>16.97456255348623</v>
      </c>
      <c r="N183" t="n">
        <v>1268.44657659718</v>
      </c>
      <c r="O183" t="b">
        <v>0</v>
      </c>
      <c r="P183" t="n">
        <v>1.704274498118077</v>
      </c>
      <c r="Q183" t="n">
        <v>0</v>
      </c>
      <c r="R183" t="n">
        <v>0.828512479666817</v>
      </c>
      <c r="S183" t="n">
        <v>24.94872477528955</v>
      </c>
      <c r="T183" t="n">
        <v>15.48601559803276</v>
      </c>
      <c r="U183" t="n">
        <v>2.057029362796616</v>
      </c>
      <c r="V183" t="n">
        <v>2.655658414747633</v>
      </c>
      <c r="W183" t="n">
        <v>0</v>
      </c>
      <c r="X183" t="n">
        <v>0</v>
      </c>
      <c r="Y183" t="n">
        <v>-21.42826181236016</v>
      </c>
      <c r="Z183" t="n">
        <v>38.20287342480091</v>
      </c>
      <c r="AA183" t="n">
        <v>1268.44657659718</v>
      </c>
      <c r="AB183" t="b">
        <v>0</v>
      </c>
      <c r="AC183" t="b">
        <v>1</v>
      </c>
      <c r="AD183" t="n">
        <v>89.42000703217964</v>
      </c>
      <c r="AE183" t="n">
        <v>-0</v>
      </c>
      <c r="AF183" t="n">
        <v>0</v>
      </c>
      <c r="AG183" t="n">
        <v>0.1080553161271741</v>
      </c>
      <c r="AH183" t="b">
        <v>0</v>
      </c>
      <c r="AI183" t="b">
        <v>0</v>
      </c>
      <c r="AJ183" t="n">
        <v>1268.44657659718</v>
      </c>
      <c r="AK183" t="n">
        <v>0</v>
      </c>
      <c r="AL183" t="n">
        <v>2.057029362796616</v>
      </c>
      <c r="AM183" t="n">
        <v>0</v>
      </c>
      <c r="AN183" t="n">
        <v>2.057108565885937</v>
      </c>
      <c r="AO183" t="n">
        <v>0</v>
      </c>
      <c r="AP183" t="n">
        <v>1</v>
      </c>
      <c r="AQ183" t="n">
        <v>0</v>
      </c>
      <c r="AR183" t="n">
        <v>0</v>
      </c>
      <c r="AS183" t="n">
        <v>0</v>
      </c>
      <c r="AT183" t="n">
        <v>1.383205222341646</v>
      </c>
      <c r="AU183" t="n">
        <v>0.4348562396672714</v>
      </c>
      <c r="AV183" t="n">
        <v>1.383205222341646</v>
      </c>
    </row>
    <row r="184" spans="1:48">
      <c r="A184" t="n">
        <v>181</v>
      </c>
      <c r="B184" t="n">
        <v>0</v>
      </c>
      <c r="C184" t="n">
        <v>0</v>
      </c>
      <c r="D184" t="n">
        <v>0</v>
      </c>
      <c r="E184" t="n">
        <v>29.5</v>
      </c>
      <c r="F184" t="n">
        <v>-0.05616840626983244</v>
      </c>
      <c r="G184" t="n">
        <v>242.2734005687861</v>
      </c>
      <c r="H184" t="n">
        <v>955.5262918432923</v>
      </c>
      <c r="I184" t="n">
        <v>0.6830611694959396</v>
      </c>
      <c r="J184" t="n">
        <v>0.6830611694959396</v>
      </c>
      <c r="K184" t="n">
        <v>26.92311115562458</v>
      </c>
      <c r="L184" t="n">
        <v>3</v>
      </c>
      <c r="M184" t="n">
        <v>6.82634664189264</v>
      </c>
      <c r="N184" t="n">
        <v>1264.161284108676</v>
      </c>
      <c r="O184" t="b">
        <v>0</v>
      </c>
      <c r="P184" t="n">
        <v>0.6830611694959396</v>
      </c>
      <c r="Q184" t="n">
        <v>0</v>
      </c>
      <c r="R184" t="n">
        <v>0.6875711668163734</v>
      </c>
      <c r="S184" t="n">
        <v>24.95872136561867</v>
      </c>
      <c r="T184" t="n">
        <v>7.504311230112189</v>
      </c>
      <c r="U184" t="n">
        <v>0.9934406828876838</v>
      </c>
      <c r="V184" t="n">
        <v>2.344563201470737</v>
      </c>
      <c r="W184" t="n">
        <v>0</v>
      </c>
      <c r="X184" t="n">
        <v>0</v>
      </c>
      <c r="Y184" t="n">
        <v>-21.42826181236016</v>
      </c>
      <c r="Z184" t="n">
        <v>38.28648288653445</v>
      </c>
      <c r="AA184" t="n">
        <v>1264.161284108676</v>
      </c>
      <c r="AB184" t="b">
        <v>0</v>
      </c>
      <c r="AC184" t="b">
        <v>1</v>
      </c>
      <c r="AD184" t="n">
        <v>89.41256666349479</v>
      </c>
      <c r="AE184" t="n">
        <v>-0</v>
      </c>
      <c r="AF184" t="n">
        <v>0</v>
      </c>
      <c r="AG184" t="n">
        <v>0.07603616163496357</v>
      </c>
      <c r="AH184" t="b">
        <v>0</v>
      </c>
      <c r="AI184" t="b">
        <v>0</v>
      </c>
      <c r="AJ184" t="n">
        <v>1264.161284108676</v>
      </c>
      <c r="AK184" t="n">
        <v>0</v>
      </c>
      <c r="AL184" t="n">
        <v>0.9934406828876838</v>
      </c>
      <c r="AM184" t="n">
        <v>0</v>
      </c>
      <c r="AN184" t="n">
        <v>0.9935814883798104</v>
      </c>
      <c r="AO184" t="n">
        <v>0</v>
      </c>
      <c r="AP184" t="n">
        <v>1</v>
      </c>
      <c r="AQ184" t="n">
        <v>0</v>
      </c>
      <c r="AR184" t="n">
        <v>0</v>
      </c>
      <c r="AS184" t="n">
        <v>0</v>
      </c>
      <c r="AT184" t="n">
        <v>1.175211060447825</v>
      </c>
      <c r="AU184" t="n">
        <v>0.3694664062188604</v>
      </c>
      <c r="AV184" t="n">
        <v>1.175211060447825</v>
      </c>
    </row>
    <row r="185" spans="1:48">
      <c r="A185" t="n">
        <v>182</v>
      </c>
      <c r="B185" t="n">
        <v>0</v>
      </c>
      <c r="C185" t="n">
        <v>0</v>
      </c>
      <c r="D185" t="n">
        <v>0</v>
      </c>
      <c r="E185" t="n">
        <v>29.2</v>
      </c>
      <c r="F185" t="n">
        <v>-0.125288113873014</v>
      </c>
      <c r="G185" t="n">
        <v>239.8096032748662</v>
      </c>
      <c r="H185" t="n">
        <v>945.8090753160723</v>
      </c>
      <c r="I185" t="n">
        <v>-0.2815711739871856</v>
      </c>
      <c r="J185" t="n">
        <v>-0.2815711739871856</v>
      </c>
      <c r="K185" t="n">
        <v>-11.21225594645203</v>
      </c>
      <c r="L185" t="n">
        <v>3</v>
      </c>
      <c r="M185" t="n">
        <v>-2.842864083786012</v>
      </c>
      <c r="N185" t="n">
        <v>1251.305406643164</v>
      </c>
      <c r="O185" t="b">
        <v>0</v>
      </c>
      <c r="P185" t="n">
        <v>-0.2815711739871856</v>
      </c>
      <c r="Q185" t="n">
        <v>0</v>
      </c>
      <c r="R185" t="n">
        <v>0.2897048064442613</v>
      </c>
      <c r="S185" t="n">
        <v>24.96602082225273</v>
      </c>
      <c r="T185" t="n">
        <v>-0.6225180567955925</v>
      </c>
      <c r="U185" t="n">
        <v>-0.08157252246024102</v>
      </c>
      <c r="V185" t="n">
        <v>2.220346026990419</v>
      </c>
      <c r="W185" t="n">
        <v>0</v>
      </c>
      <c r="X185" t="n">
        <v>0</v>
      </c>
      <c r="Y185" t="n">
        <v>-21.42826181236016</v>
      </c>
      <c r="Z185" t="n">
        <v>38.37009234826799</v>
      </c>
      <c r="AA185" t="n">
        <v>1251.305406643164</v>
      </c>
      <c r="AB185" t="b">
        <v>0</v>
      </c>
      <c r="AC185" t="b">
        <v>1</v>
      </c>
      <c r="AD185" t="n">
        <v>89.40512629480993</v>
      </c>
      <c r="AE185" t="n">
        <v>-0</v>
      </c>
      <c r="AF185" t="n">
        <v>0</v>
      </c>
      <c r="AG185" t="n">
        <v>0.06785444043376399</v>
      </c>
      <c r="AH185" t="b">
        <v>0</v>
      </c>
      <c r="AI185" t="b">
        <v>0</v>
      </c>
      <c r="AJ185" t="n">
        <v>1251.305406643164</v>
      </c>
      <c r="AK185" t="n">
        <v>0</v>
      </c>
      <c r="AL185" t="n">
        <v>-0.08157252246024102</v>
      </c>
      <c r="AM185" t="n">
        <v>0</v>
      </c>
      <c r="AN185" t="n">
        <v>-0.0803052730311014</v>
      </c>
      <c r="AO185" t="n">
        <v>0</v>
      </c>
      <c r="AP185" t="n">
        <v>1</v>
      </c>
      <c r="AQ185" t="n">
        <v>0</v>
      </c>
      <c r="AR185" t="n">
        <v>0</v>
      </c>
      <c r="AS185" t="n">
        <v>0</v>
      </c>
      <c r="AT185" t="n">
        <v>0.9606899911514589</v>
      </c>
      <c r="AU185" t="n">
        <v>0.3020246238883287</v>
      </c>
      <c r="AV185" t="n">
        <v>0.9606899911514589</v>
      </c>
    </row>
    <row r="186" spans="1:48">
      <c r="A186" t="n">
        <v>183</v>
      </c>
      <c r="B186" t="n">
        <v>0</v>
      </c>
      <c r="C186" t="n">
        <v>0</v>
      </c>
      <c r="D186" t="n">
        <v>0</v>
      </c>
      <c r="E186" t="n">
        <v>28.3</v>
      </c>
      <c r="F186" t="n">
        <v>-0.4426791382381134</v>
      </c>
      <c r="G186" t="n">
        <v>232.4182113931066</v>
      </c>
      <c r="H186" t="n">
        <v>916.6574257344126</v>
      </c>
      <c r="I186" t="n">
        <v>-4.527167181984603</v>
      </c>
      <c r="J186" t="n">
        <v>-4.527167181984603</v>
      </c>
      <c r="K186" t="n">
        <v>-186.0063454315764</v>
      </c>
      <c r="L186" t="n">
        <v>3</v>
      </c>
      <c r="M186" t="n">
        <v>-47.16185228995344</v>
      </c>
      <c r="N186" t="n">
        <v>1212.737774246628</v>
      </c>
      <c r="O186" t="b">
        <v>0</v>
      </c>
      <c r="P186" t="n">
        <v>-4.527167181984603</v>
      </c>
      <c r="Q186" t="n">
        <v>0</v>
      </c>
      <c r="R186" t="n">
        <v>0.9210518730153759</v>
      </c>
      <c r="S186" t="n">
        <v>24.97286162229353</v>
      </c>
      <c r="T186" t="n">
        <v>-32.83334269579451</v>
      </c>
      <c r="U186" t="n">
        <v>-4.16975581242066</v>
      </c>
      <c r="V186" t="n">
        <v>14.32850959415894</v>
      </c>
      <c r="W186" t="n">
        <v>-45.3099156642146</v>
      </c>
      <c r="X186" t="n">
        <v>2</v>
      </c>
      <c r="Y186" t="n">
        <v>23.88165385185444</v>
      </c>
      <c r="Z186" t="n">
        <v>38.43733195731766</v>
      </c>
      <c r="AA186" t="n">
        <v>1212.737774246628</v>
      </c>
      <c r="AB186" t="b">
        <v>0</v>
      </c>
      <c r="AC186" t="b">
        <v>1</v>
      </c>
      <c r="AD186" t="n">
        <v>89.4055522309279</v>
      </c>
      <c r="AE186" t="n">
        <v>0.9466891805645458</v>
      </c>
      <c r="AF186" t="n">
        <v>0</v>
      </c>
      <c r="AG186" t="n">
        <v>0.05992847184094865</v>
      </c>
      <c r="AH186" t="b">
        <v>0</v>
      </c>
      <c r="AI186" t="b">
        <v>0</v>
      </c>
      <c r="AJ186" t="n">
        <v>1212.737774246628</v>
      </c>
      <c r="AK186" t="n">
        <v>0</v>
      </c>
      <c r="AL186" t="n">
        <v>-4.16975581242066</v>
      </c>
      <c r="AM186" t="n">
        <v>1.029729801323823</v>
      </c>
      <c r="AN186" t="n">
        <v>-2.063928855040833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 spans="1:48">
      <c r="A187" t="n">
        <v>184</v>
      </c>
      <c r="B187" t="n">
        <v>0</v>
      </c>
      <c r="C187" t="n">
        <v>0</v>
      </c>
      <c r="D187" t="n">
        <v>0</v>
      </c>
      <c r="E187" t="n">
        <v>26.1</v>
      </c>
      <c r="F187" t="n">
        <v>-0.6873286665078595</v>
      </c>
      <c r="G187" t="n">
        <v>214.3503645710277</v>
      </c>
      <c r="H187" t="n">
        <v>845.3978378681331</v>
      </c>
      <c r="I187" t="n">
        <v>-7.219619151805778</v>
      </c>
      <c r="J187" t="n">
        <v>-7.219619151805778</v>
      </c>
      <c r="K187" t="n">
        <v>-321.633623777689</v>
      </c>
      <c r="L187" t="n">
        <v>2</v>
      </c>
      <c r="M187" t="n">
        <v>-81.5501074487041</v>
      </c>
      <c r="N187" t="n">
        <v>1805.769781686332</v>
      </c>
      <c r="O187" t="b">
        <v>1</v>
      </c>
      <c r="P187" t="n">
        <v>-7.219619151805778</v>
      </c>
      <c r="Q187" t="n">
        <v>-34.81407182588106</v>
      </c>
      <c r="R187" t="n">
        <v>0.9384095777084942</v>
      </c>
      <c r="S187" t="n">
        <v>24.98508660327629</v>
      </c>
      <c r="T187" t="n">
        <v>-35.82743534317451</v>
      </c>
      <c r="U187" t="n">
        <v>-6.774959759462218</v>
      </c>
      <c r="V187" t="n">
        <v>45.7226721055296</v>
      </c>
      <c r="W187" t="n">
        <v>-85.10692552063681</v>
      </c>
      <c r="X187" t="n">
        <v>2</v>
      </c>
      <c r="Y187" t="n">
        <v>63.67866370827664</v>
      </c>
      <c r="Z187" t="n">
        <v>38.51158578176038</v>
      </c>
      <c r="AA187" t="n">
        <v>1805.769781686332</v>
      </c>
      <c r="AB187" t="b">
        <v>0</v>
      </c>
      <c r="AC187" t="b">
        <v>1</v>
      </c>
      <c r="AD187" t="n">
        <v>89.42075367494876</v>
      </c>
      <c r="AE187" t="n">
        <v>1.778193677926725</v>
      </c>
      <c r="AF187" t="n">
        <v>0</v>
      </c>
      <c r="AG187" t="n">
        <v>0.06194199244925727</v>
      </c>
      <c r="AH187" t="b">
        <v>0</v>
      </c>
      <c r="AI187" t="b">
        <v>0</v>
      </c>
      <c r="AJ187" t="n">
        <v>1770.955709860451</v>
      </c>
      <c r="AK187" t="n">
        <v>0</v>
      </c>
      <c r="AL187" t="n">
        <v>-6.644342923320953</v>
      </c>
      <c r="AM187" t="n">
        <v>1.59346155476134</v>
      </c>
      <c r="AN187" t="n">
        <v>-3.188126164608209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 spans="1:48">
      <c r="A188" t="n">
        <v>185</v>
      </c>
      <c r="B188" t="n">
        <v>0</v>
      </c>
      <c r="C188" t="n">
        <v>0</v>
      </c>
      <c r="D188" t="n">
        <v>0</v>
      </c>
      <c r="E188" t="n">
        <v>23.6</v>
      </c>
      <c r="F188" t="n">
        <v>-0.7246728623971146</v>
      </c>
      <c r="G188" t="n">
        <v>193.8187204550289</v>
      </c>
      <c r="H188" t="n">
        <v>764.4210334746339</v>
      </c>
      <c r="I188" t="n">
        <v>-6.972651681976652</v>
      </c>
      <c r="J188" t="n">
        <v>-6.972651681976652</v>
      </c>
      <c r="K188" t="n">
        <v>-343.5370883800948</v>
      </c>
      <c r="L188" t="n">
        <v>2</v>
      </c>
      <c r="M188" t="n">
        <v>-87.10372423430395</v>
      </c>
      <c r="N188" t="n">
        <v>1632.803327501818</v>
      </c>
      <c r="O188" t="b">
        <v>0</v>
      </c>
      <c r="P188" t="n">
        <v>-6.972651681976652</v>
      </c>
      <c r="Q188" t="n">
        <v>0</v>
      </c>
      <c r="R188" t="n">
        <v>0.9403021961446366</v>
      </c>
      <c r="S188" t="n">
        <v>25.00029583576891</v>
      </c>
      <c r="T188" t="n">
        <v>-38.3444865121221</v>
      </c>
      <c r="U188" t="n">
        <v>-6.55639968951424</v>
      </c>
      <c r="V188" t="n">
        <v>48.75923772218185</v>
      </c>
      <c r="W188" t="n">
        <v>-85.10692552063681</v>
      </c>
      <c r="X188" t="n">
        <v>2</v>
      </c>
      <c r="Y188" t="n">
        <v>63.67866370827664</v>
      </c>
      <c r="Z188" t="n">
        <v>38.58871152526043</v>
      </c>
      <c r="AA188" t="n">
        <v>1632.803327501818</v>
      </c>
      <c r="AB188" t="b">
        <v>0</v>
      </c>
      <c r="AC188" t="b">
        <v>1</v>
      </c>
      <c r="AD188" t="n">
        <v>89.44286432206968</v>
      </c>
      <c r="AE188" t="n">
        <v>1.778193677926725</v>
      </c>
      <c r="AF188" t="n">
        <v>0</v>
      </c>
      <c r="AG188" t="n">
        <v>0.0664773848012436</v>
      </c>
      <c r="AH188" t="b">
        <v>0</v>
      </c>
      <c r="AI188" t="b">
        <v>0</v>
      </c>
      <c r="AJ188" t="n">
        <v>1632.803327501818</v>
      </c>
      <c r="AK188" t="n">
        <v>0</v>
      </c>
      <c r="AL188" t="n">
        <v>-6.55639968951424</v>
      </c>
      <c r="AM188" t="n">
        <v>1.835653484278101</v>
      </c>
      <c r="AN188" t="n">
        <v>-2.894080038355349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 spans="1:48">
      <c r="A189" t="n">
        <v>186</v>
      </c>
      <c r="B189" t="n">
        <v>0</v>
      </c>
      <c r="C189" t="n">
        <v>0</v>
      </c>
      <c r="D189" t="n">
        <v>0</v>
      </c>
      <c r="E189" t="n">
        <v>21</v>
      </c>
      <c r="F189" t="n">
        <v>-0.6639798839036857</v>
      </c>
      <c r="G189" t="n">
        <v>172.4658105743901</v>
      </c>
      <c r="H189" t="n">
        <v>680.2051569053945</v>
      </c>
      <c r="I189" t="n">
        <v>-5.626872286550164</v>
      </c>
      <c r="J189" t="n">
        <v>-5.626872286550164</v>
      </c>
      <c r="K189" t="n">
        <v>-311.5555027058457</v>
      </c>
      <c r="L189" t="n">
        <v>2</v>
      </c>
      <c r="M189" t="n">
        <v>-78.99480291730367</v>
      </c>
      <c r="N189" t="n">
        <v>1452.918215149923</v>
      </c>
      <c r="O189" t="b">
        <v>0</v>
      </c>
      <c r="P189" t="n">
        <v>-5.626872286550164</v>
      </c>
      <c r="Q189" t="n">
        <v>0</v>
      </c>
      <c r="R189" t="n">
        <v>0.938651433184766</v>
      </c>
      <c r="S189" t="n">
        <v>25.01453341499896</v>
      </c>
      <c r="T189" t="n">
        <v>-34.71375700958578</v>
      </c>
      <c r="U189" t="n">
        <v>-5.281671736117952</v>
      </c>
      <c r="V189" t="n">
        <v>44.28104590771791</v>
      </c>
      <c r="W189" t="n">
        <v>-86.15060768619995</v>
      </c>
      <c r="X189" t="n">
        <v>2</v>
      </c>
      <c r="Y189" t="n">
        <v>64.72234587383979</v>
      </c>
      <c r="Z189" t="n">
        <v>38.62665953566354</v>
      </c>
      <c r="AA189" t="n">
        <v>1452.918215149923</v>
      </c>
      <c r="AB189" t="b">
        <v>0</v>
      </c>
      <c r="AC189" t="b">
        <v>1</v>
      </c>
      <c r="AD189" t="n">
        <v>89.46515616401102</v>
      </c>
      <c r="AE189" t="n">
        <v>1.8</v>
      </c>
      <c r="AF189" t="n">
        <v>0</v>
      </c>
      <c r="AG189" t="n">
        <v>0.05842159115359832</v>
      </c>
      <c r="AH189" t="b">
        <v>0</v>
      </c>
      <c r="AI189" t="b">
        <v>0</v>
      </c>
      <c r="AJ189" t="n">
        <v>1452.918215149923</v>
      </c>
      <c r="AK189" t="n">
        <v>0</v>
      </c>
      <c r="AL189" t="n">
        <v>-5.281671736117952</v>
      </c>
      <c r="AM189" t="n">
        <v>0.9033817787300924</v>
      </c>
      <c r="AN189" t="n">
        <v>-2.527616780067191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 spans="1:48">
      <c r="A190" t="n">
        <v>187</v>
      </c>
      <c r="B190" t="n">
        <v>0</v>
      </c>
      <c r="C190" t="n">
        <v>0</v>
      </c>
      <c r="D190" t="n">
        <v>0</v>
      </c>
      <c r="E190" t="n">
        <v>18.9</v>
      </c>
      <c r="F190" t="n">
        <v>-0.5360742686548088</v>
      </c>
      <c r="G190" t="n">
        <v>155.2192295169511</v>
      </c>
      <c r="H190" t="n">
        <v>612.184641214855</v>
      </c>
      <c r="I190" t="n">
        <v>-3.93893747640145</v>
      </c>
      <c r="J190" t="n">
        <v>-3.93893747640145</v>
      </c>
      <c r="K190" t="n">
        <v>-242.3287521205269</v>
      </c>
      <c r="L190" t="n">
        <v>2</v>
      </c>
      <c r="M190" t="n">
        <v>-61.44238136930195</v>
      </c>
      <c r="N190" t="n">
        <v>1307.62639363493</v>
      </c>
      <c r="O190" t="b">
        <v>0</v>
      </c>
      <c r="P190" t="n">
        <v>-3.93893747640145</v>
      </c>
      <c r="Q190" t="n">
        <v>0</v>
      </c>
      <c r="R190" t="n">
        <v>0.932712617610605</v>
      </c>
      <c r="S190" t="n">
        <v>25.02634073430562</v>
      </c>
      <c r="T190" t="n">
        <v>-26.8296275089844</v>
      </c>
      <c r="U190" t="n">
        <v>-3.673896684218906</v>
      </c>
      <c r="V190" t="n">
        <v>34.61275386031754</v>
      </c>
      <c r="W190" t="n">
        <v>-71.33594079308232</v>
      </c>
      <c r="X190" t="n">
        <v>2</v>
      </c>
      <c r="Y190" t="n">
        <v>49.90767898072215</v>
      </c>
      <c r="Z190" t="n">
        <v>38.67678279613719</v>
      </c>
      <c r="AA190" t="n">
        <v>1307.62639363493</v>
      </c>
      <c r="AB190" t="b">
        <v>0</v>
      </c>
      <c r="AC190" t="b">
        <v>1</v>
      </c>
      <c r="AD190" t="n">
        <v>89.48505720999272</v>
      </c>
      <c r="AE190" t="n">
        <v>1.490467645861037</v>
      </c>
      <c r="AF190" t="n">
        <v>0</v>
      </c>
      <c r="AG190" t="n">
        <v>0.05352592013495838</v>
      </c>
      <c r="AH190" t="b">
        <v>0</v>
      </c>
      <c r="AI190" t="b">
        <v>0</v>
      </c>
      <c r="AJ190" t="n">
        <v>1307.62639363493</v>
      </c>
      <c r="AK190" t="n">
        <v>0</v>
      </c>
      <c r="AL190" t="n">
        <v>-3.673896684218906</v>
      </c>
      <c r="AM190" t="n">
        <v>0</v>
      </c>
      <c r="AN190" t="n">
        <v>-2.148538181542688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 spans="1:48">
      <c r="A191" t="n">
        <v>188</v>
      </c>
      <c r="B191" t="n">
        <v>0</v>
      </c>
      <c r="C191" t="n">
        <v>0</v>
      </c>
      <c r="D191" t="n">
        <v>0</v>
      </c>
      <c r="E191" t="n">
        <v>17.1</v>
      </c>
      <c r="F191" t="n">
        <v>-0.4417230414770801</v>
      </c>
      <c r="G191" t="n">
        <v>140.4364457534319</v>
      </c>
      <c r="H191" t="n">
        <v>553.8813420515355</v>
      </c>
      <c r="I191" t="n">
        <v>-2.813537871591413</v>
      </c>
      <c r="J191" t="n">
        <v>-2.813537871591413</v>
      </c>
      <c r="K191" t="n">
        <v>-191.3129276824129</v>
      </c>
      <c r="L191" t="n">
        <v>2</v>
      </c>
      <c r="M191" t="n">
        <v>-48.50733460507426</v>
      </c>
      <c r="N191" t="n">
        <v>1183.09054662208</v>
      </c>
      <c r="O191" t="b">
        <v>0</v>
      </c>
      <c r="P191" t="n">
        <v>-2.813537871591413</v>
      </c>
      <c r="Q191" t="n">
        <v>0</v>
      </c>
      <c r="R191" t="n">
        <v>0.9256622269861801</v>
      </c>
      <c r="S191" t="n">
        <v>25.03540625073852</v>
      </c>
      <c r="T191" t="n">
        <v>-21.02125813468953</v>
      </c>
      <c r="U191" t="n">
        <v>-2.604385731927265</v>
      </c>
      <c r="V191" t="n">
        <v>27.48607647038474</v>
      </c>
      <c r="W191" t="n">
        <v>-46.97302044480515</v>
      </c>
      <c r="X191" t="n">
        <v>2</v>
      </c>
      <c r="Y191" t="n">
        <v>25.54475863244499</v>
      </c>
      <c r="Z191" t="n">
        <v>38.7331441248241</v>
      </c>
      <c r="AA191" t="n">
        <v>1183.09054662208</v>
      </c>
      <c r="AB191" t="b">
        <v>0</v>
      </c>
      <c r="AC191" t="b">
        <v>1</v>
      </c>
      <c r="AD191" t="n">
        <v>89.49815659152279</v>
      </c>
      <c r="AE191" t="n">
        <v>0.9814374973258971</v>
      </c>
      <c r="AF191" t="n">
        <v>0</v>
      </c>
      <c r="AG191" t="n">
        <v>0.04605748559466805</v>
      </c>
      <c r="AH191" t="b">
        <v>0</v>
      </c>
      <c r="AI191" t="b">
        <v>0</v>
      </c>
      <c r="AJ191" t="n">
        <v>1183.09054662208</v>
      </c>
      <c r="AK191" t="n">
        <v>0</v>
      </c>
      <c r="AL191" t="n">
        <v>-2.604385731927265</v>
      </c>
      <c r="AM191" t="n">
        <v>0</v>
      </c>
      <c r="AN191" t="n">
        <v>-1.599458269197853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 spans="1:48">
      <c r="A192" t="n">
        <v>189</v>
      </c>
      <c r="B192" t="n">
        <v>0</v>
      </c>
      <c r="C192" t="n">
        <v>0</v>
      </c>
      <c r="D192" t="n">
        <v>0</v>
      </c>
      <c r="E192" t="n">
        <v>15.7</v>
      </c>
      <c r="F192" t="n">
        <v>-0.3637002321035374</v>
      </c>
      <c r="G192" t="n">
        <v>128.9387250484726</v>
      </c>
      <c r="H192" t="n">
        <v>508.5343315911758</v>
      </c>
      <c r="I192" t="n">
        <v>-2.012468335529556</v>
      </c>
      <c r="J192" t="n">
        <v>-2.012468335529556</v>
      </c>
      <c r="K192" t="n">
        <v>-149.0448815722529</v>
      </c>
      <c r="L192" t="n">
        <v>2</v>
      </c>
      <c r="M192" t="n">
        <v>-37.79028437430347</v>
      </c>
      <c r="N192" t="n">
        <v>1086.229332278752</v>
      </c>
      <c r="O192" t="b">
        <v>0</v>
      </c>
      <c r="P192" t="n">
        <v>-2.012468335529556</v>
      </c>
      <c r="Q192" t="n">
        <v>0</v>
      </c>
      <c r="R192" t="n">
        <v>0.916127067517841</v>
      </c>
      <c r="S192" t="n">
        <v>25.04256013880038</v>
      </c>
      <c r="T192" t="n">
        <v>-16.20819400959547</v>
      </c>
      <c r="U192" t="n">
        <v>-1.843676714701203</v>
      </c>
      <c r="V192" t="n">
        <v>21.58209036470799</v>
      </c>
      <c r="W192" t="n">
        <v>-64.73543994283996</v>
      </c>
      <c r="X192" t="n">
        <v>2</v>
      </c>
      <c r="Y192" t="n">
        <v>43.3071781304798</v>
      </c>
      <c r="Z192" t="n">
        <v>38.79850374767687</v>
      </c>
      <c r="AA192" t="n">
        <v>1086.229332278752</v>
      </c>
      <c r="AB192" t="b">
        <v>0</v>
      </c>
      <c r="AC192" t="b">
        <v>1</v>
      </c>
      <c r="AD192" t="n">
        <v>89.51011005276635</v>
      </c>
      <c r="AE192" t="n">
        <v>1.352559140633634</v>
      </c>
      <c r="AF192" t="n">
        <v>0</v>
      </c>
      <c r="AG192" t="n">
        <v>0.0377584382626408</v>
      </c>
      <c r="AH192" t="b">
        <v>0</v>
      </c>
      <c r="AI192" t="b">
        <v>0</v>
      </c>
      <c r="AJ192" t="n">
        <v>1086.229332278752</v>
      </c>
      <c r="AK192" t="n">
        <v>0</v>
      </c>
      <c r="AL192" t="n">
        <v>-1.843676714701203</v>
      </c>
      <c r="AM192" t="n">
        <v>0</v>
      </c>
      <c r="AN192" t="n">
        <v>-0.4756105265941545</v>
      </c>
      <c r="AO192" t="n">
        <v>0</v>
      </c>
      <c r="AP192" t="n">
        <v>1</v>
      </c>
      <c r="AQ192" t="n">
        <v>0</v>
      </c>
      <c r="AR192" t="n">
        <v>0</v>
      </c>
      <c r="AS192" t="n">
        <v>0</v>
      </c>
      <c r="AT192" t="n">
        <v>0.7585329441044627</v>
      </c>
      <c r="AU192" t="n">
        <v>0.2384698802529094</v>
      </c>
      <c r="AV192" t="n">
        <v>0.7585329441044627</v>
      </c>
    </row>
    <row r="193" spans="1:48">
      <c r="A193" t="n">
        <v>190</v>
      </c>
      <c r="B193" t="n">
        <v>0</v>
      </c>
      <c r="C193" t="n">
        <v>0</v>
      </c>
      <c r="D193" t="n">
        <v>0</v>
      </c>
      <c r="E193" t="n">
        <v>14.5</v>
      </c>
      <c r="F193" t="n">
        <v>-0.2701426967754346</v>
      </c>
      <c r="G193" t="n">
        <v>119.0835358727931</v>
      </c>
      <c r="H193" t="n">
        <v>469.6654654822962</v>
      </c>
      <c r="I193" t="n">
        <v>-1.223841040718844</v>
      </c>
      <c r="J193" t="n">
        <v>-1.223841040718844</v>
      </c>
      <c r="K193" t="n">
        <v>-98.13968812474683</v>
      </c>
      <c r="L193" t="n">
        <v>2</v>
      </c>
      <c r="M193" t="n">
        <v>-24.88328806408388</v>
      </c>
      <c r="N193" t="n">
        <v>1003.205434270185</v>
      </c>
      <c r="O193" t="b">
        <v>0</v>
      </c>
      <c r="P193" t="n">
        <v>-1.223841040718844</v>
      </c>
      <c r="Q193" t="n">
        <v>0</v>
      </c>
      <c r="R193" t="n">
        <v>0.8934438363843228</v>
      </c>
      <c r="S193" t="n">
        <v>25.04833352635991</v>
      </c>
      <c r="T193" t="n">
        <v>-10.40815559449032</v>
      </c>
      <c r="U193" t="n">
        <v>-1.093433234544427</v>
      </c>
      <c r="V193" t="n">
        <v>14.47513246959356</v>
      </c>
      <c r="W193" t="n">
        <v>0</v>
      </c>
      <c r="X193" t="n">
        <v>0</v>
      </c>
      <c r="Y193" t="n">
        <v>-21.42826181236016</v>
      </c>
      <c r="Z193" t="n">
        <v>38.82804032299725</v>
      </c>
      <c r="AA193" t="n">
        <v>1003.205434270185</v>
      </c>
      <c r="AB193" t="b">
        <v>0</v>
      </c>
      <c r="AC193" t="b">
        <v>1</v>
      </c>
      <c r="AD193" t="n">
        <v>89.51390847573825</v>
      </c>
      <c r="AE193" t="n">
        <v>-0</v>
      </c>
      <c r="AF193" t="n">
        <v>0</v>
      </c>
      <c r="AG193" t="n">
        <v>0.03701546449702314</v>
      </c>
      <c r="AH193" t="b">
        <v>0</v>
      </c>
      <c r="AI193" t="b">
        <v>0</v>
      </c>
      <c r="AJ193" t="n">
        <v>1003.205434270185</v>
      </c>
      <c r="AK193" t="n">
        <v>0</v>
      </c>
      <c r="AL193" t="n">
        <v>-1.093433234544427</v>
      </c>
      <c r="AM193" t="n">
        <v>0</v>
      </c>
      <c r="AN193" t="n">
        <v>-1.084257466808679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0.5785930444639324</v>
      </c>
      <c r="AU193" t="n">
        <v>0.1818998305886086</v>
      </c>
      <c r="AV193" t="n">
        <v>0.5785930444639324</v>
      </c>
    </row>
    <row r="194" spans="1:48">
      <c r="A194" t="n">
        <v>191</v>
      </c>
      <c r="B194" t="n">
        <v>0</v>
      </c>
      <c r="C194" t="n">
        <v>0</v>
      </c>
      <c r="D194" t="n">
        <v>0</v>
      </c>
      <c r="E194" t="n">
        <v>13.7</v>
      </c>
      <c r="F194" t="n">
        <v>-0.2223956474613886</v>
      </c>
      <c r="G194" t="n">
        <v>112.5134097556735</v>
      </c>
      <c r="H194" t="n">
        <v>443.7528880763763</v>
      </c>
      <c r="I194" t="n">
        <v>-0.8508675741043419</v>
      </c>
      <c r="J194" t="n">
        <v>-0.8508675741043419</v>
      </c>
      <c r="K194" t="n">
        <v>-72.21527494156508</v>
      </c>
      <c r="L194" t="n">
        <v>2</v>
      </c>
      <c r="M194" t="n">
        <v>-18.31016098924064</v>
      </c>
      <c r="N194" t="n">
        <v>947.8561689311399</v>
      </c>
      <c r="O194" t="b">
        <v>0</v>
      </c>
      <c r="P194" t="n">
        <v>-0.8508675741043419</v>
      </c>
      <c r="Q194" t="n">
        <v>0</v>
      </c>
      <c r="R194" t="n">
        <v>0.8697572612398794</v>
      </c>
      <c r="S194" t="n">
        <v>25.05279402506321</v>
      </c>
      <c r="T194" t="n">
        <v>-7.455709491977164</v>
      </c>
      <c r="U194" t="n">
        <v>-0.7400482509308126</v>
      </c>
      <c r="V194" t="n">
        <v>10.85445149726348</v>
      </c>
      <c r="W194" t="n">
        <v>0</v>
      </c>
      <c r="X194" t="n">
        <v>0</v>
      </c>
      <c r="Y194" t="n">
        <v>-21.42826181236016</v>
      </c>
      <c r="Z194" t="n">
        <v>38.8540023873809</v>
      </c>
      <c r="AA194" t="n">
        <v>947.8561689311399</v>
      </c>
      <c r="AB194" t="b">
        <v>0</v>
      </c>
      <c r="AC194" t="b">
        <v>1</v>
      </c>
      <c r="AD194" t="n">
        <v>89.50646810705339</v>
      </c>
      <c r="AE194" t="n">
        <v>-0</v>
      </c>
      <c r="AF194" t="n">
        <v>0</v>
      </c>
      <c r="AG194" t="n">
        <v>0.03303793772837088</v>
      </c>
      <c r="AH194" t="b">
        <v>0</v>
      </c>
      <c r="AI194" t="b">
        <v>0</v>
      </c>
      <c r="AJ194" t="n">
        <v>947.8561689311399</v>
      </c>
      <c r="AK194" t="n">
        <v>0</v>
      </c>
      <c r="AL194" t="n">
        <v>-0.7400482509308126</v>
      </c>
      <c r="AM194" t="n">
        <v>0</v>
      </c>
      <c r="AN194" t="n">
        <v>-0.7341757595799339</v>
      </c>
      <c r="AO194" t="n">
        <v>0</v>
      </c>
      <c r="AP194" t="n">
        <v>1</v>
      </c>
      <c r="AQ194" t="n">
        <v>0</v>
      </c>
      <c r="AR194" t="n">
        <v>0</v>
      </c>
      <c r="AS194" t="n">
        <v>0</v>
      </c>
      <c r="AT194" t="n">
        <v>0.6062095641044194</v>
      </c>
      <c r="AU194" t="n">
        <v>0.190581995526671</v>
      </c>
      <c r="AV194" t="n">
        <v>0.6062095641044194</v>
      </c>
    </row>
    <row r="195" spans="1:48">
      <c r="A195" t="n">
        <v>192</v>
      </c>
      <c r="B195" t="n">
        <v>0</v>
      </c>
      <c r="C195" t="n">
        <v>0</v>
      </c>
      <c r="D195" t="n">
        <v>0</v>
      </c>
      <c r="E195" t="n">
        <v>12.9</v>
      </c>
      <c r="F195" t="n">
        <v>-0.1736080467123422</v>
      </c>
      <c r="G195" t="n">
        <v>105.9432836385539</v>
      </c>
      <c r="H195" t="n">
        <v>417.8403106704566</v>
      </c>
      <c r="I195" t="n">
        <v>-0.507094394834825</v>
      </c>
      <c r="J195" t="n">
        <v>-0.507094394834825</v>
      </c>
      <c r="K195" t="n">
        <v>-45.707425773682</v>
      </c>
      <c r="L195" t="n">
        <v>2</v>
      </c>
      <c r="M195" t="n">
        <v>-11.58910389799239</v>
      </c>
      <c r="N195" t="n">
        <v>892.5069035920955</v>
      </c>
      <c r="O195" t="b">
        <v>0</v>
      </c>
      <c r="P195" t="n">
        <v>-0.507094394834825</v>
      </c>
      <c r="Q195" t="n">
        <v>0</v>
      </c>
      <c r="R195" t="n">
        <v>0.8177290132408997</v>
      </c>
      <c r="S195" t="n">
        <v>25.05658451477251</v>
      </c>
      <c r="T195" t="n">
        <v>-4.4366790706234</v>
      </c>
      <c r="U195" t="n">
        <v>-0.4146657991082727</v>
      </c>
      <c r="V195" t="n">
        <v>7.152424827368991</v>
      </c>
      <c r="W195" t="n">
        <v>0</v>
      </c>
      <c r="X195" t="n">
        <v>0</v>
      </c>
      <c r="Y195" t="n">
        <v>-21.42826181236016</v>
      </c>
      <c r="Z195" t="n">
        <v>38.87996445176456</v>
      </c>
      <c r="AA195" t="n">
        <v>892.5069035920955</v>
      </c>
      <c r="AB195" t="b">
        <v>0</v>
      </c>
      <c r="AC195" t="b">
        <v>1</v>
      </c>
      <c r="AD195" t="n">
        <v>89.49902773836854</v>
      </c>
      <c r="AE195" t="n">
        <v>-0</v>
      </c>
      <c r="AF195" t="n">
        <v>0</v>
      </c>
      <c r="AG195" t="n">
        <v>0.02741280961847892</v>
      </c>
      <c r="AH195" t="b">
        <v>0</v>
      </c>
      <c r="AI195" t="b">
        <v>0</v>
      </c>
      <c r="AJ195" t="n">
        <v>892.5069035920955</v>
      </c>
      <c r="AK195" t="n">
        <v>0</v>
      </c>
      <c r="AL195" t="n">
        <v>-0.4146657991082727</v>
      </c>
      <c r="AM195" t="n">
        <v>0</v>
      </c>
      <c r="AN195" t="n">
        <v>-0.4113625227234034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0.6300184268652355</v>
      </c>
      <c r="AU195" t="n">
        <v>0.1980670977831497</v>
      </c>
      <c r="AV195" t="n">
        <v>0.6300184268652355</v>
      </c>
    </row>
    <row r="196" spans="1:48">
      <c r="A196" t="n">
        <v>193</v>
      </c>
      <c r="B196" t="n">
        <v>0</v>
      </c>
      <c r="C196" t="n">
        <v>0</v>
      </c>
      <c r="D196" t="n">
        <v>0</v>
      </c>
      <c r="E196" t="n">
        <v>12.5</v>
      </c>
      <c r="F196" t="n">
        <v>-0.08317216568924413</v>
      </c>
      <c r="G196" t="n">
        <v>102.6582205799941</v>
      </c>
      <c r="H196" t="n">
        <v>404.8840219674967</v>
      </c>
      <c r="I196" t="n">
        <v>0.04088020194836665</v>
      </c>
      <c r="J196" t="n">
        <v>0.04088020194836665</v>
      </c>
      <c r="K196" t="n">
        <v>3.80268789654752</v>
      </c>
      <c r="L196" t="n">
        <v>2</v>
      </c>
      <c r="M196" t="n">
        <v>0.9641703591651927</v>
      </c>
      <c r="N196" t="n">
        <v>864.832270922573</v>
      </c>
      <c r="O196" t="b">
        <v>0</v>
      </c>
      <c r="P196" t="n">
        <v>0.04088020194836665</v>
      </c>
      <c r="Q196" t="n">
        <v>0</v>
      </c>
      <c r="R196" t="n">
        <v>0.1870848700046228</v>
      </c>
      <c r="S196" t="n">
        <v>25.05974596379524</v>
      </c>
      <c r="T196" t="n">
        <v>2.412758538814748</v>
      </c>
      <c r="U196" t="n">
        <v>0.218511534082668</v>
      </c>
      <c r="V196" t="n">
        <v>1.961367921228047</v>
      </c>
      <c r="W196" t="n">
        <v>0</v>
      </c>
      <c r="X196" t="n">
        <v>0</v>
      </c>
      <c r="Y196" t="n">
        <v>-21.42826181236016</v>
      </c>
      <c r="Z196" t="n">
        <v>38.90535403760003</v>
      </c>
      <c r="AA196" t="n">
        <v>864.832270922573</v>
      </c>
      <c r="AB196" t="b">
        <v>0</v>
      </c>
      <c r="AC196" t="b">
        <v>1</v>
      </c>
      <c r="AD196" t="n">
        <v>89.49158736968369</v>
      </c>
      <c r="AE196" t="n">
        <v>-0</v>
      </c>
      <c r="AF196" t="n">
        <v>0</v>
      </c>
      <c r="AG196" t="n">
        <v>0.02129820449483316</v>
      </c>
      <c r="AH196" t="b">
        <v>0</v>
      </c>
      <c r="AI196" t="b">
        <v>0</v>
      </c>
      <c r="AJ196" t="n">
        <v>864.832270922573</v>
      </c>
      <c r="AK196" t="n">
        <v>0</v>
      </c>
      <c r="AL196" t="n">
        <v>0.218511534082668</v>
      </c>
      <c r="AM196" t="n">
        <v>0</v>
      </c>
      <c r="AN196" t="n">
        <v>0.2196355656302972</v>
      </c>
      <c r="AO196" t="n">
        <v>0</v>
      </c>
      <c r="AP196" t="n">
        <v>1</v>
      </c>
      <c r="AQ196" t="n">
        <v>0</v>
      </c>
      <c r="AR196" t="n">
        <v>0</v>
      </c>
      <c r="AS196" t="n">
        <v>0</v>
      </c>
      <c r="AT196" t="n">
        <v>0.738071386301824</v>
      </c>
      <c r="AU196" t="n">
        <v>0.2320371138491456</v>
      </c>
      <c r="AV196" t="n">
        <v>0.738071386301824</v>
      </c>
    </row>
    <row r="197" spans="1:48">
      <c r="A197" t="n">
        <v>194</v>
      </c>
      <c r="B197" t="n">
        <v>0</v>
      </c>
      <c r="C197" t="n">
        <v>0</v>
      </c>
      <c r="D197" t="n">
        <v>0</v>
      </c>
      <c r="E197" t="n">
        <v>12.2</v>
      </c>
      <c r="F197" t="n">
        <v>-0.07703662386401855</v>
      </c>
      <c r="G197" t="n">
        <v>100.1944232860742</v>
      </c>
      <c r="H197" t="n">
        <v>395.1668054402767</v>
      </c>
      <c r="I197" t="n">
        <v>0.07422142447384046</v>
      </c>
      <c r="J197" t="n">
        <v>0.07422142447384046</v>
      </c>
      <c r="K197" t="n">
        <v>7.073870701130313</v>
      </c>
      <c r="L197" t="n">
        <v>2</v>
      </c>
      <c r="M197" t="n">
        <v>1.793577763978274</v>
      </c>
      <c r="N197" t="n">
        <v>844.0762964204312</v>
      </c>
      <c r="O197" t="b">
        <v>0</v>
      </c>
      <c r="P197" t="n">
        <v>0.07422142447384046</v>
      </c>
      <c r="Q197" t="n">
        <v>0</v>
      </c>
      <c r="R197" t="n">
        <v>0.299176044412043</v>
      </c>
      <c r="S197" t="n">
        <v>25.06088264340056</v>
      </c>
      <c r="T197" t="n">
        <v>2.806675133563948</v>
      </c>
      <c r="U197" t="n">
        <v>0.2480861213995407</v>
      </c>
      <c r="V197" t="n">
        <v>1.966985169154644</v>
      </c>
      <c r="W197" t="n">
        <v>0</v>
      </c>
      <c r="X197" t="n">
        <v>0</v>
      </c>
      <c r="Y197" t="n">
        <v>-21.42826181236016</v>
      </c>
      <c r="Z197" t="n">
        <v>38.93074362343551</v>
      </c>
      <c r="AA197" t="n">
        <v>844.0762964204312</v>
      </c>
      <c r="AB197" t="b">
        <v>0</v>
      </c>
      <c r="AC197" t="b">
        <v>1</v>
      </c>
      <c r="AD197" t="n">
        <v>89.48414700099883</v>
      </c>
      <c r="AE197" t="n">
        <v>-0</v>
      </c>
      <c r="AF197" t="n">
        <v>0</v>
      </c>
      <c r="AG197" t="n">
        <v>0.02274098695201821</v>
      </c>
      <c r="AH197" t="b">
        <v>0</v>
      </c>
      <c r="AI197" t="b">
        <v>0</v>
      </c>
      <c r="AJ197" t="n">
        <v>844.0762964204312</v>
      </c>
      <c r="AK197" t="n">
        <v>0</v>
      </c>
      <c r="AL197" t="n">
        <v>0.2480861213995407</v>
      </c>
      <c r="AM197" t="n">
        <v>0</v>
      </c>
      <c r="AN197" t="n">
        <v>0.2486596068830249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0.7292183422094481</v>
      </c>
      <c r="AU197" t="n">
        <v>0.229253867081828</v>
      </c>
      <c r="AV197" t="n">
        <v>0.7292183422094481</v>
      </c>
    </row>
    <row r="198" spans="1:48">
      <c r="A198" t="n">
        <v>195</v>
      </c>
      <c r="B198" t="n">
        <v>0</v>
      </c>
      <c r="C198" t="n">
        <v>0</v>
      </c>
      <c r="D198" t="n">
        <v>0</v>
      </c>
      <c r="E198" t="n">
        <v>12</v>
      </c>
      <c r="F198" t="n">
        <v>-0.02534800552134908</v>
      </c>
      <c r="G198" t="n">
        <v>98.55189175679433</v>
      </c>
      <c r="H198" t="n">
        <v>388.6886610887968</v>
      </c>
      <c r="I198" t="n">
        <v>0.3651651487215574</v>
      </c>
      <c r="J198" t="n">
        <v>0.3651651487215574</v>
      </c>
      <c r="K198" t="n">
        <v>35.3830884996175</v>
      </c>
      <c r="L198" t="n">
        <v>2</v>
      </c>
      <c r="M198" t="n">
        <v>8.971371323432429</v>
      </c>
      <c r="N198" t="n">
        <v>830.2389800856701</v>
      </c>
      <c r="O198" t="b">
        <v>0</v>
      </c>
      <c r="P198" t="n">
        <v>0.3651651487215574</v>
      </c>
      <c r="Q198" t="n">
        <v>0</v>
      </c>
      <c r="R198" t="n">
        <v>0.6671455810138598</v>
      </c>
      <c r="S198" t="n">
        <v>25.0626618158799</v>
      </c>
      <c r="T198" t="n">
        <v>6.295597733281241</v>
      </c>
      <c r="U198" t="n">
        <v>0.5473545191839788</v>
      </c>
      <c r="V198" t="n">
        <v>2.095517525681789</v>
      </c>
      <c r="W198" t="n">
        <v>0</v>
      </c>
      <c r="X198" t="n">
        <v>0</v>
      </c>
      <c r="Y198" t="n">
        <v>-21.42826181236016</v>
      </c>
      <c r="Z198" t="n">
        <v>38.95543711170561</v>
      </c>
      <c r="AA198" t="n">
        <v>830.2389800856701</v>
      </c>
      <c r="AB198" t="b">
        <v>0</v>
      </c>
      <c r="AC198" t="b">
        <v>1</v>
      </c>
      <c r="AD198" t="n">
        <v>89.47670663231398</v>
      </c>
      <c r="AE198" t="n">
        <v>-0</v>
      </c>
      <c r="AF198" t="n">
        <v>0</v>
      </c>
      <c r="AG198" t="n">
        <v>0.02577570590424316</v>
      </c>
      <c r="AH198" t="b">
        <v>0</v>
      </c>
      <c r="AI198" t="b">
        <v>0</v>
      </c>
      <c r="AJ198" t="n">
        <v>830.2389800856701</v>
      </c>
      <c r="AK198" t="n">
        <v>0</v>
      </c>
      <c r="AL198" t="n">
        <v>0.5473545191839788</v>
      </c>
      <c r="AM198" t="n">
        <v>0</v>
      </c>
      <c r="AN198" t="n">
        <v>0.5474462768613363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0.7810131752284819</v>
      </c>
      <c r="AU198" t="n">
        <v>0.2455372832785377</v>
      </c>
      <c r="AV198" t="n">
        <v>0.7810131752284819</v>
      </c>
    </row>
    <row r="199" spans="1:48">
      <c r="A199" t="n">
        <v>196</v>
      </c>
      <c r="B199" t="n">
        <v>0</v>
      </c>
      <c r="C199" t="n">
        <v>0</v>
      </c>
      <c r="D199" t="n">
        <v>0</v>
      </c>
      <c r="E199" t="n">
        <v>12</v>
      </c>
      <c r="F199" t="n">
        <v>0.01176197928274769</v>
      </c>
      <c r="G199" t="n">
        <v>98.55189175679433</v>
      </c>
      <c r="H199" t="n">
        <v>388.6886610887968</v>
      </c>
      <c r="I199" t="n">
        <v>0.5753932126367656</v>
      </c>
      <c r="J199" t="n">
        <v>0.5753932126367656</v>
      </c>
      <c r="K199" t="n">
        <v>55.75337360666371</v>
      </c>
      <c r="L199" t="n">
        <v>2</v>
      </c>
      <c r="M199" t="n">
        <v>14.13625091446849</v>
      </c>
      <c r="N199" t="n">
        <v>830.2389800856701</v>
      </c>
      <c r="O199" t="b">
        <v>0</v>
      </c>
      <c r="P199" t="n">
        <v>0.5753932126367656</v>
      </c>
      <c r="Q199" t="n">
        <v>0</v>
      </c>
      <c r="R199" t="n">
        <v>0.7511300381003511</v>
      </c>
      <c r="S199" t="n">
        <v>25.06681923182553</v>
      </c>
      <c r="T199" t="n">
        <v>8.810851199810706</v>
      </c>
      <c r="U199" t="n">
        <v>0.7660367492318193</v>
      </c>
      <c r="V199" t="n">
        <v>2.192756202400366</v>
      </c>
      <c r="W199" t="n">
        <v>0</v>
      </c>
      <c r="X199" t="n">
        <v>0</v>
      </c>
      <c r="Y199" t="n">
        <v>-21.42826181236016</v>
      </c>
      <c r="Z199" t="n">
        <v>38.97628215953593</v>
      </c>
      <c r="AA199" t="n">
        <v>830.2389800856701</v>
      </c>
      <c r="AB199" t="b">
        <v>0</v>
      </c>
      <c r="AC199" t="b">
        <v>1</v>
      </c>
      <c r="AD199" t="n">
        <v>89.46926626362912</v>
      </c>
      <c r="AE199" t="n">
        <v>-0</v>
      </c>
      <c r="AF199" t="n">
        <v>0</v>
      </c>
      <c r="AG199" t="n">
        <v>0.02862459133610995</v>
      </c>
      <c r="AH199" t="b">
        <v>0</v>
      </c>
      <c r="AI199" t="b">
        <v>0</v>
      </c>
      <c r="AJ199" t="n">
        <v>830.2389800856701</v>
      </c>
      <c r="AK199" t="n">
        <v>0</v>
      </c>
      <c r="AL199" t="n">
        <v>0.7660367492318193</v>
      </c>
      <c r="AM199" t="n">
        <v>0</v>
      </c>
      <c r="AN199" t="n">
        <v>0.7660367492318193</v>
      </c>
      <c r="AO199" t="n">
        <v>0</v>
      </c>
      <c r="AP199" t="n">
        <v>1</v>
      </c>
      <c r="AQ199" t="n">
        <v>0</v>
      </c>
      <c r="AR199" t="n">
        <v>0</v>
      </c>
      <c r="AS199" t="n">
        <v>0</v>
      </c>
      <c r="AT199" t="n">
        <v>0.8261226404282305</v>
      </c>
      <c r="AU199" t="n">
        <v>0.2597189333282359</v>
      </c>
      <c r="AV199" t="n">
        <v>0.8261226404282305</v>
      </c>
    </row>
    <row r="200" spans="1:48">
      <c r="A200" t="n">
        <v>197</v>
      </c>
      <c r="B200" t="n">
        <v>0</v>
      </c>
      <c r="C200" t="n">
        <v>0</v>
      </c>
      <c r="D200" t="n">
        <v>0</v>
      </c>
      <c r="E200" t="n">
        <v>12</v>
      </c>
      <c r="F200" t="n">
        <v>-0.02169991160964235</v>
      </c>
      <c r="G200" t="n">
        <v>98.55189175679433</v>
      </c>
      <c r="H200" t="n">
        <v>388.6886610887968</v>
      </c>
      <c r="I200" t="n">
        <v>0.385831600731376</v>
      </c>
      <c r="J200" t="n">
        <v>0.385831600731376</v>
      </c>
      <c r="K200" t="n">
        <v>37.38558765101951</v>
      </c>
      <c r="L200" t="n">
        <v>2</v>
      </c>
      <c r="M200" t="n">
        <v>9.479104373990749</v>
      </c>
      <c r="N200" t="n">
        <v>830.2389800856701</v>
      </c>
      <c r="O200" t="b">
        <v>0</v>
      </c>
      <c r="P200" t="n">
        <v>0.385831600731376</v>
      </c>
      <c r="Q200" t="n">
        <v>0</v>
      </c>
      <c r="R200" t="n">
        <v>0.6782755812443215</v>
      </c>
      <c r="S200" t="n">
        <v>25.07171721224325</v>
      </c>
      <c r="T200" t="n">
        <v>6.542743199576205</v>
      </c>
      <c r="U200" t="n">
        <v>0.5688419447793679</v>
      </c>
      <c r="V200" t="n">
        <v>2.104960252951322</v>
      </c>
      <c r="W200" t="n">
        <v>0</v>
      </c>
      <c r="X200" t="n">
        <v>0</v>
      </c>
      <c r="Y200" t="n">
        <v>-21.42826181236016</v>
      </c>
      <c r="Z200" t="n">
        <v>39.00097564780602</v>
      </c>
      <c r="AA200" t="n">
        <v>830.2389800856701</v>
      </c>
      <c r="AB200" t="b">
        <v>0</v>
      </c>
      <c r="AC200" t="b">
        <v>1</v>
      </c>
      <c r="AD200" t="n">
        <v>89.46182589494427</v>
      </c>
      <c r="AE200" t="n">
        <v>-0</v>
      </c>
      <c r="AF200" t="n">
        <v>0</v>
      </c>
      <c r="AG200" t="n">
        <v>0.02912731963480633</v>
      </c>
      <c r="AH200" t="b">
        <v>0</v>
      </c>
      <c r="AI200" t="b">
        <v>0</v>
      </c>
      <c r="AJ200" t="n">
        <v>830.2389800856701</v>
      </c>
      <c r="AK200" t="n">
        <v>0</v>
      </c>
      <c r="AL200" t="n">
        <v>0.5688419447793679</v>
      </c>
      <c r="AM200" t="n">
        <v>0</v>
      </c>
      <c r="AN200" t="n">
        <v>0.5688419447793679</v>
      </c>
      <c r="AO200" t="n">
        <v>0</v>
      </c>
      <c r="AP200" t="n">
        <v>1</v>
      </c>
      <c r="AQ200" t="n">
        <v>0</v>
      </c>
      <c r="AR200" t="n">
        <v>0</v>
      </c>
      <c r="AS200" t="n">
        <v>0</v>
      </c>
      <c r="AT200" t="n">
        <v>0.7848885743085676</v>
      </c>
      <c r="AU200" t="n">
        <v>0.2467556429578939</v>
      </c>
      <c r="AV200" t="n">
        <v>0.7848885743085676</v>
      </c>
    </row>
    <row r="201" spans="1:48">
      <c r="A201" t="n">
        <v>198</v>
      </c>
      <c r="B201" t="n">
        <v>0</v>
      </c>
      <c r="C201" t="n">
        <v>0</v>
      </c>
      <c r="D201" t="n">
        <v>0</v>
      </c>
      <c r="E201" t="n">
        <v>12</v>
      </c>
      <c r="F201" t="n">
        <v>0.07503766715582327</v>
      </c>
      <c r="G201" t="n">
        <v>98.55189175679433</v>
      </c>
      <c r="H201" t="n">
        <v>388.6886610887968</v>
      </c>
      <c r="I201" t="n">
        <v>0.9338499844377388</v>
      </c>
      <c r="J201" t="n">
        <v>0.9338499844377388</v>
      </c>
      <c r="K201" t="n">
        <v>90.48644636655132</v>
      </c>
      <c r="L201" t="n">
        <v>2</v>
      </c>
      <c r="M201" t="n">
        <v>22.94281094486595</v>
      </c>
      <c r="N201" t="n">
        <v>830.2389800856701</v>
      </c>
      <c r="O201" t="b">
        <v>0</v>
      </c>
      <c r="P201" t="n">
        <v>0.9338499844377388</v>
      </c>
      <c r="Q201" t="n">
        <v>0</v>
      </c>
      <c r="R201" t="n">
        <v>0.819954372874242</v>
      </c>
      <c r="S201" t="n">
        <v>25.07596303292515</v>
      </c>
      <c r="T201" t="n">
        <v>13.0995293339369</v>
      </c>
      <c r="U201" t="n">
        <v>1.138904816330512</v>
      </c>
      <c r="V201" t="n">
        <v>2.358512973980933</v>
      </c>
      <c r="W201" t="n">
        <v>0</v>
      </c>
      <c r="X201" t="n">
        <v>0</v>
      </c>
      <c r="Y201" t="n">
        <v>-21.42826181236016</v>
      </c>
      <c r="Z201" t="n">
        <v>39.03945698843161</v>
      </c>
      <c r="AA201" t="n">
        <v>830.2389800856701</v>
      </c>
      <c r="AB201" t="b">
        <v>0</v>
      </c>
      <c r="AC201" t="b">
        <v>1</v>
      </c>
      <c r="AD201" t="n">
        <v>89.45438552625941</v>
      </c>
      <c r="AE201" t="n">
        <v>-0</v>
      </c>
      <c r="AF201" t="n">
        <v>0</v>
      </c>
      <c r="AG201" t="n">
        <v>0.02857200062224211</v>
      </c>
      <c r="AH201" t="b">
        <v>0</v>
      </c>
      <c r="AI201" t="b">
        <v>0</v>
      </c>
      <c r="AJ201" t="n">
        <v>830.2389800856701</v>
      </c>
      <c r="AK201" t="n">
        <v>0</v>
      </c>
      <c r="AL201" t="n">
        <v>1.138904816330512</v>
      </c>
      <c r="AM201" t="n">
        <v>0</v>
      </c>
      <c r="AN201" t="n">
        <v>1.139478301813996</v>
      </c>
      <c r="AO201" t="n">
        <v>0</v>
      </c>
      <c r="AP201" t="n">
        <v>1</v>
      </c>
      <c r="AQ201" t="n">
        <v>0</v>
      </c>
      <c r="AR201" t="n">
        <v>0</v>
      </c>
      <c r="AS201" t="n">
        <v>0</v>
      </c>
      <c r="AT201" t="n">
        <v>0.9032128047912857</v>
      </c>
      <c r="AU201" t="n">
        <v>0.2839547722686777</v>
      </c>
      <c r="AV201" t="n">
        <v>0.9032128047912857</v>
      </c>
    </row>
    <row r="202" spans="1:48">
      <c r="A202" t="n">
        <v>199</v>
      </c>
      <c r="B202" t="n">
        <v>0</v>
      </c>
      <c r="C202" t="n">
        <v>0</v>
      </c>
      <c r="D202" t="n">
        <v>0</v>
      </c>
      <c r="E202" t="n">
        <v>12.5</v>
      </c>
      <c r="F202" t="n">
        <v>0.1382159096530173</v>
      </c>
      <c r="G202" t="n">
        <v>102.6582205799941</v>
      </c>
      <c r="H202" t="n">
        <v>404.8840219674967</v>
      </c>
      <c r="I202" t="n">
        <v>1.347300459046191</v>
      </c>
      <c r="J202" t="n">
        <v>1.347300459046191</v>
      </c>
      <c r="K202" t="n">
        <v>125.3262680820139</v>
      </c>
      <c r="L202" t="n">
        <v>2</v>
      </c>
      <c r="M202" t="n">
        <v>31.77643714047007</v>
      </c>
      <c r="N202" t="n">
        <v>864.832270922573</v>
      </c>
      <c r="O202" t="b">
        <v>0</v>
      </c>
      <c r="P202" t="n">
        <v>1.347300459046191</v>
      </c>
      <c r="Q202" t="n">
        <v>0</v>
      </c>
      <c r="R202" t="n">
        <v>0.8540901754574761</v>
      </c>
      <c r="S202" t="n">
        <v>25.08171398200513</v>
      </c>
      <c r="T202" t="n">
        <v>17.41807782789656</v>
      </c>
      <c r="U202" t="n">
        <v>1.577468630082926</v>
      </c>
      <c r="V202" t="n">
        <v>2.541468679736415</v>
      </c>
      <c r="W202" t="n">
        <v>0</v>
      </c>
      <c r="X202" t="n">
        <v>0</v>
      </c>
      <c r="Y202" t="n">
        <v>-21.42826181236016</v>
      </c>
      <c r="Z202" t="n">
        <v>39.0809129880946</v>
      </c>
      <c r="AA202" t="n">
        <v>864.832270922573</v>
      </c>
      <c r="AB202" t="b">
        <v>0</v>
      </c>
      <c r="AC202" t="b">
        <v>1</v>
      </c>
      <c r="AD202" t="n">
        <v>89.44694515757456</v>
      </c>
      <c r="AE202" t="n">
        <v>-0</v>
      </c>
      <c r="AF202" t="n">
        <v>0</v>
      </c>
      <c r="AG202" t="n">
        <v>0.02885879807025377</v>
      </c>
      <c r="AH202" t="b">
        <v>0</v>
      </c>
      <c r="AI202" t="b">
        <v>0</v>
      </c>
      <c r="AJ202" t="n">
        <v>864.832270922573</v>
      </c>
      <c r="AK202" t="n">
        <v>0</v>
      </c>
      <c r="AL202" t="n">
        <v>1.577468630082926</v>
      </c>
      <c r="AM202" t="n">
        <v>0</v>
      </c>
      <c r="AN202" t="n">
        <v>1.579762572016863</v>
      </c>
      <c r="AO202" t="n">
        <v>0</v>
      </c>
      <c r="AP202" t="n">
        <v>1</v>
      </c>
      <c r="AQ202" t="n">
        <v>0</v>
      </c>
      <c r="AR202" t="n">
        <v>0</v>
      </c>
      <c r="AS202" t="n">
        <v>0</v>
      </c>
      <c r="AT202" t="n">
        <v>1.016842283690565</v>
      </c>
      <c r="AU202" t="n">
        <v>0.319677951382939</v>
      </c>
      <c r="AV202" t="n">
        <v>1.016842283690565</v>
      </c>
    </row>
    <row r="203" spans="1:48">
      <c r="A203" t="n">
        <v>200</v>
      </c>
      <c r="B203" t="n">
        <v>0</v>
      </c>
      <c r="C203" t="n">
        <v>0</v>
      </c>
      <c r="D203" t="n">
        <v>0</v>
      </c>
      <c r="E203" t="n">
        <v>13</v>
      </c>
      <c r="F203" t="n">
        <v>0.2054320275654395</v>
      </c>
      <c r="G203" t="n">
        <v>106.7645494031939</v>
      </c>
      <c r="H203" t="n">
        <v>421.0793828461966</v>
      </c>
      <c r="I203" t="n">
        <v>1.815548460004733</v>
      </c>
      <c r="J203" t="n">
        <v>1.815548460004733</v>
      </c>
      <c r="K203" t="n">
        <v>162.3873355610233</v>
      </c>
      <c r="L203" t="n">
        <v>2</v>
      </c>
      <c r="M203" t="n">
        <v>41.17325952358603</v>
      </c>
      <c r="N203" t="n">
        <v>899.4255617594758</v>
      </c>
      <c r="O203" t="b">
        <v>0</v>
      </c>
      <c r="P203" t="n">
        <v>1.815548460004733</v>
      </c>
      <c r="Q203" t="n">
        <v>0</v>
      </c>
      <c r="R203" t="n">
        <v>0.8757431470835536</v>
      </c>
      <c r="S203" t="n">
        <v>25.08843799929513</v>
      </c>
      <c r="T203" t="n">
        <v>22.01087228335173</v>
      </c>
      <c r="U203" t="n">
        <v>2.073151775210538</v>
      </c>
      <c r="V203" t="n">
        <v>2.735001719875122</v>
      </c>
      <c r="W203" t="n">
        <v>0</v>
      </c>
      <c r="X203" t="n">
        <v>0</v>
      </c>
      <c r="Y203" t="n">
        <v>-21.42826181236016</v>
      </c>
      <c r="Z203" t="n">
        <v>39.13011092091978</v>
      </c>
      <c r="AA203" t="n">
        <v>899.4255617594758</v>
      </c>
      <c r="AB203" t="b">
        <v>0</v>
      </c>
      <c r="AC203" t="b">
        <v>1</v>
      </c>
      <c r="AD203" t="n">
        <v>89.43950478888971</v>
      </c>
      <c r="AE203" t="n">
        <v>-0</v>
      </c>
      <c r="AF203" t="n">
        <v>0</v>
      </c>
      <c r="AG203" t="n">
        <v>0.04116509621292391</v>
      </c>
      <c r="AH203" t="b">
        <v>0</v>
      </c>
      <c r="AI203" t="b">
        <v>0</v>
      </c>
      <c r="AJ203" t="n">
        <v>899.4255617594758</v>
      </c>
      <c r="AK203" t="n">
        <v>0</v>
      </c>
      <c r="AL203" t="n">
        <v>2.073151775210538</v>
      </c>
      <c r="AM203" t="n">
        <v>0</v>
      </c>
      <c r="AN203" t="n">
        <v>2.078313144561896</v>
      </c>
      <c r="AO203" t="n">
        <v>0</v>
      </c>
      <c r="AP203" t="n">
        <v>1</v>
      </c>
      <c r="AQ203" t="n">
        <v>0</v>
      </c>
      <c r="AR203" t="n">
        <v>0</v>
      </c>
      <c r="AS203" t="n">
        <v>0</v>
      </c>
      <c r="AT203" t="n">
        <v>1.141491295127757</v>
      </c>
      <c r="AU203" t="n">
        <v>0.3588654844520065</v>
      </c>
      <c r="AV203" t="n">
        <v>1.141491295127757</v>
      </c>
    </row>
    <row r="204" spans="1:48">
      <c r="A204" t="n">
        <v>201</v>
      </c>
      <c r="B204" t="n">
        <v>0</v>
      </c>
      <c r="C204" t="n">
        <v>0</v>
      </c>
      <c r="D204" t="n">
        <v>0</v>
      </c>
      <c r="E204" t="n">
        <v>14</v>
      </c>
      <c r="F204" t="n">
        <v>0.290055980085224</v>
      </c>
      <c r="G204" t="n">
        <v>114.9772070495934</v>
      </c>
      <c r="H204" t="n">
        <v>453.4701046035963</v>
      </c>
      <c r="I204" t="n">
        <v>2.518646815046593</v>
      </c>
      <c r="J204" t="n">
        <v>2.518646815046593</v>
      </c>
      <c r="K204" t="n">
        <v>209.1832463860888</v>
      </c>
      <c r="L204" t="n">
        <v>2</v>
      </c>
      <c r="M204" t="n">
        <v>53.03834847517464</v>
      </c>
      <c r="N204" t="n">
        <v>968.6121434332819</v>
      </c>
      <c r="O204" t="b">
        <v>0</v>
      </c>
      <c r="P204" t="n">
        <v>2.518646815046593</v>
      </c>
      <c r="Q204" t="n">
        <v>0</v>
      </c>
      <c r="R204" t="n">
        <v>0.8924734133296682</v>
      </c>
      <c r="S204" t="n">
        <v>25.09615428010263</v>
      </c>
      <c r="T204" t="n">
        <v>27.82232738534868</v>
      </c>
      <c r="U204" t="n">
        <v>2.822097305565602</v>
      </c>
      <c r="V204" t="n">
        <v>2.991639896971041</v>
      </c>
      <c r="W204" t="n">
        <v>0</v>
      </c>
      <c r="X204" t="n">
        <v>0</v>
      </c>
      <c r="Y204" t="n">
        <v>-21.42826181236016</v>
      </c>
      <c r="Z204" t="n">
        <v>39.17594086349087</v>
      </c>
      <c r="AA204" t="n">
        <v>968.6121434332819</v>
      </c>
      <c r="AB204" t="b">
        <v>0</v>
      </c>
      <c r="AC204" t="b">
        <v>1</v>
      </c>
      <c r="AD204" t="n">
        <v>89.43206442020485</v>
      </c>
      <c r="AE204" t="n">
        <v>-0</v>
      </c>
      <c r="AF204" t="n">
        <v>0</v>
      </c>
      <c r="AG204" t="n">
        <v>0.06208564500568689</v>
      </c>
      <c r="AH204" t="b">
        <v>0</v>
      </c>
      <c r="AI204" t="b">
        <v>0</v>
      </c>
      <c r="AJ204" t="n">
        <v>968.6121434332819</v>
      </c>
      <c r="AK204" t="n">
        <v>0</v>
      </c>
      <c r="AL204" t="n">
        <v>2.822097305565602</v>
      </c>
      <c r="AM204" t="n">
        <v>0</v>
      </c>
      <c r="AN204" t="n">
        <v>2.83127307330135</v>
      </c>
      <c r="AO204" t="n">
        <v>0</v>
      </c>
      <c r="AP204" t="n">
        <v>1</v>
      </c>
      <c r="AQ204" t="n">
        <v>0</v>
      </c>
      <c r="AR204" t="n">
        <v>0</v>
      </c>
      <c r="AS204" t="n">
        <v>0</v>
      </c>
      <c r="AT204" t="n">
        <v>1.337731110975897</v>
      </c>
      <c r="AU204" t="n">
        <v>0.4205599510534651</v>
      </c>
      <c r="AV204" t="n">
        <v>1.337731110975897</v>
      </c>
    </row>
    <row r="205" spans="1:48">
      <c r="A205" t="n">
        <v>202</v>
      </c>
      <c r="B205" t="n">
        <v>0</v>
      </c>
      <c r="C205" t="n">
        <v>0</v>
      </c>
      <c r="D205" t="n">
        <v>0</v>
      </c>
      <c r="E205" t="n">
        <v>15</v>
      </c>
      <c r="F205" t="n">
        <v>0.3010107187603344</v>
      </c>
      <c r="G205" t="n">
        <v>123.1898646959929</v>
      </c>
      <c r="H205" t="n">
        <v>485.8608263609961</v>
      </c>
      <c r="I205" t="n">
        <v>2.780813714721618</v>
      </c>
      <c r="J205" t="n">
        <v>2.780813714721618</v>
      </c>
      <c r="K205" t="n">
        <v>215.5600623190281</v>
      </c>
      <c r="L205" t="n">
        <v>2</v>
      </c>
      <c r="M205" t="n">
        <v>54.65518821476371</v>
      </c>
      <c r="N205" t="n">
        <v>1037.798725107088</v>
      </c>
      <c r="O205" t="b">
        <v>0</v>
      </c>
      <c r="P205" t="n">
        <v>2.780813714721618</v>
      </c>
      <c r="Q205" t="n">
        <v>0</v>
      </c>
      <c r="R205" t="n">
        <v>0.8933340594584436</v>
      </c>
      <c r="S205" t="n">
        <v>25.10541752103072</v>
      </c>
      <c r="T205" t="n">
        <v>28.64285164221456</v>
      </c>
      <c r="U205" t="n">
        <v>3.112848642989612</v>
      </c>
      <c r="V205" t="n">
        <v>3.055216710209077</v>
      </c>
      <c r="W205" t="n">
        <v>0</v>
      </c>
      <c r="X205" t="n">
        <v>0</v>
      </c>
      <c r="Y205" t="n">
        <v>-21.42826181236016</v>
      </c>
      <c r="Z205" t="n">
        <v>39.23837396057343</v>
      </c>
      <c r="AA205" t="n">
        <v>1037.798725107088</v>
      </c>
      <c r="AB205" t="b">
        <v>0</v>
      </c>
      <c r="AC205" t="b">
        <v>1</v>
      </c>
      <c r="AD205" t="n">
        <v>89.42462405152</v>
      </c>
      <c r="AE205" t="n">
        <v>-0</v>
      </c>
      <c r="AF205" t="n">
        <v>0</v>
      </c>
      <c r="AG205" t="n">
        <v>0.09506208689571216</v>
      </c>
      <c r="AH205" t="b">
        <v>0</v>
      </c>
      <c r="AI205" t="b">
        <v>0</v>
      </c>
      <c r="AJ205" t="n">
        <v>1037.798725107088</v>
      </c>
      <c r="AK205" t="n">
        <v>0</v>
      </c>
      <c r="AL205" t="n">
        <v>3.112848642989612</v>
      </c>
      <c r="AM205" t="n">
        <v>0</v>
      </c>
      <c r="AN205" t="n">
        <v>3.127185780076718</v>
      </c>
      <c r="AO205" t="n">
        <v>0</v>
      </c>
      <c r="AP205" t="n">
        <v>1</v>
      </c>
      <c r="AQ205" t="n">
        <v>0</v>
      </c>
      <c r="AR205" t="n">
        <v>0</v>
      </c>
      <c r="AS205" t="n">
        <v>0</v>
      </c>
      <c r="AT205" t="n">
        <v>1.436720278833976</v>
      </c>
      <c r="AU205" t="n">
        <v>0.4516804649202963</v>
      </c>
      <c r="AV205" t="n">
        <v>1.436720278833976</v>
      </c>
    </row>
    <row r="206" spans="1:48">
      <c r="A206" t="n">
        <v>203</v>
      </c>
      <c r="B206" t="n">
        <v>0</v>
      </c>
      <c r="C206" t="n">
        <v>0</v>
      </c>
      <c r="D206" t="n">
        <v>0</v>
      </c>
      <c r="E206" t="n">
        <v>16.5</v>
      </c>
      <c r="F206" t="n">
        <v>0.5892344782067735</v>
      </c>
      <c r="G206" t="n">
        <v>135.5088511655922</v>
      </c>
      <c r="H206" t="n">
        <v>534.4469089970956</v>
      </c>
      <c r="I206" t="n">
        <v>5.312226743369387</v>
      </c>
      <c r="J206" t="n">
        <v>5.312226743369387</v>
      </c>
      <c r="K206" t="n">
        <v>374.3521420600206</v>
      </c>
      <c r="L206" t="n">
        <v>2</v>
      </c>
      <c r="M206" t="n">
        <v>94.91687171907216</v>
      </c>
      <c r="N206" t="n">
        <v>1141.578597617796</v>
      </c>
      <c r="O206" t="b">
        <v>0</v>
      </c>
      <c r="P206" t="n">
        <v>5.312226743369387</v>
      </c>
      <c r="Q206" t="n">
        <v>0</v>
      </c>
      <c r="R206" t="n">
        <v>0.9200170897059649</v>
      </c>
      <c r="S206" t="n">
        <v>25.115563115343</v>
      </c>
      <c r="T206" t="n">
        <v>48.29990463589834</v>
      </c>
      <c r="U206" t="n">
        <v>5.774052246211166</v>
      </c>
      <c r="V206" t="n">
        <v>3.863166939703504</v>
      </c>
      <c r="W206" t="n">
        <v>0</v>
      </c>
      <c r="X206" t="n">
        <v>0</v>
      </c>
      <c r="Y206" t="n">
        <v>-21.42826181236016</v>
      </c>
      <c r="Z206" t="n">
        <v>39.30498120218838</v>
      </c>
      <c r="AA206" t="n">
        <v>1141.578597617796</v>
      </c>
      <c r="AB206" t="b">
        <v>0</v>
      </c>
      <c r="AC206" t="b">
        <v>1</v>
      </c>
      <c r="AD206" t="n">
        <v>89.41718368283514</v>
      </c>
      <c r="AE206" t="n">
        <v>-0</v>
      </c>
      <c r="AF206" t="n">
        <v>0</v>
      </c>
      <c r="AG206" t="n">
        <v>0.1266694546226091</v>
      </c>
      <c r="AH206" t="b">
        <v>0</v>
      </c>
      <c r="AI206" t="b">
        <v>0</v>
      </c>
      <c r="AJ206" t="n">
        <v>1141.578597617796</v>
      </c>
      <c r="AK206" t="n">
        <v>0</v>
      </c>
      <c r="AL206" t="n">
        <v>5.774052246211166</v>
      </c>
      <c r="AM206" t="n">
        <v>0</v>
      </c>
      <c r="AN206" t="n">
        <v>5.810755317154158</v>
      </c>
      <c r="AO206" t="n">
        <v>0</v>
      </c>
      <c r="AP206" t="n">
        <v>1</v>
      </c>
      <c r="AQ206" t="n">
        <v>0</v>
      </c>
      <c r="AR206" t="n">
        <v>0</v>
      </c>
      <c r="AS206" t="n">
        <v>0</v>
      </c>
      <c r="AT206" t="n">
        <v>2.037326284837282</v>
      </c>
      <c r="AU206" t="n">
        <v>0.6405007969098084</v>
      </c>
      <c r="AV206" t="n">
        <v>2.037326284837282</v>
      </c>
    </row>
    <row r="207" spans="1:48">
      <c r="A207" t="n">
        <v>204</v>
      </c>
      <c r="B207" t="n">
        <v>0</v>
      </c>
      <c r="C207" t="n">
        <v>0</v>
      </c>
      <c r="D207" t="n">
        <v>0</v>
      </c>
      <c r="E207" t="n">
        <v>19</v>
      </c>
      <c r="F207" t="n">
        <v>0.6753847017459051</v>
      </c>
      <c r="G207" t="n">
        <v>156.040495281591</v>
      </c>
      <c r="H207" t="n">
        <v>615.423713390595</v>
      </c>
      <c r="I207" t="n">
        <v>6.907237176868375</v>
      </c>
      <c r="J207" t="n">
        <v>6.907237176868375</v>
      </c>
      <c r="K207" t="n">
        <v>422.7060178793485</v>
      </c>
      <c r="L207" t="n">
        <v>2</v>
      </c>
      <c r="M207" t="n">
        <v>107.1769822209301</v>
      </c>
      <c r="N207" t="n">
        <v>1314.545051802311</v>
      </c>
      <c r="O207" t="b">
        <v>0</v>
      </c>
      <c r="P207" t="n">
        <v>6.907237176868375</v>
      </c>
      <c r="Q207" t="n">
        <v>0</v>
      </c>
      <c r="R207" t="n">
        <v>0.9231526319298045</v>
      </c>
      <c r="S207" t="n">
        <v>25.13009606050913</v>
      </c>
      <c r="T207" t="n">
        <v>54.3534060006034</v>
      </c>
      <c r="U207" t="n">
        <v>7.482226598248593</v>
      </c>
      <c r="V207" t="n">
        <v>4.176916196797158</v>
      </c>
      <c r="W207" t="n">
        <v>0</v>
      </c>
      <c r="X207" t="n">
        <v>0</v>
      </c>
      <c r="Y207" t="n">
        <v>-21.42826181236016</v>
      </c>
      <c r="Z207" t="n">
        <v>39.40746242363836</v>
      </c>
      <c r="AA207" t="n">
        <v>1314.545051802311</v>
      </c>
      <c r="AB207" t="b">
        <v>0</v>
      </c>
      <c r="AC207" t="b">
        <v>1</v>
      </c>
      <c r="AD207" t="n">
        <v>89.40974331415029</v>
      </c>
      <c r="AE207" t="n">
        <v>-0</v>
      </c>
      <c r="AF207" t="n">
        <v>0</v>
      </c>
      <c r="AG207" t="n">
        <v>0.1332122268413595</v>
      </c>
      <c r="AH207" t="b">
        <v>0</v>
      </c>
      <c r="AI207" t="b">
        <v>0</v>
      </c>
      <c r="AJ207" t="n">
        <v>1314.545051802311</v>
      </c>
      <c r="AK207" t="n">
        <v>0</v>
      </c>
      <c r="AL207" t="n">
        <v>7.482226598248593</v>
      </c>
      <c r="AM207" t="n">
        <v>0</v>
      </c>
      <c r="AN207" t="n">
        <v>7.532899775569261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2.459402127067362</v>
      </c>
      <c r="AU207" t="n">
        <v>0.7731942762590607</v>
      </c>
      <c r="AV207" t="n">
        <v>2.459402127067362</v>
      </c>
    </row>
    <row r="208" spans="1:48">
      <c r="A208" t="n">
        <v>205</v>
      </c>
      <c r="B208" t="n">
        <v>0</v>
      </c>
      <c r="C208" t="n">
        <v>0</v>
      </c>
      <c r="D208" t="n">
        <v>0</v>
      </c>
      <c r="E208" t="n">
        <v>21.2</v>
      </c>
      <c r="F208" t="n">
        <v>0.6258933814762688</v>
      </c>
      <c r="G208" t="n">
        <v>174.10834210367</v>
      </c>
      <c r="H208" t="n">
        <v>686.6833012568743</v>
      </c>
      <c r="I208" t="n">
        <v>7.230591903778077</v>
      </c>
      <c r="J208" t="n">
        <v>7.230591903778077</v>
      </c>
      <c r="K208" t="n">
        <v>396.5752918196085</v>
      </c>
      <c r="L208" t="n">
        <v>2</v>
      </c>
      <c r="M208" t="n">
        <v>100.5515445790082</v>
      </c>
      <c r="N208" t="n">
        <v>1466.755531484684</v>
      </c>
      <c r="O208" t="b">
        <v>0</v>
      </c>
      <c r="P208" t="n">
        <v>7.230591903778077</v>
      </c>
      <c r="Q208" t="n">
        <v>0</v>
      </c>
      <c r="R208" t="n">
        <v>0.9194340257282053</v>
      </c>
      <c r="S208" t="n">
        <v>25.14825176876243</v>
      </c>
      <c r="T208" t="n">
        <v>51.19964221215606</v>
      </c>
      <c r="U208" t="n">
        <v>7.864176984369642</v>
      </c>
      <c r="V208" t="n">
        <v>4.124949057189667</v>
      </c>
      <c r="W208" t="n">
        <v>0</v>
      </c>
      <c r="X208" t="n">
        <v>0</v>
      </c>
      <c r="Y208" t="n">
        <v>-21.42826181236016</v>
      </c>
      <c r="Z208" t="n">
        <v>39.57188050355654</v>
      </c>
      <c r="AA208" t="n">
        <v>1466.755531484684</v>
      </c>
      <c r="AB208" t="b">
        <v>0</v>
      </c>
      <c r="AC208" t="b">
        <v>1</v>
      </c>
      <c r="AD208" t="n">
        <v>89.40230294546544</v>
      </c>
      <c r="AE208" t="n">
        <v>-0</v>
      </c>
      <c r="AF208" t="n">
        <v>0</v>
      </c>
      <c r="AG208" t="n">
        <v>0.154294484718639</v>
      </c>
      <c r="AH208" t="b">
        <v>0</v>
      </c>
      <c r="AI208" t="b">
        <v>0</v>
      </c>
      <c r="AJ208" t="n">
        <v>1466.755531484684</v>
      </c>
      <c r="AK208" t="n">
        <v>0</v>
      </c>
      <c r="AL208" t="n">
        <v>7.864176984369642</v>
      </c>
      <c r="AM208" t="n">
        <v>0</v>
      </c>
      <c r="AN208" t="n">
        <v>7.917029406527551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2.599944352809951</v>
      </c>
      <c r="AU208" t="n">
        <v>0.8173783660916795</v>
      </c>
      <c r="AV208" t="n">
        <v>2.599944352809951</v>
      </c>
    </row>
    <row r="209" spans="1:48">
      <c r="A209" t="n">
        <v>206</v>
      </c>
      <c r="B209" t="n">
        <v>0</v>
      </c>
      <c r="C209" t="n">
        <v>0</v>
      </c>
      <c r="D209" t="n">
        <v>0</v>
      </c>
      <c r="E209" t="n">
        <v>23.8</v>
      </c>
      <c r="F209" t="n">
        <v>0.8210417723490182</v>
      </c>
      <c r="G209" t="n">
        <v>195.4612519843088</v>
      </c>
      <c r="H209" t="n">
        <v>770.8991778261138</v>
      </c>
      <c r="I209" t="n">
        <v>10.33747350347509</v>
      </c>
      <c r="J209" t="n">
        <v>10.33747350347509</v>
      </c>
      <c r="K209" t="n">
        <v>505.0392311899134</v>
      </c>
      <c r="L209" t="n">
        <v>2</v>
      </c>
      <c r="M209" t="n">
        <v>128.0525434051505</v>
      </c>
      <c r="N209" t="n">
        <v>1646.640643836579</v>
      </c>
      <c r="O209" t="b">
        <v>0</v>
      </c>
      <c r="P209" t="n">
        <v>10.33747350347509</v>
      </c>
      <c r="Q209" t="n">
        <v>0</v>
      </c>
      <c r="R209" t="n">
        <v>0.9268889312187718</v>
      </c>
      <c r="S209" t="n">
        <v>25.16817709048389</v>
      </c>
      <c r="T209" t="n">
        <v>64.67839952148236</v>
      </c>
      <c r="U209" t="n">
        <v>11.15287188712275</v>
      </c>
      <c r="V209" t="n">
        <v>4.728706916074849</v>
      </c>
      <c r="W209" t="n">
        <v>0</v>
      </c>
      <c r="X209" t="n">
        <v>0</v>
      </c>
      <c r="Y209" t="n">
        <v>-21.42826181236016</v>
      </c>
      <c r="Z209" t="n">
        <v>39.81960909639498</v>
      </c>
      <c r="AA209" t="n">
        <v>1646.640643836579</v>
      </c>
      <c r="AB209" t="b">
        <v>0</v>
      </c>
      <c r="AC209" t="b">
        <v>1</v>
      </c>
      <c r="AD209" t="n">
        <v>89.39486257678058</v>
      </c>
      <c r="AE209" t="n">
        <v>-0</v>
      </c>
      <c r="AF209" t="n">
        <v>0</v>
      </c>
      <c r="AG209" t="n">
        <v>0.1781994151023457</v>
      </c>
      <c r="AH209" t="b">
        <v>0</v>
      </c>
      <c r="AI209" t="b">
        <v>0</v>
      </c>
      <c r="AJ209" t="n">
        <v>1646.640643836579</v>
      </c>
      <c r="AK209" t="n">
        <v>0</v>
      </c>
      <c r="AL209" t="n">
        <v>11.15287188712275</v>
      </c>
      <c r="AM209" t="n">
        <v>0</v>
      </c>
      <c r="AN209" t="n">
        <v>11.22740206055636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3.313296019054173</v>
      </c>
      <c r="AU209" t="n">
        <v>1.041644019613573</v>
      </c>
      <c r="AV209" t="n">
        <v>3.313296019054173</v>
      </c>
    </row>
    <row r="210" spans="1:48">
      <c r="A210" t="n">
        <v>207</v>
      </c>
      <c r="B210" t="n">
        <v>0</v>
      </c>
      <c r="C210" t="n">
        <v>0</v>
      </c>
      <c r="D210" t="n">
        <v>0</v>
      </c>
      <c r="E210" t="n">
        <v>26.9</v>
      </c>
      <c r="F210" t="n">
        <v>0.8399395291276601</v>
      </c>
      <c r="G210" t="n">
        <v>220.9204906881473</v>
      </c>
      <c r="H210" t="n">
        <v>871.3104152740528</v>
      </c>
      <c r="I210" t="n">
        <v>11.96491583126003</v>
      </c>
      <c r="J210" t="n">
        <v>11.96491583126003</v>
      </c>
      <c r="K210" t="n">
        <v>517.1839404190702</v>
      </c>
      <c r="L210" t="n">
        <v>2</v>
      </c>
      <c r="M210" t="n">
        <v>131.1318307350583</v>
      </c>
      <c r="N210" t="n">
        <v>1861.119047025377</v>
      </c>
      <c r="O210" t="b">
        <v>0</v>
      </c>
      <c r="P210" t="n">
        <v>11.96491583126003</v>
      </c>
      <c r="Q210" t="n">
        <v>0</v>
      </c>
      <c r="R210" t="n">
        <v>0.9262361482310447</v>
      </c>
      <c r="S210" t="n">
        <v>25.19402809185261</v>
      </c>
      <c r="T210" t="n">
        <v>66.28040445317406</v>
      </c>
      <c r="U210" t="n">
        <v>12.91778112321681</v>
      </c>
      <c r="V210" t="n">
        <v>4.889097929270335</v>
      </c>
      <c r="W210" t="n">
        <v>0</v>
      </c>
      <c r="X210" t="n">
        <v>0</v>
      </c>
      <c r="Y210" t="n">
        <v>-21.42826181236016</v>
      </c>
      <c r="Z210" t="n">
        <v>40.06630999668019</v>
      </c>
      <c r="AA210" t="n">
        <v>1861.119047025377</v>
      </c>
      <c r="AB210" t="b">
        <v>0</v>
      </c>
      <c r="AC210" t="b">
        <v>1</v>
      </c>
      <c r="AD210" t="n">
        <v>89.38742220809573</v>
      </c>
      <c r="AE210" t="n">
        <v>-0</v>
      </c>
      <c r="AF210" t="n">
        <v>0</v>
      </c>
      <c r="AG210" t="n">
        <v>0.2041752565839858</v>
      </c>
      <c r="AH210" t="b">
        <v>0</v>
      </c>
      <c r="AI210" t="b">
        <v>0</v>
      </c>
      <c r="AJ210" t="n">
        <v>1861.119047025377</v>
      </c>
      <c r="AK210" t="n">
        <v>0</v>
      </c>
      <c r="AL210" t="n">
        <v>12.91778112321681</v>
      </c>
      <c r="AM210" t="n">
        <v>0</v>
      </c>
      <c r="AN210" t="n">
        <v>12.97486787689008</v>
      </c>
      <c r="AO210" t="n">
        <v>0</v>
      </c>
      <c r="AP210" t="n">
        <v>1</v>
      </c>
      <c r="AQ210" t="n">
        <v>0</v>
      </c>
      <c r="AR210" t="n">
        <v>0</v>
      </c>
      <c r="AS210" t="n">
        <v>0</v>
      </c>
      <c r="AT210" t="n">
        <v>3.735703740015516</v>
      </c>
      <c r="AU210" t="n">
        <v>1.174441836001734</v>
      </c>
      <c r="AV210" t="n">
        <v>3.735703740015516</v>
      </c>
    </row>
    <row r="211" spans="1:48">
      <c r="A211" t="n">
        <v>208</v>
      </c>
      <c r="B211" t="n">
        <v>0</v>
      </c>
      <c r="C211" t="n">
        <v>0</v>
      </c>
      <c r="D211" t="n">
        <v>0</v>
      </c>
      <c r="E211" t="n">
        <v>29.6</v>
      </c>
      <c r="F211" t="n">
        <v>0.6525334444736797</v>
      </c>
      <c r="G211" t="n">
        <v>243.094666333426</v>
      </c>
      <c r="H211" t="n">
        <v>958.7653640190323</v>
      </c>
      <c r="I211" t="n">
        <v>10.59019954272704</v>
      </c>
      <c r="J211" t="n">
        <v>10.59019954272704</v>
      </c>
      <c r="K211" t="n">
        <v>416.0064795274649</v>
      </c>
      <c r="L211" t="n">
        <v>3</v>
      </c>
      <c r="M211" t="n">
        <v>105.4783163102092</v>
      </c>
      <c r="N211" t="n">
        <v>1268.44657659718</v>
      </c>
      <c r="O211" t="b">
        <v>1</v>
      </c>
      <c r="P211" t="n">
        <v>10.59019954272704</v>
      </c>
      <c r="Q211" t="n">
        <v>33.05164954070264</v>
      </c>
      <c r="R211" t="n">
        <v>0.9372255198033838</v>
      </c>
      <c r="S211" t="n">
        <v>25.22421600298461</v>
      </c>
      <c r="T211" t="n">
        <v>85.06663214096078</v>
      </c>
      <c r="U211" t="n">
        <v>11.29952110666887</v>
      </c>
      <c r="V211" t="n">
        <v>5.340013614725592</v>
      </c>
      <c r="W211" t="n">
        <v>0</v>
      </c>
      <c r="X211" t="n">
        <v>0</v>
      </c>
      <c r="Y211" t="n">
        <v>-21.42826181236016</v>
      </c>
      <c r="Z211" t="n">
        <v>40.19376127977048</v>
      </c>
      <c r="AA211" t="n">
        <v>1268.44657659718</v>
      </c>
      <c r="AB211" t="b">
        <v>0</v>
      </c>
      <c r="AC211" t="b">
        <v>1</v>
      </c>
      <c r="AD211" t="n">
        <v>89.37998183941087</v>
      </c>
      <c r="AE211" t="n">
        <v>-0</v>
      </c>
      <c r="AF211" t="n">
        <v>0</v>
      </c>
      <c r="AG211" t="n">
        <v>0.2293573751733128</v>
      </c>
      <c r="AH211" t="b">
        <v>0</v>
      </c>
      <c r="AI211" t="b">
        <v>0</v>
      </c>
      <c r="AJ211" t="n">
        <v>1301.498226137882</v>
      </c>
      <c r="AK211" t="n">
        <v>0</v>
      </c>
      <c r="AL211" t="n">
        <v>11.59395038614021</v>
      </c>
      <c r="AM211" t="n">
        <v>0</v>
      </c>
      <c r="AN211" t="n">
        <v>11.70893013783857</v>
      </c>
      <c r="AO211" t="n">
        <v>0</v>
      </c>
      <c r="AP211" t="n">
        <v>1</v>
      </c>
      <c r="AQ211" t="n">
        <v>0</v>
      </c>
      <c r="AR211" t="n">
        <v>0</v>
      </c>
      <c r="AS211" t="n">
        <v>0</v>
      </c>
      <c r="AT211" t="n">
        <v>3.293332788180361</v>
      </c>
      <c r="AU211" t="n">
        <v>1.035367918736294</v>
      </c>
      <c r="AV211" t="n">
        <v>3.293332788180361</v>
      </c>
    </row>
    <row r="212" spans="1:48">
      <c r="A212" t="n">
        <v>209</v>
      </c>
      <c r="B212" t="n">
        <v>0</v>
      </c>
      <c r="C212" t="n">
        <v>0</v>
      </c>
      <c r="D212" t="n">
        <v>0</v>
      </c>
      <c r="E212" t="n">
        <v>32</v>
      </c>
      <c r="F212" t="n">
        <v>0.7999266929776239</v>
      </c>
      <c r="G212" t="n">
        <v>262.8050446847849</v>
      </c>
      <c r="H212" t="n">
        <v>1036.503096236792</v>
      </c>
      <c r="I212" t="n">
        <v>13.72012350858197</v>
      </c>
      <c r="J212" t="n">
        <v>13.72012350858197</v>
      </c>
      <c r="K212" t="n">
        <v>498.535059441017</v>
      </c>
      <c r="L212" t="n">
        <v>3</v>
      </c>
      <c r="M212" t="n">
        <v>126.4034126371747</v>
      </c>
      <c r="N212" t="n">
        <v>1371.293596321275</v>
      </c>
      <c r="O212" t="b">
        <v>0</v>
      </c>
      <c r="P212" t="n">
        <v>13.72012350858197</v>
      </c>
      <c r="Q212" t="n">
        <v>0</v>
      </c>
      <c r="R212" t="n">
        <v>0.9406860470762711</v>
      </c>
      <c r="S212" t="n">
        <v>25.24695477969482</v>
      </c>
      <c r="T212" t="n">
        <v>101.5673807040092</v>
      </c>
      <c r="U212" t="n">
        <v>14.58523122695955</v>
      </c>
      <c r="V212" t="n">
        <v>6.024362837664057</v>
      </c>
      <c r="W212" t="n">
        <v>0</v>
      </c>
      <c r="X212" t="n">
        <v>0</v>
      </c>
      <c r="Y212" t="n">
        <v>-21.42826181236016</v>
      </c>
      <c r="Z212" t="n">
        <v>40.36325187544325</v>
      </c>
      <c r="AA212" t="n">
        <v>1371.293596321275</v>
      </c>
      <c r="AB212" t="b">
        <v>0</v>
      </c>
      <c r="AC212" t="b">
        <v>1</v>
      </c>
      <c r="AD212" t="n">
        <v>89.37254147072602</v>
      </c>
      <c r="AE212" t="n">
        <v>-0</v>
      </c>
      <c r="AF212" t="n">
        <v>0</v>
      </c>
      <c r="AG212" t="n">
        <v>0.2129533145166549</v>
      </c>
      <c r="AH212" t="b">
        <v>0</v>
      </c>
      <c r="AI212" t="b">
        <v>0</v>
      </c>
      <c r="AJ212" t="n">
        <v>1371.293596321275</v>
      </c>
      <c r="AK212" t="n">
        <v>0</v>
      </c>
      <c r="AL212" t="n">
        <v>14.58523122695955</v>
      </c>
      <c r="AM212" t="n">
        <v>0</v>
      </c>
      <c r="AN212" t="n">
        <v>14.60575057068521</v>
      </c>
      <c r="AO212" t="n">
        <v>0</v>
      </c>
      <c r="AP212" t="n">
        <v>1</v>
      </c>
      <c r="AQ212" t="n">
        <v>0</v>
      </c>
      <c r="AR212" t="n">
        <v>0</v>
      </c>
      <c r="AS212" t="n">
        <v>0</v>
      </c>
      <c r="AT212" t="n">
        <v>3.906048835598209</v>
      </c>
      <c r="AU212" t="n">
        <v>1.2279954421582</v>
      </c>
      <c r="AV212" t="n">
        <v>3.906048835598209</v>
      </c>
    </row>
    <row r="213" spans="1:48">
      <c r="A213" t="n">
        <v>210</v>
      </c>
      <c r="B213" t="n">
        <v>0</v>
      </c>
      <c r="C213" t="n">
        <v>0</v>
      </c>
      <c r="D213" t="n">
        <v>0</v>
      </c>
      <c r="E213" t="n">
        <v>35.2</v>
      </c>
      <c r="F213" t="n">
        <v>0.8144264502824852</v>
      </c>
      <c r="G213" t="n">
        <v>289.0855491532634</v>
      </c>
      <c r="H213" t="n">
        <v>1140.153405860471</v>
      </c>
      <c r="I213" t="n">
        <v>15.40374899022749</v>
      </c>
      <c r="J213" t="n">
        <v>15.40374899022749</v>
      </c>
      <c r="K213" t="n">
        <v>508.8285044594359</v>
      </c>
      <c r="L213" t="n">
        <v>3</v>
      </c>
      <c r="M213" t="n">
        <v>129.013312489715</v>
      </c>
      <c r="N213" t="n">
        <v>1508.422955953403</v>
      </c>
      <c r="O213" t="b">
        <v>0</v>
      </c>
      <c r="P213" t="n">
        <v>15.40374899022749</v>
      </c>
      <c r="Q213" t="n">
        <v>0</v>
      </c>
      <c r="R213" t="n">
        <v>0.9405067364760153</v>
      </c>
      <c r="S213" t="n">
        <v>25.27479000350354</v>
      </c>
      <c r="T213" t="n">
        <v>103.6842454208512</v>
      </c>
      <c r="U213" t="n">
        <v>16.37813786208889</v>
      </c>
      <c r="V213" t="n">
        <v>6.1685141361082</v>
      </c>
      <c r="W213" t="n">
        <v>0</v>
      </c>
      <c r="X213" t="n">
        <v>0</v>
      </c>
      <c r="Y213" t="n">
        <v>-21.42826181236016</v>
      </c>
      <c r="Z213" t="n">
        <v>40.5646934743745</v>
      </c>
      <c r="AA213" t="n">
        <v>1508.422955953403</v>
      </c>
      <c r="AB213" t="b">
        <v>0</v>
      </c>
      <c r="AC213" t="b">
        <v>1</v>
      </c>
      <c r="AD213" t="n">
        <v>89.36510110204117</v>
      </c>
      <c r="AE213" t="n">
        <v>-0</v>
      </c>
      <c r="AF213" t="n">
        <v>0</v>
      </c>
      <c r="AG213" t="n">
        <v>0.1837069958040284</v>
      </c>
      <c r="AH213" t="b">
        <v>0</v>
      </c>
      <c r="AI213" t="b">
        <v>0</v>
      </c>
      <c r="AJ213" t="n">
        <v>1508.422955953403</v>
      </c>
      <c r="AK213" t="n">
        <v>0</v>
      </c>
      <c r="AL213" t="n">
        <v>16.37813786208889</v>
      </c>
      <c r="AM213" t="n">
        <v>0</v>
      </c>
      <c r="AN213" t="n">
        <v>16.40475890044408</v>
      </c>
      <c r="AO213" t="n">
        <v>0</v>
      </c>
      <c r="AP213" t="n">
        <v>1</v>
      </c>
      <c r="AQ213" t="n">
        <v>0</v>
      </c>
      <c r="AR213" t="n">
        <v>0</v>
      </c>
      <c r="AS213" t="n">
        <v>0</v>
      </c>
      <c r="AT213" t="n">
        <v>4.285592209388304</v>
      </c>
      <c r="AU213" t="n">
        <v>1.347317435490166</v>
      </c>
      <c r="AV213" t="n">
        <v>4.285592209388304</v>
      </c>
    </row>
    <row r="214" spans="1:48">
      <c r="A214" t="n">
        <v>211</v>
      </c>
      <c r="B214" t="n">
        <v>0</v>
      </c>
      <c r="C214" t="n">
        <v>0</v>
      </c>
      <c r="D214" t="n">
        <v>0</v>
      </c>
      <c r="E214" t="n">
        <v>37.5</v>
      </c>
      <c r="F214" t="n">
        <v>0.5257008392257676</v>
      </c>
      <c r="G214" t="n">
        <v>307.9746617399823</v>
      </c>
      <c r="H214" t="n">
        <v>1214.65206590249</v>
      </c>
      <c r="I214" t="n">
        <v>11.35691583348117</v>
      </c>
      <c r="J214" t="n">
        <v>11.35691583348117</v>
      </c>
      <c r="K214" t="n">
        <v>352.1411695946316</v>
      </c>
      <c r="L214" t="n">
        <v>3</v>
      </c>
      <c r="M214" t="n">
        <v>89.28528640837516</v>
      </c>
      <c r="N214" t="n">
        <v>1606.984683188994</v>
      </c>
      <c r="O214" t="b">
        <v>0</v>
      </c>
      <c r="P214" t="n">
        <v>11.35691583348117</v>
      </c>
      <c r="Q214" t="n">
        <v>0</v>
      </c>
      <c r="R214" t="n">
        <v>0.9309153689069887</v>
      </c>
      <c r="S214" t="n">
        <v>25.30613542069923</v>
      </c>
      <c r="T214" t="n">
        <v>72.49530002930697</v>
      </c>
      <c r="U214" t="n">
        <v>12.19972965621527</v>
      </c>
      <c r="V214" t="n">
        <v>5.00831105850186</v>
      </c>
      <c r="W214" t="n">
        <v>0</v>
      </c>
      <c r="X214" t="n">
        <v>0</v>
      </c>
      <c r="Y214" t="n">
        <v>-21.42826181236016</v>
      </c>
      <c r="Z214" t="n">
        <v>40.78417874496682</v>
      </c>
      <c r="AA214" t="n">
        <v>1606.984683188994</v>
      </c>
      <c r="AB214" t="b">
        <v>0</v>
      </c>
      <c r="AC214" t="b">
        <v>1</v>
      </c>
      <c r="AD214" t="n">
        <v>89.35766073335631</v>
      </c>
      <c r="AE214" t="n">
        <v>-0</v>
      </c>
      <c r="AF214" t="n">
        <v>0</v>
      </c>
      <c r="AG214" t="n">
        <v>0.158102468505143</v>
      </c>
      <c r="AH214" t="b">
        <v>0</v>
      </c>
      <c r="AI214" t="b">
        <v>0</v>
      </c>
      <c r="AJ214" t="n">
        <v>1606.984683188994</v>
      </c>
      <c r="AK214" t="n">
        <v>0</v>
      </c>
      <c r="AL214" t="n">
        <v>12.19972965621527</v>
      </c>
      <c r="AM214" t="n">
        <v>0</v>
      </c>
      <c r="AN214" t="n">
        <v>12.21381020542793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3.465360055749285</v>
      </c>
      <c r="AU214" t="n">
        <v>1.08945037120753</v>
      </c>
      <c r="AV214" t="n">
        <v>3.465360055749285</v>
      </c>
    </row>
    <row r="215" spans="1:48">
      <c r="A215" t="n">
        <v>212</v>
      </c>
      <c r="B215" t="n">
        <v>0</v>
      </c>
      <c r="C215" t="n">
        <v>0</v>
      </c>
      <c r="D215" t="n">
        <v>0</v>
      </c>
      <c r="E215" t="n">
        <v>39.2</v>
      </c>
      <c r="F215" t="n">
        <v>0.4161035261477801</v>
      </c>
      <c r="G215" t="n">
        <v>321.9361797388615</v>
      </c>
      <c r="H215" t="n">
        <v>1269.71629289007</v>
      </c>
      <c r="I215" t="n">
        <v>9.890613608115437</v>
      </c>
      <c r="J215" t="n">
        <v>9.890613608115437</v>
      </c>
      <c r="K215" t="n">
        <v>293.3761680132506</v>
      </c>
      <c r="L215" t="n">
        <v>3</v>
      </c>
      <c r="M215" t="n">
        <v>74.38543813723393</v>
      </c>
      <c r="N215" t="n">
        <v>1679.834655493563</v>
      </c>
      <c r="O215" t="b">
        <v>0</v>
      </c>
      <c r="P215" t="n">
        <v>9.890613608115437</v>
      </c>
      <c r="Q215" t="n">
        <v>0</v>
      </c>
      <c r="R215" t="n">
        <v>0.9245230231300596</v>
      </c>
      <c r="S215" t="n">
        <v>25.33297166140467</v>
      </c>
      <c r="T215" t="n">
        <v>60.81494950234222</v>
      </c>
      <c r="U215" t="n">
        <v>10.69807171986895</v>
      </c>
      <c r="V215" t="n">
        <v>4.590128536934884</v>
      </c>
      <c r="W215" t="n">
        <v>0</v>
      </c>
      <c r="X215" t="n">
        <v>0</v>
      </c>
      <c r="Y215" t="n">
        <v>-21.42826181236016</v>
      </c>
      <c r="Z215" t="n">
        <v>41.03382678336948</v>
      </c>
      <c r="AA215" t="n">
        <v>1679.834655493563</v>
      </c>
      <c r="AB215" t="b">
        <v>0</v>
      </c>
      <c r="AC215" t="b">
        <v>1</v>
      </c>
      <c r="AD215" t="n">
        <v>89.35022036467146</v>
      </c>
      <c r="AE215" t="n">
        <v>-0</v>
      </c>
      <c r="AF215" t="n">
        <v>0</v>
      </c>
      <c r="AG215" t="n">
        <v>0.1556506575622927</v>
      </c>
      <c r="AH215" t="b">
        <v>0</v>
      </c>
      <c r="AI215" t="b">
        <v>0</v>
      </c>
      <c r="AJ215" t="n">
        <v>1679.834655493563</v>
      </c>
      <c r="AK215" t="n">
        <v>0</v>
      </c>
      <c r="AL215" t="n">
        <v>10.69807171986895</v>
      </c>
      <c r="AM215" t="n">
        <v>0</v>
      </c>
      <c r="AN215" t="n">
        <v>10.78306694697115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3.214130333486624</v>
      </c>
      <c r="AU215" t="n">
        <v>1.010468011575569</v>
      </c>
      <c r="AV215" t="n">
        <v>3.214130333486624</v>
      </c>
    </row>
    <row r="216" spans="1:48">
      <c r="A216" t="n">
        <v>213</v>
      </c>
      <c r="B216" t="n">
        <v>0</v>
      </c>
      <c r="C216" t="n">
        <v>0</v>
      </c>
      <c r="D216" t="n">
        <v>0</v>
      </c>
      <c r="E216" t="n">
        <v>40.5</v>
      </c>
      <c r="F216" t="n">
        <v>0.3098850561831084</v>
      </c>
      <c r="G216" t="n">
        <v>332.6126346791809</v>
      </c>
      <c r="H216" t="n">
        <v>1311.824231174689</v>
      </c>
      <c r="I216" t="n">
        <v>8.226239700748417</v>
      </c>
      <c r="J216" t="n">
        <v>8.226239700748417</v>
      </c>
      <c r="K216" t="n">
        <v>236.1750411608499</v>
      </c>
      <c r="L216" t="n">
        <v>4</v>
      </c>
      <c r="M216" t="n">
        <v>59.8821098278017</v>
      </c>
      <c r="N216" t="n">
        <v>1170.147214207823</v>
      </c>
      <c r="O216" t="b">
        <v>1</v>
      </c>
      <c r="P216" t="n">
        <v>8.226239700748417</v>
      </c>
      <c r="Q216" t="n">
        <v>15.69607253330319</v>
      </c>
      <c r="R216" t="n">
        <v>0.9334997726306216</v>
      </c>
      <c r="S216" t="n">
        <v>25.35850558538734</v>
      </c>
      <c r="T216" t="n">
        <v>71.91475787045282</v>
      </c>
      <c r="U216" t="n">
        <v>8.812256780273984</v>
      </c>
      <c r="V216" t="n">
        <v>4.782347749598898</v>
      </c>
      <c r="W216" t="n">
        <v>0</v>
      </c>
      <c r="X216" t="n">
        <v>0</v>
      </c>
      <c r="Y216" t="n">
        <v>-21.42826181236016</v>
      </c>
      <c r="Z216" t="n">
        <v>41.12942058085761</v>
      </c>
      <c r="AA216" t="n">
        <v>1170.147214207823</v>
      </c>
      <c r="AB216" t="b">
        <v>0</v>
      </c>
      <c r="AC216" t="b">
        <v>1</v>
      </c>
      <c r="AD216" t="n">
        <v>89.3427799959866</v>
      </c>
      <c r="AE216" t="n">
        <v>-0</v>
      </c>
      <c r="AF216" t="n">
        <v>0</v>
      </c>
      <c r="AG216" t="n">
        <v>0.1525021136714237</v>
      </c>
      <c r="AH216" t="b">
        <v>0</v>
      </c>
      <c r="AI216" t="b">
        <v>0</v>
      </c>
      <c r="AJ216" t="n">
        <v>1185.843286741126</v>
      </c>
      <c r="AK216" t="n">
        <v>0</v>
      </c>
      <c r="AL216" t="n">
        <v>8.930462267520229</v>
      </c>
      <c r="AM216" t="n">
        <v>0</v>
      </c>
      <c r="AN216" t="n">
        <v>9.039914098289156</v>
      </c>
      <c r="AO216" t="n">
        <v>0</v>
      </c>
      <c r="AP216" t="n">
        <v>1</v>
      </c>
      <c r="AQ216" t="n">
        <v>0</v>
      </c>
      <c r="AR216" t="n">
        <v>0</v>
      </c>
      <c r="AS216" t="n">
        <v>0</v>
      </c>
      <c r="AT216" t="n">
        <v>2.691705514429702</v>
      </c>
      <c r="AU216" t="n">
        <v>0.8462265175047531</v>
      </c>
      <c r="AV216" t="n">
        <v>2.691705514429702</v>
      </c>
    </row>
    <row r="217" spans="1:48">
      <c r="A217" t="n">
        <v>214</v>
      </c>
      <c r="B217" t="n">
        <v>0</v>
      </c>
      <c r="C217" t="n">
        <v>0</v>
      </c>
      <c r="D217" t="n">
        <v>0</v>
      </c>
      <c r="E217" t="n">
        <v>41.6</v>
      </c>
      <c r="F217" t="n">
        <v>0.3443562491197882</v>
      </c>
      <c r="G217" t="n">
        <v>341.6465580902204</v>
      </c>
      <c r="H217" t="n">
        <v>1347.454025107829</v>
      </c>
      <c r="I217" t="n">
        <v>9.160961219847149</v>
      </c>
      <c r="J217" t="n">
        <v>9.160961219847149</v>
      </c>
      <c r="K217" t="n">
        <v>256.0562476780711</v>
      </c>
      <c r="L217" t="n">
        <v>4</v>
      </c>
      <c r="M217" t="n">
        <v>64.92298369119452</v>
      </c>
      <c r="N217" t="n">
        <v>1201.928990396184</v>
      </c>
      <c r="O217" t="b">
        <v>0</v>
      </c>
      <c r="P217" t="n">
        <v>9.160961219847149</v>
      </c>
      <c r="Q217" t="n">
        <v>0</v>
      </c>
      <c r="R217" t="n">
        <v>0.9354307786623849</v>
      </c>
      <c r="S217" t="n">
        <v>25.37721690076362</v>
      </c>
      <c r="T217" t="n">
        <v>77.80758946980332</v>
      </c>
      <c r="U217" t="n">
        <v>9.79330745664241</v>
      </c>
      <c r="V217" t="n">
        <v>5.023975466222026</v>
      </c>
      <c r="W217" t="n">
        <v>0</v>
      </c>
      <c r="X217" t="n">
        <v>0</v>
      </c>
      <c r="Y217" t="n">
        <v>-21.42826181236016</v>
      </c>
      <c r="Z217" t="n">
        <v>41.24164497806746</v>
      </c>
      <c r="AA217" t="n">
        <v>1201.928990396184</v>
      </c>
      <c r="AB217" t="b">
        <v>0</v>
      </c>
      <c r="AC217" t="b">
        <v>1</v>
      </c>
      <c r="AD217" t="n">
        <v>89.33533962730175</v>
      </c>
      <c r="AE217" t="n">
        <v>-0</v>
      </c>
      <c r="AF217" t="n">
        <v>0</v>
      </c>
      <c r="AG217" t="n">
        <v>0.1527164898791128</v>
      </c>
      <c r="AH217" t="b">
        <v>0</v>
      </c>
      <c r="AI217" t="b">
        <v>0</v>
      </c>
      <c r="AJ217" t="n">
        <v>1201.928990396184</v>
      </c>
      <c r="AK217" t="n">
        <v>0</v>
      </c>
      <c r="AL217" t="n">
        <v>9.79330745664241</v>
      </c>
      <c r="AM217" t="n">
        <v>0</v>
      </c>
      <c r="AN217" t="n">
        <v>9.794999726387173</v>
      </c>
      <c r="AO217" t="n">
        <v>0</v>
      </c>
      <c r="AP217" t="n">
        <v>1</v>
      </c>
      <c r="AQ217" t="n">
        <v>0</v>
      </c>
      <c r="AR217" t="n">
        <v>0</v>
      </c>
      <c r="AS217" t="n">
        <v>0</v>
      </c>
      <c r="AT217" t="n">
        <v>2.852327114486951</v>
      </c>
      <c r="AU217" t="n">
        <v>0.8967232217407233</v>
      </c>
      <c r="AV217" t="n">
        <v>2.852327114486951</v>
      </c>
    </row>
    <row r="218" spans="1:48">
      <c r="A218" t="n">
        <v>215</v>
      </c>
      <c r="B218" t="n">
        <v>0</v>
      </c>
      <c r="C218" t="n">
        <v>0</v>
      </c>
      <c r="D218" t="n">
        <v>0</v>
      </c>
      <c r="E218" t="n">
        <v>43.1</v>
      </c>
      <c r="F218" t="n">
        <v>0.4793566140044145</v>
      </c>
      <c r="G218" t="n">
        <v>353.9655445598196</v>
      </c>
      <c r="H218" t="n">
        <v>1396.040107743929</v>
      </c>
      <c r="I218" t="n">
        <v>12.28798716554907</v>
      </c>
      <c r="J218" t="n">
        <v>12.28798716554907</v>
      </c>
      <c r="K218" t="n">
        <v>331.505808082921</v>
      </c>
      <c r="L218" t="n">
        <v>4</v>
      </c>
      <c r="M218" t="n">
        <v>84.05319677558848</v>
      </c>
      <c r="N218" t="n">
        <v>1245.267776107584</v>
      </c>
      <c r="O218" t="b">
        <v>0</v>
      </c>
      <c r="P218" t="n">
        <v>12.28798716554907</v>
      </c>
      <c r="Q218" t="n">
        <v>0</v>
      </c>
      <c r="R218" t="n">
        <v>0.9410275742320253</v>
      </c>
      <c r="S218" t="n">
        <v>25.39744925510004</v>
      </c>
      <c r="T218" t="n">
        <v>100.1352604413739</v>
      </c>
      <c r="U218" t="n">
        <v>13.05805217830872</v>
      </c>
      <c r="V218" t="n">
        <v>5.905219213135751</v>
      </c>
      <c r="W218" t="n">
        <v>0</v>
      </c>
      <c r="X218" t="n">
        <v>0</v>
      </c>
      <c r="Y218" t="n">
        <v>-21.42826181236016</v>
      </c>
      <c r="Z218" t="n">
        <v>41.37048080980659</v>
      </c>
      <c r="AA218" t="n">
        <v>1245.267776107584</v>
      </c>
      <c r="AB218" t="b">
        <v>0</v>
      </c>
      <c r="AC218" t="b">
        <v>1</v>
      </c>
      <c r="AD218" t="n">
        <v>89.3278992586169</v>
      </c>
      <c r="AE218" t="n">
        <v>-0</v>
      </c>
      <c r="AF218" t="n">
        <v>0</v>
      </c>
      <c r="AG218" t="n">
        <v>0.1486229012946115</v>
      </c>
      <c r="AH218" t="b">
        <v>0</v>
      </c>
      <c r="AI218" t="b">
        <v>0</v>
      </c>
      <c r="AJ218" t="n">
        <v>1245.267776107584</v>
      </c>
      <c r="AK218" t="n">
        <v>0</v>
      </c>
      <c r="AL218" t="n">
        <v>13.05805217830872</v>
      </c>
      <c r="AM218" t="n">
        <v>0</v>
      </c>
      <c r="AN218" t="n">
        <v>13.06267670687653</v>
      </c>
      <c r="AO218" t="n">
        <v>0</v>
      </c>
      <c r="AP218" t="n">
        <v>1</v>
      </c>
      <c r="AQ218" t="n">
        <v>0</v>
      </c>
      <c r="AR218" t="n">
        <v>0</v>
      </c>
      <c r="AS218" t="n">
        <v>0</v>
      </c>
      <c r="AT218" t="n">
        <v>3.551801993845408</v>
      </c>
      <c r="AU218" t="n">
        <v>1.116626249047548</v>
      </c>
      <c r="AV218" t="n">
        <v>3.551801993845408</v>
      </c>
    </row>
    <row r="219" spans="1:48">
      <c r="A219" t="n">
        <v>216</v>
      </c>
      <c r="B219" t="n">
        <v>0</v>
      </c>
      <c r="C219" t="n">
        <v>0</v>
      </c>
      <c r="D219" t="n">
        <v>0</v>
      </c>
      <c r="E219" t="n">
        <v>45</v>
      </c>
      <c r="F219" t="n">
        <v>0.5715506281958804</v>
      </c>
      <c r="G219" t="n">
        <v>369.5695940879788</v>
      </c>
      <c r="H219" t="n">
        <v>1457.582479082988</v>
      </c>
      <c r="I219" t="n">
        <v>14.85659084523624</v>
      </c>
      <c r="J219" t="n">
        <v>14.85659084523624</v>
      </c>
      <c r="K219" t="n">
        <v>383.8789621773256</v>
      </c>
      <c r="L219" t="n">
        <v>4</v>
      </c>
      <c r="M219" t="n">
        <v>97.33239406118804</v>
      </c>
      <c r="N219" t="n">
        <v>1300.163571342026</v>
      </c>
      <c r="O219" t="b">
        <v>0</v>
      </c>
      <c r="P219" t="n">
        <v>14.85659084523624</v>
      </c>
      <c r="Q219" t="n">
        <v>0</v>
      </c>
      <c r="R219" t="n">
        <v>0.9435492017663458</v>
      </c>
      <c r="S219" t="n">
        <v>25.42223543342973</v>
      </c>
      <c r="T219" t="n">
        <v>115.6453033891755</v>
      </c>
      <c r="U219" t="n">
        <v>15.74543311299968</v>
      </c>
      <c r="V219" t="n">
        <v>6.528269688292056</v>
      </c>
      <c r="W219" t="n">
        <v>0</v>
      </c>
      <c r="X219" t="n">
        <v>0</v>
      </c>
      <c r="Y219" t="n">
        <v>-21.42826181236016</v>
      </c>
      <c r="Z219" t="n">
        <v>41.5045343599114</v>
      </c>
      <c r="AA219" t="n">
        <v>1300.163571342026</v>
      </c>
      <c r="AB219" t="b">
        <v>0</v>
      </c>
      <c r="AC219" t="b">
        <v>1</v>
      </c>
      <c r="AD219" t="n">
        <v>89.32045888993204</v>
      </c>
      <c r="AE219" t="n">
        <v>-0</v>
      </c>
      <c r="AF219" t="n">
        <v>0</v>
      </c>
      <c r="AG219" t="n">
        <v>0.1417671846714748</v>
      </c>
      <c r="AH219" t="b">
        <v>0</v>
      </c>
      <c r="AI219" t="b">
        <v>0</v>
      </c>
      <c r="AJ219" t="n">
        <v>1300.163571342026</v>
      </c>
      <c r="AK219" t="n">
        <v>0</v>
      </c>
      <c r="AL219" t="n">
        <v>15.74543311299968</v>
      </c>
      <c r="AM219" t="n">
        <v>0</v>
      </c>
      <c r="AN219" t="n">
        <v>15.75183384458142</v>
      </c>
      <c r="AO219" t="n">
        <v>0</v>
      </c>
      <c r="AP219" t="n">
        <v>1</v>
      </c>
      <c r="AQ219" t="n">
        <v>0</v>
      </c>
      <c r="AR219" t="n">
        <v>0</v>
      </c>
      <c r="AS219" t="n">
        <v>0</v>
      </c>
      <c r="AT219" t="n">
        <v>4.129964574781438</v>
      </c>
      <c r="AU219" t="n">
        <v>1.298390749210826</v>
      </c>
      <c r="AV219" t="n">
        <v>4.129964574781438</v>
      </c>
    </row>
    <row r="220" spans="1:48">
      <c r="A220" t="n">
        <v>217</v>
      </c>
      <c r="B220" t="n">
        <v>0</v>
      </c>
      <c r="C220" t="n">
        <v>0</v>
      </c>
      <c r="D220" t="n">
        <v>0</v>
      </c>
      <c r="E220" t="n">
        <v>47.1</v>
      </c>
      <c r="F220" t="n">
        <v>0.567774206545395</v>
      </c>
      <c r="G220" t="n">
        <v>386.8161751454178</v>
      </c>
      <c r="H220" t="n">
        <v>1525.602994773528</v>
      </c>
      <c r="I220" t="n">
        <v>15.54826918917518</v>
      </c>
      <c r="J220" t="n">
        <v>15.54826918917518</v>
      </c>
      <c r="K220" t="n">
        <v>383.838741549579</v>
      </c>
      <c r="L220" t="n">
        <v>4</v>
      </c>
      <c r="M220" t="n">
        <v>97.32219613326039</v>
      </c>
      <c r="N220" t="n">
        <v>1360.837871337987</v>
      </c>
      <c r="O220" t="b">
        <v>0</v>
      </c>
      <c r="P220" t="n">
        <v>15.54826918917518</v>
      </c>
      <c r="Q220" t="n">
        <v>0</v>
      </c>
      <c r="R220" t="n">
        <v>0.9433193338165943</v>
      </c>
      <c r="S220" t="n">
        <v>25.4509213729763</v>
      </c>
      <c r="T220" t="n">
        <v>115.661364222043</v>
      </c>
      <c r="U220" t="n">
        <v>16.48250876643027</v>
      </c>
      <c r="V220" t="n">
        <v>6.555763175786936</v>
      </c>
      <c r="W220" t="n">
        <v>0</v>
      </c>
      <c r="X220" t="n">
        <v>0</v>
      </c>
      <c r="Y220" t="n">
        <v>-21.42826181236016</v>
      </c>
      <c r="Z220" t="n">
        <v>41.66303922968066</v>
      </c>
      <c r="AA220" t="n">
        <v>1360.837871337987</v>
      </c>
      <c r="AB220" t="b">
        <v>0</v>
      </c>
      <c r="AC220" t="b">
        <v>1</v>
      </c>
      <c r="AD220" t="n">
        <v>89.31301852124719</v>
      </c>
      <c r="AE220" t="n">
        <v>-0</v>
      </c>
      <c r="AF220" t="n">
        <v>0</v>
      </c>
      <c r="AG220" t="n">
        <v>0.1637716747304757</v>
      </c>
      <c r="AH220" t="b">
        <v>0</v>
      </c>
      <c r="AI220" t="b">
        <v>0</v>
      </c>
      <c r="AJ220" t="n">
        <v>1360.837871337987</v>
      </c>
      <c r="AK220" t="n">
        <v>0</v>
      </c>
      <c r="AL220" t="n">
        <v>16.48250876643027</v>
      </c>
      <c r="AM220" t="n">
        <v>0</v>
      </c>
      <c r="AN220" t="n">
        <v>16.48890949801202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4.280016341955164</v>
      </c>
      <c r="AU220" t="n">
        <v>1.345564477428922</v>
      </c>
      <c r="AV220" t="n">
        <v>4.280016341955164</v>
      </c>
    </row>
    <row r="221" spans="1:48">
      <c r="A221" t="n">
        <v>218</v>
      </c>
      <c r="B221" t="n">
        <v>0</v>
      </c>
      <c r="C221" t="n">
        <v>0</v>
      </c>
      <c r="D221" t="n">
        <v>0</v>
      </c>
      <c r="E221" t="n">
        <v>49</v>
      </c>
      <c r="F221" t="n">
        <v>0.4906858789558788</v>
      </c>
      <c r="G221" t="n">
        <v>402.4202246735769</v>
      </c>
      <c r="H221" t="n">
        <v>1587.145366112587</v>
      </c>
      <c r="I221" t="n">
        <v>14.4728390799973</v>
      </c>
      <c r="J221" t="n">
        <v>14.4728390799973</v>
      </c>
      <c r="K221" t="n">
        <v>343.4356037185086</v>
      </c>
      <c r="L221" t="n">
        <v>4</v>
      </c>
      <c r="M221" t="n">
        <v>87.07799282923646</v>
      </c>
      <c r="N221" t="n">
        <v>1415.733666572428</v>
      </c>
      <c r="O221" t="b">
        <v>0</v>
      </c>
      <c r="P221" t="n">
        <v>14.4728390799973</v>
      </c>
      <c r="Q221" t="n">
        <v>0</v>
      </c>
      <c r="R221" t="n">
        <v>0.9410067287400805</v>
      </c>
      <c r="S221" t="n">
        <v>25.48106509148399</v>
      </c>
      <c r="T221" t="n">
        <v>103.7410947368216</v>
      </c>
      <c r="U221" t="n">
        <v>15.38016534629361</v>
      </c>
      <c r="V221" t="n">
        <v>6.120026542610333</v>
      </c>
      <c r="W221" t="n">
        <v>0</v>
      </c>
      <c r="X221" t="n">
        <v>0</v>
      </c>
      <c r="Y221" t="n">
        <v>-21.42826181236016</v>
      </c>
      <c r="Z221" t="n">
        <v>41.83391703367331</v>
      </c>
      <c r="AA221" t="n">
        <v>1415.733666572428</v>
      </c>
      <c r="AB221" t="b">
        <v>0</v>
      </c>
      <c r="AC221" t="b">
        <v>1</v>
      </c>
      <c r="AD221" t="n">
        <v>89.30557815256233</v>
      </c>
      <c r="AE221" t="n">
        <v>-0</v>
      </c>
      <c r="AF221" t="n">
        <v>0</v>
      </c>
      <c r="AG221" t="n">
        <v>0.1635328213628676</v>
      </c>
      <c r="AH221" t="b">
        <v>0</v>
      </c>
      <c r="AI221" t="b">
        <v>0</v>
      </c>
      <c r="AJ221" t="n">
        <v>1415.733666572428</v>
      </c>
      <c r="AK221" t="n">
        <v>0</v>
      </c>
      <c r="AL221" t="n">
        <v>15.38016534629361</v>
      </c>
      <c r="AM221" t="n">
        <v>0</v>
      </c>
      <c r="AN221" t="n">
        <v>15.38506590641089</v>
      </c>
      <c r="AO221" t="n">
        <v>0</v>
      </c>
      <c r="AP221" t="n">
        <v>1</v>
      </c>
      <c r="AQ221" t="n">
        <v>0</v>
      </c>
      <c r="AR221" t="n">
        <v>0</v>
      </c>
      <c r="AS221" t="n">
        <v>0</v>
      </c>
      <c r="AT221" t="n">
        <v>4.040826347839774</v>
      </c>
      <c r="AU221" t="n">
        <v>1.270367203931813</v>
      </c>
      <c r="AV221" t="n">
        <v>4.040826347839774</v>
      </c>
    </row>
    <row r="222" spans="1:48">
      <c r="A222" t="n">
        <v>219</v>
      </c>
      <c r="B222" t="n">
        <v>0</v>
      </c>
      <c r="C222" t="n">
        <v>0</v>
      </c>
      <c r="D222" t="n">
        <v>0</v>
      </c>
      <c r="E222" t="n">
        <v>50.6</v>
      </c>
      <c r="F222" t="n">
        <v>0.3861489442977497</v>
      </c>
      <c r="G222" t="n">
        <v>415.5604769078161</v>
      </c>
      <c r="H222" t="n">
        <v>1638.970520924427</v>
      </c>
      <c r="I222" t="n">
        <v>12.52070315013381</v>
      </c>
      <c r="J222" t="n">
        <v>12.52070315013381</v>
      </c>
      <c r="K222" t="n">
        <v>287.7172264539645</v>
      </c>
      <c r="L222" t="n">
        <v>4</v>
      </c>
      <c r="M222" t="n">
        <v>72.95061522666444</v>
      </c>
      <c r="N222" t="n">
        <v>1461.961704664589</v>
      </c>
      <c r="O222" t="b">
        <v>0</v>
      </c>
      <c r="P222" t="n">
        <v>12.52070315013381</v>
      </c>
      <c r="Q222" t="n">
        <v>0</v>
      </c>
      <c r="R222" t="n">
        <v>0.9369257305119751</v>
      </c>
      <c r="S222" t="n">
        <v>25.51026866792358</v>
      </c>
      <c r="T222" t="n">
        <v>87.28888348712991</v>
      </c>
      <c r="U222" t="n">
        <v>13.3636026233285</v>
      </c>
      <c r="V222" t="n">
        <v>5.505682560376044</v>
      </c>
      <c r="W222" t="n">
        <v>0</v>
      </c>
      <c r="X222" t="n">
        <v>0</v>
      </c>
      <c r="Y222" t="n">
        <v>-21.42826181236016</v>
      </c>
      <c r="Z222" t="n">
        <v>41.99971966224033</v>
      </c>
      <c r="AA222" t="n">
        <v>1461.961704664589</v>
      </c>
      <c r="AB222" t="b">
        <v>0</v>
      </c>
      <c r="AC222" t="b">
        <v>1</v>
      </c>
      <c r="AD222" t="n">
        <v>89.29813778387748</v>
      </c>
      <c r="AE222" t="n">
        <v>-0</v>
      </c>
      <c r="AF222" t="n">
        <v>0</v>
      </c>
      <c r="AG222" t="n">
        <v>0.1600682514576804</v>
      </c>
      <c r="AH222" t="b">
        <v>0</v>
      </c>
      <c r="AI222" t="b">
        <v>0</v>
      </c>
      <c r="AJ222" t="n">
        <v>1461.961704664589</v>
      </c>
      <c r="AK222" t="n">
        <v>0</v>
      </c>
      <c r="AL222" t="n">
        <v>13.3636026233285</v>
      </c>
      <c r="AM222" t="n">
        <v>0</v>
      </c>
      <c r="AN222" t="n">
        <v>13.36673898180356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3.6272547410466</v>
      </c>
      <c r="AU222" t="n">
        <v>1.140347311830212</v>
      </c>
      <c r="AV222" t="n">
        <v>3.6272547410466</v>
      </c>
    </row>
    <row r="223" spans="1:48">
      <c r="A223" t="n">
        <v>220</v>
      </c>
      <c r="B223" t="n">
        <v>0</v>
      </c>
      <c r="C223" t="n">
        <v>0</v>
      </c>
      <c r="D223" t="n">
        <v>0</v>
      </c>
      <c r="E223" t="n">
        <v>51.8</v>
      </c>
      <c r="F223" t="n">
        <v>0.2980516771864545</v>
      </c>
      <c r="G223" t="n">
        <v>425.4156660834955</v>
      </c>
      <c r="H223" t="n">
        <v>1677.839387033306</v>
      </c>
      <c r="I223" t="n">
        <v>10.72033420437779</v>
      </c>
      <c r="J223" t="n">
        <v>10.72033420437779</v>
      </c>
      <c r="K223" t="n">
        <v>240.6391183378247</v>
      </c>
      <c r="L223" t="n">
        <v>4</v>
      </c>
      <c r="M223" t="n">
        <v>61.01397523778517</v>
      </c>
      <c r="N223" t="n">
        <v>1496.632733233709</v>
      </c>
      <c r="O223" t="b">
        <v>0</v>
      </c>
      <c r="P223" t="n">
        <v>10.72033420437779</v>
      </c>
      <c r="Q223" t="n">
        <v>0</v>
      </c>
      <c r="R223" t="n">
        <v>0.9320767674794982</v>
      </c>
      <c r="S223" t="n">
        <v>25.53728091894771</v>
      </c>
      <c r="T223" t="n">
        <v>73.38592690827244</v>
      </c>
      <c r="U223" t="n">
        <v>11.50155714466255</v>
      </c>
      <c r="V223" t="n">
        <v>4.984609377123149</v>
      </c>
      <c r="W223" t="n">
        <v>0</v>
      </c>
      <c r="X223" t="n">
        <v>0</v>
      </c>
      <c r="Y223" t="n">
        <v>-21.42826181236016</v>
      </c>
      <c r="Z223" t="n">
        <v>42.20546696415536</v>
      </c>
      <c r="AA223" t="n">
        <v>1496.632733233709</v>
      </c>
      <c r="AB223" t="b">
        <v>0</v>
      </c>
      <c r="AC223" t="b">
        <v>1</v>
      </c>
      <c r="AD223" t="n">
        <v>89.29069741519262</v>
      </c>
      <c r="AE223" t="n">
        <v>-0</v>
      </c>
      <c r="AF223" t="n">
        <v>0</v>
      </c>
      <c r="AG223" t="n">
        <v>0.1569843154823788</v>
      </c>
      <c r="AH223" t="b">
        <v>0</v>
      </c>
      <c r="AI223" t="b">
        <v>0</v>
      </c>
      <c r="AJ223" t="n">
        <v>1496.632733233709</v>
      </c>
      <c r="AK223" t="n">
        <v>0</v>
      </c>
      <c r="AL223" t="n">
        <v>11.50155714466255</v>
      </c>
      <c r="AM223" t="n">
        <v>0</v>
      </c>
      <c r="AN223" t="n">
        <v>11.50332134630477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3.258391746088331</v>
      </c>
      <c r="AU223" t="n">
        <v>1.024383048285564</v>
      </c>
      <c r="AV223" t="n">
        <v>3.258391746088331</v>
      </c>
    </row>
    <row r="224" spans="1:48">
      <c r="A224" t="n">
        <v>221</v>
      </c>
      <c r="B224" t="n">
        <v>0</v>
      </c>
      <c r="C224" t="n">
        <v>0</v>
      </c>
      <c r="D224" t="n">
        <v>0</v>
      </c>
      <c r="E224" t="n">
        <v>52.7</v>
      </c>
      <c r="F224" t="n">
        <v>0.1716443469564357</v>
      </c>
      <c r="G224" t="n">
        <v>432.8070579652551</v>
      </c>
      <c r="H224" t="n">
        <v>1706.991036614966</v>
      </c>
      <c r="I224" t="n">
        <v>7.806062170652716</v>
      </c>
      <c r="J224" t="n">
        <v>7.806062170652716</v>
      </c>
      <c r="K224" t="n">
        <v>172.2300999040222</v>
      </c>
      <c r="L224" t="n">
        <v>4</v>
      </c>
      <c r="M224" t="n">
        <v>43.66888942799751</v>
      </c>
      <c r="N224" t="n">
        <v>1522.63600466055</v>
      </c>
      <c r="O224" t="b">
        <v>0</v>
      </c>
      <c r="P224" t="n">
        <v>7.806062170652716</v>
      </c>
      <c r="Q224" t="n">
        <v>0</v>
      </c>
      <c r="R224" t="n">
        <v>0.9207026258862304</v>
      </c>
      <c r="S224" t="n">
        <v>25.56218706320944</v>
      </c>
      <c r="T224" t="n">
        <v>53.17260176176711</v>
      </c>
      <c r="U224" t="n">
        <v>8.478375048772042</v>
      </c>
      <c r="V224" t="n">
        <v>4.216447694505327</v>
      </c>
      <c r="W224" t="n">
        <v>0</v>
      </c>
      <c r="X224" t="n">
        <v>0</v>
      </c>
      <c r="Y224" t="n">
        <v>-21.42826181236016</v>
      </c>
      <c r="Z224" t="n">
        <v>42.40435294896311</v>
      </c>
      <c r="AA224" t="n">
        <v>1522.63600466055</v>
      </c>
      <c r="AB224" t="b">
        <v>0</v>
      </c>
      <c r="AC224" t="b">
        <v>1</v>
      </c>
      <c r="AD224" t="n">
        <v>89.28325704650777</v>
      </c>
      <c r="AE224" t="n">
        <v>-0</v>
      </c>
      <c r="AF224" t="n">
        <v>0</v>
      </c>
      <c r="AG224" t="n">
        <v>0.1435990800577706</v>
      </c>
      <c r="AH224" t="b">
        <v>0</v>
      </c>
      <c r="AI224" t="b">
        <v>0</v>
      </c>
      <c r="AJ224" t="n">
        <v>1522.63600466055</v>
      </c>
      <c r="AK224" t="n">
        <v>0</v>
      </c>
      <c r="AL224" t="n">
        <v>8.478375048772042</v>
      </c>
      <c r="AM224" t="n">
        <v>0</v>
      </c>
      <c r="AN224" t="n">
        <v>8.531320819792995</v>
      </c>
      <c r="AO224" t="n">
        <v>0</v>
      </c>
      <c r="AP224" t="n">
        <v>1</v>
      </c>
      <c r="AQ224" t="n">
        <v>0</v>
      </c>
      <c r="AR224" t="n">
        <v>0</v>
      </c>
      <c r="AS224" t="n">
        <v>0</v>
      </c>
      <c r="AT224" t="n">
        <v>2.684376015983375</v>
      </c>
      <c r="AU224" t="n">
        <v>0.8439222476238014</v>
      </c>
      <c r="AV224" t="n">
        <v>2.684376015983375</v>
      </c>
    </row>
    <row r="225" spans="1:48">
      <c r="A225" t="n">
        <v>222</v>
      </c>
      <c r="B225" t="n">
        <v>0</v>
      </c>
      <c r="C225" t="n">
        <v>0</v>
      </c>
      <c r="D225" t="n">
        <v>0</v>
      </c>
      <c r="E225" t="n">
        <v>53.1</v>
      </c>
      <c r="F225" t="n">
        <v>0.09870426832113921</v>
      </c>
      <c r="G225" t="n">
        <v>436.0921210238149</v>
      </c>
      <c r="H225" t="n">
        <v>1719.947325317926</v>
      </c>
      <c r="I225" t="n">
        <v>6.056955436786197</v>
      </c>
      <c r="J225" t="n">
        <v>6.056955436786197</v>
      </c>
      <c r="K225" t="n">
        <v>132.6317561879376</v>
      </c>
      <c r="L225" t="n">
        <v>5</v>
      </c>
      <c r="M225" t="n">
        <v>33.62874142696187</v>
      </c>
      <c r="N225" t="n">
        <v>1159.244497264282</v>
      </c>
      <c r="O225" t="b">
        <v>1</v>
      </c>
      <c r="P225" t="n">
        <v>6.056955436786197</v>
      </c>
      <c r="Q225" t="n">
        <v>4.999496826332186</v>
      </c>
      <c r="R225" t="n">
        <v>0.9244268086097875</v>
      </c>
      <c r="S225" t="n">
        <v>25.58335949003358</v>
      </c>
      <c r="T225" t="n">
        <v>53.97320225840373</v>
      </c>
      <c r="U225" t="n">
        <v>6.552120060099766</v>
      </c>
      <c r="V225" t="n">
        <v>4.078927144216991</v>
      </c>
      <c r="W225" t="n">
        <v>0</v>
      </c>
      <c r="X225" t="n">
        <v>0</v>
      </c>
      <c r="Y225" t="n">
        <v>-21.42826181236016</v>
      </c>
      <c r="Z225" t="n">
        <v>42.49740896403587</v>
      </c>
      <c r="AA225" t="n">
        <v>1159.244497264282</v>
      </c>
      <c r="AB225" t="b">
        <v>0</v>
      </c>
      <c r="AC225" t="b">
        <v>1</v>
      </c>
      <c r="AD225" t="n">
        <v>89.27581667782292</v>
      </c>
      <c r="AE225" t="n">
        <v>-0</v>
      </c>
      <c r="AF225" t="n">
        <v>0</v>
      </c>
      <c r="AG225" t="n">
        <v>0.1291197554491625</v>
      </c>
      <c r="AH225" t="b">
        <v>0</v>
      </c>
      <c r="AI225" t="b">
        <v>0</v>
      </c>
      <c r="AJ225" t="n">
        <v>1164.243994090614</v>
      </c>
      <c r="AK225" t="n">
        <v>0</v>
      </c>
      <c r="AL225" t="n">
        <v>6.580377518749362</v>
      </c>
      <c r="AM225" t="n">
        <v>0</v>
      </c>
      <c r="AN225" t="n">
        <v>6.640655759248134</v>
      </c>
      <c r="AO225" t="n">
        <v>0</v>
      </c>
      <c r="AP225" t="n">
        <v>1</v>
      </c>
      <c r="AQ225" t="n">
        <v>0</v>
      </c>
      <c r="AR225" t="n">
        <v>0</v>
      </c>
      <c r="AS225" t="n">
        <v>0</v>
      </c>
      <c r="AT225" t="n">
        <v>2.16382008445122</v>
      </c>
      <c r="AU225" t="n">
        <v>0.68026830006326</v>
      </c>
      <c r="AV225" t="n">
        <v>2.16382008445122</v>
      </c>
    </row>
    <row r="226" spans="1:48">
      <c r="A226" t="n">
        <v>223</v>
      </c>
      <c r="B226" t="n">
        <v>0</v>
      </c>
      <c r="C226" t="n">
        <v>0</v>
      </c>
      <c r="D226" t="n">
        <v>0</v>
      </c>
      <c r="E226" t="n">
        <v>53.5</v>
      </c>
      <c r="F226" t="n">
        <v>0.1002052464256762</v>
      </c>
      <c r="G226" t="n">
        <v>439.3771840823748</v>
      </c>
      <c r="H226" t="n">
        <v>1732.903614020886</v>
      </c>
      <c r="I226" t="n">
        <v>6.160862645193991</v>
      </c>
      <c r="J226" t="n">
        <v>6.160862645193991</v>
      </c>
      <c r="K226" t="n">
        <v>133.8984060914282</v>
      </c>
      <c r="L226" t="n">
        <v>5</v>
      </c>
      <c r="M226" t="n">
        <v>33.94990012460146</v>
      </c>
      <c r="N226" t="n">
        <v>1167.977035850077</v>
      </c>
      <c r="O226" t="b">
        <v>0</v>
      </c>
      <c r="P226" t="n">
        <v>6.160862645193991</v>
      </c>
      <c r="Q226" t="n">
        <v>0</v>
      </c>
      <c r="R226" t="n">
        <v>0.9246994312198615</v>
      </c>
      <c r="S226" t="n">
        <v>25.59901625273872</v>
      </c>
      <c r="T226" t="n">
        <v>54.4725886029504</v>
      </c>
      <c r="U226" t="n">
        <v>6.662556974936811</v>
      </c>
      <c r="V226" t="n">
        <v>4.101816904728651</v>
      </c>
      <c r="W226" t="n">
        <v>0</v>
      </c>
      <c r="X226" t="n">
        <v>0</v>
      </c>
      <c r="Y226" t="n">
        <v>-21.42826181236016</v>
      </c>
      <c r="Z226" t="n">
        <v>42.59046497910863</v>
      </c>
      <c r="AA226" t="n">
        <v>1167.977035850077</v>
      </c>
      <c r="AB226" t="b">
        <v>0</v>
      </c>
      <c r="AC226" t="b">
        <v>1</v>
      </c>
      <c r="AD226" t="n">
        <v>89.26837630913806</v>
      </c>
      <c r="AE226" t="n">
        <v>-0</v>
      </c>
      <c r="AF226" t="n">
        <v>0</v>
      </c>
      <c r="AG226" t="n">
        <v>0.1203679856777369</v>
      </c>
      <c r="AH226" t="b">
        <v>0</v>
      </c>
      <c r="AI226" t="b">
        <v>0</v>
      </c>
      <c r="AJ226" t="n">
        <v>1167.977035850077</v>
      </c>
      <c r="AK226" t="n">
        <v>0</v>
      </c>
      <c r="AL226" t="n">
        <v>6.662556974936811</v>
      </c>
      <c r="AM226" t="n">
        <v>0</v>
      </c>
      <c r="AN226" t="n">
        <v>6.662607642675527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2.168201266375275</v>
      </c>
      <c r="AU226" t="n">
        <v>0.6816456692822453</v>
      </c>
      <c r="AV226" t="n">
        <v>2.168201266375275</v>
      </c>
    </row>
    <row r="227" spans="1:48">
      <c r="A227" t="n">
        <v>224</v>
      </c>
      <c r="B227" t="n">
        <v>0</v>
      </c>
      <c r="C227" t="n">
        <v>0</v>
      </c>
      <c r="D227" t="n">
        <v>0</v>
      </c>
      <c r="E227" t="n">
        <v>53.8</v>
      </c>
      <c r="F227" t="n">
        <v>0.08380807930947576</v>
      </c>
      <c r="G227" t="n">
        <v>441.8409813762946</v>
      </c>
      <c r="H227" t="n">
        <v>1742.620830548106</v>
      </c>
      <c r="I227" t="n">
        <v>5.794409937408675</v>
      </c>
      <c r="J227" t="n">
        <v>5.794409937408675</v>
      </c>
      <c r="K227" t="n">
        <v>125.2317946108294</v>
      </c>
      <c r="L227" t="n">
        <v>5</v>
      </c>
      <c r="M227" t="n">
        <v>31.75248342059569</v>
      </c>
      <c r="N227" t="n">
        <v>1174.526439789423</v>
      </c>
      <c r="O227" t="b">
        <v>0</v>
      </c>
      <c r="P227" t="n">
        <v>5.794409937408675</v>
      </c>
      <c r="Q227" t="n">
        <v>0</v>
      </c>
      <c r="R227" t="n">
        <v>0.9222103183177149</v>
      </c>
      <c r="S227" t="n">
        <v>25.61488415846491</v>
      </c>
      <c r="T227" t="n">
        <v>51.08434441727436</v>
      </c>
      <c r="U227" t="n">
        <v>6.283176215137962</v>
      </c>
      <c r="V227" t="n">
        <v>3.973834891167982</v>
      </c>
      <c r="W227" t="n">
        <v>0</v>
      </c>
      <c r="X227" t="n">
        <v>0</v>
      </c>
      <c r="Y227" t="n">
        <v>-21.42826181236016</v>
      </c>
      <c r="Z227" t="n">
        <v>42.68352099418139</v>
      </c>
      <c r="AA227" t="n">
        <v>1174.526439789423</v>
      </c>
      <c r="AB227" t="b">
        <v>0</v>
      </c>
      <c r="AC227" t="b">
        <v>1</v>
      </c>
      <c r="AD227" t="n">
        <v>89.26093594045321</v>
      </c>
      <c r="AE227" t="n">
        <v>-0</v>
      </c>
      <c r="AF227" t="n">
        <v>0</v>
      </c>
      <c r="AG227" t="n">
        <v>0.1057866889857012</v>
      </c>
      <c r="AH227" t="b">
        <v>0</v>
      </c>
      <c r="AI227" t="b">
        <v>0</v>
      </c>
      <c r="AJ227" t="n">
        <v>1174.526439789423</v>
      </c>
      <c r="AK227" t="n">
        <v>0</v>
      </c>
      <c r="AL227" t="n">
        <v>6.283176215137962</v>
      </c>
      <c r="AM227" t="n">
        <v>0</v>
      </c>
      <c r="AN227" t="n">
        <v>6.283288132070126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2.091638578925358</v>
      </c>
      <c r="AU227" t="n">
        <v>0.6575756601284856</v>
      </c>
      <c r="AV227" t="n">
        <v>2.091638578925358</v>
      </c>
    </row>
    <row r="228" spans="1:48">
      <c r="A228" t="n">
        <v>225</v>
      </c>
      <c r="B228" t="n">
        <v>0</v>
      </c>
      <c r="C228" t="n">
        <v>0</v>
      </c>
      <c r="D228" t="n">
        <v>0</v>
      </c>
      <c r="E228" t="n">
        <v>54.2</v>
      </c>
      <c r="F228" t="n">
        <v>0.147895769669752</v>
      </c>
      <c r="G228" t="n">
        <v>445.1260444348544</v>
      </c>
      <c r="H228" t="n">
        <v>1755.577119251066</v>
      </c>
      <c r="I228" t="n">
        <v>7.498185040792475</v>
      </c>
      <c r="J228" t="n">
        <v>7.498185040792475</v>
      </c>
      <c r="K228" t="n">
        <v>160.8586909321341</v>
      </c>
      <c r="L228" t="n">
        <v>5</v>
      </c>
      <c r="M228" t="n">
        <v>40.78567214303603</v>
      </c>
      <c r="N228" t="n">
        <v>1183.258978375218</v>
      </c>
      <c r="O228" t="b">
        <v>0</v>
      </c>
      <c r="P228" t="n">
        <v>7.498185040792475</v>
      </c>
      <c r="Q228" t="n">
        <v>0</v>
      </c>
      <c r="R228" t="n">
        <v>0.9305696003035477</v>
      </c>
      <c r="S228" t="n">
        <v>25.630301554904</v>
      </c>
      <c r="T228" t="n">
        <v>65.02777079900667</v>
      </c>
      <c r="U228" t="n">
        <v>8.057629475910883</v>
      </c>
      <c r="V228" t="n">
        <v>4.514904117944319</v>
      </c>
      <c r="W228" t="n">
        <v>0</v>
      </c>
      <c r="X228" t="n">
        <v>0</v>
      </c>
      <c r="Y228" t="n">
        <v>-21.42826181236016</v>
      </c>
      <c r="Z228" t="n">
        <v>42.77826921260835</v>
      </c>
      <c r="AA228" t="n">
        <v>1183.258978375218</v>
      </c>
      <c r="AB228" t="b">
        <v>0</v>
      </c>
      <c r="AC228" t="b">
        <v>1</v>
      </c>
      <c r="AD228" t="n">
        <v>89.25349557176835</v>
      </c>
      <c r="AE228" t="n">
        <v>-0</v>
      </c>
      <c r="AF228" t="n">
        <v>0</v>
      </c>
      <c r="AG228" t="n">
        <v>0.09454535503212363</v>
      </c>
      <c r="AH228" t="b">
        <v>0</v>
      </c>
      <c r="AI228" t="b">
        <v>0</v>
      </c>
      <c r="AJ228" t="n">
        <v>1183.258978375218</v>
      </c>
      <c r="AK228" t="n">
        <v>0</v>
      </c>
      <c r="AL228" t="n">
        <v>8.057629475910883</v>
      </c>
      <c r="AM228" t="n">
        <v>0</v>
      </c>
      <c r="AN228" t="n">
        <v>8.057857877813259</v>
      </c>
      <c r="AO228" t="n">
        <v>0</v>
      </c>
      <c r="AP228" t="n">
        <v>1</v>
      </c>
      <c r="AQ228" t="n">
        <v>0</v>
      </c>
      <c r="AR228" t="n">
        <v>0</v>
      </c>
      <c r="AS228" t="n">
        <v>0</v>
      </c>
      <c r="AT228" t="n">
        <v>2.457991106716919</v>
      </c>
      <c r="AU228" t="n">
        <v>0.7727506754153268</v>
      </c>
      <c r="AV228" t="n">
        <v>2.457991106716919</v>
      </c>
    </row>
    <row r="229" spans="1:48">
      <c r="A229" t="n">
        <v>226</v>
      </c>
      <c r="B229" t="n">
        <v>0</v>
      </c>
      <c r="C229" t="n">
        <v>0</v>
      </c>
      <c r="D229" t="n">
        <v>0</v>
      </c>
      <c r="E229" t="n">
        <v>54.8</v>
      </c>
      <c r="F229" t="n">
        <v>0.1579421753448695</v>
      </c>
      <c r="G229" t="n">
        <v>450.0536390226941</v>
      </c>
      <c r="H229" t="n">
        <v>1775.011552305505</v>
      </c>
      <c r="I229" t="n">
        <v>7.873042053467663</v>
      </c>
      <c r="J229" t="n">
        <v>7.873042053467663</v>
      </c>
      <c r="K229" t="n">
        <v>167.0512291869139</v>
      </c>
      <c r="L229" t="n">
        <v>5</v>
      </c>
      <c r="M229" t="n">
        <v>42.35578833339602</v>
      </c>
      <c r="N229" t="n">
        <v>1196.357786253911</v>
      </c>
      <c r="O229" t="b">
        <v>0</v>
      </c>
      <c r="P229" t="n">
        <v>7.873042053467663</v>
      </c>
      <c r="Q229" t="n">
        <v>0</v>
      </c>
      <c r="R229" t="n">
        <v>0.931599562096147</v>
      </c>
      <c r="S229" t="n">
        <v>25.64810834534383</v>
      </c>
      <c r="T229" t="n">
        <v>67.45646786643097</v>
      </c>
      <c r="U229" t="n">
        <v>8.451101067236348</v>
      </c>
      <c r="V229" t="n">
        <v>4.614051941511057</v>
      </c>
      <c r="W229" t="n">
        <v>0</v>
      </c>
      <c r="X229" t="n">
        <v>0</v>
      </c>
      <c r="Y229" t="n">
        <v>-21.42826181236016</v>
      </c>
      <c r="Z229" t="n">
        <v>42.87547017188216</v>
      </c>
      <c r="AA229" t="n">
        <v>1196.357786253911</v>
      </c>
      <c r="AB229" t="b">
        <v>0</v>
      </c>
      <c r="AC229" t="b">
        <v>1</v>
      </c>
      <c r="AD229" t="n">
        <v>89.2460552030835</v>
      </c>
      <c r="AE229" t="n">
        <v>-0</v>
      </c>
      <c r="AF229" t="n">
        <v>0</v>
      </c>
      <c r="AG229" t="n">
        <v>0.1025446901782489</v>
      </c>
      <c r="AH229" t="b">
        <v>0</v>
      </c>
      <c r="AI229" t="b">
        <v>0</v>
      </c>
      <c r="AJ229" t="n">
        <v>1196.357786253911</v>
      </c>
      <c r="AK229" t="n">
        <v>0</v>
      </c>
      <c r="AL229" t="n">
        <v>8.451101067236348</v>
      </c>
      <c r="AM229" t="n">
        <v>0</v>
      </c>
      <c r="AN229" t="n">
        <v>8.451377433538221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2.541790343549788</v>
      </c>
      <c r="AU229" t="n">
        <v>0.7990957328424799</v>
      </c>
      <c r="AV229" t="n">
        <v>2.541790343549788</v>
      </c>
    </row>
    <row r="230" spans="1:48">
      <c r="A230" t="n">
        <v>227</v>
      </c>
      <c r="B230" t="n">
        <v>0</v>
      </c>
      <c r="C230" t="n">
        <v>0</v>
      </c>
      <c r="D230" t="n">
        <v>0</v>
      </c>
      <c r="E230" t="n">
        <v>55.3</v>
      </c>
      <c r="F230" t="n">
        <v>0.1370021956174288</v>
      </c>
      <c r="G230" t="n">
        <v>454.1599678458938</v>
      </c>
      <c r="H230" t="n">
        <v>1791.206913184205</v>
      </c>
      <c r="I230" t="n">
        <v>7.425330608450181</v>
      </c>
      <c r="J230" t="n">
        <v>7.425330608450181</v>
      </c>
      <c r="K230" t="n">
        <v>156.1271121316531</v>
      </c>
      <c r="L230" t="n">
        <v>5</v>
      </c>
      <c r="M230" t="n">
        <v>39.58598177780251</v>
      </c>
      <c r="N230" t="n">
        <v>1207.273459486154</v>
      </c>
      <c r="O230" t="b">
        <v>0</v>
      </c>
      <c r="P230" t="n">
        <v>7.425330608450181</v>
      </c>
      <c r="Q230" t="n">
        <v>0</v>
      </c>
      <c r="R230" t="n">
        <v>0.9295100488699098</v>
      </c>
      <c r="S230" t="n">
        <v>25.66652799144772</v>
      </c>
      <c r="T230" t="n">
        <v>63.18695609688736</v>
      </c>
      <c r="U230" t="n">
        <v>7.988435001297547</v>
      </c>
      <c r="V230" t="n">
        <v>4.454045447328753</v>
      </c>
      <c r="W230" t="n">
        <v>0</v>
      </c>
      <c r="X230" t="n">
        <v>0</v>
      </c>
      <c r="Y230" t="n">
        <v>-21.42826181236016</v>
      </c>
      <c r="Z230" t="n">
        <v>42.99253107744306</v>
      </c>
      <c r="AA230" t="n">
        <v>1207.273459486154</v>
      </c>
      <c r="AB230" t="b">
        <v>0</v>
      </c>
      <c r="AC230" t="b">
        <v>1</v>
      </c>
      <c r="AD230" t="n">
        <v>89.23861483439865</v>
      </c>
      <c r="AE230" t="n">
        <v>-0</v>
      </c>
      <c r="AF230" t="n">
        <v>0</v>
      </c>
      <c r="AG230" t="n">
        <v>0.107301521523285</v>
      </c>
      <c r="AH230" t="b">
        <v>0</v>
      </c>
      <c r="AI230" t="b">
        <v>0</v>
      </c>
      <c r="AJ230" t="n">
        <v>1207.273459486154</v>
      </c>
      <c r="AK230" t="n">
        <v>0</v>
      </c>
      <c r="AL230" t="n">
        <v>7.988435001297547</v>
      </c>
      <c r="AM230" t="n">
        <v>0</v>
      </c>
      <c r="AN230" t="n">
        <v>7.988663403199922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2.447434839411441</v>
      </c>
      <c r="AU230" t="n">
        <v>0.7694319641848909</v>
      </c>
      <c r="AV230" t="n">
        <v>2.447434839411441</v>
      </c>
    </row>
    <row r="231" spans="1:48">
      <c r="A231" t="n">
        <v>228</v>
      </c>
      <c r="B231" t="n">
        <v>0</v>
      </c>
      <c r="C231" t="n">
        <v>0</v>
      </c>
      <c r="D231" t="n">
        <v>0</v>
      </c>
      <c r="E231" t="n">
        <v>55.8</v>
      </c>
      <c r="F231" t="n">
        <v>0.1273823755187244</v>
      </c>
      <c r="G231" t="n">
        <v>458.2662966690936</v>
      </c>
      <c r="H231" t="n">
        <v>1807.402274062905</v>
      </c>
      <c r="I231" t="n">
        <v>7.26665242360812</v>
      </c>
      <c r="J231" t="n">
        <v>7.26665242360812</v>
      </c>
      <c r="K231" t="n">
        <v>151.4216072210573</v>
      </c>
      <c r="L231" t="n">
        <v>5</v>
      </c>
      <c r="M231" t="n">
        <v>38.39290243941616</v>
      </c>
      <c r="N231" t="n">
        <v>1218.189132718398</v>
      </c>
      <c r="O231" t="b">
        <v>0</v>
      </c>
      <c r="P231" t="n">
        <v>7.26665242360812</v>
      </c>
      <c r="Q231" t="n">
        <v>0</v>
      </c>
      <c r="R231" t="n">
        <v>0.9284792956423163</v>
      </c>
      <c r="S231" t="n">
        <v>25.68443086866363</v>
      </c>
      <c r="T231" t="n">
        <v>61.3506014949124</v>
      </c>
      <c r="U231" t="n">
        <v>7.826402223197764</v>
      </c>
      <c r="V231" t="n">
        <v>4.387838231683695</v>
      </c>
      <c r="W231" t="n">
        <v>0</v>
      </c>
      <c r="X231" t="n">
        <v>0</v>
      </c>
      <c r="Y231" t="n">
        <v>-21.42826181236016</v>
      </c>
      <c r="Z231" t="n">
        <v>43.11561603912615</v>
      </c>
      <c r="AA231" t="n">
        <v>1218.189132718398</v>
      </c>
      <c r="AB231" t="b">
        <v>0</v>
      </c>
      <c r="AC231" t="b">
        <v>1</v>
      </c>
      <c r="AD231" t="n">
        <v>89.23117446571379</v>
      </c>
      <c r="AE231" t="n">
        <v>-0</v>
      </c>
      <c r="AF231" t="n">
        <v>0</v>
      </c>
      <c r="AG231" t="n">
        <v>0.1109211030730133</v>
      </c>
      <c r="AH231" t="b">
        <v>0</v>
      </c>
      <c r="AI231" t="b">
        <v>0</v>
      </c>
      <c r="AJ231" t="n">
        <v>1218.189132718398</v>
      </c>
      <c r="AK231" t="n">
        <v>0</v>
      </c>
      <c r="AL231" t="n">
        <v>7.826402223197764</v>
      </c>
      <c r="AM231" t="n">
        <v>0</v>
      </c>
      <c r="AN231" t="n">
        <v>7.826587228738688</v>
      </c>
      <c r="AO231" t="n">
        <v>0</v>
      </c>
      <c r="AP231" t="n">
        <v>1</v>
      </c>
      <c r="AQ231" t="n">
        <v>0</v>
      </c>
      <c r="AR231" t="n">
        <v>0</v>
      </c>
      <c r="AS231" t="n">
        <v>0</v>
      </c>
      <c r="AT231" t="n">
        <v>2.415558647490049</v>
      </c>
      <c r="AU231" t="n">
        <v>0.7594106305968191</v>
      </c>
      <c r="AV231" t="n">
        <v>2.415558647490049</v>
      </c>
    </row>
    <row r="232" spans="1:48">
      <c r="A232" t="n">
        <v>229</v>
      </c>
      <c r="B232" t="n">
        <v>0</v>
      </c>
      <c r="C232" t="n">
        <v>0</v>
      </c>
      <c r="D232" t="n">
        <v>0</v>
      </c>
      <c r="E232" t="n">
        <v>56.2</v>
      </c>
      <c r="F232" t="n">
        <v>0.103468302307677</v>
      </c>
      <c r="G232" t="n">
        <v>461.5513597276535</v>
      </c>
      <c r="H232" t="n">
        <v>1820.358562765865</v>
      </c>
      <c r="I232" t="n">
        <v>6.706675924783505</v>
      </c>
      <c r="J232" t="n">
        <v>6.706675924783505</v>
      </c>
      <c r="K232" t="n">
        <v>138.7582035214294</v>
      </c>
      <c r="L232" t="n">
        <v>5</v>
      </c>
      <c r="M232" t="n">
        <v>35.18210028433807</v>
      </c>
      <c r="N232" t="n">
        <v>1226.921671304193</v>
      </c>
      <c r="O232" t="b">
        <v>0</v>
      </c>
      <c r="P232" t="n">
        <v>6.706675924783505</v>
      </c>
      <c r="Q232" t="n">
        <v>0</v>
      </c>
      <c r="R232" t="n">
        <v>0.925519859440772</v>
      </c>
      <c r="S232" t="n">
        <v>25.70220735809796</v>
      </c>
      <c r="T232" t="n">
        <v>56.39961294589525</v>
      </c>
      <c r="U232" t="n">
        <v>7.24638791525866</v>
      </c>
      <c r="V232" t="n">
        <v>4.20065109969633</v>
      </c>
      <c r="W232" t="n">
        <v>0</v>
      </c>
      <c r="X232" t="n">
        <v>0</v>
      </c>
      <c r="Y232" t="n">
        <v>-21.42826181236016</v>
      </c>
      <c r="Z232" t="n">
        <v>43.24028190860894</v>
      </c>
      <c r="AA232" t="n">
        <v>1226.921671304193</v>
      </c>
      <c r="AB232" t="b">
        <v>0</v>
      </c>
      <c r="AC232" t="b">
        <v>1</v>
      </c>
      <c r="AD232" t="n">
        <v>89.22373409702894</v>
      </c>
      <c r="AE232" t="n">
        <v>-0</v>
      </c>
      <c r="AF232" t="n">
        <v>0</v>
      </c>
      <c r="AG232" t="n">
        <v>0.1129309047210742</v>
      </c>
      <c r="AH232" t="b">
        <v>0</v>
      </c>
      <c r="AI232" t="b">
        <v>0</v>
      </c>
      <c r="AJ232" t="n">
        <v>1226.921671304193</v>
      </c>
      <c r="AK232" t="n">
        <v>0</v>
      </c>
      <c r="AL232" t="n">
        <v>7.24638791525866</v>
      </c>
      <c r="AM232" t="n">
        <v>0</v>
      </c>
      <c r="AN232" t="n">
        <v>7.246499832190825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2.298131173271162</v>
      </c>
      <c r="AU232" t="n">
        <v>0.7224934262314369</v>
      </c>
      <c r="AV232" t="n">
        <v>2.298131173271162</v>
      </c>
    </row>
    <row r="233" spans="1:48">
      <c r="A233" t="n">
        <v>230</v>
      </c>
      <c r="B233" t="n">
        <v>0</v>
      </c>
      <c r="C233" t="n">
        <v>0</v>
      </c>
      <c r="D233" t="n">
        <v>0</v>
      </c>
      <c r="E233" t="n">
        <v>56.5</v>
      </c>
      <c r="F233" t="n">
        <v>0.04207774858391389</v>
      </c>
      <c r="G233" t="n">
        <v>464.0151570215733</v>
      </c>
      <c r="H233" t="n">
        <v>1830.075779293085</v>
      </c>
      <c r="I233" t="n">
        <v>5.122011069989565</v>
      </c>
      <c r="J233" t="n">
        <v>5.122011069989565</v>
      </c>
      <c r="K233" t="n">
        <v>105.4094938095757</v>
      </c>
      <c r="L233" t="n">
        <v>5</v>
      </c>
      <c r="M233" t="n">
        <v>26.72654508356382</v>
      </c>
      <c r="N233" t="n">
        <v>1233.471075243539</v>
      </c>
      <c r="O233" t="b">
        <v>0</v>
      </c>
      <c r="P233" t="n">
        <v>5.122011069989565</v>
      </c>
      <c r="Q233" t="n">
        <v>0</v>
      </c>
      <c r="R233" t="n">
        <v>0.9146401866188875</v>
      </c>
      <c r="S233" t="n">
        <v>25.71929285591544</v>
      </c>
      <c r="T233" t="n">
        <v>43.35434666063278</v>
      </c>
      <c r="U233" t="n">
        <v>5.600028453728774</v>
      </c>
      <c r="V233" t="n">
        <v>3.700718940211679</v>
      </c>
      <c r="W233" t="n">
        <v>0</v>
      </c>
      <c r="X233" t="n">
        <v>0</v>
      </c>
      <c r="Y233" t="n">
        <v>-21.42826181236016</v>
      </c>
      <c r="Z233" t="n">
        <v>43.3550971324735</v>
      </c>
      <c r="AA233" t="n">
        <v>1233.471075243539</v>
      </c>
      <c r="AB233" t="b">
        <v>0</v>
      </c>
      <c r="AC233" t="b">
        <v>1</v>
      </c>
      <c r="AD233" t="n">
        <v>89.21629372834408</v>
      </c>
      <c r="AE233" t="n">
        <v>-0</v>
      </c>
      <c r="AF233" t="n">
        <v>0</v>
      </c>
      <c r="AG233" t="n">
        <v>0.1062866660766137</v>
      </c>
      <c r="AH233" t="b">
        <v>0</v>
      </c>
      <c r="AI233" t="b">
        <v>0</v>
      </c>
      <c r="AJ233" t="n">
        <v>1233.471075243539</v>
      </c>
      <c r="AK233" t="n">
        <v>0</v>
      </c>
      <c r="AL233" t="n">
        <v>5.600028453728774</v>
      </c>
      <c r="AM233" t="n">
        <v>0</v>
      </c>
      <c r="AN233" t="n">
        <v>5.600049009899988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1.9675302741717</v>
      </c>
      <c r="AU233" t="n">
        <v>0.6185581160613149</v>
      </c>
      <c r="AV233" t="n">
        <v>1.9675302741717</v>
      </c>
    </row>
    <row r="234" spans="1:48">
      <c r="A234" t="n">
        <v>231</v>
      </c>
      <c r="B234" t="n">
        <v>0</v>
      </c>
      <c r="C234" t="n">
        <v>0</v>
      </c>
      <c r="D234" t="n">
        <v>0</v>
      </c>
      <c r="E234" t="n">
        <v>56.5</v>
      </c>
      <c r="F234" t="n">
        <v>-0.02177929664331923</v>
      </c>
      <c r="G234" t="n">
        <v>464.0151570215733</v>
      </c>
      <c r="H234" t="n">
        <v>1830.075779293085</v>
      </c>
      <c r="I234" t="n">
        <v>3.4187707276151</v>
      </c>
      <c r="J234" t="n">
        <v>3.4187707276151</v>
      </c>
      <c r="K234" t="n">
        <v>70.35730437217443</v>
      </c>
      <c r="L234" t="n">
        <v>5</v>
      </c>
      <c r="M234" t="n">
        <v>17.83907311667708</v>
      </c>
      <c r="N234" t="n">
        <v>1233.471075243539</v>
      </c>
      <c r="O234" t="b">
        <v>0</v>
      </c>
      <c r="P234" t="n">
        <v>3.4187707276151</v>
      </c>
      <c r="Q234" t="n">
        <v>0</v>
      </c>
      <c r="R234" t="n">
        <v>0.892976684317926</v>
      </c>
      <c r="S234" t="n">
        <v>25.73424742137961</v>
      </c>
      <c r="T234" t="n">
        <v>29.63959529624028</v>
      </c>
      <c r="U234" t="n">
        <v>3.828510629285274</v>
      </c>
      <c r="V234" t="n">
        <v>3.172127764078436</v>
      </c>
      <c r="W234" t="n">
        <v>0</v>
      </c>
      <c r="X234" t="n">
        <v>0</v>
      </c>
      <c r="Y234" t="n">
        <v>-21.42826181236016</v>
      </c>
      <c r="Z234" t="n">
        <v>43.45857372021757</v>
      </c>
      <c r="AA234" t="n">
        <v>1233.471075243539</v>
      </c>
      <c r="AB234" t="b">
        <v>0</v>
      </c>
      <c r="AC234" t="b">
        <v>1</v>
      </c>
      <c r="AD234" t="n">
        <v>89.20885335965923</v>
      </c>
      <c r="AE234" t="n">
        <v>-0</v>
      </c>
      <c r="AF234" t="n">
        <v>0</v>
      </c>
      <c r="AG234" t="n">
        <v>0.1006776303478664</v>
      </c>
      <c r="AH234" t="b">
        <v>0</v>
      </c>
      <c r="AI234" t="b">
        <v>0</v>
      </c>
      <c r="AJ234" t="n">
        <v>1233.471075243539</v>
      </c>
      <c r="AK234" t="n">
        <v>0</v>
      </c>
      <c r="AL234" t="n">
        <v>3.828510629285274</v>
      </c>
      <c r="AM234" t="n">
        <v>0</v>
      </c>
      <c r="AN234" t="n">
        <v>3.828531185456487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1.615667998295652</v>
      </c>
      <c r="AU234" t="n">
        <v>0.507938589980294</v>
      </c>
      <c r="AV234" t="n">
        <v>1.615667998295652</v>
      </c>
    </row>
    <row r="235" spans="1:48">
      <c r="A235" t="n">
        <v>232</v>
      </c>
      <c r="B235" t="n">
        <v>0</v>
      </c>
      <c r="C235" t="n">
        <v>0</v>
      </c>
      <c r="D235" t="n">
        <v>0</v>
      </c>
      <c r="E235" t="n">
        <v>56.2</v>
      </c>
      <c r="F235" t="n">
        <v>-0.2049605620106369</v>
      </c>
      <c r="G235" t="n">
        <v>461.5513597276535</v>
      </c>
      <c r="H235" t="n">
        <v>1820.358562765865</v>
      </c>
      <c r="I235" t="n">
        <v>-1.476275976851043</v>
      </c>
      <c r="J235" t="n">
        <v>-1.476275976851043</v>
      </c>
      <c r="K235" t="n">
        <v>-30.54350690969259</v>
      </c>
      <c r="L235" t="n">
        <v>5</v>
      </c>
      <c r="M235" t="n">
        <v>-7.744296883796296</v>
      </c>
      <c r="N235" t="n">
        <v>1226.921671304193</v>
      </c>
      <c r="O235" t="b">
        <v>0</v>
      </c>
      <c r="P235" t="n">
        <v>-1.476275976851043</v>
      </c>
      <c r="Q235" t="n">
        <v>0</v>
      </c>
      <c r="R235" t="n">
        <v>0.6639412985601629</v>
      </c>
      <c r="S235" t="n">
        <v>25.746762345103</v>
      </c>
      <c r="T235" t="n">
        <v>-7.628721853802873</v>
      </c>
      <c r="U235" t="n">
        <v>-0.9801605891036544</v>
      </c>
      <c r="V235" t="n">
        <v>0.1155750299934226</v>
      </c>
      <c r="W235" t="n">
        <v>0</v>
      </c>
      <c r="X235" t="n">
        <v>0</v>
      </c>
      <c r="Y235" t="n">
        <v>-21.42826181236016</v>
      </c>
      <c r="Z235" t="n">
        <v>43.55170175520151</v>
      </c>
      <c r="AA235" t="n">
        <v>1226.921671304193</v>
      </c>
      <c r="AB235" t="b">
        <v>0</v>
      </c>
      <c r="AC235" t="b">
        <v>1</v>
      </c>
      <c r="AD235" t="n">
        <v>89.20141299097438</v>
      </c>
      <c r="AE235" t="n">
        <v>-0</v>
      </c>
      <c r="AF235" t="n">
        <v>0</v>
      </c>
      <c r="AG235" t="n">
        <v>0.09719115198277908</v>
      </c>
      <c r="AH235" t="b">
        <v>0</v>
      </c>
      <c r="AI235" t="b">
        <v>0</v>
      </c>
      <c r="AJ235" t="n">
        <v>1226.921671304193</v>
      </c>
      <c r="AK235" t="n">
        <v>0</v>
      </c>
      <c r="AL235" t="n">
        <v>-0.9801605891036544</v>
      </c>
      <c r="AM235" t="n">
        <v>0</v>
      </c>
      <c r="AN235" t="n">
        <v>-0.9795758802335729</v>
      </c>
      <c r="AO235" t="n">
        <v>0</v>
      </c>
      <c r="AP235" t="n">
        <v>1</v>
      </c>
      <c r="AQ235" t="n">
        <v>0</v>
      </c>
      <c r="AR235" t="n">
        <v>0</v>
      </c>
      <c r="AS235" t="n">
        <v>0</v>
      </c>
      <c r="AT235" t="n">
        <v>0.6882762763960261</v>
      </c>
      <c r="AU235" t="n">
        <v>0.2163823766505714</v>
      </c>
      <c r="AV235" t="n">
        <v>0.6882762763960261</v>
      </c>
    </row>
    <row r="236" spans="1:48">
      <c r="A236" t="n">
        <v>233</v>
      </c>
      <c r="B236" t="n">
        <v>0</v>
      </c>
      <c r="C236" t="n">
        <v>0</v>
      </c>
      <c r="D236" t="n">
        <v>0</v>
      </c>
      <c r="E236" t="n">
        <v>54.9</v>
      </c>
      <c r="F236" t="n">
        <v>-0.4917117886474784</v>
      </c>
      <c r="G236" t="n">
        <v>450.8749047873341</v>
      </c>
      <c r="H236" t="n">
        <v>1778.250624481245</v>
      </c>
      <c r="I236" t="n">
        <v>-8.944550265409942</v>
      </c>
      <c r="J236" t="n">
        <v>-8.944550265409942</v>
      </c>
      <c r="K236" t="n">
        <v>-189.440934506485</v>
      </c>
      <c r="L236" t="n">
        <v>5</v>
      </c>
      <c r="M236" t="n">
        <v>-48.03269130488971</v>
      </c>
      <c r="N236" t="n">
        <v>1198.54092090036</v>
      </c>
      <c r="O236" t="b">
        <v>0</v>
      </c>
      <c r="P236" t="n">
        <v>-8.944550265409942</v>
      </c>
      <c r="Q236" t="n">
        <v>0</v>
      </c>
      <c r="R236" t="n">
        <v>0.913885516080024</v>
      </c>
      <c r="S236" t="n">
        <v>25.76373159033957</v>
      </c>
      <c r="T236" t="n">
        <v>-65.1281615458184</v>
      </c>
      <c r="U236" t="n">
        <v>-8.174294935407881</v>
      </c>
      <c r="V236" t="n">
        <v>-17.0954702409287</v>
      </c>
      <c r="W236" t="n">
        <v>-74.04969309212582</v>
      </c>
      <c r="X236" t="n">
        <v>2</v>
      </c>
      <c r="Y236" t="n">
        <v>52.62143127976566</v>
      </c>
      <c r="Z236" t="n">
        <v>43.63943380732409</v>
      </c>
      <c r="AA236" t="n">
        <v>1198.54092090036</v>
      </c>
      <c r="AB236" t="b">
        <v>0</v>
      </c>
      <c r="AC236" t="b">
        <v>1</v>
      </c>
      <c r="AD236" t="n">
        <v>89.20682847178469</v>
      </c>
      <c r="AE236" t="n">
        <v>1.547167816288979</v>
      </c>
      <c r="AF236" t="n">
        <v>0</v>
      </c>
      <c r="AG236" t="n">
        <v>0.09298912944395901</v>
      </c>
      <c r="AH236" t="b">
        <v>0</v>
      </c>
      <c r="AI236" t="b">
        <v>0</v>
      </c>
      <c r="AJ236" t="n">
        <v>1198.54092090036</v>
      </c>
      <c r="AK236" t="n">
        <v>0</v>
      </c>
      <c r="AL236" t="n">
        <v>-8.174294935407881</v>
      </c>
      <c r="AM236" t="n">
        <v>4.554273566655311</v>
      </c>
      <c r="AN236" t="n">
        <v>-2.03734473772842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 spans="1:48">
      <c r="A237" t="n">
        <v>234</v>
      </c>
      <c r="B237" t="n">
        <v>0</v>
      </c>
      <c r="C237" t="n">
        <v>0</v>
      </c>
      <c r="D237" t="n">
        <v>0</v>
      </c>
      <c r="E237" t="n">
        <v>52.9</v>
      </c>
      <c r="F237" t="n">
        <v>-0.5781922833994582</v>
      </c>
      <c r="G237" t="n">
        <v>434.449589494535</v>
      </c>
      <c r="H237" t="n">
        <v>1713.469180966446</v>
      </c>
      <c r="I237" t="n">
        <v>-10.88015555642288</v>
      </c>
      <c r="J237" t="n">
        <v>-10.88015555642288</v>
      </c>
      <c r="K237" t="n">
        <v>-239.1481884599964</v>
      </c>
      <c r="L237" t="n">
        <v>4</v>
      </c>
      <c r="M237" t="n">
        <v>-60.63595042089158</v>
      </c>
      <c r="N237" t="n">
        <v>1528.41450942207</v>
      </c>
      <c r="O237" t="b">
        <v>1</v>
      </c>
      <c r="P237" t="n">
        <v>-10.88015555642288</v>
      </c>
      <c r="Q237" t="n">
        <v>-29.28617510704209</v>
      </c>
      <c r="R237" t="n">
        <v>0.9242757938635747</v>
      </c>
      <c r="S237" t="n">
        <v>25.79007758143837</v>
      </c>
      <c r="T237" t="n">
        <v>-62.82997893715461</v>
      </c>
      <c r="U237" t="n">
        <v>-10.05626441427194</v>
      </c>
      <c r="V237" t="n">
        <v>-2.194028516263039</v>
      </c>
      <c r="W237" t="n">
        <v>-86.15060768619995</v>
      </c>
      <c r="X237" t="n">
        <v>2</v>
      </c>
      <c r="Y237" t="n">
        <v>64.72234587383979</v>
      </c>
      <c r="Z237" t="n">
        <v>43.70461295242948</v>
      </c>
      <c r="AA237" t="n">
        <v>1528.41450942207</v>
      </c>
      <c r="AB237" t="b">
        <v>0</v>
      </c>
      <c r="AC237" t="b">
        <v>1</v>
      </c>
      <c r="AD237" t="n">
        <v>89.2272006553183</v>
      </c>
      <c r="AE237" t="n">
        <v>1.8</v>
      </c>
      <c r="AF237" t="n">
        <v>0</v>
      </c>
      <c r="AG237" t="n">
        <v>0.0904845829581809</v>
      </c>
      <c r="AH237" t="b">
        <v>0</v>
      </c>
      <c r="AI237" t="b">
        <v>0</v>
      </c>
      <c r="AJ237" t="n">
        <v>1499.128334315028</v>
      </c>
      <c r="AK237" t="n">
        <v>0</v>
      </c>
      <c r="AL237" t="n">
        <v>-9.863574853460033</v>
      </c>
      <c r="AM237" t="n">
        <v>5.40725542793572</v>
      </c>
      <c r="AN237" t="n">
        <v>-2.620083953945211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 spans="1:48">
      <c r="A238" t="n">
        <v>235</v>
      </c>
      <c r="B238" t="n">
        <v>0</v>
      </c>
      <c r="C238" t="n">
        <v>0</v>
      </c>
      <c r="D238" t="n">
        <v>0</v>
      </c>
      <c r="E238" t="n">
        <v>51</v>
      </c>
      <c r="F238" t="n">
        <v>-0.4455190777546898</v>
      </c>
      <c r="G238" t="n">
        <v>418.8455399663759</v>
      </c>
      <c r="H238" t="n">
        <v>1651.926809627387</v>
      </c>
      <c r="I238" t="n">
        <v>-7.385187283291351</v>
      </c>
      <c r="J238" t="n">
        <v>-7.385187283291351</v>
      </c>
      <c r="K238" t="n">
        <v>-168.375539377535</v>
      </c>
      <c r="L238" t="n">
        <v>4</v>
      </c>
      <c r="M238" t="n">
        <v>-42.69156677929387</v>
      </c>
      <c r="N238" t="n">
        <v>1473.518714187629</v>
      </c>
      <c r="O238" t="b">
        <v>0</v>
      </c>
      <c r="P238" t="n">
        <v>-7.385187283291351</v>
      </c>
      <c r="Q238" t="n">
        <v>0</v>
      </c>
      <c r="R238" t="n">
        <v>0.9093330436058078</v>
      </c>
      <c r="S238" t="n">
        <v>25.81825814423621</v>
      </c>
      <c r="T238" t="n">
        <v>-43.52113492793262</v>
      </c>
      <c r="U238" t="n">
        <v>-6.715594829914232</v>
      </c>
      <c r="V238" t="n">
        <v>-0.8295681486387494</v>
      </c>
      <c r="W238" t="n">
        <v>-73.19545484768373</v>
      </c>
      <c r="X238" t="n">
        <v>2</v>
      </c>
      <c r="Y238" t="n">
        <v>51.76719303532357</v>
      </c>
      <c r="Z238" t="n">
        <v>43.78881781719974</v>
      </c>
      <c r="AA238" t="n">
        <v>1473.518714187629</v>
      </c>
      <c r="AB238" t="b">
        <v>0</v>
      </c>
      <c r="AC238" t="b">
        <v>1</v>
      </c>
      <c r="AD238" t="n">
        <v>89.24742453360113</v>
      </c>
      <c r="AE238" t="n">
        <v>1.529319667781466</v>
      </c>
      <c r="AF238" t="n">
        <v>0</v>
      </c>
      <c r="AG238" t="n">
        <v>0.08562758683037958</v>
      </c>
      <c r="AH238" t="b">
        <v>0</v>
      </c>
      <c r="AI238" t="b">
        <v>0</v>
      </c>
      <c r="AJ238" t="n">
        <v>1473.518714187629</v>
      </c>
      <c r="AK238" t="n">
        <v>0</v>
      </c>
      <c r="AL238" t="n">
        <v>-6.715594829914232</v>
      </c>
      <c r="AM238" t="n">
        <v>2.615832950067456</v>
      </c>
      <c r="AN238" t="n">
        <v>-2.568700828235422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 spans="1:48">
      <c r="A239" t="n">
        <v>236</v>
      </c>
      <c r="B239" t="n">
        <v>0</v>
      </c>
      <c r="C239" t="n">
        <v>0</v>
      </c>
      <c r="D239" t="n">
        <v>0</v>
      </c>
      <c r="E239" t="n">
        <v>49.8</v>
      </c>
      <c r="F239" t="n">
        <v>-0.2230647389151068</v>
      </c>
      <c r="G239" t="n">
        <v>408.9903507906965</v>
      </c>
      <c r="H239" t="n">
        <v>1613.057943518507</v>
      </c>
      <c r="I239" t="n">
        <v>-2.035603684609433</v>
      </c>
      <c r="J239" t="n">
        <v>-2.035603684609433</v>
      </c>
      <c r="K239" t="n">
        <v>-47.52821986464866</v>
      </c>
      <c r="L239" t="n">
        <v>4</v>
      </c>
      <c r="M239" t="n">
        <v>-12.05076568576285</v>
      </c>
      <c r="N239" t="n">
        <v>1438.847685618508</v>
      </c>
      <c r="O239" t="b">
        <v>0</v>
      </c>
      <c r="P239" t="n">
        <v>-2.035603684609433</v>
      </c>
      <c r="Q239" t="n">
        <v>0</v>
      </c>
      <c r="R239" t="n">
        <v>0.7783266258406423</v>
      </c>
      <c r="S239" t="n">
        <v>25.8411610390678</v>
      </c>
      <c r="T239" t="n">
        <v>-10.515058066139</v>
      </c>
      <c r="U239" t="n">
        <v>-1.584364547390839</v>
      </c>
      <c r="V239" t="n">
        <v>1.535707619623844</v>
      </c>
      <c r="W239" t="n">
        <v>0</v>
      </c>
      <c r="X239" t="n">
        <v>0</v>
      </c>
      <c r="Y239" t="n">
        <v>-21.42826181236016</v>
      </c>
      <c r="Z239" t="n">
        <v>43.89043032386316</v>
      </c>
      <c r="AA239" t="n">
        <v>1438.847685618508</v>
      </c>
      <c r="AB239" t="b">
        <v>0</v>
      </c>
      <c r="AC239" t="b">
        <v>1</v>
      </c>
      <c r="AD239" t="n">
        <v>89.25269170916067</v>
      </c>
      <c r="AE239" t="n">
        <v>-0</v>
      </c>
      <c r="AF239" t="n">
        <v>0</v>
      </c>
      <c r="AG239" t="n">
        <v>0.08215517109862863</v>
      </c>
      <c r="AH239" t="b">
        <v>0</v>
      </c>
      <c r="AI239" t="b">
        <v>0</v>
      </c>
      <c r="AJ239" t="n">
        <v>1438.847685618508</v>
      </c>
      <c r="AK239" t="n">
        <v>0</v>
      </c>
      <c r="AL239" t="n">
        <v>-1.584364547390839</v>
      </c>
      <c r="AM239" t="n">
        <v>0</v>
      </c>
      <c r="AN239" t="n">
        <v>-1.583068399245535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 spans="1:48">
      <c r="A240" t="n">
        <v>237</v>
      </c>
      <c r="B240" t="n">
        <v>0</v>
      </c>
      <c r="C240" t="n">
        <v>0</v>
      </c>
      <c r="D240" t="n">
        <v>0</v>
      </c>
      <c r="E240" t="n">
        <v>49.2</v>
      </c>
      <c r="F240" t="n">
        <v>-0.1622219665848776</v>
      </c>
      <c r="G240" t="n">
        <v>404.0627562028568</v>
      </c>
      <c r="H240" t="n">
        <v>1593.623510464067</v>
      </c>
      <c r="I240" t="n">
        <v>-0.6241661924836605</v>
      </c>
      <c r="J240" t="n">
        <v>-0.6241661924836605</v>
      </c>
      <c r="K240" t="n">
        <v>-14.75104547295858</v>
      </c>
      <c r="L240" t="n">
        <v>4</v>
      </c>
      <c r="M240" t="n">
        <v>-3.740123091520939</v>
      </c>
      <c r="N240" t="n">
        <v>1421.512171333948</v>
      </c>
      <c r="O240" t="b">
        <v>0</v>
      </c>
      <c r="P240" t="n">
        <v>-0.6241661924836605</v>
      </c>
      <c r="Q240" t="n">
        <v>0</v>
      </c>
      <c r="R240" t="n">
        <v>0.3738561766623834</v>
      </c>
      <c r="S240" t="n">
        <v>25.85659532667287</v>
      </c>
      <c r="T240" t="n">
        <v>-1.567565156101694</v>
      </c>
      <c r="U240" t="n">
        <v>-0.2333483863238585</v>
      </c>
      <c r="V240" t="n">
        <v>2.172557935419244</v>
      </c>
      <c r="W240" t="n">
        <v>0</v>
      </c>
      <c r="X240" t="n">
        <v>0</v>
      </c>
      <c r="Y240" t="n">
        <v>-21.42826181236016</v>
      </c>
      <c r="Z240" t="n">
        <v>43.99105380329567</v>
      </c>
      <c r="AA240" t="n">
        <v>1421.512171333948</v>
      </c>
      <c r="AB240" t="b">
        <v>0</v>
      </c>
      <c r="AC240" t="b">
        <v>1</v>
      </c>
      <c r="AD240" t="n">
        <v>89.24525134047582</v>
      </c>
      <c r="AE240" t="n">
        <v>-0</v>
      </c>
      <c r="AF240" t="n">
        <v>0</v>
      </c>
      <c r="AG240" t="n">
        <v>0.08131635395594183</v>
      </c>
      <c r="AH240" t="b">
        <v>0</v>
      </c>
      <c r="AI240" t="b">
        <v>0</v>
      </c>
      <c r="AJ240" t="n">
        <v>1421.512171333948</v>
      </c>
      <c r="AK240" t="n">
        <v>0</v>
      </c>
      <c r="AL240" t="n">
        <v>-0.2333483863238585</v>
      </c>
      <c r="AM240" t="n">
        <v>0</v>
      </c>
      <c r="AN240" t="n">
        <v>-0.2325642967050948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0.9518652144481314</v>
      </c>
      <c r="AU240" t="n">
        <v>0.2992502639082414</v>
      </c>
      <c r="AV240" t="n">
        <v>0.9518652144481314</v>
      </c>
    </row>
    <row r="241" spans="1:48">
      <c r="A241" t="n">
        <v>238</v>
      </c>
      <c r="B241" t="n">
        <v>0</v>
      </c>
      <c r="C241" t="n">
        <v>0</v>
      </c>
      <c r="D241" t="n">
        <v>0</v>
      </c>
      <c r="E241" t="n">
        <v>48.4</v>
      </c>
      <c r="F241" t="n">
        <v>-0.2947140614120505</v>
      </c>
      <c r="G241" t="n">
        <v>397.4926300857371</v>
      </c>
      <c r="H241" t="n">
        <v>1567.710933058147</v>
      </c>
      <c r="I241" t="n">
        <v>-3.675294582993707</v>
      </c>
      <c r="J241" t="n">
        <v>-3.675294582993707</v>
      </c>
      <c r="K241" t="n">
        <v>-88.29466348739282</v>
      </c>
      <c r="L241" t="n">
        <v>4</v>
      </c>
      <c r="M241" t="n">
        <v>-22.38708506272637</v>
      </c>
      <c r="N241" t="n">
        <v>1398.398152287867</v>
      </c>
      <c r="O241" t="b">
        <v>0</v>
      </c>
      <c r="P241" t="n">
        <v>-3.675294582993707</v>
      </c>
      <c r="Q241" t="n">
        <v>0</v>
      </c>
      <c r="R241" t="n">
        <v>0.8638402997517687</v>
      </c>
      <c r="S241" t="n">
        <v>25.86996294912387</v>
      </c>
      <c r="T241" t="n">
        <v>-21.68034335331154</v>
      </c>
      <c r="U241" t="n">
        <v>-3.174867574249335</v>
      </c>
      <c r="V241" t="n">
        <v>0.7067417094148318</v>
      </c>
      <c r="W241" t="n">
        <v>-51.44529336760816</v>
      </c>
      <c r="X241" t="n">
        <v>2</v>
      </c>
      <c r="Y241" t="n">
        <v>30.017031555248</v>
      </c>
      <c r="Z241" t="n">
        <v>44.09266630995909</v>
      </c>
      <c r="AA241" t="n">
        <v>1398.398152287867</v>
      </c>
      <c r="AB241" t="b">
        <v>0</v>
      </c>
      <c r="AC241" t="b">
        <v>1</v>
      </c>
      <c r="AD241" t="n">
        <v>89.24674244633395</v>
      </c>
      <c r="AE241" t="n">
        <v>1.074879569033244</v>
      </c>
      <c r="AF241" t="n">
        <v>0</v>
      </c>
      <c r="AG241" t="n">
        <v>0.08885456324651561</v>
      </c>
      <c r="AH241" t="b">
        <v>0</v>
      </c>
      <c r="AI241" t="b">
        <v>0</v>
      </c>
      <c r="AJ241" t="n">
        <v>1398.398152287867</v>
      </c>
      <c r="AK241" t="n">
        <v>0</v>
      </c>
      <c r="AL241" t="n">
        <v>-3.174867574249335</v>
      </c>
      <c r="AM241" t="n">
        <v>0</v>
      </c>
      <c r="AN241" t="n">
        <v>-2.097871763336876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 spans="1:48">
      <c r="A242" t="n">
        <v>239</v>
      </c>
      <c r="B242" t="n">
        <v>0</v>
      </c>
      <c r="C242" t="n">
        <v>0</v>
      </c>
      <c r="D242" t="n">
        <v>0</v>
      </c>
      <c r="E242" t="n">
        <v>46.9</v>
      </c>
      <c r="F242" t="n">
        <v>-0.575588454433591</v>
      </c>
      <c r="G242" t="n">
        <v>385.1736436161378</v>
      </c>
      <c r="H242" t="n">
        <v>1519.124850422048</v>
      </c>
      <c r="I242" t="n">
        <v>-9.840567793760764</v>
      </c>
      <c r="J242" t="n">
        <v>-9.840567793760764</v>
      </c>
      <c r="K242" t="n">
        <v>-243.9691863395682</v>
      </c>
      <c r="L242" t="n">
        <v>4</v>
      </c>
      <c r="M242" t="n">
        <v>-61.85831296642195</v>
      </c>
      <c r="N242" t="n">
        <v>1355.059366576466</v>
      </c>
      <c r="O242" t="b">
        <v>0</v>
      </c>
      <c r="P242" t="n">
        <v>-9.840567793760764</v>
      </c>
      <c r="Q242" t="n">
        <v>0</v>
      </c>
      <c r="R242" t="n">
        <v>0.9265058106741303</v>
      </c>
      <c r="S242" t="n">
        <v>25.88707967004023</v>
      </c>
      <c r="T242" t="n">
        <v>-64.25121793933727</v>
      </c>
      <c r="U242" t="n">
        <v>-9.117343241252055</v>
      </c>
      <c r="V242" t="n">
        <v>-2.392904972915311</v>
      </c>
      <c r="W242" t="n">
        <v>-86.15060768619995</v>
      </c>
      <c r="X242" t="n">
        <v>2</v>
      </c>
      <c r="Y242" t="n">
        <v>64.72234587383979</v>
      </c>
      <c r="Z242" t="n">
        <v>44.15983602012725</v>
      </c>
      <c r="AA242" t="n">
        <v>1355.059366576466</v>
      </c>
      <c r="AB242" t="b">
        <v>0</v>
      </c>
      <c r="AC242" t="b">
        <v>1</v>
      </c>
      <c r="AD242" t="n">
        <v>89.26319025491539</v>
      </c>
      <c r="AE242" t="n">
        <v>1.8</v>
      </c>
      <c r="AF242" t="n">
        <v>0</v>
      </c>
      <c r="AG242" t="n">
        <v>0.08556856078606567</v>
      </c>
      <c r="AH242" t="b">
        <v>0</v>
      </c>
      <c r="AI242" t="b">
        <v>0</v>
      </c>
      <c r="AJ242" t="n">
        <v>1355.059366576466</v>
      </c>
      <c r="AK242" t="n">
        <v>0</v>
      </c>
      <c r="AL242" t="n">
        <v>-9.117343241252055</v>
      </c>
      <c r="AM242" t="n">
        <v>4.97523296695033</v>
      </c>
      <c r="AN242" t="n">
        <v>-2.335385505683655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 spans="1:48">
      <c r="A243" t="n">
        <v>240</v>
      </c>
      <c r="B243" t="n">
        <v>0</v>
      </c>
      <c r="C243" t="n">
        <v>0</v>
      </c>
      <c r="D243" t="n">
        <v>0</v>
      </c>
      <c r="E243" t="n">
        <v>44.3</v>
      </c>
      <c r="F243" t="n">
        <v>-0.8195987875202491</v>
      </c>
      <c r="G243" t="n">
        <v>363.8207337354991</v>
      </c>
      <c r="H243" t="n">
        <v>1434.908973852808</v>
      </c>
      <c r="I243" t="n">
        <v>-14.49312492714483</v>
      </c>
      <c r="J243" t="n">
        <v>-14.49312492714483</v>
      </c>
      <c r="K243" t="n">
        <v>-380.4047860582495</v>
      </c>
      <c r="L243" t="n">
        <v>4</v>
      </c>
      <c r="M243" t="n">
        <v>-96.45151776324785</v>
      </c>
      <c r="N243" t="n">
        <v>1279.938804676705</v>
      </c>
      <c r="O243" t="b">
        <v>0</v>
      </c>
      <c r="P243" t="n">
        <v>-14.49312492714483</v>
      </c>
      <c r="Q243" t="n">
        <v>0</v>
      </c>
      <c r="R243" t="n">
        <v>0.9394592228916534</v>
      </c>
      <c r="S243" t="n">
        <v>25.91181700956994</v>
      </c>
      <c r="T243" t="n">
        <v>-101.583260005136</v>
      </c>
      <c r="U243" t="n">
        <v>-13.61569988132713</v>
      </c>
      <c r="V243" t="n">
        <v>-5.131742241888162</v>
      </c>
      <c r="W243" t="n">
        <v>-86.15060768619995</v>
      </c>
      <c r="X243" t="n">
        <v>2</v>
      </c>
      <c r="Y243" t="n">
        <v>64.72234587383979</v>
      </c>
      <c r="Z243" t="n">
        <v>44.22213508889972</v>
      </c>
      <c r="AA243" t="n">
        <v>1279.938804676705</v>
      </c>
      <c r="AB243" t="b">
        <v>0</v>
      </c>
      <c r="AC243" t="b">
        <v>1</v>
      </c>
      <c r="AD243" t="n">
        <v>89.28566329167714</v>
      </c>
      <c r="AE243" t="n">
        <v>1.8</v>
      </c>
      <c r="AF243" t="n">
        <v>0</v>
      </c>
      <c r="AG243" t="n">
        <v>0.07840118460275219</v>
      </c>
      <c r="AH243" t="b">
        <v>0</v>
      </c>
      <c r="AI243" t="b">
        <v>0</v>
      </c>
      <c r="AJ243" t="n">
        <v>1279.938804676705</v>
      </c>
      <c r="AK243" t="n">
        <v>0</v>
      </c>
      <c r="AL243" t="n">
        <v>-13.61569988132713</v>
      </c>
      <c r="AM243" t="n">
        <v>9.613077037687521</v>
      </c>
      <c r="AN243" t="n">
        <v>-2.190957510331877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 spans="1:48">
      <c r="A244" t="n">
        <v>241</v>
      </c>
      <c r="B244" t="n">
        <v>0</v>
      </c>
      <c r="C244" t="n">
        <v>0</v>
      </c>
      <c r="D244" t="n">
        <v>0</v>
      </c>
      <c r="E244" t="n">
        <v>41.5</v>
      </c>
      <c r="F244" t="n">
        <v>-0.6460163954854039</v>
      </c>
      <c r="G244" t="n">
        <v>340.8252923255804</v>
      </c>
      <c r="H244" t="n">
        <v>1344.214952932089</v>
      </c>
      <c r="I244" t="n">
        <v>-10.26705181823998</v>
      </c>
      <c r="J244" t="n">
        <v>-10.26705181823998</v>
      </c>
      <c r="K244" t="n">
        <v>-287.6638708419379</v>
      </c>
      <c r="L244" t="n">
        <v>4</v>
      </c>
      <c r="M244" t="n">
        <v>-72.93708692746904</v>
      </c>
      <c r="N244" t="n">
        <v>1199.039738015423</v>
      </c>
      <c r="O244" t="b">
        <v>0</v>
      </c>
      <c r="P244" t="n">
        <v>-10.26705181823998</v>
      </c>
      <c r="Q244" t="n">
        <v>0</v>
      </c>
      <c r="R244" t="n">
        <v>0.932947213234985</v>
      </c>
      <c r="S244" t="n">
        <v>25.94182865836557</v>
      </c>
      <c r="T244" t="n">
        <v>-76.28526007899113</v>
      </c>
      <c r="U244" t="n">
        <v>-9.578617381966174</v>
      </c>
      <c r="V244" t="n">
        <v>-3.348173151522104</v>
      </c>
      <c r="W244" t="n">
        <v>-86.15060768619995</v>
      </c>
      <c r="X244" t="n">
        <v>2</v>
      </c>
      <c r="Y244" t="n">
        <v>64.72234587383979</v>
      </c>
      <c r="Z244" t="n">
        <v>44.29435728952345</v>
      </c>
      <c r="AA244" t="n">
        <v>1199.039738015423</v>
      </c>
      <c r="AB244" t="b">
        <v>0</v>
      </c>
      <c r="AC244" t="b">
        <v>1</v>
      </c>
      <c r="AD244" t="n">
        <v>89.30813632843889</v>
      </c>
      <c r="AE244" t="n">
        <v>1.8</v>
      </c>
      <c r="AF244" t="n">
        <v>0</v>
      </c>
      <c r="AG244" t="n">
        <v>0.07220060848822141</v>
      </c>
      <c r="AH244" t="b">
        <v>0</v>
      </c>
      <c r="AI244" t="b">
        <v>0</v>
      </c>
      <c r="AJ244" t="n">
        <v>1199.039738015423</v>
      </c>
      <c r="AK244" t="n">
        <v>0</v>
      </c>
      <c r="AL244" t="n">
        <v>-9.578617381966174</v>
      </c>
      <c r="AM244" t="n">
        <v>5.670209489668105</v>
      </c>
      <c r="AN244" t="n">
        <v>-2.038277333951228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 spans="1:48">
      <c r="A245" t="n">
        <v>242</v>
      </c>
      <c r="B245" t="n">
        <v>0</v>
      </c>
      <c r="C245" t="n">
        <v>0</v>
      </c>
      <c r="D245" t="n">
        <v>0</v>
      </c>
      <c r="E245" t="n">
        <v>39.5</v>
      </c>
      <c r="F245" t="n">
        <v>-0.5963356305381415</v>
      </c>
      <c r="G245" t="n">
        <v>324.3999770327814</v>
      </c>
      <c r="H245" t="n">
        <v>1279.43350941729</v>
      </c>
      <c r="I245" t="n">
        <v>-8.9043843885578</v>
      </c>
      <c r="J245" t="n">
        <v>-8.9043843885578</v>
      </c>
      <c r="K245" t="n">
        <v>-262.1165642966865</v>
      </c>
      <c r="L245" t="n">
        <v>3</v>
      </c>
      <c r="M245" t="n">
        <v>-66.45957512593472</v>
      </c>
      <c r="N245" t="n">
        <v>1692.690532959074</v>
      </c>
      <c r="O245" t="b">
        <v>1</v>
      </c>
      <c r="P245" t="n">
        <v>-8.9043843885578</v>
      </c>
      <c r="Q245" t="n">
        <v>-30.20515873340128</v>
      </c>
      <c r="R245" t="n">
        <v>0.9306259284785834</v>
      </c>
      <c r="S245" t="n">
        <v>25.96537602872928</v>
      </c>
      <c r="T245" t="n">
        <v>-46.74905805583158</v>
      </c>
      <c r="U245" t="n">
        <v>-8.286650989131806</v>
      </c>
      <c r="V245" t="n">
        <v>19.71051707010315</v>
      </c>
      <c r="W245" t="n">
        <v>-86.15060768619995</v>
      </c>
      <c r="X245" t="n">
        <v>2</v>
      </c>
      <c r="Y245" t="n">
        <v>64.72234587383979</v>
      </c>
      <c r="Z245" t="n">
        <v>44.38860788074017</v>
      </c>
      <c r="AA245" t="n">
        <v>1692.690532959074</v>
      </c>
      <c r="AB245" t="b">
        <v>0</v>
      </c>
      <c r="AC245" t="b">
        <v>1</v>
      </c>
      <c r="AD245" t="n">
        <v>89.33060936520064</v>
      </c>
      <c r="AE245" t="n">
        <v>1.8</v>
      </c>
      <c r="AF245" t="n">
        <v>0</v>
      </c>
      <c r="AG245" t="n">
        <v>0.06289861539125435</v>
      </c>
      <c r="AH245" t="b">
        <v>0</v>
      </c>
      <c r="AI245" t="b">
        <v>0</v>
      </c>
      <c r="AJ245" t="n">
        <v>1662.485374225673</v>
      </c>
      <c r="AK245" t="n">
        <v>0</v>
      </c>
      <c r="AL245" t="n">
        <v>-8.13878012696218</v>
      </c>
      <c r="AM245" t="n">
        <v>3.31089305243705</v>
      </c>
      <c r="AN245" t="n">
        <v>-2.956292649595771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 spans="1:48">
      <c r="A246" t="n">
        <v>243</v>
      </c>
      <c r="B246" t="n">
        <v>0</v>
      </c>
      <c r="C246" t="n">
        <v>0</v>
      </c>
      <c r="D246" t="n">
        <v>0</v>
      </c>
      <c r="E246" t="n">
        <v>37</v>
      </c>
      <c r="F246" t="n">
        <v>-0.718641082362045</v>
      </c>
      <c r="G246" t="n">
        <v>303.8683329167825</v>
      </c>
      <c r="H246" t="n">
        <v>1198.45670502379</v>
      </c>
      <c r="I246" t="n">
        <v>-10.5422523848747</v>
      </c>
      <c r="J246" t="n">
        <v>-10.5422523848747</v>
      </c>
      <c r="K246" t="n">
        <v>-331.2984072284942</v>
      </c>
      <c r="L246" t="n">
        <v>3</v>
      </c>
      <c r="M246" t="n">
        <v>-84.00061035205228</v>
      </c>
      <c r="N246" t="n">
        <v>1585.558220746475</v>
      </c>
      <c r="O246" t="b">
        <v>0</v>
      </c>
      <c r="P246" t="n">
        <v>-10.5422523848747</v>
      </c>
      <c r="Q246" t="n">
        <v>0</v>
      </c>
      <c r="R246" t="n">
        <v>0.9375245422517993</v>
      </c>
      <c r="S246" t="n">
        <v>25.98650512450934</v>
      </c>
      <c r="T246" t="n">
        <v>-59.5258002790473</v>
      </c>
      <c r="U246" t="n">
        <v>-9.883620341432596</v>
      </c>
      <c r="V246" t="n">
        <v>24.47481007300497</v>
      </c>
      <c r="W246" t="n">
        <v>-86.15060768619995</v>
      </c>
      <c r="X246" t="n">
        <v>2</v>
      </c>
      <c r="Y246" t="n">
        <v>64.72234587383979</v>
      </c>
      <c r="Z246" t="n">
        <v>44.45378702584556</v>
      </c>
      <c r="AA246" t="n">
        <v>1585.558220746475</v>
      </c>
      <c r="AB246" t="b">
        <v>0</v>
      </c>
      <c r="AC246" t="b">
        <v>1</v>
      </c>
      <c r="AD246" t="n">
        <v>89.3530824019624</v>
      </c>
      <c r="AE246" t="n">
        <v>1.8</v>
      </c>
      <c r="AF246" t="n">
        <v>0</v>
      </c>
      <c r="AG246" t="n">
        <v>0.06717345910850994</v>
      </c>
      <c r="AH246" t="b">
        <v>0</v>
      </c>
      <c r="AI246" t="b">
        <v>0</v>
      </c>
      <c r="AJ246" t="n">
        <v>1585.558220746475</v>
      </c>
      <c r="AK246" t="n">
        <v>0</v>
      </c>
      <c r="AL246" t="n">
        <v>-9.883620341432596</v>
      </c>
      <c r="AM246" t="n">
        <v>5.272029071000969</v>
      </c>
      <c r="AN246" t="n">
        <v>-2.796103344142128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 spans="1:48">
      <c r="A247" t="n">
        <v>244</v>
      </c>
      <c r="B247" t="n">
        <v>0</v>
      </c>
      <c r="C247" t="n">
        <v>0</v>
      </c>
      <c r="D247" t="n">
        <v>0</v>
      </c>
      <c r="E247" t="n">
        <v>34.6</v>
      </c>
      <c r="F247" t="n">
        <v>-0.6124333733470086</v>
      </c>
      <c r="G247" t="n">
        <v>284.1579545654237</v>
      </c>
      <c r="H247" t="n">
        <v>1120.718972806031</v>
      </c>
      <c r="I247" t="n">
        <v>-8.178730798064485</v>
      </c>
      <c r="J247" t="n">
        <v>-8.178730798064485</v>
      </c>
      <c r="K247" t="n">
        <v>-274.8510989362831</v>
      </c>
      <c r="L247" t="n">
        <v>3</v>
      </c>
      <c r="M247" t="n">
        <v>-69.68841250919957</v>
      </c>
      <c r="N247" t="n">
        <v>1482.711201022379</v>
      </c>
      <c r="O247" t="b">
        <v>0</v>
      </c>
      <c r="P247" t="n">
        <v>-8.178730798064485</v>
      </c>
      <c r="Q247" t="n">
        <v>0</v>
      </c>
      <c r="R247" t="n">
        <v>0.9331256445100692</v>
      </c>
      <c r="S247" t="n">
        <v>26.00903312694961</v>
      </c>
      <c r="T247" t="n">
        <v>-49.15196132844324</v>
      </c>
      <c r="U247" t="n">
        <v>-7.631783447218274</v>
      </c>
      <c r="V247" t="n">
        <v>20.53645118075632</v>
      </c>
      <c r="W247" t="n">
        <v>-86.15060768619995</v>
      </c>
      <c r="X247" t="n">
        <v>2</v>
      </c>
      <c r="Y247" t="n">
        <v>64.72234587383979</v>
      </c>
      <c r="Z247" t="n">
        <v>44.51222747932157</v>
      </c>
      <c r="AA247" t="n">
        <v>1482.711201022379</v>
      </c>
      <c r="AB247" t="b">
        <v>0</v>
      </c>
      <c r="AC247" t="b">
        <v>1</v>
      </c>
      <c r="AD247" t="n">
        <v>89.37555543872415</v>
      </c>
      <c r="AE247" t="n">
        <v>1.8</v>
      </c>
      <c r="AF247" t="n">
        <v>0</v>
      </c>
      <c r="AG247" t="n">
        <v>0.06778803519830212</v>
      </c>
      <c r="AH247" t="b">
        <v>0</v>
      </c>
      <c r="AI247" t="b">
        <v>0</v>
      </c>
      <c r="AJ247" t="n">
        <v>1482.711201022379</v>
      </c>
      <c r="AK247" t="n">
        <v>0</v>
      </c>
      <c r="AL247" t="n">
        <v>-7.631783447218274</v>
      </c>
      <c r="AM247" t="n">
        <v>3.225238565915577</v>
      </c>
      <c r="AN247" t="n">
        <v>-2.587104923045966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 spans="1:48">
      <c r="A248" t="n">
        <v>245</v>
      </c>
      <c r="B248" t="n">
        <v>0</v>
      </c>
      <c r="C248" t="n">
        <v>0</v>
      </c>
      <c r="D248" t="n">
        <v>0</v>
      </c>
      <c r="E248" t="n">
        <v>32.3</v>
      </c>
      <c r="F248" t="n">
        <v>-0.7482920909165784</v>
      </c>
      <c r="G248" t="n">
        <v>265.2688419787047</v>
      </c>
      <c r="H248" t="n">
        <v>1046.220312764011</v>
      </c>
      <c r="I248" t="n">
        <v>-9.753094277743338</v>
      </c>
      <c r="J248" t="n">
        <v>-9.753094277743338</v>
      </c>
      <c r="K248" t="n">
        <v>-351.0973591543201</v>
      </c>
      <c r="L248" t="n">
        <v>3</v>
      </c>
      <c r="M248" t="n">
        <v>-89.02062858882357</v>
      </c>
      <c r="N248" t="n">
        <v>1384.149473786787</v>
      </c>
      <c r="O248" t="b">
        <v>0</v>
      </c>
      <c r="P248" t="n">
        <v>-9.753094277743338</v>
      </c>
      <c r="Q248" t="n">
        <v>0</v>
      </c>
      <c r="R248" t="n">
        <v>0.9396814382846771</v>
      </c>
      <c r="S248" t="n">
        <v>26.02774104038511</v>
      </c>
      <c r="T248" t="n">
        <v>-63.22829350669068</v>
      </c>
      <c r="U248" t="n">
        <v>-9.164801658635914</v>
      </c>
      <c r="V248" t="n">
        <v>25.79233508213286</v>
      </c>
      <c r="W248" t="n">
        <v>-86.15060768619995</v>
      </c>
      <c r="X248" t="n">
        <v>2</v>
      </c>
      <c r="Y248" t="n">
        <v>64.72234587383979</v>
      </c>
      <c r="Z248" t="n">
        <v>44.58180144684626</v>
      </c>
      <c r="AA248" t="n">
        <v>1384.149473786787</v>
      </c>
      <c r="AB248" t="b">
        <v>0</v>
      </c>
      <c r="AC248" t="b">
        <v>1</v>
      </c>
      <c r="AD248" t="n">
        <v>89.3980284754859</v>
      </c>
      <c r="AE248" t="n">
        <v>1.8</v>
      </c>
      <c r="AF248" t="n">
        <v>0</v>
      </c>
      <c r="AG248" t="n">
        <v>0.07183335678476857</v>
      </c>
      <c r="AH248" t="b">
        <v>0</v>
      </c>
      <c r="AI248" t="b">
        <v>0</v>
      </c>
      <c r="AJ248" t="n">
        <v>1384.149473786787</v>
      </c>
      <c r="AK248" t="n">
        <v>0</v>
      </c>
      <c r="AL248" t="n">
        <v>-9.164801658635914</v>
      </c>
      <c r="AM248" t="n">
        <v>4.945169682435605</v>
      </c>
      <c r="AN248" t="n">
        <v>-2.392034099743491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 spans="1:48">
      <c r="A249" t="n">
        <v>246</v>
      </c>
      <c r="B249" t="n">
        <v>0</v>
      </c>
      <c r="C249" t="n">
        <v>0</v>
      </c>
      <c r="D249" t="n">
        <v>0</v>
      </c>
      <c r="E249" t="n">
        <v>29</v>
      </c>
      <c r="F249" t="n">
        <v>-1.061064929653348</v>
      </c>
      <c r="G249" t="n">
        <v>238.1670717455863</v>
      </c>
      <c r="H249" t="n">
        <v>939.3309309645923</v>
      </c>
      <c r="I249" t="n">
        <v>-13.09402580984168</v>
      </c>
      <c r="J249" t="n">
        <v>-13.09402580984168</v>
      </c>
      <c r="K249" t="n">
        <v>-525.0042965222246</v>
      </c>
      <c r="L249" t="n">
        <v>3</v>
      </c>
      <c r="M249" t="n">
        <v>-133.1146796455945</v>
      </c>
      <c r="N249" t="n">
        <v>1242.734821666156</v>
      </c>
      <c r="O249" t="b">
        <v>0</v>
      </c>
      <c r="P249" t="n">
        <v>-13.09402580984168</v>
      </c>
      <c r="Q249" t="n">
        <v>0</v>
      </c>
      <c r="R249" t="n">
        <v>0.9472884278558965</v>
      </c>
      <c r="S249" t="n">
        <v>26.04786313691958</v>
      </c>
      <c r="T249" t="n">
        <v>-95.31216599094219</v>
      </c>
      <c r="U249" t="n">
        <v>-12.40381912370946</v>
      </c>
      <c r="V249" t="n">
        <v>37.80251365465227</v>
      </c>
      <c r="W249" t="n">
        <v>-86.15060768619995</v>
      </c>
      <c r="X249" t="n">
        <v>2</v>
      </c>
      <c r="Y249" t="n">
        <v>64.72234587383979</v>
      </c>
      <c r="Z249" t="n">
        <v>44.64133526686977</v>
      </c>
      <c r="AA249" t="n">
        <v>1242.734821666156</v>
      </c>
      <c r="AB249" t="b">
        <v>0</v>
      </c>
      <c r="AC249" t="b">
        <v>1</v>
      </c>
      <c r="AD249" t="n">
        <v>89.42050151224765</v>
      </c>
      <c r="AE249" t="n">
        <v>1.8</v>
      </c>
      <c r="AF249" t="n">
        <v>0</v>
      </c>
      <c r="AG249" t="n">
        <v>0.07331282873719031</v>
      </c>
      <c r="AH249" t="b">
        <v>0</v>
      </c>
      <c r="AI249" t="b">
        <v>0</v>
      </c>
      <c r="AJ249" t="n">
        <v>1242.734821666156</v>
      </c>
      <c r="AK249" t="n">
        <v>0</v>
      </c>
      <c r="AL249" t="n">
        <v>-12.40381912370946</v>
      </c>
      <c r="AM249" t="n">
        <v>8.439898511291666</v>
      </c>
      <c r="AN249" t="n">
        <v>-2.120385453479888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 spans="1:48">
      <c r="A250" t="n">
        <v>247</v>
      </c>
      <c r="B250" t="n">
        <v>0</v>
      </c>
      <c r="C250" t="n">
        <v>0</v>
      </c>
      <c r="D250" t="n">
        <v>0</v>
      </c>
      <c r="E250" t="n">
        <v>25.1</v>
      </c>
      <c r="F250" t="n">
        <v>-1.007448190470028</v>
      </c>
      <c r="G250" t="n">
        <v>206.1377069246282</v>
      </c>
      <c r="H250" t="n">
        <v>813.0071161107335</v>
      </c>
      <c r="I250" t="n">
        <v>-10.74863355482242</v>
      </c>
      <c r="J250" t="n">
        <v>-10.74863355482242</v>
      </c>
      <c r="K250" t="n">
        <v>-497.9287449895508</v>
      </c>
      <c r="L250" t="n">
        <v>2</v>
      </c>
      <c r="M250" t="n">
        <v>-126.2496817924825</v>
      </c>
      <c r="N250" t="n">
        <v>1736.583200012527</v>
      </c>
      <c r="O250" t="b">
        <v>1</v>
      </c>
      <c r="P250" t="n">
        <v>-10.74863355482242</v>
      </c>
      <c r="Q250" t="n">
        <v>-51.02853317915034</v>
      </c>
      <c r="R250" t="n">
        <v>0.9469847157823092</v>
      </c>
      <c r="S250" t="n">
        <v>26.07147112572653</v>
      </c>
      <c r="T250" t="n">
        <v>-55.9721531038675</v>
      </c>
      <c r="U250" t="n">
        <v>-10.1787916919617</v>
      </c>
      <c r="V250" t="n">
        <v>70.27752868861495</v>
      </c>
      <c r="W250" t="n">
        <v>-86.15060768619995</v>
      </c>
      <c r="X250" t="n">
        <v>2</v>
      </c>
      <c r="Y250" t="n">
        <v>64.72234587383979</v>
      </c>
      <c r="Z250" t="n">
        <v>44.73558585808648</v>
      </c>
      <c r="AA250" t="n">
        <v>1736.583200012527</v>
      </c>
      <c r="AB250" t="b">
        <v>0</v>
      </c>
      <c r="AC250" t="b">
        <v>1</v>
      </c>
      <c r="AD250" t="n">
        <v>89.44297454900941</v>
      </c>
      <c r="AE250" t="n">
        <v>1.8</v>
      </c>
      <c r="AF250" t="n">
        <v>0</v>
      </c>
      <c r="AG250" t="n">
        <v>0.08021669716659807</v>
      </c>
      <c r="AH250" t="b">
        <v>0</v>
      </c>
      <c r="AI250" t="b">
        <v>0</v>
      </c>
      <c r="AJ250" t="n">
        <v>1685.554666833376</v>
      </c>
      <c r="AK250" t="n">
        <v>0</v>
      </c>
      <c r="AL250" t="n">
        <v>-9.879693549371595</v>
      </c>
      <c r="AM250" t="n">
        <v>5.033491328536453</v>
      </c>
      <c r="AN250" t="n">
        <v>-3.005003075649092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 spans="1:48">
      <c r="A251" t="n">
        <v>248</v>
      </c>
      <c r="B251" t="n">
        <v>0</v>
      </c>
      <c r="C251" t="n">
        <v>0</v>
      </c>
      <c r="D251" t="n">
        <v>0</v>
      </c>
      <c r="E251" t="n">
        <v>22.2</v>
      </c>
      <c r="F251" t="n">
        <v>-0.5758089751332003</v>
      </c>
      <c r="G251" t="n">
        <v>182.3209997500695</v>
      </c>
      <c r="H251" t="n">
        <v>719.0740230142742</v>
      </c>
      <c r="I251" t="n">
        <v>-5.012908536739722</v>
      </c>
      <c r="J251" t="n">
        <v>-5.012908536739722</v>
      </c>
      <c r="K251" t="n">
        <v>-262.5575245802861</v>
      </c>
      <c r="L251" t="n">
        <v>2</v>
      </c>
      <c r="M251" t="n">
        <v>-66.57138047167497</v>
      </c>
      <c r="N251" t="n">
        <v>1535.94211315849</v>
      </c>
      <c r="O251" t="b">
        <v>0</v>
      </c>
      <c r="P251" t="n">
        <v>-5.012908536739722</v>
      </c>
      <c r="Q251" t="n">
        <v>0</v>
      </c>
      <c r="R251" t="n">
        <v>0.9346155391659924</v>
      </c>
      <c r="S251" t="n">
        <v>26.09096212833551</v>
      </c>
      <c r="T251" t="n">
        <v>-29.12857989352009</v>
      </c>
      <c r="U251" t="n">
        <v>-4.685142214854801</v>
      </c>
      <c r="V251" t="n">
        <v>37.44280057815488</v>
      </c>
      <c r="W251" t="n">
        <v>-86.15060768619995</v>
      </c>
      <c r="X251" t="n">
        <v>2</v>
      </c>
      <c r="Y251" t="n">
        <v>64.72234587383979</v>
      </c>
      <c r="Z251" t="n">
        <v>44.80076500319187</v>
      </c>
      <c r="AA251" t="n">
        <v>1535.94211315849</v>
      </c>
      <c r="AB251" t="b">
        <v>0</v>
      </c>
      <c r="AC251" t="b">
        <v>1</v>
      </c>
      <c r="AD251" t="n">
        <v>89.46544758577116</v>
      </c>
      <c r="AE251" t="n">
        <v>1.8</v>
      </c>
      <c r="AF251" t="n">
        <v>0</v>
      </c>
      <c r="AG251" t="n">
        <v>0.08778476517595374</v>
      </c>
      <c r="AH251" t="b">
        <v>0</v>
      </c>
      <c r="AI251" t="b">
        <v>0</v>
      </c>
      <c r="AJ251" t="n">
        <v>1535.94211315849</v>
      </c>
      <c r="AK251" t="n">
        <v>0</v>
      </c>
      <c r="AL251" t="n">
        <v>-4.685142214854801</v>
      </c>
      <c r="AM251" t="n">
        <v>0.1630822210008227</v>
      </c>
      <c r="AN251" t="n">
        <v>-2.694558926417838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 spans="1:48">
      <c r="A252" t="n">
        <v>249</v>
      </c>
      <c r="B252" t="n">
        <v>0</v>
      </c>
      <c r="C252" t="n">
        <v>0</v>
      </c>
      <c r="D252" t="n">
        <v>0</v>
      </c>
      <c r="E252" t="n">
        <v>20.9</v>
      </c>
      <c r="F252" t="n">
        <v>-0.1893159089971728</v>
      </c>
      <c r="G252" t="n">
        <v>171.6445448097501</v>
      </c>
      <c r="H252" t="n">
        <v>676.9660847296545</v>
      </c>
      <c r="I252" t="n">
        <v>-0.9176613786459799</v>
      </c>
      <c r="J252" t="n">
        <v>-0.9176613786459799</v>
      </c>
      <c r="K252" t="n">
        <v>-51.05330134129665</v>
      </c>
      <c r="L252" t="n">
        <v>2</v>
      </c>
      <c r="M252" t="n">
        <v>-12.94454902162694</v>
      </c>
      <c r="N252" t="n">
        <v>1445.999556982542</v>
      </c>
      <c r="O252" t="b">
        <v>0</v>
      </c>
      <c r="P252" t="n">
        <v>-0.9176613786459799</v>
      </c>
      <c r="Q252" t="n">
        <v>0</v>
      </c>
      <c r="R252" t="n">
        <v>0.8246572242748721</v>
      </c>
      <c r="S252" t="n">
        <v>26.10217312326474</v>
      </c>
      <c r="T252" t="n">
        <v>-4.997572970816893</v>
      </c>
      <c r="U252" t="n">
        <v>-0.7567560853384461</v>
      </c>
      <c r="V252" t="n">
        <v>7.946976050810046</v>
      </c>
      <c r="W252" t="n">
        <v>0</v>
      </c>
      <c r="X252" t="n">
        <v>0</v>
      </c>
      <c r="Y252" t="n">
        <v>-21.42826181236016</v>
      </c>
      <c r="Z252" t="n">
        <v>44.89631330719876</v>
      </c>
      <c r="AA252" t="n">
        <v>1445.999556982542</v>
      </c>
      <c r="AB252" t="b">
        <v>0</v>
      </c>
      <c r="AC252" t="b">
        <v>1</v>
      </c>
      <c r="AD252" t="n">
        <v>89.47296391980962</v>
      </c>
      <c r="AE252" t="n">
        <v>-0</v>
      </c>
      <c r="AF252" t="n">
        <v>0</v>
      </c>
      <c r="AG252" t="n">
        <v>0.09567311354895963</v>
      </c>
      <c r="AH252" t="b">
        <v>0</v>
      </c>
      <c r="AI252" t="b">
        <v>0</v>
      </c>
      <c r="AJ252" t="n">
        <v>1445.999556982542</v>
      </c>
      <c r="AK252" t="n">
        <v>0</v>
      </c>
      <c r="AL252" t="n">
        <v>-0.7567560853384461</v>
      </c>
      <c r="AM252" t="n">
        <v>0</v>
      </c>
      <c r="AN252" t="n">
        <v>-0.7493237134724902</v>
      </c>
      <c r="AO252" t="n">
        <v>0</v>
      </c>
      <c r="AP252" t="n">
        <v>1</v>
      </c>
      <c r="AQ252" t="n">
        <v>0</v>
      </c>
      <c r="AR252" t="n">
        <v>0</v>
      </c>
      <c r="AS252" t="n">
        <v>0</v>
      </c>
      <c r="AT252" t="n">
        <v>0.8582680425924368</v>
      </c>
      <c r="AU252" t="n">
        <v>0.2698249020463516</v>
      </c>
      <c r="AV252" t="n">
        <v>0.8582680425924368</v>
      </c>
    </row>
    <row r="253" spans="1:48">
      <c r="A253" t="n">
        <v>250</v>
      </c>
      <c r="B253" t="n">
        <v>0</v>
      </c>
      <c r="C253" t="n">
        <v>0</v>
      </c>
      <c r="D253" t="n">
        <v>0</v>
      </c>
      <c r="E253" t="n">
        <v>20.4</v>
      </c>
      <c r="F253" t="n">
        <v>-0.1669273888781113</v>
      </c>
      <c r="G253" t="n">
        <v>167.5382159865503</v>
      </c>
      <c r="H253" t="n">
        <v>660.7707238509545</v>
      </c>
      <c r="I253" t="n">
        <v>-0.6843180033906512</v>
      </c>
      <c r="J253" t="n">
        <v>-0.6843180033906512</v>
      </c>
      <c r="K253" t="n">
        <v>-39.0045670159727</v>
      </c>
      <c r="L253" t="n">
        <v>2</v>
      </c>
      <c r="M253" t="n">
        <v>-9.88959609938456</v>
      </c>
      <c r="N253" t="n">
        <v>1411.406266145639</v>
      </c>
      <c r="O253" t="b">
        <v>0</v>
      </c>
      <c r="P253" t="n">
        <v>-0.6843180033906512</v>
      </c>
      <c r="Q253" t="n">
        <v>0</v>
      </c>
      <c r="R253" t="n">
        <v>0.7831408498661616</v>
      </c>
      <c r="S253" t="n">
        <v>26.10767676505742</v>
      </c>
      <c r="T253" t="n">
        <v>-3.625911373644711</v>
      </c>
      <c r="U253" t="n">
        <v>-0.5359173827540694</v>
      </c>
      <c r="V253" t="n">
        <v>6.263684725739852</v>
      </c>
      <c r="W253" t="n">
        <v>0</v>
      </c>
      <c r="X253" t="n">
        <v>0</v>
      </c>
      <c r="Y253" t="n">
        <v>-21.42826181236016</v>
      </c>
      <c r="Z253" t="n">
        <v>44.99693678663127</v>
      </c>
      <c r="AA253" t="n">
        <v>1411.406266145639</v>
      </c>
      <c r="AB253" t="b">
        <v>0</v>
      </c>
      <c r="AC253" t="b">
        <v>1</v>
      </c>
      <c r="AD253" t="n">
        <v>89.46552355112476</v>
      </c>
      <c r="AE253" t="n">
        <v>-0</v>
      </c>
      <c r="AF253" t="n">
        <v>0</v>
      </c>
      <c r="AG253" t="n">
        <v>0.1036592892839491</v>
      </c>
      <c r="AH253" t="b">
        <v>0</v>
      </c>
      <c r="AI253" t="b">
        <v>0</v>
      </c>
      <c r="AJ253" t="n">
        <v>1411.406266145639</v>
      </c>
      <c r="AK253" t="n">
        <v>0</v>
      </c>
      <c r="AL253" t="n">
        <v>-0.5359173827540694</v>
      </c>
      <c r="AM253" t="n">
        <v>0</v>
      </c>
      <c r="AN253" t="n">
        <v>-0.5314212565635529</v>
      </c>
      <c r="AO253" t="n">
        <v>0</v>
      </c>
      <c r="AP253" t="n">
        <v>1</v>
      </c>
      <c r="AQ253" t="n">
        <v>0</v>
      </c>
      <c r="AR253" t="n">
        <v>0</v>
      </c>
      <c r="AS253" t="n">
        <v>0</v>
      </c>
      <c r="AT253" t="n">
        <v>0.8728379503001893</v>
      </c>
      <c r="AU253" t="n">
        <v>0.2744054336809607</v>
      </c>
      <c r="AV253" t="n">
        <v>0.8728379503001893</v>
      </c>
    </row>
    <row r="254" spans="1:48">
      <c r="A254" t="n">
        <v>251</v>
      </c>
      <c r="B254" t="n">
        <v>0</v>
      </c>
      <c r="C254" t="n">
        <v>0</v>
      </c>
      <c r="D254" t="n">
        <v>0</v>
      </c>
      <c r="E254" t="n">
        <v>19.5</v>
      </c>
      <c r="F254" t="n">
        <v>-0.3096412021570476</v>
      </c>
      <c r="G254" t="n">
        <v>160.1468241047908</v>
      </c>
      <c r="H254" t="n">
        <v>631.6190742692949</v>
      </c>
      <c r="I254" t="n">
        <v>-1.974960808794472</v>
      </c>
      <c r="J254" t="n">
        <v>-1.974960808794472</v>
      </c>
      <c r="K254" t="n">
        <v>-117.7637247155392</v>
      </c>
      <c r="L254" t="n">
        <v>2</v>
      </c>
      <c r="M254" t="n">
        <v>-29.85895657087709</v>
      </c>
      <c r="N254" t="n">
        <v>1349.138342639214</v>
      </c>
      <c r="O254" t="b">
        <v>0</v>
      </c>
      <c r="P254" t="n">
        <v>-1.974960808794472</v>
      </c>
      <c r="Q254" t="n">
        <v>0</v>
      </c>
      <c r="R254" t="n">
        <v>0.9028971184794392</v>
      </c>
      <c r="S254" t="n">
        <v>26.11275269413971</v>
      </c>
      <c r="T254" t="n">
        <v>-12.6215195920635</v>
      </c>
      <c r="U254" t="n">
        <v>-1.783186423370351</v>
      </c>
      <c r="V254" t="n">
        <v>17.23743697881359</v>
      </c>
      <c r="W254" t="n">
        <v>0</v>
      </c>
      <c r="X254" t="n">
        <v>0</v>
      </c>
      <c r="Y254" t="n">
        <v>-21.42826181236016</v>
      </c>
      <c r="Z254" t="n">
        <v>45.09848051785666</v>
      </c>
      <c r="AA254" t="n">
        <v>1349.138342639214</v>
      </c>
      <c r="AB254" t="b">
        <v>0</v>
      </c>
      <c r="AC254" t="b">
        <v>1</v>
      </c>
      <c r="AD254" t="n">
        <v>89.45808318243991</v>
      </c>
      <c r="AE254" t="n">
        <v>-0</v>
      </c>
      <c r="AF254" t="n">
        <v>0</v>
      </c>
      <c r="AG254" t="n">
        <v>0.09786894197675103</v>
      </c>
      <c r="AH254" t="b">
        <v>0</v>
      </c>
      <c r="AI254" t="b">
        <v>0</v>
      </c>
      <c r="AJ254" t="n">
        <v>1349.138342639214</v>
      </c>
      <c r="AK254" t="n">
        <v>0</v>
      </c>
      <c r="AL254" t="n">
        <v>-1.783186423370351</v>
      </c>
      <c r="AM254" t="n">
        <v>0</v>
      </c>
      <c r="AN254" t="n">
        <v>-1.774010655634603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 spans="1:48">
      <c r="A255" t="n">
        <v>252</v>
      </c>
      <c r="B255" t="n">
        <v>0</v>
      </c>
      <c r="C255" t="n">
        <v>0</v>
      </c>
      <c r="D255" t="n">
        <v>0</v>
      </c>
      <c r="E255" t="n">
        <v>18.4</v>
      </c>
      <c r="F255" t="n">
        <v>-0.2611744691603635</v>
      </c>
      <c r="G255" t="n">
        <v>151.1129006937513</v>
      </c>
      <c r="H255" t="n">
        <v>595.9892803361552</v>
      </c>
      <c r="I255" t="n">
        <v>-1.450367230083304</v>
      </c>
      <c r="J255" t="n">
        <v>-1.450367230083304</v>
      </c>
      <c r="K255" t="n">
        <v>-91.65323922968147</v>
      </c>
      <c r="L255" t="n">
        <v>2</v>
      </c>
      <c r="M255" t="n">
        <v>-23.23865092030463</v>
      </c>
      <c r="N255" t="n">
        <v>1273.033102798028</v>
      </c>
      <c r="O255" t="b">
        <v>0</v>
      </c>
      <c r="P255" t="n">
        <v>-1.450367230083304</v>
      </c>
      <c r="Q255" t="n">
        <v>0</v>
      </c>
      <c r="R255" t="n">
        <v>0.8869060921105102</v>
      </c>
      <c r="S255" t="n">
        <v>26.11931218948439</v>
      </c>
      <c r="T255" t="n">
        <v>-9.649110989535435</v>
      </c>
      <c r="U255" t="n">
        <v>-1.286339532158328</v>
      </c>
      <c r="V255" t="n">
        <v>13.5895399307692</v>
      </c>
      <c r="W255" t="n">
        <v>0</v>
      </c>
      <c r="X255" t="n">
        <v>0</v>
      </c>
      <c r="Y255" t="n">
        <v>-21.42826181236016</v>
      </c>
      <c r="Z255" t="n">
        <v>45.1925975800715</v>
      </c>
      <c r="AA255" t="n">
        <v>1273.033102798028</v>
      </c>
      <c r="AB255" t="b">
        <v>0</v>
      </c>
      <c r="AC255" t="b">
        <v>1</v>
      </c>
      <c r="AD255" t="n">
        <v>89.45064281375505</v>
      </c>
      <c r="AE255" t="n">
        <v>-0</v>
      </c>
      <c r="AF255" t="n">
        <v>0</v>
      </c>
      <c r="AG255" t="n">
        <v>0.09099223892740527</v>
      </c>
      <c r="AH255" t="b">
        <v>0</v>
      </c>
      <c r="AI255" t="b">
        <v>0</v>
      </c>
      <c r="AJ255" t="n">
        <v>1273.033102798028</v>
      </c>
      <c r="AK255" t="n">
        <v>0</v>
      </c>
      <c r="AL255" t="n">
        <v>-1.286339532158328</v>
      </c>
      <c r="AM255" t="n">
        <v>0</v>
      </c>
      <c r="AN255" t="n">
        <v>-1.27971003996925</v>
      </c>
      <c r="AO255" t="n">
        <v>0</v>
      </c>
      <c r="AP255" t="n">
        <v>1</v>
      </c>
      <c r="AQ255" t="n">
        <v>0</v>
      </c>
      <c r="AR255" t="n">
        <v>0</v>
      </c>
      <c r="AS255" t="n">
        <v>0</v>
      </c>
      <c r="AT255" t="n">
        <v>0.6384377662300652</v>
      </c>
      <c r="AU255" t="n">
        <v>0.2007139951469945</v>
      </c>
      <c r="AV255" t="n">
        <v>0.6384377662300652</v>
      </c>
    </row>
    <row r="256" spans="1:48">
      <c r="A256" t="n">
        <v>253</v>
      </c>
      <c r="B256" t="n">
        <v>0</v>
      </c>
      <c r="C256" t="n">
        <v>0</v>
      </c>
      <c r="D256" t="n">
        <v>0</v>
      </c>
      <c r="E256" t="n">
        <v>17.8</v>
      </c>
      <c r="F256" t="n">
        <v>-0.06232758786816861</v>
      </c>
      <c r="G256" t="n">
        <v>146.1853061059116</v>
      </c>
      <c r="H256" t="n">
        <v>576.5548472817153</v>
      </c>
      <c r="I256" t="n">
        <v>0.2638813342781234</v>
      </c>
      <c r="J256" t="n">
        <v>0.2638813342781234</v>
      </c>
      <c r="K256" t="n">
        <v>17.23758147468822</v>
      </c>
      <c r="L256" t="n">
        <v>2</v>
      </c>
      <c r="M256" t="n">
        <v>4.370583538206954</v>
      </c>
      <c r="N256" t="n">
        <v>1231.521153793744</v>
      </c>
      <c r="O256" t="b">
        <v>0</v>
      </c>
      <c r="P256" t="n">
        <v>0.2638813342781234</v>
      </c>
      <c r="Q256" t="n">
        <v>0</v>
      </c>
      <c r="R256" t="n">
        <v>0.483302565993829</v>
      </c>
      <c r="S256" t="n">
        <v>26.12492263072532</v>
      </c>
      <c r="T256" t="n">
        <v>4.233690209464591</v>
      </c>
      <c r="U256" t="n">
        <v>0.5459961375034222</v>
      </c>
      <c r="V256" t="n">
        <v>2.187536867607403</v>
      </c>
      <c r="W256" t="n">
        <v>0</v>
      </c>
      <c r="X256" t="n">
        <v>0</v>
      </c>
      <c r="Y256" t="n">
        <v>-21.42826181236016</v>
      </c>
      <c r="Z256" t="n">
        <v>45.29669948487793</v>
      </c>
      <c r="AA256" t="n">
        <v>1231.521153793744</v>
      </c>
      <c r="AB256" t="b">
        <v>0</v>
      </c>
      <c r="AC256" t="b">
        <v>1</v>
      </c>
      <c r="AD256" t="n">
        <v>89.4432024450702</v>
      </c>
      <c r="AE256" t="n">
        <v>-0</v>
      </c>
      <c r="AF256" t="n">
        <v>0</v>
      </c>
      <c r="AG256" t="n">
        <v>0.07800483451501658</v>
      </c>
      <c r="AH256" t="b">
        <v>0</v>
      </c>
      <c r="AI256" t="b">
        <v>0</v>
      </c>
      <c r="AJ256" t="n">
        <v>1231.521153793744</v>
      </c>
      <c r="AK256" t="n">
        <v>0</v>
      </c>
      <c r="AL256" t="n">
        <v>0.5459961375034222</v>
      </c>
      <c r="AM256" t="n">
        <v>0</v>
      </c>
      <c r="AN256" t="n">
        <v>0.5468219565996396</v>
      </c>
      <c r="AO256" t="n">
        <v>0</v>
      </c>
      <c r="AP256" t="n">
        <v>1</v>
      </c>
      <c r="AQ256" t="n">
        <v>0</v>
      </c>
      <c r="AR256" t="n">
        <v>0</v>
      </c>
      <c r="AS256" t="n">
        <v>0</v>
      </c>
      <c r="AT256" t="n">
        <v>0.9527700899882382</v>
      </c>
      <c r="AU256" t="n">
        <v>0.2995347414162656</v>
      </c>
      <c r="AV256" t="n">
        <v>0.9527700899882382</v>
      </c>
    </row>
    <row r="257" spans="1:48">
      <c r="A257" t="n">
        <v>254</v>
      </c>
      <c r="B257" t="n">
        <v>0</v>
      </c>
      <c r="C257" t="n">
        <v>0</v>
      </c>
      <c r="D257" t="n">
        <v>0</v>
      </c>
      <c r="E257" t="n">
        <v>17.8</v>
      </c>
      <c r="F257" t="n">
        <v>0.01048482063303879</v>
      </c>
      <c r="G257" t="n">
        <v>146.1853061059116</v>
      </c>
      <c r="H257" t="n">
        <v>576.5548472817153</v>
      </c>
      <c r="I257" t="n">
        <v>0.8757300706144777</v>
      </c>
      <c r="J257" t="n">
        <v>0.8757300706144777</v>
      </c>
      <c r="K257" t="n">
        <v>57.20551809148174</v>
      </c>
      <c r="L257" t="n">
        <v>2</v>
      </c>
      <c r="M257" t="n">
        <v>14.50444170676515</v>
      </c>
      <c r="N257" t="n">
        <v>1231.521153793744</v>
      </c>
      <c r="O257" t="b">
        <v>0</v>
      </c>
      <c r="P257" t="n">
        <v>0.8757300706144777</v>
      </c>
      <c r="Q257" t="n">
        <v>0</v>
      </c>
      <c r="R257" t="n">
        <v>0.74071101743087</v>
      </c>
      <c r="S257" t="n">
        <v>26.1295862684283</v>
      </c>
      <c r="T257" t="n">
        <v>9.167500960622759</v>
      </c>
      <c r="U257" t="n">
        <v>1.182283036172348</v>
      </c>
      <c r="V257" t="n">
        <v>2.377031996781398</v>
      </c>
      <c r="W257" t="n">
        <v>0</v>
      </c>
      <c r="X257" t="n">
        <v>0</v>
      </c>
      <c r="Y257" t="n">
        <v>-21.42826181236016</v>
      </c>
      <c r="Z257" t="n">
        <v>45.39157627321005</v>
      </c>
      <c r="AA257" t="n">
        <v>1231.521153793744</v>
      </c>
      <c r="AB257" t="b">
        <v>0</v>
      </c>
      <c r="AC257" t="b">
        <v>1</v>
      </c>
      <c r="AD257" t="n">
        <v>89.43576207638534</v>
      </c>
      <c r="AE257" t="n">
        <v>-0</v>
      </c>
      <c r="AF257" t="n">
        <v>0</v>
      </c>
      <c r="AG257" t="n">
        <v>0.06678186574546915</v>
      </c>
      <c r="AH257" t="b">
        <v>0</v>
      </c>
      <c r="AI257" t="b">
        <v>0</v>
      </c>
      <c r="AJ257" t="n">
        <v>1231.521153793744</v>
      </c>
      <c r="AK257" t="n">
        <v>0</v>
      </c>
      <c r="AL257" t="n">
        <v>1.182283036172348</v>
      </c>
      <c r="AM257" t="n">
        <v>0</v>
      </c>
      <c r="AN257" t="n">
        <v>1.182650066881778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1.072409593979374</v>
      </c>
      <c r="AU257" t="n">
        <v>0.3371473703891142</v>
      </c>
      <c r="AV257" t="n">
        <v>1.072409593979374</v>
      </c>
    </row>
    <row r="258" spans="1:48">
      <c r="A258" t="n">
        <v>255</v>
      </c>
      <c r="B258" t="n">
        <v>0</v>
      </c>
      <c r="C258" t="n">
        <v>0</v>
      </c>
      <c r="D258" t="n">
        <v>0</v>
      </c>
      <c r="E258" t="n">
        <v>17.4</v>
      </c>
      <c r="F258" t="n">
        <v>-0.3129450279973227</v>
      </c>
      <c r="G258" t="n">
        <v>142.9002430473518</v>
      </c>
      <c r="H258" t="n">
        <v>563.5985585787554</v>
      </c>
      <c r="I258" t="n">
        <v>-1.803214660527008</v>
      </c>
      <c r="J258" t="n">
        <v>-1.803214660527008</v>
      </c>
      <c r="K258" t="n">
        <v>-120.4996662952698</v>
      </c>
      <c r="L258" t="n">
        <v>2</v>
      </c>
      <c r="M258" t="n">
        <v>-30.5526537259812</v>
      </c>
      <c r="N258" t="n">
        <v>1203.846521124222</v>
      </c>
      <c r="O258" t="b">
        <v>0</v>
      </c>
      <c r="P258" t="n">
        <v>-1.803214660527008</v>
      </c>
      <c r="Q258" t="n">
        <v>0</v>
      </c>
      <c r="R258" t="n">
        <v>0.9052703139827587</v>
      </c>
      <c r="S258" t="n">
        <v>26.1373529259472</v>
      </c>
      <c r="T258" t="n">
        <v>-12.94869402224976</v>
      </c>
      <c r="U258" t="n">
        <v>-1.632396701913598</v>
      </c>
      <c r="V258" t="n">
        <v>17.60395970373143</v>
      </c>
      <c r="W258" t="n">
        <v>0</v>
      </c>
      <c r="X258" t="n">
        <v>0</v>
      </c>
      <c r="Y258" t="n">
        <v>-21.42826181236016</v>
      </c>
      <c r="Z258" t="n">
        <v>45.45842550400722</v>
      </c>
      <c r="AA258" t="n">
        <v>1203.846521124222</v>
      </c>
      <c r="AB258" t="b">
        <v>0</v>
      </c>
      <c r="AC258" t="b">
        <v>1</v>
      </c>
      <c r="AD258" t="n">
        <v>89.42832170770049</v>
      </c>
      <c r="AE258" t="n">
        <v>-0</v>
      </c>
      <c r="AF258" t="n">
        <v>0</v>
      </c>
      <c r="AG258" t="n">
        <v>0.06141248297990876</v>
      </c>
      <c r="AH258" t="b">
        <v>0</v>
      </c>
      <c r="AI258" t="b">
        <v>0</v>
      </c>
      <c r="AJ258" t="n">
        <v>1203.846521124222</v>
      </c>
      <c r="AK258" t="n">
        <v>0</v>
      </c>
      <c r="AL258" t="n">
        <v>-1.632396701913598</v>
      </c>
      <c r="AM258" t="n">
        <v>0</v>
      </c>
      <c r="AN258" t="n">
        <v>-1.622280417984936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 spans="1:48">
      <c r="A259" t="n">
        <v>256</v>
      </c>
      <c r="B259" t="n">
        <v>0</v>
      </c>
      <c r="C259" t="n">
        <v>0</v>
      </c>
      <c r="D259" t="n">
        <v>0</v>
      </c>
      <c r="E259" t="n">
        <v>15.7</v>
      </c>
      <c r="F259" t="n">
        <v>-0.5087047086437499</v>
      </c>
      <c r="G259" t="n">
        <v>128.9387250484726</v>
      </c>
      <c r="H259" t="n">
        <v>508.5343315911758</v>
      </c>
      <c r="I259" t="n">
        <v>-3.087199222673287</v>
      </c>
      <c r="J259" t="n">
        <v>-3.087199222673287</v>
      </c>
      <c r="K259" t="n">
        <v>-228.6402396548582</v>
      </c>
      <c r="L259" t="n">
        <v>2</v>
      </c>
      <c r="M259" t="n">
        <v>-57.97166319849345</v>
      </c>
      <c r="N259" t="n">
        <v>1086.229332278752</v>
      </c>
      <c r="O259" t="b">
        <v>0</v>
      </c>
      <c r="P259" t="n">
        <v>-3.087199222673287</v>
      </c>
      <c r="Q259" t="n">
        <v>0</v>
      </c>
      <c r="R259" t="n">
        <v>0.9323223067620168</v>
      </c>
      <c r="S259" t="n">
        <v>26.14319562283206</v>
      </c>
      <c r="T259" t="n">
        <v>-25.30349941949913</v>
      </c>
      <c r="U259" t="n">
        <v>-2.878264700716664</v>
      </c>
      <c r="V259" t="n">
        <v>32.66816377899433</v>
      </c>
      <c r="W259" t="n">
        <v>-62.93374401225806</v>
      </c>
      <c r="X259" t="n">
        <v>2</v>
      </c>
      <c r="Y259" t="n">
        <v>41.5054821998979</v>
      </c>
      <c r="Z259" t="n">
        <v>45.50198936552218</v>
      </c>
      <c r="AA259" t="n">
        <v>1086.229332278752</v>
      </c>
      <c r="AB259" t="b">
        <v>0</v>
      </c>
      <c r="AC259" t="b">
        <v>1</v>
      </c>
      <c r="AD259" t="n">
        <v>89.43180733624</v>
      </c>
      <c r="AE259" t="n">
        <v>1.314915149927729</v>
      </c>
      <c r="AF259" t="n">
        <v>0</v>
      </c>
      <c r="AG259" t="n">
        <v>0.06764845815096723</v>
      </c>
      <c r="AH259" t="b">
        <v>0</v>
      </c>
      <c r="AI259" t="b">
        <v>0</v>
      </c>
      <c r="AJ259" t="n">
        <v>1086.229332278752</v>
      </c>
      <c r="AK259" t="n">
        <v>0</v>
      </c>
      <c r="AL259" t="n">
        <v>-2.878264700716664</v>
      </c>
      <c r="AM259" t="n">
        <v>0</v>
      </c>
      <c r="AN259" t="n">
        <v>-1.544057499124525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 spans="1:48">
      <c r="A260" t="n">
        <v>257</v>
      </c>
      <c r="B260" t="n">
        <v>0</v>
      </c>
      <c r="C260" t="n">
        <v>0</v>
      </c>
      <c r="D260" t="n">
        <v>0</v>
      </c>
      <c r="E260" t="n">
        <v>14.5</v>
      </c>
      <c r="F260" t="n">
        <v>-0.06890280409433958</v>
      </c>
      <c r="G260" t="n">
        <v>119.0835358727931</v>
      </c>
      <c r="H260" t="n">
        <v>469.6654654822962</v>
      </c>
      <c r="I260" t="n">
        <v>0.1536879496608926</v>
      </c>
      <c r="J260" t="n">
        <v>0.1536879496608926</v>
      </c>
      <c r="K260" t="n">
        <v>12.32422099474012</v>
      </c>
      <c r="L260" t="n">
        <v>2</v>
      </c>
      <c r="M260" t="n">
        <v>3.124802483453378</v>
      </c>
      <c r="N260" t="n">
        <v>1003.205434270185</v>
      </c>
      <c r="O260" t="b">
        <v>0</v>
      </c>
      <c r="P260" t="n">
        <v>0.1536879496608926</v>
      </c>
      <c r="Q260" t="n">
        <v>0</v>
      </c>
      <c r="R260" t="n">
        <v>0.415910991864812</v>
      </c>
      <c r="S260" t="n">
        <v>26.15034206744762</v>
      </c>
      <c r="T260" t="n">
        <v>3.51739323940627</v>
      </c>
      <c r="U260" t="n">
        <v>0.3695212501400958</v>
      </c>
      <c r="V260" t="n">
        <v>2.054470728426224</v>
      </c>
      <c r="W260" t="n">
        <v>0</v>
      </c>
      <c r="X260" t="n">
        <v>0</v>
      </c>
      <c r="Y260" t="n">
        <v>-21.42826181236016</v>
      </c>
      <c r="Z260" t="n">
        <v>45.54222977452033</v>
      </c>
      <c r="AA260" t="n">
        <v>1003.205434270185</v>
      </c>
      <c r="AB260" t="b">
        <v>0</v>
      </c>
      <c r="AC260" t="b">
        <v>1</v>
      </c>
      <c r="AD260" t="n">
        <v>89.43529296477951</v>
      </c>
      <c r="AE260" t="n">
        <v>-0</v>
      </c>
      <c r="AF260" t="n">
        <v>0</v>
      </c>
      <c r="AG260" t="n">
        <v>0.07337782075379079</v>
      </c>
      <c r="AH260" t="b">
        <v>0</v>
      </c>
      <c r="AI260" t="b">
        <v>0</v>
      </c>
      <c r="AJ260" t="n">
        <v>1003.205434270185</v>
      </c>
      <c r="AK260" t="n">
        <v>0</v>
      </c>
      <c r="AL260" t="n">
        <v>0.3695212501400958</v>
      </c>
      <c r="AM260" t="n">
        <v>0</v>
      </c>
      <c r="AN260" t="n">
        <v>0.3697277049141502</v>
      </c>
      <c r="AO260" t="n">
        <v>0</v>
      </c>
      <c r="AP260" t="n">
        <v>1</v>
      </c>
      <c r="AQ260" t="n">
        <v>0</v>
      </c>
      <c r="AR260" t="n">
        <v>0</v>
      </c>
      <c r="AS260" t="n">
        <v>0</v>
      </c>
      <c r="AT260" t="n">
        <v>0.7750284484999157</v>
      </c>
      <c r="AU260" t="n">
        <v>0.2436557867958865</v>
      </c>
      <c r="AV260" t="n">
        <v>0.7750284484999157</v>
      </c>
    </row>
    <row r="261" spans="1:48">
      <c r="A261" t="n">
        <v>258</v>
      </c>
      <c r="B261" t="n">
        <v>0</v>
      </c>
      <c r="C261" t="n">
        <v>0</v>
      </c>
      <c r="D261" t="n">
        <v>0</v>
      </c>
      <c r="E261" t="n">
        <v>15.4</v>
      </c>
      <c r="F261" t="n">
        <v>0.5343159250211087</v>
      </c>
      <c r="G261" t="n">
        <v>126.4749277545527</v>
      </c>
      <c r="H261" t="n">
        <v>498.817115063956</v>
      </c>
      <c r="I261" t="n">
        <v>4.553114233930545</v>
      </c>
      <c r="J261" t="n">
        <v>4.553114233930545</v>
      </c>
      <c r="K261" t="n">
        <v>343.7759481618818</v>
      </c>
      <c r="L261" t="n">
        <v>2</v>
      </c>
      <c r="M261" t="n">
        <v>87.16428705930068</v>
      </c>
      <c r="N261" t="n">
        <v>1065.47335777661</v>
      </c>
      <c r="O261" t="b">
        <v>0</v>
      </c>
      <c r="P261" t="n">
        <v>4.553114233930545</v>
      </c>
      <c r="Q261" t="n">
        <v>0</v>
      </c>
      <c r="R261" t="n">
        <v>0.9177743171540336</v>
      </c>
      <c r="S261" t="n">
        <v>26.15341249375676</v>
      </c>
      <c r="T261" t="n">
        <v>44.46327352291603</v>
      </c>
      <c r="U261" t="n">
        <v>4.961039058109074</v>
      </c>
      <c r="V261" t="n">
        <v>3.656023026988748</v>
      </c>
      <c r="W261" t="n">
        <v>0</v>
      </c>
      <c r="X261" t="n">
        <v>0</v>
      </c>
      <c r="Y261" t="n">
        <v>-21.42826181236016</v>
      </c>
      <c r="Z261" t="n">
        <v>45.61508075351419</v>
      </c>
      <c r="AA261" t="n">
        <v>1065.47335777661</v>
      </c>
      <c r="AB261" t="b">
        <v>0</v>
      </c>
      <c r="AC261" t="b">
        <v>1</v>
      </c>
      <c r="AD261" t="n">
        <v>89.42785259609465</v>
      </c>
      <c r="AE261" t="n">
        <v>-0</v>
      </c>
      <c r="AF261" t="n">
        <v>0</v>
      </c>
      <c r="AG261" t="n">
        <v>0.0950966975844359</v>
      </c>
      <c r="AH261" t="b">
        <v>0</v>
      </c>
      <c r="AI261" t="b">
        <v>0</v>
      </c>
      <c r="AJ261" t="n">
        <v>1065.47335777661</v>
      </c>
      <c r="AK261" t="n">
        <v>0</v>
      </c>
      <c r="AL261" t="n">
        <v>4.961039058109074</v>
      </c>
      <c r="AM261" t="n">
        <v>0</v>
      </c>
      <c r="AN261" t="n">
        <v>4.987557026865385</v>
      </c>
      <c r="AO261" t="n">
        <v>0</v>
      </c>
      <c r="AP261" t="n">
        <v>1</v>
      </c>
      <c r="AQ261" t="n">
        <v>0</v>
      </c>
      <c r="AR261" t="n">
        <v>0</v>
      </c>
      <c r="AS261" t="n">
        <v>0</v>
      </c>
      <c r="AT261" t="n">
        <v>1.738785529048241</v>
      </c>
      <c r="AU261" t="n">
        <v>0.5466446515215846</v>
      </c>
      <c r="AV261" t="n">
        <v>1.738785529048241</v>
      </c>
    </row>
    <row r="262" spans="1:48">
      <c r="A262" t="n">
        <v>259</v>
      </c>
      <c r="B262" t="n">
        <v>0</v>
      </c>
      <c r="C262" t="n">
        <v>0</v>
      </c>
      <c r="D262" t="n">
        <v>0</v>
      </c>
      <c r="E262" t="n">
        <v>17.9</v>
      </c>
      <c r="F262" t="n">
        <v>0.7649724373432334</v>
      </c>
      <c r="G262" t="n">
        <v>147.0065718705515</v>
      </c>
      <c r="H262" t="n">
        <v>579.7939194574552</v>
      </c>
      <c r="I262" t="n">
        <v>7.256948825523713</v>
      </c>
      <c r="J262" t="n">
        <v>7.256948825523713</v>
      </c>
      <c r="K262" t="n">
        <v>471.3990385534823</v>
      </c>
      <c r="L262" t="n">
        <v>2</v>
      </c>
      <c r="M262" t="n">
        <v>119.5230827975361</v>
      </c>
      <c r="N262" t="n">
        <v>1238.439811961124</v>
      </c>
      <c r="O262" t="b">
        <v>0</v>
      </c>
      <c r="P262" t="n">
        <v>7.256948825523713</v>
      </c>
      <c r="Q262" t="n">
        <v>0</v>
      </c>
      <c r="R262" t="n">
        <v>0.9279646724588669</v>
      </c>
      <c r="S262" t="n">
        <v>26.16621797380612</v>
      </c>
      <c r="T262" t="n">
        <v>60.30024751780522</v>
      </c>
      <c r="U262" t="n">
        <v>7.820285664856907</v>
      </c>
      <c r="V262" t="n">
        <v>4.343748080756484</v>
      </c>
      <c r="W262" t="n">
        <v>0</v>
      </c>
      <c r="X262" t="n">
        <v>0</v>
      </c>
      <c r="Y262" t="n">
        <v>-21.42826181236016</v>
      </c>
      <c r="Z262" t="n">
        <v>45.71692335160398</v>
      </c>
      <c r="AA262" t="n">
        <v>1238.439811961124</v>
      </c>
      <c r="AB262" t="b">
        <v>0</v>
      </c>
      <c r="AC262" t="b">
        <v>1</v>
      </c>
      <c r="AD262" t="n">
        <v>89.4204122274098</v>
      </c>
      <c r="AE262" t="n">
        <v>-0</v>
      </c>
      <c r="AF262" t="n">
        <v>0</v>
      </c>
      <c r="AG262" t="n">
        <v>0.1284638047861644</v>
      </c>
      <c r="AH262" t="b">
        <v>0</v>
      </c>
      <c r="AI262" t="b">
        <v>0</v>
      </c>
      <c r="AJ262" t="n">
        <v>1238.439811961124</v>
      </c>
      <c r="AK262" t="n">
        <v>0</v>
      </c>
      <c r="AL262" t="n">
        <v>7.820285664856907</v>
      </c>
      <c r="AM262" t="n">
        <v>0</v>
      </c>
      <c r="AN262" t="n">
        <v>7.882313854750563</v>
      </c>
      <c r="AO262" t="n">
        <v>0</v>
      </c>
      <c r="AP262" t="n">
        <v>1</v>
      </c>
      <c r="AQ262" t="n">
        <v>0</v>
      </c>
      <c r="AR262" t="n">
        <v>0</v>
      </c>
      <c r="AS262" t="n">
        <v>0</v>
      </c>
      <c r="AT262" t="n">
        <v>2.390325857533595</v>
      </c>
      <c r="AU262" t="n">
        <v>0.7514778698035927</v>
      </c>
      <c r="AV262" t="n">
        <v>2.390325857533595</v>
      </c>
    </row>
    <row r="263" spans="1:48">
      <c r="A263" t="n">
        <v>260</v>
      </c>
      <c r="B263" t="n">
        <v>0</v>
      </c>
      <c r="C263" t="n">
        <v>0</v>
      </c>
      <c r="D263" t="n">
        <v>0</v>
      </c>
      <c r="E263" t="n">
        <v>20.6</v>
      </c>
      <c r="F263" t="n">
        <v>0.7391276589392897</v>
      </c>
      <c r="G263" t="n">
        <v>169.1807475158303</v>
      </c>
      <c r="H263" t="n">
        <v>667.2488682024347</v>
      </c>
      <c r="I263" t="n">
        <v>8.121978366513014</v>
      </c>
      <c r="J263" t="n">
        <v>8.121978366513014</v>
      </c>
      <c r="K263" t="n">
        <v>458.4397540606788</v>
      </c>
      <c r="L263" t="n">
        <v>2</v>
      </c>
      <c r="M263" t="n">
        <v>116.2372601573729</v>
      </c>
      <c r="N263" t="n">
        <v>1425.243582480401</v>
      </c>
      <c r="O263" t="b">
        <v>0</v>
      </c>
      <c r="P263" t="n">
        <v>8.121978366513014</v>
      </c>
      <c r="Q263" t="n">
        <v>0</v>
      </c>
      <c r="R263" t="n">
        <v>0.9256445830286311</v>
      </c>
      <c r="S263" t="n">
        <v>26.18409846414367</v>
      </c>
      <c r="T263" t="n">
        <v>58.78951160662535</v>
      </c>
      <c r="U263" t="n">
        <v>8.774402740994372</v>
      </c>
      <c r="V263" t="n">
        <v>4.371318649053762</v>
      </c>
      <c r="W263" t="n">
        <v>0</v>
      </c>
      <c r="X263" t="n">
        <v>0</v>
      </c>
      <c r="Y263" t="n">
        <v>-21.42826181236016</v>
      </c>
      <c r="Z263" t="n">
        <v>45.86080792194729</v>
      </c>
      <c r="AA263" t="n">
        <v>1425.243582480401</v>
      </c>
      <c r="AB263" t="b">
        <v>0</v>
      </c>
      <c r="AC263" t="b">
        <v>1</v>
      </c>
      <c r="AD263" t="n">
        <v>89.41297185872494</v>
      </c>
      <c r="AE263" t="n">
        <v>-0</v>
      </c>
      <c r="AF263" t="n">
        <v>0</v>
      </c>
      <c r="AG263" t="n">
        <v>0.1485213290698496</v>
      </c>
      <c r="AH263" t="b">
        <v>0</v>
      </c>
      <c r="AI263" t="b">
        <v>0</v>
      </c>
      <c r="AJ263" t="n">
        <v>1425.243582480401</v>
      </c>
      <c r="AK263" t="n">
        <v>0</v>
      </c>
      <c r="AL263" t="n">
        <v>8.774402740994372</v>
      </c>
      <c r="AM263" t="n">
        <v>0</v>
      </c>
      <c r="AN263" t="n">
        <v>8.838839569918662</v>
      </c>
      <c r="AO263" t="n">
        <v>0</v>
      </c>
      <c r="AP263" t="n">
        <v>1</v>
      </c>
      <c r="AQ263" t="n">
        <v>0</v>
      </c>
      <c r="AR263" t="n">
        <v>0</v>
      </c>
      <c r="AS263" t="n">
        <v>0</v>
      </c>
      <c r="AT263" t="n">
        <v>2.638828096660134</v>
      </c>
      <c r="AU263" t="n">
        <v>0.8296027550411738</v>
      </c>
      <c r="AV263" t="n">
        <v>2.638828096660134</v>
      </c>
    </row>
    <row r="264" spans="1:48">
      <c r="A264" t="n">
        <v>261</v>
      </c>
      <c r="B264" t="n">
        <v>0</v>
      </c>
      <c r="C264" t="n">
        <v>0</v>
      </c>
      <c r="D264" t="n">
        <v>0</v>
      </c>
      <c r="E264" t="n">
        <v>23.2</v>
      </c>
      <c r="F264" t="n">
        <v>0.6951835935662767</v>
      </c>
      <c r="G264" t="n">
        <v>190.533657396469</v>
      </c>
      <c r="H264" t="n">
        <v>751.4647447716738</v>
      </c>
      <c r="I264" t="n">
        <v>8.692007603002384</v>
      </c>
      <c r="J264" t="n">
        <v>8.692007603002384</v>
      </c>
      <c r="K264" t="n">
        <v>435.6320014993224</v>
      </c>
      <c r="L264" t="n">
        <v>2</v>
      </c>
      <c r="M264" t="n">
        <v>110.4543614349195</v>
      </c>
      <c r="N264" t="n">
        <v>1605.128694832295</v>
      </c>
      <c r="O264" t="b">
        <v>0</v>
      </c>
      <c r="P264" t="n">
        <v>8.692007603002384</v>
      </c>
      <c r="Q264" t="n">
        <v>0</v>
      </c>
      <c r="R264" t="n">
        <v>0.9224252814935823</v>
      </c>
      <c r="S264" t="n">
        <v>26.20475484680424</v>
      </c>
      <c r="T264" t="n">
        <v>56.05965535189829</v>
      </c>
      <c r="U264" t="n">
        <v>9.422993685654806</v>
      </c>
      <c r="V264" t="n">
        <v>4.3488119834903</v>
      </c>
      <c r="W264" t="n">
        <v>0</v>
      </c>
      <c r="X264" t="n">
        <v>0</v>
      </c>
      <c r="Y264" t="n">
        <v>-21.42826181236016</v>
      </c>
      <c r="Z264" t="n">
        <v>46.01304170859225</v>
      </c>
      <c r="AA264" t="n">
        <v>1605.128694832295</v>
      </c>
      <c r="AB264" t="b">
        <v>0</v>
      </c>
      <c r="AC264" t="b">
        <v>1</v>
      </c>
      <c r="AD264" t="n">
        <v>89.40553149004009</v>
      </c>
      <c r="AE264" t="n">
        <v>-0</v>
      </c>
      <c r="AF264" t="n">
        <v>0</v>
      </c>
      <c r="AG264" t="n">
        <v>0.1758661019569787</v>
      </c>
      <c r="AH264" t="b">
        <v>0</v>
      </c>
      <c r="AI264" t="b">
        <v>0</v>
      </c>
      <c r="AJ264" t="n">
        <v>1605.128694832295</v>
      </c>
      <c r="AK264" t="n">
        <v>0</v>
      </c>
      <c r="AL264" t="n">
        <v>9.422993685654806</v>
      </c>
      <c r="AM264" t="n">
        <v>0</v>
      </c>
      <c r="AN264" t="n">
        <v>9.482659115356507</v>
      </c>
      <c r="AO264" t="n">
        <v>0</v>
      </c>
      <c r="AP264" t="n">
        <v>1</v>
      </c>
      <c r="AQ264" t="n">
        <v>0</v>
      </c>
      <c r="AR264" t="n">
        <v>0</v>
      </c>
      <c r="AS264" t="n">
        <v>0</v>
      </c>
      <c r="AT264" t="n">
        <v>2.826373508848245</v>
      </c>
      <c r="AU264" t="n">
        <v>0.8885638487340566</v>
      </c>
      <c r="AV264" t="n">
        <v>2.826373508848245</v>
      </c>
    </row>
    <row r="265" spans="1:48">
      <c r="A265" t="n">
        <v>262</v>
      </c>
      <c r="B265" t="n">
        <v>0</v>
      </c>
      <c r="C265" t="n">
        <v>0</v>
      </c>
      <c r="D265" t="n">
        <v>0</v>
      </c>
      <c r="E265" t="n">
        <v>25.7</v>
      </c>
      <c r="F265" t="n">
        <v>0.7301379667956067</v>
      </c>
      <c r="G265" t="n">
        <v>211.0653015124679</v>
      </c>
      <c r="H265" t="n">
        <v>832.4415491651732</v>
      </c>
      <c r="I265" t="n">
        <v>10.08335417640048</v>
      </c>
      <c r="J265" t="n">
        <v>10.08335417640048</v>
      </c>
      <c r="K265" t="n">
        <v>456.2044965099994</v>
      </c>
      <c r="L265" t="n">
        <v>2</v>
      </c>
      <c r="M265" t="n">
        <v>115.6705112854968</v>
      </c>
      <c r="N265" t="n">
        <v>1778.09514901681</v>
      </c>
      <c r="O265" t="b">
        <v>0</v>
      </c>
      <c r="P265" t="n">
        <v>10.08335417640048</v>
      </c>
      <c r="Q265" t="n">
        <v>0</v>
      </c>
      <c r="R265" t="n">
        <v>0.9228282354950962</v>
      </c>
      <c r="S265" t="n">
        <v>26.22781807703527</v>
      </c>
      <c r="T265" t="n">
        <v>58.68140896194273</v>
      </c>
      <c r="U265" t="n">
        <v>10.92657743723107</v>
      </c>
      <c r="V265" t="n">
        <v>4.528547873226998</v>
      </c>
      <c r="W265" t="n">
        <v>0</v>
      </c>
      <c r="X265" t="n">
        <v>0</v>
      </c>
      <c r="Y265" t="n">
        <v>-21.42826181236016</v>
      </c>
      <c r="Z265" t="n">
        <v>46.24830630776039</v>
      </c>
      <c r="AA265" t="n">
        <v>1778.09514901681</v>
      </c>
      <c r="AB265" t="b">
        <v>0</v>
      </c>
      <c r="AC265" t="b">
        <v>1</v>
      </c>
      <c r="AD265" t="n">
        <v>89.39809112135524</v>
      </c>
      <c r="AE265" t="n">
        <v>-0</v>
      </c>
      <c r="AF265" t="n">
        <v>0</v>
      </c>
      <c r="AG265" t="n">
        <v>0.2038483215320922</v>
      </c>
      <c r="AH265" t="b">
        <v>0</v>
      </c>
      <c r="AI265" t="b">
        <v>0</v>
      </c>
      <c r="AJ265" t="n">
        <v>1778.09514901681</v>
      </c>
      <c r="AK265" t="n">
        <v>0</v>
      </c>
      <c r="AL265" t="n">
        <v>10.92657743723107</v>
      </c>
      <c r="AM265" t="n">
        <v>0</v>
      </c>
      <c r="AN265" t="n">
        <v>10.99596918073267</v>
      </c>
      <c r="AO265" t="n">
        <v>0</v>
      </c>
      <c r="AP265" t="n">
        <v>1</v>
      </c>
      <c r="AQ265" t="n">
        <v>0</v>
      </c>
      <c r="AR265" t="n">
        <v>0</v>
      </c>
      <c r="AS265" t="n">
        <v>0</v>
      </c>
      <c r="AT265" t="n">
        <v>3.176703587210703</v>
      </c>
      <c r="AU265" t="n">
        <v>0.9987016779284369</v>
      </c>
      <c r="AV265" t="n">
        <v>3.176703587210703</v>
      </c>
    </row>
    <row r="266" spans="1:48">
      <c r="A266" t="n">
        <v>263</v>
      </c>
      <c r="B266" t="n">
        <v>0</v>
      </c>
      <c r="C266" t="n">
        <v>0</v>
      </c>
      <c r="D266" t="n">
        <v>0</v>
      </c>
      <c r="E266" t="n">
        <v>28.7</v>
      </c>
      <c r="F266" t="n">
        <v>0.9675978725846259</v>
      </c>
      <c r="G266" t="n">
        <v>235.7032744516664</v>
      </c>
      <c r="H266" t="n">
        <v>929.6137144373724</v>
      </c>
      <c r="I266" t="n">
        <v>14.52263151572147</v>
      </c>
      <c r="J266" t="n">
        <v>14.52263151572147</v>
      </c>
      <c r="K266" t="n">
        <v>588.3707634880188</v>
      </c>
      <c r="L266" t="n">
        <v>2</v>
      </c>
      <c r="M266" t="n">
        <v>149.1812280649135</v>
      </c>
      <c r="N266" t="n">
        <v>1985.654894038228</v>
      </c>
      <c r="O266" t="b">
        <v>0</v>
      </c>
      <c r="P266" t="n">
        <v>14.52263151572147</v>
      </c>
      <c r="Q266" t="n">
        <v>0</v>
      </c>
      <c r="R266" t="n">
        <v>0.9300415045167286</v>
      </c>
      <c r="S266" t="n">
        <v>26.25443410725003</v>
      </c>
      <c r="T266" t="n">
        <v>75.09492701950535</v>
      </c>
      <c r="U266" t="n">
        <v>15.6150359367755</v>
      </c>
      <c r="V266" t="n">
        <v>5.253528112710654</v>
      </c>
      <c r="W266" t="n">
        <v>0</v>
      </c>
      <c r="X266" t="n">
        <v>0</v>
      </c>
      <c r="Y266" t="n">
        <v>-21.42826181236016</v>
      </c>
      <c r="Z266" t="n">
        <v>46.48882495993954</v>
      </c>
      <c r="AA266" t="n">
        <v>1985.654894038228</v>
      </c>
      <c r="AB266" t="b">
        <v>0</v>
      </c>
      <c r="AC266" t="b">
        <v>1</v>
      </c>
      <c r="AD266" t="n">
        <v>89.39065075267038</v>
      </c>
      <c r="AE266" t="n">
        <v>-0</v>
      </c>
      <c r="AF266" t="n">
        <v>0</v>
      </c>
      <c r="AG266" t="n">
        <v>0.1985826819375688</v>
      </c>
      <c r="AH266" t="b">
        <v>0</v>
      </c>
      <c r="AI266" t="b">
        <v>0</v>
      </c>
      <c r="AJ266" t="n">
        <v>1985.654894038228</v>
      </c>
      <c r="AK266" t="n">
        <v>0</v>
      </c>
      <c r="AL266" t="n">
        <v>15.6150359367755</v>
      </c>
      <c r="AM266" t="n">
        <v>0</v>
      </c>
      <c r="AN266" t="n">
        <v>15.66765889130502</v>
      </c>
      <c r="AO266" t="n">
        <v>0</v>
      </c>
      <c r="AP266" t="n">
        <v>1</v>
      </c>
      <c r="AQ266" t="n">
        <v>0</v>
      </c>
      <c r="AR266" t="n">
        <v>0</v>
      </c>
      <c r="AS266" t="n">
        <v>0</v>
      </c>
      <c r="AT266" t="n">
        <v>4.122242863523772</v>
      </c>
      <c r="AU266" t="n">
        <v>1.295963174280463</v>
      </c>
      <c r="AV266" t="n">
        <v>4.122242863523772</v>
      </c>
    </row>
    <row r="267" spans="1:48">
      <c r="A267" t="n">
        <v>264</v>
      </c>
      <c r="B267" t="n">
        <v>0</v>
      </c>
      <c r="C267" t="n">
        <v>0</v>
      </c>
      <c r="D267" t="n">
        <v>0</v>
      </c>
      <c r="E267" t="n">
        <v>32.5</v>
      </c>
      <c r="F267" t="n">
        <v>1.066137209532551</v>
      </c>
      <c r="G267" t="n">
        <v>266.9113735079846</v>
      </c>
      <c r="H267" t="n">
        <v>1052.698457115491</v>
      </c>
      <c r="I267" t="n">
        <v>18.02872392885932</v>
      </c>
      <c r="J267" t="n">
        <v>18.02872392885932</v>
      </c>
      <c r="K267" t="n">
        <v>645.0142217333261</v>
      </c>
      <c r="L267" t="n">
        <v>3</v>
      </c>
      <c r="M267" t="n">
        <v>163.5431596686932</v>
      </c>
      <c r="N267" t="n">
        <v>1392.720058763795</v>
      </c>
      <c r="O267" t="b">
        <v>1</v>
      </c>
      <c r="P267" t="n">
        <v>18.02872392885932</v>
      </c>
      <c r="Q267" t="n">
        <v>54.00120669706742</v>
      </c>
      <c r="R267" t="n">
        <v>0.9455776370528759</v>
      </c>
      <c r="S267" t="n">
        <v>26.28918497132048</v>
      </c>
      <c r="T267" t="n">
        <v>130.7300259359714</v>
      </c>
      <c r="U267" t="n">
        <v>19.06636030971529</v>
      </c>
      <c r="V267" t="n">
        <v>7.11463691957438</v>
      </c>
      <c r="W267" t="n">
        <v>0</v>
      </c>
      <c r="X267" t="n">
        <v>0</v>
      </c>
      <c r="Y267" t="n">
        <v>-21.42826181236016</v>
      </c>
      <c r="Z267" t="n">
        <v>46.64240011024432</v>
      </c>
      <c r="AA267" t="n">
        <v>1392.720058763795</v>
      </c>
      <c r="AB267" t="b">
        <v>0</v>
      </c>
      <c r="AC267" t="b">
        <v>1</v>
      </c>
      <c r="AD267" t="n">
        <v>89.38321038398553</v>
      </c>
      <c r="AE267" t="n">
        <v>-0</v>
      </c>
      <c r="AF267" t="n">
        <v>0</v>
      </c>
      <c r="AG267" t="n">
        <v>0.190933314717383</v>
      </c>
      <c r="AH267" t="b">
        <v>0</v>
      </c>
      <c r="AI267" t="b">
        <v>0</v>
      </c>
      <c r="AJ267" t="n">
        <v>1446.721265460862</v>
      </c>
      <c r="AK267" t="n">
        <v>0</v>
      </c>
      <c r="AL267" t="n">
        <v>19.8056377097691</v>
      </c>
      <c r="AM267" t="n">
        <v>0</v>
      </c>
      <c r="AN267" t="n">
        <v>19.89785307000082</v>
      </c>
      <c r="AO267" t="n">
        <v>0</v>
      </c>
      <c r="AP267" t="n">
        <v>1</v>
      </c>
      <c r="AQ267" t="n">
        <v>0</v>
      </c>
      <c r="AR267" t="n">
        <v>0</v>
      </c>
      <c r="AS267" t="n">
        <v>0</v>
      </c>
      <c r="AT267" t="n">
        <v>4.896091991864274</v>
      </c>
      <c r="AU267" t="n">
        <v>1.539248202839174</v>
      </c>
      <c r="AV267" t="n">
        <v>4.896091991864274</v>
      </c>
    </row>
    <row r="268" spans="1:48">
      <c r="A268" t="n">
        <v>265</v>
      </c>
      <c r="B268" t="n">
        <v>0</v>
      </c>
      <c r="C268" t="n">
        <v>0</v>
      </c>
      <c r="D268" t="n">
        <v>0</v>
      </c>
      <c r="E268" t="n">
        <v>36.1</v>
      </c>
      <c r="F268" t="n">
        <v>0.9345199559518411</v>
      </c>
      <c r="G268" t="n">
        <v>296.4769410350229</v>
      </c>
      <c r="H268" t="n">
        <v>1169.30505544213</v>
      </c>
      <c r="I268" t="n">
        <v>17.86573362372627</v>
      </c>
      <c r="J268" t="n">
        <v>17.86573362372627</v>
      </c>
      <c r="K268" t="n">
        <v>575.4416802033628</v>
      </c>
      <c r="L268" t="n">
        <v>3</v>
      </c>
      <c r="M268" t="n">
        <v>145.9030629318871</v>
      </c>
      <c r="N268" t="n">
        <v>1546.990588349938</v>
      </c>
      <c r="O268" t="b">
        <v>0</v>
      </c>
      <c r="P268" t="n">
        <v>17.86573362372627</v>
      </c>
      <c r="Q268" t="n">
        <v>0</v>
      </c>
      <c r="R268" t="n">
        <v>0.9430897201523656</v>
      </c>
      <c r="S268" t="n">
        <v>26.32274499135141</v>
      </c>
      <c r="T268" t="n">
        <v>116.9368939213626</v>
      </c>
      <c r="U268" t="n">
        <v>18.94383242862607</v>
      </c>
      <c r="V268" t="n">
        <v>6.654911357577888</v>
      </c>
      <c r="W268" t="n">
        <v>0</v>
      </c>
      <c r="X268" t="n">
        <v>0</v>
      </c>
      <c r="Y268" t="n">
        <v>-21.42826181236016</v>
      </c>
      <c r="Z268" t="n">
        <v>46.83043889937066</v>
      </c>
      <c r="AA268" t="n">
        <v>1546.990588349938</v>
      </c>
      <c r="AB268" t="b">
        <v>0</v>
      </c>
      <c r="AC268" t="b">
        <v>1</v>
      </c>
      <c r="AD268" t="n">
        <v>89.37577001530067</v>
      </c>
      <c r="AE268" t="n">
        <v>-0</v>
      </c>
      <c r="AF268" t="n">
        <v>0</v>
      </c>
      <c r="AG268" t="n">
        <v>0.1817940606700338</v>
      </c>
      <c r="AH268" t="b">
        <v>0</v>
      </c>
      <c r="AI268" t="b">
        <v>0</v>
      </c>
      <c r="AJ268" t="n">
        <v>1546.990588349938</v>
      </c>
      <c r="AK268" t="n">
        <v>0</v>
      </c>
      <c r="AL268" t="n">
        <v>18.94383242862607</v>
      </c>
      <c r="AM268" t="n">
        <v>0</v>
      </c>
      <c r="AN268" t="n">
        <v>18.96799465563421</v>
      </c>
      <c r="AO268" t="n">
        <v>0</v>
      </c>
      <c r="AP268" t="n">
        <v>1</v>
      </c>
      <c r="AQ268" t="n">
        <v>0</v>
      </c>
      <c r="AR268" t="n">
        <v>0</v>
      </c>
      <c r="AS268" t="n">
        <v>0</v>
      </c>
      <c r="AT268" t="n">
        <v>4.677643589057366</v>
      </c>
      <c r="AU268" t="n">
        <v>1.470571733526025</v>
      </c>
      <c r="AV268" t="n">
        <v>4.677643589057366</v>
      </c>
    </row>
    <row r="269" spans="1:48">
      <c r="A269" t="n">
        <v>266</v>
      </c>
      <c r="B269" t="n">
        <v>0</v>
      </c>
      <c r="C269" t="n">
        <v>0</v>
      </c>
      <c r="D269" t="n">
        <v>0</v>
      </c>
      <c r="E269" t="n">
        <v>39</v>
      </c>
      <c r="F269" t="n">
        <v>0.6124496333267633</v>
      </c>
      <c r="G269" t="n">
        <v>320.2936482095816</v>
      </c>
      <c r="H269" t="n">
        <v>1263.23814853859</v>
      </c>
      <c r="I269" t="n">
        <v>13.44952837408737</v>
      </c>
      <c r="J269" t="n">
        <v>13.44952837408737</v>
      </c>
      <c r="K269" t="n">
        <v>400.9868322315371</v>
      </c>
      <c r="L269" t="n">
        <v>3</v>
      </c>
      <c r="M269" t="n">
        <v>101.6700893081991</v>
      </c>
      <c r="N269" t="n">
        <v>1671.264070516554</v>
      </c>
      <c r="O269" t="b">
        <v>0</v>
      </c>
      <c r="P269" t="n">
        <v>13.44952837408737</v>
      </c>
      <c r="Q269" t="n">
        <v>0</v>
      </c>
      <c r="R269" t="n">
        <v>0.9345825464785101</v>
      </c>
      <c r="S269" t="n">
        <v>26.35752193440043</v>
      </c>
      <c r="T269" t="n">
        <v>82.22723648780767</v>
      </c>
      <c r="U269" t="n">
        <v>14.39094751422969</v>
      </c>
      <c r="V269" t="n">
        <v>5.37909642114171</v>
      </c>
      <c r="W269" t="n">
        <v>0</v>
      </c>
      <c r="X269" t="n">
        <v>0</v>
      </c>
      <c r="Y269" t="n">
        <v>-21.42826181236016</v>
      </c>
      <c r="Z269" t="n">
        <v>47.06251651793748</v>
      </c>
      <c r="AA269" t="n">
        <v>1671.264070516554</v>
      </c>
      <c r="AB269" t="b">
        <v>0</v>
      </c>
      <c r="AC269" t="b">
        <v>1</v>
      </c>
      <c r="AD269" t="n">
        <v>89.36832964661582</v>
      </c>
      <c r="AE269" t="n">
        <v>-0</v>
      </c>
      <c r="AF269" t="n">
        <v>0</v>
      </c>
      <c r="AG269" t="n">
        <v>0.1646271831371877</v>
      </c>
      <c r="AH269" t="b">
        <v>0</v>
      </c>
      <c r="AI269" t="b">
        <v>0</v>
      </c>
      <c r="AJ269" t="n">
        <v>1671.264070516554</v>
      </c>
      <c r="AK269" t="n">
        <v>0</v>
      </c>
      <c r="AL269" t="n">
        <v>14.39094751422969</v>
      </c>
      <c r="AM269" t="n">
        <v>0</v>
      </c>
      <c r="AN269" t="n">
        <v>14.44674132222687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3.778206629117557</v>
      </c>
      <c r="AU269" t="n">
        <v>1.18780402277733</v>
      </c>
      <c r="AV269" t="n">
        <v>3.778206629117557</v>
      </c>
    </row>
    <row r="270" spans="1:48">
      <c r="A270" t="n">
        <v>267</v>
      </c>
      <c r="B270" t="n">
        <v>0</v>
      </c>
      <c r="C270" t="n">
        <v>0</v>
      </c>
      <c r="D270" t="n">
        <v>0</v>
      </c>
      <c r="E270" t="n">
        <v>40.8</v>
      </c>
      <c r="F270" t="n">
        <v>0.5323481774077683</v>
      </c>
      <c r="G270" t="n">
        <v>335.0764319731007</v>
      </c>
      <c r="H270" t="n">
        <v>1321.541447701909</v>
      </c>
      <c r="I270" t="n">
        <v>12.58113753465103</v>
      </c>
      <c r="J270" t="n">
        <v>12.58113753465103</v>
      </c>
      <c r="K270" t="n">
        <v>358.5480870560489</v>
      </c>
      <c r="L270" t="n">
        <v>4</v>
      </c>
      <c r="M270" t="n">
        <v>90.90975838135115</v>
      </c>
      <c r="N270" t="n">
        <v>1178.814971350103</v>
      </c>
      <c r="O270" t="b">
        <v>1</v>
      </c>
      <c r="P270" t="n">
        <v>12.58113753465103</v>
      </c>
      <c r="Q270" t="n">
        <v>26.96411278582834</v>
      </c>
      <c r="R270" t="n">
        <v>0.9431588878333345</v>
      </c>
      <c r="S270" t="n">
        <v>26.3876159761081</v>
      </c>
      <c r="T270" t="n">
        <v>108.0589610091544</v>
      </c>
      <c r="U270" t="n">
        <v>13.33936168862593</v>
      </c>
      <c r="V270" t="n">
        <v>6.142191523334674</v>
      </c>
      <c r="W270" t="n">
        <v>0</v>
      </c>
      <c r="X270" t="n">
        <v>0</v>
      </c>
      <c r="Y270" t="n">
        <v>-21.42826181236016</v>
      </c>
      <c r="Z270" t="n">
        <v>47.14200733907134</v>
      </c>
      <c r="AA270" t="n">
        <v>1178.814971350103</v>
      </c>
      <c r="AB270" t="b">
        <v>0</v>
      </c>
      <c r="AC270" t="b">
        <v>1</v>
      </c>
      <c r="AD270" t="n">
        <v>89.36088927793097</v>
      </c>
      <c r="AE270" t="n">
        <v>-0</v>
      </c>
      <c r="AF270" t="n">
        <v>0</v>
      </c>
      <c r="AG270" t="n">
        <v>0.1384110745800124</v>
      </c>
      <c r="AH270" t="b">
        <v>0</v>
      </c>
      <c r="AI270" t="b">
        <v>0</v>
      </c>
      <c r="AJ270" t="n">
        <v>1205.779084135931</v>
      </c>
      <c r="AK270" t="n">
        <v>0</v>
      </c>
      <c r="AL270" t="n">
        <v>13.64448510646912</v>
      </c>
      <c r="AM270" t="n">
        <v>0</v>
      </c>
      <c r="AN270" t="n">
        <v>13.73382660951818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3.597854740180324</v>
      </c>
      <c r="AU270" t="n">
        <v>1.131104450672357</v>
      </c>
      <c r="AV270" t="n">
        <v>3.597854740180324</v>
      </c>
    </row>
    <row r="271" spans="1:48">
      <c r="A271" t="n">
        <v>268</v>
      </c>
      <c r="B271" t="n">
        <v>0</v>
      </c>
      <c r="C271" t="n">
        <v>0</v>
      </c>
      <c r="D271" t="n">
        <v>0</v>
      </c>
      <c r="E271" t="n">
        <v>42.9</v>
      </c>
      <c r="F271" t="n">
        <v>0.5081576570421529</v>
      </c>
      <c r="G271" t="n">
        <v>352.3230130305398</v>
      </c>
      <c r="H271" t="n">
        <v>1389.561963392449</v>
      </c>
      <c r="I271" t="n">
        <v>12.80754437692657</v>
      </c>
      <c r="J271" t="n">
        <v>12.80754437692657</v>
      </c>
      <c r="K271" t="n">
        <v>347.1332705048109</v>
      </c>
      <c r="L271" t="n">
        <v>4</v>
      </c>
      <c r="M271" t="n">
        <v>88.01553511785265</v>
      </c>
      <c r="N271" t="n">
        <v>1239.489271346064</v>
      </c>
      <c r="O271" t="b">
        <v>0</v>
      </c>
      <c r="P271" t="n">
        <v>12.80754437692657</v>
      </c>
      <c r="Q271" t="n">
        <v>0</v>
      </c>
      <c r="R271" t="n">
        <v>0.9423103035585274</v>
      </c>
      <c r="S271" t="n">
        <v>26.41207630574071</v>
      </c>
      <c r="T271" t="n">
        <v>104.7129848829623</v>
      </c>
      <c r="U271" t="n">
        <v>13.59164208282595</v>
      </c>
      <c r="V271" t="n">
        <v>6.040860311378609</v>
      </c>
      <c r="W271" t="n">
        <v>0</v>
      </c>
      <c r="X271" t="n">
        <v>0</v>
      </c>
      <c r="Y271" t="n">
        <v>-21.42826181236016</v>
      </c>
      <c r="Z271" t="n">
        <v>47.25310801461523</v>
      </c>
      <c r="AA271" t="n">
        <v>1239.489271346064</v>
      </c>
      <c r="AB271" t="b">
        <v>0</v>
      </c>
      <c r="AC271" t="b">
        <v>1</v>
      </c>
      <c r="AD271" t="n">
        <v>89.35344890924611</v>
      </c>
      <c r="AE271" t="n">
        <v>-0</v>
      </c>
      <c r="AF271" t="n">
        <v>0</v>
      </c>
      <c r="AG271" t="n">
        <v>0.1274616434160104</v>
      </c>
      <c r="AH271" t="b">
        <v>0</v>
      </c>
      <c r="AI271" t="b">
        <v>0</v>
      </c>
      <c r="AJ271" t="n">
        <v>1239.489271346064</v>
      </c>
      <c r="AK271" t="n">
        <v>0</v>
      </c>
      <c r="AL271" t="n">
        <v>13.59164208282595</v>
      </c>
      <c r="AM271" t="n">
        <v>0</v>
      </c>
      <c r="AN271" t="n">
        <v>13.59448701803812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3.562373258463953</v>
      </c>
      <c r="AU271" t="n">
        <v>1.119949675178607</v>
      </c>
      <c r="AV271" t="n">
        <v>3.562373258463953</v>
      </c>
    </row>
    <row r="272" spans="1:48">
      <c r="A272" t="n">
        <v>269</v>
      </c>
      <c r="B272" t="n">
        <v>0</v>
      </c>
      <c r="C272" t="n">
        <v>0</v>
      </c>
      <c r="D272" t="n">
        <v>0</v>
      </c>
      <c r="E272" t="n">
        <v>44.4</v>
      </c>
      <c r="F272" t="n">
        <v>0.4350211944236246</v>
      </c>
      <c r="G272" t="n">
        <v>364.641999500139</v>
      </c>
      <c r="H272" t="n">
        <v>1438.148046028548</v>
      </c>
      <c r="I272" t="n">
        <v>11.77519317691638</v>
      </c>
      <c r="J272" t="n">
        <v>11.77519317691638</v>
      </c>
      <c r="K272" t="n">
        <v>308.3704349807056</v>
      </c>
      <c r="L272" t="n">
        <v>4</v>
      </c>
      <c r="M272" t="n">
        <v>78.18722996468195</v>
      </c>
      <c r="N272" t="n">
        <v>1282.828057057465</v>
      </c>
      <c r="O272" t="b">
        <v>0</v>
      </c>
      <c r="P272" t="n">
        <v>11.77519317691638</v>
      </c>
      <c r="Q272" t="n">
        <v>0</v>
      </c>
      <c r="R272" t="n">
        <v>0.9397344485004447</v>
      </c>
      <c r="S272" t="n">
        <v>26.43734855821606</v>
      </c>
      <c r="T272" t="n">
        <v>93.27512191529934</v>
      </c>
      <c r="U272" t="n">
        <v>12.53034109338688</v>
      </c>
      <c r="V272" t="n">
        <v>5.621276663413767</v>
      </c>
      <c r="W272" t="n">
        <v>0</v>
      </c>
      <c r="X272" t="n">
        <v>0</v>
      </c>
      <c r="Y272" t="n">
        <v>-21.42826181236016</v>
      </c>
      <c r="Z272" t="n">
        <v>47.36420869015912</v>
      </c>
      <c r="AA272" t="n">
        <v>1282.828057057465</v>
      </c>
      <c r="AB272" t="b">
        <v>0</v>
      </c>
      <c r="AC272" t="b">
        <v>1</v>
      </c>
      <c r="AD272" t="n">
        <v>89.34600854056126</v>
      </c>
      <c r="AE272" t="n">
        <v>-0</v>
      </c>
      <c r="AF272" t="n">
        <v>0</v>
      </c>
      <c r="AG272" t="n">
        <v>0.110330138004725</v>
      </c>
      <c r="AH272" t="b">
        <v>0</v>
      </c>
      <c r="AI272" t="b">
        <v>0</v>
      </c>
      <c r="AJ272" t="n">
        <v>1282.828057057465</v>
      </c>
      <c r="AK272" t="n">
        <v>0</v>
      </c>
      <c r="AL272" t="n">
        <v>12.53034109338688</v>
      </c>
      <c r="AM272" t="n">
        <v>0</v>
      </c>
      <c r="AN272" t="n">
        <v>12.53394150490162</v>
      </c>
      <c r="AO272" t="n">
        <v>0</v>
      </c>
      <c r="AP272" t="n">
        <v>1</v>
      </c>
      <c r="AQ272" t="n">
        <v>0</v>
      </c>
      <c r="AR272" t="n">
        <v>0</v>
      </c>
      <c r="AS272" t="n">
        <v>0</v>
      </c>
      <c r="AT272" t="n">
        <v>3.333600432820874</v>
      </c>
      <c r="AU272" t="n">
        <v>1.048027382600222</v>
      </c>
      <c r="AV272" t="n">
        <v>3.333600432820874</v>
      </c>
    </row>
    <row r="273" spans="1:48">
      <c r="A273" t="n">
        <v>270</v>
      </c>
      <c r="B273" t="n">
        <v>0</v>
      </c>
      <c r="C273" t="n">
        <v>0</v>
      </c>
      <c r="D273" t="n">
        <v>0</v>
      </c>
      <c r="E273" t="n">
        <v>45.9</v>
      </c>
      <c r="F273" t="n">
        <v>0.251757565263353</v>
      </c>
      <c r="G273" t="n">
        <v>376.9609859697383</v>
      </c>
      <c r="H273" t="n">
        <v>1486.734128664648</v>
      </c>
      <c r="I273" t="n">
        <v>8.258227845117121</v>
      </c>
      <c r="J273" t="n">
        <v>8.258227845117121</v>
      </c>
      <c r="K273" t="n">
        <v>209.2000761322871</v>
      </c>
      <c r="L273" t="n">
        <v>4</v>
      </c>
      <c r="M273" t="n">
        <v>53.04261565220261</v>
      </c>
      <c r="N273" t="n">
        <v>1326.166842768866</v>
      </c>
      <c r="O273" t="b">
        <v>0</v>
      </c>
      <c r="P273" t="n">
        <v>8.258227845117121</v>
      </c>
      <c r="Q273" t="n">
        <v>0</v>
      </c>
      <c r="R273" t="n">
        <v>0.9293970399095477</v>
      </c>
      <c r="S273" t="n">
        <v>26.46162119763992</v>
      </c>
      <c r="T273" t="n">
        <v>63.98214455188892</v>
      </c>
      <c r="U273" t="n">
        <v>8.885575798606849</v>
      </c>
      <c r="V273" t="n">
        <v>4.517328798298557</v>
      </c>
      <c r="W273" t="n">
        <v>0</v>
      </c>
      <c r="X273" t="n">
        <v>0</v>
      </c>
      <c r="Y273" t="n">
        <v>-21.42826181236016</v>
      </c>
      <c r="Z273" t="n">
        <v>47.50190871412502</v>
      </c>
      <c r="AA273" t="n">
        <v>1326.166842768866</v>
      </c>
      <c r="AB273" t="b">
        <v>0</v>
      </c>
      <c r="AC273" t="b">
        <v>1</v>
      </c>
      <c r="AD273" t="n">
        <v>89.3385681718764</v>
      </c>
      <c r="AE273" t="n">
        <v>-0</v>
      </c>
      <c r="AF273" t="n">
        <v>0</v>
      </c>
      <c r="AG273" t="n">
        <v>0.08154129488701542</v>
      </c>
      <c r="AH273" t="b">
        <v>0</v>
      </c>
      <c r="AI273" t="b">
        <v>0</v>
      </c>
      <c r="AJ273" t="n">
        <v>1326.166842768866</v>
      </c>
      <c r="AK273" t="n">
        <v>0</v>
      </c>
      <c r="AL273" t="n">
        <v>8.885575798606849</v>
      </c>
      <c r="AM273" t="n">
        <v>0</v>
      </c>
      <c r="AN273" t="n">
        <v>8.886599915659929</v>
      </c>
      <c r="AO273" t="n">
        <v>0</v>
      </c>
      <c r="AP273" t="n">
        <v>1</v>
      </c>
      <c r="AQ273" t="n">
        <v>0</v>
      </c>
      <c r="AR273" t="n">
        <v>0</v>
      </c>
      <c r="AS273" t="n">
        <v>0</v>
      </c>
      <c r="AT273" t="n">
        <v>2.589183976316467</v>
      </c>
      <c r="AU273" t="n">
        <v>0.8139954863976316</v>
      </c>
      <c r="AV273" t="n">
        <v>2.589183976316467</v>
      </c>
    </row>
    <row r="274" spans="1:48">
      <c r="A274" t="n">
        <v>271</v>
      </c>
      <c r="B274" t="n">
        <v>0</v>
      </c>
      <c r="C274" t="n">
        <v>0</v>
      </c>
      <c r="D274" t="n">
        <v>0</v>
      </c>
      <c r="E274" t="n">
        <v>46</v>
      </c>
      <c r="F274" t="n">
        <v>-0.1087181221437117</v>
      </c>
      <c r="G274" t="n">
        <v>377.7822517343783</v>
      </c>
      <c r="H274" t="n">
        <v>1489.973200840388</v>
      </c>
      <c r="I274" t="n">
        <v>0.4520114792141809</v>
      </c>
      <c r="J274" t="n">
        <v>0.4520114792141809</v>
      </c>
      <c r="K274" t="n">
        <v>11.42560735782758</v>
      </c>
      <c r="L274" t="n">
        <v>4</v>
      </c>
      <c r="M274" t="n">
        <v>2.89695926922606</v>
      </c>
      <c r="N274" t="n">
        <v>1329.056095149626</v>
      </c>
      <c r="O274" t="b">
        <v>0</v>
      </c>
      <c r="P274" t="n">
        <v>0.4520114792141809</v>
      </c>
      <c r="Q274" t="n">
        <v>0</v>
      </c>
      <c r="R274" t="n">
        <v>0.5878265485758336</v>
      </c>
      <c r="S274" t="n">
        <v>26.48156415676196</v>
      </c>
      <c r="T274" t="n">
        <v>5.524949822527507</v>
      </c>
      <c r="U274" t="n">
        <v>0.7689538356328054</v>
      </c>
      <c r="V274" t="n">
        <v>2.277237637296498</v>
      </c>
      <c r="W274" t="n">
        <v>0</v>
      </c>
      <c r="X274" t="n">
        <v>0</v>
      </c>
      <c r="Y274" t="n">
        <v>-21.42826181236016</v>
      </c>
      <c r="Z274" t="n">
        <v>47.59066488074436</v>
      </c>
      <c r="AA274" t="n">
        <v>1329.056095149626</v>
      </c>
      <c r="AB274" t="b">
        <v>0</v>
      </c>
      <c r="AC274" t="b">
        <v>1</v>
      </c>
      <c r="AD274" t="n">
        <v>89.33112780319155</v>
      </c>
      <c r="AE274" t="n">
        <v>-0</v>
      </c>
      <c r="AF274" t="n">
        <v>0</v>
      </c>
      <c r="AG274" t="n">
        <v>0.08180308505277933</v>
      </c>
      <c r="AH274" t="b">
        <v>0</v>
      </c>
      <c r="AI274" t="b">
        <v>0</v>
      </c>
      <c r="AJ274" t="n">
        <v>1329.056095149626</v>
      </c>
      <c r="AK274" t="n">
        <v>0</v>
      </c>
      <c r="AL274" t="n">
        <v>0.7689538356328054</v>
      </c>
      <c r="AM274" t="n">
        <v>0</v>
      </c>
      <c r="AN274" t="n">
        <v>0.7689898397479528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1.01868570189669</v>
      </c>
      <c r="AU274" t="n">
        <v>0.3202574907718176</v>
      </c>
      <c r="AV274" t="n">
        <v>1.01868570189669</v>
      </c>
    </row>
    <row r="275" spans="1:48">
      <c r="A275" t="n">
        <v>272</v>
      </c>
      <c r="B275" t="n">
        <v>0</v>
      </c>
      <c r="C275" t="n">
        <v>0</v>
      </c>
      <c r="D275" t="n">
        <v>0</v>
      </c>
      <c r="E275" t="n">
        <v>45.6</v>
      </c>
      <c r="F275" t="n">
        <v>-0.06688507668851429</v>
      </c>
      <c r="G275" t="n">
        <v>374.4971886758185</v>
      </c>
      <c r="H275" t="n">
        <v>1477.016912137428</v>
      </c>
      <c r="I275" t="n">
        <v>1.333511718926353</v>
      </c>
      <c r="J275" t="n">
        <v>1.333511718926353</v>
      </c>
      <c r="K275" t="n">
        <v>34.00318958150887</v>
      </c>
      <c r="L275" t="n">
        <v>4</v>
      </c>
      <c r="M275" t="n">
        <v>8.621498372593527</v>
      </c>
      <c r="N275" t="n">
        <v>1317.499085626586</v>
      </c>
      <c r="O275" t="b">
        <v>0</v>
      </c>
      <c r="P275" t="n">
        <v>1.333511718926353</v>
      </c>
      <c r="Q275" t="n">
        <v>0</v>
      </c>
      <c r="R275" t="n">
        <v>0.7927115616455385</v>
      </c>
      <c r="S275" t="n">
        <v>26.48793664889047</v>
      </c>
      <c r="T275" t="n">
        <v>12.19277904801113</v>
      </c>
      <c r="U275" t="n">
        <v>1.682215554114289</v>
      </c>
      <c r="V275" t="n">
        <v>2.527422128063225</v>
      </c>
      <c r="W275" t="n">
        <v>0</v>
      </c>
      <c r="X275" t="n">
        <v>0</v>
      </c>
      <c r="Y275" t="n">
        <v>-21.42826181236016</v>
      </c>
      <c r="Z275" t="n">
        <v>47.67199437835317</v>
      </c>
      <c r="AA275" t="n">
        <v>1317.499085626586</v>
      </c>
      <c r="AB275" t="b">
        <v>0</v>
      </c>
      <c r="AC275" t="b">
        <v>1</v>
      </c>
      <c r="AD275" t="n">
        <v>89.3236874345067</v>
      </c>
      <c r="AE275" t="n">
        <v>-0</v>
      </c>
      <c r="AF275" t="n">
        <v>0</v>
      </c>
      <c r="AG275" t="n">
        <v>0.07974484363970211</v>
      </c>
      <c r="AH275" t="b">
        <v>0</v>
      </c>
      <c r="AI275" t="b">
        <v>0</v>
      </c>
      <c r="AJ275" t="n">
        <v>1317.499085626586</v>
      </c>
      <c r="AK275" t="n">
        <v>0</v>
      </c>
      <c r="AL275" t="n">
        <v>1.682215554114289</v>
      </c>
      <c r="AM275" t="n">
        <v>0</v>
      </c>
      <c r="AN275" t="n">
        <v>1.68241157651898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1.182159321884604</v>
      </c>
      <c r="AU275" t="n">
        <v>0.3716508216561502</v>
      </c>
      <c r="AV275" t="n">
        <v>1.182159321884604</v>
      </c>
    </row>
    <row r="276" spans="1:48">
      <c r="A276" t="n">
        <v>273</v>
      </c>
      <c r="B276" t="n">
        <v>0</v>
      </c>
      <c r="C276" t="n">
        <v>0</v>
      </c>
      <c r="D276" t="n">
        <v>0</v>
      </c>
      <c r="E276" t="n">
        <v>45.3</v>
      </c>
      <c r="F276" t="n">
        <v>-0.2070749044355633</v>
      </c>
      <c r="G276" t="n">
        <v>372.0333913818986</v>
      </c>
      <c r="H276" t="n">
        <v>1467.299695610208</v>
      </c>
      <c r="I276" t="n">
        <v>-1.684452403156185</v>
      </c>
      <c r="J276" t="n">
        <v>-1.684452403156185</v>
      </c>
      <c r="K276" t="n">
        <v>-43.23626844937655</v>
      </c>
      <c r="L276" t="n">
        <v>4</v>
      </c>
      <c r="M276" t="n">
        <v>-10.96254271028817</v>
      </c>
      <c r="N276" t="n">
        <v>1308.831328484305</v>
      </c>
      <c r="O276" t="b">
        <v>0</v>
      </c>
      <c r="P276" t="n">
        <v>-1.684452403156185</v>
      </c>
      <c r="Q276" t="n">
        <v>0</v>
      </c>
      <c r="R276" t="n">
        <v>0.7672145128525986</v>
      </c>
      <c r="S276" t="n">
        <v>26.49739143579236</v>
      </c>
      <c r="T276" t="n">
        <v>-9.428948279259579</v>
      </c>
      <c r="U276" t="n">
        <v>-1.292336329910861</v>
      </c>
      <c r="V276" t="n">
        <v>1.533594431028593</v>
      </c>
      <c r="W276" t="n">
        <v>0</v>
      </c>
      <c r="X276" t="n">
        <v>0</v>
      </c>
      <c r="Y276" t="n">
        <v>-21.42826181236016</v>
      </c>
      <c r="Z276" t="n">
        <v>47.74235000613947</v>
      </c>
      <c r="AA276" t="n">
        <v>1308.831328484305</v>
      </c>
      <c r="AB276" t="b">
        <v>0</v>
      </c>
      <c r="AC276" t="b">
        <v>1</v>
      </c>
      <c r="AD276" t="n">
        <v>89.31624706582184</v>
      </c>
      <c r="AE276" t="n">
        <v>-0</v>
      </c>
      <c r="AF276" t="n">
        <v>0</v>
      </c>
      <c r="AG276" t="n">
        <v>0.0665062803013669</v>
      </c>
      <c r="AH276" t="b">
        <v>0</v>
      </c>
      <c r="AI276" t="b">
        <v>0</v>
      </c>
      <c r="AJ276" t="n">
        <v>1308.831328484305</v>
      </c>
      <c r="AK276" t="n">
        <v>0</v>
      </c>
      <c r="AL276" t="n">
        <v>-1.292336329910861</v>
      </c>
      <c r="AM276" t="n">
        <v>0</v>
      </c>
      <c r="AN276" t="n">
        <v>-1.29089216484773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0.6214952926190174</v>
      </c>
      <c r="AU276" t="n">
        <v>0.1953875690706892</v>
      </c>
      <c r="AV276" t="n">
        <v>0.6214952926190174</v>
      </c>
    </row>
    <row r="277" spans="1:48">
      <c r="A277" t="n">
        <v>274</v>
      </c>
      <c r="B277" t="n">
        <v>0</v>
      </c>
      <c r="C277" t="n">
        <v>0</v>
      </c>
      <c r="D277" t="n">
        <v>0</v>
      </c>
      <c r="E277" t="n">
        <v>43.7</v>
      </c>
      <c r="F277" t="n">
        <v>-0.6881486389025504</v>
      </c>
      <c r="G277" t="n">
        <v>358.8931391476594</v>
      </c>
      <c r="H277" t="n">
        <v>1415.474540798368</v>
      </c>
      <c r="I277" t="n">
        <v>-11.60594965233207</v>
      </c>
      <c r="J277" t="n">
        <v>-11.60594965233207</v>
      </c>
      <c r="K277" t="n">
        <v>-308.8068377396887</v>
      </c>
      <c r="L277" t="n">
        <v>4</v>
      </c>
      <c r="M277" t="n">
        <v>-78.29787975144237</v>
      </c>
      <c r="N277" t="n">
        <v>1262.603290392145</v>
      </c>
      <c r="O277" t="b">
        <v>0</v>
      </c>
      <c r="P277" t="n">
        <v>-11.60594965233207</v>
      </c>
      <c r="Q277" t="n">
        <v>0</v>
      </c>
      <c r="R277" t="n">
        <v>0.9347152380449963</v>
      </c>
      <c r="S277" t="n">
        <v>26.51080346447042</v>
      </c>
      <c r="T277" t="n">
        <v>-82.04733330749771</v>
      </c>
      <c r="U277" t="n">
        <v>-10.84825799201781</v>
      </c>
      <c r="V277" t="n">
        <v>-3.749453556055329</v>
      </c>
      <c r="W277" t="n">
        <v>-86.15060768619995</v>
      </c>
      <c r="X277" t="n">
        <v>2</v>
      </c>
      <c r="Y277" t="n">
        <v>64.72234587383979</v>
      </c>
      <c r="Z277" t="n">
        <v>47.77891652351965</v>
      </c>
      <c r="AA277" t="n">
        <v>1262.603290392145</v>
      </c>
      <c r="AB277" t="b">
        <v>0</v>
      </c>
      <c r="AC277" t="b">
        <v>1</v>
      </c>
      <c r="AD277" t="n">
        <v>89.3237633998603</v>
      </c>
      <c r="AE277" t="n">
        <v>1.8</v>
      </c>
      <c r="AF277" t="n">
        <v>0</v>
      </c>
      <c r="AG277" t="n">
        <v>0.04926546984307101</v>
      </c>
      <c r="AH277" t="b">
        <v>0</v>
      </c>
      <c r="AI277" t="b">
        <v>0</v>
      </c>
      <c r="AJ277" t="n">
        <v>1262.603290392145</v>
      </c>
      <c r="AK277" t="n">
        <v>0</v>
      </c>
      <c r="AL277" t="n">
        <v>-10.84825799201781</v>
      </c>
      <c r="AM277" t="n">
        <v>6.882160199036566</v>
      </c>
      <c r="AN277" t="n">
        <v>-2.1579968670731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 spans="1:48">
      <c r="A278" t="n">
        <v>275</v>
      </c>
      <c r="B278" t="n">
        <v>0</v>
      </c>
      <c r="C278" t="n">
        <v>0</v>
      </c>
      <c r="D278" t="n">
        <v>0</v>
      </c>
      <c r="E278" t="n">
        <v>40.8</v>
      </c>
      <c r="F278" t="n">
        <v>-0.7903305399542315</v>
      </c>
      <c r="G278" t="n">
        <v>335.0764319731007</v>
      </c>
      <c r="H278" t="n">
        <v>1321.541447701909</v>
      </c>
      <c r="I278" t="n">
        <v>-12.89497724045845</v>
      </c>
      <c r="J278" t="n">
        <v>-12.89497724045845</v>
      </c>
      <c r="K278" t="n">
        <v>-367.4921611391406</v>
      </c>
      <c r="L278" t="n">
        <v>4</v>
      </c>
      <c r="M278" t="n">
        <v>-93.17752564379833</v>
      </c>
      <c r="N278" t="n">
        <v>1178.814971350103</v>
      </c>
      <c r="O278" t="b">
        <v>0</v>
      </c>
      <c r="P278" t="n">
        <v>-12.89497724045845</v>
      </c>
      <c r="Q278" t="n">
        <v>0</v>
      </c>
      <c r="R278" t="n">
        <v>0.9394871259741595</v>
      </c>
      <c r="S278" t="n">
        <v>26.53671972491126</v>
      </c>
      <c r="T278" t="n">
        <v>-98.13798853416553</v>
      </c>
      <c r="U278" t="n">
        <v>-12.1146651071405</v>
      </c>
      <c r="V278" t="n">
        <v>-4.960462890367182</v>
      </c>
      <c r="W278" t="n">
        <v>-86.15060768619995</v>
      </c>
      <c r="X278" t="n">
        <v>2</v>
      </c>
      <c r="Y278" t="n">
        <v>64.72234587383979</v>
      </c>
      <c r="Z278" t="n">
        <v>47.81969913747626</v>
      </c>
      <c r="AA278" t="n">
        <v>1178.814971350103</v>
      </c>
      <c r="AB278" t="b">
        <v>0</v>
      </c>
      <c r="AC278" t="b">
        <v>1</v>
      </c>
      <c r="AD278" t="n">
        <v>89.34623643662205</v>
      </c>
      <c r="AE278" t="n">
        <v>1.8</v>
      </c>
      <c r="AF278" t="n">
        <v>0</v>
      </c>
      <c r="AG278" t="n">
        <v>0.03701351182831053</v>
      </c>
      <c r="AH278" t="b">
        <v>0</v>
      </c>
      <c r="AI278" t="b">
        <v>0</v>
      </c>
      <c r="AJ278" t="n">
        <v>1178.814971350103</v>
      </c>
      <c r="AK278" t="n">
        <v>0</v>
      </c>
      <c r="AL278" t="n">
        <v>-12.1146651071405</v>
      </c>
      <c r="AM278" t="n">
        <v>8.264983708678367</v>
      </c>
      <c r="AN278" t="n">
        <v>-2.000549051856973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 spans="1:48">
      <c r="A279" t="n">
        <v>276</v>
      </c>
      <c r="B279" t="n">
        <v>0</v>
      </c>
      <c r="C279" t="n">
        <v>0</v>
      </c>
      <c r="D279" t="n">
        <v>0</v>
      </c>
      <c r="E279" t="n">
        <v>38</v>
      </c>
      <c r="F279" t="n">
        <v>-0.9005292012805333</v>
      </c>
      <c r="G279" t="n">
        <v>312.0809905631821</v>
      </c>
      <c r="H279" t="n">
        <v>1230.84742678119</v>
      </c>
      <c r="I279" t="n">
        <v>-14.0638181299717</v>
      </c>
      <c r="J279" t="n">
        <v>-14.0638181299717</v>
      </c>
      <c r="K279" t="n">
        <v>-430.3356324442171</v>
      </c>
      <c r="L279" t="n">
        <v>3</v>
      </c>
      <c r="M279" t="n">
        <v>-109.1114686724688</v>
      </c>
      <c r="N279" t="n">
        <v>1628.411145631514</v>
      </c>
      <c r="O279" t="b">
        <v>1</v>
      </c>
      <c r="P279" t="n">
        <v>-14.0638181299717</v>
      </c>
      <c r="Q279" t="n">
        <v>-45.61295028471694</v>
      </c>
      <c r="R279" t="n">
        <v>0.9431137666897501</v>
      </c>
      <c r="S279" t="n">
        <v>26.56340970123201</v>
      </c>
      <c r="T279" t="n">
        <v>-77.78120046012302</v>
      </c>
      <c r="U279" t="n">
        <v>-13.2637804905972</v>
      </c>
      <c r="V279" t="n">
        <v>31.33026821234583</v>
      </c>
      <c r="W279" t="n">
        <v>-86.15060768619995</v>
      </c>
      <c r="X279" t="n">
        <v>2</v>
      </c>
      <c r="Y279" t="n">
        <v>64.72234587383979</v>
      </c>
      <c r="Z279" t="n">
        <v>47.89313405766518</v>
      </c>
      <c r="AA279" t="n">
        <v>1628.411145631514</v>
      </c>
      <c r="AB279" t="b">
        <v>0</v>
      </c>
      <c r="AC279" t="b">
        <v>1</v>
      </c>
      <c r="AD279" t="n">
        <v>89.3687094733838</v>
      </c>
      <c r="AE279" t="n">
        <v>1.8</v>
      </c>
      <c r="AF279" t="n">
        <v>0</v>
      </c>
      <c r="AG279" t="n">
        <v>0.02265840411474551</v>
      </c>
      <c r="AH279" t="b">
        <v>0</v>
      </c>
      <c r="AI279" t="b">
        <v>0</v>
      </c>
      <c r="AJ279" t="n">
        <v>1582.798195346797</v>
      </c>
      <c r="AK279" t="n">
        <v>0</v>
      </c>
      <c r="AL279" t="n">
        <v>-12.89225259868365</v>
      </c>
      <c r="AM279" t="n">
        <v>8.26003724961685</v>
      </c>
      <c r="AN279" t="n">
        <v>-2.790418745277765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 spans="1:48">
      <c r="A280" t="n">
        <v>277</v>
      </c>
      <c r="B280" t="n">
        <v>0</v>
      </c>
      <c r="C280" t="n">
        <v>0</v>
      </c>
      <c r="D280" t="n">
        <v>0</v>
      </c>
      <c r="E280" t="n">
        <v>34.4</v>
      </c>
      <c r="F280" t="n">
        <v>-0.9408859882569658</v>
      </c>
      <c r="G280" t="n">
        <v>282.5154230361437</v>
      </c>
      <c r="H280" t="n">
        <v>1114.240828454551</v>
      </c>
      <c r="I280" t="n">
        <v>-13.46983412943037</v>
      </c>
      <c r="J280" t="n">
        <v>-13.46983412943037</v>
      </c>
      <c r="K280" t="n">
        <v>-455.2935187653441</v>
      </c>
      <c r="L280" t="n">
        <v>3</v>
      </c>
      <c r="M280" t="n">
        <v>-115.4395331555132</v>
      </c>
      <c r="N280" t="n">
        <v>1474.140616045371</v>
      </c>
      <c r="O280" t="b">
        <v>0</v>
      </c>
      <c r="P280" t="n">
        <v>-13.46983412943037</v>
      </c>
      <c r="Q280" t="n">
        <v>0</v>
      </c>
      <c r="R280" t="n">
        <v>0.9446041475905077</v>
      </c>
      <c r="S280" t="n">
        <v>26.59077437331499</v>
      </c>
      <c r="T280" t="n">
        <v>-82.42226894528322</v>
      </c>
      <c r="U280" t="n">
        <v>-12.7236611860161</v>
      </c>
      <c r="V280" t="n">
        <v>33.01726421022997</v>
      </c>
      <c r="W280" t="n">
        <v>-86.15060768619995</v>
      </c>
      <c r="X280" t="n">
        <v>2</v>
      </c>
      <c r="Y280" t="n">
        <v>64.72234587383979</v>
      </c>
      <c r="Z280" t="n">
        <v>47.9258419597489</v>
      </c>
      <c r="AA280" t="n">
        <v>1474.140616045371</v>
      </c>
      <c r="AB280" t="b">
        <v>0</v>
      </c>
      <c r="AC280" t="b">
        <v>1</v>
      </c>
      <c r="AD280" t="n">
        <v>89.39118251014555</v>
      </c>
      <c r="AE280" t="n">
        <v>1.8</v>
      </c>
      <c r="AF280" t="n">
        <v>0</v>
      </c>
      <c r="AG280" t="n">
        <v>0.0361329417064358</v>
      </c>
      <c r="AH280" t="b">
        <v>0</v>
      </c>
      <c r="AI280" t="b">
        <v>0</v>
      </c>
      <c r="AJ280" t="n">
        <v>1474.140616045371</v>
      </c>
      <c r="AK280" t="n">
        <v>0</v>
      </c>
      <c r="AL280" t="n">
        <v>-12.7236611860161</v>
      </c>
      <c r="AM280" t="n">
        <v>8.321658426833821</v>
      </c>
      <c r="AN280" t="n">
        <v>-2.569944531103782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 spans="1:48">
      <c r="A281" t="n">
        <v>278</v>
      </c>
      <c r="B281" t="n">
        <v>0</v>
      </c>
      <c r="C281" t="n">
        <v>0</v>
      </c>
      <c r="D281" t="n">
        <v>0</v>
      </c>
      <c r="E281" t="n">
        <v>30.9</v>
      </c>
      <c r="F281" t="n">
        <v>-1.252593512358274</v>
      </c>
      <c r="G281" t="n">
        <v>253.7711212737454</v>
      </c>
      <c r="H281" t="n">
        <v>1000.873302303652</v>
      </c>
      <c r="I281" t="n">
        <v>-16.71250766544977</v>
      </c>
      <c r="J281" t="n">
        <v>-16.71250766544977</v>
      </c>
      <c r="K281" t="n">
        <v>-628.8843725953246</v>
      </c>
      <c r="L281" t="n">
        <v>3</v>
      </c>
      <c r="M281" t="n">
        <v>-159.453441327415</v>
      </c>
      <c r="N281" t="n">
        <v>1324.155378947731</v>
      </c>
      <c r="O281" t="b">
        <v>0</v>
      </c>
      <c r="P281" t="n">
        <v>-16.71250766544977</v>
      </c>
      <c r="Q281" t="n">
        <v>0</v>
      </c>
      <c r="R281" t="n">
        <v>0.9496442656699688</v>
      </c>
      <c r="S281" t="n">
        <v>26.61629664490421</v>
      </c>
      <c r="T281" t="n">
        <v>-114.4550613740911</v>
      </c>
      <c r="U281" t="n">
        <v>-15.87093706945978</v>
      </c>
      <c r="V281" t="n">
        <v>44.99837995332391</v>
      </c>
      <c r="W281" t="n">
        <v>-86.15060768619995</v>
      </c>
      <c r="X281" t="n">
        <v>2</v>
      </c>
      <c r="Y281" t="n">
        <v>64.72234587383979</v>
      </c>
      <c r="Z281" t="n">
        <v>47.96451386977581</v>
      </c>
      <c r="AA281" t="n">
        <v>1324.155378947731</v>
      </c>
      <c r="AB281" t="b">
        <v>0</v>
      </c>
      <c r="AC281" t="b">
        <v>1</v>
      </c>
      <c r="AD281" t="n">
        <v>89.41365554690731</v>
      </c>
      <c r="AE281" t="n">
        <v>1.8</v>
      </c>
      <c r="AF281" t="n">
        <v>0</v>
      </c>
      <c r="AG281" t="n">
        <v>0.06289893845665126</v>
      </c>
      <c r="AH281" t="b">
        <v>0</v>
      </c>
      <c r="AI281" t="b">
        <v>0</v>
      </c>
      <c r="AJ281" t="n">
        <v>1324.155378947731</v>
      </c>
      <c r="AK281" t="n">
        <v>0</v>
      </c>
      <c r="AL281" t="n">
        <v>-15.87093706945978</v>
      </c>
      <c r="AM281" t="n">
        <v>11.77295110595624</v>
      </c>
      <c r="AN281" t="n">
        <v>-2.275649531200969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 spans="1:48">
      <c r="A282" t="n">
        <v>279</v>
      </c>
      <c r="B282" t="n">
        <v>0</v>
      </c>
      <c r="C282" t="n">
        <v>0</v>
      </c>
      <c r="D282" t="n">
        <v>0</v>
      </c>
      <c r="E282" t="n">
        <v>25.5</v>
      </c>
      <c r="F282" t="n">
        <v>-1.465406628976604</v>
      </c>
      <c r="G282" t="n">
        <v>209.4227699831879</v>
      </c>
      <c r="H282" t="n">
        <v>825.9634048136933</v>
      </c>
      <c r="I282" t="n">
        <v>-16.42788314888648</v>
      </c>
      <c r="J282" t="n">
        <v>-16.42788314888648</v>
      </c>
      <c r="K282" t="n">
        <v>-749.0815276365299</v>
      </c>
      <c r="L282" t="n">
        <v>2</v>
      </c>
      <c r="M282" t="n">
        <v>-189.9293934169701</v>
      </c>
      <c r="N282" t="n">
        <v>1764.257832682049</v>
      </c>
      <c r="O282" t="b">
        <v>1</v>
      </c>
      <c r="P282" t="n">
        <v>-16.42788314888648</v>
      </c>
      <c r="Q282" t="n">
        <v>-74.22471100254968</v>
      </c>
      <c r="R282" t="n">
        <v>0.9520042153639747</v>
      </c>
      <c r="S282" t="n">
        <v>26.64508191982196</v>
      </c>
      <c r="T282" t="n">
        <v>-84.6505539112726</v>
      </c>
      <c r="U282" t="n">
        <v>-15.63941400724674</v>
      </c>
      <c r="V282" t="n">
        <v>105.2788395056975</v>
      </c>
      <c r="W282" t="n">
        <v>-86.15060768619995</v>
      </c>
      <c r="X282" t="n">
        <v>2</v>
      </c>
      <c r="Y282" t="n">
        <v>64.72234587383979</v>
      </c>
      <c r="Z282" t="n">
        <v>48.01926903984327</v>
      </c>
      <c r="AA282" t="n">
        <v>1764.257832682049</v>
      </c>
      <c r="AB282" t="b">
        <v>0</v>
      </c>
      <c r="AC282" t="b">
        <v>1</v>
      </c>
      <c r="AD282" t="n">
        <v>89.43612858366906</v>
      </c>
      <c r="AE282" t="n">
        <v>1.8</v>
      </c>
      <c r="AF282" t="n">
        <v>0</v>
      </c>
      <c r="AG282" t="n">
        <v>0.09417597179523396</v>
      </c>
      <c r="AH282" t="b">
        <v>0</v>
      </c>
      <c r="AI282" t="b">
        <v>0</v>
      </c>
      <c r="AJ282" t="n">
        <v>1690.033121679499</v>
      </c>
      <c r="AK282" t="n">
        <v>0</v>
      </c>
      <c r="AL282" t="n">
        <v>-14.98144272695354</v>
      </c>
      <c r="AM282" t="n">
        <v>10.15521886545126</v>
      </c>
      <c r="AN282" t="n">
        <v>-3.014495962048692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 spans="1:48">
      <c r="A283" t="n">
        <v>280</v>
      </c>
      <c r="B283" t="n">
        <v>0</v>
      </c>
      <c r="C283" t="n">
        <v>0</v>
      </c>
      <c r="D283" t="n">
        <v>0</v>
      </c>
      <c r="E283" t="n">
        <v>21.4</v>
      </c>
      <c r="F283" t="n">
        <v>-0.8024466384019755</v>
      </c>
      <c r="G283" t="n">
        <v>175.7508736329499</v>
      </c>
      <c r="H283" t="n">
        <v>693.1614456083544</v>
      </c>
      <c r="I283" t="n">
        <v>-7.129301253309158</v>
      </c>
      <c r="J283" t="n">
        <v>-7.129301253309158</v>
      </c>
      <c r="K283" t="n">
        <v>-387.3654264587404</v>
      </c>
      <c r="L283" t="n">
        <v>2</v>
      </c>
      <c r="M283" t="n">
        <v>-98.2163860189504</v>
      </c>
      <c r="N283" t="n">
        <v>1480.592847819445</v>
      </c>
      <c r="O283" t="b">
        <v>0</v>
      </c>
      <c r="P283" t="n">
        <v>-7.129301253309158</v>
      </c>
      <c r="Q283" t="n">
        <v>0</v>
      </c>
      <c r="R283" t="n">
        <v>0.9436187855452858</v>
      </c>
      <c r="S283" t="n">
        <v>26.67205090033816</v>
      </c>
      <c r="T283" t="n">
        <v>-43.38896390255101</v>
      </c>
      <c r="U283" t="n">
        <v>-6.727342590434071</v>
      </c>
      <c r="V283" t="n">
        <v>54.8274221163994</v>
      </c>
      <c r="W283" t="n">
        <v>-86.15060768619995</v>
      </c>
      <c r="X283" t="n">
        <v>2</v>
      </c>
      <c r="Y283" t="n">
        <v>64.72234587383979</v>
      </c>
      <c r="Z283" t="n">
        <v>48.05197694192699</v>
      </c>
      <c r="AA283" t="n">
        <v>1480.592847819445</v>
      </c>
      <c r="AB283" t="b">
        <v>0</v>
      </c>
      <c r="AC283" t="b">
        <v>1</v>
      </c>
      <c r="AD283" t="n">
        <v>89.45860162043081</v>
      </c>
      <c r="AE283" t="n">
        <v>1.8</v>
      </c>
      <c r="AF283" t="n">
        <v>0</v>
      </c>
      <c r="AG283" t="n">
        <v>0.1237077606315492</v>
      </c>
      <c r="AH283" t="b">
        <v>0</v>
      </c>
      <c r="AI283" t="b">
        <v>0</v>
      </c>
      <c r="AJ283" t="n">
        <v>1480.592847819445</v>
      </c>
      <c r="AK283" t="n">
        <v>0</v>
      </c>
      <c r="AL283" t="n">
        <v>-6.727342590434071</v>
      </c>
      <c r="AM283" t="n">
        <v>2.303492131010716</v>
      </c>
      <c r="AN283" t="n">
        <v>-2.582859884057422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 spans="1:48">
      <c r="A284" t="n">
        <v>281</v>
      </c>
      <c r="B284" t="n">
        <v>0</v>
      </c>
      <c r="C284" t="n">
        <v>0</v>
      </c>
      <c r="D284" t="n">
        <v>0</v>
      </c>
      <c r="E284" t="n">
        <v>20.2</v>
      </c>
      <c r="F284" t="n">
        <v>0.2585265159178385</v>
      </c>
      <c r="G284" t="n">
        <v>165.8956844572704</v>
      </c>
      <c r="H284" t="n">
        <v>654.2925794994746</v>
      </c>
      <c r="I284" t="n">
        <v>3.377905587568834</v>
      </c>
      <c r="J284" t="n">
        <v>3.377905587568834</v>
      </c>
      <c r="K284" t="n">
        <v>194.4391886931036</v>
      </c>
      <c r="L284" t="n">
        <v>2</v>
      </c>
      <c r="M284" t="n">
        <v>49.29999713313986</v>
      </c>
      <c r="N284" t="n">
        <v>1397.568949810878</v>
      </c>
      <c r="O284" t="b">
        <v>0</v>
      </c>
      <c r="P284" t="n">
        <v>3.377905587568834</v>
      </c>
      <c r="Q284" t="n">
        <v>0</v>
      </c>
      <c r="R284" t="n">
        <v>0.8817062438235409</v>
      </c>
      <c r="S284" t="n">
        <v>26.6857995872238</v>
      </c>
      <c r="T284" t="n">
        <v>26.17711189422573</v>
      </c>
      <c r="U284" t="n">
        <v>3.831100903766387</v>
      </c>
      <c r="V284" t="n">
        <v>3.096588891819426</v>
      </c>
      <c r="W284" t="n">
        <v>0</v>
      </c>
      <c r="X284" t="n">
        <v>0</v>
      </c>
      <c r="Y284" t="n">
        <v>-21.42826181236016</v>
      </c>
      <c r="Z284" t="n">
        <v>48.20066535146743</v>
      </c>
      <c r="AA284" t="n">
        <v>1397.568949810878</v>
      </c>
      <c r="AB284" t="b">
        <v>0</v>
      </c>
      <c r="AC284" t="b">
        <v>1</v>
      </c>
      <c r="AD284" t="n">
        <v>89.46611795446927</v>
      </c>
      <c r="AE284" t="n">
        <v>-0</v>
      </c>
      <c r="AF284" t="n">
        <v>0</v>
      </c>
      <c r="AG284" t="n">
        <v>0.1392344558708928</v>
      </c>
      <c r="AH284" t="b">
        <v>0</v>
      </c>
      <c r="AI284" t="b">
        <v>0</v>
      </c>
      <c r="AJ284" t="n">
        <v>1397.568949810878</v>
      </c>
      <c r="AK284" t="n">
        <v>0</v>
      </c>
      <c r="AL284" t="n">
        <v>3.831100903766387</v>
      </c>
      <c r="AM284" t="n">
        <v>0</v>
      </c>
      <c r="AN284" t="n">
        <v>3.836262273117745</v>
      </c>
      <c r="AO284" t="n">
        <v>0</v>
      </c>
      <c r="AP284" t="n">
        <v>1</v>
      </c>
      <c r="AQ284" t="n">
        <v>0</v>
      </c>
      <c r="AR284" t="n">
        <v>0</v>
      </c>
      <c r="AS284" t="n">
        <v>0</v>
      </c>
      <c r="AT284" t="n">
        <v>1.623150883224632</v>
      </c>
      <c r="AU284" t="n">
        <v>0.5102910819673979</v>
      </c>
      <c r="AV284" t="n">
        <v>1.623150883224632</v>
      </c>
    </row>
    <row r="285" spans="1:48">
      <c r="A285" t="n">
        <v>282</v>
      </c>
      <c r="B285" t="n">
        <v>0</v>
      </c>
      <c r="C285" t="n">
        <v>0</v>
      </c>
      <c r="D285" t="n">
        <v>0</v>
      </c>
      <c r="E285" t="n">
        <v>22.9</v>
      </c>
      <c r="F285" t="n">
        <v>1.018340574730617</v>
      </c>
      <c r="G285" t="n">
        <v>188.0698601025492</v>
      </c>
      <c r="H285" t="n">
        <v>741.747528244454</v>
      </c>
      <c r="I285" t="n">
        <v>12.07005094229923</v>
      </c>
      <c r="J285" t="n">
        <v>12.07005094229923</v>
      </c>
      <c r="K285" t="n">
        <v>612.8600095061828</v>
      </c>
      <c r="L285" t="n">
        <v>2</v>
      </c>
      <c r="M285" t="n">
        <v>155.3904689417299</v>
      </c>
      <c r="N285" t="n">
        <v>1584.372720330154</v>
      </c>
      <c r="O285" t="b">
        <v>0</v>
      </c>
      <c r="P285" t="n">
        <v>12.07005094229923</v>
      </c>
      <c r="Q285" t="n">
        <v>0</v>
      </c>
      <c r="R285" t="n">
        <v>0.9337372780728486</v>
      </c>
      <c r="S285" t="n">
        <v>26.6994670895839</v>
      </c>
      <c r="T285" t="n">
        <v>77.91093768150559</v>
      </c>
      <c r="U285" t="n">
        <v>12.92660283116334</v>
      </c>
      <c r="V285" t="n">
        <v>5.162590798673236</v>
      </c>
      <c r="W285" t="n">
        <v>0</v>
      </c>
      <c r="X285" t="n">
        <v>0</v>
      </c>
      <c r="Y285" t="n">
        <v>-21.42826181236016</v>
      </c>
      <c r="Z285" t="n">
        <v>48.39285933333949</v>
      </c>
      <c r="AA285" t="n">
        <v>1584.372720330154</v>
      </c>
      <c r="AB285" t="b">
        <v>0</v>
      </c>
      <c r="AC285" t="b">
        <v>1</v>
      </c>
      <c r="AD285" t="n">
        <v>89.45867758578441</v>
      </c>
      <c r="AE285" t="n">
        <v>-0</v>
      </c>
      <c r="AF285" t="n">
        <v>0</v>
      </c>
      <c r="AG285" t="n">
        <v>0.1634459306631649</v>
      </c>
      <c r="AH285" t="b">
        <v>0</v>
      </c>
      <c r="AI285" t="b">
        <v>0</v>
      </c>
      <c r="AJ285" t="n">
        <v>1584.372720330154</v>
      </c>
      <c r="AK285" t="n">
        <v>0</v>
      </c>
      <c r="AL285" t="n">
        <v>12.92660283116334</v>
      </c>
      <c r="AM285" t="n">
        <v>0</v>
      </c>
      <c r="AN285" t="n">
        <v>13.0205626927774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3.453868938686844</v>
      </c>
      <c r="AU285" t="n">
        <v>1.085837759084153</v>
      </c>
      <c r="AV285" t="n">
        <v>3.453868938686844</v>
      </c>
    </row>
    <row r="286" spans="1:48">
      <c r="A286" t="n">
        <v>283</v>
      </c>
      <c r="B286" t="n">
        <v>0</v>
      </c>
      <c r="C286" t="n">
        <v>0</v>
      </c>
      <c r="D286" t="n">
        <v>0</v>
      </c>
      <c r="E286" t="n">
        <v>26.6</v>
      </c>
      <c r="F286" t="n">
        <v>1.001444518493031</v>
      </c>
      <c r="G286" t="n">
        <v>218.4566933942274</v>
      </c>
      <c r="H286" t="n">
        <v>861.5931987468331</v>
      </c>
      <c r="I286" t="n">
        <v>13.85545779356637</v>
      </c>
      <c r="J286" t="n">
        <v>13.85545779356637</v>
      </c>
      <c r="K286" t="n">
        <v>605.657230012477</v>
      </c>
      <c r="L286" t="n">
        <v>2</v>
      </c>
      <c r="M286" t="n">
        <v>153.5642063926159</v>
      </c>
      <c r="N286" t="n">
        <v>1840.363072523236</v>
      </c>
      <c r="O286" t="b">
        <v>0</v>
      </c>
      <c r="P286" t="n">
        <v>13.85545779356637</v>
      </c>
      <c r="Q286" t="n">
        <v>0</v>
      </c>
      <c r="R286" t="n">
        <v>0.9319444102577015</v>
      </c>
      <c r="S286" t="n">
        <v>26.72682344285116</v>
      </c>
      <c r="T286" t="n">
        <v>77.14339424262744</v>
      </c>
      <c r="U286" t="n">
        <v>14.86725779033865</v>
      </c>
      <c r="V286" t="n">
        <v>5.250039189904641</v>
      </c>
      <c r="W286" t="n">
        <v>0</v>
      </c>
      <c r="X286" t="n">
        <v>0</v>
      </c>
      <c r="Y286" t="n">
        <v>-21.42826181236016</v>
      </c>
      <c r="Z286" t="n">
        <v>48.62752955518346</v>
      </c>
      <c r="AA286" t="n">
        <v>1840.363072523236</v>
      </c>
      <c r="AB286" t="b">
        <v>0</v>
      </c>
      <c r="AC286" t="b">
        <v>1</v>
      </c>
      <c r="AD286" t="n">
        <v>89.45123721709956</v>
      </c>
      <c r="AE286" t="n">
        <v>-0</v>
      </c>
      <c r="AF286" t="n">
        <v>0</v>
      </c>
      <c r="AG286" t="n">
        <v>0.1934288166972921</v>
      </c>
      <c r="AH286" t="b">
        <v>0</v>
      </c>
      <c r="AI286" t="b">
        <v>0</v>
      </c>
      <c r="AJ286" t="n">
        <v>1840.363072523236</v>
      </c>
      <c r="AK286" t="n">
        <v>0</v>
      </c>
      <c r="AL286" t="n">
        <v>14.86725779033865</v>
      </c>
      <c r="AM286" t="n">
        <v>0</v>
      </c>
      <c r="AN286" t="n">
        <v>14.98950195599815</v>
      </c>
      <c r="AO286" t="n">
        <v>0</v>
      </c>
      <c r="AP286" t="n">
        <v>1</v>
      </c>
      <c r="AQ286" t="n">
        <v>0</v>
      </c>
      <c r="AR286" t="n">
        <v>0</v>
      </c>
      <c r="AS286" t="n">
        <v>0</v>
      </c>
      <c r="AT286" t="n">
        <v>3.89308024481059</v>
      </c>
      <c r="AU286" t="n">
        <v>1.223918337378231</v>
      </c>
      <c r="AV286" t="n">
        <v>3.89308024481059</v>
      </c>
    </row>
    <row r="287" spans="1:48">
      <c r="A287" t="n">
        <v>284</v>
      </c>
      <c r="B287" t="n">
        <v>0</v>
      </c>
      <c r="C287" t="n">
        <v>0</v>
      </c>
      <c r="D287" t="n">
        <v>0</v>
      </c>
      <c r="E287" t="n">
        <v>30.2</v>
      </c>
      <c r="F287" t="n">
        <v>1.059214684630596</v>
      </c>
      <c r="G287" t="n">
        <v>248.0222609212657</v>
      </c>
      <c r="H287" t="n">
        <v>978.199797073472</v>
      </c>
      <c r="I287" t="n">
        <v>16.61314951378801</v>
      </c>
      <c r="J287" t="n">
        <v>16.61314951378801</v>
      </c>
      <c r="K287" t="n">
        <v>639.6356977691049</v>
      </c>
      <c r="L287" t="n">
        <v>2</v>
      </c>
      <c r="M287" t="n">
        <v>162.1794365540327</v>
      </c>
      <c r="N287" t="n">
        <v>2089.434766548936</v>
      </c>
      <c r="O287" t="b">
        <v>0</v>
      </c>
      <c r="P287" t="n">
        <v>16.61314951378801</v>
      </c>
      <c r="Q287" t="n">
        <v>0</v>
      </c>
      <c r="R287" t="n">
        <v>0.9321283983447706</v>
      </c>
      <c r="S287" t="n">
        <v>26.75907602648175</v>
      </c>
      <c r="T287" t="n">
        <v>81.45519720394384</v>
      </c>
      <c r="U287" t="n">
        <v>17.82281233281687</v>
      </c>
      <c r="V287" t="n">
        <v>5.528494697374242</v>
      </c>
      <c r="W287" t="n">
        <v>0</v>
      </c>
      <c r="X287" t="n">
        <v>0</v>
      </c>
      <c r="Y287" t="n">
        <v>-21.42826181236016</v>
      </c>
      <c r="Z287" t="n">
        <v>48.88458994337204</v>
      </c>
      <c r="AA287" t="n">
        <v>2089.434766548936</v>
      </c>
      <c r="AB287" t="b">
        <v>0</v>
      </c>
      <c r="AC287" t="b">
        <v>1</v>
      </c>
      <c r="AD287" t="n">
        <v>89.44379684841471</v>
      </c>
      <c r="AE287" t="n">
        <v>-0</v>
      </c>
      <c r="AF287" t="n">
        <v>0</v>
      </c>
      <c r="AG287" t="n">
        <v>0.2260460502342111</v>
      </c>
      <c r="AH287" t="b">
        <v>0</v>
      </c>
      <c r="AI287" t="b">
        <v>0</v>
      </c>
      <c r="AJ287" t="n">
        <v>2089.434766548936</v>
      </c>
      <c r="AK287" t="n">
        <v>0</v>
      </c>
      <c r="AL287" t="n">
        <v>17.82281233281687</v>
      </c>
      <c r="AM287" t="n">
        <v>0</v>
      </c>
      <c r="AN287" t="n">
        <v>17.87431719914198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4.507742041037223</v>
      </c>
      <c r="AU287" t="n">
        <v>1.417157571193258</v>
      </c>
      <c r="AV287" t="n">
        <v>4.507742041037223</v>
      </c>
    </row>
    <row r="288" spans="1:48">
      <c r="A288" t="n">
        <v>285</v>
      </c>
      <c r="B288" t="n">
        <v>0</v>
      </c>
      <c r="C288" t="n">
        <v>0</v>
      </c>
      <c r="D288" t="n">
        <v>0</v>
      </c>
      <c r="E288" t="n">
        <v>34.1</v>
      </c>
      <c r="F288" t="n">
        <v>1.011696742984585</v>
      </c>
      <c r="G288" t="n">
        <v>280.0516257422239</v>
      </c>
      <c r="H288" t="n">
        <v>1104.523611927331</v>
      </c>
      <c r="I288" t="n">
        <v>18.0738660760843</v>
      </c>
      <c r="J288" t="n">
        <v>18.0738660760843</v>
      </c>
      <c r="K288" t="n">
        <v>616.2888972701364</v>
      </c>
      <c r="L288" t="n">
        <v>3</v>
      </c>
      <c r="M288" t="n">
        <v>156.2598623910082</v>
      </c>
      <c r="N288" t="n">
        <v>1461.284738579859</v>
      </c>
      <c r="O288" t="b">
        <v>1</v>
      </c>
      <c r="P288" t="n">
        <v>18.0738660760843</v>
      </c>
      <c r="Q288" t="n">
        <v>51.24372777178865</v>
      </c>
      <c r="R288" t="n">
        <v>0.9447675879198739</v>
      </c>
      <c r="S288" t="n">
        <v>26.79764338544976</v>
      </c>
      <c r="T288" t="n">
        <v>125.0151389088361</v>
      </c>
      <c r="U288" t="n">
        <v>19.13048913529954</v>
      </c>
      <c r="V288" t="n">
        <v>6.90488766846704</v>
      </c>
      <c r="W288" t="n">
        <v>0</v>
      </c>
      <c r="X288" t="n">
        <v>0</v>
      </c>
      <c r="Y288" t="n">
        <v>-21.42826181236016</v>
      </c>
      <c r="Z288" t="n">
        <v>49.03308991825119</v>
      </c>
      <c r="AA288" t="n">
        <v>1461.284738579859</v>
      </c>
      <c r="AB288" t="b">
        <v>0</v>
      </c>
      <c r="AC288" t="b">
        <v>1</v>
      </c>
      <c r="AD288" t="n">
        <v>89.43635647972985</v>
      </c>
      <c r="AE288" t="n">
        <v>-0</v>
      </c>
      <c r="AF288" t="n">
        <v>0</v>
      </c>
      <c r="AG288" t="n">
        <v>0.2398817528973573</v>
      </c>
      <c r="AH288" t="b">
        <v>0</v>
      </c>
      <c r="AI288" t="b">
        <v>0</v>
      </c>
      <c r="AJ288" t="n">
        <v>1512.528466351648</v>
      </c>
      <c r="AK288" t="n">
        <v>0</v>
      </c>
      <c r="AL288" t="n">
        <v>19.80134920213577</v>
      </c>
      <c r="AM288" t="n">
        <v>0</v>
      </c>
      <c r="AN288" t="n">
        <v>19.91488282504437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4.835933201955632</v>
      </c>
      <c r="AU288" t="n">
        <v>1.520335300588619</v>
      </c>
      <c r="AV288" t="n">
        <v>4.835933201955632</v>
      </c>
    </row>
    <row r="289" spans="1:48">
      <c r="A289" t="n">
        <v>286</v>
      </c>
      <c r="B289" t="n">
        <v>0</v>
      </c>
      <c r="C289" t="n">
        <v>0</v>
      </c>
      <c r="D289" t="n">
        <v>0</v>
      </c>
      <c r="E289" t="n">
        <v>37.4</v>
      </c>
      <c r="F289" t="n">
        <v>0.893998343431063</v>
      </c>
      <c r="G289" t="n">
        <v>307.1533959753423</v>
      </c>
      <c r="H289" t="n">
        <v>1211.41299372675</v>
      </c>
      <c r="I289" t="n">
        <v>17.82667721745689</v>
      </c>
      <c r="J289" t="n">
        <v>17.82667721745689</v>
      </c>
      <c r="K289" t="n">
        <v>554.2254460288705</v>
      </c>
      <c r="L289" t="n">
        <v>3</v>
      </c>
      <c r="M289" t="n">
        <v>140.5236932121882</v>
      </c>
      <c r="N289" t="n">
        <v>1602.69939070049</v>
      </c>
      <c r="O289" t="b">
        <v>0</v>
      </c>
      <c r="P289" t="n">
        <v>17.82667721745689</v>
      </c>
      <c r="Q289" t="n">
        <v>0</v>
      </c>
      <c r="R289" t="n">
        <v>0.9423503798234782</v>
      </c>
      <c r="S289" t="n">
        <v>26.8317882110128</v>
      </c>
      <c r="T289" t="n">
        <v>112.7138543637434</v>
      </c>
      <c r="U289" t="n">
        <v>18.91724946383128</v>
      </c>
      <c r="V289" t="n">
        <v>6.497910892701597</v>
      </c>
      <c r="W289" t="n">
        <v>0</v>
      </c>
      <c r="X289" t="n">
        <v>0</v>
      </c>
      <c r="Y289" t="n">
        <v>-21.42826181236016</v>
      </c>
      <c r="Z289" t="n">
        <v>49.22787240443004</v>
      </c>
      <c r="AA289" t="n">
        <v>1602.69939070049</v>
      </c>
      <c r="AB289" t="b">
        <v>0</v>
      </c>
      <c r="AC289" t="b">
        <v>1</v>
      </c>
      <c r="AD289" t="n">
        <v>89.428916111045</v>
      </c>
      <c r="AE289" t="n">
        <v>-0</v>
      </c>
      <c r="AF289" t="n">
        <v>0</v>
      </c>
      <c r="AG289" t="n">
        <v>0.2335039712332607</v>
      </c>
      <c r="AH289" t="b">
        <v>0</v>
      </c>
      <c r="AI289" t="b">
        <v>0</v>
      </c>
      <c r="AJ289" t="n">
        <v>1602.69939070049</v>
      </c>
      <c r="AK289" t="n">
        <v>0</v>
      </c>
      <c r="AL289" t="n">
        <v>18.91724946383128</v>
      </c>
      <c r="AM289" t="n">
        <v>0</v>
      </c>
      <c r="AN289" t="n">
        <v>18.94295115421648</v>
      </c>
      <c r="AO289" t="n">
        <v>0</v>
      </c>
      <c r="AP289" t="n">
        <v>1</v>
      </c>
      <c r="AQ289" t="n">
        <v>0</v>
      </c>
      <c r="AR289" t="n">
        <v>0</v>
      </c>
      <c r="AS289" t="n">
        <v>0</v>
      </c>
      <c r="AT289" t="n">
        <v>4.619012809786007</v>
      </c>
      <c r="AU289" t="n">
        <v>1.452139211879279</v>
      </c>
      <c r="AV289" t="n">
        <v>4.619012809786007</v>
      </c>
    </row>
    <row r="290" spans="1:48">
      <c r="A290" t="n">
        <v>287</v>
      </c>
      <c r="B290" t="n">
        <v>0</v>
      </c>
      <c r="C290" t="n">
        <v>0</v>
      </c>
      <c r="D290" t="n">
        <v>0</v>
      </c>
      <c r="E290" t="n">
        <v>40.7</v>
      </c>
      <c r="F290" t="n">
        <v>0.9123098832911634</v>
      </c>
      <c r="G290" t="n">
        <v>334.2551662084608</v>
      </c>
      <c r="H290" t="n">
        <v>1318.302375526169</v>
      </c>
      <c r="I290" t="n">
        <v>19.8477736854599</v>
      </c>
      <c r="J290" t="n">
        <v>19.8477736854599</v>
      </c>
      <c r="K290" t="n">
        <v>567.0287153210611</v>
      </c>
      <c r="L290" t="n">
        <v>3</v>
      </c>
      <c r="M290" t="n">
        <v>143.7699582457051</v>
      </c>
      <c r="N290" t="n">
        <v>1744.114042821122</v>
      </c>
      <c r="O290" t="b">
        <v>0</v>
      </c>
      <c r="P290" t="n">
        <v>19.8477736854599</v>
      </c>
      <c r="Q290" t="n">
        <v>0</v>
      </c>
      <c r="R290" t="n">
        <v>0.942239798825896</v>
      </c>
      <c r="S290" t="n">
        <v>26.86693993906728</v>
      </c>
      <c r="T290" t="n">
        <v>115.3312125781131</v>
      </c>
      <c r="U290" t="n">
        <v>21.06446120211836</v>
      </c>
      <c r="V290" t="n">
        <v>6.661554040165157</v>
      </c>
      <c r="W290" t="n">
        <v>0</v>
      </c>
      <c r="X290" t="n">
        <v>0</v>
      </c>
      <c r="Y290" t="n">
        <v>-21.42826181236016</v>
      </c>
      <c r="Z290" t="n">
        <v>49.45458058429207</v>
      </c>
      <c r="AA290" t="n">
        <v>1744.114042821122</v>
      </c>
      <c r="AB290" t="b">
        <v>0</v>
      </c>
      <c r="AC290" t="b">
        <v>1</v>
      </c>
      <c r="AD290" t="n">
        <v>89.42147574236014</v>
      </c>
      <c r="AE290" t="n">
        <v>-0</v>
      </c>
      <c r="AF290" t="n">
        <v>0</v>
      </c>
      <c r="AG290" t="n">
        <v>0.20729373593174</v>
      </c>
      <c r="AH290" t="b">
        <v>0</v>
      </c>
      <c r="AI290" t="b">
        <v>0</v>
      </c>
      <c r="AJ290" t="n">
        <v>1744.114042821122</v>
      </c>
      <c r="AK290" t="n">
        <v>0</v>
      </c>
      <c r="AL290" t="n">
        <v>21.06446120211836</v>
      </c>
      <c r="AM290" t="n">
        <v>0</v>
      </c>
      <c r="AN290" t="n">
        <v>21.10279549734983</v>
      </c>
      <c r="AO290" t="n">
        <v>0</v>
      </c>
      <c r="AP290" t="n">
        <v>1</v>
      </c>
      <c r="AQ290" t="n">
        <v>0</v>
      </c>
      <c r="AR290" t="n">
        <v>0</v>
      </c>
      <c r="AS290" t="n">
        <v>0</v>
      </c>
      <c r="AT290" t="n">
        <v>5.043293210690212</v>
      </c>
      <c r="AU290" t="n">
        <v>1.585525767049582</v>
      </c>
      <c r="AV290" t="n">
        <v>5.043293210690212</v>
      </c>
    </row>
    <row r="291" spans="1:48">
      <c r="A291" t="n">
        <v>288</v>
      </c>
      <c r="B291" t="n">
        <v>0</v>
      </c>
      <c r="C291" t="n">
        <v>0</v>
      </c>
      <c r="D291" t="n">
        <v>0</v>
      </c>
      <c r="E291" t="n">
        <v>44</v>
      </c>
      <c r="F291" t="n">
        <v>0.9567621234042809</v>
      </c>
      <c r="G291" t="n">
        <v>361.3569364415793</v>
      </c>
      <c r="H291" t="n">
        <v>1425.191757325588</v>
      </c>
      <c r="I291" t="n">
        <v>22.49242390664592</v>
      </c>
      <c r="J291" t="n">
        <v>22.49242390664592</v>
      </c>
      <c r="K291" t="n">
        <v>594.3896606129928</v>
      </c>
      <c r="L291" t="n">
        <v>3</v>
      </c>
      <c r="M291" t="n">
        <v>150.7073175996432</v>
      </c>
      <c r="N291" t="n">
        <v>1885.528694941753</v>
      </c>
      <c r="O291" t="b">
        <v>0</v>
      </c>
      <c r="P291" t="n">
        <v>22.49242390664592</v>
      </c>
      <c r="Q291" t="n">
        <v>0</v>
      </c>
      <c r="R291" t="n">
        <v>0.942607391487911</v>
      </c>
      <c r="S291" t="n">
        <v>26.90615205924099</v>
      </c>
      <c r="T291" t="n">
        <v>120.84916523096</v>
      </c>
      <c r="U291" t="n">
        <v>23.86192184546899</v>
      </c>
      <c r="V291" t="n">
        <v>6.93584882911324</v>
      </c>
      <c r="W291" t="n">
        <v>0</v>
      </c>
      <c r="X291" t="n">
        <v>0</v>
      </c>
      <c r="Y291" t="n">
        <v>-21.42826181236016</v>
      </c>
      <c r="Z291" t="n">
        <v>49.66453909577236</v>
      </c>
      <c r="AA291" t="n">
        <v>1885.528694941753</v>
      </c>
      <c r="AB291" t="b">
        <v>0</v>
      </c>
      <c r="AC291" t="b">
        <v>1</v>
      </c>
      <c r="AD291" t="n">
        <v>89.41403537367529</v>
      </c>
      <c r="AE291" t="n">
        <v>-0</v>
      </c>
      <c r="AF291" t="n">
        <v>0</v>
      </c>
      <c r="AG291" t="n">
        <v>0.17374568494725</v>
      </c>
      <c r="AH291" t="b">
        <v>0</v>
      </c>
      <c r="AI291" t="b">
        <v>0</v>
      </c>
      <c r="AJ291" t="n">
        <v>1885.528694941753</v>
      </c>
      <c r="AK291" t="n">
        <v>0</v>
      </c>
      <c r="AL291" t="n">
        <v>23.86192184546899</v>
      </c>
      <c r="AM291" t="n">
        <v>0</v>
      </c>
      <c r="AN291" t="n">
        <v>23.90025614070046</v>
      </c>
      <c r="AO291" t="n">
        <v>0</v>
      </c>
      <c r="AP291" t="n">
        <v>1</v>
      </c>
      <c r="AQ291" t="n">
        <v>0</v>
      </c>
      <c r="AR291" t="n">
        <v>0</v>
      </c>
      <c r="AS291" t="n">
        <v>0</v>
      </c>
      <c r="AT291" t="n">
        <v>5.590478752023947</v>
      </c>
      <c r="AU291" t="n">
        <v>1.757551611849289</v>
      </c>
      <c r="AV291" t="n">
        <v>5.590478752023947</v>
      </c>
    </row>
    <row r="292" spans="1:48">
      <c r="A292" t="n">
        <v>289</v>
      </c>
      <c r="B292" t="n">
        <v>0</v>
      </c>
      <c r="C292" t="n">
        <v>0</v>
      </c>
      <c r="D292" t="n">
        <v>0</v>
      </c>
      <c r="E292" t="n">
        <v>47.3</v>
      </c>
      <c r="F292" t="n">
        <v>0.7606416230917041</v>
      </c>
      <c r="G292" t="n">
        <v>388.4587066746976</v>
      </c>
      <c r="H292" t="n">
        <v>1532.081139125007</v>
      </c>
      <c r="I292" t="n">
        <v>19.92898701076467</v>
      </c>
      <c r="J292" t="n">
        <v>19.92898701076467</v>
      </c>
      <c r="K292" t="n">
        <v>489.9048582118911</v>
      </c>
      <c r="L292" t="n">
        <v>3</v>
      </c>
      <c r="M292" t="n">
        <v>124.2152277413517</v>
      </c>
      <c r="N292" t="n">
        <v>2026.943347062385</v>
      </c>
      <c r="O292" t="b">
        <v>0</v>
      </c>
      <c r="P292" t="n">
        <v>19.92898701076467</v>
      </c>
      <c r="Q292" t="n">
        <v>0</v>
      </c>
      <c r="R292" t="n">
        <v>0.9380016119501395</v>
      </c>
      <c r="S292" t="n">
        <v>26.95030626249146</v>
      </c>
      <c r="T292" t="n">
        <v>100.0947757795316</v>
      </c>
      <c r="U292" t="n">
        <v>21.2462182973562</v>
      </c>
      <c r="V292" t="n">
        <v>6.205714750543166</v>
      </c>
      <c r="W292" t="n">
        <v>0</v>
      </c>
      <c r="X292" t="n">
        <v>0</v>
      </c>
      <c r="Y292" t="n">
        <v>-21.42826181236016</v>
      </c>
      <c r="Z292" t="n">
        <v>49.89808542198588</v>
      </c>
      <c r="AA292" t="n">
        <v>2026.943347062385</v>
      </c>
      <c r="AB292" t="b">
        <v>0</v>
      </c>
      <c r="AC292" t="b">
        <v>1</v>
      </c>
      <c r="AD292" t="n">
        <v>89.40659500499044</v>
      </c>
      <c r="AE292" t="n">
        <v>-0</v>
      </c>
      <c r="AF292" t="n">
        <v>0</v>
      </c>
      <c r="AG292" t="n">
        <v>0.1645112199975547</v>
      </c>
      <c r="AH292" t="b">
        <v>0</v>
      </c>
      <c r="AI292" t="b">
        <v>0</v>
      </c>
      <c r="AJ292" t="n">
        <v>2026.943347062385</v>
      </c>
      <c r="AK292" t="n">
        <v>0</v>
      </c>
      <c r="AL292" t="n">
        <v>21.2462182973562</v>
      </c>
      <c r="AM292" t="n">
        <v>0</v>
      </c>
      <c r="AN292" t="n">
        <v>21.34201390636866</v>
      </c>
      <c r="AO292" t="n">
        <v>0</v>
      </c>
      <c r="AP292" t="n">
        <v>1</v>
      </c>
      <c r="AQ292" t="n">
        <v>0</v>
      </c>
      <c r="AR292" t="n">
        <v>0</v>
      </c>
      <c r="AS292" t="n">
        <v>0</v>
      </c>
      <c r="AT292" t="n">
        <v>5.10821008675177</v>
      </c>
      <c r="AU292" t="n">
        <v>1.605934530810093</v>
      </c>
      <c r="AV292" t="n">
        <v>5.10821008675177</v>
      </c>
    </row>
    <row r="293" spans="1:48">
      <c r="A293" t="n">
        <v>290</v>
      </c>
      <c r="B293" t="n">
        <v>0</v>
      </c>
      <c r="C293" t="n">
        <v>0</v>
      </c>
      <c r="D293" t="n">
        <v>0</v>
      </c>
      <c r="E293" t="n">
        <v>49.2</v>
      </c>
      <c r="F293" t="n">
        <v>0.3340047175622516</v>
      </c>
      <c r="G293" t="n">
        <v>404.0627562028568</v>
      </c>
      <c r="H293" t="n">
        <v>1593.623510464067</v>
      </c>
      <c r="I293" t="n">
        <v>10.90144288685964</v>
      </c>
      <c r="J293" t="n">
        <v>10.90144288685964</v>
      </c>
      <c r="K293" t="n">
        <v>257.6359977220924</v>
      </c>
      <c r="L293" t="n">
        <v>4</v>
      </c>
      <c r="M293" t="n">
        <v>65.32352883420192</v>
      </c>
      <c r="N293" t="n">
        <v>1421.512171333948</v>
      </c>
      <c r="O293" t="b">
        <v>1</v>
      </c>
      <c r="P293" t="n">
        <v>10.90144288685964</v>
      </c>
      <c r="Q293" t="n">
        <v>16.91776408290164</v>
      </c>
      <c r="R293" t="n">
        <v>0.9349606285162579</v>
      </c>
      <c r="S293" t="n">
        <v>26.99256781534519</v>
      </c>
      <c r="T293" t="n">
        <v>78.32699411090837</v>
      </c>
      <c r="U293" t="n">
        <v>11.65978818184008</v>
      </c>
      <c r="V293" t="n">
        <v>5.094338467184244</v>
      </c>
      <c r="W293" t="n">
        <v>0</v>
      </c>
      <c r="X293" t="n">
        <v>0</v>
      </c>
      <c r="Y293" t="n">
        <v>-21.42826181236016</v>
      </c>
      <c r="Z293" t="n">
        <v>50.06450851838553</v>
      </c>
      <c r="AA293" t="n">
        <v>1421.512171333948</v>
      </c>
      <c r="AB293" t="b">
        <v>0</v>
      </c>
      <c r="AC293" t="b">
        <v>1</v>
      </c>
      <c r="AD293" t="n">
        <v>89.39915463630558</v>
      </c>
      <c r="AE293" t="n">
        <v>-0</v>
      </c>
      <c r="AF293" t="n">
        <v>0</v>
      </c>
      <c r="AG293" t="n">
        <v>0.1471838609847638</v>
      </c>
      <c r="AH293" t="b">
        <v>0</v>
      </c>
      <c r="AI293" t="b">
        <v>0</v>
      </c>
      <c r="AJ293" t="n">
        <v>1438.42993541685</v>
      </c>
      <c r="AK293" t="n">
        <v>0</v>
      </c>
      <c r="AL293" t="n">
        <v>11.79855417322225</v>
      </c>
      <c r="AM293" t="n">
        <v>0</v>
      </c>
      <c r="AN293" t="n">
        <v>11.964296955103</v>
      </c>
      <c r="AO293" t="n">
        <v>0</v>
      </c>
      <c r="AP293" t="n">
        <v>1</v>
      </c>
      <c r="AQ293" t="n">
        <v>0</v>
      </c>
      <c r="AR293" t="n">
        <v>0</v>
      </c>
      <c r="AS293" t="n">
        <v>0</v>
      </c>
      <c r="AT293" t="n">
        <v>3.186664687234124</v>
      </c>
      <c r="AU293" t="n">
        <v>1.00183327866936</v>
      </c>
      <c r="AV293" t="n">
        <v>3.186664687234124</v>
      </c>
    </row>
    <row r="294" spans="1:48">
      <c r="A294" t="n">
        <v>291</v>
      </c>
      <c r="B294" t="n">
        <v>0</v>
      </c>
      <c r="C294" t="n">
        <v>0</v>
      </c>
      <c r="D294" t="n">
        <v>0</v>
      </c>
      <c r="E294" t="n">
        <v>49.8</v>
      </c>
      <c r="F294" t="n">
        <v>-0.01332716000736855</v>
      </c>
      <c r="G294" t="n">
        <v>408.9903507906965</v>
      </c>
      <c r="H294" t="n">
        <v>1613.057943518507</v>
      </c>
      <c r="I294" t="n">
        <v>2.895274361116767</v>
      </c>
      <c r="J294" t="n">
        <v>2.895274361116767</v>
      </c>
      <c r="K294" t="n">
        <v>67.60020992496892</v>
      </c>
      <c r="L294" t="n">
        <v>4</v>
      </c>
      <c r="M294" t="n">
        <v>17.14001265846068</v>
      </c>
      <c r="N294" t="n">
        <v>1438.847685618508</v>
      </c>
      <c r="O294" t="b">
        <v>0</v>
      </c>
      <c r="P294" t="n">
        <v>2.895274361116767</v>
      </c>
      <c r="Q294" t="n">
        <v>0</v>
      </c>
      <c r="R294" t="n">
        <v>0.8666629493082587</v>
      </c>
      <c r="S294" t="n">
        <v>27.01681940147689</v>
      </c>
      <c r="T294" t="n">
        <v>22.1715499009248</v>
      </c>
      <c r="U294" t="n">
        <v>3.340715515100395</v>
      </c>
      <c r="V294" t="n">
        <v>2.956289073054084</v>
      </c>
      <c r="W294" t="n">
        <v>0</v>
      </c>
      <c r="X294" t="n">
        <v>0</v>
      </c>
      <c r="Y294" t="n">
        <v>-21.42826181236016</v>
      </c>
      <c r="Z294" t="n">
        <v>50.16711310503295</v>
      </c>
      <c r="AA294" t="n">
        <v>1438.847685618508</v>
      </c>
      <c r="AB294" t="b">
        <v>0</v>
      </c>
      <c r="AC294" t="b">
        <v>1</v>
      </c>
      <c r="AD294" t="n">
        <v>89.39171426762073</v>
      </c>
      <c r="AE294" t="n">
        <v>-0</v>
      </c>
      <c r="AF294" t="n">
        <v>0</v>
      </c>
      <c r="AG294" t="n">
        <v>0.1281440095146575</v>
      </c>
      <c r="AH294" t="b">
        <v>0</v>
      </c>
      <c r="AI294" t="b">
        <v>0</v>
      </c>
      <c r="AJ294" t="n">
        <v>1438.847685618508</v>
      </c>
      <c r="AK294" t="n">
        <v>0</v>
      </c>
      <c r="AL294" t="n">
        <v>3.340715515100395</v>
      </c>
      <c r="AM294" t="n">
        <v>0</v>
      </c>
      <c r="AN294" t="n">
        <v>3.340852674192532</v>
      </c>
      <c r="AO294" t="n">
        <v>0</v>
      </c>
      <c r="AP294" t="n">
        <v>1</v>
      </c>
      <c r="AQ294" t="n">
        <v>0</v>
      </c>
      <c r="AR294" t="n">
        <v>0</v>
      </c>
      <c r="AS294" t="n">
        <v>0</v>
      </c>
      <c r="AT294" t="n">
        <v>1.518854997439442</v>
      </c>
      <c r="AU294" t="n">
        <v>0.4775022260747525</v>
      </c>
      <c r="AV294" t="n">
        <v>1.518854997439442</v>
      </c>
    </row>
    <row r="295" spans="1:48">
      <c r="A295" t="n">
        <v>292</v>
      </c>
      <c r="B295" t="n">
        <v>0</v>
      </c>
      <c r="C295" t="n">
        <v>0</v>
      </c>
      <c r="D295" t="n">
        <v>0</v>
      </c>
      <c r="E295" t="n">
        <v>49.2</v>
      </c>
      <c r="F295" t="n">
        <v>-0.2806960775327845</v>
      </c>
      <c r="G295" t="n">
        <v>404.0627562028568</v>
      </c>
      <c r="H295" t="n">
        <v>1593.623510464067</v>
      </c>
      <c r="I295" t="n">
        <v>-3.375905130415219</v>
      </c>
      <c r="J295" t="n">
        <v>-3.375905130415219</v>
      </c>
      <c r="K295" t="n">
        <v>-79.78344660577351</v>
      </c>
      <c r="L295" t="n">
        <v>4</v>
      </c>
      <c r="M295" t="n">
        <v>-20.22906861201154</v>
      </c>
      <c r="N295" t="n">
        <v>1421.512171333948</v>
      </c>
      <c r="O295" t="b">
        <v>0</v>
      </c>
      <c r="P295" t="n">
        <v>-3.375905130415219</v>
      </c>
      <c r="Q295" t="n">
        <v>0</v>
      </c>
      <c r="R295" t="n">
        <v>0.8538689201915861</v>
      </c>
      <c r="S295" t="n">
        <v>27.03002385394777</v>
      </c>
      <c r="T295" t="n">
        <v>-19.36431947558273</v>
      </c>
      <c r="U295" t="n">
        <v>-2.882580468376879</v>
      </c>
      <c r="V295" t="n">
        <v>0.8647491364288058</v>
      </c>
      <c r="W295" t="n">
        <v>-53.06788247241379</v>
      </c>
      <c r="X295" t="n">
        <v>2</v>
      </c>
      <c r="Y295" t="n">
        <v>31.63962066005363</v>
      </c>
      <c r="Z295" t="n">
        <v>50.26035816615115</v>
      </c>
      <c r="AA295" t="n">
        <v>1421.512171333948</v>
      </c>
      <c r="AB295" t="b">
        <v>0</v>
      </c>
      <c r="AC295" t="b">
        <v>1</v>
      </c>
      <c r="AD295" t="n">
        <v>89.39348707297623</v>
      </c>
      <c r="AE295" t="n">
        <v>1.108781365748231</v>
      </c>
      <c r="AF295" t="n">
        <v>0</v>
      </c>
      <c r="AG295" t="n">
        <v>0.1157444802711493</v>
      </c>
      <c r="AH295" t="b">
        <v>0</v>
      </c>
      <c r="AI295" t="b">
        <v>0</v>
      </c>
      <c r="AJ295" t="n">
        <v>1421.512171333948</v>
      </c>
      <c r="AK295" t="n">
        <v>0</v>
      </c>
      <c r="AL295" t="n">
        <v>-2.882580468376879</v>
      </c>
      <c r="AM295" t="n">
        <v>0</v>
      </c>
      <c r="AN295" t="n">
        <v>-1.772642970486695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 spans="1:48">
      <c r="A296" t="n">
        <v>293</v>
      </c>
      <c r="B296" t="n">
        <v>0</v>
      </c>
      <c r="C296" t="n">
        <v>0</v>
      </c>
      <c r="D296" t="n">
        <v>0</v>
      </c>
      <c r="E296" t="n">
        <v>48.1</v>
      </c>
      <c r="F296" t="n">
        <v>-0.2805551965281605</v>
      </c>
      <c r="G296" t="n">
        <v>395.0288327918173</v>
      </c>
      <c r="H296" t="n">
        <v>1557.993716530927</v>
      </c>
      <c r="I296" t="n">
        <v>-3.343541148326717</v>
      </c>
      <c r="J296" t="n">
        <v>-3.343541148326717</v>
      </c>
      <c r="K296" t="n">
        <v>-80.82565985270107</v>
      </c>
      <c r="L296" t="n">
        <v>4</v>
      </c>
      <c r="M296" t="n">
        <v>-20.4933214636666</v>
      </c>
      <c r="N296" t="n">
        <v>1389.730395145587</v>
      </c>
      <c r="O296" t="b">
        <v>0</v>
      </c>
      <c r="P296" t="n">
        <v>-3.343541148326717</v>
      </c>
      <c r="Q296" t="n">
        <v>0</v>
      </c>
      <c r="R296" t="n">
        <v>0.8560739193445069</v>
      </c>
      <c r="S296" t="n">
        <v>27.04689764455802</v>
      </c>
      <c r="T296" t="n">
        <v>-19.66793500648875</v>
      </c>
      <c r="U296" t="n">
        <v>-2.862318375337686</v>
      </c>
      <c r="V296" t="n">
        <v>0.8253864571778422</v>
      </c>
      <c r="W296" t="n">
        <v>-53.06788247241379</v>
      </c>
      <c r="X296" t="n">
        <v>2</v>
      </c>
      <c r="Y296" t="n">
        <v>31.63962066005363</v>
      </c>
      <c r="Z296" t="n">
        <v>50.35593870918783</v>
      </c>
      <c r="AA296" t="n">
        <v>1389.730395145587</v>
      </c>
      <c r="AB296" t="b">
        <v>0</v>
      </c>
      <c r="AC296" t="b">
        <v>1</v>
      </c>
      <c r="AD296" t="n">
        <v>89.40447305237208</v>
      </c>
      <c r="AE296" t="n">
        <v>1.108781365748231</v>
      </c>
      <c r="AF296" t="n">
        <v>0</v>
      </c>
      <c r="AG296" t="n">
        <v>0.09924664651814333</v>
      </c>
      <c r="AH296" t="b">
        <v>0</v>
      </c>
      <c r="AI296" t="b">
        <v>0</v>
      </c>
      <c r="AJ296" t="n">
        <v>1389.730395145587</v>
      </c>
      <c r="AK296" t="n">
        <v>0</v>
      </c>
      <c r="AL296" t="n">
        <v>-2.862318375337686</v>
      </c>
      <c r="AM296" t="n">
        <v>0</v>
      </c>
      <c r="AN296" t="n">
        <v>-1.752092844526324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 spans="1:48">
      <c r="A297" t="n">
        <v>294</v>
      </c>
      <c r="B297" t="n">
        <v>0</v>
      </c>
      <c r="C297" t="n">
        <v>0</v>
      </c>
      <c r="D297" t="n">
        <v>0</v>
      </c>
      <c r="E297" t="n">
        <v>47.3</v>
      </c>
      <c r="F297" t="n">
        <v>-0.1804164696879056</v>
      </c>
      <c r="G297" t="n">
        <v>388.4587066746976</v>
      </c>
      <c r="H297" t="n">
        <v>1532.081139125007</v>
      </c>
      <c r="I297" t="n">
        <v>-1.084408882711492</v>
      </c>
      <c r="J297" t="n">
        <v>-1.084408882711492</v>
      </c>
      <c r="K297" t="n">
        <v>-26.65751047163258</v>
      </c>
      <c r="L297" t="n">
        <v>4</v>
      </c>
      <c r="M297" t="n">
        <v>-6.759003669278036</v>
      </c>
      <c r="N297" t="n">
        <v>1366.616376099507</v>
      </c>
      <c r="O297" t="b">
        <v>0</v>
      </c>
      <c r="P297" t="n">
        <v>-1.084408882711492</v>
      </c>
      <c r="Q297" t="n">
        <v>0</v>
      </c>
      <c r="R297" t="n">
        <v>0.6431130803452851</v>
      </c>
      <c r="S297" t="n">
        <v>27.06335749936185</v>
      </c>
      <c r="T297" t="n">
        <v>-4.873098284545384</v>
      </c>
      <c r="U297" t="n">
        <v>-0.6973975369143767</v>
      </c>
      <c r="V297" t="n">
        <v>1.885905384732652</v>
      </c>
      <c r="W297" t="n">
        <v>0</v>
      </c>
      <c r="X297" t="n">
        <v>0</v>
      </c>
      <c r="Y297" t="n">
        <v>-21.42826181236016</v>
      </c>
      <c r="Z297" t="n">
        <v>50.44812596763708</v>
      </c>
      <c r="AA297" t="n">
        <v>1366.616376099507</v>
      </c>
      <c r="AB297" t="b">
        <v>0</v>
      </c>
      <c r="AC297" t="b">
        <v>1</v>
      </c>
      <c r="AD297" t="n">
        <v>89.40624585772758</v>
      </c>
      <c r="AE297" t="n">
        <v>-0</v>
      </c>
      <c r="AF297" t="n">
        <v>0</v>
      </c>
      <c r="AG297" t="n">
        <v>0.09906205123896428</v>
      </c>
      <c r="AH297" t="b">
        <v>0</v>
      </c>
      <c r="AI297" t="b">
        <v>0</v>
      </c>
      <c r="AJ297" t="n">
        <v>1366.616376099507</v>
      </c>
      <c r="AK297" t="n">
        <v>0</v>
      </c>
      <c r="AL297" t="n">
        <v>-0.6973975369143767</v>
      </c>
      <c r="AM297" t="n">
        <v>0</v>
      </c>
      <c r="AN297" t="n">
        <v>-0.6967214596410548</v>
      </c>
      <c r="AO297" t="n">
        <v>0</v>
      </c>
      <c r="AP297" t="n">
        <v>1</v>
      </c>
      <c r="AQ297" t="n">
        <v>0</v>
      </c>
      <c r="AR297" t="n">
        <v>0</v>
      </c>
      <c r="AS297" t="n">
        <v>0</v>
      </c>
      <c r="AT297" t="n">
        <v>0.7269452259680094</v>
      </c>
      <c r="AU297" t="n">
        <v>0.2285392379254942</v>
      </c>
      <c r="AV297" t="n">
        <v>0.7269452259680094</v>
      </c>
    </row>
    <row r="298" spans="1:48">
      <c r="A298" t="n">
        <v>295</v>
      </c>
      <c r="B298" t="n">
        <v>0</v>
      </c>
      <c r="C298" t="n">
        <v>0</v>
      </c>
      <c r="D298" t="n">
        <v>0</v>
      </c>
      <c r="E298" t="n">
        <v>46.8</v>
      </c>
      <c r="F298" t="n">
        <v>-0.08111225805355637</v>
      </c>
      <c r="G298" t="n">
        <v>384.3523778514979</v>
      </c>
      <c r="H298" t="n">
        <v>1515.885778246308</v>
      </c>
      <c r="I298" t="n">
        <v>1.101166412293752</v>
      </c>
      <c r="J298" t="n">
        <v>1.101166412293752</v>
      </c>
      <c r="K298" t="n">
        <v>27.35865644900977</v>
      </c>
      <c r="L298" t="n">
        <v>4</v>
      </c>
      <c r="M298" t="n">
        <v>6.936779018511604</v>
      </c>
      <c r="N298" t="n">
        <v>1352.170114195706</v>
      </c>
      <c r="O298" t="b">
        <v>0</v>
      </c>
      <c r="P298" t="n">
        <v>1.101166412293752</v>
      </c>
      <c r="Q298" t="n">
        <v>0</v>
      </c>
      <c r="R298" t="n">
        <v>0.7597133211324589</v>
      </c>
      <c r="S298" t="n">
        <v>27.076594924764</v>
      </c>
      <c r="T298" t="n">
        <v>10.23630608570823</v>
      </c>
      <c r="U298" t="n">
        <v>1.449449919678004</v>
      </c>
      <c r="V298" t="n">
        <v>2.459647993206429</v>
      </c>
      <c r="W298" t="n">
        <v>0</v>
      </c>
      <c r="X298" t="n">
        <v>0</v>
      </c>
      <c r="Y298" t="n">
        <v>-21.42826181236016</v>
      </c>
      <c r="Z298" t="n">
        <v>50.55128709590883</v>
      </c>
      <c r="AA298" t="n">
        <v>1352.170114195706</v>
      </c>
      <c r="AB298" t="b">
        <v>0</v>
      </c>
      <c r="AC298" t="b">
        <v>1</v>
      </c>
      <c r="AD298" t="n">
        <v>89.39880548904273</v>
      </c>
      <c r="AE298" t="n">
        <v>-0</v>
      </c>
      <c r="AF298" t="n">
        <v>0</v>
      </c>
      <c r="AG298" t="n">
        <v>0.1082974524298596</v>
      </c>
      <c r="AH298" t="b">
        <v>0</v>
      </c>
      <c r="AI298" t="b">
        <v>0</v>
      </c>
      <c r="AJ298" t="n">
        <v>1352.170114195706</v>
      </c>
      <c r="AK298" t="n">
        <v>0</v>
      </c>
      <c r="AL298" t="n">
        <v>1.449449919678004</v>
      </c>
      <c r="AM298" t="n">
        <v>0</v>
      </c>
      <c r="AN298" t="n">
        <v>1.449593936138593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1.11407928190141</v>
      </c>
      <c r="AU298" t="n">
        <v>0.3502476128587089</v>
      </c>
      <c r="AV298" t="n">
        <v>1.11407928190141</v>
      </c>
    </row>
    <row r="299" spans="1:48">
      <c r="A299" t="n">
        <v>296</v>
      </c>
      <c r="B299" t="n">
        <v>0</v>
      </c>
      <c r="C299" t="n">
        <v>0</v>
      </c>
      <c r="D299" t="n">
        <v>0</v>
      </c>
      <c r="E299" t="n">
        <v>46.7</v>
      </c>
      <c r="F299" t="n">
        <v>0.004865501902128422</v>
      </c>
      <c r="G299" t="n">
        <v>383.5311120868579</v>
      </c>
      <c r="H299" t="n">
        <v>1512.646706070568</v>
      </c>
      <c r="I299" t="n">
        <v>2.990362756251545</v>
      </c>
      <c r="J299" t="n">
        <v>2.990362756251545</v>
      </c>
      <c r="K299" t="n">
        <v>74.45513534050207</v>
      </c>
      <c r="L299" t="n">
        <v>4</v>
      </c>
      <c r="M299" t="n">
        <v>18.87807691189201</v>
      </c>
      <c r="N299" t="n">
        <v>1349.280861814946</v>
      </c>
      <c r="O299" t="b">
        <v>0</v>
      </c>
      <c r="P299" t="n">
        <v>2.990362756251545</v>
      </c>
      <c r="Q299" t="n">
        <v>0</v>
      </c>
      <c r="R299" t="n">
        <v>0.876223937051456</v>
      </c>
      <c r="S299" t="n">
        <v>27.08564521442791</v>
      </c>
      <c r="T299" t="n">
        <v>24.15337273865892</v>
      </c>
      <c r="U299" t="n">
        <v>3.41278368440183</v>
      </c>
      <c r="V299" t="n">
        <v>2.989609384519891</v>
      </c>
      <c r="W299" t="n">
        <v>0</v>
      </c>
      <c r="X299" t="n">
        <v>0</v>
      </c>
      <c r="Y299" t="n">
        <v>-21.42826181236016</v>
      </c>
      <c r="Z299" t="n">
        <v>50.662766487896</v>
      </c>
      <c r="AA299" t="n">
        <v>1349.280861814946</v>
      </c>
      <c r="AB299" t="b">
        <v>0</v>
      </c>
      <c r="AC299" t="b">
        <v>1</v>
      </c>
      <c r="AD299" t="n">
        <v>89.39136512035788</v>
      </c>
      <c r="AE299" t="n">
        <v>-0</v>
      </c>
      <c r="AF299" t="n">
        <v>0</v>
      </c>
      <c r="AG299" t="n">
        <v>0.1134725512470174</v>
      </c>
      <c r="AH299" t="b">
        <v>0</v>
      </c>
      <c r="AI299" t="b">
        <v>0</v>
      </c>
      <c r="AJ299" t="n">
        <v>1349.280861814946</v>
      </c>
      <c r="AK299" t="n">
        <v>0</v>
      </c>
      <c r="AL299" t="n">
        <v>3.41278368440183</v>
      </c>
      <c r="AM299" t="n">
        <v>0</v>
      </c>
      <c r="AN299" t="n">
        <v>3.41278368440183</v>
      </c>
      <c r="AO299" t="n">
        <v>0</v>
      </c>
      <c r="AP299" t="n">
        <v>1</v>
      </c>
      <c r="AQ299" t="n">
        <v>0</v>
      </c>
      <c r="AR299" t="n">
        <v>0</v>
      </c>
      <c r="AS299" t="n">
        <v>0</v>
      </c>
      <c r="AT299" t="n">
        <v>1.480549783452246</v>
      </c>
      <c r="AU299" t="n">
        <v>0.4654597170926631</v>
      </c>
      <c r="AV299" t="n">
        <v>1.480549783452246</v>
      </c>
    </row>
    <row r="300" spans="1:48">
      <c r="A300" t="n">
        <v>297</v>
      </c>
      <c r="B300" t="n">
        <v>0</v>
      </c>
      <c r="C300" t="n">
        <v>0</v>
      </c>
      <c r="D300" t="n">
        <v>0</v>
      </c>
      <c r="E300" t="n">
        <v>46.8</v>
      </c>
      <c r="F300" t="n">
        <v>0.06165025044504802</v>
      </c>
      <c r="G300" t="n">
        <v>384.3523778514979</v>
      </c>
      <c r="H300" t="n">
        <v>1515.885778246308</v>
      </c>
      <c r="I300" t="n">
        <v>4.255289893807668</v>
      </c>
      <c r="J300" t="n">
        <v>4.255289893807668</v>
      </c>
      <c r="K300" t="n">
        <v>105.7233611522205</v>
      </c>
      <c r="L300" t="n">
        <v>4</v>
      </c>
      <c r="M300" t="n">
        <v>26.80612605279423</v>
      </c>
      <c r="N300" t="n">
        <v>1352.170114195706</v>
      </c>
      <c r="O300" t="b">
        <v>0</v>
      </c>
      <c r="P300" t="n">
        <v>4.255289893807668</v>
      </c>
      <c r="Q300" t="n">
        <v>0</v>
      </c>
      <c r="R300" t="n">
        <v>0.899878757018956</v>
      </c>
      <c r="S300" t="n">
        <v>27.09830540864786</v>
      </c>
      <c r="T300" t="n">
        <v>33.39528862873819</v>
      </c>
      <c r="U300" t="n">
        <v>4.728736911074821</v>
      </c>
      <c r="V300" t="n">
        <v>3.34357780721999</v>
      </c>
      <c r="W300" t="n">
        <v>0</v>
      </c>
      <c r="X300" t="n">
        <v>0</v>
      </c>
      <c r="Y300" t="n">
        <v>-21.42826181236016</v>
      </c>
      <c r="Z300" t="n">
        <v>50.80093827312574</v>
      </c>
      <c r="AA300" t="n">
        <v>1352.170114195706</v>
      </c>
      <c r="AB300" t="b">
        <v>0</v>
      </c>
      <c r="AC300" t="b">
        <v>1</v>
      </c>
      <c r="AD300" t="n">
        <v>89.38392475167302</v>
      </c>
      <c r="AE300" t="n">
        <v>-0</v>
      </c>
      <c r="AF300" t="n">
        <v>0</v>
      </c>
      <c r="AG300" t="n">
        <v>0.120588136051493</v>
      </c>
      <c r="AH300" t="b">
        <v>0</v>
      </c>
      <c r="AI300" t="b">
        <v>0</v>
      </c>
      <c r="AJ300" t="n">
        <v>1352.170114195706</v>
      </c>
      <c r="AK300" t="n">
        <v>0</v>
      </c>
      <c r="AL300" t="n">
        <v>4.728736911074821</v>
      </c>
      <c r="AM300" t="n">
        <v>0</v>
      </c>
      <c r="AN300" t="n">
        <v>4.728800918390638</v>
      </c>
      <c r="AO300" t="n">
        <v>0</v>
      </c>
      <c r="AP300" t="n">
        <v>1</v>
      </c>
      <c r="AQ300" t="n">
        <v>0</v>
      </c>
      <c r="AR300" t="n">
        <v>0</v>
      </c>
      <c r="AS300" t="n">
        <v>0</v>
      </c>
      <c r="AT300" t="n">
        <v>1.730874902718171</v>
      </c>
      <c r="AU300" t="n">
        <v>0.5441576848996085</v>
      </c>
      <c r="AV300" t="n">
        <v>1.730874902718171</v>
      </c>
    </row>
    <row r="301" spans="1:48">
      <c r="A301" t="n">
        <v>298</v>
      </c>
      <c r="B301" t="n">
        <v>0</v>
      </c>
      <c r="C301" t="n">
        <v>0</v>
      </c>
      <c r="D301" t="n">
        <v>0</v>
      </c>
      <c r="E301" t="n">
        <v>47.1</v>
      </c>
      <c r="F301" t="n">
        <v>0.08186682965101255</v>
      </c>
      <c r="G301" t="n">
        <v>386.8161751454178</v>
      </c>
      <c r="H301" t="n">
        <v>1525.602994773528</v>
      </c>
      <c r="I301" t="n">
        <v>4.74405792550647</v>
      </c>
      <c r="J301" t="n">
        <v>4.74405792550647</v>
      </c>
      <c r="K301" t="n">
        <v>117.1161369673527</v>
      </c>
      <c r="L301" t="n">
        <v>4</v>
      </c>
      <c r="M301" t="n">
        <v>29.69476089435921</v>
      </c>
      <c r="N301" t="n">
        <v>1360.837871337987</v>
      </c>
      <c r="O301" t="b">
        <v>0</v>
      </c>
      <c r="P301" t="n">
        <v>4.74405792550647</v>
      </c>
      <c r="Q301" t="n">
        <v>0</v>
      </c>
      <c r="R301" t="n">
        <v>0.9054576702432574</v>
      </c>
      <c r="S301" t="n">
        <v>27.11287794720651</v>
      </c>
      <c r="T301" t="n">
        <v>36.76603753304105</v>
      </c>
      <c r="U301" t="n">
        <v>5.239403322114382</v>
      </c>
      <c r="V301" t="n">
        <v>3.475946844297546</v>
      </c>
      <c r="W301" t="n">
        <v>0</v>
      </c>
      <c r="X301" t="n">
        <v>0</v>
      </c>
      <c r="Y301" t="n">
        <v>-21.42826181236016</v>
      </c>
      <c r="Z301" t="n">
        <v>50.94816517318228</v>
      </c>
      <c r="AA301" t="n">
        <v>1360.837871337987</v>
      </c>
      <c r="AB301" t="b">
        <v>0</v>
      </c>
      <c r="AC301" t="b">
        <v>1</v>
      </c>
      <c r="AD301" t="n">
        <v>89.37648438298817</v>
      </c>
      <c r="AE301" t="n">
        <v>-0</v>
      </c>
      <c r="AF301" t="n">
        <v>0</v>
      </c>
      <c r="AG301" t="n">
        <v>0.1232926312740348</v>
      </c>
      <c r="AH301" t="b">
        <v>0</v>
      </c>
      <c r="AI301" t="b">
        <v>0</v>
      </c>
      <c r="AJ301" t="n">
        <v>1360.837871337987</v>
      </c>
      <c r="AK301" t="n">
        <v>0</v>
      </c>
      <c r="AL301" t="n">
        <v>5.239403322114382</v>
      </c>
      <c r="AM301" t="n">
        <v>0</v>
      </c>
      <c r="AN301" t="n">
        <v>5.239503333545346</v>
      </c>
      <c r="AO301" t="n">
        <v>0</v>
      </c>
      <c r="AP301" t="n">
        <v>1</v>
      </c>
      <c r="AQ301" t="n">
        <v>0</v>
      </c>
      <c r="AR301" t="n">
        <v>0</v>
      </c>
      <c r="AS301" t="n">
        <v>0</v>
      </c>
      <c r="AT301" t="n">
        <v>1.830352400360596</v>
      </c>
      <c r="AU301" t="n">
        <v>0.575431721360418</v>
      </c>
      <c r="AV301" t="n">
        <v>1.830352400360596</v>
      </c>
    </row>
    <row r="302" spans="1:48">
      <c r="A302" t="n">
        <v>299</v>
      </c>
      <c r="B302" t="n">
        <v>0</v>
      </c>
      <c r="C302" t="n">
        <v>0</v>
      </c>
      <c r="D302" t="n">
        <v>0</v>
      </c>
      <c r="E302" t="n">
        <v>47.3</v>
      </c>
      <c r="F302" t="n">
        <v>0.02754909761757229</v>
      </c>
      <c r="G302" t="n">
        <v>388.4587066746976</v>
      </c>
      <c r="H302" t="n">
        <v>1532.081139125007</v>
      </c>
      <c r="I302" t="n">
        <v>3.559366917668147</v>
      </c>
      <c r="J302" t="n">
        <v>3.559366917668147</v>
      </c>
      <c r="K302" t="n">
        <v>87.49823280944584</v>
      </c>
      <c r="L302" t="n">
        <v>4</v>
      </c>
      <c r="M302" t="n">
        <v>22.18515030665462</v>
      </c>
      <c r="N302" t="n">
        <v>1366.616376099507</v>
      </c>
      <c r="O302" t="b">
        <v>0</v>
      </c>
      <c r="P302" t="n">
        <v>3.559366917668147</v>
      </c>
      <c r="Q302" t="n">
        <v>0</v>
      </c>
      <c r="R302" t="n">
        <v>0.8877683175144552</v>
      </c>
      <c r="S302" t="n">
        <v>27.12821903346659</v>
      </c>
      <c r="T302" t="n">
        <v>28.01546782840342</v>
      </c>
      <c r="U302" t="n">
        <v>4.009342130651324</v>
      </c>
      <c r="V302" t="n">
        <v>3.144223090001365</v>
      </c>
      <c r="W302" t="n">
        <v>0</v>
      </c>
      <c r="X302" t="n">
        <v>0</v>
      </c>
      <c r="Y302" t="n">
        <v>-21.42826181236016</v>
      </c>
      <c r="Z302" t="n">
        <v>51.07709852245685</v>
      </c>
      <c r="AA302" t="n">
        <v>1366.616376099507</v>
      </c>
      <c r="AB302" t="b">
        <v>0</v>
      </c>
      <c r="AC302" t="b">
        <v>1</v>
      </c>
      <c r="AD302" t="n">
        <v>89.36904401430331</v>
      </c>
      <c r="AE302" t="n">
        <v>-0</v>
      </c>
      <c r="AF302" t="n">
        <v>0</v>
      </c>
      <c r="AG302" t="n">
        <v>0.1224420392527416</v>
      </c>
      <c r="AH302" t="b">
        <v>0</v>
      </c>
      <c r="AI302" t="b">
        <v>0</v>
      </c>
      <c r="AJ302" t="n">
        <v>1366.616376099507</v>
      </c>
      <c r="AK302" t="n">
        <v>0</v>
      </c>
      <c r="AL302" t="n">
        <v>4.009342130651324</v>
      </c>
      <c r="AM302" t="n">
        <v>0</v>
      </c>
      <c r="AN302" t="n">
        <v>4.009358132480278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1.59574708069662</v>
      </c>
      <c r="AU302" t="n">
        <v>0.5016757916782667</v>
      </c>
      <c r="AV302" t="n">
        <v>1.59574708069662</v>
      </c>
    </row>
    <row r="303" spans="1:48">
      <c r="A303" t="n">
        <v>300</v>
      </c>
      <c r="B303" t="n">
        <v>0</v>
      </c>
      <c r="C303" t="n">
        <v>0</v>
      </c>
      <c r="D303" t="n">
        <v>0</v>
      </c>
      <c r="E303" t="n">
        <v>47.3</v>
      </c>
      <c r="F303" t="n">
        <v>-0.02539655345463565</v>
      </c>
      <c r="G303" t="n">
        <v>388.4587066746976</v>
      </c>
      <c r="H303" t="n">
        <v>1532.081139125007</v>
      </c>
      <c r="I303" t="n">
        <v>2.377114795982486</v>
      </c>
      <c r="J303" t="n">
        <v>2.377114795982486</v>
      </c>
      <c r="K303" t="n">
        <v>58.43548828900082</v>
      </c>
      <c r="L303" t="n">
        <v>4</v>
      </c>
      <c r="M303" t="n">
        <v>14.81630027611583</v>
      </c>
      <c r="N303" t="n">
        <v>1366.616376099507</v>
      </c>
      <c r="O303" t="b">
        <v>0</v>
      </c>
      <c r="P303" t="n">
        <v>2.377114795982486</v>
      </c>
      <c r="Q303" t="n">
        <v>0</v>
      </c>
      <c r="R303" t="n">
        <v>0.8550366400762539</v>
      </c>
      <c r="S303" t="n">
        <v>27.14188272539979</v>
      </c>
      <c r="T303" t="n">
        <v>19.42630447016579</v>
      </c>
      <c r="U303" t="n">
        <v>2.780132083895832</v>
      </c>
      <c r="V303" t="n">
        <v>2.816102366896921</v>
      </c>
      <c r="W303" t="n">
        <v>0</v>
      </c>
      <c r="X303" t="n">
        <v>0</v>
      </c>
      <c r="Y303" t="n">
        <v>-21.42826181236016</v>
      </c>
      <c r="Z303" t="n">
        <v>51.17963433366624</v>
      </c>
      <c r="AA303" t="n">
        <v>1366.616376099507</v>
      </c>
      <c r="AB303" t="b">
        <v>0</v>
      </c>
      <c r="AC303" t="b">
        <v>1</v>
      </c>
      <c r="AD303" t="n">
        <v>89.36160364561846</v>
      </c>
      <c r="AE303" t="n">
        <v>-0</v>
      </c>
      <c r="AF303" t="n">
        <v>0</v>
      </c>
      <c r="AG303" t="n">
        <v>0.1202829854116124</v>
      </c>
      <c r="AH303" t="b">
        <v>0</v>
      </c>
      <c r="AI303" t="b">
        <v>0</v>
      </c>
      <c r="AJ303" t="n">
        <v>1366.616376099507</v>
      </c>
      <c r="AK303" t="n">
        <v>0</v>
      </c>
      <c r="AL303" t="n">
        <v>2.780132083895832</v>
      </c>
      <c r="AM303" t="n">
        <v>0</v>
      </c>
      <c r="AN303" t="n">
        <v>2.780148085724786</v>
      </c>
      <c r="AO303" t="n">
        <v>0</v>
      </c>
      <c r="AP303" t="n">
        <v>1</v>
      </c>
      <c r="AQ303" t="n">
        <v>0</v>
      </c>
      <c r="AR303" t="n">
        <v>0</v>
      </c>
      <c r="AS303" t="n">
        <v>0</v>
      </c>
      <c r="AT303" t="n">
        <v>1.361710883502125</v>
      </c>
      <c r="AU303" t="n">
        <v>0.4280987844387085</v>
      </c>
      <c r="AV303" t="n">
        <v>1.361710883502125</v>
      </c>
    </row>
    <row r="304" spans="1:48">
      <c r="A304" t="n">
        <v>301</v>
      </c>
      <c r="B304" t="n">
        <v>0</v>
      </c>
      <c r="C304" t="n">
        <v>0</v>
      </c>
      <c r="D304" t="n">
        <v>0</v>
      </c>
      <c r="E304" t="n">
        <v>47.1</v>
      </c>
      <c r="F304" t="n">
        <v>-0.09262955046569843</v>
      </c>
      <c r="G304" t="n">
        <v>386.8161751454178</v>
      </c>
      <c r="H304" t="n">
        <v>1525.602994773528</v>
      </c>
      <c r="I304" t="n">
        <v>0.8641091015638872</v>
      </c>
      <c r="J304" t="n">
        <v>0.8641091015638872</v>
      </c>
      <c r="K304" t="n">
        <v>21.33218469980806</v>
      </c>
      <c r="L304" t="n">
        <v>4</v>
      </c>
      <c r="M304" t="n">
        <v>5.408768940113607</v>
      </c>
      <c r="N304" t="n">
        <v>1360.837871337987</v>
      </c>
      <c r="O304" t="b">
        <v>0</v>
      </c>
      <c r="P304" t="n">
        <v>0.8641091015638872</v>
      </c>
      <c r="Q304" t="n">
        <v>0</v>
      </c>
      <c r="R304" t="n">
        <v>0.7168900390078315</v>
      </c>
      <c r="S304" t="n">
        <v>27.15366931685083</v>
      </c>
      <c r="T304" t="n">
        <v>8.45825995565013</v>
      </c>
      <c r="U304" t="n">
        <v>1.205357941309668</v>
      </c>
      <c r="V304" t="n">
        <v>2.394617646105728</v>
      </c>
      <c r="W304" t="n">
        <v>0</v>
      </c>
      <c r="X304" t="n">
        <v>0</v>
      </c>
      <c r="Y304" t="n">
        <v>-21.42826181236016</v>
      </c>
      <c r="Z304" t="n">
        <v>51.28279546193799</v>
      </c>
      <c r="AA304" t="n">
        <v>1360.837871337987</v>
      </c>
      <c r="AB304" t="b">
        <v>0</v>
      </c>
      <c r="AC304" t="b">
        <v>1</v>
      </c>
      <c r="AD304" t="n">
        <v>89.3541632769336</v>
      </c>
      <c r="AE304" t="n">
        <v>-0</v>
      </c>
      <c r="AF304" t="n">
        <v>0</v>
      </c>
      <c r="AG304" t="n">
        <v>0.1084036015599524</v>
      </c>
      <c r="AH304" t="b">
        <v>0</v>
      </c>
      <c r="AI304" t="b">
        <v>0</v>
      </c>
      <c r="AJ304" t="n">
        <v>1360.837871337987</v>
      </c>
      <c r="AK304" t="n">
        <v>0</v>
      </c>
      <c r="AL304" t="n">
        <v>1.205357941309668</v>
      </c>
      <c r="AM304" t="n">
        <v>0</v>
      </c>
      <c r="AN304" t="n">
        <v>1.205553963714359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1.062516666387867</v>
      </c>
      <c r="AU304" t="n">
        <v>0.3340372019034426</v>
      </c>
      <c r="AV304" t="n">
        <v>1.062516666387867</v>
      </c>
    </row>
    <row r="305" spans="1:48">
      <c r="A305" t="n">
        <v>302</v>
      </c>
      <c r="B305" t="n">
        <v>0</v>
      </c>
      <c r="C305" t="n">
        <v>0</v>
      </c>
      <c r="D305" t="n">
        <v>0</v>
      </c>
      <c r="E305" t="n">
        <v>46.6</v>
      </c>
      <c r="F305" t="n">
        <v>-0.1874185780159054</v>
      </c>
      <c r="G305" t="n">
        <v>382.709846322218</v>
      </c>
      <c r="H305" t="n">
        <v>1509.407633894828</v>
      </c>
      <c r="I305" t="n">
        <v>-1.250039479686738</v>
      </c>
      <c r="J305" t="n">
        <v>-1.250039479686738</v>
      </c>
      <c r="K305" t="n">
        <v>-31.19072542774273</v>
      </c>
      <c r="L305" t="n">
        <v>4</v>
      </c>
      <c r="M305" t="n">
        <v>-7.90839894212544</v>
      </c>
      <c r="N305" t="n">
        <v>1346.391609434186</v>
      </c>
      <c r="O305" t="b">
        <v>0</v>
      </c>
      <c r="P305" t="n">
        <v>-1.250039479686738</v>
      </c>
      <c r="Q305" t="n">
        <v>0</v>
      </c>
      <c r="R305" t="n">
        <v>0.690927710539356</v>
      </c>
      <c r="S305" t="n">
        <v>27.16203696784612</v>
      </c>
      <c r="T305" t="n">
        <v>-6.125708492280936</v>
      </c>
      <c r="U305" t="n">
        <v>-0.863686915783766</v>
      </c>
      <c r="V305" t="n">
        <v>1.782690449844504</v>
      </c>
      <c r="W305" t="n">
        <v>0</v>
      </c>
      <c r="X305" t="n">
        <v>0</v>
      </c>
      <c r="Y305" t="n">
        <v>-21.42826181236016</v>
      </c>
      <c r="Z305" t="n">
        <v>51.37498272038724</v>
      </c>
      <c r="AA305" t="n">
        <v>1346.391609434186</v>
      </c>
      <c r="AB305" t="b">
        <v>0</v>
      </c>
      <c r="AC305" t="b">
        <v>1</v>
      </c>
      <c r="AD305" t="n">
        <v>89.34672290824875</v>
      </c>
      <c r="AE305" t="n">
        <v>-0</v>
      </c>
      <c r="AF305" t="n">
        <v>0</v>
      </c>
      <c r="AG305" t="n">
        <v>0.09507385199078322</v>
      </c>
      <c r="AH305" t="b">
        <v>0</v>
      </c>
      <c r="AI305" t="b">
        <v>0</v>
      </c>
      <c r="AJ305" t="n">
        <v>1346.391609434186</v>
      </c>
      <c r="AK305" t="n">
        <v>0</v>
      </c>
      <c r="AL305" t="n">
        <v>-0.863686915783766</v>
      </c>
      <c r="AM305" t="n">
        <v>0</v>
      </c>
      <c r="AN305" t="n">
        <v>-0.8630108385104441</v>
      </c>
      <c r="AO305" t="n">
        <v>0</v>
      </c>
      <c r="AP305" t="n">
        <v>1</v>
      </c>
      <c r="AQ305" t="n">
        <v>0</v>
      </c>
      <c r="AR305" t="n">
        <v>0</v>
      </c>
      <c r="AS305" t="n">
        <v>0</v>
      </c>
      <c r="AT305" t="n">
        <v>0.6706505893763816</v>
      </c>
      <c r="AU305" t="n">
        <v>0.210841159877301</v>
      </c>
      <c r="AV305" t="n">
        <v>0.6706505893763816</v>
      </c>
    </row>
    <row r="306" spans="1:48">
      <c r="A306" t="n">
        <v>303</v>
      </c>
      <c r="B306" t="n">
        <v>0</v>
      </c>
      <c r="C306" t="n">
        <v>0</v>
      </c>
      <c r="D306" t="n">
        <v>0</v>
      </c>
      <c r="E306" t="n">
        <v>45.8</v>
      </c>
      <c r="F306" t="n">
        <v>-0.2410294708040137</v>
      </c>
      <c r="G306" t="n">
        <v>376.1397202050983</v>
      </c>
      <c r="H306" t="n">
        <v>1483.495056488908</v>
      </c>
      <c r="I306" t="n">
        <v>-2.418315410099749</v>
      </c>
      <c r="J306" t="n">
        <v>-2.418315410099749</v>
      </c>
      <c r="K306" t="n">
        <v>-61.3953003308682</v>
      </c>
      <c r="L306" t="n">
        <v>4</v>
      </c>
      <c r="M306" t="n">
        <v>-15.56675971877997</v>
      </c>
      <c r="N306" t="n">
        <v>1323.277590388106</v>
      </c>
      <c r="O306" t="b">
        <v>0</v>
      </c>
      <c r="P306" t="n">
        <v>-2.418315410099749</v>
      </c>
      <c r="Q306" t="n">
        <v>0</v>
      </c>
      <c r="R306" t="n">
        <v>0.8249624696417075</v>
      </c>
      <c r="S306" t="n">
        <v>27.1752518601203</v>
      </c>
      <c r="T306" t="n">
        <v>-14.39685262547508</v>
      </c>
      <c r="U306" t="n">
        <v>-1.995019453088487</v>
      </c>
      <c r="V306" t="n">
        <v>1.169907093304886</v>
      </c>
      <c r="W306" t="n">
        <v>-54.61981821158245</v>
      </c>
      <c r="X306" t="n">
        <v>2</v>
      </c>
      <c r="Y306" t="n">
        <v>33.19155639922229</v>
      </c>
      <c r="Z306" t="n">
        <v>51.4681590060674</v>
      </c>
      <c r="AA306" t="n">
        <v>1323.277590388106</v>
      </c>
      <c r="AB306" t="b">
        <v>0</v>
      </c>
      <c r="AC306" t="b">
        <v>1</v>
      </c>
      <c r="AD306" t="n">
        <v>89.3487651468923</v>
      </c>
      <c r="AE306" t="n">
        <v>1.141206956298663</v>
      </c>
      <c r="AF306" t="n">
        <v>0</v>
      </c>
      <c r="AG306" t="n">
        <v>0.0817840603520211</v>
      </c>
      <c r="AH306" t="b">
        <v>0</v>
      </c>
      <c r="AI306" t="b">
        <v>0</v>
      </c>
      <c r="AJ306" t="n">
        <v>1323.277590388106</v>
      </c>
      <c r="AK306" t="n">
        <v>0</v>
      </c>
      <c r="AL306" t="n">
        <v>-1.995019453088487</v>
      </c>
      <c r="AM306" t="n">
        <v>0</v>
      </c>
      <c r="AN306" t="n">
        <v>-0.8525163486445213</v>
      </c>
      <c r="AO306" t="n">
        <v>0</v>
      </c>
      <c r="AP306" t="n">
        <v>1</v>
      </c>
      <c r="AQ306" t="n">
        <v>0</v>
      </c>
      <c r="AR306" t="n">
        <v>0</v>
      </c>
      <c r="AS306" t="n">
        <v>0</v>
      </c>
      <c r="AT306" t="n">
        <v>0.6572936038679515</v>
      </c>
      <c r="AU306" t="n">
        <v>0.2066419503907629</v>
      </c>
      <c r="AV306" t="n">
        <v>0.6572936038679515</v>
      </c>
    </row>
    <row r="307" spans="1:48">
      <c r="A307" t="n">
        <v>304</v>
      </c>
      <c r="B307" t="n">
        <v>0</v>
      </c>
      <c r="C307" t="n">
        <v>0</v>
      </c>
      <c r="D307" t="n">
        <v>0</v>
      </c>
      <c r="E307" t="n">
        <v>44.8</v>
      </c>
      <c r="F307" t="n">
        <v>-0.3484635387680415</v>
      </c>
      <c r="G307" t="n">
        <v>367.9270625586988</v>
      </c>
      <c r="H307" t="n">
        <v>1451.104334731508</v>
      </c>
      <c r="I307" t="n">
        <v>-4.674413942318231</v>
      </c>
      <c r="J307" t="n">
        <v>-4.674413942318231</v>
      </c>
      <c r="K307" t="n">
        <v>-121.3212335842673</v>
      </c>
      <c r="L307" t="n">
        <v>4</v>
      </c>
      <c r="M307" t="n">
        <v>-30.76096186213673</v>
      </c>
      <c r="N307" t="n">
        <v>1294.385066580505</v>
      </c>
      <c r="O307" t="b">
        <v>0</v>
      </c>
      <c r="P307" t="n">
        <v>-4.674413942318231</v>
      </c>
      <c r="Q307" t="n">
        <v>0</v>
      </c>
      <c r="R307" t="n">
        <v>0.8930427435638248</v>
      </c>
      <c r="S307" t="n">
        <v>27.18973037273968</v>
      </c>
      <c r="T307" t="n">
        <v>-30.79692127357037</v>
      </c>
      <c r="U307" t="n">
        <v>-4.174451451600868</v>
      </c>
      <c r="V307" t="n">
        <v>-0.03595941143364101</v>
      </c>
      <c r="W307" t="n">
        <v>-60.00522355135229</v>
      </c>
      <c r="X307" t="n">
        <v>2</v>
      </c>
      <c r="Y307" t="n">
        <v>38.57696173899213</v>
      </c>
      <c r="Z307" t="n">
        <v>51.56581907408669</v>
      </c>
      <c r="AA307" t="n">
        <v>1294.385066580505</v>
      </c>
      <c r="AB307" t="b">
        <v>0</v>
      </c>
      <c r="AC307" t="b">
        <v>1</v>
      </c>
      <c r="AD307" t="n">
        <v>89.36122495906908</v>
      </c>
      <c r="AE307" t="n">
        <v>1.25372769030085</v>
      </c>
      <c r="AF307" t="n">
        <v>0</v>
      </c>
      <c r="AG307" t="n">
        <v>0.07584459183493783</v>
      </c>
      <c r="AH307" t="b">
        <v>0</v>
      </c>
      <c r="AI307" t="b">
        <v>0</v>
      </c>
      <c r="AJ307" t="n">
        <v>1294.385066580505</v>
      </c>
      <c r="AK307" t="n">
        <v>0</v>
      </c>
      <c r="AL307" t="n">
        <v>-4.174451451600868</v>
      </c>
      <c r="AM307" t="n">
        <v>0.6996947346982969</v>
      </c>
      <c r="AN307" t="n">
        <v>-2.218528740827602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 spans="1:48">
      <c r="A308" t="n">
        <v>305</v>
      </c>
      <c r="B308" t="n">
        <v>0</v>
      </c>
      <c r="C308" t="n">
        <v>0</v>
      </c>
      <c r="D308" t="n">
        <v>0</v>
      </c>
      <c r="E308" t="n">
        <v>43.3</v>
      </c>
      <c r="F308" t="n">
        <v>-0.448449707457157</v>
      </c>
      <c r="G308" t="n">
        <v>355.6080760890995</v>
      </c>
      <c r="H308" t="n">
        <v>1402.518252095409</v>
      </c>
      <c r="I308" t="n">
        <v>-6.613671719116631</v>
      </c>
      <c r="J308" t="n">
        <v>-6.613671719116631</v>
      </c>
      <c r="K308" t="n">
        <v>-177.5997706791255</v>
      </c>
      <c r="L308" t="n">
        <v>4</v>
      </c>
      <c r="M308" t="n">
        <v>-45.0303678192509</v>
      </c>
      <c r="N308" t="n">
        <v>1251.046280869105</v>
      </c>
      <c r="O308" t="b">
        <v>0</v>
      </c>
      <c r="P308" t="n">
        <v>-6.613671719116631</v>
      </c>
      <c r="Q308" t="n">
        <v>0</v>
      </c>
      <c r="R308" t="n">
        <v>0.9153345865713804</v>
      </c>
      <c r="S308" t="n">
        <v>27.20683120517422</v>
      </c>
      <c r="T308" t="n">
        <v>-46.20835550559553</v>
      </c>
      <c r="U308" t="n">
        <v>-6.053722468736453</v>
      </c>
      <c r="V308" t="n">
        <v>-1.177987686344636</v>
      </c>
      <c r="W308" t="n">
        <v>-79.43485000148924</v>
      </c>
      <c r="X308" t="n">
        <v>2</v>
      </c>
      <c r="Y308" t="n">
        <v>58.00658818912908</v>
      </c>
      <c r="Z308" t="n">
        <v>51.63883210770896</v>
      </c>
      <c r="AA308" t="n">
        <v>1251.046280869105</v>
      </c>
      <c r="AB308" t="b">
        <v>0</v>
      </c>
      <c r="AC308" t="b">
        <v>1</v>
      </c>
      <c r="AD308" t="n">
        <v>89.37799293648715</v>
      </c>
      <c r="AE308" t="n">
        <v>1.659683359675063</v>
      </c>
      <c r="AF308" t="n">
        <v>0</v>
      </c>
      <c r="AG308" t="n">
        <v>0.07141684533248385</v>
      </c>
      <c r="AH308" t="b">
        <v>0</v>
      </c>
      <c r="AI308" t="b">
        <v>0</v>
      </c>
      <c r="AJ308" t="n">
        <v>1251.046280869105</v>
      </c>
      <c r="AK308" t="n">
        <v>0</v>
      </c>
      <c r="AL308" t="n">
        <v>-6.053722468736453</v>
      </c>
      <c r="AM308" t="n">
        <v>2.254340790633349</v>
      </c>
      <c r="AN308" t="n">
        <v>-2.136097906913309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 spans="1:48">
      <c r="A309" t="n">
        <v>306</v>
      </c>
      <c r="B309" t="n">
        <v>0</v>
      </c>
      <c r="C309" t="n">
        <v>0</v>
      </c>
      <c r="D309" t="n">
        <v>0</v>
      </c>
      <c r="E309" t="n">
        <v>41.8</v>
      </c>
      <c r="F309" t="n">
        <v>-0.3577376314033254</v>
      </c>
      <c r="G309" t="n">
        <v>343.2890896195003</v>
      </c>
      <c r="H309" t="n">
        <v>1353.932169459309</v>
      </c>
      <c r="I309" t="n">
        <v>-4.643112398851103</v>
      </c>
      <c r="J309" t="n">
        <v>-4.643112398851103</v>
      </c>
      <c r="K309" t="n">
        <v>-129.1577819314029</v>
      </c>
      <c r="L309" t="n">
        <v>4</v>
      </c>
      <c r="M309" t="n">
        <v>-32.74791631120764</v>
      </c>
      <c r="N309" t="n">
        <v>1207.707495157704</v>
      </c>
      <c r="O309" t="b">
        <v>0</v>
      </c>
      <c r="P309" t="n">
        <v>-4.643112398851103</v>
      </c>
      <c r="Q309" t="n">
        <v>0</v>
      </c>
      <c r="R309" t="n">
        <v>0.8986000273953688</v>
      </c>
      <c r="S309" t="n">
        <v>27.2259838385825</v>
      </c>
      <c r="T309" t="n">
        <v>-32.99022252734577</v>
      </c>
      <c r="U309" t="n">
        <v>-4.172300928807378</v>
      </c>
      <c r="V309" t="n">
        <v>-0.2423062161381324</v>
      </c>
      <c r="W309" t="n">
        <v>-60.00522355135229</v>
      </c>
      <c r="X309" t="n">
        <v>2</v>
      </c>
      <c r="Y309" t="n">
        <v>38.57696173899213</v>
      </c>
      <c r="Z309" t="n">
        <v>51.72719500845216</v>
      </c>
      <c r="AA309" t="n">
        <v>1207.707495157704</v>
      </c>
      <c r="AB309" t="b">
        <v>0</v>
      </c>
      <c r="AC309" t="b">
        <v>1</v>
      </c>
      <c r="AD309" t="n">
        <v>89.39476091390522</v>
      </c>
      <c r="AE309" t="n">
        <v>1.25372769030085</v>
      </c>
      <c r="AF309" t="n">
        <v>0</v>
      </c>
      <c r="AG309" t="n">
        <v>0.08371971398824082</v>
      </c>
      <c r="AH309" t="b">
        <v>0</v>
      </c>
      <c r="AI309" t="b">
        <v>0</v>
      </c>
      <c r="AJ309" t="n">
        <v>1207.707495157704</v>
      </c>
      <c r="AK309" t="n">
        <v>0</v>
      </c>
      <c r="AL309" t="n">
        <v>-4.172300928807378</v>
      </c>
      <c r="AM309" t="n">
        <v>0.8615733299135173</v>
      </c>
      <c r="AN309" t="n">
        <v>-2.054499622818891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 spans="1:48">
      <c r="A310" t="n">
        <v>307</v>
      </c>
      <c r="B310" t="n">
        <v>0</v>
      </c>
      <c r="C310" t="n">
        <v>0</v>
      </c>
      <c r="D310" t="n">
        <v>0</v>
      </c>
      <c r="E310" t="n">
        <v>40.8</v>
      </c>
      <c r="F310" t="n">
        <v>-0.2039331002628781</v>
      </c>
      <c r="G310" t="n">
        <v>335.0764319731007</v>
      </c>
      <c r="H310" t="n">
        <v>1321.541447701909</v>
      </c>
      <c r="I310" t="n">
        <v>-1.600376154563296</v>
      </c>
      <c r="J310" t="n">
        <v>-1.600376154563296</v>
      </c>
      <c r="K310" t="n">
        <v>-45.60889722478515</v>
      </c>
      <c r="L310" t="n">
        <v>4</v>
      </c>
      <c r="M310" t="n">
        <v>-11.56412201439786</v>
      </c>
      <c r="N310" t="n">
        <v>1178.814971350103</v>
      </c>
      <c r="O310" t="b">
        <v>0</v>
      </c>
      <c r="P310" t="n">
        <v>-1.600376154563296</v>
      </c>
      <c r="Q310" t="n">
        <v>0</v>
      </c>
      <c r="R310" t="n">
        <v>0.7841224810077001</v>
      </c>
      <c r="S310" t="n">
        <v>27.24208758277724</v>
      </c>
      <c r="T310" t="n">
        <v>-10.16556955673252</v>
      </c>
      <c r="U310" t="n">
        <v>-1.254890920861734</v>
      </c>
      <c r="V310" t="n">
        <v>1.398552457665335</v>
      </c>
      <c r="W310" t="n">
        <v>0</v>
      </c>
      <c r="X310" t="n">
        <v>0</v>
      </c>
      <c r="Y310" t="n">
        <v>-21.42826181236016</v>
      </c>
      <c r="Z310" t="n">
        <v>51.79178015025202</v>
      </c>
      <c r="AA310" t="n">
        <v>1178.814971350103</v>
      </c>
      <c r="AB310" t="b">
        <v>0</v>
      </c>
      <c r="AC310" t="b">
        <v>1</v>
      </c>
      <c r="AD310" t="n">
        <v>89.39773811875359</v>
      </c>
      <c r="AE310" t="n">
        <v>-0</v>
      </c>
      <c r="AF310" t="n">
        <v>0</v>
      </c>
      <c r="AG310" t="n">
        <v>0.09333633933923441</v>
      </c>
      <c r="AH310" t="b">
        <v>0</v>
      </c>
      <c r="AI310" t="b">
        <v>0</v>
      </c>
      <c r="AJ310" t="n">
        <v>1178.814971350103</v>
      </c>
      <c r="AK310" t="n">
        <v>0</v>
      </c>
      <c r="AL310" t="n">
        <v>-1.254890920861734</v>
      </c>
      <c r="AM310" t="n">
        <v>0</v>
      </c>
      <c r="AN310" t="n">
        <v>-1.253990817983051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0.4912279373060755</v>
      </c>
      <c r="AU310" t="n">
        <v>0.1544337240679305</v>
      </c>
      <c r="AV310" t="n">
        <v>0.4912279373060755</v>
      </c>
    </row>
    <row r="311" spans="1:48">
      <c r="A311" t="n">
        <v>308</v>
      </c>
      <c r="B311" t="n">
        <v>0</v>
      </c>
      <c r="C311" t="n">
        <v>0</v>
      </c>
      <c r="D311" t="n">
        <v>0</v>
      </c>
      <c r="E311" t="n">
        <v>40.3</v>
      </c>
      <c r="F311" t="n">
        <v>-0.07652996754516028</v>
      </c>
      <c r="G311" t="n">
        <v>330.9701031499009</v>
      </c>
      <c r="H311" t="n">
        <v>1305.346086823209</v>
      </c>
      <c r="I311" t="n">
        <v>0.828127085614473</v>
      </c>
      <c r="J311" t="n">
        <v>0.828127085614473</v>
      </c>
      <c r="K311" t="n">
        <v>23.89349090980602</v>
      </c>
      <c r="L311" t="n">
        <v>4</v>
      </c>
      <c r="M311" t="n">
        <v>6.058187350356495</v>
      </c>
      <c r="N311" t="n">
        <v>1164.368709446303</v>
      </c>
      <c r="O311" t="b">
        <v>0</v>
      </c>
      <c r="P311" t="n">
        <v>0.828127085614473</v>
      </c>
      <c r="Q311" t="n">
        <v>0</v>
      </c>
      <c r="R311" t="n">
        <v>0.7447059800903449</v>
      </c>
      <c r="S311" t="n">
        <v>27.25390463945615</v>
      </c>
      <c r="T311" t="n">
        <v>9.119961483102104</v>
      </c>
      <c r="U311" t="n">
        <v>1.112018847376528</v>
      </c>
      <c r="V311" t="n">
        <v>2.328271628442357</v>
      </c>
      <c r="W311" t="n">
        <v>0</v>
      </c>
      <c r="X311" t="n">
        <v>0</v>
      </c>
      <c r="Y311" t="n">
        <v>-21.42826181236016</v>
      </c>
      <c r="Z311" t="n">
        <v>51.86209450930623</v>
      </c>
      <c r="AA311" t="n">
        <v>1164.368709446303</v>
      </c>
      <c r="AB311" t="b">
        <v>0</v>
      </c>
      <c r="AC311" t="b">
        <v>1</v>
      </c>
      <c r="AD311" t="n">
        <v>89.39029775006874</v>
      </c>
      <c r="AE311" t="n">
        <v>-0</v>
      </c>
      <c r="AF311" t="n">
        <v>0</v>
      </c>
      <c r="AG311" t="n">
        <v>0.09596451275188733</v>
      </c>
      <c r="AH311" t="b">
        <v>0</v>
      </c>
      <c r="AI311" t="b">
        <v>0</v>
      </c>
      <c r="AJ311" t="n">
        <v>1164.368709446303</v>
      </c>
      <c r="AK311" t="n">
        <v>0</v>
      </c>
      <c r="AL311" t="n">
        <v>1.112018847376528</v>
      </c>
      <c r="AM311" t="n">
        <v>0</v>
      </c>
      <c r="AN311" t="n">
        <v>1.112214869781219</v>
      </c>
      <c r="AO311" t="n">
        <v>0</v>
      </c>
      <c r="AP311" t="n">
        <v>1</v>
      </c>
      <c r="AQ311" t="n">
        <v>0</v>
      </c>
      <c r="AR311" t="n">
        <v>0</v>
      </c>
      <c r="AS311" t="n">
        <v>0</v>
      </c>
      <c r="AT311" t="n">
        <v>0.9316954218822029</v>
      </c>
      <c r="AU311" t="n">
        <v>0.2929092235416933</v>
      </c>
      <c r="AV311" t="n">
        <v>0.9316954218822029</v>
      </c>
    </row>
    <row r="312" spans="1:48">
      <c r="A312" t="n">
        <v>309</v>
      </c>
      <c r="B312" t="n">
        <v>0</v>
      </c>
      <c r="C312" t="n">
        <v>0</v>
      </c>
      <c r="D312" t="n">
        <v>0</v>
      </c>
      <c r="E312" t="n">
        <v>40.1</v>
      </c>
      <c r="F312" t="n">
        <v>-0.07328036288980933</v>
      </c>
      <c r="G312" t="n">
        <v>329.3275716206211</v>
      </c>
      <c r="H312" t="n">
        <v>1298.86794247173</v>
      </c>
      <c r="I312" t="n">
        <v>0.8796305682035108</v>
      </c>
      <c r="J312" t="n">
        <v>0.8796305682035108</v>
      </c>
      <c r="K312" t="n">
        <v>25.50607329997789</v>
      </c>
      <c r="L312" t="n">
        <v>4</v>
      </c>
      <c r="M312" t="n">
        <v>6.467057124740845</v>
      </c>
      <c r="N312" t="n">
        <v>1158.590204684783</v>
      </c>
      <c r="O312" t="b">
        <v>0</v>
      </c>
      <c r="P312" t="n">
        <v>0.8796305682035108</v>
      </c>
      <c r="Q312" t="n">
        <v>0</v>
      </c>
      <c r="R312" t="n">
        <v>0.7557149559503261</v>
      </c>
      <c r="S312" t="n">
        <v>27.26113595744878</v>
      </c>
      <c r="T312" t="n">
        <v>9.593649012903539</v>
      </c>
      <c r="U312" t="n">
        <v>1.163971364173094</v>
      </c>
      <c r="V312" t="n">
        <v>2.343584971714251</v>
      </c>
      <c r="W312" t="n">
        <v>0</v>
      </c>
      <c r="X312" t="n">
        <v>0</v>
      </c>
      <c r="Y312" t="n">
        <v>-21.42826181236016</v>
      </c>
      <c r="Z312" t="n">
        <v>51.93240886836045</v>
      </c>
      <c r="AA312" t="n">
        <v>1158.590204684783</v>
      </c>
      <c r="AB312" t="b">
        <v>0</v>
      </c>
      <c r="AC312" t="b">
        <v>1</v>
      </c>
      <c r="AD312" t="n">
        <v>89.38285738138389</v>
      </c>
      <c r="AE312" t="n">
        <v>-0</v>
      </c>
      <c r="AF312" t="n">
        <v>0</v>
      </c>
      <c r="AG312" t="n">
        <v>0.1003701086598625</v>
      </c>
      <c r="AH312" t="b">
        <v>0</v>
      </c>
      <c r="AI312" t="b">
        <v>0</v>
      </c>
      <c r="AJ312" t="n">
        <v>1158.590204684783</v>
      </c>
      <c r="AK312" t="n">
        <v>0</v>
      </c>
      <c r="AL312" t="n">
        <v>1.163971364173094</v>
      </c>
      <c r="AM312" t="n">
        <v>0</v>
      </c>
      <c r="AN312" t="n">
        <v>1.298732818824871</v>
      </c>
      <c r="AO312" t="n">
        <v>0</v>
      </c>
      <c r="AP312" t="n">
        <v>1</v>
      </c>
      <c r="AQ312" t="n">
        <v>0</v>
      </c>
      <c r="AR312" t="n">
        <v>0</v>
      </c>
      <c r="AS312" t="n">
        <v>0</v>
      </c>
      <c r="AT312" t="n">
        <v>0.9637351135365071</v>
      </c>
      <c r="AU312" t="n">
        <v>0.3029819586701096</v>
      </c>
      <c r="AV312" t="n">
        <v>0.9637351135365071</v>
      </c>
    </row>
    <row r="313" spans="1:48">
      <c r="A313" t="n">
        <v>310</v>
      </c>
      <c r="B313" t="n">
        <v>0</v>
      </c>
      <c r="C313" t="n">
        <v>0</v>
      </c>
      <c r="D313" t="n">
        <v>0</v>
      </c>
      <c r="E313" t="n">
        <v>39.7</v>
      </c>
      <c r="F313" t="n">
        <v>-0.1303485808956024</v>
      </c>
      <c r="G313" t="n">
        <v>326.0425085620613</v>
      </c>
      <c r="H313" t="n">
        <v>1285.91165376877</v>
      </c>
      <c r="I313" t="n">
        <v>-0.2103104002217861</v>
      </c>
      <c r="J313" t="n">
        <v>-0.2103104002217861</v>
      </c>
      <c r="K313" t="n">
        <v>-6.159676526822111</v>
      </c>
      <c r="L313" t="n">
        <v>3</v>
      </c>
      <c r="M313" t="n">
        <v>-1.561784109234815</v>
      </c>
      <c r="N313" t="n">
        <v>1701.261117936082</v>
      </c>
      <c r="O313" t="b">
        <v>1</v>
      </c>
      <c r="P313" t="n">
        <v>-0.2103104002217861</v>
      </c>
      <c r="Q313" t="n">
        <v>-6.602321536736427</v>
      </c>
      <c r="R313" t="n">
        <v>0</v>
      </c>
      <c r="S313" t="n">
        <v>27.26848578282004</v>
      </c>
      <c r="T313" t="n">
        <v>0.4051161119671962</v>
      </c>
      <c r="U313" t="n">
        <v>0.07217372330698787</v>
      </c>
      <c r="V313" t="n">
        <v>1.966900221202011</v>
      </c>
      <c r="W313" t="n">
        <v>0</v>
      </c>
      <c r="X313" t="n">
        <v>0</v>
      </c>
      <c r="Y313" t="n">
        <v>-21.42826181236016</v>
      </c>
      <c r="Z313" t="n">
        <v>52.07372844704115</v>
      </c>
      <c r="AA313" t="n">
        <v>1701.261117936082</v>
      </c>
      <c r="AB313" t="b">
        <v>0</v>
      </c>
      <c r="AC313" t="b">
        <v>1</v>
      </c>
      <c r="AD313" t="n">
        <v>89.37541701269903</v>
      </c>
      <c r="AE313" t="n">
        <v>-0</v>
      </c>
      <c r="AF313" t="n">
        <v>0</v>
      </c>
      <c r="AG313" t="n">
        <v>0.09677544082667314</v>
      </c>
      <c r="AH313" t="b">
        <v>0</v>
      </c>
      <c r="AI313" t="b">
        <v>0</v>
      </c>
      <c r="AJ313" t="n">
        <v>1694.658796399346</v>
      </c>
      <c r="AK313" t="n">
        <v>0</v>
      </c>
      <c r="AL313" t="n">
        <v>0.07189362866263706</v>
      </c>
      <c r="AM313" t="n">
        <v>0</v>
      </c>
      <c r="AN313" t="n">
        <v>0.2020967998487211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1.062322376662314</v>
      </c>
      <c r="AU313" t="n">
        <v>0.333976120512124</v>
      </c>
      <c r="AV313" t="n">
        <v>1.062322376662314</v>
      </c>
    </row>
    <row r="314" spans="1:48">
      <c r="A314" t="n">
        <v>311</v>
      </c>
      <c r="B314" t="n">
        <v>0</v>
      </c>
      <c r="C314" t="n">
        <v>0</v>
      </c>
      <c r="D314" t="n">
        <v>0</v>
      </c>
      <c r="E314" t="n">
        <v>39.2</v>
      </c>
      <c r="F314" t="n">
        <v>-0.155325313527781</v>
      </c>
      <c r="G314" t="n">
        <v>321.9361797388615</v>
      </c>
      <c r="H314" t="n">
        <v>1269.71629289007</v>
      </c>
      <c r="I314" t="n">
        <v>-0.6840580226406059</v>
      </c>
      <c r="J314" t="n">
        <v>-0.6840580226406059</v>
      </c>
      <c r="K314" t="n">
        <v>-20.29058351004182</v>
      </c>
      <c r="L314" t="n">
        <v>3</v>
      </c>
      <c r="M314" t="n">
        <v>-5.144671275365574</v>
      </c>
      <c r="N314" t="n">
        <v>1679.834655493563</v>
      </c>
      <c r="O314" t="b">
        <v>0</v>
      </c>
      <c r="P314" t="n">
        <v>-0.6840580226406059</v>
      </c>
      <c r="Q314" t="n">
        <v>0</v>
      </c>
      <c r="R314" t="n">
        <v>0.567101116100121</v>
      </c>
      <c r="S314" t="n">
        <v>27.26848578282004</v>
      </c>
      <c r="T314" t="n">
        <v>-2.205252322167838</v>
      </c>
      <c r="U314" t="n">
        <v>-0.3879300681167294</v>
      </c>
      <c r="V314" t="n">
        <v>2.939418953197735</v>
      </c>
      <c r="W314" t="n">
        <v>0</v>
      </c>
      <c r="X314" t="n">
        <v>0</v>
      </c>
      <c r="Y314" t="n">
        <v>-21.42826181236016</v>
      </c>
      <c r="Z314" t="n">
        <v>52.20343745478635</v>
      </c>
      <c r="AA314" t="n">
        <v>1679.834655493563</v>
      </c>
      <c r="AB314" t="b">
        <v>0</v>
      </c>
      <c r="AC314" t="b">
        <v>1</v>
      </c>
      <c r="AD314" t="n">
        <v>89.36797664401418</v>
      </c>
      <c r="AE314" t="n">
        <v>-0</v>
      </c>
      <c r="AF314" t="n">
        <v>0</v>
      </c>
      <c r="AG314" t="n">
        <v>0.09568346418896526</v>
      </c>
      <c r="AH314" t="b">
        <v>0</v>
      </c>
      <c r="AI314" t="b">
        <v>0</v>
      </c>
      <c r="AJ314" t="n">
        <v>1679.834655493563</v>
      </c>
      <c r="AK314" t="n">
        <v>0</v>
      </c>
      <c r="AL314" t="n">
        <v>-0.3879300681167294</v>
      </c>
      <c r="AM314" t="n">
        <v>0</v>
      </c>
      <c r="AN314" t="n">
        <v>-0.3869673361196124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0.9471577991247652</v>
      </c>
      <c r="AU314" t="n">
        <v>0.297770332446874</v>
      </c>
      <c r="AV314" t="n">
        <v>0.9471577991247652</v>
      </c>
    </row>
    <row r="315" spans="1:48">
      <c r="A315" t="n">
        <v>312</v>
      </c>
      <c r="B315" t="n">
        <v>0</v>
      </c>
      <c r="C315" t="n">
        <v>0</v>
      </c>
      <c r="D315" t="n">
        <v>0</v>
      </c>
      <c r="E315" t="n">
        <v>38.5</v>
      </c>
      <c r="F315" t="n">
        <v>-0.2483501649932727</v>
      </c>
      <c r="G315" t="n">
        <v>316.1873193863818</v>
      </c>
      <c r="H315" t="n">
        <v>1247.04278765989</v>
      </c>
      <c r="I315" t="n">
        <v>-2.381827114932937</v>
      </c>
      <c r="J315" t="n">
        <v>-2.381827114932937</v>
      </c>
      <c r="K315" t="n">
        <v>-71.93448990950493</v>
      </c>
      <c r="L315" t="n">
        <v>3</v>
      </c>
      <c r="M315" t="n">
        <v>-18.23896802979334</v>
      </c>
      <c r="N315" t="n">
        <v>1649.837608074034</v>
      </c>
      <c r="O315" t="b">
        <v>0</v>
      </c>
      <c r="P315" t="n">
        <v>-2.381827114932937</v>
      </c>
      <c r="Q315" t="n">
        <v>0</v>
      </c>
      <c r="R315" t="n">
        <v>0.8510595593930177</v>
      </c>
      <c r="S315" t="n">
        <v>27.27861461172925</v>
      </c>
      <c r="T315" t="n">
        <v>-11.73276500016573</v>
      </c>
      <c r="U315" t="n">
        <v>-2.027076734985168</v>
      </c>
      <c r="V315" t="n">
        <v>6.50620302962761</v>
      </c>
      <c r="W315" t="n">
        <v>-54.61981821158245</v>
      </c>
      <c r="X315" t="n">
        <v>2</v>
      </c>
      <c r="Y315" t="n">
        <v>33.19155639922229</v>
      </c>
      <c r="Z315" t="n">
        <v>52.31071630437396</v>
      </c>
      <c r="AA315" t="n">
        <v>1649.837608074034</v>
      </c>
      <c r="AB315" t="b">
        <v>0</v>
      </c>
      <c r="AC315" t="b">
        <v>1</v>
      </c>
      <c r="AD315" t="n">
        <v>89.37001888265773</v>
      </c>
      <c r="AE315" t="n">
        <v>1.141206956298663</v>
      </c>
      <c r="AF315" t="n">
        <v>0</v>
      </c>
      <c r="AG315" t="n">
        <v>0.09716557225944719</v>
      </c>
      <c r="AH315" t="b">
        <v>0</v>
      </c>
      <c r="AI315" t="b">
        <v>0</v>
      </c>
      <c r="AJ315" t="n">
        <v>1649.837608074034</v>
      </c>
      <c r="AK315" t="n">
        <v>0</v>
      </c>
      <c r="AL315" t="n">
        <v>-2.027076734985168</v>
      </c>
      <c r="AM315" t="n">
        <v>0</v>
      </c>
      <c r="AN315" t="n">
        <v>-0.8830184674709415</v>
      </c>
      <c r="AO315" t="n">
        <v>0</v>
      </c>
      <c r="AP315" t="n">
        <v>1</v>
      </c>
      <c r="AQ315" t="n">
        <v>0</v>
      </c>
      <c r="AR315" t="n">
        <v>0</v>
      </c>
      <c r="AS315" t="n">
        <v>0</v>
      </c>
      <c r="AT315" t="n">
        <v>0.8392209849855577</v>
      </c>
      <c r="AU315" t="n">
        <v>0.2638368304906129</v>
      </c>
      <c r="AV315" t="n">
        <v>0.8392209849855577</v>
      </c>
    </row>
    <row r="316" spans="1:48">
      <c r="A316" t="n">
        <v>313</v>
      </c>
      <c r="B316" t="n">
        <v>0</v>
      </c>
      <c r="C316" t="n">
        <v>0</v>
      </c>
      <c r="D316" t="n">
        <v>0</v>
      </c>
      <c r="E316" t="n">
        <v>37.4</v>
      </c>
      <c r="F316" t="n">
        <v>-0.351274026499131</v>
      </c>
      <c r="G316" t="n">
        <v>307.1533959753423</v>
      </c>
      <c r="H316" t="n">
        <v>1211.41299372675</v>
      </c>
      <c r="I316" t="n">
        <v>-4.159747973333115</v>
      </c>
      <c r="J316" t="n">
        <v>-4.159747973333115</v>
      </c>
      <c r="K316" t="n">
        <v>-129.3251764064376</v>
      </c>
      <c r="L316" t="n">
        <v>3</v>
      </c>
      <c r="M316" t="n">
        <v>-32.7903591294213</v>
      </c>
      <c r="N316" t="n">
        <v>1602.69939070049</v>
      </c>
      <c r="O316" t="b">
        <v>0</v>
      </c>
      <c r="P316" t="n">
        <v>-4.159747973333115</v>
      </c>
      <c r="Q316" t="n">
        <v>0</v>
      </c>
      <c r="R316" t="n">
        <v>0.9007180158856779</v>
      </c>
      <c r="S316" t="n">
        <v>27.29074857560896</v>
      </c>
      <c r="T316" t="n">
        <v>-22.32416267213241</v>
      </c>
      <c r="U316" t="n">
        <v>-3.746759941125073</v>
      </c>
      <c r="V316" t="n">
        <v>10.46619645728889</v>
      </c>
      <c r="W316" t="n">
        <v>-49.57622979779411</v>
      </c>
      <c r="X316" t="n">
        <v>2</v>
      </c>
      <c r="Y316" t="n">
        <v>28.14796798543395</v>
      </c>
      <c r="Z316" t="n">
        <v>52.39795867268355</v>
      </c>
      <c r="AA316" t="n">
        <v>1602.69939070049</v>
      </c>
      <c r="AB316" t="b">
        <v>0</v>
      </c>
      <c r="AC316" t="b">
        <v>1</v>
      </c>
      <c r="AD316" t="n">
        <v>89.38066810564118</v>
      </c>
      <c r="AE316" t="n">
        <v>1.035828022955709</v>
      </c>
      <c r="AF316" t="n">
        <v>0</v>
      </c>
      <c r="AG316" t="n">
        <v>0.09285094425329252</v>
      </c>
      <c r="AH316" t="b">
        <v>0</v>
      </c>
      <c r="AI316" t="b">
        <v>0</v>
      </c>
      <c r="AJ316" t="n">
        <v>1602.69939070049</v>
      </c>
      <c r="AK316" t="n">
        <v>0</v>
      </c>
      <c r="AL316" t="n">
        <v>-3.746759941125073</v>
      </c>
      <c r="AM316" t="n">
        <v>0</v>
      </c>
      <c r="AN316" t="n">
        <v>-2.705431703633168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 spans="1:48">
      <c r="A317" t="n">
        <v>314</v>
      </c>
      <c r="B317" t="n">
        <v>0</v>
      </c>
      <c r="C317" t="n">
        <v>0</v>
      </c>
      <c r="D317" t="n">
        <v>0</v>
      </c>
      <c r="E317" t="n">
        <v>36</v>
      </c>
      <c r="F317" t="n">
        <v>-0.4298870623435391</v>
      </c>
      <c r="G317" t="n">
        <v>295.655675270383</v>
      </c>
      <c r="H317" t="n">
        <v>1166.065983266391</v>
      </c>
      <c r="I317" t="n">
        <v>-5.374257024528449</v>
      </c>
      <c r="J317" t="n">
        <v>-5.374257024528449</v>
      </c>
      <c r="K317" t="n">
        <v>-173.5815631040031</v>
      </c>
      <c r="L317" t="n">
        <v>3</v>
      </c>
      <c r="M317" t="n">
        <v>-44.01155251115698</v>
      </c>
      <c r="N317" t="n">
        <v>1542.705295861434</v>
      </c>
      <c r="O317" t="b">
        <v>0</v>
      </c>
      <c r="P317" t="n">
        <v>-5.374257024528449</v>
      </c>
      <c r="Q317" t="n">
        <v>0</v>
      </c>
      <c r="R317" t="n">
        <v>0.9167776997483069</v>
      </c>
      <c r="S317" t="n">
        <v>27.30487451358908</v>
      </c>
      <c r="T317" t="n">
        <v>-30.49796664665935</v>
      </c>
      <c r="U317" t="n">
        <v>-4.926998992803372</v>
      </c>
      <c r="V317" t="n">
        <v>13.51358586449762</v>
      </c>
      <c r="W317" t="n">
        <v>-74.37800254423802</v>
      </c>
      <c r="X317" t="n">
        <v>2</v>
      </c>
      <c r="Y317" t="n">
        <v>52.94974073187785</v>
      </c>
      <c r="Z317" t="n">
        <v>52.45631272366545</v>
      </c>
      <c r="AA317" t="n">
        <v>1542.705295861434</v>
      </c>
      <c r="AB317" t="b">
        <v>0</v>
      </c>
      <c r="AC317" t="b">
        <v>1</v>
      </c>
      <c r="AD317" t="n">
        <v>89.39474756896016</v>
      </c>
      <c r="AE317" t="n">
        <v>1.55402739661782</v>
      </c>
      <c r="AF317" t="n">
        <v>0</v>
      </c>
      <c r="AG317" t="n">
        <v>0.07194070576581332</v>
      </c>
      <c r="AH317" t="b">
        <v>0</v>
      </c>
      <c r="AI317" t="b">
        <v>0</v>
      </c>
      <c r="AJ317" t="n">
        <v>1542.705295861434</v>
      </c>
      <c r="AK317" t="n">
        <v>0</v>
      </c>
      <c r="AL317" t="n">
        <v>-4.926998992803372</v>
      </c>
      <c r="AM317" t="n">
        <v>0.6567306440395511</v>
      </c>
      <c r="AN317" t="n">
        <v>-2.708320643213878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 spans="1:48">
      <c r="A318" t="n">
        <v>315</v>
      </c>
      <c r="B318" t="n">
        <v>0</v>
      </c>
      <c r="C318" t="n">
        <v>0</v>
      </c>
      <c r="D318" t="n">
        <v>0</v>
      </c>
      <c r="E318" t="n">
        <v>34.4</v>
      </c>
      <c r="F318" t="n">
        <v>-0.4291777241267143</v>
      </c>
      <c r="G318" t="n">
        <v>282.5154230361437</v>
      </c>
      <c r="H318" t="n">
        <v>1114.240828454551</v>
      </c>
      <c r="I318" t="n">
        <v>-5.159862489376465</v>
      </c>
      <c r="J318" t="n">
        <v>-5.159862489376465</v>
      </c>
      <c r="K318" t="n">
        <v>-174.4083799815037</v>
      </c>
      <c r="L318" t="n">
        <v>3</v>
      </c>
      <c r="M318" t="n">
        <v>-44.22119167888024</v>
      </c>
      <c r="N318" t="n">
        <v>1474.140616045371</v>
      </c>
      <c r="O318" t="b">
        <v>0</v>
      </c>
      <c r="P318" t="n">
        <v>-5.159862489376465</v>
      </c>
      <c r="Q318" t="n">
        <v>0</v>
      </c>
      <c r="R318" t="n">
        <v>0.9175372261399682</v>
      </c>
      <c r="S318" t="n">
        <v>27.32017263054293</v>
      </c>
      <c r="T318" t="n">
        <v>-30.66862399821891</v>
      </c>
      <c r="U318" t="n">
        <v>-4.734365915766153</v>
      </c>
      <c r="V318" t="n">
        <v>13.55256768066133</v>
      </c>
      <c r="W318" t="n">
        <v>-73.87197019391699</v>
      </c>
      <c r="X318" t="n">
        <v>2</v>
      </c>
      <c r="Y318" t="n">
        <v>52.44370838155683</v>
      </c>
      <c r="Z318" t="n">
        <v>52.50396756863317</v>
      </c>
      <c r="AA318" t="n">
        <v>1474.140616045371</v>
      </c>
      <c r="AB318" t="b">
        <v>0</v>
      </c>
      <c r="AC318" t="b">
        <v>1</v>
      </c>
      <c r="AD318" t="n">
        <v>89.41304504276457</v>
      </c>
      <c r="AE318" t="n">
        <v>1.54345453758593</v>
      </c>
      <c r="AF318" t="n">
        <v>0</v>
      </c>
      <c r="AG318" t="n">
        <v>0.05265036166069481</v>
      </c>
      <c r="AH318" t="b">
        <v>0</v>
      </c>
      <c r="AI318" t="b">
        <v>0</v>
      </c>
      <c r="AJ318" t="n">
        <v>1474.140616045371</v>
      </c>
      <c r="AK318" t="n">
        <v>0</v>
      </c>
      <c r="AL318" t="n">
        <v>-4.734365915766153</v>
      </c>
      <c r="AM318" t="n">
        <v>0.6130465381443186</v>
      </c>
      <c r="AN318" t="n">
        <v>-2.569944531103782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 spans="1:48">
      <c r="A319" t="n">
        <v>316</v>
      </c>
      <c r="B319" t="n">
        <v>0</v>
      </c>
      <c r="C319" t="n">
        <v>0</v>
      </c>
      <c r="D319" t="n">
        <v>0</v>
      </c>
      <c r="E319" t="n">
        <v>33</v>
      </c>
      <c r="F319" t="n">
        <v>-0.3534020411496037</v>
      </c>
      <c r="G319" t="n">
        <v>271.0177023311844</v>
      </c>
      <c r="H319" t="n">
        <v>1068.893817994191</v>
      </c>
      <c r="I319" t="n">
        <v>-3.798437811059389</v>
      </c>
      <c r="J319" t="n">
        <v>-3.798437811059389</v>
      </c>
      <c r="K319" t="n">
        <v>-133.837785898984</v>
      </c>
      <c r="L319" t="n">
        <v>3</v>
      </c>
      <c r="M319" t="n">
        <v>-33.93452989325152</v>
      </c>
      <c r="N319" t="n">
        <v>1414.146521206315</v>
      </c>
      <c r="O319" t="b">
        <v>0</v>
      </c>
      <c r="P319" t="n">
        <v>-3.798437811059389</v>
      </c>
      <c r="Q319" t="n">
        <v>0</v>
      </c>
      <c r="R319" t="n">
        <v>0.9047327806562744</v>
      </c>
      <c r="S319" t="n">
        <v>27.33472641356042</v>
      </c>
      <c r="T319" t="n">
        <v>-23.20610853407779</v>
      </c>
      <c r="U319" t="n">
        <v>-3.436571202949693</v>
      </c>
      <c r="V319" t="n">
        <v>10.72842135917373</v>
      </c>
      <c r="W319" t="n">
        <v>-53.06788247241379</v>
      </c>
      <c r="X319" t="n">
        <v>2</v>
      </c>
      <c r="Y319" t="n">
        <v>31.63962066005363</v>
      </c>
      <c r="Z319" t="n">
        <v>52.58390065103839</v>
      </c>
      <c r="AA319" t="n">
        <v>1414.146521206315</v>
      </c>
      <c r="AB319" t="b">
        <v>0</v>
      </c>
      <c r="AC319" t="b">
        <v>1</v>
      </c>
      <c r="AD319" t="n">
        <v>89.4276428429454</v>
      </c>
      <c r="AE319" t="n">
        <v>1.108781365748231</v>
      </c>
      <c r="AF319" t="n">
        <v>0</v>
      </c>
      <c r="AG319" t="n">
        <v>0.0513068230751394</v>
      </c>
      <c r="AH319" t="b">
        <v>0</v>
      </c>
      <c r="AI319" t="b">
        <v>0</v>
      </c>
      <c r="AJ319" t="n">
        <v>1414.146521206315</v>
      </c>
      <c r="AK319" t="n">
        <v>0</v>
      </c>
      <c r="AL319" t="n">
        <v>-3.436571202949693</v>
      </c>
      <c r="AM319" t="n">
        <v>0</v>
      </c>
      <c r="AN319" t="n">
        <v>-2.321374386966443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 spans="1:48">
      <c r="A320" t="n">
        <v>317</v>
      </c>
      <c r="B320" t="n">
        <v>0</v>
      </c>
      <c r="C320" t="n">
        <v>0</v>
      </c>
      <c r="D320" t="n">
        <v>0</v>
      </c>
      <c r="E320" t="n">
        <v>31.7</v>
      </c>
      <c r="F320" t="n">
        <v>-0.4072141112748628</v>
      </c>
      <c r="G320" t="n">
        <v>260.341247390865</v>
      </c>
      <c r="H320" t="n">
        <v>1026.785879709572</v>
      </c>
      <c r="I320" t="n">
        <v>-4.479107090895459</v>
      </c>
      <c r="J320" t="n">
        <v>-4.479107090895459</v>
      </c>
      <c r="K320" t="n">
        <v>-164.2932976541431</v>
      </c>
      <c r="L320" t="n">
        <v>3</v>
      </c>
      <c r="M320" t="n">
        <v>-41.65651563238924</v>
      </c>
      <c r="N320" t="n">
        <v>1358.437718855763</v>
      </c>
      <c r="O320" t="b">
        <v>0</v>
      </c>
      <c r="P320" t="n">
        <v>-4.479107090895459</v>
      </c>
      <c r="Q320" t="n">
        <v>0</v>
      </c>
      <c r="R320" t="n">
        <v>0.9157883184170132</v>
      </c>
      <c r="S320" t="n">
        <v>27.34710378255076</v>
      </c>
      <c r="T320" t="n">
        <v>-28.83488314595447</v>
      </c>
      <c r="U320" t="n">
        <v>-4.101913950780873</v>
      </c>
      <c r="V320" t="n">
        <v>12.82163248643476</v>
      </c>
      <c r="W320" t="n">
        <v>-49.64830828292393</v>
      </c>
      <c r="X320" t="n">
        <v>2</v>
      </c>
      <c r="Y320" t="n">
        <v>28.22004647056377</v>
      </c>
      <c r="Z320" t="n">
        <v>52.6365618959937</v>
      </c>
      <c r="AA320" t="n">
        <v>1358.437718855763</v>
      </c>
      <c r="AB320" t="b">
        <v>0</v>
      </c>
      <c r="AC320" t="b">
        <v>1</v>
      </c>
      <c r="AD320" t="n">
        <v>89.43803514626669</v>
      </c>
      <c r="AE320" t="n">
        <v>1.037334005057498</v>
      </c>
      <c r="AF320" t="n">
        <v>0</v>
      </c>
      <c r="AG320" t="n">
        <v>0.05210246455486758</v>
      </c>
      <c r="AH320" t="b">
        <v>0</v>
      </c>
      <c r="AI320" t="b">
        <v>0</v>
      </c>
      <c r="AJ320" t="n">
        <v>1358.437718855763</v>
      </c>
      <c r="AK320" t="n">
        <v>0</v>
      </c>
      <c r="AL320" t="n">
        <v>-4.101913950780873</v>
      </c>
      <c r="AM320" t="n">
        <v>0.7147163184164786</v>
      </c>
      <c r="AN320" t="n">
        <v>-2.341943318374774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 spans="1:48">
      <c r="A321" t="n">
        <v>318</v>
      </c>
      <c r="B321" t="n">
        <v>0</v>
      </c>
      <c r="C321" t="n">
        <v>0</v>
      </c>
      <c r="D321" t="n">
        <v>0</v>
      </c>
      <c r="E321" t="n">
        <v>30</v>
      </c>
      <c r="F321" t="n">
        <v>-0.5177415137509414</v>
      </c>
      <c r="G321" t="n">
        <v>246.3797293919858</v>
      </c>
      <c r="H321" t="n">
        <v>971.7216527219922</v>
      </c>
      <c r="I321" t="n">
        <v>-5.833931688497707</v>
      </c>
      <c r="J321" t="n">
        <v>-5.833931688497707</v>
      </c>
      <c r="K321" t="n">
        <v>-226.1141535083753</v>
      </c>
      <c r="L321" t="n">
        <v>3</v>
      </c>
      <c r="M321" t="n">
        <v>-57.33117482463877</v>
      </c>
      <c r="N321" t="n">
        <v>1285.587746551196</v>
      </c>
      <c r="O321" t="b">
        <v>0</v>
      </c>
      <c r="P321" t="n">
        <v>-5.833931688497707</v>
      </c>
      <c r="Q321" t="n">
        <v>0</v>
      </c>
      <c r="R321" t="n">
        <v>0.928824907014308</v>
      </c>
      <c r="S321" t="n">
        <v>27.36000538377949</v>
      </c>
      <c r="T321" t="n">
        <v>-40.24990410091923</v>
      </c>
      <c r="U321" t="n">
        <v>-5.418701058096707</v>
      </c>
      <c r="V321" t="n">
        <v>17.08127072371953</v>
      </c>
      <c r="W321" t="n">
        <v>-86.15060768619995</v>
      </c>
      <c r="X321" t="n">
        <v>2</v>
      </c>
      <c r="Y321" t="n">
        <v>64.72234587383979</v>
      </c>
      <c r="Z321" t="n">
        <v>52.67062757973771</v>
      </c>
      <c r="AA321" t="n">
        <v>1285.587746551196</v>
      </c>
      <c r="AB321" t="b">
        <v>0</v>
      </c>
      <c r="AC321" t="b">
        <v>1</v>
      </c>
      <c r="AD321" t="n">
        <v>89.45417097827092</v>
      </c>
      <c r="AE321" t="n">
        <v>1.8</v>
      </c>
      <c r="AF321" t="n">
        <v>0</v>
      </c>
      <c r="AG321" t="n">
        <v>0.0630528643583525</v>
      </c>
      <c r="AH321" t="b">
        <v>0</v>
      </c>
      <c r="AI321" t="b">
        <v>0</v>
      </c>
      <c r="AJ321" t="n">
        <v>1285.587746551196</v>
      </c>
      <c r="AK321" t="n">
        <v>0</v>
      </c>
      <c r="AL321" t="n">
        <v>-5.418701058096707</v>
      </c>
      <c r="AM321" t="n">
        <v>1.404925988571454</v>
      </c>
      <c r="AN321" t="n">
        <v>-2.201727399605169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 spans="1:48">
      <c r="A322" t="n">
        <v>319</v>
      </c>
      <c r="B322" t="n">
        <v>0</v>
      </c>
      <c r="C322" t="n">
        <v>0</v>
      </c>
      <c r="D322" t="n">
        <v>0</v>
      </c>
      <c r="E322" t="n">
        <v>28</v>
      </c>
      <c r="F322" t="n">
        <v>-0.6051531670547092</v>
      </c>
      <c r="G322" t="n">
        <v>229.9544140991868</v>
      </c>
      <c r="H322" t="n">
        <v>906.9402092071927</v>
      </c>
      <c r="I322" t="n">
        <v>-6.6313274798515</v>
      </c>
      <c r="J322" t="n">
        <v>-6.6313274798515</v>
      </c>
      <c r="K322" t="n">
        <v>-275.378548869496</v>
      </c>
      <c r="L322" t="n">
        <v>3</v>
      </c>
      <c r="M322" t="n">
        <v>-69.82214727928398</v>
      </c>
      <c r="N322" t="n">
        <v>1199.881896781116</v>
      </c>
      <c r="O322" t="b">
        <v>0</v>
      </c>
      <c r="P322" t="n">
        <v>-6.6313274798515</v>
      </c>
      <c r="Q322" t="n">
        <v>0</v>
      </c>
      <c r="R322" t="n">
        <v>0.9351629315345608</v>
      </c>
      <c r="S322" t="n">
        <v>27.37420802810584</v>
      </c>
      <c r="T322" t="n">
        <v>-49.35380494008547</v>
      </c>
      <c r="U322" t="n">
        <v>-6.201371646023619</v>
      </c>
      <c r="V322" t="n">
        <v>20.46834233919851</v>
      </c>
      <c r="W322" t="n">
        <v>-86.15060768619995</v>
      </c>
      <c r="X322" t="n">
        <v>2</v>
      </c>
      <c r="Y322" t="n">
        <v>64.72234587383979</v>
      </c>
      <c r="Z322" t="n">
        <v>52.70629976055891</v>
      </c>
      <c r="AA322" t="n">
        <v>1199.881896781116</v>
      </c>
      <c r="AB322" t="b">
        <v>0</v>
      </c>
      <c r="AC322" t="b">
        <v>1</v>
      </c>
      <c r="AD322" t="n">
        <v>89.47664401503268</v>
      </c>
      <c r="AE322" t="n">
        <v>1.8</v>
      </c>
      <c r="AF322" t="n">
        <v>0</v>
      </c>
      <c r="AG322" t="n">
        <v>0.07548583888264176</v>
      </c>
      <c r="AH322" t="b">
        <v>0</v>
      </c>
      <c r="AI322" t="b">
        <v>0</v>
      </c>
      <c r="AJ322" t="n">
        <v>1199.881896781116</v>
      </c>
      <c r="AK322" t="n">
        <v>0</v>
      </c>
      <c r="AL322" t="n">
        <v>-6.201371646023619</v>
      </c>
      <c r="AM322" t="n">
        <v>2.239597221683968</v>
      </c>
      <c r="AN322" t="n">
        <v>-2.039852086961907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 spans="1:48">
      <c r="A323" t="n">
        <v>320</v>
      </c>
      <c r="B323" t="n">
        <v>0</v>
      </c>
      <c r="C323" t="n">
        <v>0</v>
      </c>
      <c r="D323" t="n">
        <v>0</v>
      </c>
      <c r="E323" t="n">
        <v>26.1</v>
      </c>
      <c r="F323" t="n">
        <v>-0.3116458180302257</v>
      </c>
      <c r="G323" t="n">
        <v>214.3503645710277</v>
      </c>
      <c r="H323" t="n">
        <v>845.3978378681331</v>
      </c>
      <c r="I323" t="n">
        <v>-2.590689894644673</v>
      </c>
      <c r="J323" t="n">
        <v>-2.590689894644673</v>
      </c>
      <c r="K323" t="n">
        <v>-115.4150878845723</v>
      </c>
      <c r="L323" t="n">
        <v>2</v>
      </c>
      <c r="M323" t="n">
        <v>-29.26346041698081</v>
      </c>
      <c r="N323" t="n">
        <v>1805.769781686332</v>
      </c>
      <c r="O323" t="b">
        <v>1</v>
      </c>
      <c r="P323" t="n">
        <v>-2.590689894644673</v>
      </c>
      <c r="Q323" t="n">
        <v>-15.78525736204787</v>
      </c>
      <c r="R323" t="n">
        <v>0.8991585997069015</v>
      </c>
      <c r="S323" t="n">
        <v>27.3889143366891</v>
      </c>
      <c r="T323" t="n">
        <v>-12.31858243965862</v>
      </c>
      <c r="U323" t="n">
        <v>-2.329441097943524</v>
      </c>
      <c r="V323" t="n">
        <v>16.94487797732219</v>
      </c>
      <c r="W323" t="n">
        <v>-61.22367576776484</v>
      </c>
      <c r="X323" t="n">
        <v>2</v>
      </c>
      <c r="Y323" t="n">
        <v>39.79541395540468</v>
      </c>
      <c r="Z323" t="n">
        <v>52.81227104177129</v>
      </c>
      <c r="AA323" t="n">
        <v>1805.769781686332</v>
      </c>
      <c r="AB323" t="b">
        <v>0</v>
      </c>
      <c r="AC323" t="b">
        <v>1</v>
      </c>
      <c r="AD323" t="n">
        <v>89.49478945944747</v>
      </c>
      <c r="AE323" t="n">
        <v>1.279185595340026</v>
      </c>
      <c r="AF323" t="n">
        <v>0</v>
      </c>
      <c r="AG323" t="n">
        <v>0.07929866919411163</v>
      </c>
      <c r="AH323" t="b">
        <v>0</v>
      </c>
      <c r="AI323" t="b">
        <v>0</v>
      </c>
      <c r="AJ323" t="n">
        <v>1789.984524324285</v>
      </c>
      <c r="AK323" t="n">
        <v>0</v>
      </c>
      <c r="AL323" t="n">
        <v>-2.309078132734066</v>
      </c>
      <c r="AM323" t="n">
        <v>0</v>
      </c>
      <c r="AN323" t="n">
        <v>-0.8734845592680147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0.9213027022440252</v>
      </c>
      <c r="AU323" t="n">
        <v>0.2896419289213598</v>
      </c>
      <c r="AV323" t="n">
        <v>0.9213027022440252</v>
      </c>
    </row>
    <row r="324" spans="1:48">
      <c r="A324" t="n">
        <v>321</v>
      </c>
      <c r="B324" t="n">
        <v>0</v>
      </c>
      <c r="C324" t="n">
        <v>0</v>
      </c>
      <c r="D324" t="n">
        <v>0</v>
      </c>
      <c r="E324" t="n">
        <v>25.6</v>
      </c>
      <c r="F324" t="n">
        <v>-0.1482635608243856</v>
      </c>
      <c r="G324" t="n">
        <v>210.2440357478279</v>
      </c>
      <c r="H324" t="n">
        <v>829.2024769894333</v>
      </c>
      <c r="I324" t="n">
        <v>-0.5729266689496421</v>
      </c>
      <c r="J324" t="n">
        <v>-0.5729266689496421</v>
      </c>
      <c r="K324" t="n">
        <v>-26.02236331741976</v>
      </c>
      <c r="L324" t="n">
        <v>2</v>
      </c>
      <c r="M324" t="n">
        <v>-6.597962301577019</v>
      </c>
      <c r="N324" t="n">
        <v>1771.17649084943</v>
      </c>
      <c r="O324" t="b">
        <v>0</v>
      </c>
      <c r="P324" t="n">
        <v>-0.5729266689496421</v>
      </c>
      <c r="Q324" t="n">
        <v>0</v>
      </c>
      <c r="R324" t="n">
        <v>0.6849531551171668</v>
      </c>
      <c r="S324" t="n">
        <v>27.39785015083328</v>
      </c>
      <c r="T324" t="n">
        <v>-2.115774857588625</v>
      </c>
      <c r="U324" t="n">
        <v>-0.3924279295478259</v>
      </c>
      <c r="V324" t="n">
        <v>4.482187443988395</v>
      </c>
      <c r="W324" t="n">
        <v>0</v>
      </c>
      <c r="X324" t="n">
        <v>0</v>
      </c>
      <c r="Y324" t="n">
        <v>-21.42826181236016</v>
      </c>
      <c r="Z324" t="n">
        <v>52.91296683413741</v>
      </c>
      <c r="AA324" t="n">
        <v>1771.17649084943</v>
      </c>
      <c r="AB324" t="b">
        <v>0</v>
      </c>
      <c r="AC324" t="b">
        <v>1</v>
      </c>
      <c r="AD324" t="n">
        <v>89.49797820113898</v>
      </c>
      <c r="AE324" t="n">
        <v>-0</v>
      </c>
      <c r="AF324" t="n">
        <v>0</v>
      </c>
      <c r="AG324" t="n">
        <v>0.09240663082946773</v>
      </c>
      <c r="AH324" t="b">
        <v>0</v>
      </c>
      <c r="AI324" t="b">
        <v>0</v>
      </c>
      <c r="AJ324" t="n">
        <v>1771.17649084943</v>
      </c>
      <c r="AK324" t="n">
        <v>0</v>
      </c>
      <c r="AL324" t="n">
        <v>-0.3924279295478259</v>
      </c>
      <c r="AM324" t="n">
        <v>0</v>
      </c>
      <c r="AN324" t="n">
        <v>-0.3902613406044882</v>
      </c>
      <c r="AO324" t="n">
        <v>0</v>
      </c>
      <c r="AP324" t="n">
        <v>1</v>
      </c>
      <c r="AQ324" t="n">
        <v>0</v>
      </c>
      <c r="AR324" t="n">
        <v>0</v>
      </c>
      <c r="AS324" t="n">
        <v>0</v>
      </c>
      <c r="AT324" t="n">
        <v>0.9912892160544617</v>
      </c>
      <c r="AU324" t="n">
        <v>0.3116445007244836</v>
      </c>
      <c r="AV324" t="n">
        <v>0.9912892160544617</v>
      </c>
    </row>
    <row r="325" spans="1:48">
      <c r="A325" t="n">
        <v>322</v>
      </c>
      <c r="B325" t="n">
        <v>0</v>
      </c>
      <c r="C325" t="n">
        <v>0</v>
      </c>
      <c r="D325" t="n">
        <v>0</v>
      </c>
      <c r="E325" t="n">
        <v>24.9</v>
      </c>
      <c r="F325" t="n">
        <v>-0.09529993867223086</v>
      </c>
      <c r="G325" t="n">
        <v>204.4951753953482</v>
      </c>
      <c r="H325" t="n">
        <v>806.5289717592534</v>
      </c>
      <c r="I325" t="n">
        <v>0.05678294753776023</v>
      </c>
      <c r="J325" t="n">
        <v>0.05678294753776023</v>
      </c>
      <c r="K325" t="n">
        <v>2.651589241601604</v>
      </c>
      <c r="L325" t="n">
        <v>2</v>
      </c>
      <c r="M325" t="n">
        <v>0.6723096454365123</v>
      </c>
      <c r="N325" t="n">
        <v>1722.745883677765</v>
      </c>
      <c r="O325" t="b">
        <v>0</v>
      </c>
      <c r="P325" t="n">
        <v>0.05678294753776023</v>
      </c>
      <c r="Q325" t="n">
        <v>0</v>
      </c>
      <c r="R325" t="n">
        <v>0.118757040195056</v>
      </c>
      <c r="S325" t="n">
        <v>27.40402397137875</v>
      </c>
      <c r="T325" t="n">
        <v>2.650383557455294</v>
      </c>
      <c r="U325" t="n">
        <v>0.4781438426260489</v>
      </c>
      <c r="V325" t="n">
        <v>2.33563185079026</v>
      </c>
      <c r="W325" t="n">
        <v>0</v>
      </c>
      <c r="X325" t="n">
        <v>0</v>
      </c>
      <c r="Y325" t="n">
        <v>-21.42826181236016</v>
      </c>
      <c r="Z325" t="n">
        <v>53.02477752114012</v>
      </c>
      <c r="AA325" t="n">
        <v>1722.745883677765</v>
      </c>
      <c r="AB325" t="b">
        <v>0</v>
      </c>
      <c r="AC325" t="b">
        <v>1</v>
      </c>
      <c r="AD325" t="n">
        <v>89.49053783245412</v>
      </c>
      <c r="AE325" t="n">
        <v>-0</v>
      </c>
      <c r="AF325" t="n">
        <v>0</v>
      </c>
      <c r="AG325" t="n">
        <v>0.1071425999362305</v>
      </c>
      <c r="AH325" t="b">
        <v>0</v>
      </c>
      <c r="AI325" t="b">
        <v>0</v>
      </c>
      <c r="AJ325" t="n">
        <v>1722.745883677765</v>
      </c>
      <c r="AK325" t="n">
        <v>0</v>
      </c>
      <c r="AL325" t="n">
        <v>0.4781438426260489</v>
      </c>
      <c r="AM325" t="n">
        <v>0</v>
      </c>
      <c r="AN325" t="n">
        <v>0.4792678741736781</v>
      </c>
      <c r="AO325" t="n">
        <v>0</v>
      </c>
      <c r="AP325" t="n">
        <v>1</v>
      </c>
      <c r="AQ325" t="n">
        <v>0</v>
      </c>
      <c r="AR325" t="n">
        <v>0</v>
      </c>
      <c r="AS325" t="n">
        <v>0</v>
      </c>
      <c r="AT325" t="n">
        <v>1.111324499003665</v>
      </c>
      <c r="AU325" t="n">
        <v>0.3493815558827345</v>
      </c>
      <c r="AV325" t="n">
        <v>1.111324499003665</v>
      </c>
    </row>
    <row r="326" spans="1:48">
      <c r="A326" t="n">
        <v>323</v>
      </c>
      <c r="B326" t="n">
        <v>0</v>
      </c>
      <c r="C326" t="n">
        <v>0</v>
      </c>
      <c r="D326" t="n">
        <v>0</v>
      </c>
      <c r="E326" t="n">
        <v>24.9</v>
      </c>
      <c r="F326" t="n">
        <v>-0.05387001782002665</v>
      </c>
      <c r="G326" t="n">
        <v>204.4951753953482</v>
      </c>
      <c r="H326" t="n">
        <v>806.5289717592534</v>
      </c>
      <c r="I326" t="n">
        <v>0.5437864884153141</v>
      </c>
      <c r="J326" t="n">
        <v>0.5437864884153141</v>
      </c>
      <c r="K326" t="n">
        <v>25.39315877273737</v>
      </c>
      <c r="L326" t="n">
        <v>2</v>
      </c>
      <c r="M326" t="n">
        <v>6.438427680714344</v>
      </c>
      <c r="N326" t="n">
        <v>1722.745883677765</v>
      </c>
      <c r="O326" t="b">
        <v>0</v>
      </c>
      <c r="P326" t="n">
        <v>0.5437864884153141</v>
      </c>
      <c r="Q326" t="n">
        <v>0</v>
      </c>
      <c r="R326" t="n">
        <v>0.5523837567042077</v>
      </c>
      <c r="S326" t="n">
        <v>27.40573553647545</v>
      </c>
      <c r="T326" t="n">
        <v>5.456795447531299</v>
      </c>
      <c r="U326" t="n">
        <v>0.984436058836724</v>
      </c>
      <c r="V326" t="n">
        <v>2.442550278657542</v>
      </c>
      <c r="W326" t="n">
        <v>0</v>
      </c>
      <c r="X326" t="n">
        <v>0</v>
      </c>
      <c r="Y326" t="n">
        <v>-21.42826181236016</v>
      </c>
      <c r="Z326" t="n">
        <v>53.13596289108045</v>
      </c>
      <c r="AA326" t="n">
        <v>1722.745883677765</v>
      </c>
      <c r="AB326" t="b">
        <v>0</v>
      </c>
      <c r="AC326" t="b">
        <v>1</v>
      </c>
      <c r="AD326" t="n">
        <v>89.48309746376927</v>
      </c>
      <c r="AE326" t="n">
        <v>-0</v>
      </c>
      <c r="AF326" t="n">
        <v>0</v>
      </c>
      <c r="AG326" t="n">
        <v>0.1213251103409675</v>
      </c>
      <c r="AH326" t="b">
        <v>0</v>
      </c>
      <c r="AI326" t="b">
        <v>0</v>
      </c>
      <c r="AJ326" t="n">
        <v>1722.745883677765</v>
      </c>
      <c r="AK326" t="n">
        <v>0</v>
      </c>
      <c r="AL326" t="n">
        <v>0.984436058836724</v>
      </c>
      <c r="AM326" t="n">
        <v>0</v>
      </c>
      <c r="AN326" t="n">
        <v>0.9852618779329413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1.198388453067994</v>
      </c>
      <c r="AU326" t="n">
        <v>0.3767529849833883</v>
      </c>
      <c r="AV326" t="n">
        <v>1.198388453067994</v>
      </c>
    </row>
    <row r="327" spans="1:48">
      <c r="A327" t="n">
        <v>324</v>
      </c>
      <c r="B327" t="n">
        <v>0</v>
      </c>
      <c r="C327" t="n">
        <v>0</v>
      </c>
      <c r="D327" t="n">
        <v>0</v>
      </c>
      <c r="E327" t="n">
        <v>24.3</v>
      </c>
      <c r="F327" t="n">
        <v>-0.1892199900476643</v>
      </c>
      <c r="G327" t="n">
        <v>199.5675808075085</v>
      </c>
      <c r="H327" t="n">
        <v>787.0945387048137</v>
      </c>
      <c r="I327" t="n">
        <v>-1.028985984918037</v>
      </c>
      <c r="J327" t="n">
        <v>-1.028985984918037</v>
      </c>
      <c r="K327" t="n">
        <v>-49.2369167003982</v>
      </c>
      <c r="L327" t="n">
        <v>2</v>
      </c>
      <c r="M327" t="n">
        <v>-12.48400524857967</v>
      </c>
      <c r="N327" t="n">
        <v>1681.233934673482</v>
      </c>
      <c r="O327" t="b">
        <v>0</v>
      </c>
      <c r="P327" t="n">
        <v>-1.028985984918037</v>
      </c>
      <c r="Q327" t="n">
        <v>0</v>
      </c>
      <c r="R327" t="n">
        <v>0.8170727357514966</v>
      </c>
      <c r="S327" t="n">
        <v>27.41406110843621</v>
      </c>
      <c r="T327" t="n">
        <v>-4.775440225464902</v>
      </c>
      <c r="U327" t="n">
        <v>-0.8407563937469289</v>
      </c>
      <c r="V327" t="n">
        <v>7.708565023114764</v>
      </c>
      <c r="W327" t="n">
        <v>0</v>
      </c>
      <c r="X327" t="n">
        <v>0</v>
      </c>
      <c r="Y327" t="n">
        <v>-21.42826181236016</v>
      </c>
      <c r="Z327" t="n">
        <v>53.23616300714767</v>
      </c>
      <c r="AA327" t="n">
        <v>1681.233934673482</v>
      </c>
      <c r="AB327" t="b">
        <v>0</v>
      </c>
      <c r="AC327" t="b">
        <v>1</v>
      </c>
      <c r="AD327" t="n">
        <v>89.47565709508442</v>
      </c>
      <c r="AE327" t="n">
        <v>-0</v>
      </c>
      <c r="AF327" t="n">
        <v>0</v>
      </c>
      <c r="AG327" t="n">
        <v>0.1221352800891344</v>
      </c>
      <c r="AH327" t="b">
        <v>0</v>
      </c>
      <c r="AI327" t="b">
        <v>0</v>
      </c>
      <c r="AJ327" t="n">
        <v>1681.233934673482</v>
      </c>
      <c r="AK327" t="n">
        <v>0</v>
      </c>
      <c r="AL327" t="n">
        <v>-0.8407563937469289</v>
      </c>
      <c r="AM327" t="n">
        <v>0</v>
      </c>
      <c r="AN327" t="n">
        <v>-0.8384624518129919</v>
      </c>
      <c r="AO327" t="n">
        <v>0</v>
      </c>
      <c r="AP327" t="n">
        <v>1</v>
      </c>
      <c r="AQ327" t="n">
        <v>0</v>
      </c>
      <c r="AR327" t="n">
        <v>0</v>
      </c>
      <c r="AS327" t="n">
        <v>0</v>
      </c>
      <c r="AT327" t="n">
        <v>0.8508715989083707</v>
      </c>
      <c r="AU327" t="n">
        <v>0.2674995857191629</v>
      </c>
      <c r="AV327" t="n">
        <v>0.8508715989083707</v>
      </c>
    </row>
    <row r="328" spans="1:48">
      <c r="A328" t="n">
        <v>325</v>
      </c>
      <c r="B328" t="n">
        <v>0</v>
      </c>
      <c r="C328" t="n">
        <v>0</v>
      </c>
      <c r="D328" t="n">
        <v>0</v>
      </c>
      <c r="E328" t="n">
        <v>23.9</v>
      </c>
      <c r="F328" t="n">
        <v>-0.02258335532264999</v>
      </c>
      <c r="G328" t="n">
        <v>196.2825177489487</v>
      </c>
      <c r="H328" t="n">
        <v>774.1382500018536</v>
      </c>
      <c r="I328" t="n">
        <v>0.8635771875227324</v>
      </c>
      <c r="J328" t="n">
        <v>0.8635771875227324</v>
      </c>
      <c r="K328" t="n">
        <v>42.01369934884351</v>
      </c>
      <c r="L328" t="n">
        <v>2</v>
      </c>
      <c r="M328" t="n">
        <v>10.65256068682645</v>
      </c>
      <c r="N328" t="n">
        <v>1653.559302003959</v>
      </c>
      <c r="O328" t="b">
        <v>0</v>
      </c>
      <c r="P328" t="n">
        <v>0.8635771875227324</v>
      </c>
      <c r="Q328" t="n">
        <v>0</v>
      </c>
      <c r="R328" t="n">
        <v>0.6672084417773734</v>
      </c>
      <c r="S328" t="n">
        <v>27.42049935682005</v>
      </c>
      <c r="T328" t="n">
        <v>7.474656445165984</v>
      </c>
      <c r="U328" t="n">
        <v>1.294313940666358</v>
      </c>
      <c r="V328" t="n">
        <v>2.487502565565586</v>
      </c>
      <c r="W328" t="n">
        <v>0</v>
      </c>
      <c r="X328" t="n">
        <v>0</v>
      </c>
      <c r="Y328" t="n">
        <v>-21.42826181236016</v>
      </c>
      <c r="Z328" t="n">
        <v>53.347348377088</v>
      </c>
      <c r="AA328" t="n">
        <v>1653.559302003959</v>
      </c>
      <c r="AB328" t="b">
        <v>0</v>
      </c>
      <c r="AC328" t="b">
        <v>1</v>
      </c>
      <c r="AD328" t="n">
        <v>89.46821672639956</v>
      </c>
      <c r="AE328" t="n">
        <v>-0</v>
      </c>
      <c r="AF328" t="n">
        <v>0</v>
      </c>
      <c r="AG328" t="n">
        <v>0.1085819737319685</v>
      </c>
      <c r="AH328" t="b">
        <v>0</v>
      </c>
      <c r="AI328" t="b">
        <v>0</v>
      </c>
      <c r="AJ328" t="n">
        <v>1653.559302003959</v>
      </c>
      <c r="AK328" t="n">
        <v>0</v>
      </c>
      <c r="AL328" t="n">
        <v>1.294313940666358</v>
      </c>
      <c r="AM328" t="n">
        <v>0</v>
      </c>
      <c r="AN328" t="n">
        <v>1.294680971375788</v>
      </c>
      <c r="AO328" t="n">
        <v>0</v>
      </c>
      <c r="AP328" t="n">
        <v>1</v>
      </c>
      <c r="AQ328" t="n">
        <v>0</v>
      </c>
      <c r="AR328" t="n">
        <v>0</v>
      </c>
      <c r="AS328" t="n">
        <v>0</v>
      </c>
      <c r="AT328" t="n">
        <v>1.209284805777375</v>
      </c>
      <c r="AU328" t="n">
        <v>0.3801786132912889</v>
      </c>
      <c r="AV328" t="n">
        <v>1.209284805777375</v>
      </c>
    </row>
    <row r="329" spans="1:48">
      <c r="A329" t="n">
        <v>326</v>
      </c>
      <c r="B329" t="n">
        <v>0</v>
      </c>
      <c r="C329" t="n">
        <v>0</v>
      </c>
      <c r="D329" t="n">
        <v>0</v>
      </c>
      <c r="E329" t="n">
        <v>23.9</v>
      </c>
      <c r="F329" t="n">
        <v>-0.05377992199507231</v>
      </c>
      <c r="G329" t="n">
        <v>196.2825177489487</v>
      </c>
      <c r="H329" t="n">
        <v>774.1382500018536</v>
      </c>
      <c r="I329" t="n">
        <v>0.5115928250425147</v>
      </c>
      <c r="J329" t="n">
        <v>0.5115928250425147</v>
      </c>
      <c r="K329" t="n">
        <v>24.88938736561509</v>
      </c>
      <c r="L329" t="n">
        <v>2</v>
      </c>
      <c r="M329" t="n">
        <v>6.310696593715795</v>
      </c>
      <c r="N329" t="n">
        <v>1653.559302003959</v>
      </c>
      <c r="O329" t="b">
        <v>0</v>
      </c>
      <c r="P329" t="n">
        <v>0.5115928250425147</v>
      </c>
      <c r="Q329" t="n">
        <v>0</v>
      </c>
      <c r="R329" t="n">
        <v>0.5510706037705655</v>
      </c>
      <c r="S329" t="n">
        <v>27.43032935168842</v>
      </c>
      <c r="T329" t="n">
        <v>5.361283927369117</v>
      </c>
      <c r="U329" t="n">
        <v>0.9283616682546051</v>
      </c>
      <c r="V329" t="n">
        <v>2.406837956528389</v>
      </c>
      <c r="W329" t="n">
        <v>0</v>
      </c>
      <c r="X329" t="n">
        <v>0</v>
      </c>
      <c r="Y329" t="n">
        <v>-21.42826181236016</v>
      </c>
      <c r="Z329" t="n">
        <v>53.45853374702834</v>
      </c>
      <c r="AA329" t="n">
        <v>1653.559302003959</v>
      </c>
      <c r="AB329" t="b">
        <v>0</v>
      </c>
      <c r="AC329" t="b">
        <v>1</v>
      </c>
      <c r="AD329" t="n">
        <v>89.46077635771471</v>
      </c>
      <c r="AE329" t="n">
        <v>-0</v>
      </c>
      <c r="AF329" t="n">
        <v>0</v>
      </c>
      <c r="AG329" t="n">
        <v>0.09475441592013811</v>
      </c>
      <c r="AH329" t="b">
        <v>0</v>
      </c>
      <c r="AI329" t="b">
        <v>0</v>
      </c>
      <c r="AJ329" t="n">
        <v>1653.559302003959</v>
      </c>
      <c r="AK329" t="n">
        <v>0</v>
      </c>
      <c r="AL329" t="n">
        <v>0.9283616682546051</v>
      </c>
      <c r="AM329" t="n">
        <v>0</v>
      </c>
      <c r="AN329" t="n">
        <v>0.9285681230286594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1.14227853264907</v>
      </c>
      <c r="AU329" t="n">
        <v>0.359112978564025</v>
      </c>
      <c r="AV329" t="n">
        <v>1.14227853264907</v>
      </c>
    </row>
    <row r="330" spans="1:48">
      <c r="A330" t="n">
        <v>327</v>
      </c>
      <c r="B330" t="n">
        <v>0</v>
      </c>
      <c r="C330" t="n">
        <v>0</v>
      </c>
      <c r="D330" t="n">
        <v>0</v>
      </c>
      <c r="E330" t="n">
        <v>23.6</v>
      </c>
      <c r="F330" t="n">
        <v>-0.01229695669706166</v>
      </c>
      <c r="G330" t="n">
        <v>193.8187204550289</v>
      </c>
      <c r="H330" t="n">
        <v>764.4210334746339</v>
      </c>
      <c r="I330" t="n">
        <v>0.9640470127452533</v>
      </c>
      <c r="J330" t="n">
        <v>0.9640470127452533</v>
      </c>
      <c r="K330" t="n">
        <v>47.49784141320333</v>
      </c>
      <c r="L330" t="n">
        <v>2</v>
      </c>
      <c r="M330" t="n">
        <v>12.04306323864182</v>
      </c>
      <c r="N330" t="n">
        <v>1632.803327501818</v>
      </c>
      <c r="O330" t="b">
        <v>0</v>
      </c>
      <c r="P330" t="n">
        <v>0.9640470127452533</v>
      </c>
      <c r="Q330" t="n">
        <v>0</v>
      </c>
      <c r="R330" t="n">
        <v>0.6925386786762862</v>
      </c>
      <c r="S330" t="n">
        <v>27.43818500516289</v>
      </c>
      <c r="T330" t="n">
        <v>8.141261122215772</v>
      </c>
      <c r="U330" t="n">
        <v>1.392047899169944</v>
      </c>
      <c r="V330" t="n">
        <v>2.503122901877842</v>
      </c>
      <c r="W330" t="n">
        <v>0</v>
      </c>
      <c r="X330" t="n">
        <v>0</v>
      </c>
      <c r="Y330" t="n">
        <v>-21.42826181236016</v>
      </c>
      <c r="Z330" t="n">
        <v>53.57308671232492</v>
      </c>
      <c r="AA330" t="n">
        <v>1632.803327501818</v>
      </c>
      <c r="AB330" t="b">
        <v>0</v>
      </c>
      <c r="AC330" t="b">
        <v>1</v>
      </c>
      <c r="AD330" t="n">
        <v>89.45333598902985</v>
      </c>
      <c r="AE330" t="n">
        <v>-0</v>
      </c>
      <c r="AF330" t="n">
        <v>0</v>
      </c>
      <c r="AG330" t="n">
        <v>0.08397509456424981</v>
      </c>
      <c r="AH330" t="b">
        <v>0</v>
      </c>
      <c r="AI330" t="b">
        <v>0</v>
      </c>
      <c r="AJ330" t="n">
        <v>1632.803327501818</v>
      </c>
      <c r="AK330" t="n">
        <v>0</v>
      </c>
      <c r="AL330" t="n">
        <v>1.392047899169944</v>
      </c>
      <c r="AM330" t="n">
        <v>0</v>
      </c>
      <c r="AN330" t="n">
        <v>1.392873718266162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1.211238005149595</v>
      </c>
      <c r="AU330" t="n">
        <v>0.3807926660150677</v>
      </c>
      <c r="AV330" t="n">
        <v>1.211238005149595</v>
      </c>
    </row>
    <row r="331" spans="1:48">
      <c r="A331" t="n">
        <v>328</v>
      </c>
      <c r="B331" t="n">
        <v>0</v>
      </c>
      <c r="C331" t="n">
        <v>0</v>
      </c>
      <c r="D331" t="n">
        <v>0</v>
      </c>
      <c r="E331" t="n">
        <v>23.3</v>
      </c>
      <c r="F331" t="n">
        <v>-0.3970322512166775</v>
      </c>
      <c r="G331" t="n">
        <v>191.354923161109</v>
      </c>
      <c r="H331" t="n">
        <v>754.7038169474139</v>
      </c>
      <c r="I331" t="n">
        <v>-3.283336094730812</v>
      </c>
      <c r="J331" t="n">
        <v>-3.283336094730812</v>
      </c>
      <c r="K331" t="n">
        <v>-163.8502403834635</v>
      </c>
      <c r="L331" t="n">
        <v>2</v>
      </c>
      <c r="M331" t="n">
        <v>-41.54417859621284</v>
      </c>
      <c r="N331" t="n">
        <v>1612.047352999676</v>
      </c>
      <c r="O331" t="b">
        <v>0</v>
      </c>
      <c r="P331" t="n">
        <v>-3.283336094730812</v>
      </c>
      <c r="Q331" t="n">
        <v>0</v>
      </c>
      <c r="R331" t="n">
        <v>0.918722671874344</v>
      </c>
      <c r="S331" t="n">
        <v>27.44832338436649</v>
      </c>
      <c r="T331" t="n">
        <v>-17.8687166482854</v>
      </c>
      <c r="U331" t="n">
        <v>-3.016475309612566</v>
      </c>
      <c r="V331" t="n">
        <v>23.67546194792746</v>
      </c>
      <c r="W331" t="n">
        <v>-57.65960756906642</v>
      </c>
      <c r="X331" t="n">
        <v>2</v>
      </c>
      <c r="Y331" t="n">
        <v>36.23134575670626</v>
      </c>
      <c r="Z331" t="n">
        <v>53.67610990981306</v>
      </c>
      <c r="AA331" t="n">
        <v>1612.047352999676</v>
      </c>
      <c r="AB331" t="b">
        <v>0</v>
      </c>
      <c r="AC331" t="b">
        <v>1</v>
      </c>
      <c r="AD331" t="n">
        <v>89.4559059688813</v>
      </c>
      <c r="AE331" t="n">
        <v>1.2047192284744</v>
      </c>
      <c r="AF331" t="n">
        <v>0</v>
      </c>
      <c r="AG331" t="n">
        <v>0.07459963297481806</v>
      </c>
      <c r="AH331" t="b">
        <v>0</v>
      </c>
      <c r="AI331" t="b">
        <v>0</v>
      </c>
      <c r="AJ331" t="n">
        <v>1612.047352999676</v>
      </c>
      <c r="AK331" t="n">
        <v>0</v>
      </c>
      <c r="AL331" t="n">
        <v>-3.016475309612566</v>
      </c>
      <c r="AM331" t="n">
        <v>0</v>
      </c>
      <c r="AN331" t="n">
        <v>-1.789711299153031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 spans="1:48">
      <c r="A332" t="n">
        <v>329</v>
      </c>
      <c r="B332" t="n">
        <v>0</v>
      </c>
      <c r="C332" t="n">
        <v>0</v>
      </c>
      <c r="D332" t="n">
        <v>0</v>
      </c>
      <c r="E332" t="n">
        <v>20.5</v>
      </c>
      <c r="F332" t="n">
        <v>-0.9829073717695613</v>
      </c>
      <c r="G332" t="n">
        <v>168.3594817511903</v>
      </c>
      <c r="H332" t="n">
        <v>664.0097960266946</v>
      </c>
      <c r="I332" t="n">
        <v>-8.583646820481547</v>
      </c>
      <c r="J332" t="n">
        <v>-8.583646820481547</v>
      </c>
      <c r="K332" t="n">
        <v>-486.8617343169069</v>
      </c>
      <c r="L332" t="n">
        <v>2</v>
      </c>
      <c r="M332" t="n">
        <v>-123.4436446036782</v>
      </c>
      <c r="N332" t="n">
        <v>1418.32492431302</v>
      </c>
      <c r="O332" t="b">
        <v>0</v>
      </c>
      <c r="P332" t="n">
        <v>-8.583646820481547</v>
      </c>
      <c r="Q332" t="n">
        <v>0</v>
      </c>
      <c r="R332" t="n">
        <v>0.9476839484242882</v>
      </c>
      <c r="S332" t="n">
        <v>27.45745115225785</v>
      </c>
      <c r="T332" t="n">
        <v>-54.76852084545801</v>
      </c>
      <c r="U332" t="n">
        <v>-8.134584310713539</v>
      </c>
      <c r="V332" t="n">
        <v>68.6751237582202</v>
      </c>
      <c r="W332" t="n">
        <v>-86.15060768619995</v>
      </c>
      <c r="X332" t="n">
        <v>2</v>
      </c>
      <c r="Y332" t="n">
        <v>64.72234587383979</v>
      </c>
      <c r="Z332" t="n">
        <v>53.70251191400137</v>
      </c>
      <c r="AA332" t="n">
        <v>1418.32492431302</v>
      </c>
      <c r="AB332" t="b">
        <v>0</v>
      </c>
      <c r="AC332" t="b">
        <v>1</v>
      </c>
      <c r="AD332" t="n">
        <v>89.47343265145605</v>
      </c>
      <c r="AE332" t="n">
        <v>1.8</v>
      </c>
      <c r="AF332" t="n">
        <v>0</v>
      </c>
      <c r="AG332" t="n">
        <v>0.06369847978261864</v>
      </c>
      <c r="AH332" t="b">
        <v>0</v>
      </c>
      <c r="AI332" t="b">
        <v>0</v>
      </c>
      <c r="AJ332" t="n">
        <v>1418.32492431302</v>
      </c>
      <c r="AK332" t="n">
        <v>0</v>
      </c>
      <c r="AL332" t="n">
        <v>-8.134584310713539</v>
      </c>
      <c r="AM332" t="n">
        <v>3.798299648811302</v>
      </c>
      <c r="AN332" t="n">
        <v>-2.459116455244597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 spans="1:48">
      <c r="A333" t="n">
        <v>330</v>
      </c>
      <c r="B333" t="n">
        <v>0</v>
      </c>
      <c r="C333" t="n">
        <v>0</v>
      </c>
      <c r="D333" t="n">
        <v>0</v>
      </c>
      <c r="E333" t="n">
        <v>17.5</v>
      </c>
      <c r="F333" t="n">
        <v>-0.5046715950384133</v>
      </c>
      <c r="G333" t="n">
        <v>143.7215088119917</v>
      </c>
      <c r="H333" t="n">
        <v>566.8376307544953</v>
      </c>
      <c r="I333" t="n">
        <v>-3.396886752864225</v>
      </c>
      <c r="J333" t="n">
        <v>-3.396886752864225</v>
      </c>
      <c r="K333" t="n">
        <v>-225.6995444776225</v>
      </c>
      <c r="L333" t="n">
        <v>2</v>
      </c>
      <c r="M333" t="n">
        <v>-57.22605083104018</v>
      </c>
      <c r="N333" t="n">
        <v>1210.765179291602</v>
      </c>
      <c r="O333" t="b">
        <v>0</v>
      </c>
      <c r="P333" t="n">
        <v>-3.396886752864225</v>
      </c>
      <c r="Q333" t="n">
        <v>0</v>
      </c>
      <c r="R333" t="n">
        <v>0.9320612318728033</v>
      </c>
      <c r="S333" t="n">
        <v>27.4728109899952</v>
      </c>
      <c r="T333" t="n">
        <v>-24.97105965954821</v>
      </c>
      <c r="U333" t="n">
        <v>-3.166106451407036</v>
      </c>
      <c r="V333" t="n">
        <v>32.25499117149198</v>
      </c>
      <c r="W333" t="n">
        <v>-69.53760156844056</v>
      </c>
      <c r="X333" t="n">
        <v>2</v>
      </c>
      <c r="Y333" t="n">
        <v>48.1093397560804</v>
      </c>
      <c r="Z333" t="n">
        <v>53.7422142679813</v>
      </c>
      <c r="AA333" t="n">
        <v>1210.765179291602</v>
      </c>
      <c r="AB333" t="b">
        <v>0</v>
      </c>
      <c r="AC333" t="b">
        <v>1</v>
      </c>
      <c r="AD333" t="n">
        <v>89.4930214857668</v>
      </c>
      <c r="AE333" t="n">
        <v>1.452893788969094</v>
      </c>
      <c r="AF333" t="n">
        <v>0</v>
      </c>
      <c r="AG333" t="n">
        <v>0.05389107162691339</v>
      </c>
      <c r="AH333" t="b">
        <v>0</v>
      </c>
      <c r="AI333" t="b">
        <v>0</v>
      </c>
      <c r="AJ333" t="n">
        <v>1210.765179291602</v>
      </c>
      <c r="AK333" t="n">
        <v>0</v>
      </c>
      <c r="AL333" t="n">
        <v>-3.166106451407036</v>
      </c>
      <c r="AM333" t="n">
        <v>0</v>
      </c>
      <c r="AN333" t="n">
        <v>-1.683483174974118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 spans="1:48">
      <c r="A334" t="n">
        <v>331</v>
      </c>
      <c r="B334" t="n">
        <v>0</v>
      </c>
      <c r="C334" t="n">
        <v>0</v>
      </c>
      <c r="D334" t="n">
        <v>0</v>
      </c>
      <c r="E334" t="n">
        <v>16.9</v>
      </c>
      <c r="F334" t="n">
        <v>0.001593751923215869</v>
      </c>
      <c r="G334" t="n">
        <v>138.793914224152</v>
      </c>
      <c r="H334" t="n">
        <v>547.4031977000556</v>
      </c>
      <c r="I334" t="n">
        <v>0.7550466420125668</v>
      </c>
      <c r="J334" t="n">
        <v>0.7550466420125668</v>
      </c>
      <c r="K334" t="n">
        <v>51.94870654652622</v>
      </c>
      <c r="L334" t="n">
        <v>2</v>
      </c>
      <c r="M334" t="n">
        <v>13.17157873897724</v>
      </c>
      <c r="N334" t="n">
        <v>1169.253230287319</v>
      </c>
      <c r="O334" t="b">
        <v>0</v>
      </c>
      <c r="P334" t="n">
        <v>0.7550466420125668</v>
      </c>
      <c r="Q334" t="n">
        <v>0</v>
      </c>
      <c r="R334" t="n">
        <v>0.7281260136703228</v>
      </c>
      <c r="S334" t="n">
        <v>27.48070465269527</v>
      </c>
      <c r="T334" t="n">
        <v>8.468959124263268</v>
      </c>
      <c r="U334" t="n">
        <v>1.036972485307238</v>
      </c>
      <c r="V334" t="n">
        <v>2.302489677176547</v>
      </c>
      <c r="W334" t="n">
        <v>0</v>
      </c>
      <c r="X334" t="n">
        <v>0</v>
      </c>
      <c r="Y334" t="n">
        <v>-21.42826181236016</v>
      </c>
      <c r="Z334" t="n">
        <v>53.79543528980545</v>
      </c>
      <c r="AA334" t="n">
        <v>1169.253230287319</v>
      </c>
      <c r="AB334" t="b">
        <v>0</v>
      </c>
      <c r="AC334" t="b">
        <v>1</v>
      </c>
      <c r="AD334" t="n">
        <v>89.49765361735426</v>
      </c>
      <c r="AE334" t="n">
        <v>-0</v>
      </c>
      <c r="AF334" t="n">
        <v>0</v>
      </c>
      <c r="AG334" t="n">
        <v>0.04155813557221744</v>
      </c>
      <c r="AH334" t="b">
        <v>0</v>
      </c>
      <c r="AI334" t="b">
        <v>0</v>
      </c>
      <c r="AJ334" t="n">
        <v>1169.253230287319</v>
      </c>
      <c r="AK334" t="n">
        <v>0</v>
      </c>
      <c r="AL334" t="n">
        <v>1.036972485307238</v>
      </c>
      <c r="AM334" t="n">
        <v>0</v>
      </c>
      <c r="AN334" t="n">
        <v>1.038440608144958</v>
      </c>
      <c r="AO334" t="n">
        <v>0</v>
      </c>
      <c r="AP334" t="n">
        <v>1</v>
      </c>
      <c r="AQ334" t="n">
        <v>0</v>
      </c>
      <c r="AR334" t="n">
        <v>0</v>
      </c>
      <c r="AS334" t="n">
        <v>0</v>
      </c>
      <c r="AT334" t="n">
        <v>0.8961354631910831</v>
      </c>
      <c r="AU334" t="n">
        <v>0.2817297762193606</v>
      </c>
      <c r="AV334" t="n">
        <v>0.8961354631910831</v>
      </c>
    </row>
    <row r="335" spans="1:48">
      <c r="A335" t="n">
        <v>332</v>
      </c>
      <c r="B335" t="n">
        <v>0</v>
      </c>
      <c r="C335" t="n">
        <v>0</v>
      </c>
      <c r="D335" t="n">
        <v>0</v>
      </c>
      <c r="E335" t="n">
        <v>16.7</v>
      </c>
      <c r="F335" t="n">
        <v>-0.1683700793211131</v>
      </c>
      <c r="G335" t="n">
        <v>137.1513826948721</v>
      </c>
      <c r="H335" t="n">
        <v>540.9250533485756</v>
      </c>
      <c r="I335" t="n">
        <v>-0.5950191948052975</v>
      </c>
      <c r="J335" t="n">
        <v>-0.5950191948052975</v>
      </c>
      <c r="K335" t="n">
        <v>-41.42878222314702</v>
      </c>
      <c r="L335" t="n">
        <v>2</v>
      </c>
      <c r="M335" t="n">
        <v>-10.50425512757277</v>
      </c>
      <c r="N335" t="n">
        <v>1155.415913952558</v>
      </c>
      <c r="O335" t="b">
        <v>0</v>
      </c>
      <c r="P335" t="n">
        <v>-0.5950191948052975</v>
      </c>
      <c r="Q335" t="n">
        <v>0</v>
      </c>
      <c r="R335" t="n">
        <v>0.800633984481196</v>
      </c>
      <c r="S335" t="n">
        <v>27.48772601307055</v>
      </c>
      <c r="T335" t="n">
        <v>-3.937295710110311</v>
      </c>
      <c r="U335" t="n">
        <v>-0.4763925887797584</v>
      </c>
      <c r="V335" t="n">
        <v>6.566959417462463</v>
      </c>
      <c r="W335" t="n">
        <v>0</v>
      </c>
      <c r="X335" t="n">
        <v>0</v>
      </c>
      <c r="Y335" t="n">
        <v>-21.42826181236016</v>
      </c>
      <c r="Z335" t="n">
        <v>53.83051153992731</v>
      </c>
      <c r="AA335" t="n">
        <v>1155.415913952558</v>
      </c>
      <c r="AB335" t="b">
        <v>0</v>
      </c>
      <c r="AC335" t="b">
        <v>1</v>
      </c>
      <c r="AD335" t="n">
        <v>89.49021324866941</v>
      </c>
      <c r="AE335" t="n">
        <v>-0</v>
      </c>
      <c r="AF335" t="n">
        <v>0</v>
      </c>
      <c r="AG335" t="n">
        <v>0.02877598747729526</v>
      </c>
      <c r="AH335" t="b">
        <v>0</v>
      </c>
      <c r="AI335" t="b">
        <v>0</v>
      </c>
      <c r="AJ335" t="n">
        <v>1155.415913952558</v>
      </c>
      <c r="AK335" t="n">
        <v>0</v>
      </c>
      <c r="AL335" t="n">
        <v>-0.4763925887797584</v>
      </c>
      <c r="AM335" t="n">
        <v>0</v>
      </c>
      <c r="AN335" t="n">
        <v>-0.4740986468458214</v>
      </c>
      <c r="AO335" t="n">
        <v>0</v>
      </c>
      <c r="AP335" t="n">
        <v>1</v>
      </c>
      <c r="AQ335" t="n">
        <v>0</v>
      </c>
      <c r="AR335" t="n">
        <v>0</v>
      </c>
      <c r="AS335" t="n">
        <v>0</v>
      </c>
      <c r="AT335" t="n">
        <v>0.5998875047878527</v>
      </c>
      <c r="AU335" t="n">
        <v>0.188594447405141</v>
      </c>
      <c r="AV335" t="n">
        <v>0.5998875047878527</v>
      </c>
    </row>
    <row r="336" spans="1:48">
      <c r="A336" t="n">
        <v>333</v>
      </c>
      <c r="B336" t="n">
        <v>0</v>
      </c>
      <c r="C336" t="n">
        <v>0</v>
      </c>
      <c r="D336" t="n">
        <v>0</v>
      </c>
      <c r="E336" t="n">
        <v>15.9</v>
      </c>
      <c r="F336" t="n">
        <v>-0.1614467679720972</v>
      </c>
      <c r="G336" t="n">
        <v>130.5812565777525</v>
      </c>
      <c r="H336" t="n">
        <v>515.0124759426559</v>
      </c>
      <c r="I336" t="n">
        <v>-0.5189026374820583</v>
      </c>
      <c r="J336" t="n">
        <v>-0.5189026374820583</v>
      </c>
      <c r="K336" t="n">
        <v>-37.94690994852708</v>
      </c>
      <c r="L336" t="n">
        <v>2</v>
      </c>
      <c r="M336" t="n">
        <v>-9.621427471736075</v>
      </c>
      <c r="N336" t="n">
        <v>1100.066648613513</v>
      </c>
      <c r="O336" t="b">
        <v>0</v>
      </c>
      <c r="P336" t="n">
        <v>-0.5189026374820583</v>
      </c>
      <c r="Q336" t="n">
        <v>0</v>
      </c>
      <c r="R336" t="n">
        <v>0.7870803439740671</v>
      </c>
      <c r="S336" t="n">
        <v>27.4917835448846</v>
      </c>
      <c r="T336" t="n">
        <v>-3.54533541384624</v>
      </c>
      <c r="U336" t="n">
        <v>-0.4084180663984291</v>
      </c>
      <c r="V336" t="n">
        <v>6.076092057889835</v>
      </c>
      <c r="W336" t="n">
        <v>0</v>
      </c>
      <c r="X336" t="n">
        <v>0</v>
      </c>
      <c r="Y336" t="n">
        <v>-21.42826181236016</v>
      </c>
      <c r="Z336" t="n">
        <v>53.86558779004918</v>
      </c>
      <c r="AA336" t="n">
        <v>1100.066648613513</v>
      </c>
      <c r="AB336" t="b">
        <v>0</v>
      </c>
      <c r="AC336" t="b">
        <v>1</v>
      </c>
      <c r="AD336" t="n">
        <v>89.48277287998455</v>
      </c>
      <c r="AE336" t="n">
        <v>-0</v>
      </c>
      <c r="AF336" t="n">
        <v>0</v>
      </c>
      <c r="AG336" t="n">
        <v>0.02705606147539999</v>
      </c>
      <c r="AH336" t="b">
        <v>0</v>
      </c>
      <c r="AI336" t="b">
        <v>0</v>
      </c>
      <c r="AJ336" t="n">
        <v>1100.066648613513</v>
      </c>
      <c r="AK336" t="n">
        <v>0</v>
      </c>
      <c r="AL336" t="n">
        <v>-0.4084180663984291</v>
      </c>
      <c r="AM336" t="n">
        <v>0</v>
      </c>
      <c r="AN336" t="n">
        <v>-0.4056423966583653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0.5816012215083688</v>
      </c>
      <c r="AU336" t="n">
        <v>0.1828455503825105</v>
      </c>
      <c r="AV336" t="n">
        <v>0.5816012215083688</v>
      </c>
    </row>
    <row r="337" spans="1:48">
      <c r="A337" t="n">
        <v>334</v>
      </c>
      <c r="B337" t="n">
        <v>0</v>
      </c>
      <c r="C337" t="n">
        <v>0</v>
      </c>
      <c r="D337" t="n">
        <v>0</v>
      </c>
      <c r="E337" t="n">
        <v>15.6</v>
      </c>
      <c r="F337" t="n">
        <v>-0.1025095154571649</v>
      </c>
      <c r="G337" t="n">
        <v>128.1174592838326</v>
      </c>
      <c r="H337" t="n">
        <v>505.2952594154359</v>
      </c>
      <c r="I337" t="n">
        <v>-0.07662838178429102</v>
      </c>
      <c r="J337" t="n">
        <v>-0.07662838178429102</v>
      </c>
      <c r="K337" t="n">
        <v>-5.711533374269095</v>
      </c>
      <c r="L337" t="n">
        <v>2</v>
      </c>
      <c r="M337" t="n">
        <v>-1.44815754925687</v>
      </c>
      <c r="N337" t="n">
        <v>1079.310674111371</v>
      </c>
      <c r="O337" t="b">
        <v>0</v>
      </c>
      <c r="P337" t="n">
        <v>-0.07662838178429102</v>
      </c>
      <c r="Q337" t="n">
        <v>0</v>
      </c>
      <c r="R337" t="n">
        <v>0</v>
      </c>
      <c r="S337" t="n">
        <v>27.49556258465615</v>
      </c>
      <c r="T337" t="n">
        <v>0.1331043879816964</v>
      </c>
      <c r="U337" t="n">
        <v>0.01504414334953633</v>
      </c>
      <c r="V337" t="n">
        <v>1.581261937238566</v>
      </c>
      <c r="W337" t="n">
        <v>0</v>
      </c>
      <c r="X337" t="n">
        <v>0</v>
      </c>
      <c r="Y337" t="n">
        <v>-21.42826181236016</v>
      </c>
      <c r="Z337" t="n">
        <v>53.90528880250113</v>
      </c>
      <c r="AA337" t="n">
        <v>1079.310674111371</v>
      </c>
      <c r="AB337" t="b">
        <v>0</v>
      </c>
      <c r="AC337" t="b">
        <v>1</v>
      </c>
      <c r="AD337" t="n">
        <v>89.4753325112997</v>
      </c>
      <c r="AE337" t="n">
        <v>-0</v>
      </c>
      <c r="AF337" t="n">
        <v>0</v>
      </c>
      <c r="AG337" t="n">
        <v>0.0228853756710099</v>
      </c>
      <c r="AH337" t="b">
        <v>0</v>
      </c>
      <c r="AI337" t="b">
        <v>0</v>
      </c>
      <c r="AJ337" t="n">
        <v>1079.310674111371</v>
      </c>
      <c r="AK337" t="n">
        <v>0</v>
      </c>
      <c r="AL337" t="n">
        <v>0.01504414334953633</v>
      </c>
      <c r="AM337" t="n">
        <v>0</v>
      </c>
      <c r="AN337" t="n">
        <v>0.0169022363160253</v>
      </c>
      <c r="AO337" t="n">
        <v>0</v>
      </c>
      <c r="AP337" t="n">
        <v>1</v>
      </c>
      <c r="AQ337" t="n">
        <v>0</v>
      </c>
      <c r="AR337" t="n">
        <v>0</v>
      </c>
      <c r="AS337" t="n">
        <v>0</v>
      </c>
      <c r="AT337" t="n">
        <v>0.6510042035677911</v>
      </c>
      <c r="AU337" t="n">
        <v>0.2046646697095492</v>
      </c>
      <c r="AV337" t="n">
        <v>0.6510042035677911</v>
      </c>
    </row>
    <row r="338" spans="1:48">
      <c r="A338" t="n">
        <v>335</v>
      </c>
      <c r="B338" t="n">
        <v>0</v>
      </c>
      <c r="C338" t="n">
        <v>0</v>
      </c>
      <c r="D338" t="n">
        <v>0</v>
      </c>
      <c r="E338" t="n">
        <v>15</v>
      </c>
      <c r="F338" t="n">
        <v>-0.1785151701992431</v>
      </c>
      <c r="G338" t="n">
        <v>123.1898646959929</v>
      </c>
      <c r="H338" t="n">
        <v>485.8608263609961</v>
      </c>
      <c r="I338" t="n">
        <v>-0.6148289864733907</v>
      </c>
      <c r="J338" t="n">
        <v>-0.6148289864733907</v>
      </c>
      <c r="K338" t="n">
        <v>-47.6596378743826</v>
      </c>
      <c r="L338" t="n">
        <v>2</v>
      </c>
      <c r="M338" t="n">
        <v>-12.08408668214569</v>
      </c>
      <c r="N338" t="n">
        <v>1037.798725107088</v>
      </c>
      <c r="O338" t="b">
        <v>0</v>
      </c>
      <c r="P338" t="n">
        <v>-0.6148289864733907</v>
      </c>
      <c r="Q338" t="n">
        <v>0</v>
      </c>
      <c r="R338" t="n">
        <v>0.8238128218999593</v>
      </c>
      <c r="S338" t="n">
        <v>27.49556258465615</v>
      </c>
      <c r="T338" t="n">
        <v>-4.660592485815616</v>
      </c>
      <c r="U338" t="n">
        <v>-0.5065040023325359</v>
      </c>
      <c r="V338" t="n">
        <v>7.423494196330073</v>
      </c>
      <c r="W338" t="n">
        <v>0</v>
      </c>
      <c r="X338" t="n">
        <v>0</v>
      </c>
      <c r="Y338" t="n">
        <v>-21.42826181236016</v>
      </c>
      <c r="Z338" t="n">
        <v>53.93926059769872</v>
      </c>
      <c r="AA338" t="n">
        <v>1037.798725107088</v>
      </c>
      <c r="AB338" t="b">
        <v>0</v>
      </c>
      <c r="AC338" t="b">
        <v>1</v>
      </c>
      <c r="AD338" t="n">
        <v>89.46789214261484</v>
      </c>
      <c r="AE338" t="n">
        <v>-0</v>
      </c>
      <c r="AF338" t="n">
        <v>0</v>
      </c>
      <c r="AG338" t="n">
        <v>0.0204704048472483</v>
      </c>
      <c r="AH338" t="b">
        <v>0</v>
      </c>
      <c r="AI338" t="b">
        <v>0</v>
      </c>
      <c r="AJ338" t="n">
        <v>1037.798725107088</v>
      </c>
      <c r="AK338" t="n">
        <v>0</v>
      </c>
      <c r="AL338" t="n">
        <v>-0.5065040023325359</v>
      </c>
      <c r="AM338" t="n">
        <v>0</v>
      </c>
      <c r="AN338" t="n">
        <v>-0.5037283325924722</v>
      </c>
      <c r="AO338" t="n">
        <v>0</v>
      </c>
      <c r="AP338" t="n">
        <v>1</v>
      </c>
      <c r="AQ338" t="n">
        <v>0</v>
      </c>
      <c r="AR338" t="n">
        <v>0</v>
      </c>
      <c r="AS338" t="n">
        <v>0</v>
      </c>
      <c r="AT338" t="n">
        <v>0.5271713502891426</v>
      </c>
      <c r="AU338" t="n">
        <v>0.1657337229098693</v>
      </c>
      <c r="AV338" t="n">
        <v>0.5271713502891426</v>
      </c>
    </row>
    <row r="339" spans="1:48">
      <c r="A339" t="n">
        <v>336</v>
      </c>
      <c r="B339" t="n">
        <v>0</v>
      </c>
      <c r="C339" t="n">
        <v>0</v>
      </c>
      <c r="D339" t="n">
        <v>0</v>
      </c>
      <c r="E339" t="n">
        <v>14.5</v>
      </c>
      <c r="F339" t="n">
        <v>-0.1000964704125307</v>
      </c>
      <c r="G339" t="n">
        <v>119.0835358727931</v>
      </c>
      <c r="H339" t="n">
        <v>469.6654654822962</v>
      </c>
      <c r="I339" t="n">
        <v>-0.05983919496760846</v>
      </c>
      <c r="J339" t="n">
        <v>-0.05983919496760846</v>
      </c>
      <c r="K339" t="n">
        <v>-4.798498936028195</v>
      </c>
      <c r="L339" t="n">
        <v>2</v>
      </c>
      <c r="M339" t="n">
        <v>-1.216657945240414</v>
      </c>
      <c r="N339" t="n">
        <v>1003.205434270185</v>
      </c>
      <c r="O339" t="b">
        <v>0</v>
      </c>
      <c r="P339" t="n">
        <v>-0.05983919496760846</v>
      </c>
      <c r="Q339" t="n">
        <v>0</v>
      </c>
      <c r="R339" t="n">
        <v>0</v>
      </c>
      <c r="S339" t="n">
        <v>27.49926775741743</v>
      </c>
      <c r="T339" t="n">
        <v>0.2296819508101599</v>
      </c>
      <c r="U339" t="n">
        <v>0.02412933551106517</v>
      </c>
      <c r="V339" t="n">
        <v>1.446339896050575</v>
      </c>
      <c r="W339" t="n">
        <v>0</v>
      </c>
      <c r="X339" t="n">
        <v>0</v>
      </c>
      <c r="Y339" t="n">
        <v>-21.42826181236016</v>
      </c>
      <c r="Z339" t="n">
        <v>53.96993246388702</v>
      </c>
      <c r="AA339" t="n">
        <v>1003.205434270185</v>
      </c>
      <c r="AB339" t="b">
        <v>0</v>
      </c>
      <c r="AC339" t="b">
        <v>1</v>
      </c>
      <c r="AD339" t="n">
        <v>89.46045177392999</v>
      </c>
      <c r="AE339" t="n">
        <v>-0</v>
      </c>
      <c r="AF339" t="n">
        <v>0</v>
      </c>
      <c r="AG339" t="n">
        <v>0.02792140545797037</v>
      </c>
      <c r="AH339" t="b">
        <v>0</v>
      </c>
      <c r="AI339" t="b">
        <v>0</v>
      </c>
      <c r="AJ339" t="n">
        <v>1003.205434270185</v>
      </c>
      <c r="AK339" t="n">
        <v>0</v>
      </c>
      <c r="AL339" t="n">
        <v>0.02412933551106517</v>
      </c>
      <c r="AM339" t="n">
        <v>0</v>
      </c>
      <c r="AN339" t="n">
        <v>0.0252533670586943</v>
      </c>
      <c r="AO339" t="n">
        <v>0</v>
      </c>
      <c r="AP339" t="n">
        <v>1</v>
      </c>
      <c r="AQ339" t="n">
        <v>0</v>
      </c>
      <c r="AR339" t="n">
        <v>0</v>
      </c>
      <c r="AS339" t="n">
        <v>0</v>
      </c>
      <c r="AT339" t="n">
        <v>0.6108132765073828</v>
      </c>
      <c r="AU339" t="n">
        <v>0.1920293245503954</v>
      </c>
      <c r="AV339" t="n">
        <v>0.6108132765073828</v>
      </c>
    </row>
    <row r="340" spans="1:48">
      <c r="A340" t="n">
        <v>337</v>
      </c>
      <c r="B340" t="n">
        <v>0</v>
      </c>
      <c r="C340" t="n">
        <v>0</v>
      </c>
      <c r="D340" t="n">
        <v>0</v>
      </c>
      <c r="E340" t="n">
        <v>14.3</v>
      </c>
      <c r="F340" t="n">
        <v>-0.004432281483966349</v>
      </c>
      <c r="G340" t="n">
        <v>117.4410043435133</v>
      </c>
      <c r="H340" t="n">
        <v>463.1873211308163</v>
      </c>
      <c r="I340" t="n">
        <v>0.5859056082562191</v>
      </c>
      <c r="J340" t="n">
        <v>0.5859056082562191</v>
      </c>
      <c r="K340" t="n">
        <v>47.64082575442898</v>
      </c>
      <c r="L340" t="n">
        <v>2</v>
      </c>
      <c r="M340" t="n">
        <v>12.07931687485522</v>
      </c>
      <c r="N340" t="n">
        <v>989.3681179354236</v>
      </c>
      <c r="O340" t="b">
        <v>0</v>
      </c>
      <c r="P340" t="n">
        <v>0.5859056082562191</v>
      </c>
      <c r="Q340" t="n">
        <v>0</v>
      </c>
      <c r="R340" t="n">
        <v>0.7202706357360271</v>
      </c>
      <c r="S340" t="n">
        <v>27.49926775741743</v>
      </c>
      <c r="T340" t="n">
        <v>7.851369493480708</v>
      </c>
      <c r="U340" t="n">
        <v>0.8134520264837622</v>
      </c>
      <c r="V340" t="n">
        <v>2.19625859701291</v>
      </c>
      <c r="W340" t="n">
        <v>0</v>
      </c>
      <c r="X340" t="n">
        <v>0</v>
      </c>
      <c r="Y340" t="n">
        <v>-21.42826181236016</v>
      </c>
      <c r="Z340" t="n">
        <v>53.98933682097719</v>
      </c>
      <c r="AA340" t="n">
        <v>989.3681179354236</v>
      </c>
      <c r="AB340" t="b">
        <v>0</v>
      </c>
      <c r="AC340" t="b">
        <v>1</v>
      </c>
      <c r="AD340" t="n">
        <v>89.45301140524514</v>
      </c>
      <c r="AE340" t="n">
        <v>-0</v>
      </c>
      <c r="AF340" t="n">
        <v>0</v>
      </c>
      <c r="AG340" t="n">
        <v>0.0400374737095428</v>
      </c>
      <c r="AH340" t="b">
        <v>0</v>
      </c>
      <c r="AI340" t="b">
        <v>0</v>
      </c>
      <c r="AJ340" t="n">
        <v>989.3681179354236</v>
      </c>
      <c r="AK340" t="n">
        <v>0</v>
      </c>
      <c r="AL340" t="n">
        <v>0.8134520264837622</v>
      </c>
      <c r="AM340" t="n">
        <v>0</v>
      </c>
      <c r="AN340" t="n">
        <v>0.8134520264837622</v>
      </c>
      <c r="AO340" t="n">
        <v>0</v>
      </c>
      <c r="AP340" t="n">
        <v>1</v>
      </c>
      <c r="AQ340" t="n">
        <v>0</v>
      </c>
      <c r="AR340" t="n">
        <v>0</v>
      </c>
      <c r="AS340" t="n">
        <v>0</v>
      </c>
      <c r="AT340" t="n">
        <v>0.7587216865707175</v>
      </c>
      <c r="AU340" t="n">
        <v>0.2385292176800788</v>
      </c>
      <c r="AV340" t="n">
        <v>0.7587216865707175</v>
      </c>
    </row>
    <row r="341" spans="1:48">
      <c r="A341" t="n">
        <v>338</v>
      </c>
      <c r="B341" t="n">
        <v>0</v>
      </c>
      <c r="C341" t="n">
        <v>0</v>
      </c>
      <c r="D341" t="n">
        <v>0</v>
      </c>
      <c r="E341" t="n">
        <v>14.5</v>
      </c>
      <c r="F341" t="n">
        <v>0.117825596348397</v>
      </c>
      <c r="G341" t="n">
        <v>119.0835358727931</v>
      </c>
      <c r="H341" t="n">
        <v>469.6654654822962</v>
      </c>
      <c r="I341" t="n">
        <v>1.431882752441516</v>
      </c>
      <c r="J341" t="n">
        <v>1.431882752441516</v>
      </c>
      <c r="K341" t="n">
        <v>114.8225317507533</v>
      </c>
      <c r="L341" t="n">
        <v>2</v>
      </c>
      <c r="M341" t="n">
        <v>29.1132179895419</v>
      </c>
      <c r="N341" t="n">
        <v>1003.205434270185</v>
      </c>
      <c r="O341" t="b">
        <v>0</v>
      </c>
      <c r="P341" t="n">
        <v>1.431882752441516</v>
      </c>
      <c r="Q341" t="n">
        <v>0</v>
      </c>
      <c r="R341" t="n">
        <v>0.844039882184296</v>
      </c>
      <c r="S341" t="n">
        <v>27.50487365994133</v>
      </c>
      <c r="T341" t="n">
        <v>16.14826975675184</v>
      </c>
      <c r="U341" t="n">
        <v>1.696463381251532</v>
      </c>
      <c r="V341" t="n">
        <v>2.518486053782786</v>
      </c>
      <c r="W341" t="n">
        <v>0</v>
      </c>
      <c r="X341" t="n">
        <v>0</v>
      </c>
      <c r="Y341" t="n">
        <v>-21.42826181236016</v>
      </c>
      <c r="Z341" t="n">
        <v>54.02466994151594</v>
      </c>
      <c r="AA341" t="n">
        <v>1003.205434270185</v>
      </c>
      <c r="AB341" t="b">
        <v>0</v>
      </c>
      <c r="AC341" t="b">
        <v>1</v>
      </c>
      <c r="AD341" t="n">
        <v>89.44557103656028</v>
      </c>
      <c r="AE341" t="n">
        <v>-0</v>
      </c>
      <c r="AF341" t="n">
        <v>0</v>
      </c>
      <c r="AG341" t="n">
        <v>0.06607897294932932</v>
      </c>
      <c r="AH341" t="b">
        <v>0</v>
      </c>
      <c r="AI341" t="b">
        <v>0</v>
      </c>
      <c r="AJ341" t="n">
        <v>1003.205434270185</v>
      </c>
      <c r="AK341" t="n">
        <v>0</v>
      </c>
      <c r="AL341" t="n">
        <v>1.696463381251532</v>
      </c>
      <c r="AM341" t="n">
        <v>0</v>
      </c>
      <c r="AN341" t="n">
        <v>1.699239050991596</v>
      </c>
      <c r="AO341" t="n">
        <v>0</v>
      </c>
      <c r="AP341" t="n">
        <v>1</v>
      </c>
      <c r="AQ341" t="n">
        <v>0</v>
      </c>
      <c r="AR341" t="n">
        <v>0</v>
      </c>
      <c r="AS341" t="n">
        <v>0</v>
      </c>
      <c r="AT341" t="n">
        <v>0.9414777340396803</v>
      </c>
      <c r="AU341" t="n">
        <v>0.2959846164127892</v>
      </c>
      <c r="AV341" t="n">
        <v>0.9414777340396803</v>
      </c>
    </row>
    <row r="342" spans="1:48">
      <c r="A342" t="n">
        <v>339</v>
      </c>
      <c r="B342" t="n">
        <v>0</v>
      </c>
      <c r="C342" t="n">
        <v>0</v>
      </c>
      <c r="D342" t="n">
        <v>0</v>
      </c>
      <c r="E342" t="n">
        <v>15.4</v>
      </c>
      <c r="F342" t="n">
        <v>0.4497965627570424</v>
      </c>
      <c r="G342" t="n">
        <v>126.4749277545527</v>
      </c>
      <c r="H342" t="n">
        <v>498.817115063956</v>
      </c>
      <c r="I342" t="n">
        <v>3.938651426990594</v>
      </c>
      <c r="J342" t="n">
        <v>3.938651426990594</v>
      </c>
      <c r="K342" t="n">
        <v>297.3818707869246</v>
      </c>
      <c r="L342" t="n">
        <v>2</v>
      </c>
      <c r="M342" t="n">
        <v>75.40108285672531</v>
      </c>
      <c r="N342" t="n">
        <v>1065.47335777661</v>
      </c>
      <c r="O342" t="b">
        <v>0</v>
      </c>
      <c r="P342" t="n">
        <v>3.938651426990594</v>
      </c>
      <c r="Q342" t="n">
        <v>0</v>
      </c>
      <c r="R342" t="n">
        <v>0.9120058478495475</v>
      </c>
      <c r="S342" t="n">
        <v>27.5125120325687</v>
      </c>
      <c r="T342" t="n">
        <v>38.7060373645586</v>
      </c>
      <c r="U342" t="n">
        <v>4.318669048315519</v>
      </c>
      <c r="V342" t="n">
        <v>3.405904940998077</v>
      </c>
      <c r="W342" t="n">
        <v>0</v>
      </c>
      <c r="X342" t="n">
        <v>0</v>
      </c>
      <c r="Y342" t="n">
        <v>-21.42826181236016</v>
      </c>
      <c r="Z342" t="n">
        <v>54.07837985568624</v>
      </c>
      <c r="AA342" t="n">
        <v>1065.47335777661</v>
      </c>
      <c r="AB342" t="b">
        <v>0</v>
      </c>
      <c r="AC342" t="b">
        <v>1</v>
      </c>
      <c r="AD342" t="n">
        <v>89.43813066787543</v>
      </c>
      <c r="AE342" t="n">
        <v>-0</v>
      </c>
      <c r="AF342" t="n">
        <v>0</v>
      </c>
      <c r="AG342" t="n">
        <v>0.09081809745644898</v>
      </c>
      <c r="AH342" t="b">
        <v>0</v>
      </c>
      <c r="AI342" t="b">
        <v>0</v>
      </c>
      <c r="AJ342" t="n">
        <v>1065.47335777661</v>
      </c>
      <c r="AK342" t="n">
        <v>0</v>
      </c>
      <c r="AL342" t="n">
        <v>4.318669048315519</v>
      </c>
      <c r="AM342" t="n">
        <v>0</v>
      </c>
      <c r="AN342" t="n">
        <v>4.343650075976093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1.499642265207973</v>
      </c>
      <c r="AU342" t="n">
        <v>0.4714620692296483</v>
      </c>
      <c r="AV342" t="n">
        <v>1.499642265207973</v>
      </c>
    </row>
    <row r="343" spans="1:48">
      <c r="A343" t="n">
        <v>340</v>
      </c>
      <c r="B343" t="n">
        <v>0</v>
      </c>
      <c r="C343" t="n">
        <v>0</v>
      </c>
      <c r="D343" t="n">
        <v>0</v>
      </c>
      <c r="E343" t="n">
        <v>17.8</v>
      </c>
      <c r="F343" t="n">
        <v>0.832988152623432</v>
      </c>
      <c r="G343" t="n">
        <v>146.1853061059116</v>
      </c>
      <c r="H343" t="n">
        <v>576.5548472817153</v>
      </c>
      <c r="I343" t="n">
        <v>7.787294111274083</v>
      </c>
      <c r="J343" t="n">
        <v>7.787294111274083</v>
      </c>
      <c r="K343" t="n">
        <v>508.6912156089369</v>
      </c>
      <c r="L343" t="n">
        <v>2</v>
      </c>
      <c r="M343" t="n">
        <v>128.9785029434424</v>
      </c>
      <c r="N343" t="n">
        <v>1231.521153793744</v>
      </c>
      <c r="O343" t="b">
        <v>0</v>
      </c>
      <c r="P343" t="n">
        <v>7.787294111274082</v>
      </c>
      <c r="Q343" t="n">
        <v>0</v>
      </c>
      <c r="R343" t="n">
        <v>0.9309652703199288</v>
      </c>
      <c r="S343" t="n">
        <v>27.52436647649791</v>
      </c>
      <c r="T343" t="n">
        <v>64.8608451754171</v>
      </c>
      <c r="U343" t="n">
        <v>8.364752541840746</v>
      </c>
      <c r="V343" t="n">
        <v>4.477650913505869</v>
      </c>
      <c r="W343" t="n">
        <v>0</v>
      </c>
      <c r="X343" t="n">
        <v>0</v>
      </c>
      <c r="Y343" t="n">
        <v>-21.42826181236016</v>
      </c>
      <c r="Z343" t="n">
        <v>54.16108138895249</v>
      </c>
      <c r="AA343" t="n">
        <v>1231.521153793744</v>
      </c>
      <c r="AB343" t="b">
        <v>0</v>
      </c>
      <c r="AC343" t="b">
        <v>1</v>
      </c>
      <c r="AD343" t="n">
        <v>89.43069029919057</v>
      </c>
      <c r="AE343" t="n">
        <v>-0</v>
      </c>
      <c r="AF343" t="n">
        <v>0</v>
      </c>
      <c r="AG343" t="n">
        <v>0.1100385219212762</v>
      </c>
      <c r="AH343" t="b">
        <v>0</v>
      </c>
      <c r="AI343" t="b">
        <v>0</v>
      </c>
      <c r="AJ343" t="n">
        <v>1231.521153793744</v>
      </c>
      <c r="AK343" t="n">
        <v>0</v>
      </c>
      <c r="AL343" t="n">
        <v>8.364752541840746</v>
      </c>
      <c r="AM343" t="n">
        <v>0</v>
      </c>
      <c r="AN343" t="n">
        <v>8.439282715274359</v>
      </c>
      <c r="AO343" t="n">
        <v>0</v>
      </c>
      <c r="AP343" t="n">
        <v>1</v>
      </c>
      <c r="AQ343" t="n">
        <v>0</v>
      </c>
      <c r="AR343" t="n">
        <v>0</v>
      </c>
      <c r="AS343" t="n">
        <v>0</v>
      </c>
      <c r="AT343" t="n">
        <v>2.376823019314103</v>
      </c>
      <c r="AU343" t="n">
        <v>0.7472328067007921</v>
      </c>
      <c r="AV343" t="n">
        <v>2.376823019314103</v>
      </c>
    </row>
    <row r="344" spans="1:48">
      <c r="A344" t="n">
        <v>341</v>
      </c>
      <c r="B344" t="n">
        <v>0</v>
      </c>
      <c r="C344" t="n">
        <v>0</v>
      </c>
      <c r="D344" t="n">
        <v>0</v>
      </c>
      <c r="E344" t="n">
        <v>21.1</v>
      </c>
      <c r="F344" t="n">
        <v>0.9682508267492311</v>
      </c>
      <c r="G344" t="n">
        <v>173.2870763390301</v>
      </c>
      <c r="H344" t="n">
        <v>683.4442290811345</v>
      </c>
      <c r="I344" t="n">
        <v>10.60580264607714</v>
      </c>
      <c r="J344" t="n">
        <v>10.60580264607714</v>
      </c>
      <c r="K344" t="n">
        <v>584.4518652774204</v>
      </c>
      <c r="L344" t="n">
        <v>2</v>
      </c>
      <c r="M344" t="n">
        <v>148.1875926159788</v>
      </c>
      <c r="N344" t="n">
        <v>1459.836873317303</v>
      </c>
      <c r="O344" t="b">
        <v>0</v>
      </c>
      <c r="P344" t="n">
        <v>10.60580264607714</v>
      </c>
      <c r="Q344" t="n">
        <v>0</v>
      </c>
      <c r="R344" t="n">
        <v>0.9335043748445001</v>
      </c>
      <c r="S344" t="n">
        <v>27.54275445700278</v>
      </c>
      <c r="T344" t="n">
        <v>74.3180381806803</v>
      </c>
      <c r="U344" t="n">
        <v>11.36127792421307</v>
      </c>
      <c r="V344" t="n">
        <v>4.941824409154648</v>
      </c>
      <c r="W344" t="n">
        <v>0</v>
      </c>
      <c r="X344" t="n">
        <v>0</v>
      </c>
      <c r="Y344" t="n">
        <v>-21.42826181236016</v>
      </c>
      <c r="Z344" t="n">
        <v>54.29075334212753</v>
      </c>
      <c r="AA344" t="n">
        <v>1459.836873317303</v>
      </c>
      <c r="AB344" t="b">
        <v>0</v>
      </c>
      <c r="AC344" t="b">
        <v>1</v>
      </c>
      <c r="AD344" t="n">
        <v>89.42324993050572</v>
      </c>
      <c r="AE344" t="n">
        <v>-0</v>
      </c>
      <c r="AF344" t="n">
        <v>0</v>
      </c>
      <c r="AG344" t="n">
        <v>0.1378049565749207</v>
      </c>
      <c r="AH344" t="b">
        <v>0</v>
      </c>
      <c r="AI344" t="b">
        <v>0</v>
      </c>
      <c r="AJ344" t="n">
        <v>1459.836873317303</v>
      </c>
      <c r="AK344" t="n">
        <v>0</v>
      </c>
      <c r="AL344" t="n">
        <v>11.36127792421307</v>
      </c>
      <c r="AM344" t="n">
        <v>0</v>
      </c>
      <c r="AN344" t="n">
        <v>11.45232447957103</v>
      </c>
      <c r="AO344" t="n">
        <v>0</v>
      </c>
      <c r="AP344" t="n">
        <v>1</v>
      </c>
      <c r="AQ344" t="n">
        <v>0</v>
      </c>
      <c r="AR344" t="n">
        <v>0</v>
      </c>
      <c r="AS344" t="n">
        <v>0</v>
      </c>
      <c r="AT344" t="n">
        <v>3.018010968281679</v>
      </c>
      <c r="AU344" t="n">
        <v>0.9488114126114787</v>
      </c>
      <c r="AV344" t="n">
        <v>3.018010968281679</v>
      </c>
    </row>
    <row r="345" spans="1:48">
      <c r="A345" t="n">
        <v>342</v>
      </c>
      <c r="B345" t="n">
        <v>0</v>
      </c>
      <c r="C345" t="n">
        <v>0</v>
      </c>
      <c r="D345" t="n">
        <v>0</v>
      </c>
      <c r="E345" t="n">
        <v>24.1</v>
      </c>
      <c r="F345" t="n">
        <v>0.5440085403796462</v>
      </c>
      <c r="G345" t="n">
        <v>197.9250492782286</v>
      </c>
      <c r="H345" t="n">
        <v>780.6163943533337</v>
      </c>
      <c r="I345" t="n">
        <v>7.319299356249315</v>
      </c>
      <c r="J345" t="n">
        <v>7.319299356249315</v>
      </c>
      <c r="K345" t="n">
        <v>353.1344850278766</v>
      </c>
      <c r="L345" t="n">
        <v>2</v>
      </c>
      <c r="M345" t="n">
        <v>89.53714123424862</v>
      </c>
      <c r="N345" t="n">
        <v>1667.396618338721</v>
      </c>
      <c r="O345" t="b">
        <v>0</v>
      </c>
      <c r="P345" t="n">
        <v>7.319299356249315</v>
      </c>
      <c r="Q345" t="n">
        <v>0</v>
      </c>
      <c r="R345" t="n">
        <v>0.9138173294219439</v>
      </c>
      <c r="S345" t="n">
        <v>27.56687663086621</v>
      </c>
      <c r="T345" t="n">
        <v>45.87146241631014</v>
      </c>
      <c r="U345" t="n">
        <v>8.009586949811188</v>
      </c>
      <c r="V345" t="n">
        <v>3.953325134358536</v>
      </c>
      <c r="W345" t="n">
        <v>0</v>
      </c>
      <c r="X345" t="n">
        <v>0</v>
      </c>
      <c r="Y345" t="n">
        <v>-21.42826181236016</v>
      </c>
      <c r="Z345" t="n">
        <v>54.49953905730392</v>
      </c>
      <c r="AA345" t="n">
        <v>1667.396618338721</v>
      </c>
      <c r="AB345" t="b">
        <v>0</v>
      </c>
      <c r="AC345" t="b">
        <v>1</v>
      </c>
      <c r="AD345" t="n">
        <v>89.41580956182086</v>
      </c>
      <c r="AE345" t="n">
        <v>-0</v>
      </c>
      <c r="AF345" t="n">
        <v>0</v>
      </c>
      <c r="AG345" t="n">
        <v>0.1650043076945158</v>
      </c>
      <c r="AH345" t="b">
        <v>0</v>
      </c>
      <c r="AI345" t="b">
        <v>0</v>
      </c>
      <c r="AJ345" t="n">
        <v>1667.396618338721</v>
      </c>
      <c r="AK345" t="n">
        <v>0</v>
      </c>
      <c r="AL345" t="n">
        <v>8.009586949811188</v>
      </c>
      <c r="AM345" t="n">
        <v>0</v>
      </c>
      <c r="AN345" t="n">
        <v>8.04447780662637</v>
      </c>
      <c r="AO345" t="n">
        <v>0</v>
      </c>
      <c r="AP345" t="n">
        <v>1</v>
      </c>
      <c r="AQ345" t="n">
        <v>0</v>
      </c>
      <c r="AR345" t="n">
        <v>0</v>
      </c>
      <c r="AS345" t="n">
        <v>0</v>
      </c>
      <c r="AT345" t="n">
        <v>2.421179159292808</v>
      </c>
      <c r="AU345" t="n">
        <v>0.761177624089958</v>
      </c>
      <c r="AV345" t="n">
        <v>2.421179159292808</v>
      </c>
    </row>
    <row r="346" spans="1:48">
      <c r="A346" t="n">
        <v>343</v>
      </c>
      <c r="B346" t="n">
        <v>0</v>
      </c>
      <c r="C346" t="n">
        <v>0</v>
      </c>
      <c r="D346" t="n">
        <v>0</v>
      </c>
      <c r="E346" t="n">
        <v>25</v>
      </c>
      <c r="F346" t="n">
        <v>0.1057150117321863</v>
      </c>
      <c r="G346" t="n">
        <v>205.3164411599882</v>
      </c>
      <c r="H346" t="n">
        <v>809.7680439349934</v>
      </c>
      <c r="I346" t="n">
        <v>2.430618315547574</v>
      </c>
      <c r="J346" t="n">
        <v>2.430618315547574</v>
      </c>
      <c r="K346" t="n">
        <v>113.0484000706945</v>
      </c>
      <c r="L346" t="n">
        <v>2</v>
      </c>
      <c r="M346" t="n">
        <v>28.66338744185967</v>
      </c>
      <c r="N346" t="n">
        <v>1729.664541845146</v>
      </c>
      <c r="O346" t="b">
        <v>0</v>
      </c>
      <c r="P346" t="n">
        <v>2.430618315547574</v>
      </c>
      <c r="Q346" t="n">
        <v>0</v>
      </c>
      <c r="R346" t="n">
        <v>0.8245781989419597</v>
      </c>
      <c r="S346" t="n">
        <v>27.58845254902731</v>
      </c>
      <c r="T346" t="n">
        <v>16.27400396286692</v>
      </c>
      <c r="U346" t="n">
        <v>2.947711106922752</v>
      </c>
      <c r="V346" t="n">
        <v>2.854815085591801</v>
      </c>
      <c r="W346" t="n">
        <v>0</v>
      </c>
      <c r="X346" t="n">
        <v>0</v>
      </c>
      <c r="Y346" t="n">
        <v>-21.42826181236016</v>
      </c>
      <c r="Z346" t="n">
        <v>54.68418013752173</v>
      </c>
      <c r="AA346" t="n">
        <v>1729.664541845146</v>
      </c>
      <c r="AB346" t="b">
        <v>0</v>
      </c>
      <c r="AC346" t="b">
        <v>1</v>
      </c>
      <c r="AD346" t="n">
        <v>89.40836919313601</v>
      </c>
      <c r="AE346" t="n">
        <v>-0</v>
      </c>
      <c r="AF346" t="n">
        <v>0</v>
      </c>
      <c r="AG346" t="n">
        <v>0.1803719437806418</v>
      </c>
      <c r="AH346" t="b">
        <v>0</v>
      </c>
      <c r="AI346" t="b">
        <v>0</v>
      </c>
      <c r="AJ346" t="n">
        <v>1729.664541845146</v>
      </c>
      <c r="AK346" t="n">
        <v>0</v>
      </c>
      <c r="AL346" t="n">
        <v>2.947711106922752</v>
      </c>
      <c r="AM346" t="n">
        <v>0</v>
      </c>
      <c r="AN346" t="n">
        <v>2.951014383307622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1.522993324355197</v>
      </c>
      <c r="AU346" t="n">
        <v>0.4788032458020007</v>
      </c>
      <c r="AV346" t="n">
        <v>1.522993324355197</v>
      </c>
    </row>
    <row r="347" spans="1:48">
      <c r="A347" t="n">
        <v>344</v>
      </c>
      <c r="B347" t="n">
        <v>0</v>
      </c>
      <c r="C347" t="n">
        <v>0</v>
      </c>
      <c r="D347" t="n">
        <v>0</v>
      </c>
      <c r="E347" t="n">
        <v>25.3</v>
      </c>
      <c r="F347" t="n">
        <v>0.03313141269160624</v>
      </c>
      <c r="G347" t="n">
        <v>207.7802384539081</v>
      </c>
      <c r="H347" t="n">
        <v>819.4852604622133</v>
      </c>
      <c r="I347" t="n">
        <v>1.596573428647343</v>
      </c>
      <c r="J347" t="n">
        <v>1.596573428647343</v>
      </c>
      <c r="K347" t="n">
        <v>73.3763388864628</v>
      </c>
      <c r="L347" t="n">
        <v>2</v>
      </c>
      <c r="M347" t="n">
        <v>18.60454839920456</v>
      </c>
      <c r="N347" t="n">
        <v>1750.420516347288</v>
      </c>
      <c r="O347" t="b">
        <v>0</v>
      </c>
      <c r="P347" t="n">
        <v>1.596573428647343</v>
      </c>
      <c r="Q347" t="n">
        <v>0</v>
      </c>
      <c r="R347" t="n">
        <v>0.7648312852660197</v>
      </c>
      <c r="S347" t="n">
        <v>27.60303666671635</v>
      </c>
      <c r="T347" t="n">
        <v>11.38812537707127</v>
      </c>
      <c r="U347" t="n">
        <v>2.08748446801837</v>
      </c>
      <c r="V347" t="n">
        <v>2.678130808155275</v>
      </c>
      <c r="W347" t="n">
        <v>0</v>
      </c>
      <c r="X347" t="n">
        <v>0</v>
      </c>
      <c r="Y347" t="n">
        <v>-21.42826181236016</v>
      </c>
      <c r="Z347" t="n">
        <v>54.8207585392373</v>
      </c>
      <c r="AA347" t="n">
        <v>1750.420516347288</v>
      </c>
      <c r="AB347" t="b">
        <v>0</v>
      </c>
      <c r="AC347" t="b">
        <v>1</v>
      </c>
      <c r="AD347" t="n">
        <v>89.40092882445116</v>
      </c>
      <c r="AE347" t="n">
        <v>-0</v>
      </c>
      <c r="AF347" t="n">
        <v>0</v>
      </c>
      <c r="AG347" t="n">
        <v>0.1727408071589262</v>
      </c>
      <c r="AH347" t="b">
        <v>0</v>
      </c>
      <c r="AI347" t="b">
        <v>0</v>
      </c>
      <c r="AJ347" t="n">
        <v>1750.420516347288</v>
      </c>
      <c r="AK347" t="n">
        <v>0</v>
      </c>
      <c r="AL347" t="n">
        <v>2.08748446801837</v>
      </c>
      <c r="AM347" t="n">
        <v>0</v>
      </c>
      <c r="AN347" t="n">
        <v>2.088057953501854</v>
      </c>
      <c r="AO347" t="n">
        <v>0</v>
      </c>
      <c r="AP347" t="n">
        <v>1</v>
      </c>
      <c r="AQ347" t="n">
        <v>0</v>
      </c>
      <c r="AR347" t="n">
        <v>0</v>
      </c>
      <c r="AS347" t="n">
        <v>0</v>
      </c>
      <c r="AT347" t="n">
        <v>1.37902548905563</v>
      </c>
      <c r="AU347" t="n">
        <v>0.4335422024801562</v>
      </c>
      <c r="AV347" t="n">
        <v>1.37902548905563</v>
      </c>
    </row>
    <row r="348" spans="1:48">
      <c r="A348" t="n">
        <v>345</v>
      </c>
      <c r="B348" t="n">
        <v>0</v>
      </c>
      <c r="C348" t="n">
        <v>0</v>
      </c>
      <c r="D348" t="n">
        <v>0</v>
      </c>
      <c r="E348" t="n">
        <v>25.5</v>
      </c>
      <c r="F348" t="n">
        <v>0.1784260041680557</v>
      </c>
      <c r="G348" t="n">
        <v>209.4227699831879</v>
      </c>
      <c r="H348" t="n">
        <v>825.9634048136933</v>
      </c>
      <c r="I348" t="n">
        <v>3.360779567988074</v>
      </c>
      <c r="J348" t="n">
        <v>3.360779567988074</v>
      </c>
      <c r="K348" t="n">
        <v>153.2454224334305</v>
      </c>
      <c r="L348" t="n">
        <v>2</v>
      </c>
      <c r="M348" t="n">
        <v>38.85533023160004</v>
      </c>
      <c r="N348" t="n">
        <v>1764.257832682049</v>
      </c>
      <c r="O348" t="b">
        <v>0</v>
      </c>
      <c r="P348" t="n">
        <v>3.360779567988074</v>
      </c>
      <c r="Q348" t="n">
        <v>0</v>
      </c>
      <c r="R348" t="n">
        <v>0.8560222132381944</v>
      </c>
      <c r="S348" t="n">
        <v>27.61587912818281</v>
      </c>
      <c r="T348" t="n">
        <v>21.25026359439619</v>
      </c>
      <c r="U348" t="n">
        <v>3.926042474148872</v>
      </c>
      <c r="V348" t="n">
        <v>3.059565920426135</v>
      </c>
      <c r="W348" t="n">
        <v>0</v>
      </c>
      <c r="X348" t="n">
        <v>0</v>
      </c>
      <c r="Y348" t="n">
        <v>-21.42826181236016</v>
      </c>
      <c r="Z348" t="n">
        <v>54.98994545967733</v>
      </c>
      <c r="AA348" t="n">
        <v>1764.257832682049</v>
      </c>
      <c r="AB348" t="b">
        <v>0</v>
      </c>
      <c r="AC348" t="b">
        <v>1</v>
      </c>
      <c r="AD348" t="n">
        <v>89.3934884557663</v>
      </c>
      <c r="AE348" t="n">
        <v>-0</v>
      </c>
      <c r="AF348" t="n">
        <v>0</v>
      </c>
      <c r="AG348" t="n">
        <v>0.1558825818783651</v>
      </c>
      <c r="AH348" t="b">
        <v>0</v>
      </c>
      <c r="AI348" t="b">
        <v>0</v>
      </c>
      <c r="AJ348" t="n">
        <v>1764.257832682049</v>
      </c>
      <c r="AK348" t="n">
        <v>0</v>
      </c>
      <c r="AL348" t="n">
        <v>3.926042474148872</v>
      </c>
      <c r="AM348" t="n">
        <v>0</v>
      </c>
      <c r="AN348" t="n">
        <v>3.928818143888936</v>
      </c>
      <c r="AO348" t="n">
        <v>0</v>
      </c>
      <c r="AP348" t="n">
        <v>1</v>
      </c>
      <c r="AQ348" t="n">
        <v>0</v>
      </c>
      <c r="AR348" t="n">
        <v>0</v>
      </c>
      <c r="AS348" t="n">
        <v>0</v>
      </c>
      <c r="AT348" t="n">
        <v>1.709715932301033</v>
      </c>
      <c r="AU348" t="n">
        <v>0.5375056638095991</v>
      </c>
      <c r="AV348" t="n">
        <v>1.709715932301033</v>
      </c>
    </row>
    <row r="349" spans="1:48">
      <c r="A349" t="n">
        <v>346</v>
      </c>
      <c r="B349" t="n">
        <v>0</v>
      </c>
      <c r="C349" t="n">
        <v>0</v>
      </c>
      <c r="D349" t="n">
        <v>0</v>
      </c>
      <c r="E349" t="n">
        <v>26.4</v>
      </c>
      <c r="F349" t="n">
        <v>0.1698312373028399</v>
      </c>
      <c r="G349" t="n">
        <v>216.8141618649475</v>
      </c>
      <c r="H349" t="n">
        <v>855.115054395353</v>
      </c>
      <c r="I349" t="n">
        <v>3.384190249705294</v>
      </c>
      <c r="J349" t="n">
        <v>3.384190249705294</v>
      </c>
      <c r="K349" t="n">
        <v>149.05223956897</v>
      </c>
      <c r="L349" t="n">
        <v>2</v>
      </c>
      <c r="M349" t="n">
        <v>37.79214999213235</v>
      </c>
      <c r="N349" t="n">
        <v>1826.525756188474</v>
      </c>
      <c r="O349" t="b">
        <v>0</v>
      </c>
      <c r="P349" t="n">
        <v>3.384190249705294</v>
      </c>
      <c r="Q349" t="n">
        <v>0</v>
      </c>
      <c r="R349" t="n">
        <v>0.8521726899629085</v>
      </c>
      <c r="S349" t="n">
        <v>27.6324297894391</v>
      </c>
      <c r="T349" t="n">
        <v>20.76216983313197</v>
      </c>
      <c r="U349" t="n">
        <v>3.971249360094599</v>
      </c>
      <c r="V349" t="n">
        <v>3.069215716965147</v>
      </c>
      <c r="W349" t="n">
        <v>0</v>
      </c>
      <c r="X349" t="n">
        <v>0</v>
      </c>
      <c r="Y349" t="n">
        <v>-21.42826181236016</v>
      </c>
      <c r="Z349" t="n">
        <v>55.17581016560396</v>
      </c>
      <c r="AA349" t="n">
        <v>1826.525756188474</v>
      </c>
      <c r="AB349" t="b">
        <v>0</v>
      </c>
      <c r="AC349" t="b">
        <v>1</v>
      </c>
      <c r="AD349" t="n">
        <v>89.38604808708145</v>
      </c>
      <c r="AE349" t="n">
        <v>-0</v>
      </c>
      <c r="AF349" t="n">
        <v>0</v>
      </c>
      <c r="AG349" t="n">
        <v>0.129071225246836</v>
      </c>
      <c r="AH349" t="b">
        <v>0</v>
      </c>
      <c r="AI349" t="b">
        <v>0</v>
      </c>
      <c r="AJ349" t="n">
        <v>1826.525756188474</v>
      </c>
      <c r="AK349" t="n">
        <v>0</v>
      </c>
      <c r="AL349" t="n">
        <v>3.971249360094599</v>
      </c>
      <c r="AM349" t="n">
        <v>0</v>
      </c>
      <c r="AN349" t="n">
        <v>3.974025029834663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1.74691136571655</v>
      </c>
      <c r="AU349" t="n">
        <v>0.5491992766203457</v>
      </c>
      <c r="AV349" t="n">
        <v>1.74691136571655</v>
      </c>
    </row>
    <row r="350" spans="1:48">
      <c r="A350" t="n">
        <v>347</v>
      </c>
      <c r="B350" t="n">
        <v>0</v>
      </c>
      <c r="C350" t="n">
        <v>0</v>
      </c>
      <c r="D350" t="n">
        <v>0</v>
      </c>
      <c r="E350" t="n">
        <v>26.6</v>
      </c>
      <c r="F350" t="n">
        <v>0.05891571328724687</v>
      </c>
      <c r="G350" t="n">
        <v>218.4566933942274</v>
      </c>
      <c r="H350" t="n">
        <v>861.5931987468331</v>
      </c>
      <c r="I350" t="n">
        <v>2.019730866261829</v>
      </c>
      <c r="J350" t="n">
        <v>2.019730866261829</v>
      </c>
      <c r="K350" t="n">
        <v>88.28756292692474</v>
      </c>
      <c r="L350" t="n">
        <v>2</v>
      </c>
      <c r="M350" t="n">
        <v>22.38528471778011</v>
      </c>
      <c r="N350" t="n">
        <v>1840.363072523236</v>
      </c>
      <c r="O350" t="b">
        <v>0</v>
      </c>
      <c r="P350" t="n">
        <v>2.019730866261829</v>
      </c>
      <c r="Q350" t="n">
        <v>0</v>
      </c>
      <c r="R350" t="n">
        <v>0.7897394965567696</v>
      </c>
      <c r="S350" t="n">
        <v>27.64954133636777</v>
      </c>
      <c r="T350" t="n">
        <v>13.27020144540182</v>
      </c>
      <c r="U350" t="n">
        <v>2.557464676729187</v>
      </c>
      <c r="V350" t="n">
        <v>2.790199236703272</v>
      </c>
      <c r="W350" t="n">
        <v>0</v>
      </c>
      <c r="X350" t="n">
        <v>0</v>
      </c>
      <c r="Y350" t="n">
        <v>-21.42826181236016</v>
      </c>
      <c r="Z350" t="n">
        <v>55.31619541655573</v>
      </c>
      <c r="AA350" t="n">
        <v>1840.363072523236</v>
      </c>
      <c r="AB350" t="b">
        <v>0</v>
      </c>
      <c r="AC350" t="b">
        <v>1</v>
      </c>
      <c r="AD350" t="n">
        <v>89.37860771839659</v>
      </c>
      <c r="AE350" t="n">
        <v>-0</v>
      </c>
      <c r="AF350" t="n">
        <v>0</v>
      </c>
      <c r="AG350" t="n">
        <v>0.105667488093889</v>
      </c>
      <c r="AH350" t="b">
        <v>0</v>
      </c>
      <c r="AI350" t="b">
        <v>0</v>
      </c>
      <c r="AJ350" t="n">
        <v>1840.363072523236</v>
      </c>
      <c r="AK350" t="n">
        <v>0</v>
      </c>
      <c r="AL350" t="n">
        <v>2.557464676729187</v>
      </c>
      <c r="AM350" t="n">
        <v>0</v>
      </c>
      <c r="AN350" t="n">
        <v>2.763820169242277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1.539023837219979</v>
      </c>
      <c r="AU350" t="n">
        <v>0.4838429669017488</v>
      </c>
      <c r="AV350" t="n">
        <v>1.539023837219979</v>
      </c>
    </row>
    <row r="351" spans="1:48">
      <c r="A351" t="n">
        <v>348</v>
      </c>
      <c r="B351" t="n">
        <v>0</v>
      </c>
      <c r="C351" t="n">
        <v>0</v>
      </c>
      <c r="D351" t="n">
        <v>0</v>
      </c>
      <c r="E351" t="n">
        <v>27.1</v>
      </c>
      <c r="F351" t="n">
        <v>0.177839242881507</v>
      </c>
      <c r="G351" t="n">
        <v>222.5630222174272</v>
      </c>
      <c r="H351" t="n">
        <v>877.7885596255329</v>
      </c>
      <c r="I351" t="n">
        <v>3.586132836198606</v>
      </c>
      <c r="J351" t="n">
        <v>3.586132836198606</v>
      </c>
      <c r="K351" t="n">
        <v>153.8667371907593</v>
      </c>
      <c r="L351" t="n">
        <v>3</v>
      </c>
      <c r="M351" t="n">
        <v>39.01286439927974</v>
      </c>
      <c r="N351" t="n">
        <v>1161.31426438458</v>
      </c>
      <c r="O351" t="b">
        <v>1</v>
      </c>
      <c r="P351" t="n">
        <v>3.586132836198606</v>
      </c>
      <c r="Q351" t="n">
        <v>9.007784014878265</v>
      </c>
      <c r="R351" t="n">
        <v>0.9015995609871363</v>
      </c>
      <c r="S351" t="n">
        <v>27.66406683437271</v>
      </c>
      <c r="T351" t="n">
        <v>32.70651737608284</v>
      </c>
      <c r="U351" t="n">
        <v>3.977522828729252</v>
      </c>
      <c r="V351" t="n">
        <v>3.218335668388406</v>
      </c>
      <c r="W351" t="n">
        <v>0</v>
      </c>
      <c r="X351" t="n">
        <v>0</v>
      </c>
      <c r="Y351" t="n">
        <v>-21.42826181236016</v>
      </c>
      <c r="Z351" t="n">
        <v>55.36349477574578</v>
      </c>
      <c r="AA351" t="n">
        <v>1161.31426438458</v>
      </c>
      <c r="AB351" t="b">
        <v>0</v>
      </c>
      <c r="AC351" t="b">
        <v>1</v>
      </c>
      <c r="AD351" t="n">
        <v>89.37116734971174</v>
      </c>
      <c r="AE351" t="n">
        <v>-0</v>
      </c>
      <c r="AF351" t="n">
        <v>0</v>
      </c>
      <c r="AG351" t="n">
        <v>0.09228359052671553</v>
      </c>
      <c r="AH351" t="b">
        <v>0</v>
      </c>
      <c r="AI351" t="b">
        <v>0</v>
      </c>
      <c r="AJ351" t="n">
        <v>1170.322048399458</v>
      </c>
      <c r="AK351" t="n">
        <v>0</v>
      </c>
      <c r="AL351" t="n">
        <v>4.008374655538103</v>
      </c>
      <c r="AM351" t="n">
        <v>0</v>
      </c>
      <c r="AN351" t="n">
        <v>4.212931140196885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1.495843858613056</v>
      </c>
      <c r="AU351" t="n">
        <v>0.4702679146805521</v>
      </c>
      <c r="AV351" t="n">
        <v>1.495843858613056</v>
      </c>
    </row>
    <row r="352" spans="1:48">
      <c r="A352" t="n">
        <v>349</v>
      </c>
      <c r="B352" t="n">
        <v>0</v>
      </c>
      <c r="C352" t="n">
        <v>0</v>
      </c>
      <c r="D352" t="n">
        <v>0</v>
      </c>
      <c r="E352" t="n">
        <v>27.7</v>
      </c>
      <c r="F352" t="n">
        <v>0.146393981853393</v>
      </c>
      <c r="G352" t="n">
        <v>227.4906168052669</v>
      </c>
      <c r="H352" t="n">
        <v>897.2229926799727</v>
      </c>
      <c r="I352" t="n">
        <v>3.263059177539613</v>
      </c>
      <c r="J352" t="n">
        <v>3.263059177539613</v>
      </c>
      <c r="K352" t="n">
        <v>136.9723301118889</v>
      </c>
      <c r="L352" t="n">
        <v>3</v>
      </c>
      <c r="M352" t="n">
        <v>34.72929262471828</v>
      </c>
      <c r="N352" t="n">
        <v>1187.026019315604</v>
      </c>
      <c r="O352" t="b">
        <v>0</v>
      </c>
      <c r="P352" t="n">
        <v>3.263059177539613</v>
      </c>
      <c r="Q352" t="n">
        <v>0</v>
      </c>
      <c r="R352" t="n">
        <v>0.8943098241297219</v>
      </c>
      <c r="S352" t="n">
        <v>27.67613672228653</v>
      </c>
      <c r="T352" t="n">
        <v>29.35270242918819</v>
      </c>
      <c r="U352" t="n">
        <v>3.64868984942102</v>
      </c>
      <c r="V352" t="n">
        <v>3.10229228200884</v>
      </c>
      <c r="W352" t="n">
        <v>0</v>
      </c>
      <c r="X352" t="n">
        <v>0</v>
      </c>
      <c r="Y352" t="n">
        <v>-21.42826181236016</v>
      </c>
      <c r="Z352" t="n">
        <v>55.41079413493583</v>
      </c>
      <c r="AA352" t="n">
        <v>1187.026019315604</v>
      </c>
      <c r="AB352" t="b">
        <v>0</v>
      </c>
      <c r="AC352" t="b">
        <v>1</v>
      </c>
      <c r="AD352" t="n">
        <v>89.36372698102689</v>
      </c>
      <c r="AE352" t="n">
        <v>-0</v>
      </c>
      <c r="AF352" t="n">
        <v>0</v>
      </c>
      <c r="AG352" t="n">
        <v>0.07436496317796149</v>
      </c>
      <c r="AH352" t="b">
        <v>0</v>
      </c>
      <c r="AI352" t="b">
        <v>0</v>
      </c>
      <c r="AJ352" t="n">
        <v>1187.026019315604</v>
      </c>
      <c r="AK352" t="n">
        <v>0</v>
      </c>
      <c r="AL352" t="n">
        <v>3.64868984942102</v>
      </c>
      <c r="AM352" t="n">
        <v>0</v>
      </c>
      <c r="AN352" t="n">
        <v>3.649238797570034</v>
      </c>
      <c r="AO352" t="n">
        <v>0</v>
      </c>
      <c r="AP352" t="n">
        <v>1</v>
      </c>
      <c r="AQ352" t="n">
        <v>0</v>
      </c>
      <c r="AR352" t="n">
        <v>0</v>
      </c>
      <c r="AS352" t="n">
        <v>0</v>
      </c>
      <c r="AT352" t="n">
        <v>1.390684998237932</v>
      </c>
      <c r="AU352" t="n">
        <v>0.4372077542272775</v>
      </c>
      <c r="AV352" t="n">
        <v>1.390684998237932</v>
      </c>
    </row>
    <row r="353" spans="1:48">
      <c r="A353" t="n">
        <v>350</v>
      </c>
      <c r="B353" t="n">
        <v>0</v>
      </c>
      <c r="C353" t="n">
        <v>0</v>
      </c>
      <c r="D353" t="n">
        <v>0</v>
      </c>
      <c r="E353" t="n">
        <v>28.1</v>
      </c>
      <c r="F353" t="n">
        <v>0.0699181630382526</v>
      </c>
      <c r="G353" t="n">
        <v>230.7756798638268</v>
      </c>
      <c r="H353" t="n">
        <v>910.1792813829327</v>
      </c>
      <c r="I353" t="n">
        <v>2.301682010778233</v>
      </c>
      <c r="J353" t="n">
        <v>2.301682010778233</v>
      </c>
      <c r="K353" t="n">
        <v>95.24159642572516</v>
      </c>
      <c r="L353" t="n">
        <v>3</v>
      </c>
      <c r="M353" t="n">
        <v>24.14847779556926</v>
      </c>
      <c r="N353" t="n">
        <v>1204.16718926962</v>
      </c>
      <c r="O353" t="b">
        <v>0</v>
      </c>
      <c r="P353" t="n">
        <v>2.301682010778233</v>
      </c>
      <c r="Q353" t="n">
        <v>0</v>
      </c>
      <c r="R353" t="n">
        <v>0.8672489307202658</v>
      </c>
      <c r="S353" t="n">
        <v>27.68793284818741</v>
      </c>
      <c r="T353" t="n">
        <v>21.04680333081129</v>
      </c>
      <c r="U353" t="n">
        <v>2.654003861228914</v>
      </c>
      <c r="V353" t="n">
        <v>2.793985647085467</v>
      </c>
      <c r="W353" t="n">
        <v>0</v>
      </c>
      <c r="X353" t="n">
        <v>0</v>
      </c>
      <c r="Y353" t="n">
        <v>-21.42826181236016</v>
      </c>
      <c r="Z353" t="n">
        <v>55.47858886734559</v>
      </c>
      <c r="AA353" t="n">
        <v>1204.16718926962</v>
      </c>
      <c r="AB353" t="b">
        <v>0</v>
      </c>
      <c r="AC353" t="b">
        <v>1</v>
      </c>
      <c r="AD353" t="n">
        <v>89.35628661234203</v>
      </c>
      <c r="AE353" t="n">
        <v>-0</v>
      </c>
      <c r="AF353" t="n">
        <v>0</v>
      </c>
      <c r="AG353" t="n">
        <v>0.05433529269657678</v>
      </c>
      <c r="AH353" t="b">
        <v>0</v>
      </c>
      <c r="AI353" t="b">
        <v>0</v>
      </c>
      <c r="AJ353" t="n">
        <v>1204.16718926962</v>
      </c>
      <c r="AK353" t="n">
        <v>0</v>
      </c>
      <c r="AL353" t="n">
        <v>2.654003861228914</v>
      </c>
      <c r="AM353" t="n">
        <v>0</v>
      </c>
      <c r="AN353" t="n">
        <v>2.654223869810362</v>
      </c>
      <c r="AO353" t="n">
        <v>0</v>
      </c>
      <c r="AP353" t="n">
        <v>1</v>
      </c>
      <c r="AQ353" t="n">
        <v>0</v>
      </c>
      <c r="AR353" t="n">
        <v>0</v>
      </c>
      <c r="AS353" t="n">
        <v>0</v>
      </c>
      <c r="AT353" t="n">
        <v>1.203361934556201</v>
      </c>
      <c r="AU353" t="n">
        <v>0.3783165631300607</v>
      </c>
      <c r="AV353" t="n">
        <v>1.203361934556201</v>
      </c>
    </row>
    <row r="354" spans="1:48">
      <c r="A354" t="n">
        <v>351</v>
      </c>
      <c r="B354" t="n">
        <v>0</v>
      </c>
      <c r="C354" t="n">
        <v>0</v>
      </c>
      <c r="D354" t="n">
        <v>0</v>
      </c>
      <c r="E354" t="n">
        <v>28.2</v>
      </c>
      <c r="F354" t="n">
        <v>-0.009399967339736914</v>
      </c>
      <c r="G354" t="n">
        <v>231.5969456284667</v>
      </c>
      <c r="H354" t="n">
        <v>913.4183535586725</v>
      </c>
      <c r="I354" t="n">
        <v>1.255446560697917</v>
      </c>
      <c r="J354" t="n">
        <v>1.255446560697917</v>
      </c>
      <c r="K354" t="n">
        <v>51.76506763867263</v>
      </c>
      <c r="L354" t="n">
        <v>3</v>
      </c>
      <c r="M354" t="n">
        <v>13.12501714976487</v>
      </c>
      <c r="N354" t="n">
        <v>1208.452481758124</v>
      </c>
      <c r="O354" t="b">
        <v>0</v>
      </c>
      <c r="P354" t="n">
        <v>1.255446560697917</v>
      </c>
      <c r="Q354" t="n">
        <v>0</v>
      </c>
      <c r="R354" t="n">
        <v>0.800888764275193</v>
      </c>
      <c r="S354" t="n">
        <v>27.69838397650214</v>
      </c>
      <c r="T354" t="n">
        <v>12.38704839666264</v>
      </c>
      <c r="U354" t="n">
        <v>1.56756670426523</v>
      </c>
      <c r="V354" t="n">
        <v>2.466400513242489</v>
      </c>
      <c r="W354" t="n">
        <v>0</v>
      </c>
      <c r="X354" t="n">
        <v>0</v>
      </c>
      <c r="Y354" t="n">
        <v>-21.42826181236016</v>
      </c>
      <c r="Z354" t="n">
        <v>55.53489195059035</v>
      </c>
      <c r="AA354" t="n">
        <v>1208.452481758124</v>
      </c>
      <c r="AB354" t="b">
        <v>0</v>
      </c>
      <c r="AC354" t="b">
        <v>1</v>
      </c>
      <c r="AD354" t="n">
        <v>89.34884624365718</v>
      </c>
      <c r="AE354" t="n">
        <v>-0</v>
      </c>
      <c r="AF354" t="n">
        <v>0</v>
      </c>
      <c r="AG354" t="n">
        <v>0.03957924022420184</v>
      </c>
      <c r="AH354" t="b">
        <v>0</v>
      </c>
      <c r="AI354" t="b">
        <v>0</v>
      </c>
      <c r="AJ354" t="n">
        <v>1208.452481758124</v>
      </c>
      <c r="AK354" t="n">
        <v>0</v>
      </c>
      <c r="AL354" t="n">
        <v>1.56756670426523</v>
      </c>
      <c r="AM354" t="n">
        <v>0</v>
      </c>
      <c r="AN354" t="n">
        <v>1.56756670426523</v>
      </c>
      <c r="AO354" t="n">
        <v>0</v>
      </c>
      <c r="AP354" t="n">
        <v>1</v>
      </c>
      <c r="AQ354" t="n">
        <v>0</v>
      </c>
      <c r="AR354" t="n">
        <v>0</v>
      </c>
      <c r="AS354" t="n">
        <v>0</v>
      </c>
      <c r="AT354" t="n">
        <v>0.9957275109986296</v>
      </c>
      <c r="AU354" t="n">
        <v>0.3130398253074025</v>
      </c>
      <c r="AV354" t="n">
        <v>0.9957275109986296</v>
      </c>
    </row>
    <row r="355" spans="1:48">
      <c r="A355" t="n">
        <v>352</v>
      </c>
      <c r="B355" t="n">
        <v>0</v>
      </c>
      <c r="C355" t="n">
        <v>0</v>
      </c>
      <c r="D355" t="n">
        <v>0</v>
      </c>
      <c r="E355" t="n">
        <v>28.1</v>
      </c>
      <c r="F355" t="n">
        <v>-0.03231829367930894</v>
      </c>
      <c r="G355" t="n">
        <v>230.7756798638268</v>
      </c>
      <c r="H355" t="n">
        <v>910.1792813829327</v>
      </c>
      <c r="I355" t="n">
        <v>0.9454600343390572</v>
      </c>
      <c r="J355" t="n">
        <v>0.9454600343390572</v>
      </c>
      <c r="K355" t="n">
        <v>39.12231255468971</v>
      </c>
      <c r="L355" t="n">
        <v>3</v>
      </c>
      <c r="M355" t="n">
        <v>9.919450444901043</v>
      </c>
      <c r="N355" t="n">
        <v>1204.16718926962</v>
      </c>
      <c r="O355" t="b">
        <v>0</v>
      </c>
      <c r="P355" t="n">
        <v>0.9454600343390572</v>
      </c>
      <c r="Q355" t="n">
        <v>0</v>
      </c>
      <c r="R355" t="n">
        <v>0.7599430332637639</v>
      </c>
      <c r="S355" t="n">
        <v>27.70693412834562</v>
      </c>
      <c r="T355" t="n">
        <v>9.866127645765996</v>
      </c>
      <c r="U355" t="n">
        <v>1.244119615490841</v>
      </c>
      <c r="V355" t="n">
        <v>2.368432676075108</v>
      </c>
      <c r="W355" t="n">
        <v>0</v>
      </c>
      <c r="X355" t="n">
        <v>0</v>
      </c>
      <c r="Y355" t="n">
        <v>-21.42826181236016</v>
      </c>
      <c r="Z355" t="n">
        <v>55.59503090252318</v>
      </c>
      <c r="AA355" t="n">
        <v>1204.16718926962</v>
      </c>
      <c r="AB355" t="b">
        <v>0</v>
      </c>
      <c r="AC355" t="b">
        <v>1</v>
      </c>
      <c r="AD355" t="n">
        <v>89.34140587497232</v>
      </c>
      <c r="AE355" t="n">
        <v>-0</v>
      </c>
      <c r="AF355" t="n">
        <v>0</v>
      </c>
      <c r="AG355" t="n">
        <v>0.04474757808592192</v>
      </c>
      <c r="AH355" t="b">
        <v>0</v>
      </c>
      <c r="AI355" t="b">
        <v>0</v>
      </c>
      <c r="AJ355" t="n">
        <v>1204.16718926962</v>
      </c>
      <c r="AK355" t="n">
        <v>0</v>
      </c>
      <c r="AL355" t="n">
        <v>1.244119615490841</v>
      </c>
      <c r="AM355" t="n">
        <v>0</v>
      </c>
      <c r="AN355" t="n">
        <v>1.244154816863873</v>
      </c>
      <c r="AO355" t="n">
        <v>0</v>
      </c>
      <c r="AP355" t="n">
        <v>1</v>
      </c>
      <c r="AQ355" t="n">
        <v>0</v>
      </c>
      <c r="AR355" t="n">
        <v>0</v>
      </c>
      <c r="AS355" t="n">
        <v>0</v>
      </c>
      <c r="AT355" t="n">
        <v>0.9311635431180381</v>
      </c>
      <c r="AU355" t="n">
        <v>0.2927420098877772</v>
      </c>
      <c r="AV355" t="n">
        <v>0.9311635431180381</v>
      </c>
    </row>
    <row r="356" spans="1:48">
      <c r="A356" t="n">
        <v>353</v>
      </c>
      <c r="B356" t="n">
        <v>0</v>
      </c>
      <c r="C356" t="n">
        <v>0</v>
      </c>
      <c r="D356" t="n">
        <v>0</v>
      </c>
      <c r="E356" t="n">
        <v>28</v>
      </c>
      <c r="F356" t="n">
        <v>-0.02799352460969207</v>
      </c>
      <c r="G356" t="n">
        <v>229.9544140991868</v>
      </c>
      <c r="H356" t="n">
        <v>906.9402092071927</v>
      </c>
      <c r="I356" t="n">
        <v>0.9977610605342203</v>
      </c>
      <c r="J356" t="n">
        <v>0.9977610605342203</v>
      </c>
      <c r="K356" t="n">
        <v>41.43393518164117</v>
      </c>
      <c r="L356" t="n">
        <v>3</v>
      </c>
      <c r="M356" t="n">
        <v>10.50556165863113</v>
      </c>
      <c r="N356" t="n">
        <v>1199.881896781116</v>
      </c>
      <c r="O356" t="b">
        <v>0</v>
      </c>
      <c r="P356" t="n">
        <v>0.9977610605342203</v>
      </c>
      <c r="Q356" t="n">
        <v>0</v>
      </c>
      <c r="R356" t="n">
        <v>0.7691133219425355</v>
      </c>
      <c r="S356" t="n">
        <v>27.71469726655697</v>
      </c>
      <c r="T356" t="n">
        <v>10.32450164828575</v>
      </c>
      <c r="U356" t="n">
        <v>1.297287450455537</v>
      </c>
      <c r="V356" t="n">
        <v>2.383789888171513</v>
      </c>
      <c r="W356" t="n">
        <v>0</v>
      </c>
      <c r="X356" t="n">
        <v>0</v>
      </c>
      <c r="Y356" t="n">
        <v>-21.42826181236016</v>
      </c>
      <c r="Z356" t="n">
        <v>55.65516985445602</v>
      </c>
      <c r="AA356" t="n">
        <v>1199.881896781116</v>
      </c>
      <c r="AB356" t="b">
        <v>0</v>
      </c>
      <c r="AC356" t="b">
        <v>1</v>
      </c>
      <c r="AD356" t="n">
        <v>89.33396550628747</v>
      </c>
      <c r="AE356" t="n">
        <v>-0</v>
      </c>
      <c r="AF356" t="n">
        <v>0</v>
      </c>
      <c r="AG356" t="n">
        <v>0.05298321332273831</v>
      </c>
      <c r="AH356" t="b">
        <v>0</v>
      </c>
      <c r="AI356" t="b">
        <v>0</v>
      </c>
      <c r="AJ356" t="n">
        <v>1199.881896781116</v>
      </c>
      <c r="AK356" t="n">
        <v>0</v>
      </c>
      <c r="AL356" t="n">
        <v>1.297287450455537</v>
      </c>
      <c r="AM356" t="n">
        <v>0</v>
      </c>
      <c r="AN356" t="n">
        <v>1.297322651828568</v>
      </c>
      <c r="AO356" t="n">
        <v>0</v>
      </c>
      <c r="AP356" t="n">
        <v>1</v>
      </c>
      <c r="AQ356" t="n">
        <v>0</v>
      </c>
      <c r="AR356" t="n">
        <v>0</v>
      </c>
      <c r="AS356" t="n">
        <v>0</v>
      </c>
      <c r="AT356" t="n">
        <v>0.938500214666145</v>
      </c>
      <c r="AU356" t="n">
        <v>0.295048534870153</v>
      </c>
      <c r="AV356" t="n">
        <v>0.938500214666145</v>
      </c>
    </row>
    <row r="357" spans="1:48">
      <c r="A357" t="n">
        <v>354</v>
      </c>
      <c r="B357" t="n">
        <v>0</v>
      </c>
      <c r="C357" t="n">
        <v>0</v>
      </c>
      <c r="D357" t="n">
        <v>0</v>
      </c>
      <c r="E357" t="n">
        <v>27.9</v>
      </c>
      <c r="F357" t="n">
        <v>-0.02237427454859109</v>
      </c>
      <c r="G357" t="n">
        <v>229.1331483345468</v>
      </c>
      <c r="H357" t="n">
        <v>903.7011370314526</v>
      </c>
      <c r="I357" t="n">
        <v>1.066718842398688</v>
      </c>
      <c r="J357" t="n">
        <v>1.066718842398688</v>
      </c>
      <c r="K357" t="n">
        <v>44.45631142181237</v>
      </c>
      <c r="L357" t="n">
        <v>3</v>
      </c>
      <c r="M357" t="n">
        <v>11.27188423473945</v>
      </c>
      <c r="N357" t="n">
        <v>1195.596604292612</v>
      </c>
      <c r="O357" t="b">
        <v>0</v>
      </c>
      <c r="P357" t="n">
        <v>1.066718842398688</v>
      </c>
      <c r="Q357" t="n">
        <v>0</v>
      </c>
      <c r="R357" t="n">
        <v>0.7798952120376862</v>
      </c>
      <c r="S357" t="n">
        <v>27.72257688620744</v>
      </c>
      <c r="T357" t="n">
        <v>10.92447113499866</v>
      </c>
      <c r="U357" t="n">
        <v>1.367772010821297</v>
      </c>
      <c r="V357" t="n">
        <v>2.404528402769298</v>
      </c>
      <c r="W357" t="n">
        <v>0</v>
      </c>
      <c r="X357" t="n">
        <v>0</v>
      </c>
      <c r="Y357" t="n">
        <v>-21.42826181236016</v>
      </c>
      <c r="Z357" t="n">
        <v>55.70163861430481</v>
      </c>
      <c r="AA357" t="n">
        <v>1195.596604292612</v>
      </c>
      <c r="AB357" t="b">
        <v>0</v>
      </c>
      <c r="AC357" t="b">
        <v>1</v>
      </c>
      <c r="AD357" t="n">
        <v>89.32652513760262</v>
      </c>
      <c r="AE357" t="n">
        <v>-0</v>
      </c>
      <c r="AF357" t="n">
        <v>0</v>
      </c>
      <c r="AG357" t="n">
        <v>0.05350604177124377</v>
      </c>
      <c r="AH357" t="b">
        <v>0</v>
      </c>
      <c r="AI357" t="b">
        <v>0</v>
      </c>
      <c r="AJ357" t="n">
        <v>1195.596604292612</v>
      </c>
      <c r="AK357" t="n">
        <v>0</v>
      </c>
      <c r="AL357" t="n">
        <v>1.367772010821297</v>
      </c>
      <c r="AM357" t="n">
        <v>0</v>
      </c>
      <c r="AN357" t="n">
        <v>1.367780811164555</v>
      </c>
      <c r="AO357" t="n">
        <v>0</v>
      </c>
      <c r="AP357" t="n">
        <v>1</v>
      </c>
      <c r="AQ357" t="n">
        <v>0</v>
      </c>
      <c r="AR357" t="n">
        <v>0</v>
      </c>
      <c r="AS357" t="n">
        <v>0</v>
      </c>
      <c r="AT357" t="n">
        <v>0.9493348284993894</v>
      </c>
      <c r="AU357" t="n">
        <v>0.2984547535235177</v>
      </c>
      <c r="AV357" t="n">
        <v>0.9493348284993894</v>
      </c>
    </row>
    <row r="358" spans="1:48">
      <c r="A358" t="n">
        <v>355</v>
      </c>
      <c r="B358" t="n">
        <v>0</v>
      </c>
      <c r="C358" t="n">
        <v>0</v>
      </c>
      <c r="D358" t="n">
        <v>0</v>
      </c>
      <c r="E358" t="n">
        <v>27.9</v>
      </c>
      <c r="F358" t="n">
        <v>0.0341572894707225</v>
      </c>
      <c r="G358" t="n">
        <v>229.1331483345468</v>
      </c>
      <c r="H358" t="n">
        <v>903.7011370314526</v>
      </c>
      <c r="I358" t="n">
        <v>1.81130313854257</v>
      </c>
      <c r="J358" t="n">
        <v>1.81130313854257</v>
      </c>
      <c r="K358" t="n">
        <v>75.48742293262941</v>
      </c>
      <c r="L358" t="n">
        <v>3</v>
      </c>
      <c r="M358" t="n">
        <v>19.13981311679245</v>
      </c>
      <c r="N358" t="n">
        <v>1195.596604292612</v>
      </c>
      <c r="O358" t="b">
        <v>0</v>
      </c>
      <c r="P358" t="n">
        <v>1.81130313854257</v>
      </c>
      <c r="Q358" t="n">
        <v>0</v>
      </c>
      <c r="R358" t="n">
        <v>0.8457022790058852</v>
      </c>
      <c r="S358" t="n">
        <v>27.73060769498374</v>
      </c>
      <c r="T358" t="n">
        <v>17.10646794196076</v>
      </c>
      <c r="U358" t="n">
        <v>2.14177398300468</v>
      </c>
      <c r="V358" t="n">
        <v>2.639489017703433</v>
      </c>
      <c r="W358" t="n">
        <v>0</v>
      </c>
      <c r="X358" t="n">
        <v>0</v>
      </c>
      <c r="Y358" t="n">
        <v>-21.42826181236016</v>
      </c>
      <c r="Z358" t="n">
        <v>55.74368373405735</v>
      </c>
      <c r="AA358" t="n">
        <v>1195.596604292612</v>
      </c>
      <c r="AB358" t="b">
        <v>0</v>
      </c>
      <c r="AC358" t="b">
        <v>1</v>
      </c>
      <c r="AD358" t="n">
        <v>89.31908476891776</v>
      </c>
      <c r="AE358" t="n">
        <v>-0</v>
      </c>
      <c r="AF358" t="n">
        <v>0</v>
      </c>
      <c r="AG358" t="n">
        <v>0.06200562700264958</v>
      </c>
      <c r="AH358" t="b">
        <v>0</v>
      </c>
      <c r="AI358" t="b">
        <v>0</v>
      </c>
      <c r="AJ358" t="n">
        <v>1195.596604292612</v>
      </c>
      <c r="AK358" t="n">
        <v>0</v>
      </c>
      <c r="AL358" t="n">
        <v>2.14177398300468</v>
      </c>
      <c r="AM358" t="n">
        <v>0</v>
      </c>
      <c r="AN358" t="n">
        <v>2.141809184377711</v>
      </c>
      <c r="AO358" t="n">
        <v>0</v>
      </c>
      <c r="AP358" t="n">
        <v>1</v>
      </c>
      <c r="AQ358" t="n">
        <v>0</v>
      </c>
      <c r="AR358" t="n">
        <v>0</v>
      </c>
      <c r="AS358" t="n">
        <v>0</v>
      </c>
      <c r="AT358" t="n">
        <v>1.097425829984433</v>
      </c>
      <c r="AU358" t="n">
        <v>0.3450120502963898</v>
      </c>
      <c r="AV358" t="n">
        <v>1.097425829984433</v>
      </c>
    </row>
    <row r="359" spans="1:48">
      <c r="A359" t="n">
        <v>356</v>
      </c>
      <c r="B359" t="n">
        <v>0</v>
      </c>
      <c r="C359" t="n">
        <v>0</v>
      </c>
      <c r="D359" t="n">
        <v>0</v>
      </c>
      <c r="E359" t="n">
        <v>28.1</v>
      </c>
      <c r="F359" t="n">
        <v>0.05241178333236807</v>
      </c>
      <c r="G359" t="n">
        <v>230.7756798638268</v>
      </c>
      <c r="H359" t="n">
        <v>910.1792813829327</v>
      </c>
      <c r="I359" t="n">
        <v>2.069450401357334</v>
      </c>
      <c r="J359" t="n">
        <v>2.069450401357334</v>
      </c>
      <c r="K359" t="n">
        <v>85.63205474351712</v>
      </c>
      <c r="L359" t="n">
        <v>3</v>
      </c>
      <c r="M359" t="n">
        <v>21.71198142584105</v>
      </c>
      <c r="N359" t="n">
        <v>1204.16718926962</v>
      </c>
      <c r="O359" t="b">
        <v>0</v>
      </c>
      <c r="P359" t="n">
        <v>2.069450401357334</v>
      </c>
      <c r="Q359" t="n">
        <v>0</v>
      </c>
      <c r="R359" t="n">
        <v>0.8578122170534231</v>
      </c>
      <c r="S359" t="n">
        <v>27.74016709157716</v>
      </c>
      <c r="T359" t="n">
        <v>19.13142798764099</v>
      </c>
      <c r="U359" t="n">
        <v>2.41247485197387</v>
      </c>
      <c r="V359" t="n">
        <v>2.720255330164765</v>
      </c>
      <c r="W359" t="n">
        <v>0</v>
      </c>
      <c r="X359" t="n">
        <v>0</v>
      </c>
      <c r="Y359" t="n">
        <v>-21.42826181236016</v>
      </c>
      <c r="Z359" t="n">
        <v>55.80558880009698</v>
      </c>
      <c r="AA359" t="n">
        <v>1204.16718926962</v>
      </c>
      <c r="AB359" t="b">
        <v>0</v>
      </c>
      <c r="AC359" t="b">
        <v>1</v>
      </c>
      <c r="AD359" t="n">
        <v>89.31164440023291</v>
      </c>
      <c r="AE359" t="n">
        <v>-0</v>
      </c>
      <c r="AF359" t="n">
        <v>0</v>
      </c>
      <c r="AG359" t="n">
        <v>0.06309617758727756</v>
      </c>
      <c r="AH359" t="b">
        <v>0</v>
      </c>
      <c r="AI359" t="b">
        <v>0</v>
      </c>
      <c r="AJ359" t="n">
        <v>1204.16718926962</v>
      </c>
      <c r="AK359" t="n">
        <v>0</v>
      </c>
      <c r="AL359" t="n">
        <v>2.41247485197387</v>
      </c>
      <c r="AM359" t="n">
        <v>0</v>
      </c>
      <c r="AN359" t="n">
        <v>2.412554055063191</v>
      </c>
      <c r="AO359" t="n">
        <v>0</v>
      </c>
      <c r="AP359" t="n">
        <v>1</v>
      </c>
      <c r="AQ359" t="n">
        <v>0</v>
      </c>
      <c r="AR359" t="n">
        <v>0</v>
      </c>
      <c r="AS359" t="n">
        <v>0</v>
      </c>
      <c r="AT359" t="n">
        <v>1.15271768583969</v>
      </c>
      <c r="AU359" t="n">
        <v>0.3623948711049588</v>
      </c>
      <c r="AV359" t="n">
        <v>1.15271768583969</v>
      </c>
    </row>
    <row r="360" spans="1:48">
      <c r="A360" t="n">
        <v>357</v>
      </c>
      <c r="B360" t="n">
        <v>0</v>
      </c>
      <c r="C360" t="n">
        <v>0</v>
      </c>
      <c r="D360" t="n">
        <v>0</v>
      </c>
      <c r="E360" t="n">
        <v>28.2</v>
      </c>
      <c r="F360" t="n">
        <v>0.006195577199806568</v>
      </c>
      <c r="G360" t="n">
        <v>231.5969456284667</v>
      </c>
      <c r="H360" t="n">
        <v>913.4183535586725</v>
      </c>
      <c r="I360" t="n">
        <v>1.463066146266725</v>
      </c>
      <c r="J360" t="n">
        <v>1.463066146266725</v>
      </c>
      <c r="K360" t="n">
        <v>60.32572025944836</v>
      </c>
      <c r="L360" t="n">
        <v>3</v>
      </c>
      <c r="M360" t="n">
        <v>15.29556801710151</v>
      </c>
      <c r="N360" t="n">
        <v>1208.452481758124</v>
      </c>
      <c r="O360" t="b">
        <v>0</v>
      </c>
      <c r="P360" t="n">
        <v>1.463066146266725</v>
      </c>
      <c r="Q360" t="n">
        <v>0</v>
      </c>
      <c r="R360" t="n">
        <v>0.8204312018326316</v>
      </c>
      <c r="S360" t="n">
        <v>27.7502317058042</v>
      </c>
      <c r="T360" t="n">
        <v>14.09170674547047</v>
      </c>
      <c r="U360" t="n">
        <v>1.783289254478148</v>
      </c>
      <c r="V360" t="n">
        <v>2.530430844411129</v>
      </c>
      <c r="W360" t="n">
        <v>0</v>
      </c>
      <c r="X360" t="n">
        <v>0</v>
      </c>
      <c r="Y360" t="n">
        <v>-21.42826181236016</v>
      </c>
      <c r="Z360" t="n">
        <v>55.86806906579307</v>
      </c>
      <c r="AA360" t="n">
        <v>1208.452481758124</v>
      </c>
      <c r="AB360" t="b">
        <v>0</v>
      </c>
      <c r="AC360" t="b">
        <v>1</v>
      </c>
      <c r="AD360" t="n">
        <v>89.30420403154805</v>
      </c>
      <c r="AE360" t="n">
        <v>-0</v>
      </c>
      <c r="AF360" t="n">
        <v>0</v>
      </c>
      <c r="AG360" t="n">
        <v>0.05431404567672757</v>
      </c>
      <c r="AH360" t="b">
        <v>0</v>
      </c>
      <c r="AI360" t="b">
        <v>0</v>
      </c>
      <c r="AJ360" t="n">
        <v>1208.452481758124</v>
      </c>
      <c r="AK360" t="n">
        <v>0</v>
      </c>
      <c r="AL360" t="n">
        <v>1.783289254478148</v>
      </c>
      <c r="AM360" t="n">
        <v>0</v>
      </c>
      <c r="AN360" t="n">
        <v>1.783298054821406</v>
      </c>
      <c r="AO360" t="n">
        <v>0</v>
      </c>
      <c r="AP360" t="n">
        <v>1</v>
      </c>
      <c r="AQ360" t="n">
        <v>0</v>
      </c>
      <c r="AR360" t="n">
        <v>0</v>
      </c>
      <c r="AS360" t="n">
        <v>0</v>
      </c>
      <c r="AT360" t="n">
        <v>1.032979800826906</v>
      </c>
      <c r="AU360" t="n">
        <v>0.3247513128090874</v>
      </c>
      <c r="AV360" t="n">
        <v>1.032979800826906</v>
      </c>
    </row>
    <row r="361" spans="1:48">
      <c r="A361" t="n">
        <v>358</v>
      </c>
      <c r="B361" t="n">
        <v>0</v>
      </c>
      <c r="C361" t="n">
        <v>0</v>
      </c>
      <c r="D361" t="n">
        <v>0</v>
      </c>
      <c r="E361" t="n">
        <v>28</v>
      </c>
      <c r="F361" t="n">
        <v>-0.1605274254649234</v>
      </c>
      <c r="G361" t="n">
        <v>229.9544140991868</v>
      </c>
      <c r="H361" t="n">
        <v>906.9402092071927</v>
      </c>
      <c r="I361" t="n">
        <v>-0.7541162189371788</v>
      </c>
      <c r="J361" t="n">
        <v>-0.7541162189371788</v>
      </c>
      <c r="K361" t="n">
        <v>-31.31611742608765</v>
      </c>
      <c r="L361" t="n">
        <v>3</v>
      </c>
      <c r="M361" t="n">
        <v>-7.94019204515407</v>
      </c>
      <c r="N361" t="n">
        <v>1199.881896781116</v>
      </c>
      <c r="O361" t="b">
        <v>0</v>
      </c>
      <c r="P361" t="n">
        <v>-0.7541162189371788</v>
      </c>
      <c r="Q361" t="n">
        <v>0</v>
      </c>
      <c r="R361" t="n">
        <v>0.727890881109639</v>
      </c>
      <c r="S361" t="n">
        <v>27.75921787653969</v>
      </c>
      <c r="T361" t="n">
        <v>-4.368551310602376</v>
      </c>
      <c r="U361" t="n">
        <v>-0.5489143190612525</v>
      </c>
      <c r="V361" t="n">
        <v>3.571640734551694</v>
      </c>
      <c r="W361" t="n">
        <v>0</v>
      </c>
      <c r="X361" t="n">
        <v>0</v>
      </c>
      <c r="Y361" t="n">
        <v>-21.42826181236016</v>
      </c>
      <c r="Z361" t="n">
        <v>55.91785946496577</v>
      </c>
      <c r="AA361" t="n">
        <v>1199.881896781116</v>
      </c>
      <c r="AB361" t="b">
        <v>0</v>
      </c>
      <c r="AC361" t="b">
        <v>1</v>
      </c>
      <c r="AD361" t="n">
        <v>89.2967636628632</v>
      </c>
      <c r="AE361" t="n">
        <v>-0</v>
      </c>
      <c r="AF361" t="n">
        <v>0</v>
      </c>
      <c r="AG361" t="n">
        <v>0.05744489197040384</v>
      </c>
      <c r="AH361" t="b">
        <v>0</v>
      </c>
      <c r="AI361" t="b">
        <v>0</v>
      </c>
      <c r="AJ361" t="n">
        <v>1199.881896781116</v>
      </c>
      <c r="AK361" t="n">
        <v>0</v>
      </c>
      <c r="AL361" t="n">
        <v>-0.5489143190612525</v>
      </c>
      <c r="AM361" t="n">
        <v>0</v>
      </c>
      <c r="AN361" t="n">
        <v>-0.3587077201032227</v>
      </c>
      <c r="AO361" t="n">
        <v>0</v>
      </c>
      <c r="AP361" t="n">
        <v>1</v>
      </c>
      <c r="AQ361" t="n">
        <v>0</v>
      </c>
      <c r="AR361" t="n">
        <v>0</v>
      </c>
      <c r="AS361" t="n">
        <v>0</v>
      </c>
      <c r="AT361" t="n">
        <v>0.6215152609539029</v>
      </c>
      <c r="AU361" t="n">
        <v>0.1953938467761811</v>
      </c>
      <c r="AV361" t="n">
        <v>0.6215152609539029</v>
      </c>
    </row>
    <row r="362" spans="1:48">
      <c r="A362" t="n">
        <v>359</v>
      </c>
      <c r="B362" t="n">
        <v>0</v>
      </c>
      <c r="C362" t="n">
        <v>0</v>
      </c>
      <c r="D362" t="n">
        <v>0</v>
      </c>
      <c r="E362" t="n">
        <v>26.9</v>
      </c>
      <c r="F362" t="n">
        <v>-0.4474192086734483</v>
      </c>
      <c r="G362" t="n">
        <v>220.9204906881473</v>
      </c>
      <c r="H362" t="n">
        <v>871.3104152740528</v>
      </c>
      <c r="I362" t="n">
        <v>-4.383306420023648</v>
      </c>
      <c r="J362" t="n">
        <v>-4.383306420023648</v>
      </c>
      <c r="K362" t="n">
        <v>-189.4685861850564</v>
      </c>
      <c r="L362" t="n">
        <v>2</v>
      </c>
      <c r="M362" t="n">
        <v>-48.0397023795782</v>
      </c>
      <c r="N362" t="n">
        <v>1861.119047025377</v>
      </c>
      <c r="O362" t="b">
        <v>1</v>
      </c>
      <c r="P362" t="n">
        <v>-4.383306420023648</v>
      </c>
      <c r="Q362" t="n">
        <v>-22.66235241747797</v>
      </c>
      <c r="R362" t="n">
        <v>0.9235985437285842</v>
      </c>
      <c r="S362" t="n">
        <v>27.76623664968804</v>
      </c>
      <c r="T362" t="n">
        <v>-20.77219061747801</v>
      </c>
      <c r="U362" t="n">
        <v>-4.048415426249995</v>
      </c>
      <c r="V362" t="n">
        <v>27.2675117621002</v>
      </c>
      <c r="W362" t="n">
        <v>-67.17731059327083</v>
      </c>
      <c r="X362" t="n">
        <v>2</v>
      </c>
      <c r="Y362" t="n">
        <v>45.74904878091067</v>
      </c>
      <c r="Z362" t="n">
        <v>56.00516105748427</v>
      </c>
      <c r="AA362" t="n">
        <v>1861.119047025377</v>
      </c>
      <c r="AB362" t="b">
        <v>0</v>
      </c>
      <c r="AC362" t="b">
        <v>1</v>
      </c>
      <c r="AD362" t="n">
        <v>89.30098602171191</v>
      </c>
      <c r="AE362" t="n">
        <v>1.403578713087325</v>
      </c>
      <c r="AF362" t="n">
        <v>0</v>
      </c>
      <c r="AG362" t="n">
        <v>0.05861063793790072</v>
      </c>
      <c r="AH362" t="b">
        <v>0</v>
      </c>
      <c r="AI362" t="b">
        <v>0</v>
      </c>
      <c r="AJ362" t="n">
        <v>1838.456694607899</v>
      </c>
      <c r="AK362" t="n">
        <v>0</v>
      </c>
      <c r="AL362" t="n">
        <v>-3.999118946656887</v>
      </c>
      <c r="AM362" t="n">
        <v>0</v>
      </c>
      <c r="AN362" t="n">
        <v>-2.461036565703503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 spans="1:48">
      <c r="A363" t="n">
        <v>360</v>
      </c>
      <c r="B363" t="n">
        <v>0</v>
      </c>
      <c r="C363" t="n">
        <v>0</v>
      </c>
      <c r="D363" t="n">
        <v>0</v>
      </c>
      <c r="E363" t="n">
        <v>25</v>
      </c>
      <c r="F363" t="n">
        <v>-0.5497957398412781</v>
      </c>
      <c r="G363" t="n">
        <v>205.3164411599882</v>
      </c>
      <c r="H363" t="n">
        <v>809.7680439349934</v>
      </c>
      <c r="I363" t="n">
        <v>-5.305774200418417</v>
      </c>
      <c r="J363" t="n">
        <v>-5.305774200418417</v>
      </c>
      <c r="K363" t="n">
        <v>-246.7723050784897</v>
      </c>
      <c r="L363" t="n">
        <v>2</v>
      </c>
      <c r="M363" t="n">
        <v>-62.56904286979962</v>
      </c>
      <c r="N363" t="n">
        <v>1729.664541845146</v>
      </c>
      <c r="O363" t="b">
        <v>0</v>
      </c>
      <c r="P363" t="n">
        <v>-5.305774200418417</v>
      </c>
      <c r="Q363" t="n">
        <v>0</v>
      </c>
      <c r="R363" t="n">
        <v>0.9329579043136673</v>
      </c>
      <c r="S363" t="n">
        <v>27.77769133853908</v>
      </c>
      <c r="T363" t="n">
        <v>-27.32878422786529</v>
      </c>
      <c r="U363" t="n">
        <v>-4.95006397878389</v>
      </c>
      <c r="V363" t="n">
        <v>35.24025864193433</v>
      </c>
      <c r="W363" t="n">
        <v>-81.8461335358959</v>
      </c>
      <c r="X363" t="n">
        <v>2</v>
      </c>
      <c r="Y363" t="n">
        <v>60.41787172353574</v>
      </c>
      <c r="Z363" t="n">
        <v>56.07630454273423</v>
      </c>
      <c r="AA363" t="n">
        <v>1729.664541845146</v>
      </c>
      <c r="AB363" t="b">
        <v>0</v>
      </c>
      <c r="AC363" t="b">
        <v>1</v>
      </c>
      <c r="AD363" t="n">
        <v>89.31941777874393</v>
      </c>
      <c r="AE363" t="n">
        <v>1.710063855860782</v>
      </c>
      <c r="AF363" t="n">
        <v>0</v>
      </c>
      <c r="AG363" t="n">
        <v>0.05750723015423528</v>
      </c>
      <c r="AH363" t="b">
        <v>0</v>
      </c>
      <c r="AI363" t="b">
        <v>0</v>
      </c>
      <c r="AJ363" t="n">
        <v>1729.664541845146</v>
      </c>
      <c r="AK363" t="n">
        <v>0</v>
      </c>
      <c r="AL363" t="n">
        <v>-4.95006397878389</v>
      </c>
      <c r="AM363" t="n">
        <v>0.114881358694642</v>
      </c>
      <c r="AN363" t="n">
        <v>-3.099028865761046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 spans="1:48">
      <c r="A364" t="n">
        <v>361</v>
      </c>
      <c r="B364" t="n">
        <v>0</v>
      </c>
      <c r="C364" t="n">
        <v>0</v>
      </c>
      <c r="D364" t="n">
        <v>0</v>
      </c>
      <c r="E364" t="n">
        <v>23.2</v>
      </c>
      <c r="F364" t="n">
        <v>-0.4367311652947738</v>
      </c>
      <c r="G364" t="n">
        <v>190.533657396469</v>
      </c>
      <c r="H364" t="n">
        <v>751.4647447716738</v>
      </c>
      <c r="I364" t="n">
        <v>-3.705100140963462</v>
      </c>
      <c r="J364" t="n">
        <v>-3.705100140963462</v>
      </c>
      <c r="K364" t="n">
        <v>-185.6947513030024</v>
      </c>
      <c r="L364" t="n">
        <v>2</v>
      </c>
      <c r="M364" t="n">
        <v>-47.08284769345904</v>
      </c>
      <c r="N364" t="n">
        <v>1605.128694832295</v>
      </c>
      <c r="O364" t="b">
        <v>0</v>
      </c>
      <c r="P364" t="n">
        <v>-3.705100140963462</v>
      </c>
      <c r="Q364" t="n">
        <v>0</v>
      </c>
      <c r="R364" t="n">
        <v>0.9239971518754494</v>
      </c>
      <c r="S364" t="n">
        <v>27.7898581330654</v>
      </c>
      <c r="T364" t="n">
        <v>-20.36723650324987</v>
      </c>
      <c r="U364" t="n">
        <v>-3.423501977663565</v>
      </c>
      <c r="V364" t="n">
        <v>26.71561119020917</v>
      </c>
      <c r="W364" t="n">
        <v>-54.20309382423554</v>
      </c>
      <c r="X364" t="n">
        <v>2</v>
      </c>
      <c r="Y364" t="n">
        <v>32.77483201187538</v>
      </c>
      <c r="Z364" t="n">
        <v>56.09767173163675</v>
      </c>
      <c r="AA364" t="n">
        <v>1605.128694832295</v>
      </c>
      <c r="AB364" t="b">
        <v>0</v>
      </c>
      <c r="AC364" t="b">
        <v>1</v>
      </c>
      <c r="AD364" t="n">
        <v>89.33559706758687</v>
      </c>
      <c r="AE364" t="n">
        <v>1.132500065919471</v>
      </c>
      <c r="AF364" t="n">
        <v>0</v>
      </c>
      <c r="AG364" t="n">
        <v>0.05727659325368392</v>
      </c>
      <c r="AH364" t="b">
        <v>0</v>
      </c>
      <c r="AI364" t="b">
        <v>0</v>
      </c>
      <c r="AJ364" t="n">
        <v>1605.128694832295</v>
      </c>
      <c r="AK364" t="n">
        <v>0</v>
      </c>
      <c r="AL364" t="n">
        <v>-3.423501977663565</v>
      </c>
      <c r="AM364" t="n">
        <v>0</v>
      </c>
      <c r="AN364" t="n">
        <v>-2.268957129758959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 spans="1:48">
      <c r="A365" t="n">
        <v>362</v>
      </c>
      <c r="B365" t="n">
        <v>0</v>
      </c>
      <c r="C365" t="n">
        <v>0</v>
      </c>
      <c r="D365" t="n">
        <v>0</v>
      </c>
      <c r="E365" t="n">
        <v>21.9</v>
      </c>
      <c r="F365" t="n">
        <v>-0.28661293231296</v>
      </c>
      <c r="G365" t="n">
        <v>179.8572024561497</v>
      </c>
      <c r="H365" t="n">
        <v>709.3568064870542</v>
      </c>
      <c r="I365" t="n">
        <v>-1.958148665821576</v>
      </c>
      <c r="J365" t="n">
        <v>-1.958148665821576</v>
      </c>
      <c r="K365" t="n">
        <v>-103.9654910290131</v>
      </c>
      <c r="L365" t="n">
        <v>2</v>
      </c>
      <c r="M365" t="n">
        <v>-26.36041861790394</v>
      </c>
      <c r="N365" t="n">
        <v>1515.186138656348</v>
      </c>
      <c r="O365" t="b">
        <v>0</v>
      </c>
      <c r="P365" t="n">
        <v>-1.958148665821576</v>
      </c>
      <c r="Q365" t="n">
        <v>0</v>
      </c>
      <c r="R365" t="n">
        <v>0.8949020275984491</v>
      </c>
      <c r="S365" t="n">
        <v>27.79948998164179</v>
      </c>
      <c r="T365" t="n">
        <v>-11.04400377785868</v>
      </c>
      <c r="U365" t="n">
        <v>-1.752351211382926</v>
      </c>
      <c r="V365" t="n">
        <v>15.31641484004526</v>
      </c>
      <c r="W365" t="n">
        <v>0</v>
      </c>
      <c r="X365" t="n">
        <v>0</v>
      </c>
      <c r="Y365" t="n">
        <v>-21.42826181236016</v>
      </c>
      <c r="Z365" t="n">
        <v>56.16774366611303</v>
      </c>
      <c r="AA365" t="n">
        <v>1515.186138656348</v>
      </c>
      <c r="AB365" t="b">
        <v>0</v>
      </c>
      <c r="AC365" t="b">
        <v>1</v>
      </c>
      <c r="AD365" t="n">
        <v>89.33756695824651</v>
      </c>
      <c r="AE365" t="n">
        <v>-0</v>
      </c>
      <c r="AF365" t="n">
        <v>0</v>
      </c>
      <c r="AG365" t="n">
        <v>0.06174771637669579</v>
      </c>
      <c r="AH365" t="b">
        <v>0</v>
      </c>
      <c r="AI365" t="b">
        <v>0</v>
      </c>
      <c r="AJ365" t="n">
        <v>1515.186138656348</v>
      </c>
      <c r="AK365" t="n">
        <v>0</v>
      </c>
      <c r="AL365" t="n">
        <v>-1.752351211382926</v>
      </c>
      <c r="AM365" t="n">
        <v>0</v>
      </c>
      <c r="AN365" t="n">
        <v>-1.742234927454264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 spans="1:48">
      <c r="A366" t="n">
        <v>363</v>
      </c>
      <c r="B366" t="n">
        <v>0</v>
      </c>
      <c r="C366" t="n">
        <v>0</v>
      </c>
      <c r="D366" t="n">
        <v>0</v>
      </c>
      <c r="E366" t="n">
        <v>21.1</v>
      </c>
      <c r="F366" t="n">
        <v>-0.1668171054533834</v>
      </c>
      <c r="G366" t="n">
        <v>173.2870763390301</v>
      </c>
      <c r="H366" t="n">
        <v>683.4442290811345</v>
      </c>
      <c r="I366" t="n">
        <v>-0.7005617320959246</v>
      </c>
      <c r="J366" t="n">
        <v>-0.7005617320959246</v>
      </c>
      <c r="K366" t="n">
        <v>-38.60571658071427</v>
      </c>
      <c r="L366" t="n">
        <v>2</v>
      </c>
      <c r="M366" t="n">
        <v>-9.788467692878871</v>
      </c>
      <c r="N366" t="n">
        <v>1459.836873317303</v>
      </c>
      <c r="O366" t="b">
        <v>0</v>
      </c>
      <c r="P366" t="n">
        <v>-0.7005617320959246</v>
      </c>
      <c r="Q366" t="n">
        <v>0</v>
      </c>
      <c r="R366" t="n">
        <v>0.7826120917961819</v>
      </c>
      <c r="S366" t="n">
        <v>27.80652912527587</v>
      </c>
      <c r="T366" t="n">
        <v>-3.586410663203782</v>
      </c>
      <c r="U366" t="n">
        <v>-0.548268082587948</v>
      </c>
      <c r="V366" t="n">
        <v>6.202057029675089</v>
      </c>
      <c r="W366" t="n">
        <v>0</v>
      </c>
      <c r="X366" t="n">
        <v>0</v>
      </c>
      <c r="Y366" t="n">
        <v>-21.42826181236016</v>
      </c>
      <c r="Z366" t="n">
        <v>56.22925150158477</v>
      </c>
      <c r="AA366" t="n">
        <v>1459.836873317303</v>
      </c>
      <c r="AB366" t="b">
        <v>0</v>
      </c>
      <c r="AC366" t="b">
        <v>1</v>
      </c>
      <c r="AD366" t="n">
        <v>89.33012658956166</v>
      </c>
      <c r="AE366" t="n">
        <v>-0</v>
      </c>
      <c r="AF366" t="n">
        <v>0</v>
      </c>
      <c r="AG366" t="n">
        <v>0.06497605924702954</v>
      </c>
      <c r="AH366" t="b">
        <v>0</v>
      </c>
      <c r="AI366" t="b">
        <v>0</v>
      </c>
      <c r="AJ366" t="n">
        <v>1459.836873317303</v>
      </c>
      <c r="AK366" t="n">
        <v>0</v>
      </c>
      <c r="AL366" t="n">
        <v>-0.548268082587948</v>
      </c>
      <c r="AM366" t="n">
        <v>0</v>
      </c>
      <c r="AN366" t="n">
        <v>-0.5449648062030787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0.7258086158445671</v>
      </c>
      <c r="AU366" t="n">
        <v>0.228181906998554</v>
      </c>
      <c r="AV366" t="n">
        <v>0.7258086158445671</v>
      </c>
    </row>
    <row r="367" spans="1:48">
      <c r="A367" t="n">
        <v>364</v>
      </c>
      <c r="B367" t="n">
        <v>0</v>
      </c>
      <c r="C367" t="n">
        <v>0</v>
      </c>
      <c r="D367" t="n">
        <v>0</v>
      </c>
      <c r="E367" t="n">
        <v>20.7</v>
      </c>
      <c r="F367" t="n">
        <v>-0.04611864587350878</v>
      </c>
      <c r="G367" t="n">
        <v>170.0020132804702</v>
      </c>
      <c r="H367" t="n">
        <v>670.4879403781745</v>
      </c>
      <c r="I367" t="n">
        <v>0.488737397655838</v>
      </c>
      <c r="J367" t="n">
        <v>0.488737397655838</v>
      </c>
      <c r="K367" t="n">
        <v>27.45319465686534</v>
      </c>
      <c r="L367" t="n">
        <v>2</v>
      </c>
      <c r="M367" t="n">
        <v>6.960749152349224</v>
      </c>
      <c r="N367" t="n">
        <v>1432.162240647781</v>
      </c>
      <c r="O367" t="b">
        <v>0</v>
      </c>
      <c r="P367" t="n">
        <v>0.488737397655838</v>
      </c>
      <c r="Q367" t="n">
        <v>0</v>
      </c>
      <c r="R367" t="n">
        <v>0.5854104172523833</v>
      </c>
      <c r="S367" t="n">
        <v>27.81173821241627</v>
      </c>
      <c r="T367" t="n">
        <v>5.56665477246275</v>
      </c>
      <c r="U367" t="n">
        <v>0.8348628299949307</v>
      </c>
      <c r="V367" t="n">
        <v>2.307877079415361</v>
      </c>
      <c r="W367" t="n">
        <v>0</v>
      </c>
      <c r="X367" t="n">
        <v>0</v>
      </c>
      <c r="Y367" t="n">
        <v>-21.42826181236016</v>
      </c>
      <c r="Z367" t="n">
        <v>56.30618306524227</v>
      </c>
      <c r="AA367" t="n">
        <v>1432.162240647781</v>
      </c>
      <c r="AB367" t="b">
        <v>0</v>
      </c>
      <c r="AC367" t="b">
        <v>1</v>
      </c>
      <c r="AD367" t="n">
        <v>89.3226862208768</v>
      </c>
      <c r="AE367" t="n">
        <v>-0</v>
      </c>
      <c r="AF367" t="n">
        <v>0</v>
      </c>
      <c r="AG367" t="n">
        <v>0.08214887703437229</v>
      </c>
      <c r="AH367" t="b">
        <v>0</v>
      </c>
      <c r="AI367" t="b">
        <v>0</v>
      </c>
      <c r="AJ367" t="n">
        <v>1432.162240647781</v>
      </c>
      <c r="AK367" t="n">
        <v>0</v>
      </c>
      <c r="AL367" t="n">
        <v>0.8348628299949307</v>
      </c>
      <c r="AM367" t="n">
        <v>0</v>
      </c>
      <c r="AN367" t="n">
        <v>0.8352298607043606</v>
      </c>
      <c r="AO367" t="n">
        <v>0</v>
      </c>
      <c r="AP367" t="n">
        <v>1</v>
      </c>
      <c r="AQ367" t="n">
        <v>0</v>
      </c>
      <c r="AR367" t="n">
        <v>0</v>
      </c>
      <c r="AS367" t="n">
        <v>0</v>
      </c>
      <c r="AT367" t="n">
        <v>0.9604993665187402</v>
      </c>
      <c r="AU367" t="n">
        <v>0.3019646947399759</v>
      </c>
      <c r="AV367" t="n">
        <v>0.9604993665187402</v>
      </c>
    </row>
    <row r="368" spans="1:48">
      <c r="A368" t="n">
        <v>365</v>
      </c>
      <c r="B368" t="n">
        <v>0</v>
      </c>
      <c r="C368" t="n">
        <v>0</v>
      </c>
      <c r="D368" t="n">
        <v>0</v>
      </c>
      <c r="E368" t="n">
        <v>20.7</v>
      </c>
      <c r="F368" t="n">
        <v>0.01795835561408543</v>
      </c>
      <c r="G368" t="n">
        <v>170.0020132804702</v>
      </c>
      <c r="H368" t="n">
        <v>670.4879403781745</v>
      </c>
      <c r="I368" t="n">
        <v>1.114905865817794</v>
      </c>
      <c r="J368" t="n">
        <v>1.114905865817794</v>
      </c>
      <c r="K368" t="n">
        <v>62.62612172750167</v>
      </c>
      <c r="L368" t="n">
        <v>2</v>
      </c>
      <c r="M368" t="n">
        <v>15.87883410940712</v>
      </c>
      <c r="N368" t="n">
        <v>1432.162240647781</v>
      </c>
      <c r="O368" t="b">
        <v>0</v>
      </c>
      <c r="P368" t="n">
        <v>1.114905865817794</v>
      </c>
      <c r="Q368" t="n">
        <v>0</v>
      </c>
      <c r="R368" t="n">
        <v>0.7503974356116797</v>
      </c>
      <c r="S368" t="n">
        <v>27.81866885952314</v>
      </c>
      <c r="T368" t="n">
        <v>9.906631802186281</v>
      </c>
      <c r="U368" t="n">
        <v>1.485753832446121</v>
      </c>
      <c r="V368" t="n">
        <v>2.472720702276582</v>
      </c>
      <c r="W368" t="n">
        <v>0</v>
      </c>
      <c r="X368" t="n">
        <v>0</v>
      </c>
      <c r="Y368" t="n">
        <v>-21.42826181236016</v>
      </c>
      <c r="Z368" t="n">
        <v>56.39888909864324</v>
      </c>
      <c r="AA368" t="n">
        <v>1432.162240647781</v>
      </c>
      <c r="AB368" t="b">
        <v>0</v>
      </c>
      <c r="AC368" t="b">
        <v>1</v>
      </c>
      <c r="AD368" t="n">
        <v>89.31524585219195</v>
      </c>
      <c r="AE368" t="n">
        <v>-0</v>
      </c>
      <c r="AF368" t="n">
        <v>0</v>
      </c>
      <c r="AG368" t="n">
        <v>0.1197269710509007</v>
      </c>
      <c r="AH368" t="b">
        <v>0</v>
      </c>
      <c r="AI368" t="b">
        <v>0</v>
      </c>
      <c r="AJ368" t="n">
        <v>1432.162240647781</v>
      </c>
      <c r="AK368" t="n">
        <v>0</v>
      </c>
      <c r="AL368" t="n">
        <v>1.485753832446121</v>
      </c>
      <c r="AM368" t="n">
        <v>0</v>
      </c>
      <c r="AN368" t="n">
        <v>1.48577677186546</v>
      </c>
      <c r="AO368" t="n">
        <v>0</v>
      </c>
      <c r="AP368" t="n">
        <v>1</v>
      </c>
      <c r="AQ368" t="n">
        <v>0</v>
      </c>
      <c r="AR368" t="n">
        <v>0</v>
      </c>
      <c r="AS368" t="n">
        <v>0</v>
      </c>
      <c r="AT368" t="n">
        <v>1.0784785292785</v>
      </c>
      <c r="AU368" t="n">
        <v>0.3390553406167671</v>
      </c>
      <c r="AV368" t="n">
        <v>1.0784785292785</v>
      </c>
    </row>
    <row r="369" spans="1:48">
      <c r="A369" t="n">
        <v>366</v>
      </c>
      <c r="B369" t="n">
        <v>0</v>
      </c>
      <c r="C369" t="n">
        <v>0</v>
      </c>
      <c r="D369" t="n">
        <v>0</v>
      </c>
      <c r="E369" t="n">
        <v>20.8</v>
      </c>
      <c r="F369" t="n">
        <v>0.05761855675049743</v>
      </c>
      <c r="G369" t="n">
        <v>170.8232790451102</v>
      </c>
      <c r="H369" t="n">
        <v>673.7270125539145</v>
      </c>
      <c r="I369" t="n">
        <v>1.510593184518718</v>
      </c>
      <c r="J369" t="n">
        <v>1.510593184518718</v>
      </c>
      <c r="K369" t="n">
        <v>84.44459338130125</v>
      </c>
      <c r="L369" t="n">
        <v>2</v>
      </c>
      <c r="M369" t="n">
        <v>21.41090095874778</v>
      </c>
      <c r="N369" t="n">
        <v>1439.080898815161</v>
      </c>
      <c r="O369" t="b">
        <v>0</v>
      </c>
      <c r="P369" t="n">
        <v>1.510593184518718</v>
      </c>
      <c r="Q369" t="n">
        <v>0</v>
      </c>
      <c r="R369" t="n">
        <v>0.7954154074238583</v>
      </c>
      <c r="S369" t="n">
        <v>27.82818732791041</v>
      </c>
      <c r="T369" t="n">
        <v>12.60200637718534</v>
      </c>
      <c r="U369" t="n">
        <v>1.89912487289017</v>
      </c>
      <c r="V369" t="n">
        <v>2.578176340318404</v>
      </c>
      <c r="W369" t="n">
        <v>0</v>
      </c>
      <c r="X369" t="n">
        <v>0</v>
      </c>
      <c r="Y369" t="n">
        <v>-21.42826181236016</v>
      </c>
      <c r="Z369" t="n">
        <v>56.50121369407598</v>
      </c>
      <c r="AA369" t="n">
        <v>1439.080898815161</v>
      </c>
      <c r="AB369" t="b">
        <v>0</v>
      </c>
      <c r="AC369" t="b">
        <v>1</v>
      </c>
      <c r="AD369" t="n">
        <v>89.3078054835071</v>
      </c>
      <c r="AE369" t="n">
        <v>-0</v>
      </c>
      <c r="AF369" t="n">
        <v>0</v>
      </c>
      <c r="AG369" t="n">
        <v>0.1420472221267659</v>
      </c>
      <c r="AH369" t="b">
        <v>0</v>
      </c>
      <c r="AI369" t="b">
        <v>0</v>
      </c>
      <c r="AJ369" t="n">
        <v>1439.080898815161</v>
      </c>
      <c r="AK369" t="n">
        <v>0</v>
      </c>
      <c r="AL369" t="n">
        <v>1.89912487289017</v>
      </c>
      <c r="AM369" t="n">
        <v>0</v>
      </c>
      <c r="AN369" t="n">
        <v>1.899698358373654</v>
      </c>
      <c r="AO369" t="n">
        <v>0</v>
      </c>
      <c r="AP369" t="n">
        <v>1</v>
      </c>
      <c r="AQ369" t="n">
        <v>0</v>
      </c>
      <c r="AR369" t="n">
        <v>0</v>
      </c>
      <c r="AS369" t="n">
        <v>0</v>
      </c>
      <c r="AT369" t="n">
        <v>1.156603510005403</v>
      </c>
      <c r="AU369" t="n">
        <v>0.3636165082542528</v>
      </c>
      <c r="AV369" t="n">
        <v>1.156603510005403</v>
      </c>
    </row>
    <row r="370" spans="1:48">
      <c r="A370" t="n">
        <v>367</v>
      </c>
      <c r="B370" t="n">
        <v>0</v>
      </c>
      <c r="C370" t="n">
        <v>0</v>
      </c>
      <c r="D370" t="n">
        <v>0</v>
      </c>
      <c r="E370" t="n">
        <v>21.2</v>
      </c>
      <c r="F370" t="n">
        <v>0.1682340840505891</v>
      </c>
      <c r="G370" t="n">
        <v>174.10834210367</v>
      </c>
      <c r="H370" t="n">
        <v>686.6833012568743</v>
      </c>
      <c r="I370" t="n">
        <v>2.650261378592305</v>
      </c>
      <c r="J370" t="n">
        <v>2.650261378592305</v>
      </c>
      <c r="K370" t="n">
        <v>145.3585257749515</v>
      </c>
      <c r="L370" t="n">
        <v>2</v>
      </c>
      <c r="M370" t="n">
        <v>36.85560998350697</v>
      </c>
      <c r="N370" t="n">
        <v>1466.755531484684</v>
      </c>
      <c r="O370" t="b">
        <v>0</v>
      </c>
      <c r="P370" t="n">
        <v>2.650261378592305</v>
      </c>
      <c r="Q370" t="n">
        <v>0</v>
      </c>
      <c r="R370" t="n">
        <v>0.857098574554514</v>
      </c>
      <c r="S370" t="n">
        <v>27.83875794333991</v>
      </c>
      <c r="T370" t="n">
        <v>20.13128894178498</v>
      </c>
      <c r="U370" t="n">
        <v>3.092131357201015</v>
      </c>
      <c r="V370" t="n">
        <v>2.876789885836025</v>
      </c>
      <c r="W370" t="n">
        <v>0</v>
      </c>
      <c r="X370" t="n">
        <v>0</v>
      </c>
      <c r="Y370" t="n">
        <v>-21.42826181236016</v>
      </c>
      <c r="Z370" t="n">
        <v>56.62092557319202</v>
      </c>
      <c r="AA370" t="n">
        <v>1466.755531484684</v>
      </c>
      <c r="AB370" t="b">
        <v>0</v>
      </c>
      <c r="AC370" t="b">
        <v>1</v>
      </c>
      <c r="AD370" t="n">
        <v>89.30036511482224</v>
      </c>
      <c r="AE370" t="n">
        <v>-0</v>
      </c>
      <c r="AF370" t="n">
        <v>0</v>
      </c>
      <c r="AG370" t="n">
        <v>0.1541889784457358</v>
      </c>
      <c r="AH370" t="b">
        <v>0</v>
      </c>
      <c r="AI370" t="b">
        <v>0</v>
      </c>
      <c r="AJ370" t="n">
        <v>1466.755531484684</v>
      </c>
      <c r="AK370" t="n">
        <v>0</v>
      </c>
      <c r="AL370" t="n">
        <v>3.092131357201015</v>
      </c>
      <c r="AM370" t="n">
        <v>0</v>
      </c>
      <c r="AN370" t="n">
        <v>3.096008119069369</v>
      </c>
      <c r="AO370" t="n">
        <v>0</v>
      </c>
      <c r="AP370" t="n">
        <v>1</v>
      </c>
      <c r="AQ370" t="n">
        <v>0</v>
      </c>
      <c r="AR370" t="n">
        <v>0</v>
      </c>
      <c r="AS370" t="n">
        <v>0</v>
      </c>
      <c r="AT370" t="n">
        <v>1.388672031044297</v>
      </c>
      <c r="AU370" t="n">
        <v>0.436574911515105</v>
      </c>
      <c r="AV370" t="n">
        <v>1.388672031044297</v>
      </c>
    </row>
    <row r="371" spans="1:48">
      <c r="A371" t="n">
        <v>368</v>
      </c>
      <c r="B371" t="n">
        <v>0</v>
      </c>
      <c r="C371" t="n">
        <v>0</v>
      </c>
      <c r="D371" t="n">
        <v>0</v>
      </c>
      <c r="E371" t="n">
        <v>22.1</v>
      </c>
      <c r="F371" t="n">
        <v>0.3527784403804821</v>
      </c>
      <c r="G371" t="n">
        <v>181.4997339854296</v>
      </c>
      <c r="H371" t="n">
        <v>715.8349508385343</v>
      </c>
      <c r="I371" t="n">
        <v>4.696693755578752</v>
      </c>
      <c r="J371" t="n">
        <v>4.696693755578752</v>
      </c>
      <c r="K371" t="n">
        <v>247.1084704011317</v>
      </c>
      <c r="L371" t="n">
        <v>2</v>
      </c>
      <c r="M371" t="n">
        <v>62.65427748507395</v>
      </c>
      <c r="N371" t="n">
        <v>1529.023454991109</v>
      </c>
      <c r="O371" t="b">
        <v>0</v>
      </c>
      <c r="P371" t="n">
        <v>4.696693755578752</v>
      </c>
      <c r="Q371" t="n">
        <v>0</v>
      </c>
      <c r="R371" t="n">
        <v>0.8965871374955163</v>
      </c>
      <c r="S371" t="n">
        <v>27.85171197926761</v>
      </c>
      <c r="T371" t="n">
        <v>32.71575699203524</v>
      </c>
      <c r="U371" t="n">
        <v>5.238413043374982</v>
      </c>
      <c r="V371" t="n">
        <v>3.383230079547438</v>
      </c>
      <c r="W371" t="n">
        <v>0</v>
      </c>
      <c r="X371" t="n">
        <v>0</v>
      </c>
      <c r="Y371" t="n">
        <v>-21.42826181236016</v>
      </c>
      <c r="Z371" t="n">
        <v>56.79072195615535</v>
      </c>
      <c r="AA371" t="n">
        <v>1529.023454991109</v>
      </c>
      <c r="AB371" t="b">
        <v>0</v>
      </c>
      <c r="AC371" t="b">
        <v>1</v>
      </c>
      <c r="AD371" t="n">
        <v>89.29292474613739</v>
      </c>
      <c r="AE371" t="n">
        <v>-0</v>
      </c>
      <c r="AF371" t="n">
        <v>0</v>
      </c>
      <c r="AG371" t="n">
        <v>0.1588695358361071</v>
      </c>
      <c r="AH371" t="b">
        <v>0</v>
      </c>
      <c r="AI371" t="b">
        <v>0</v>
      </c>
      <c r="AJ371" t="n">
        <v>1529.023454991109</v>
      </c>
      <c r="AK371" t="n">
        <v>0</v>
      </c>
      <c r="AL371" t="n">
        <v>5.238413043374982</v>
      </c>
      <c r="AM371" t="n">
        <v>0</v>
      </c>
      <c r="AN371" t="n">
        <v>5.250547996205509</v>
      </c>
      <c r="AO371" t="n">
        <v>0</v>
      </c>
      <c r="AP371" t="n">
        <v>1</v>
      </c>
      <c r="AQ371" t="n">
        <v>0</v>
      </c>
      <c r="AR371" t="n">
        <v>0</v>
      </c>
      <c r="AS371" t="n">
        <v>0</v>
      </c>
      <c r="AT371" t="n">
        <v>1.812106069221776</v>
      </c>
      <c r="AU371" t="n">
        <v>0.5696953846125573</v>
      </c>
      <c r="AV371" t="n">
        <v>1.812106069221776</v>
      </c>
    </row>
    <row r="372" spans="1:48">
      <c r="A372" t="n">
        <v>369</v>
      </c>
      <c r="B372" t="n">
        <v>0</v>
      </c>
      <c r="C372" t="n">
        <v>0</v>
      </c>
      <c r="D372" t="n">
        <v>0</v>
      </c>
      <c r="E372" t="n">
        <v>23.5</v>
      </c>
      <c r="F372" t="n">
        <v>0.3373188210941485</v>
      </c>
      <c r="G372" t="n">
        <v>192.9974546903889</v>
      </c>
      <c r="H372" t="n">
        <v>761.1819612988938</v>
      </c>
      <c r="I372" t="n">
        <v>4.837499741580104</v>
      </c>
      <c r="J372" t="n">
        <v>4.837499741580104</v>
      </c>
      <c r="K372" t="n">
        <v>239.3540362426078</v>
      </c>
      <c r="L372" t="n">
        <v>2</v>
      </c>
      <c r="M372" t="n">
        <v>60.68814306354152</v>
      </c>
      <c r="N372" t="n">
        <v>1625.884669334437</v>
      </c>
      <c r="O372" t="b">
        <v>0</v>
      </c>
      <c r="P372" t="n">
        <v>4.837499741580104</v>
      </c>
      <c r="Q372" t="n">
        <v>0</v>
      </c>
      <c r="R372" t="n">
        <v>0.8933300330657944</v>
      </c>
      <c r="S372" t="n">
        <v>27.86832492442995</v>
      </c>
      <c r="T372" t="n">
        <v>31.80465331332644</v>
      </c>
      <c r="U372" t="n">
        <v>5.415131656302234</v>
      </c>
      <c r="V372" t="n">
        <v>3.392601317286402</v>
      </c>
      <c r="W372" t="n">
        <v>0</v>
      </c>
      <c r="X372" t="n">
        <v>0</v>
      </c>
      <c r="Y372" t="n">
        <v>-21.42826181236016</v>
      </c>
      <c r="Z372" t="n">
        <v>57.0055866223259</v>
      </c>
      <c r="AA372" t="n">
        <v>1625.884669334437</v>
      </c>
      <c r="AB372" t="b">
        <v>0</v>
      </c>
      <c r="AC372" t="b">
        <v>1</v>
      </c>
      <c r="AD372" t="n">
        <v>89.28548437745253</v>
      </c>
      <c r="AE372" t="n">
        <v>-0</v>
      </c>
      <c r="AF372" t="n">
        <v>0</v>
      </c>
      <c r="AG372" t="n">
        <v>0.1457030100371398</v>
      </c>
      <c r="AH372" t="b">
        <v>0</v>
      </c>
      <c r="AI372" t="b">
        <v>0</v>
      </c>
      <c r="AJ372" t="n">
        <v>1625.884669334437</v>
      </c>
      <c r="AK372" t="n">
        <v>0</v>
      </c>
      <c r="AL372" t="n">
        <v>5.415131656302234</v>
      </c>
      <c r="AM372" t="n">
        <v>0</v>
      </c>
      <c r="AN372" t="n">
        <v>5.426234335262489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1.880976042841193</v>
      </c>
      <c r="AU372" t="n">
        <v>0.5913469351347738</v>
      </c>
      <c r="AV372" t="n">
        <v>1.880976042841193</v>
      </c>
    </row>
    <row r="373" spans="1:48">
      <c r="A373" t="n">
        <v>370</v>
      </c>
      <c r="B373" t="n">
        <v>0</v>
      </c>
      <c r="C373" t="n">
        <v>0</v>
      </c>
      <c r="D373" t="n">
        <v>0</v>
      </c>
      <c r="E373" t="n">
        <v>24.3</v>
      </c>
      <c r="F373" t="n">
        <v>0.1312796085762562</v>
      </c>
      <c r="G373" t="n">
        <v>199.5675808075085</v>
      </c>
      <c r="H373" t="n">
        <v>787.0945387048137</v>
      </c>
      <c r="I373" t="n">
        <v>2.647665223146095</v>
      </c>
      <c r="J373" t="n">
        <v>2.647665223146095</v>
      </c>
      <c r="K373" t="n">
        <v>126.6906196520932</v>
      </c>
      <c r="L373" t="n">
        <v>2</v>
      </c>
      <c r="M373" t="n">
        <v>32.12236806594655</v>
      </c>
      <c r="N373" t="n">
        <v>1681.233934673482</v>
      </c>
      <c r="O373" t="b">
        <v>0</v>
      </c>
      <c r="P373" t="n">
        <v>2.647665223146096</v>
      </c>
      <c r="Q373" t="n">
        <v>0</v>
      </c>
      <c r="R373" t="n">
        <v>0.8387833308799998</v>
      </c>
      <c r="S373" t="n">
        <v>27.88597485266299</v>
      </c>
      <c r="T373" t="n">
        <v>17.929018466365</v>
      </c>
      <c r="U373" t="n">
        <v>3.156554411218841</v>
      </c>
      <c r="V373" t="n">
        <v>2.890456637738339</v>
      </c>
      <c r="W373" t="n">
        <v>0</v>
      </c>
      <c r="X373" t="n">
        <v>0</v>
      </c>
      <c r="Y373" t="n">
        <v>-21.42826181236016</v>
      </c>
      <c r="Z373" t="n">
        <v>57.19148034770441</v>
      </c>
      <c r="AA373" t="n">
        <v>1681.233934673482</v>
      </c>
      <c r="AB373" t="b">
        <v>0</v>
      </c>
      <c r="AC373" t="b">
        <v>1</v>
      </c>
      <c r="AD373" t="n">
        <v>89.27804400876768</v>
      </c>
      <c r="AE373" t="n">
        <v>-0</v>
      </c>
      <c r="AF373" t="n">
        <v>0</v>
      </c>
      <c r="AG373" t="n">
        <v>0.1339852109072267</v>
      </c>
      <c r="AH373" t="b">
        <v>0</v>
      </c>
      <c r="AI373" t="b">
        <v>0</v>
      </c>
      <c r="AJ373" t="n">
        <v>1681.233934673482</v>
      </c>
      <c r="AK373" t="n">
        <v>0</v>
      </c>
      <c r="AL373" t="n">
        <v>3.156554411218841</v>
      </c>
      <c r="AM373" t="n">
        <v>0</v>
      </c>
      <c r="AN373" t="n">
        <v>3.158848353152778</v>
      </c>
      <c r="AO373" t="n">
        <v>0</v>
      </c>
      <c r="AP373" t="n">
        <v>1</v>
      </c>
      <c r="AQ373" t="n">
        <v>0</v>
      </c>
      <c r="AR373" t="n">
        <v>0</v>
      </c>
      <c r="AS373" t="n">
        <v>0</v>
      </c>
      <c r="AT373" t="n">
        <v>1.493076438632774</v>
      </c>
      <c r="AU373" t="n">
        <v>0.4693978848203637</v>
      </c>
      <c r="AV373" t="n">
        <v>1.493076438632774</v>
      </c>
    </row>
    <row r="374" spans="1:48">
      <c r="A374" t="n">
        <v>371</v>
      </c>
      <c r="B374" t="n">
        <v>0</v>
      </c>
      <c r="C374" t="n">
        <v>0</v>
      </c>
      <c r="D374" t="n">
        <v>0</v>
      </c>
      <c r="E374" t="n">
        <v>24.5</v>
      </c>
      <c r="F374" t="n">
        <v>-0.02910392206583845</v>
      </c>
      <c r="G374" t="n">
        <v>201.2101123367884</v>
      </c>
      <c r="H374" t="n">
        <v>793.5726830562935</v>
      </c>
      <c r="I374" t="n">
        <v>0.816785479410593</v>
      </c>
      <c r="J374" t="n">
        <v>0.816785479410593</v>
      </c>
      <c r="K374" t="n">
        <v>38.76408943392202</v>
      </c>
      <c r="L374" t="n">
        <v>2</v>
      </c>
      <c r="M374" t="n">
        <v>9.828623081623231</v>
      </c>
      <c r="N374" t="n">
        <v>1695.071251008243</v>
      </c>
      <c r="O374" t="b">
        <v>0</v>
      </c>
      <c r="P374" t="n">
        <v>0.816785479410593</v>
      </c>
      <c r="Q374" t="n">
        <v>0</v>
      </c>
      <c r="R374" t="n">
        <v>0.6493591658530216</v>
      </c>
      <c r="S374" t="n">
        <v>27.90057485225281</v>
      </c>
      <c r="T374" t="n">
        <v>7.086086625636249</v>
      </c>
      <c r="U374" t="n">
        <v>1.257833141290358</v>
      </c>
      <c r="V374" t="n">
        <v>2.484671325250842</v>
      </c>
      <c r="W374" t="n">
        <v>0</v>
      </c>
      <c r="X374" t="n">
        <v>0</v>
      </c>
      <c r="Y374" t="n">
        <v>-21.42826181236016</v>
      </c>
      <c r="Z374" t="n">
        <v>57.30650158633282</v>
      </c>
      <c r="AA374" t="n">
        <v>1695.071251008243</v>
      </c>
      <c r="AB374" t="b">
        <v>0</v>
      </c>
      <c r="AC374" t="b">
        <v>1</v>
      </c>
      <c r="AD374" t="n">
        <v>89.27060364008283</v>
      </c>
      <c r="AE374" t="n">
        <v>-0</v>
      </c>
      <c r="AF374" t="n">
        <v>0</v>
      </c>
      <c r="AG374" t="n">
        <v>0.1181501977162785</v>
      </c>
      <c r="AH374" t="b">
        <v>0</v>
      </c>
      <c r="AI374" t="b">
        <v>0</v>
      </c>
      <c r="AJ374" t="n">
        <v>1695.071251008243</v>
      </c>
      <c r="AK374" t="n">
        <v>0</v>
      </c>
      <c r="AL374" t="n">
        <v>1.257833141290358</v>
      </c>
      <c r="AM374" t="n">
        <v>0</v>
      </c>
      <c r="AN374" t="n">
        <v>1.258406626773843</v>
      </c>
      <c r="AO374" t="n">
        <v>0</v>
      </c>
      <c r="AP374" t="n">
        <v>1</v>
      </c>
      <c r="AQ374" t="n">
        <v>0</v>
      </c>
      <c r="AR374" t="n">
        <v>0</v>
      </c>
      <c r="AS374" t="n">
        <v>0</v>
      </c>
      <c r="AT374" t="n">
        <v>1.160419025333018</v>
      </c>
      <c r="AU374" t="n">
        <v>0.36481604149846</v>
      </c>
      <c r="AV374" t="n">
        <v>1.160419025333018</v>
      </c>
    </row>
    <row r="375" spans="1:48">
      <c r="A375" t="n">
        <v>372</v>
      </c>
      <c r="B375" t="n">
        <v>0</v>
      </c>
      <c r="C375" t="n">
        <v>0</v>
      </c>
      <c r="D375" t="n">
        <v>0</v>
      </c>
      <c r="E375" t="n">
        <v>23.8</v>
      </c>
      <c r="F375" t="n">
        <v>-0.4315305869795689</v>
      </c>
      <c r="G375" t="n">
        <v>195.4612519843088</v>
      </c>
      <c r="H375" t="n">
        <v>770.8991778261138</v>
      </c>
      <c r="I375" t="n">
        <v>-3.735907620791195</v>
      </c>
      <c r="J375" t="n">
        <v>-3.735907620791195</v>
      </c>
      <c r="K375" t="n">
        <v>-182.5184762956495</v>
      </c>
      <c r="L375" t="n">
        <v>2</v>
      </c>
      <c r="M375" t="n">
        <v>-46.27750413175698</v>
      </c>
      <c r="N375" t="n">
        <v>1646.640643836579</v>
      </c>
      <c r="O375" t="b">
        <v>0</v>
      </c>
      <c r="P375" t="n">
        <v>-3.735907620791195</v>
      </c>
      <c r="Q375" t="n">
        <v>0</v>
      </c>
      <c r="R375" t="n">
        <v>0.923204267189606</v>
      </c>
      <c r="S375" t="n">
        <v>27.91037088724327</v>
      </c>
      <c r="T375" t="n">
        <v>-20.00168037889638</v>
      </c>
      <c r="U375" t="n">
        <v>-3.449005857340599</v>
      </c>
      <c r="V375" t="n">
        <v>26.27582375286061</v>
      </c>
      <c r="W375" t="n">
        <v>-60.95203286542444</v>
      </c>
      <c r="X375" t="n">
        <v>2</v>
      </c>
      <c r="Y375" t="n">
        <v>39.52377105306428</v>
      </c>
      <c r="Z375" t="n">
        <v>57.39970756391312</v>
      </c>
      <c r="AA375" t="n">
        <v>1646.640643836579</v>
      </c>
      <c r="AB375" t="b">
        <v>0</v>
      </c>
      <c r="AC375" t="b">
        <v>1</v>
      </c>
      <c r="AD375" t="n">
        <v>89.27374522154823</v>
      </c>
      <c r="AE375" t="n">
        <v>1.27350998564504</v>
      </c>
      <c r="AF375" t="n">
        <v>0</v>
      </c>
      <c r="AG375" t="n">
        <v>0.09246365212168431</v>
      </c>
      <c r="AH375" t="b">
        <v>0</v>
      </c>
      <c r="AI375" t="b">
        <v>0</v>
      </c>
      <c r="AJ375" t="n">
        <v>1646.640643836579</v>
      </c>
      <c r="AK375" t="n">
        <v>0</v>
      </c>
      <c r="AL375" t="n">
        <v>-3.449005857340599</v>
      </c>
      <c r="AM375" t="n">
        <v>0</v>
      </c>
      <c r="AN375" t="n">
        <v>-2.152005906292044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 spans="1:48">
      <c r="A376" t="n">
        <v>373</v>
      </c>
      <c r="B376" t="n">
        <v>0</v>
      </c>
      <c r="C376" t="n">
        <v>0</v>
      </c>
      <c r="D376" t="n">
        <v>0</v>
      </c>
      <c r="E376" t="n">
        <v>21.3</v>
      </c>
      <c r="F376" t="n">
        <v>-0.9114403966825515</v>
      </c>
      <c r="G376" t="n">
        <v>174.9296078683099</v>
      </c>
      <c r="H376" t="n">
        <v>689.9223734326144</v>
      </c>
      <c r="I376" t="n">
        <v>-8.192866276504311</v>
      </c>
      <c r="J376" t="n">
        <v>-8.192866276504311</v>
      </c>
      <c r="K376" t="n">
        <v>-447.2433850002719</v>
      </c>
      <c r="L376" t="n">
        <v>2</v>
      </c>
      <c r="M376" t="n">
        <v>-113.3984241887099</v>
      </c>
      <c r="N376" t="n">
        <v>1473.674189652065</v>
      </c>
      <c r="O376" t="b">
        <v>0</v>
      </c>
      <c r="P376" t="n">
        <v>-8.192866276504311</v>
      </c>
      <c r="Q376" t="n">
        <v>0</v>
      </c>
      <c r="R376" t="n">
        <v>0.9464847401029871</v>
      </c>
      <c r="S376" t="n">
        <v>27.9201841413834</v>
      </c>
      <c r="T376" t="n">
        <v>-50.24807024641356</v>
      </c>
      <c r="U376" t="n">
        <v>-7.754422908415711</v>
      </c>
      <c r="V376" t="n">
        <v>63.15035394229635</v>
      </c>
      <c r="W376" t="n">
        <v>-86.15060768619995</v>
      </c>
      <c r="X376" t="n">
        <v>2</v>
      </c>
      <c r="Y376" t="n">
        <v>64.72234587383979</v>
      </c>
      <c r="Z376" t="n">
        <v>57.42402594839126</v>
      </c>
      <c r="AA376" t="n">
        <v>1473.674189652065</v>
      </c>
      <c r="AB376" t="b">
        <v>0</v>
      </c>
      <c r="AC376" t="b">
        <v>1</v>
      </c>
      <c r="AD376" t="n">
        <v>89.29184350573692</v>
      </c>
      <c r="AE376" t="n">
        <v>1.8</v>
      </c>
      <c r="AF376" t="n">
        <v>0</v>
      </c>
      <c r="AG376" t="n">
        <v>0.05948790053243325</v>
      </c>
      <c r="AH376" t="b">
        <v>0</v>
      </c>
      <c r="AI376" t="b">
        <v>0</v>
      </c>
      <c r="AJ376" t="n">
        <v>1473.674189652065</v>
      </c>
      <c r="AK376" t="n">
        <v>0</v>
      </c>
      <c r="AL376" t="n">
        <v>-7.754422908415711</v>
      </c>
      <c r="AM376" t="n">
        <v>3.300053594034881</v>
      </c>
      <c r="AN376" t="n">
        <v>-2.569011735019035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 spans="1:48">
      <c r="A377" t="n">
        <v>374</v>
      </c>
      <c r="B377" t="n">
        <v>0</v>
      </c>
      <c r="C377" t="n">
        <v>0</v>
      </c>
      <c r="D377" t="n">
        <v>0</v>
      </c>
      <c r="E377" t="n">
        <v>17.7</v>
      </c>
      <c r="F377" t="n">
        <v>-1.006041159623564</v>
      </c>
      <c r="G377" t="n">
        <v>145.3640403412716</v>
      </c>
      <c r="H377" t="n">
        <v>573.3157751059754</v>
      </c>
      <c r="I377" t="n">
        <v>-7.623802015832046</v>
      </c>
      <c r="J377" t="n">
        <v>-7.623802015832046</v>
      </c>
      <c r="K377" t="n">
        <v>-500.8250072542027</v>
      </c>
      <c r="L377" t="n">
        <v>2</v>
      </c>
      <c r="M377" t="n">
        <v>-126.9840282084692</v>
      </c>
      <c r="N377" t="n">
        <v>1224.602495626363</v>
      </c>
      <c r="O377" t="b">
        <v>0</v>
      </c>
      <c r="P377" t="n">
        <v>-7.623802015832046</v>
      </c>
      <c r="Q377" t="n">
        <v>0</v>
      </c>
      <c r="R377" t="n">
        <v>0.9485680441720584</v>
      </c>
      <c r="S377" t="n">
        <v>27.93518075954762</v>
      </c>
      <c r="T377" t="n">
        <v>-56.39184984962414</v>
      </c>
      <c r="U377" t="n">
        <v>-7.231694967312801</v>
      </c>
      <c r="V377" t="n">
        <v>70.59217835884508</v>
      </c>
      <c r="W377" t="n">
        <v>-82.67051655515617</v>
      </c>
      <c r="X377" t="n">
        <v>2</v>
      </c>
      <c r="Y377" t="n">
        <v>61.24225474279601</v>
      </c>
      <c r="Z377" t="n">
        <v>57.45567608838969</v>
      </c>
      <c r="AA377" t="n">
        <v>1224.602495626363</v>
      </c>
      <c r="AB377" t="b">
        <v>0</v>
      </c>
      <c r="AC377" t="b">
        <v>1</v>
      </c>
      <c r="AD377" t="n">
        <v>89.31371236001064</v>
      </c>
      <c r="AE377" t="n">
        <v>1.727288219965949</v>
      </c>
      <c r="AF377" t="n">
        <v>0</v>
      </c>
      <c r="AG377" t="n">
        <v>0.03191888537513077</v>
      </c>
      <c r="AH377" t="b">
        <v>0</v>
      </c>
      <c r="AI377" t="b">
        <v>0</v>
      </c>
      <c r="AJ377" t="n">
        <v>1224.602495626363</v>
      </c>
      <c r="AK377" t="n">
        <v>0</v>
      </c>
      <c r="AL377" t="n">
        <v>-7.231694967312801</v>
      </c>
      <c r="AM377" t="n">
        <v>3.308979810716123</v>
      </c>
      <c r="AN377" t="n">
        <v>-2.086212361155989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 spans="1:48">
      <c r="A378" t="n">
        <v>375</v>
      </c>
      <c r="B378" t="n">
        <v>0</v>
      </c>
      <c r="C378" t="n">
        <v>0</v>
      </c>
      <c r="D378" t="n">
        <v>0</v>
      </c>
      <c r="E378" t="n">
        <v>14.4</v>
      </c>
      <c r="F378" t="n">
        <v>-0.814394964823195</v>
      </c>
      <c r="G378" t="n">
        <v>118.2622701081532</v>
      </c>
      <c r="H378" t="n">
        <v>466.4263933065562</v>
      </c>
      <c r="I378" t="n">
        <v>-4.915676759668078</v>
      </c>
      <c r="J378" t="n">
        <v>-4.915676759668078</v>
      </c>
      <c r="K378" t="n">
        <v>-396.9250315731198</v>
      </c>
      <c r="L378" t="n">
        <v>2</v>
      </c>
      <c r="M378" t="n">
        <v>-100.6402209870993</v>
      </c>
      <c r="N378" t="n">
        <v>996.2867761028042</v>
      </c>
      <c r="O378" t="b">
        <v>0</v>
      </c>
      <c r="P378" t="n">
        <v>-4.915676759668078</v>
      </c>
      <c r="Q378" t="n">
        <v>0</v>
      </c>
      <c r="R378" t="n">
        <v>0.9455473845424855</v>
      </c>
      <c r="S378" t="n">
        <v>27.94859247954187</v>
      </c>
      <c r="T378" t="n">
        <v>-44.55060755343143</v>
      </c>
      <c r="U378" t="n">
        <v>-4.648005303360432</v>
      </c>
      <c r="V378" t="n">
        <v>56.08961343366791</v>
      </c>
      <c r="W378" t="n">
        <v>-84.631556853644</v>
      </c>
      <c r="X378" t="n">
        <v>2</v>
      </c>
      <c r="Y378" t="n">
        <v>63.20329504128384</v>
      </c>
      <c r="Z378" t="n">
        <v>57.48510363350832</v>
      </c>
      <c r="AA378" t="n">
        <v>996.2867761028042</v>
      </c>
      <c r="AB378" t="b">
        <v>0</v>
      </c>
      <c r="AC378" t="b">
        <v>1</v>
      </c>
      <c r="AD378" t="n">
        <v>89.33531749018148</v>
      </c>
      <c r="AE378" t="n">
        <v>1.768261494932685</v>
      </c>
      <c r="AF378" t="n">
        <v>0</v>
      </c>
      <c r="AG378" t="n">
        <v>0.01814072576165141</v>
      </c>
      <c r="AH378" t="b">
        <v>0</v>
      </c>
      <c r="AI378" t="b">
        <v>0</v>
      </c>
      <c r="AJ378" t="n">
        <v>996.2867761028042</v>
      </c>
      <c r="AK378" t="n">
        <v>0</v>
      </c>
      <c r="AL378" t="n">
        <v>-4.648005303360432</v>
      </c>
      <c r="AM378" t="n">
        <v>1.13514987070572</v>
      </c>
      <c r="AN378" t="n">
        <v>-1.667425731064386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 spans="1:48">
      <c r="A379" t="n">
        <v>376</v>
      </c>
      <c r="B379" t="n">
        <v>0</v>
      </c>
      <c r="C379" t="n">
        <v>0</v>
      </c>
      <c r="D379" t="n">
        <v>0</v>
      </c>
      <c r="E379" t="n">
        <v>11.9</v>
      </c>
      <c r="F379" t="n">
        <v>-0.5697123144169871</v>
      </c>
      <c r="G379" t="n">
        <v>97.73062599215439</v>
      </c>
      <c r="H379" t="n">
        <v>385.4495889130569</v>
      </c>
      <c r="I379" t="n">
        <v>-2.69632527706663</v>
      </c>
      <c r="J379" t="n">
        <v>-2.69632527706663</v>
      </c>
      <c r="K379" t="n">
        <v>-263.4589669342107</v>
      </c>
      <c r="L379" t="n">
        <v>2</v>
      </c>
      <c r="M379" t="n">
        <v>-66.79994090624002</v>
      </c>
      <c r="N379" t="n">
        <v>823.3203219182897</v>
      </c>
      <c r="O379" t="b">
        <v>0</v>
      </c>
      <c r="P379" t="n">
        <v>-2.69632527706663</v>
      </c>
      <c r="Q379" t="n">
        <v>0</v>
      </c>
      <c r="R379" t="n">
        <v>0.9377778820367992</v>
      </c>
      <c r="S379" t="n">
        <v>27.95774797581772</v>
      </c>
      <c r="T379" t="n">
        <v>-29.32748459889378</v>
      </c>
      <c r="U379" t="n">
        <v>-2.52855420760983</v>
      </c>
      <c r="V379" t="n">
        <v>37.47245630734625</v>
      </c>
      <c r="W379" t="n">
        <v>-63.87438038352689</v>
      </c>
      <c r="X379" t="n">
        <v>2</v>
      </c>
      <c r="Y379" t="n">
        <v>42.44611857116674</v>
      </c>
      <c r="Z379" t="n">
        <v>57.50904666116762</v>
      </c>
      <c r="AA379" t="n">
        <v>823.3203219182897</v>
      </c>
      <c r="AB379" t="b">
        <v>0</v>
      </c>
      <c r="AC379" t="b">
        <v>1</v>
      </c>
      <c r="AD379" t="n">
        <v>89.35365940226697</v>
      </c>
      <c r="AE379" t="n">
        <v>1.334568470011681</v>
      </c>
      <c r="AF379" t="n">
        <v>0</v>
      </c>
      <c r="AG379" t="n">
        <v>0.01082098233336884</v>
      </c>
      <c r="AH379" t="b">
        <v>0</v>
      </c>
      <c r="AI379" t="b">
        <v>0</v>
      </c>
      <c r="AJ379" t="n">
        <v>823.3203219182897</v>
      </c>
      <c r="AK379" t="n">
        <v>0</v>
      </c>
      <c r="AL379" t="n">
        <v>-2.52855420760983</v>
      </c>
      <c r="AM379" t="n">
        <v>0</v>
      </c>
      <c r="AN379" t="n">
        <v>-1.164917355476368</v>
      </c>
      <c r="AO379" t="n">
        <v>0</v>
      </c>
      <c r="AP379" t="n">
        <v>1</v>
      </c>
      <c r="AQ379" t="n">
        <v>0</v>
      </c>
      <c r="AR379" t="n">
        <v>0</v>
      </c>
      <c r="AS379" t="n">
        <v>0</v>
      </c>
      <c r="AT379" t="n">
        <v>0.2442143007404088</v>
      </c>
      <c r="AU379" t="n">
        <v>0.0767768302039535</v>
      </c>
      <c r="AV379" t="n">
        <v>0.2442143007404088</v>
      </c>
    </row>
    <row r="380" spans="1:48">
      <c r="A380" t="n">
        <v>377</v>
      </c>
      <c r="B380" t="n">
        <v>0</v>
      </c>
      <c r="C380" t="n">
        <v>0</v>
      </c>
      <c r="D380" t="n">
        <v>0</v>
      </c>
      <c r="E380" t="n">
        <v>10.2</v>
      </c>
      <c r="F380" t="n">
        <v>-0.4067557775088568</v>
      </c>
      <c r="G380" t="n">
        <v>83.76910799327517</v>
      </c>
      <c r="H380" t="n">
        <v>330.3853619254772</v>
      </c>
      <c r="I380" t="n">
        <v>-1.530895904749523</v>
      </c>
      <c r="J380" t="n">
        <v>-1.530895904749523</v>
      </c>
      <c r="K380" t="n">
        <v>-174.5151570334871</v>
      </c>
      <c r="L380" t="n">
        <v>2</v>
      </c>
      <c r="M380" t="n">
        <v>-44.2482649679227</v>
      </c>
      <c r="N380" t="n">
        <v>705.7031330728195</v>
      </c>
      <c r="O380" t="b">
        <v>0</v>
      </c>
      <c r="P380" t="n">
        <v>-1.530895904749523</v>
      </c>
      <c r="Q380" t="n">
        <v>0</v>
      </c>
      <c r="R380" t="n">
        <v>0.9260106829069318</v>
      </c>
      <c r="S380" t="n">
        <v>27.96348645620257</v>
      </c>
      <c r="T380" t="n">
        <v>-19.18275564625139</v>
      </c>
      <c r="U380" t="n">
        <v>-1.417625962216531</v>
      </c>
      <c r="V380" t="n">
        <v>25.06550932167131</v>
      </c>
      <c r="W380" t="n">
        <v>0</v>
      </c>
      <c r="X380" t="n">
        <v>0</v>
      </c>
      <c r="Y380" t="n">
        <v>-21.42826181236016</v>
      </c>
      <c r="Z380" t="n">
        <v>57.53708476904416</v>
      </c>
      <c r="AA380" t="n">
        <v>750</v>
      </c>
      <c r="AB380" t="b">
        <v>0</v>
      </c>
      <c r="AC380" t="b">
        <v>1</v>
      </c>
      <c r="AD380" t="n">
        <v>89.35730833573204</v>
      </c>
      <c r="AE380" t="n">
        <v>-0</v>
      </c>
      <c r="AF380" t="n">
        <v>0</v>
      </c>
      <c r="AG380" t="n">
        <v>0.0199064971300999</v>
      </c>
      <c r="AH380" t="b">
        <v>0</v>
      </c>
      <c r="AI380" t="b">
        <v>0</v>
      </c>
      <c r="AJ380" t="n">
        <v>750</v>
      </c>
      <c r="AK380" t="n">
        <v>0</v>
      </c>
      <c r="AL380" t="n">
        <v>-1.417625962216531</v>
      </c>
      <c r="AM380" t="n">
        <v>0.178867495809415</v>
      </c>
      <c r="AN380" t="n">
        <v>-1.23618222</v>
      </c>
      <c r="AO380" t="n">
        <v>0</v>
      </c>
      <c r="AP380" t="n">
        <v>1</v>
      </c>
      <c r="AQ380" t="n">
        <v>0</v>
      </c>
      <c r="AR380" t="n">
        <v>0</v>
      </c>
      <c r="AS380" t="n">
        <v>0</v>
      </c>
      <c r="AT380" t="n">
        <v>0.4320550374406334</v>
      </c>
      <c r="AU380" t="n">
        <v>0.135830768909814</v>
      </c>
      <c r="AV380" t="n">
        <v>0.4320550374406334</v>
      </c>
    </row>
    <row r="381" spans="1:48">
      <c r="A381" t="n">
        <v>378</v>
      </c>
      <c r="B381" t="n">
        <v>0</v>
      </c>
      <c r="C381" t="n">
        <v>0</v>
      </c>
      <c r="D381" t="n">
        <v>0</v>
      </c>
      <c r="E381" t="n">
        <v>8.9</v>
      </c>
      <c r="F381" t="n">
        <v>-0.3032645755475842</v>
      </c>
      <c r="G381" t="n">
        <v>73.0926530529558</v>
      </c>
      <c r="H381" t="n">
        <v>288.2774236408576</v>
      </c>
      <c r="I381" t="n">
        <v>-0.9036333700496564</v>
      </c>
      <c r="J381" t="n">
        <v>-0.9036333700496564</v>
      </c>
      <c r="K381" t="n">
        <v>-118.0565035574733</v>
      </c>
      <c r="L381" t="n">
        <v>0</v>
      </c>
      <c r="M381" t="n">
        <v>-29.9331905571687</v>
      </c>
      <c r="N381" t="n">
        <v>0</v>
      </c>
      <c r="O381" t="b">
        <v>1</v>
      </c>
      <c r="P381" t="n">
        <v>-0.9036333700496564</v>
      </c>
      <c r="Q381" t="n">
        <v>-15.36073676222582</v>
      </c>
      <c r="R381" t="n">
        <v>0</v>
      </c>
      <c r="S381" t="n">
        <v>27.9673607674621</v>
      </c>
      <c r="T381" t="n">
        <v>0</v>
      </c>
      <c r="U381" t="n">
        <v>0</v>
      </c>
      <c r="V381" t="n">
        <v>29.9331905571687</v>
      </c>
      <c r="W381" t="n">
        <v>0</v>
      </c>
      <c r="X381" t="n">
        <v>0</v>
      </c>
      <c r="Y381" t="n">
        <v>-21.42826181236016</v>
      </c>
      <c r="Z381" t="n">
        <v>57.56517086393154</v>
      </c>
      <c r="AA381" t="n">
        <v>750</v>
      </c>
      <c r="AB381" t="b">
        <v>0</v>
      </c>
      <c r="AC381" t="b">
        <v>1</v>
      </c>
      <c r="AD381" t="n">
        <v>89.34986796704719</v>
      </c>
      <c r="AE381" t="n">
        <v>-0</v>
      </c>
      <c r="AF381" t="n">
        <v>0</v>
      </c>
      <c r="AG381" t="n">
        <v>0.02821946965178607</v>
      </c>
      <c r="AH381" t="b">
        <v>1</v>
      </c>
      <c r="AI381" t="b">
        <v>1</v>
      </c>
      <c r="AJ381" t="n">
        <v>750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0.4318519695914572</v>
      </c>
      <c r="AU381" t="n">
        <v>0.1357669278254515</v>
      </c>
      <c r="AV381" t="n">
        <v>0.4318519695914572</v>
      </c>
    </row>
    <row r="382" spans="1:48">
      <c r="A382" t="n">
        <v>379</v>
      </c>
      <c r="B382" t="n">
        <v>0</v>
      </c>
      <c r="C382" t="n">
        <v>0</v>
      </c>
      <c r="D382" t="n">
        <v>0</v>
      </c>
      <c r="E382" t="n">
        <v>8</v>
      </c>
      <c r="F382" t="n">
        <v>-0.2135192536341366</v>
      </c>
      <c r="G382" t="n">
        <v>65.70126117119622</v>
      </c>
      <c r="H382" t="n">
        <v>259.1257740591979</v>
      </c>
      <c r="I382" t="n">
        <v>-0.4748502478915892</v>
      </c>
      <c r="J382" t="n">
        <v>-0.4748502478915892</v>
      </c>
      <c r="K382" t="n">
        <v>-69.01672464103991</v>
      </c>
      <c r="L382" t="n">
        <v>0</v>
      </c>
      <c r="M382" t="n">
        <v>-17.49916953373223</v>
      </c>
      <c r="N382" t="n">
        <v>0</v>
      </c>
      <c r="O382" t="b">
        <v>0</v>
      </c>
      <c r="P382" t="n">
        <v>-0.4748502478915892</v>
      </c>
      <c r="Q382" t="n">
        <v>0</v>
      </c>
      <c r="R382" t="n">
        <v>0</v>
      </c>
      <c r="S382" t="n">
        <v>27.9673607674621</v>
      </c>
      <c r="T382" t="n">
        <v>0</v>
      </c>
      <c r="U382" t="n">
        <v>0</v>
      </c>
      <c r="V382" t="n">
        <v>17.49916953373223</v>
      </c>
      <c r="W382" t="n">
        <v>0</v>
      </c>
      <c r="X382" t="n">
        <v>0</v>
      </c>
      <c r="Y382" t="n">
        <v>-21.42826181236016</v>
      </c>
      <c r="Z382" t="n">
        <v>57.59226793158802</v>
      </c>
      <c r="AA382" t="n">
        <v>750</v>
      </c>
      <c r="AB382" t="b">
        <v>0</v>
      </c>
      <c r="AC382" t="b">
        <v>1</v>
      </c>
      <c r="AD382" t="n">
        <v>89.34242759836233</v>
      </c>
      <c r="AE382" t="n">
        <v>-0</v>
      </c>
      <c r="AF382" t="n">
        <v>0</v>
      </c>
      <c r="AG382" t="n">
        <v>0.03421151115274274</v>
      </c>
      <c r="AH382" t="b">
        <v>1</v>
      </c>
      <c r="AI382" t="b">
        <v>1</v>
      </c>
      <c r="AJ382" t="n">
        <v>750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n">
        <v>0</v>
      </c>
      <c r="AT382" t="n">
        <v>0.431656159400678</v>
      </c>
      <c r="AU382" t="n">
        <v>0.1357053684256782</v>
      </c>
      <c r="AV382" t="n">
        <v>0.431656159400678</v>
      </c>
    </row>
    <row r="383" spans="1:48">
      <c r="A383" t="n">
        <v>380</v>
      </c>
      <c r="B383" t="n">
        <v>0</v>
      </c>
      <c r="C383" t="n">
        <v>0</v>
      </c>
      <c r="D383" t="n">
        <v>0</v>
      </c>
      <c r="E383" t="n">
        <v>7.2</v>
      </c>
      <c r="F383" t="n">
        <v>-0.2593250765825361</v>
      </c>
      <c r="G383" t="n">
        <v>59.1311350540766</v>
      </c>
      <c r="H383" t="n">
        <v>233.2131966532781</v>
      </c>
      <c r="I383" t="n">
        <v>-0.5842055129040404</v>
      </c>
      <c r="J383" t="n">
        <v>-0.5842055129040404</v>
      </c>
      <c r="K383" t="n">
        <v>-94.34541894910296</v>
      </c>
      <c r="L383" t="n">
        <v>0</v>
      </c>
      <c r="M383" t="n">
        <v>-23.92125226904233</v>
      </c>
      <c r="N383" t="n">
        <v>0</v>
      </c>
      <c r="O383" t="b">
        <v>0</v>
      </c>
      <c r="P383" t="n">
        <v>-0.5842055129040404</v>
      </c>
      <c r="Q383" t="n">
        <v>0</v>
      </c>
      <c r="R383" t="n">
        <v>0</v>
      </c>
      <c r="S383" t="n">
        <v>27.9673607674621</v>
      </c>
      <c r="T383" t="n">
        <v>0</v>
      </c>
      <c r="U383" t="n">
        <v>0</v>
      </c>
      <c r="V383" t="n">
        <v>23.92125226904233</v>
      </c>
      <c r="W383" t="n">
        <v>0</v>
      </c>
      <c r="X383" t="n">
        <v>0</v>
      </c>
      <c r="Y383" t="n">
        <v>-21.42826181236016</v>
      </c>
      <c r="Z383" t="n">
        <v>57.6203540264754</v>
      </c>
      <c r="AA383" t="n">
        <v>750</v>
      </c>
      <c r="AB383" t="b">
        <v>0</v>
      </c>
      <c r="AC383" t="b">
        <v>1</v>
      </c>
      <c r="AD383" t="n">
        <v>89.33498722967748</v>
      </c>
      <c r="AE383" t="n">
        <v>-0</v>
      </c>
      <c r="AF383" t="n">
        <v>0</v>
      </c>
      <c r="AG383" t="n">
        <v>0.03855185881349552</v>
      </c>
      <c r="AH383" t="b">
        <v>1</v>
      </c>
      <c r="AI383" t="b">
        <v>1</v>
      </c>
      <c r="AJ383" t="n">
        <v>750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n">
        <v>0</v>
      </c>
      <c r="AT383" t="n">
        <v>0.4314533128818362</v>
      </c>
      <c r="AU383" t="n">
        <v>0.1356415969238154</v>
      </c>
      <c r="AV383" t="n">
        <v>0.4314533128818362</v>
      </c>
    </row>
    <row r="384" spans="1:48">
      <c r="A384" t="n">
        <v>381</v>
      </c>
      <c r="B384" t="n">
        <v>0</v>
      </c>
      <c r="C384" t="n">
        <v>0</v>
      </c>
      <c r="D384" t="n">
        <v>0</v>
      </c>
      <c r="E384" t="n">
        <v>6.1</v>
      </c>
      <c r="F384" t="n">
        <v>-0.332513773369054</v>
      </c>
      <c r="G384" t="n">
        <v>50.09721164303711</v>
      </c>
      <c r="H384" t="n">
        <v>197.5834027201384</v>
      </c>
      <c r="I384" t="n">
        <v>-0.7069443301314761</v>
      </c>
      <c r="J384" t="n">
        <v>-0.7069443301314761</v>
      </c>
      <c r="K384" t="n">
        <v>-134.7544275712413</v>
      </c>
      <c r="L384" t="n">
        <v>0</v>
      </c>
      <c r="M384" t="n">
        <v>-34.16694411035529</v>
      </c>
      <c r="N384" t="n">
        <v>0</v>
      </c>
      <c r="O384" t="b">
        <v>0</v>
      </c>
      <c r="P384" t="n">
        <v>-0.7069443301314761</v>
      </c>
      <c r="Q384" t="n">
        <v>0</v>
      </c>
      <c r="R384" t="n">
        <v>0</v>
      </c>
      <c r="S384" t="n">
        <v>27.9673607674621</v>
      </c>
      <c r="T384" t="n">
        <v>0</v>
      </c>
      <c r="U384" t="n">
        <v>0</v>
      </c>
      <c r="V384" t="n">
        <v>34.16694411035529</v>
      </c>
      <c r="W384" t="n">
        <v>0</v>
      </c>
      <c r="X384" t="n">
        <v>0</v>
      </c>
      <c r="Y384" t="n">
        <v>-21.42826181236016</v>
      </c>
      <c r="Z384" t="n">
        <v>57.66035057271245</v>
      </c>
      <c r="AA384" t="n">
        <v>750</v>
      </c>
      <c r="AB384" t="b">
        <v>0</v>
      </c>
      <c r="AC384" t="b">
        <v>1</v>
      </c>
      <c r="AD384" t="n">
        <v>89.32754686099263</v>
      </c>
      <c r="AE384" t="n">
        <v>-0</v>
      </c>
      <c r="AF384" t="n">
        <v>0</v>
      </c>
      <c r="AG384" t="n">
        <v>0.04120964391575596</v>
      </c>
      <c r="AH384" t="b">
        <v>1</v>
      </c>
      <c r="AI384" t="b">
        <v>1</v>
      </c>
      <c r="AJ384" t="n">
        <v>750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0</v>
      </c>
      <c r="AT384" t="n">
        <v>0.4311646396082289</v>
      </c>
      <c r="AU384" t="n">
        <v>0.135550842947308</v>
      </c>
      <c r="AV384" t="n">
        <v>0.4311646396082289</v>
      </c>
    </row>
    <row r="385" spans="1:48">
      <c r="A385" t="n">
        <v>382</v>
      </c>
      <c r="B385" t="n">
        <v>0</v>
      </c>
      <c r="C385" t="n">
        <v>0</v>
      </c>
      <c r="D385" t="n">
        <v>0</v>
      </c>
      <c r="E385" t="n">
        <v>4.9</v>
      </c>
      <c r="F385" t="n">
        <v>-0.3272864966079146</v>
      </c>
      <c r="G385" t="n">
        <v>40.24202246735769</v>
      </c>
      <c r="H385" t="n">
        <v>158.7145366112588</v>
      </c>
      <c r="I385" t="n">
        <v>-0.5567482797033999</v>
      </c>
      <c r="J385" t="n">
        <v>-0.5567482797033999</v>
      </c>
      <c r="K385" t="n">
        <v>-132.1144942621817</v>
      </c>
      <c r="L385" t="n">
        <v>0</v>
      </c>
      <c r="M385" t="n">
        <v>-33.49758982306838</v>
      </c>
      <c r="N385" t="n">
        <v>0</v>
      </c>
      <c r="O385" t="b">
        <v>0</v>
      </c>
      <c r="P385" t="n">
        <v>-0.5567482797033999</v>
      </c>
      <c r="Q385" t="n">
        <v>0</v>
      </c>
      <c r="R385" t="n">
        <v>0</v>
      </c>
      <c r="S385" t="n">
        <v>27.9673607674621</v>
      </c>
      <c r="T385" t="n">
        <v>0</v>
      </c>
      <c r="U385" t="n">
        <v>0</v>
      </c>
      <c r="V385" t="n">
        <v>33.49758982306838</v>
      </c>
      <c r="W385" t="n">
        <v>0</v>
      </c>
      <c r="X385" t="n">
        <v>0</v>
      </c>
      <c r="Y385" t="n">
        <v>-21.42826181236016</v>
      </c>
      <c r="Z385" t="n">
        <v>57.70034711894951</v>
      </c>
      <c r="AA385" t="n">
        <v>750</v>
      </c>
      <c r="AB385" t="b">
        <v>0</v>
      </c>
      <c r="AC385" t="b">
        <v>1</v>
      </c>
      <c r="AD385" t="n">
        <v>89.32010649230777</v>
      </c>
      <c r="AE385" t="n">
        <v>-0</v>
      </c>
      <c r="AF385" t="n">
        <v>0</v>
      </c>
      <c r="AG385" t="n">
        <v>0.03560109474960557</v>
      </c>
      <c r="AH385" t="b">
        <v>1</v>
      </c>
      <c r="AI385" t="b">
        <v>1</v>
      </c>
      <c r="AJ385" t="n">
        <v>750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0.430876194358447</v>
      </c>
      <c r="AU385" t="n">
        <v>0.1354601606576202</v>
      </c>
      <c r="AV385" t="n">
        <v>0.430876194358447</v>
      </c>
    </row>
    <row r="386" spans="1:48">
      <c r="A386" t="n">
        <v>383</v>
      </c>
      <c r="B386" t="n">
        <v>0</v>
      </c>
      <c r="C386" t="n">
        <v>0</v>
      </c>
      <c r="D386" t="n">
        <v>0</v>
      </c>
      <c r="E386" t="n">
        <v>3.7</v>
      </c>
      <c r="F386" t="n">
        <v>-0.3583402401992868</v>
      </c>
      <c r="G386" t="n">
        <v>30.38683329167825</v>
      </c>
      <c r="H386" t="n">
        <v>119.845670502379</v>
      </c>
      <c r="I386" t="n">
        <v>-0.4752858076372626</v>
      </c>
      <c r="J386" t="n">
        <v>-0.4752858076372626</v>
      </c>
      <c r="K386" t="n">
        <v>-149.3622285826209</v>
      </c>
      <c r="L386" t="n">
        <v>0</v>
      </c>
      <c r="M386" t="n">
        <v>-37.8707476122264</v>
      </c>
      <c r="N386" t="n">
        <v>0</v>
      </c>
      <c r="O386" t="b">
        <v>0</v>
      </c>
      <c r="P386" t="n">
        <v>-0.4752858076372626</v>
      </c>
      <c r="Q386" t="n">
        <v>0</v>
      </c>
      <c r="R386" t="n">
        <v>0</v>
      </c>
      <c r="S386" t="n">
        <v>27.9673607674621</v>
      </c>
      <c r="T386" t="n">
        <v>0</v>
      </c>
      <c r="U386" t="n">
        <v>0</v>
      </c>
      <c r="V386" t="n">
        <v>37.8707476122264</v>
      </c>
      <c r="W386" t="n">
        <v>0</v>
      </c>
      <c r="X386" t="n">
        <v>0</v>
      </c>
      <c r="Y386" t="n">
        <v>-21.42826181236016</v>
      </c>
      <c r="Z386" t="n">
        <v>57.74034366518656</v>
      </c>
      <c r="AA386" t="n">
        <v>750</v>
      </c>
      <c r="AB386" t="b">
        <v>0</v>
      </c>
      <c r="AC386" t="b">
        <v>1</v>
      </c>
      <c r="AD386" t="n">
        <v>89.31266612362292</v>
      </c>
      <c r="AE386" t="n">
        <v>-0</v>
      </c>
      <c r="AF386" t="n">
        <v>0</v>
      </c>
      <c r="AG386" t="n">
        <v>0.0305318431739125</v>
      </c>
      <c r="AH386" t="b">
        <v>1</v>
      </c>
      <c r="AI386" t="b">
        <v>1</v>
      </c>
      <c r="AJ386" t="n">
        <v>750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n">
        <v>0</v>
      </c>
      <c r="AT386" t="n">
        <v>0.4305879769248279</v>
      </c>
      <c r="AU386" t="n">
        <v>0.1353695499894665</v>
      </c>
      <c r="AV386" t="n">
        <v>0.4305879769248279</v>
      </c>
    </row>
    <row r="387" spans="1:48">
      <c r="A387" t="n">
        <v>384</v>
      </c>
      <c r="B387" t="n">
        <v>0</v>
      </c>
      <c r="C387" t="n">
        <v>0</v>
      </c>
      <c r="D387" t="n">
        <v>0</v>
      </c>
      <c r="E387" t="n">
        <v>2.3</v>
      </c>
      <c r="F387" t="n">
        <v>-0.4060192092616051</v>
      </c>
      <c r="G387" t="n">
        <v>18.88911258671891</v>
      </c>
      <c r="H387" t="n">
        <v>74.4986600420194</v>
      </c>
      <c r="I387" t="n">
        <v>-0.3476141462603403</v>
      </c>
      <c r="J387" t="n">
        <v>-0.3476141462603403</v>
      </c>
      <c r="K387" t="n">
        <v>-175.7345965682941</v>
      </c>
      <c r="L387" t="n">
        <v>0</v>
      </c>
      <c r="M387" t="n">
        <v>-44.55745349094678</v>
      </c>
      <c r="N387" t="n">
        <v>0</v>
      </c>
      <c r="O387" t="b">
        <v>0</v>
      </c>
      <c r="P387" t="n">
        <v>-0.3476141462603403</v>
      </c>
      <c r="Q387" t="n">
        <v>0</v>
      </c>
      <c r="R387" t="n">
        <v>0</v>
      </c>
      <c r="S387" t="n">
        <v>27.9673607674621</v>
      </c>
      <c r="T387" t="n">
        <v>0</v>
      </c>
      <c r="U387" t="n">
        <v>0</v>
      </c>
      <c r="V387" t="n">
        <v>44.55745349094678</v>
      </c>
      <c r="W387" t="n">
        <v>0</v>
      </c>
      <c r="X387" t="n">
        <v>0</v>
      </c>
      <c r="Y387" t="n">
        <v>-21.42826181236016</v>
      </c>
      <c r="Z387" t="n">
        <v>57.77050797748458</v>
      </c>
      <c r="AA387" t="n">
        <v>750</v>
      </c>
      <c r="AB387" t="b">
        <v>0</v>
      </c>
      <c r="AC387" t="b">
        <v>1</v>
      </c>
      <c r="AD387" t="n">
        <v>89.30522575493806</v>
      </c>
      <c r="AE387" t="n">
        <v>-0</v>
      </c>
      <c r="AF387" t="n">
        <v>0</v>
      </c>
      <c r="AG387" t="n">
        <v>0.02383908241864671</v>
      </c>
      <c r="AH387" t="b">
        <v>1</v>
      </c>
      <c r="AI387" t="b">
        <v>1</v>
      </c>
      <c r="AJ387" t="n">
        <v>750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n">
        <v>0</v>
      </c>
      <c r="AT387" t="n">
        <v>0.4303707617083252</v>
      </c>
      <c r="AU387" t="n">
        <v>0.1353012612129919</v>
      </c>
      <c r="AV387" t="n">
        <v>0.4303707617083252</v>
      </c>
    </row>
    <row r="388" spans="1:48">
      <c r="A388" t="n">
        <v>385</v>
      </c>
      <c r="B388" t="n">
        <v>0</v>
      </c>
      <c r="C388" t="n">
        <v>0</v>
      </c>
      <c r="D388" t="n">
        <v>0</v>
      </c>
      <c r="E388" t="n">
        <v>0.9</v>
      </c>
      <c r="F388" t="n">
        <v>-0.3509162560876269</v>
      </c>
      <c r="G388" t="n">
        <v>7.391391881759575</v>
      </c>
      <c r="H388" t="n">
        <v>29.15164958165976</v>
      </c>
      <c r="I388" t="n">
        <v>-0.1127372611677305</v>
      </c>
      <c r="J388" t="n">
        <v>-0.1127372611677305</v>
      </c>
      <c r="K388" t="n">
        <v>-145.6507191542513</v>
      </c>
      <c r="L388" t="n">
        <v>0</v>
      </c>
      <c r="M388" t="n">
        <v>-36.92969552592579</v>
      </c>
      <c r="N388" t="n">
        <v>0</v>
      </c>
      <c r="O388" t="b">
        <v>0</v>
      </c>
      <c r="P388" t="n">
        <v>-0.1127372611677305</v>
      </c>
      <c r="Q388" t="n">
        <v>0</v>
      </c>
      <c r="R388" t="n">
        <v>0</v>
      </c>
      <c r="S388" t="n">
        <v>27.9673607674621</v>
      </c>
      <c r="T388" t="n">
        <v>0</v>
      </c>
      <c r="U388" t="n">
        <v>0</v>
      </c>
      <c r="V388" t="n">
        <v>36.92969552592579</v>
      </c>
      <c r="W388" t="n">
        <v>0</v>
      </c>
      <c r="X388" t="n">
        <v>0</v>
      </c>
      <c r="Y388" t="n">
        <v>-21.42826181236016</v>
      </c>
      <c r="Z388" t="n">
        <v>57.81050452372164</v>
      </c>
      <c r="AA388" t="n">
        <v>750</v>
      </c>
      <c r="AB388" t="b">
        <v>0</v>
      </c>
      <c r="AC388" t="b">
        <v>1</v>
      </c>
      <c r="AD388" t="n">
        <v>89.29778538625321</v>
      </c>
      <c r="AE388" t="n">
        <v>-0</v>
      </c>
      <c r="AF388" t="n">
        <v>0</v>
      </c>
      <c r="AG388" t="n">
        <v>0.01494479434455007</v>
      </c>
      <c r="AH388" t="b">
        <v>1</v>
      </c>
      <c r="AI388" t="b">
        <v>1</v>
      </c>
      <c r="AJ388" t="n">
        <v>750</v>
      </c>
      <c r="AK388" t="n">
        <v>0</v>
      </c>
      <c r="AL388" t="n">
        <v>0</v>
      </c>
      <c r="AM388" t="n">
        <v>0</v>
      </c>
      <c r="AN388" t="n">
        <v>0.2695635702047531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0.4300829434026599</v>
      </c>
      <c r="AU388" t="n">
        <v>0.135210776023891</v>
      </c>
      <c r="AV388" t="n">
        <v>0.4300829434026599</v>
      </c>
    </row>
    <row r="389" spans="1:48">
      <c r="A389" t="n">
        <v>386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b">
        <v>0</v>
      </c>
      <c r="P389" t="n">
        <v>0</v>
      </c>
      <c r="Q389" t="n">
        <v>0</v>
      </c>
      <c r="R389" t="n">
        <v>1</v>
      </c>
      <c r="S389" t="n">
        <v>27.9673607674621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-21.42826181236016</v>
      </c>
      <c r="Z389" t="n">
        <v>57.804403749785</v>
      </c>
      <c r="AA389" t="n">
        <v>0</v>
      </c>
      <c r="AB389" t="b">
        <v>0</v>
      </c>
      <c r="AC389" t="b">
        <v>0</v>
      </c>
      <c r="AD389" t="n">
        <v>89.29034501756836</v>
      </c>
      <c r="AE389" t="n">
        <v>-0</v>
      </c>
      <c r="AF389" t="n">
        <v>0</v>
      </c>
      <c r="AG389" t="n">
        <v>0.006395173158459222</v>
      </c>
      <c r="AH389" t="b">
        <v>0</v>
      </c>
      <c r="AI389" t="b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0.2695635702047531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 spans="1:48">
      <c r="A390" t="n">
        <v>387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b">
        <v>0</v>
      </c>
      <c r="P390" t="n">
        <v>0</v>
      </c>
      <c r="Q390" t="n">
        <v>0</v>
      </c>
      <c r="R390" t="n">
        <v>1</v>
      </c>
      <c r="S390" t="n">
        <v>27.9673607674621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-21.42826181236016</v>
      </c>
      <c r="Z390" t="n">
        <v>57.79830297584835</v>
      </c>
      <c r="AA390" t="n">
        <v>0</v>
      </c>
      <c r="AB390" t="b">
        <v>0</v>
      </c>
      <c r="AC390" t="b">
        <v>0</v>
      </c>
      <c r="AD390" t="n">
        <v>89.2829046488835</v>
      </c>
      <c r="AE390" t="n">
        <v>-0</v>
      </c>
      <c r="AF390" t="n">
        <v>0</v>
      </c>
      <c r="AG390" t="n">
        <v>-0.002930112645132099</v>
      </c>
      <c r="AH390" t="b">
        <v>0</v>
      </c>
      <c r="AI390" t="b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 spans="1:48">
      <c r="A391" t="n">
        <v>388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b">
        <v>0</v>
      </c>
      <c r="P391" t="n">
        <v>0</v>
      </c>
      <c r="Q391" t="n">
        <v>0</v>
      </c>
      <c r="R391" t="n">
        <v>1</v>
      </c>
      <c r="S391" t="n">
        <v>27.9673607674621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-21.42826181236016</v>
      </c>
      <c r="Z391" t="n">
        <v>57.79220220191171</v>
      </c>
      <c r="AA391" t="n">
        <v>0</v>
      </c>
      <c r="AB391" t="b">
        <v>0</v>
      </c>
      <c r="AC391" t="b">
        <v>0</v>
      </c>
      <c r="AD391" t="n">
        <v>89.27546428019865</v>
      </c>
      <c r="AE391" t="n">
        <v>-0</v>
      </c>
      <c r="AF391" t="n">
        <v>0</v>
      </c>
      <c r="AG391" t="n">
        <v>-0.005374228861672103</v>
      </c>
      <c r="AH391" t="b">
        <v>0</v>
      </c>
      <c r="AI391" t="b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 spans="1:48">
      <c r="A392" t="n">
        <v>389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b">
        <v>0</v>
      </c>
      <c r="P392" t="n">
        <v>0</v>
      </c>
      <c r="Q392" t="n">
        <v>0</v>
      </c>
      <c r="R392" t="n">
        <v>1</v>
      </c>
      <c r="S392" t="n">
        <v>27.9673607674621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-21.42826181236016</v>
      </c>
      <c r="Z392" t="n">
        <v>57.78610142797506</v>
      </c>
      <c r="AA392" t="n">
        <v>0</v>
      </c>
      <c r="AB392" t="b">
        <v>0</v>
      </c>
      <c r="AC392" t="b">
        <v>0</v>
      </c>
      <c r="AD392" t="n">
        <v>89.26802391151379</v>
      </c>
      <c r="AE392" t="n">
        <v>-0</v>
      </c>
      <c r="AF392" t="n">
        <v>0</v>
      </c>
      <c r="AG392" t="n">
        <v>-0.006315365745777707</v>
      </c>
      <c r="AH392" t="b">
        <v>0</v>
      </c>
      <c r="AI392" t="b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 spans="1:48">
      <c r="A393" t="n">
        <v>390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b">
        <v>0</v>
      </c>
      <c r="P393" t="n">
        <v>0</v>
      </c>
      <c r="Q393" t="n">
        <v>0</v>
      </c>
      <c r="R393" t="n">
        <v>1</v>
      </c>
      <c r="S393" t="n">
        <v>27.9673607674621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-21.42826181236016</v>
      </c>
      <c r="Z393" t="n">
        <v>57.78000065403842</v>
      </c>
      <c r="AA393" t="n">
        <v>0</v>
      </c>
      <c r="AB393" t="b">
        <v>0</v>
      </c>
      <c r="AC393" t="b">
        <v>0</v>
      </c>
      <c r="AD393" t="n">
        <v>89.26058354282894</v>
      </c>
      <c r="AE393" t="n">
        <v>-0</v>
      </c>
      <c r="AF393" t="n">
        <v>0</v>
      </c>
      <c r="AG393" t="n">
        <v>-0.00163099246125209</v>
      </c>
      <c r="AH393" t="b">
        <v>0</v>
      </c>
      <c r="AI393" t="b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 spans="1:48">
      <c r="A394" t="n">
        <v>391</v>
      </c>
      <c r="B394" t="n">
        <v>0</v>
      </c>
      <c r="C394" t="n">
        <v>0</v>
      </c>
      <c r="D394" t="n">
        <v>0</v>
      </c>
      <c r="E394" t="n">
        <v>0</v>
      </c>
      <c r="F394" t="n">
        <v>0.03779530486623869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b">
        <v>0</v>
      </c>
      <c r="P394" t="n">
        <v>0</v>
      </c>
      <c r="Q394" t="n">
        <v>0</v>
      </c>
      <c r="R394" t="n">
        <v>1</v>
      </c>
      <c r="S394" t="n">
        <v>27.9673607674621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-21.42826181236016</v>
      </c>
      <c r="Z394" t="n">
        <v>57.77209932996941</v>
      </c>
      <c r="AA394" t="n">
        <v>0</v>
      </c>
      <c r="AB394" t="b">
        <v>0</v>
      </c>
      <c r="AC394" t="b">
        <v>0</v>
      </c>
      <c r="AD394" t="n">
        <v>89.25314317414409</v>
      </c>
      <c r="AE394" t="n">
        <v>-0</v>
      </c>
      <c r="AF394" t="n">
        <v>0</v>
      </c>
      <c r="AG394" t="n">
        <v>0.003967590090617257</v>
      </c>
      <c r="AH394" t="b">
        <v>0</v>
      </c>
      <c r="AI394" t="b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0.2797109877620874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 spans="1:48">
      <c r="A395" t="n">
        <v>392</v>
      </c>
      <c r="B395" t="n">
        <v>0</v>
      </c>
      <c r="C395" t="n">
        <v>0</v>
      </c>
      <c r="D395" t="n">
        <v>0</v>
      </c>
      <c r="E395" t="n">
        <v>0.5</v>
      </c>
      <c r="F395" t="n">
        <v>0.27612429651063</v>
      </c>
      <c r="G395" t="n">
        <v>4.106328823199764</v>
      </c>
      <c r="H395" t="n">
        <v>16.19536087869987</v>
      </c>
      <c r="I395" t="n">
        <v>0.08535881884302995</v>
      </c>
      <c r="J395" t="n">
        <v>0.08535881884302995</v>
      </c>
      <c r="K395" t="n">
        <v>198.50253411661</v>
      </c>
      <c r="L395" t="n">
        <v>1</v>
      </c>
      <c r="M395" t="n">
        <v>50.33025712895791</v>
      </c>
      <c r="N395" t="n">
        <v>60.36010999491441</v>
      </c>
      <c r="O395" t="b">
        <v>1</v>
      </c>
      <c r="P395" t="n">
        <v>0.08535881884302995</v>
      </c>
      <c r="Q395" t="n">
        <v>13.98604708346182</v>
      </c>
      <c r="R395" t="n">
        <v>0.8677766225502801</v>
      </c>
      <c r="S395" t="n">
        <v>27.9673607674621</v>
      </c>
      <c r="T395" t="n">
        <v>15.5618709709761</v>
      </c>
      <c r="U395" t="n">
        <v>0.09836496700288115</v>
      </c>
      <c r="V395" t="n">
        <v>2.057643139219211</v>
      </c>
      <c r="W395" t="n">
        <v>7.97863741805937</v>
      </c>
      <c r="X395" t="n">
        <v>0</v>
      </c>
      <c r="Y395" t="n">
        <v>-29.40689923041953</v>
      </c>
      <c r="Z395" t="n">
        <v>57.80986057911824</v>
      </c>
      <c r="AA395" t="n">
        <v>750</v>
      </c>
      <c r="AB395" t="b">
        <v>1</v>
      </c>
      <c r="AC395" t="b">
        <v>1</v>
      </c>
      <c r="AD395" t="n">
        <v>89.24431762535194</v>
      </c>
      <c r="AE395" t="n">
        <v>0</v>
      </c>
      <c r="AF395" t="n">
        <v>0</v>
      </c>
      <c r="AG395" t="n">
        <v>0.02733395965988802</v>
      </c>
      <c r="AH395" t="b">
        <v>1</v>
      </c>
      <c r="AI395" t="b">
        <v>1</v>
      </c>
      <c r="AJ395" t="n">
        <v>763.9860470834618</v>
      </c>
      <c r="AK395" t="n">
        <v>0</v>
      </c>
      <c r="AL395" t="n">
        <v>1.245018644239681</v>
      </c>
      <c r="AM395" t="n">
        <v>0</v>
      </c>
      <c r="AN395" t="n">
        <v>1.514582214444434</v>
      </c>
      <c r="AO395" t="n">
        <v>0</v>
      </c>
      <c r="AP395" t="n">
        <v>1</v>
      </c>
      <c r="AQ395" t="n">
        <v>0</v>
      </c>
      <c r="AR395" t="n">
        <v>0</v>
      </c>
      <c r="AS395" t="n">
        <v>0</v>
      </c>
      <c r="AT395" t="n">
        <v>0.7608988239666986</v>
      </c>
      <c r="AU395" t="n">
        <v>0.2392136727168033</v>
      </c>
      <c r="AV395" t="n">
        <v>0.7608988239666986</v>
      </c>
    </row>
    <row r="396" spans="1:48">
      <c r="A396" t="n">
        <v>393</v>
      </c>
      <c r="B396" t="n">
        <v>0</v>
      </c>
      <c r="C396" t="n">
        <v>0</v>
      </c>
      <c r="D396" t="n">
        <v>0</v>
      </c>
      <c r="E396" t="n">
        <v>2.1</v>
      </c>
      <c r="F396" t="n">
        <v>0.6077075090912416</v>
      </c>
      <c r="G396" t="n">
        <v>17.24658105743901</v>
      </c>
      <c r="H396" t="n">
        <v>68.02051569053945</v>
      </c>
      <c r="I396" t="n">
        <v>0.6875502773128298</v>
      </c>
      <c r="J396" t="n">
        <v>0.6875502773128298</v>
      </c>
      <c r="K396" t="n">
        <v>380.6911928599583</v>
      </c>
      <c r="L396" t="n">
        <v>1</v>
      </c>
      <c r="M396" t="n">
        <v>96.52413612067909</v>
      </c>
      <c r="N396" t="n">
        <v>253.5124619786405</v>
      </c>
      <c r="O396" t="b">
        <v>0</v>
      </c>
      <c r="P396" t="n">
        <v>0.6875502773128298</v>
      </c>
      <c r="Q396" t="n">
        <v>0</v>
      </c>
      <c r="R396" t="n">
        <v>0.9075366067712197</v>
      </c>
      <c r="S396" t="n">
        <v>27.9677468111642</v>
      </c>
      <c r="T396" t="n">
        <v>28.53726700868059</v>
      </c>
      <c r="U396" t="n">
        <v>0.7576005994501486</v>
      </c>
      <c r="V396" t="n">
        <v>2.638652541098335</v>
      </c>
      <c r="W396" t="n">
        <v>0</v>
      </c>
      <c r="X396" t="n">
        <v>0</v>
      </c>
      <c r="Y396" t="n">
        <v>-21.42826181236016</v>
      </c>
      <c r="Z396" t="n">
        <v>57.85069151787518</v>
      </c>
      <c r="AA396" t="n">
        <v>750</v>
      </c>
      <c r="AB396" t="b">
        <v>0</v>
      </c>
      <c r="AC396" t="b">
        <v>1</v>
      </c>
      <c r="AD396" t="n">
        <v>89.23549207655979</v>
      </c>
      <c r="AE396" t="n">
        <v>-0</v>
      </c>
      <c r="AF396" t="n">
        <v>0</v>
      </c>
      <c r="AG396" t="n">
        <v>0.04063183262274872</v>
      </c>
      <c r="AH396" t="b">
        <v>0</v>
      </c>
      <c r="AI396" t="b">
        <v>0</v>
      </c>
      <c r="AJ396" t="n">
        <v>750</v>
      </c>
      <c r="AK396" t="n">
        <v>0</v>
      </c>
      <c r="AL396" t="n">
        <v>0.7576005994501486</v>
      </c>
      <c r="AM396" t="n">
        <v>0</v>
      </c>
      <c r="AN396" t="n">
        <v>0.7576943402478302</v>
      </c>
      <c r="AO396" t="n">
        <v>0</v>
      </c>
      <c r="AP396" t="n">
        <v>1</v>
      </c>
      <c r="AQ396" t="n">
        <v>0</v>
      </c>
      <c r="AR396" t="n">
        <v>0</v>
      </c>
      <c r="AS396" t="n">
        <v>0</v>
      </c>
      <c r="AT396" t="n">
        <v>0.4297939834894035</v>
      </c>
      <c r="AU396" t="n">
        <v>0.1351199319327441</v>
      </c>
      <c r="AV396" t="n">
        <v>0.4297939834894035</v>
      </c>
    </row>
    <row r="397" spans="1:48">
      <c r="A397" t="n">
        <v>394</v>
      </c>
      <c r="B397" t="n">
        <v>0</v>
      </c>
      <c r="C397" t="n">
        <v>0</v>
      </c>
      <c r="D397" t="n">
        <v>0</v>
      </c>
      <c r="E397" t="n">
        <v>4.8</v>
      </c>
      <c r="F397" t="n">
        <v>0.8763790004577363</v>
      </c>
      <c r="G397" t="n">
        <v>39.42075670271773</v>
      </c>
      <c r="H397" t="n">
        <v>155.4754644355187</v>
      </c>
      <c r="I397" t="n">
        <v>2.182046168637231</v>
      </c>
      <c r="J397" t="n">
        <v>2.182046168637231</v>
      </c>
      <c r="K397" t="n">
        <v>528.579554794905</v>
      </c>
      <c r="L397" t="n">
        <v>1</v>
      </c>
      <c r="M397" t="n">
        <v>134.0211852928258</v>
      </c>
      <c r="N397" t="n">
        <v>579.4570559511783</v>
      </c>
      <c r="O397" t="b">
        <v>0</v>
      </c>
      <c r="P397" t="n">
        <v>2.182046168637231</v>
      </c>
      <c r="Q397" t="n">
        <v>0</v>
      </c>
      <c r="R397" t="n">
        <v>0.9185017079639356</v>
      </c>
      <c r="S397" t="n">
        <v>27.96992128465382</v>
      </c>
      <c r="T397" t="n">
        <v>39.15020978721277</v>
      </c>
      <c r="U397" t="n">
        <v>2.375658259225477</v>
      </c>
      <c r="V397" t="n">
        <v>3.190675230511452</v>
      </c>
      <c r="W397" t="n">
        <v>0</v>
      </c>
      <c r="X397" t="n">
        <v>0</v>
      </c>
      <c r="Y397" t="n">
        <v>-21.42826181236016</v>
      </c>
      <c r="Z397" t="n">
        <v>57.88918431504261</v>
      </c>
      <c r="AA397" t="n">
        <v>750</v>
      </c>
      <c r="AB397" t="b">
        <v>0</v>
      </c>
      <c r="AC397" t="b">
        <v>1</v>
      </c>
      <c r="AD397" t="n">
        <v>89.22805170787494</v>
      </c>
      <c r="AE397" t="n">
        <v>-0</v>
      </c>
      <c r="AF397" t="n">
        <v>0</v>
      </c>
      <c r="AG397" t="n">
        <v>0.06499285422845136</v>
      </c>
      <c r="AH397" t="b">
        <v>0</v>
      </c>
      <c r="AI397" t="b">
        <v>0</v>
      </c>
      <c r="AJ397" t="n">
        <v>750</v>
      </c>
      <c r="AK397" t="n">
        <v>0</v>
      </c>
      <c r="AL397" t="n">
        <v>2.375658259225477</v>
      </c>
      <c r="AM397" t="n">
        <v>0</v>
      </c>
      <c r="AN397" t="n">
        <v>2.406085552599418</v>
      </c>
      <c r="AO397" t="n">
        <v>0</v>
      </c>
      <c r="AP397" t="n">
        <v>1</v>
      </c>
      <c r="AQ397" t="n">
        <v>0</v>
      </c>
      <c r="AR397" t="n">
        <v>0</v>
      </c>
      <c r="AS397" t="n">
        <v>0</v>
      </c>
      <c r="AT397" t="n">
        <v>0.4295174204198132</v>
      </c>
      <c r="AU397" t="n">
        <v>0.1350329851987885</v>
      </c>
      <c r="AV397" t="n">
        <v>0.4295174204198132</v>
      </c>
    </row>
    <row r="398" spans="1:48">
      <c r="A398" t="n">
        <v>395</v>
      </c>
      <c r="B398" t="n">
        <v>0</v>
      </c>
      <c r="C398" t="n">
        <v>0</v>
      </c>
      <c r="D398" t="n">
        <v>0</v>
      </c>
      <c r="E398" t="n">
        <v>8.300000000000001</v>
      </c>
      <c r="F398" t="n">
        <v>1.053443155744481</v>
      </c>
      <c r="G398" t="n">
        <v>68.16505846511609</v>
      </c>
      <c r="H398" t="n">
        <v>268.8429905864178</v>
      </c>
      <c r="I398" t="n">
        <v>4.472189215873135</v>
      </c>
      <c r="J398" t="n">
        <v>4.472189215873135</v>
      </c>
      <c r="K398" t="n">
        <v>626.51250025354</v>
      </c>
      <c r="L398" t="n">
        <v>1</v>
      </c>
      <c r="M398" t="n">
        <v>158.8520538168205</v>
      </c>
      <c r="N398" t="n">
        <v>1001.977825915579</v>
      </c>
      <c r="O398" t="b">
        <v>0</v>
      </c>
      <c r="P398" t="n">
        <v>4.472189215873135</v>
      </c>
      <c r="Q398" t="n">
        <v>0</v>
      </c>
      <c r="R398" t="n">
        <v>0.9210311191016817</v>
      </c>
      <c r="S398" t="n">
        <v>27.97600392686099</v>
      </c>
      <c r="T398" t="n">
        <v>46.27635429810168</v>
      </c>
      <c r="U398" t="n">
        <v>4.855633130219355</v>
      </c>
      <c r="V398" t="n">
        <v>3.654391910975178</v>
      </c>
      <c r="W398" t="n">
        <v>0</v>
      </c>
      <c r="X398" t="n">
        <v>0</v>
      </c>
      <c r="Y398" t="n">
        <v>-21.42826181236016</v>
      </c>
      <c r="Z398" t="n">
        <v>57.94552822450641</v>
      </c>
      <c r="AA398" t="n">
        <v>1001.977825915579</v>
      </c>
      <c r="AB398" t="b">
        <v>0</v>
      </c>
      <c r="AC398" t="b">
        <v>1</v>
      </c>
      <c r="AD398" t="n">
        <v>89.22061133919009</v>
      </c>
      <c r="AE398" t="n">
        <v>-0</v>
      </c>
      <c r="AF398" t="n">
        <v>0</v>
      </c>
      <c r="AG398" t="n">
        <v>0.1022626545908274</v>
      </c>
      <c r="AH398" t="b">
        <v>0</v>
      </c>
      <c r="AI398" t="b">
        <v>0</v>
      </c>
      <c r="AJ398" t="n">
        <v>1001.977825915579</v>
      </c>
      <c r="AK398" t="n">
        <v>0</v>
      </c>
      <c r="AL398" t="n">
        <v>4.855633130219355</v>
      </c>
      <c r="AM398" t="n">
        <v>0</v>
      </c>
      <c r="AN398" t="n">
        <v>5.114422456627682</v>
      </c>
      <c r="AO398" t="n">
        <v>0</v>
      </c>
      <c r="AP398" t="n">
        <v>1</v>
      </c>
      <c r="AQ398" t="n">
        <v>0</v>
      </c>
      <c r="AR398" t="n">
        <v>0</v>
      </c>
      <c r="AS398" t="n">
        <v>0</v>
      </c>
      <c r="AT398" t="n">
        <v>1.596842537637463</v>
      </c>
      <c r="AU398" t="n">
        <v>0.5020201847432423</v>
      </c>
      <c r="AV398" t="n">
        <v>1.596842537637463</v>
      </c>
    </row>
    <row r="399" spans="1:48">
      <c r="A399" t="n">
        <v>396</v>
      </c>
      <c r="B399" t="n">
        <v>0</v>
      </c>
      <c r="C399" t="n">
        <v>0</v>
      </c>
      <c r="D399" t="n">
        <v>0</v>
      </c>
      <c r="E399" t="n">
        <v>12.3</v>
      </c>
      <c r="F399" t="n">
        <v>1.159848376564345</v>
      </c>
      <c r="G399" t="n">
        <v>101.0156890507142</v>
      </c>
      <c r="H399" t="n">
        <v>398.4058776160168</v>
      </c>
      <c r="I399" t="n">
        <v>7.257296173480436</v>
      </c>
      <c r="J399" t="n">
        <v>7.257296173480436</v>
      </c>
      <c r="K399" t="n">
        <v>686.0525748102942</v>
      </c>
      <c r="L399" t="n">
        <v>1</v>
      </c>
      <c r="M399" t="n">
        <v>173.9484216050442</v>
      </c>
      <c r="N399" t="n">
        <v>1484.858705874895</v>
      </c>
      <c r="O399" t="b">
        <v>0</v>
      </c>
      <c r="P399" t="n">
        <v>7.257296173480436</v>
      </c>
      <c r="Q399" t="n">
        <v>0</v>
      </c>
      <c r="R399" t="n">
        <v>0.9202708045310315</v>
      </c>
      <c r="S399" t="n">
        <v>27.98808362222583</v>
      </c>
      <c r="T399" t="n">
        <v>50.71605396450808</v>
      </c>
      <c r="U399" t="n">
        <v>7.8860441271727</v>
      </c>
      <c r="V399" t="n">
        <v>4.043550179951026</v>
      </c>
      <c r="W399" t="n">
        <v>0</v>
      </c>
      <c r="X399" t="n">
        <v>0</v>
      </c>
      <c r="Y399" t="n">
        <v>-21.42826181236016</v>
      </c>
      <c r="Z399" t="n">
        <v>58.09524471130995</v>
      </c>
      <c r="AA399" t="n">
        <v>1484.858705874895</v>
      </c>
      <c r="AB399" t="b">
        <v>0</v>
      </c>
      <c r="AC399" t="b">
        <v>1</v>
      </c>
      <c r="AD399" t="n">
        <v>89.21317097050523</v>
      </c>
      <c r="AE399" t="n">
        <v>-0</v>
      </c>
      <c r="AF399" t="n">
        <v>0</v>
      </c>
      <c r="AG399" t="n">
        <v>0.1282804899963068</v>
      </c>
      <c r="AH399" t="b">
        <v>0</v>
      </c>
      <c r="AI399" t="b">
        <v>0</v>
      </c>
      <c r="AJ399" t="n">
        <v>1484.858705874895</v>
      </c>
      <c r="AK399" t="n">
        <v>0</v>
      </c>
      <c r="AL399" t="n">
        <v>7.8860441271727</v>
      </c>
      <c r="AM399" t="n">
        <v>0</v>
      </c>
      <c r="AN399" t="n">
        <v>7.906878672330206</v>
      </c>
      <c r="AO399" t="n">
        <v>0</v>
      </c>
      <c r="AP399" t="n">
        <v>1</v>
      </c>
      <c r="AQ399" t="n">
        <v>0</v>
      </c>
      <c r="AR399" t="n">
        <v>0</v>
      </c>
      <c r="AS399" t="n">
        <v>0</v>
      </c>
      <c r="AT399" t="n">
        <v>2.27738604694637</v>
      </c>
      <c r="AU399" t="n">
        <v>0.7159715106983611</v>
      </c>
      <c r="AV399" t="n">
        <v>2.27738604694637</v>
      </c>
    </row>
    <row r="400" spans="1:48">
      <c r="A400" t="n">
        <v>397</v>
      </c>
      <c r="B400" t="n">
        <v>0</v>
      </c>
      <c r="C400" t="n">
        <v>0</v>
      </c>
      <c r="D400" t="n">
        <v>0</v>
      </c>
      <c r="E400" t="n">
        <v>16.6</v>
      </c>
      <c r="F400" t="n">
        <v>1.22383000466481</v>
      </c>
      <c r="G400" t="n">
        <v>136.3301169302322</v>
      </c>
      <c r="H400" t="n">
        <v>537.6859811728357</v>
      </c>
      <c r="I400" t="n">
        <v>10.31805790868951</v>
      </c>
      <c r="J400" t="n">
        <v>10.31805790868951</v>
      </c>
      <c r="K400" t="n">
        <v>722.7324187435783</v>
      </c>
      <c r="L400" t="n">
        <v>2</v>
      </c>
      <c r="M400" t="n">
        <v>183.2485848741324</v>
      </c>
      <c r="N400" t="n">
        <v>1148.497255785177</v>
      </c>
      <c r="O400" t="b">
        <v>1</v>
      </c>
      <c r="P400" t="n">
        <v>10.31805790868951</v>
      </c>
      <c r="Q400" t="n">
        <v>61.98854749001197</v>
      </c>
      <c r="R400" t="n">
        <v>0.9405095545386245</v>
      </c>
      <c r="S400" t="n">
        <v>28.00787481903043</v>
      </c>
      <c r="T400" t="n">
        <v>91.21708075772574</v>
      </c>
      <c r="U400" t="n">
        <v>10.97071035471949</v>
      </c>
      <c r="V400" t="n">
        <v>5.426544767963378</v>
      </c>
      <c r="W400" t="n">
        <v>0</v>
      </c>
      <c r="X400" t="n">
        <v>0</v>
      </c>
      <c r="Y400" t="n">
        <v>-21.42826181236016</v>
      </c>
      <c r="Z400" t="n">
        <v>58.17444884374526</v>
      </c>
      <c r="AA400" t="n">
        <v>1148.497255785177</v>
      </c>
      <c r="AB400" t="b">
        <v>0</v>
      </c>
      <c r="AC400" t="b">
        <v>1</v>
      </c>
      <c r="AD400" t="n">
        <v>89.20573060182038</v>
      </c>
      <c r="AE400" t="n">
        <v>-0</v>
      </c>
      <c r="AF400" t="n">
        <v>0</v>
      </c>
      <c r="AG400" t="n">
        <v>0.1390131761959001</v>
      </c>
      <c r="AH400" t="b">
        <v>0</v>
      </c>
      <c r="AI400" t="b">
        <v>0</v>
      </c>
      <c r="AJ400" t="n">
        <v>1210.485803275189</v>
      </c>
      <c r="AK400" t="n">
        <v>0</v>
      </c>
      <c r="AL400" t="n">
        <v>11.56283924000601</v>
      </c>
      <c r="AM400" t="n">
        <v>0</v>
      </c>
      <c r="AN400" t="n">
        <v>11.56356288446578</v>
      </c>
      <c r="AO400" t="n">
        <v>0</v>
      </c>
      <c r="AP400" t="n">
        <v>1</v>
      </c>
      <c r="AQ400" t="n">
        <v>0</v>
      </c>
      <c r="AR400" t="n">
        <v>0</v>
      </c>
      <c r="AS400" t="n">
        <v>0</v>
      </c>
      <c r="AT400" t="n">
        <v>2.970573780761854</v>
      </c>
      <c r="AU400" t="n">
        <v>0.9338979661813531</v>
      </c>
      <c r="AV400" t="n">
        <v>2.970573780761854</v>
      </c>
    </row>
    <row r="401" spans="1:48">
      <c r="A401" t="n">
        <v>398</v>
      </c>
      <c r="B401" t="n">
        <v>0</v>
      </c>
      <c r="C401" t="n">
        <v>0</v>
      </c>
      <c r="D401" t="n">
        <v>0</v>
      </c>
      <c r="E401" t="n">
        <v>20.9</v>
      </c>
      <c r="F401" t="n">
        <v>1.111498271443077</v>
      </c>
      <c r="G401" t="n">
        <v>171.6445448097501</v>
      </c>
      <c r="H401" t="n">
        <v>676.9660847296545</v>
      </c>
      <c r="I401" t="n">
        <v>11.9168759332586</v>
      </c>
      <c r="J401" t="n">
        <v>11.9168759332586</v>
      </c>
      <c r="K401" t="n">
        <v>662.9851405157665</v>
      </c>
      <c r="L401" t="n">
        <v>2</v>
      </c>
      <c r="M401" t="n">
        <v>168.0996806581558</v>
      </c>
      <c r="N401" t="n">
        <v>1445.999556982542</v>
      </c>
      <c r="O401" t="b">
        <v>0</v>
      </c>
      <c r="P401" t="n">
        <v>11.9168759332586</v>
      </c>
      <c r="Q401" t="n">
        <v>0</v>
      </c>
      <c r="R401" t="n">
        <v>0.937043606760025</v>
      </c>
      <c r="S401" t="n">
        <v>28.02887026047394</v>
      </c>
      <c r="T401" t="n">
        <v>83.98579511167293</v>
      </c>
      <c r="U401" t="n">
        <v>12.71752546763866</v>
      </c>
      <c r="V401" t="n">
        <v>5.287442743622449</v>
      </c>
      <c r="W401" t="n">
        <v>0</v>
      </c>
      <c r="X401" t="n">
        <v>0</v>
      </c>
      <c r="Y401" t="n">
        <v>-21.42826181236016</v>
      </c>
      <c r="Z401" t="n">
        <v>58.32222962741849</v>
      </c>
      <c r="AA401" t="n">
        <v>1445.999556982542</v>
      </c>
      <c r="AB401" t="b">
        <v>0</v>
      </c>
      <c r="AC401" t="b">
        <v>1</v>
      </c>
      <c r="AD401" t="n">
        <v>89.19829023313552</v>
      </c>
      <c r="AE401" t="n">
        <v>-0</v>
      </c>
      <c r="AF401" t="n">
        <v>0</v>
      </c>
      <c r="AG401" t="n">
        <v>0.1512857156501747</v>
      </c>
      <c r="AH401" t="b">
        <v>0</v>
      </c>
      <c r="AI401" t="b">
        <v>0</v>
      </c>
      <c r="AJ401" t="n">
        <v>1445.999556982542</v>
      </c>
      <c r="AK401" t="n">
        <v>0</v>
      </c>
      <c r="AL401" t="n">
        <v>12.71752546763866</v>
      </c>
      <c r="AM401" t="n">
        <v>0</v>
      </c>
      <c r="AN401" t="n">
        <v>12.82062468208628</v>
      </c>
      <c r="AO401" t="n">
        <v>0</v>
      </c>
      <c r="AP401" t="n">
        <v>1</v>
      </c>
      <c r="AQ401" t="n">
        <v>0</v>
      </c>
      <c r="AR401" t="n">
        <v>0</v>
      </c>
      <c r="AS401" t="n">
        <v>0</v>
      </c>
      <c r="AT401" t="n">
        <v>3.226820606784345</v>
      </c>
      <c r="AU401" t="n">
        <v>1.014457618061622</v>
      </c>
      <c r="AV401" t="n">
        <v>3.226820606784345</v>
      </c>
    </row>
    <row r="402" spans="1:48">
      <c r="A402" t="n">
        <v>399</v>
      </c>
      <c r="B402" t="n">
        <v>0</v>
      </c>
      <c r="C402" t="n">
        <v>0</v>
      </c>
      <c r="D402" t="n">
        <v>0</v>
      </c>
      <c r="E402" t="n">
        <v>24.2</v>
      </c>
      <c r="F402" t="n">
        <v>0.6635102428962099</v>
      </c>
      <c r="G402" t="n">
        <v>198.7463150428686</v>
      </c>
      <c r="H402" t="n">
        <v>783.8554665290736</v>
      </c>
      <c r="I402" t="n">
        <v>8.716048579347508</v>
      </c>
      <c r="J402" t="n">
        <v>8.716048579347508</v>
      </c>
      <c r="K402" t="n">
        <v>418.7857919276748</v>
      </c>
      <c r="L402" t="n">
        <v>2</v>
      </c>
      <c r="M402" t="n">
        <v>106.1830101236498</v>
      </c>
      <c r="N402" t="n">
        <v>1674.315276506101</v>
      </c>
      <c r="O402" t="b">
        <v>0</v>
      </c>
      <c r="P402" t="n">
        <v>8.716048579347508</v>
      </c>
      <c r="Q402" t="n">
        <v>0</v>
      </c>
      <c r="R402" t="n">
        <v>0.9212100028737227</v>
      </c>
      <c r="S402" t="n">
        <v>28.05453176325898</v>
      </c>
      <c r="T402" t="n">
        <v>53.96288241178389</v>
      </c>
      <c r="U402" t="n">
        <v>9.461521859464961</v>
      </c>
      <c r="V402" t="n">
        <v>4.251735350150092</v>
      </c>
      <c r="W402" t="n">
        <v>0</v>
      </c>
      <c r="X402" t="n">
        <v>0</v>
      </c>
      <c r="Y402" t="n">
        <v>-21.42826181236016</v>
      </c>
      <c r="Z402" t="n">
        <v>58.53221431971392</v>
      </c>
      <c r="AA402" t="n">
        <v>1674.315276506101</v>
      </c>
      <c r="AB402" t="b">
        <v>0</v>
      </c>
      <c r="AC402" t="b">
        <v>1</v>
      </c>
      <c r="AD402" t="n">
        <v>89.19084986445067</v>
      </c>
      <c r="AE402" t="n">
        <v>-0</v>
      </c>
      <c r="AF402" t="n">
        <v>0</v>
      </c>
      <c r="AG402" t="n">
        <v>0.1556895007253309</v>
      </c>
      <c r="AH402" t="b">
        <v>0</v>
      </c>
      <c r="AI402" t="b">
        <v>0</v>
      </c>
      <c r="AJ402" t="n">
        <v>1674.315276506101</v>
      </c>
      <c r="AK402" t="n">
        <v>0</v>
      </c>
      <c r="AL402" t="n">
        <v>9.461521859464961</v>
      </c>
      <c r="AM402" t="n">
        <v>0</v>
      </c>
      <c r="AN402" t="n">
        <v>9.512195036785629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2.627945177667101</v>
      </c>
      <c r="AU402" t="n">
        <v>0.826181350065633</v>
      </c>
      <c r="AV402" t="n">
        <v>2.627945177667101</v>
      </c>
    </row>
    <row r="403" spans="1:48">
      <c r="A403" t="n">
        <v>400</v>
      </c>
      <c r="B403" t="n">
        <v>0</v>
      </c>
      <c r="C403" t="n">
        <v>0</v>
      </c>
      <c r="D403" t="n">
        <v>0</v>
      </c>
      <c r="E403" t="n">
        <v>25.6</v>
      </c>
      <c r="F403" t="n">
        <v>0.1511274236387572</v>
      </c>
      <c r="G403" t="n">
        <v>210.2440357478279</v>
      </c>
      <c r="H403" t="n">
        <v>829.2024769894333</v>
      </c>
      <c r="I403" t="n">
        <v>3.045313175282261</v>
      </c>
      <c r="J403" t="n">
        <v>3.045313175282261</v>
      </c>
      <c r="K403" t="n">
        <v>138.3183052166239</v>
      </c>
      <c r="L403" t="n">
        <v>2</v>
      </c>
      <c r="M403" t="n">
        <v>35.07056420299794</v>
      </c>
      <c r="N403" t="n">
        <v>1771.17649084943</v>
      </c>
      <c r="O403" t="b">
        <v>0</v>
      </c>
      <c r="P403" t="n">
        <v>3.045313175282261</v>
      </c>
      <c r="Q403" t="n">
        <v>0</v>
      </c>
      <c r="R403" t="n">
        <v>0.8462000357497013</v>
      </c>
      <c r="S403" t="n">
        <v>28.07802108925661</v>
      </c>
      <c r="T403" t="n">
        <v>19.4029812954056</v>
      </c>
      <c r="U403" t="n">
        <v>3.598810029101722</v>
      </c>
      <c r="V403" t="n">
        <v>2.984177829582595</v>
      </c>
      <c r="W403" t="n">
        <v>0</v>
      </c>
      <c r="X403" t="n">
        <v>0</v>
      </c>
      <c r="Y403" t="n">
        <v>-21.42826181236016</v>
      </c>
      <c r="Z403" t="n">
        <v>58.72238082436306</v>
      </c>
      <c r="AA403" t="n">
        <v>1771.17649084943</v>
      </c>
      <c r="AB403" t="b">
        <v>0</v>
      </c>
      <c r="AC403" t="b">
        <v>1</v>
      </c>
      <c r="AD403" t="n">
        <v>89.18340949576582</v>
      </c>
      <c r="AE403" t="n">
        <v>-0</v>
      </c>
      <c r="AF403" t="n">
        <v>0</v>
      </c>
      <c r="AG403" t="n">
        <v>0.1394105798391269</v>
      </c>
      <c r="AH403" t="b">
        <v>0</v>
      </c>
      <c r="AI403" t="b">
        <v>0</v>
      </c>
      <c r="AJ403" t="n">
        <v>1771.17649084943</v>
      </c>
      <c r="AK403" t="n">
        <v>0</v>
      </c>
      <c r="AL403" t="n">
        <v>3.598810029101722</v>
      </c>
      <c r="AM403" t="n">
        <v>0</v>
      </c>
      <c r="AN403" t="n">
        <v>3.603306155292239</v>
      </c>
      <c r="AO403" t="n">
        <v>0</v>
      </c>
      <c r="AP403" t="n">
        <v>1</v>
      </c>
      <c r="AQ403" t="n">
        <v>0</v>
      </c>
      <c r="AR403" t="n">
        <v>0</v>
      </c>
      <c r="AS403" t="n">
        <v>0</v>
      </c>
      <c r="AT403" t="n">
        <v>1.591309933090842</v>
      </c>
      <c r="AU403" t="n">
        <v>0.5002808277990597</v>
      </c>
      <c r="AV403" t="n">
        <v>1.591309933090842</v>
      </c>
    </row>
    <row r="404" spans="1:48">
      <c r="A404" t="n">
        <v>401</v>
      </c>
      <c r="B404" t="n">
        <v>0</v>
      </c>
      <c r="C404" t="n">
        <v>0</v>
      </c>
      <c r="D404" t="n">
        <v>0</v>
      </c>
      <c r="E404" t="n">
        <v>25.6</v>
      </c>
      <c r="F404" t="n">
        <v>-0.1013532707845703</v>
      </c>
      <c r="G404" t="n">
        <v>210.2440357478279</v>
      </c>
      <c r="H404" t="n">
        <v>829.2024769894333</v>
      </c>
      <c r="I404" t="n">
        <v>-0.006000177055127469</v>
      </c>
      <c r="J404" t="n">
        <v>-0.006000177055127469</v>
      </c>
      <c r="K404" t="n">
        <v>-0.2725283980646688</v>
      </c>
      <c r="L404" t="n">
        <v>2</v>
      </c>
      <c r="M404" t="n">
        <v>-0.06909949240990589</v>
      </c>
      <c r="N404" t="n">
        <v>1771.17649084943</v>
      </c>
      <c r="O404" t="b">
        <v>0</v>
      </c>
      <c r="P404" t="n">
        <v>-0.006000177055127469</v>
      </c>
      <c r="Q404" t="n">
        <v>0</v>
      </c>
      <c r="R404" t="n">
        <v>0</v>
      </c>
      <c r="S404" t="n">
        <v>28.09404129260858</v>
      </c>
      <c r="T404" t="n">
        <v>0.820426846314655</v>
      </c>
      <c r="U404" t="n">
        <v>0.1521704483300517</v>
      </c>
      <c r="V404" t="n">
        <v>0.8895263387245609</v>
      </c>
      <c r="W404" t="n">
        <v>0</v>
      </c>
      <c r="X404" t="n">
        <v>0</v>
      </c>
      <c r="Y404" t="n">
        <v>-21.42826181236016</v>
      </c>
      <c r="Z404" t="n">
        <v>58.83986669244368</v>
      </c>
      <c r="AA404" t="n">
        <v>1771.17649084943</v>
      </c>
      <c r="AB404" t="b">
        <v>0</v>
      </c>
      <c r="AC404" t="b">
        <v>1</v>
      </c>
      <c r="AD404" t="n">
        <v>89.17596912708096</v>
      </c>
      <c r="AE404" t="n">
        <v>-0</v>
      </c>
      <c r="AF404" t="n">
        <v>0</v>
      </c>
      <c r="AG404" t="n">
        <v>0.1419783883310676</v>
      </c>
      <c r="AH404" t="b">
        <v>0</v>
      </c>
      <c r="AI404" t="b">
        <v>0</v>
      </c>
      <c r="AJ404" t="n">
        <v>1771.17649084943</v>
      </c>
      <c r="AK404" t="n">
        <v>0</v>
      </c>
      <c r="AL404" t="n">
        <v>0.1521704483300517</v>
      </c>
      <c r="AM404" t="n">
        <v>0</v>
      </c>
      <c r="AN404" t="n">
        <v>0.1532944798776809</v>
      </c>
      <c r="AO404" t="n">
        <v>0</v>
      </c>
      <c r="AP404" t="n">
        <v>1</v>
      </c>
      <c r="AQ404" t="n">
        <v>0</v>
      </c>
      <c r="AR404" t="n">
        <v>0</v>
      </c>
      <c r="AS404" t="n">
        <v>0</v>
      </c>
      <c r="AT404" t="n">
        <v>0.9839016896705322</v>
      </c>
      <c r="AU404" t="n">
        <v>0.3093219878450716</v>
      </c>
      <c r="AV404" t="n">
        <v>0.9839016896705322</v>
      </c>
    </row>
    <row r="405" spans="1:48">
      <c r="A405" t="n">
        <v>402</v>
      </c>
      <c r="B405" t="n">
        <v>0</v>
      </c>
      <c r="C405" t="n">
        <v>0</v>
      </c>
      <c r="D405" t="n">
        <v>0</v>
      </c>
      <c r="E405" t="n">
        <v>24.9</v>
      </c>
      <c r="F405" t="n">
        <v>-0.3290476738338128</v>
      </c>
      <c r="G405" t="n">
        <v>204.4951753953482</v>
      </c>
      <c r="H405" t="n">
        <v>806.5289717592534</v>
      </c>
      <c r="I405" t="n">
        <v>-2.690892460819741</v>
      </c>
      <c r="J405" t="n">
        <v>-2.690892460819741</v>
      </c>
      <c r="K405" t="n">
        <v>-125.6564128635922</v>
      </c>
      <c r="L405" t="n">
        <v>2</v>
      </c>
      <c r="M405" t="n">
        <v>-31.86014524938949</v>
      </c>
      <c r="N405" t="n">
        <v>1722.745883677765</v>
      </c>
      <c r="O405" t="b">
        <v>0</v>
      </c>
      <c r="P405" t="n">
        <v>-2.690892460819741</v>
      </c>
      <c r="Q405" t="n">
        <v>0</v>
      </c>
      <c r="R405" t="n">
        <v>0.9052587699981858</v>
      </c>
      <c r="S405" t="n">
        <v>28.09404129260858</v>
      </c>
      <c r="T405" t="n">
        <v>-13.50265725675368</v>
      </c>
      <c r="U405" t="n">
        <v>-2.43595399927907</v>
      </c>
      <c r="V405" t="n">
        <v>18.35748799263581</v>
      </c>
      <c r="W405" t="n">
        <v>-51.44529336760816</v>
      </c>
      <c r="X405" t="n">
        <v>2</v>
      </c>
      <c r="Y405" t="n">
        <v>30.017031555248</v>
      </c>
      <c r="Z405" t="n">
        <v>58.95554981285935</v>
      </c>
      <c r="AA405" t="n">
        <v>1722.745883677765</v>
      </c>
      <c r="AB405" t="b">
        <v>0</v>
      </c>
      <c r="AC405" t="b">
        <v>1</v>
      </c>
      <c r="AD405" t="n">
        <v>89.1774602329391</v>
      </c>
      <c r="AE405" t="n">
        <v>1.074879569033244</v>
      </c>
      <c r="AF405" t="n">
        <v>0</v>
      </c>
      <c r="AG405" t="n">
        <v>0.1252398859852867</v>
      </c>
      <c r="AH405" t="b">
        <v>0</v>
      </c>
      <c r="AI405" t="b">
        <v>0</v>
      </c>
      <c r="AJ405" t="n">
        <v>1722.745883677765</v>
      </c>
      <c r="AK405" t="n">
        <v>0</v>
      </c>
      <c r="AL405" t="n">
        <v>-2.43595399927907</v>
      </c>
      <c r="AM405" t="n">
        <v>0</v>
      </c>
      <c r="AN405" t="n">
        <v>-1.348939477415299</v>
      </c>
      <c r="AO405" t="n">
        <v>0</v>
      </c>
      <c r="AP405" t="n">
        <v>1</v>
      </c>
      <c r="AQ405" t="n">
        <v>0</v>
      </c>
      <c r="AR405" t="n">
        <v>0</v>
      </c>
      <c r="AS405" t="n">
        <v>0</v>
      </c>
      <c r="AT405" t="n">
        <v>0.6934529680614631</v>
      </c>
      <c r="AU405" t="n">
        <v>0.2180098406271301</v>
      </c>
      <c r="AV405" t="n">
        <v>0.6934529680614631</v>
      </c>
    </row>
    <row r="406" spans="1:48">
      <c r="A406" t="n">
        <v>403</v>
      </c>
      <c r="B406" t="n">
        <v>0</v>
      </c>
      <c r="C406" t="n">
        <v>0</v>
      </c>
      <c r="D406" t="n">
        <v>0</v>
      </c>
      <c r="E406" t="n">
        <v>23.3</v>
      </c>
      <c r="F406" t="n">
        <v>-0.499122700546843</v>
      </c>
      <c r="G406" t="n">
        <v>191.354923161109</v>
      </c>
      <c r="H406" t="n">
        <v>754.7038169474139</v>
      </c>
      <c r="I406" t="n">
        <v>-4.40628424590669</v>
      </c>
      <c r="J406" t="n">
        <v>-4.40628424590669</v>
      </c>
      <c r="K406" t="n">
        <v>-219.8893783820419</v>
      </c>
      <c r="L406" t="n">
        <v>2</v>
      </c>
      <c r="M406" t="n">
        <v>-55.75288498530475</v>
      </c>
      <c r="N406" t="n">
        <v>1612.047352999676</v>
      </c>
      <c r="O406" t="b">
        <v>0</v>
      </c>
      <c r="P406" t="n">
        <v>-4.40628424590669</v>
      </c>
      <c r="Q406" t="n">
        <v>0</v>
      </c>
      <c r="R406" t="n">
        <v>0.9300144166880974</v>
      </c>
      <c r="S406" t="n">
        <v>28.10276126659237</v>
      </c>
      <c r="T406" t="n">
        <v>-24.27480655818669</v>
      </c>
      <c r="U406" t="n">
        <v>-4.097907872718863</v>
      </c>
      <c r="V406" t="n">
        <v>31.47807842711806</v>
      </c>
      <c r="W406" t="n">
        <v>-69.69351383821838</v>
      </c>
      <c r="X406" t="n">
        <v>2</v>
      </c>
      <c r="Y406" t="n">
        <v>48.26525202585822</v>
      </c>
      <c r="Z406" t="n">
        <v>59.04618925446962</v>
      </c>
      <c r="AA406" t="n">
        <v>1612.047352999676</v>
      </c>
      <c r="AB406" t="b">
        <v>0</v>
      </c>
      <c r="AC406" t="b">
        <v>1</v>
      </c>
      <c r="AD406" t="n">
        <v>89.19105090717193</v>
      </c>
      <c r="AE406" t="n">
        <v>1.456151364198538</v>
      </c>
      <c r="AF406" t="n">
        <v>0</v>
      </c>
      <c r="AG406" t="n">
        <v>0.09658663091986605</v>
      </c>
      <c r="AH406" t="b">
        <v>0</v>
      </c>
      <c r="AI406" t="b">
        <v>0</v>
      </c>
      <c r="AJ406" t="n">
        <v>1612.047352999676</v>
      </c>
      <c r="AK406" t="n">
        <v>0</v>
      </c>
      <c r="AL406" t="n">
        <v>-4.097907872718863</v>
      </c>
      <c r="AM406" t="n">
        <v>0</v>
      </c>
      <c r="AN406" t="n">
        <v>-2.616775480859751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 spans="1:48">
      <c r="A407" t="n">
        <v>404</v>
      </c>
      <c r="B407" t="n">
        <v>0</v>
      </c>
      <c r="C407" t="n">
        <v>0</v>
      </c>
      <c r="D407" t="n">
        <v>0</v>
      </c>
      <c r="E407" t="n">
        <v>21.6</v>
      </c>
      <c r="F407" t="n">
        <v>-0.4244615239788181</v>
      </c>
      <c r="G407" t="n">
        <v>177.3934051622298</v>
      </c>
      <c r="H407" t="n">
        <v>699.6395899598343</v>
      </c>
      <c r="I407" t="n">
        <v>-3.339767011212009</v>
      </c>
      <c r="J407" t="n">
        <v>-3.339767011212009</v>
      </c>
      <c r="K407" t="n">
        <v>-179.783604060207</v>
      </c>
      <c r="L407" t="n">
        <v>2</v>
      </c>
      <c r="M407" t="n">
        <v>-45.58407810857175</v>
      </c>
      <c r="N407" t="n">
        <v>1494.430164154206</v>
      </c>
      <c r="O407" t="b">
        <v>0</v>
      </c>
      <c r="P407" t="n">
        <v>-3.339767011212009</v>
      </c>
      <c r="Q407" t="n">
        <v>0</v>
      </c>
      <c r="R407" t="n">
        <v>0.9234313431828198</v>
      </c>
      <c r="S407" t="n">
        <v>28.11330904324075</v>
      </c>
      <c r="T407" t="n">
        <v>-19.7068195110248</v>
      </c>
      <c r="U407" t="n">
        <v>-3.084045537081177</v>
      </c>
      <c r="V407" t="n">
        <v>25.87725859754695</v>
      </c>
      <c r="W407" t="n">
        <v>-60.95203286542444</v>
      </c>
      <c r="X407" t="n">
        <v>2</v>
      </c>
      <c r="Y407" t="n">
        <v>39.52377105306428</v>
      </c>
      <c r="Z407" t="n">
        <v>59.11044704383371</v>
      </c>
      <c r="AA407" t="n">
        <v>1494.430164154206</v>
      </c>
      <c r="AB407" t="b">
        <v>0</v>
      </c>
      <c r="AC407" t="b">
        <v>1</v>
      </c>
      <c r="AD407" t="n">
        <v>89.20629205701202</v>
      </c>
      <c r="AE407" t="n">
        <v>1.27350998564504</v>
      </c>
      <c r="AF407" t="n">
        <v>0</v>
      </c>
      <c r="AG407" t="n">
        <v>0.07481890525828636</v>
      </c>
      <c r="AH407" t="b">
        <v>0</v>
      </c>
      <c r="AI407" t="b">
        <v>0</v>
      </c>
      <c r="AJ407" t="n">
        <v>1494.430164154206</v>
      </c>
      <c r="AK407" t="n">
        <v>0</v>
      </c>
      <c r="AL407" t="n">
        <v>-3.084045537081177</v>
      </c>
      <c r="AM407" t="n">
        <v>0</v>
      </c>
      <c r="AN407" t="n">
        <v>-1.788490769451002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 spans="1:48">
      <c r="A408" t="n">
        <v>405</v>
      </c>
      <c r="B408" t="n">
        <v>0</v>
      </c>
      <c r="C408" t="n">
        <v>0</v>
      </c>
      <c r="D408" t="n">
        <v>0</v>
      </c>
      <c r="E408" t="n">
        <v>20.2</v>
      </c>
      <c r="F408" t="n">
        <v>-0.3863645368712225</v>
      </c>
      <c r="G408" t="n">
        <v>165.8956844572704</v>
      </c>
      <c r="H408" t="n">
        <v>654.2925794994746</v>
      </c>
      <c r="I408" t="n">
        <v>-2.771829232748718</v>
      </c>
      <c r="J408" t="n">
        <v>-2.771829232748718</v>
      </c>
      <c r="K408" t="n">
        <v>-159.5521879578009</v>
      </c>
      <c r="L408" t="n">
        <v>2</v>
      </c>
      <c r="M408" t="n">
        <v>-40.45440871140996</v>
      </c>
      <c r="N408" t="n">
        <v>1397.568949810878</v>
      </c>
      <c r="O408" t="b">
        <v>0</v>
      </c>
      <c r="P408" t="n">
        <v>-2.771829232748718</v>
      </c>
      <c r="Q408" t="n">
        <v>0</v>
      </c>
      <c r="R408" t="n">
        <v>0.9190546550468703</v>
      </c>
      <c r="S408" t="n">
        <v>28.12205579956791</v>
      </c>
      <c r="T408" t="n">
        <v>-17.40627932742977</v>
      </c>
      <c r="U408" t="n">
        <v>-2.547462559352704</v>
      </c>
      <c r="V408" t="n">
        <v>23.04812938398019</v>
      </c>
      <c r="W408" t="n">
        <v>-49.4331609080784</v>
      </c>
      <c r="X408" t="n">
        <v>2</v>
      </c>
      <c r="Y408" t="n">
        <v>28.00489909571824</v>
      </c>
      <c r="Z408" t="n">
        <v>59.20061621101145</v>
      </c>
      <c r="AA408" t="n">
        <v>1397.568949810878</v>
      </c>
      <c r="AB408" t="b">
        <v>0</v>
      </c>
      <c r="AC408" t="b">
        <v>1</v>
      </c>
      <c r="AD408" t="n">
        <v>89.21801578446841</v>
      </c>
      <c r="AE408" t="n">
        <v>1.03283879271805</v>
      </c>
      <c r="AF408" t="n">
        <v>0</v>
      </c>
      <c r="AG408" t="n">
        <v>0.06069546208462354</v>
      </c>
      <c r="AH408" t="b">
        <v>0</v>
      </c>
      <c r="AI408" t="b">
        <v>0</v>
      </c>
      <c r="AJ408" t="n">
        <v>1397.568949810878</v>
      </c>
      <c r="AK408" t="n">
        <v>0</v>
      </c>
      <c r="AL408" t="n">
        <v>-2.547462559352704</v>
      </c>
      <c r="AM408" t="n">
        <v>0</v>
      </c>
      <c r="AN408" t="n">
        <v>-1.495331714970244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 spans="1:48">
      <c r="A409" t="n">
        <v>406</v>
      </c>
      <c r="B409" t="n">
        <v>0</v>
      </c>
      <c r="C409" t="n">
        <v>0</v>
      </c>
      <c r="D409" t="n">
        <v>0</v>
      </c>
      <c r="E409" t="n">
        <v>18.7</v>
      </c>
      <c r="F409" t="n">
        <v>-0.4467469952029579</v>
      </c>
      <c r="G409" t="n">
        <v>153.5766979876712</v>
      </c>
      <c r="H409" t="n">
        <v>605.706496863375</v>
      </c>
      <c r="I409" t="n">
        <v>-3.110112552481079</v>
      </c>
      <c r="J409" t="n">
        <v>-3.110112552481079</v>
      </c>
      <c r="K409" t="n">
        <v>-193.3847228591615</v>
      </c>
      <c r="L409" t="n">
        <v>2</v>
      </c>
      <c r="M409" t="n">
        <v>-49.03263764177522</v>
      </c>
      <c r="N409" t="n">
        <v>1293.789077300169</v>
      </c>
      <c r="O409" t="b">
        <v>0</v>
      </c>
      <c r="P409" t="n">
        <v>-3.110112552481079</v>
      </c>
      <c r="Q409" t="n">
        <v>0</v>
      </c>
      <c r="R409" t="n">
        <v>0.9270302443729698</v>
      </c>
      <c r="S409" t="n">
        <v>28.12973008905338</v>
      </c>
      <c r="T409" t="n">
        <v>-21.28030807832686</v>
      </c>
      <c r="U409" t="n">
        <v>-2.883168399553976</v>
      </c>
      <c r="V409" t="n">
        <v>27.75232956344837</v>
      </c>
      <c r="W409" t="n">
        <v>-62.23655781767896</v>
      </c>
      <c r="X409" t="n">
        <v>2</v>
      </c>
      <c r="Y409" t="n">
        <v>40.80829600531881</v>
      </c>
      <c r="Z409" t="n">
        <v>59.25864289934359</v>
      </c>
      <c r="AA409" t="n">
        <v>1293.789077300169</v>
      </c>
      <c r="AB409" t="b">
        <v>0</v>
      </c>
      <c r="AC409" t="b">
        <v>1</v>
      </c>
      <c r="AD409" t="n">
        <v>89.229962519729</v>
      </c>
      <c r="AE409" t="n">
        <v>1.300348390807312</v>
      </c>
      <c r="AF409" t="n">
        <v>0</v>
      </c>
      <c r="AG409" t="n">
        <v>0.05097476461855233</v>
      </c>
      <c r="AH409" t="b">
        <v>0</v>
      </c>
      <c r="AI409" t="b">
        <v>0</v>
      </c>
      <c r="AJ409" t="n">
        <v>1293.789077300169</v>
      </c>
      <c r="AK409" t="n">
        <v>0</v>
      </c>
      <c r="AL409" t="n">
        <v>-2.883168399553976</v>
      </c>
      <c r="AM409" t="n">
        <v>0</v>
      </c>
      <c r="AN409" t="n">
        <v>-1.559330043343149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 spans="1:48">
      <c r="A410" t="n">
        <v>407</v>
      </c>
      <c r="B410" t="n">
        <v>0</v>
      </c>
      <c r="C410" t="n">
        <v>0</v>
      </c>
      <c r="D410" t="n">
        <v>0</v>
      </c>
      <c r="E410" t="n">
        <v>17</v>
      </c>
      <c r="F410" t="n">
        <v>-0.4933141489836097</v>
      </c>
      <c r="G410" t="n">
        <v>139.615179988792</v>
      </c>
      <c r="H410" t="n">
        <v>550.6422698757955</v>
      </c>
      <c r="I410" t="n">
        <v>-3.211727555655545</v>
      </c>
      <c r="J410" t="n">
        <v>-3.211727555655545</v>
      </c>
      <c r="K410" t="n">
        <v>-219.6733835338244</v>
      </c>
      <c r="L410" t="n">
        <v>2</v>
      </c>
      <c r="M410" t="n">
        <v>-55.69811955725771</v>
      </c>
      <c r="N410" t="n">
        <v>1176.171888454699</v>
      </c>
      <c r="O410" t="b">
        <v>0</v>
      </c>
      <c r="P410" t="n">
        <v>-3.211727555655545</v>
      </c>
      <c r="Q410" t="n">
        <v>0</v>
      </c>
      <c r="R410" t="n">
        <v>0.9316747638359315</v>
      </c>
      <c r="S410" t="n">
        <v>28.13749253924367</v>
      </c>
      <c r="T410" t="n">
        <v>-24.29425673436964</v>
      </c>
      <c r="U410" t="n">
        <v>-2.992285511920733</v>
      </c>
      <c r="V410" t="n">
        <v>31.40386282288807</v>
      </c>
      <c r="W410" t="n">
        <v>-56.75607595524147</v>
      </c>
      <c r="X410" t="n">
        <v>2</v>
      </c>
      <c r="Y410" t="n">
        <v>35.32781414288131</v>
      </c>
      <c r="Z410" t="n">
        <v>59.30918273607339</v>
      </c>
      <c r="AA410" t="n">
        <v>1176.171888454699</v>
      </c>
      <c r="AB410" t="b">
        <v>0</v>
      </c>
      <c r="AC410" t="b">
        <v>1</v>
      </c>
      <c r="AD410" t="n">
        <v>89.24318059440751</v>
      </c>
      <c r="AE410" t="n">
        <v>1.185841161928325</v>
      </c>
      <c r="AF410" t="n">
        <v>0</v>
      </c>
      <c r="AG410" t="n">
        <v>0.04523701121053381</v>
      </c>
      <c r="AH410" t="b">
        <v>0</v>
      </c>
      <c r="AI410" t="b">
        <v>0</v>
      </c>
      <c r="AJ410" t="n">
        <v>1176.171888454699</v>
      </c>
      <c r="AK410" t="n">
        <v>0</v>
      </c>
      <c r="AL410" t="n">
        <v>-2.992285511920733</v>
      </c>
      <c r="AM410" t="n">
        <v>0</v>
      </c>
      <c r="AN410" t="n">
        <v>-1.779926381236096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 spans="1:48">
      <c r="A411" t="n">
        <v>408</v>
      </c>
      <c r="B411" t="n">
        <v>0</v>
      </c>
      <c r="C411" t="n">
        <v>0</v>
      </c>
      <c r="D411" t="n">
        <v>0</v>
      </c>
      <c r="E411" t="n">
        <v>15.3</v>
      </c>
      <c r="F411" t="n">
        <v>-0.4133297421959339</v>
      </c>
      <c r="G411" t="n">
        <v>125.6536619899128</v>
      </c>
      <c r="H411" t="n">
        <v>495.578042888216</v>
      </c>
      <c r="I411" t="n">
        <v>-2.321677479125956</v>
      </c>
      <c r="J411" t="n">
        <v>-2.321677479125956</v>
      </c>
      <c r="K411" t="n">
        <v>-176.4404353441079</v>
      </c>
      <c r="L411" t="n">
        <v>2</v>
      </c>
      <c r="M411" t="n">
        <v>-44.73641869779613</v>
      </c>
      <c r="N411" t="n">
        <v>1058.554699609229</v>
      </c>
      <c r="O411" t="b">
        <v>0</v>
      </c>
      <c r="P411" t="n">
        <v>-2.321677479125956</v>
      </c>
      <c r="Q411" t="n">
        <v>0</v>
      </c>
      <c r="R411" t="n">
        <v>0.9248025785845875</v>
      </c>
      <c r="S411" t="n">
        <v>28.14499838555949</v>
      </c>
      <c r="T411" t="n">
        <v>-19.36908022863371</v>
      </c>
      <c r="U411" t="n">
        <v>-2.147093319337449</v>
      </c>
      <c r="V411" t="n">
        <v>25.36733846916242</v>
      </c>
      <c r="W411" t="n">
        <v>-46.95883732655543</v>
      </c>
      <c r="X411" t="n">
        <v>2</v>
      </c>
      <c r="Y411" t="n">
        <v>25.53057551419527</v>
      </c>
      <c r="Z411" t="n">
        <v>59.35861811787892</v>
      </c>
      <c r="AA411" t="n">
        <v>1058.554699609229</v>
      </c>
      <c r="AB411" t="b">
        <v>0</v>
      </c>
      <c r="AC411" t="b">
        <v>1</v>
      </c>
      <c r="AD411" t="n">
        <v>89.2537462870563</v>
      </c>
      <c r="AE411" t="n">
        <v>0.9811411603233483</v>
      </c>
      <c r="AF411" t="n">
        <v>0</v>
      </c>
      <c r="AG411" t="n">
        <v>0.04213198266006257</v>
      </c>
      <c r="AH411" t="b">
        <v>0</v>
      </c>
      <c r="AI411" t="b">
        <v>0</v>
      </c>
      <c r="AJ411" t="n">
        <v>1058.554699609229</v>
      </c>
      <c r="AK411" t="n">
        <v>0</v>
      </c>
      <c r="AL411" t="n">
        <v>-2.147093319337449</v>
      </c>
      <c r="AM411" t="n">
        <v>0</v>
      </c>
      <c r="AN411" t="n">
        <v>-1.147967654252035</v>
      </c>
      <c r="AO411" t="n">
        <v>0</v>
      </c>
      <c r="AP411" t="n">
        <v>1</v>
      </c>
      <c r="AQ411" t="n">
        <v>0</v>
      </c>
      <c r="AR411" t="n">
        <v>0</v>
      </c>
      <c r="AS411" t="n">
        <v>0</v>
      </c>
      <c r="AT411" t="n">
        <v>0.3595229627449928</v>
      </c>
      <c r="AU411" t="n">
        <v>0.1130279159795628</v>
      </c>
      <c r="AV411" t="n">
        <v>0.3595229627449928</v>
      </c>
    </row>
    <row r="412" spans="1:48">
      <c r="A412" t="n">
        <v>409</v>
      </c>
      <c r="B412" t="n">
        <v>0</v>
      </c>
      <c r="C412" t="n">
        <v>0</v>
      </c>
      <c r="D412" t="n">
        <v>0</v>
      </c>
      <c r="E412" t="n">
        <v>14.2</v>
      </c>
      <c r="F412" t="n">
        <v>-0.1867002155659891</v>
      </c>
      <c r="G412" t="n">
        <v>116.6197385788733</v>
      </c>
      <c r="H412" t="n">
        <v>459.9482489550762</v>
      </c>
      <c r="I412" t="n">
        <v>-0.6404780864979056</v>
      </c>
      <c r="J412" t="n">
        <v>-0.6404780864979056</v>
      </c>
      <c r="K412" t="n">
        <v>-52.4449401020935</v>
      </c>
      <c r="L412" t="n">
        <v>2</v>
      </c>
      <c r="M412" t="n">
        <v>-13.29739860600748</v>
      </c>
      <c r="N412" t="n">
        <v>982.4494597680429</v>
      </c>
      <c r="O412" t="b">
        <v>0</v>
      </c>
      <c r="P412" t="n">
        <v>-0.6404780864979056</v>
      </c>
      <c r="Q412" t="n">
        <v>0</v>
      </c>
      <c r="R412" t="n">
        <v>0.8380031581950643</v>
      </c>
      <c r="S412" t="n">
        <v>28.15096990245866</v>
      </c>
      <c r="T412" t="n">
        <v>-5.216882971728891</v>
      </c>
      <c r="U412" t="n">
        <v>-0.5367226592399764</v>
      </c>
      <c r="V412" t="n">
        <v>8.080515634278587</v>
      </c>
      <c r="W412" t="n">
        <v>0</v>
      </c>
      <c r="X412" t="n">
        <v>0</v>
      </c>
      <c r="Y412" t="n">
        <v>-21.42826181236016</v>
      </c>
      <c r="Z412" t="n">
        <v>59.39141700248245</v>
      </c>
      <c r="AA412" t="n">
        <v>982.4494597680429</v>
      </c>
      <c r="AB412" t="b">
        <v>0</v>
      </c>
      <c r="AC412" t="b">
        <v>1</v>
      </c>
      <c r="AD412" t="n">
        <v>89.2544584942962</v>
      </c>
      <c r="AE412" t="n">
        <v>-0</v>
      </c>
      <c r="AF412" t="n">
        <v>0</v>
      </c>
      <c r="AG412" t="n">
        <v>0.03245687078372483</v>
      </c>
      <c r="AH412" t="b">
        <v>0</v>
      </c>
      <c r="AI412" t="b">
        <v>0</v>
      </c>
      <c r="AJ412" t="n">
        <v>982.4494597680429</v>
      </c>
      <c r="AK412" t="n">
        <v>0</v>
      </c>
      <c r="AL412" t="n">
        <v>-0.5367226592399764</v>
      </c>
      <c r="AM412" t="n">
        <v>0</v>
      </c>
      <c r="AN412" t="n">
        <v>-0.5322265330494599</v>
      </c>
      <c r="AO412" t="n">
        <v>0</v>
      </c>
      <c r="AP412" t="n">
        <v>1</v>
      </c>
      <c r="AQ412" t="n">
        <v>0</v>
      </c>
      <c r="AR412" t="n">
        <v>0</v>
      </c>
      <c r="AS412" t="n">
        <v>0</v>
      </c>
      <c r="AT412" t="n">
        <v>0.4380743054650315</v>
      </c>
      <c r="AU412" t="n">
        <v>0.1377231245894781</v>
      </c>
      <c r="AV412" t="n">
        <v>0.4380743054650315</v>
      </c>
    </row>
    <row r="413" spans="1:48">
      <c r="A413" t="n">
        <v>410</v>
      </c>
      <c r="B413" t="n">
        <v>0</v>
      </c>
      <c r="C413" t="n">
        <v>0</v>
      </c>
      <c r="D413" t="n">
        <v>0</v>
      </c>
      <c r="E413" t="n">
        <v>13.9</v>
      </c>
      <c r="F413" t="n">
        <v>-0.006536062206777382</v>
      </c>
      <c r="G413" t="n">
        <v>114.1559412849534</v>
      </c>
      <c r="H413" t="n">
        <v>450.2310324278563</v>
      </c>
      <c r="I413" t="n">
        <v>0.554009816647552</v>
      </c>
      <c r="J413" t="n">
        <v>0.554009816647552</v>
      </c>
      <c r="K413" t="n">
        <v>46.34365930414226</v>
      </c>
      <c r="L413" t="n">
        <v>2</v>
      </c>
      <c r="M413" t="n">
        <v>11.75042071606041</v>
      </c>
      <c r="N413" t="n">
        <v>961.6934852659012</v>
      </c>
      <c r="O413" t="b">
        <v>0</v>
      </c>
      <c r="P413" t="n">
        <v>0.554009816647552</v>
      </c>
      <c r="Q413" t="n">
        <v>0</v>
      </c>
      <c r="R413" t="n">
        <v>0.7173286637459655</v>
      </c>
      <c r="S413" t="n">
        <v>28.15451877704156</v>
      </c>
      <c r="T413" t="n">
        <v>7.668916038163426</v>
      </c>
      <c r="U413" t="n">
        <v>0.7723235451856262</v>
      </c>
      <c r="V413" t="n">
        <v>2.167782744127653</v>
      </c>
      <c r="W413" t="n">
        <v>0</v>
      </c>
      <c r="X413" t="n">
        <v>0</v>
      </c>
      <c r="Y413" t="n">
        <v>-21.42826181236016</v>
      </c>
      <c r="Z413" t="n">
        <v>59.43430831181997</v>
      </c>
      <c r="AA413" t="n">
        <v>961.6934852659012</v>
      </c>
      <c r="AB413" t="b">
        <v>0</v>
      </c>
      <c r="AC413" t="b">
        <v>1</v>
      </c>
      <c r="AD413" t="n">
        <v>89.24701812561135</v>
      </c>
      <c r="AE413" t="n">
        <v>-0</v>
      </c>
      <c r="AF413" t="n">
        <v>0</v>
      </c>
      <c r="AG413" t="n">
        <v>0.03054889057209015</v>
      </c>
      <c r="AH413" t="b">
        <v>0</v>
      </c>
      <c r="AI413" t="b">
        <v>0</v>
      </c>
      <c r="AJ413" t="n">
        <v>961.6934852659012</v>
      </c>
      <c r="AK413" t="n">
        <v>0</v>
      </c>
      <c r="AL413" t="n">
        <v>0.7723235451856262</v>
      </c>
      <c r="AM413" t="n">
        <v>0</v>
      </c>
      <c r="AN413" t="n">
        <v>0.7724153028629837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0.6842101820547106</v>
      </c>
      <c r="AU413" t="n">
        <v>0.2151040656184576</v>
      </c>
      <c r="AV413" t="n">
        <v>0.6842101820547106</v>
      </c>
    </row>
    <row r="414" spans="1:48">
      <c r="A414" t="n">
        <v>411</v>
      </c>
      <c r="B414" t="n">
        <v>0</v>
      </c>
      <c r="C414" t="n">
        <v>0</v>
      </c>
      <c r="D414" t="n">
        <v>0</v>
      </c>
      <c r="E414" t="n">
        <v>14</v>
      </c>
      <c r="F414" t="n">
        <v>0.04617779772643016</v>
      </c>
      <c r="G414" t="n">
        <v>114.9772070495934</v>
      </c>
      <c r="H414" t="n">
        <v>453.4701046035963</v>
      </c>
      <c r="I414" t="n">
        <v>0.9068152614735978</v>
      </c>
      <c r="J414" t="n">
        <v>0.9068152614735978</v>
      </c>
      <c r="K414" t="n">
        <v>75.31447407960135</v>
      </c>
      <c r="L414" t="n">
        <v>2</v>
      </c>
      <c r="M414" t="n">
        <v>19.09596198772854</v>
      </c>
      <c r="N414" t="n">
        <v>968.6121434332819</v>
      </c>
      <c r="O414" t="b">
        <v>0</v>
      </c>
      <c r="P414" t="n">
        <v>0.9068152614735978</v>
      </c>
      <c r="Q414" t="n">
        <v>0</v>
      </c>
      <c r="R414" t="n">
        <v>0.7949120614316338</v>
      </c>
      <c r="S414" t="n">
        <v>28.1598752517744</v>
      </c>
      <c r="T414" t="n">
        <v>11.2465988932899</v>
      </c>
      <c r="U414" t="n">
        <v>1.140774313878729</v>
      </c>
      <c r="V414" t="n">
        <v>2.306541782930095</v>
      </c>
      <c r="W414" t="n">
        <v>0</v>
      </c>
      <c r="X414" t="n">
        <v>0</v>
      </c>
      <c r="Y414" t="n">
        <v>-21.42826181236016</v>
      </c>
      <c r="Z414" t="n">
        <v>59.46778745651925</v>
      </c>
      <c r="AA414" t="n">
        <v>968.6121434332819</v>
      </c>
      <c r="AB414" t="b">
        <v>0</v>
      </c>
      <c r="AC414" t="b">
        <v>1</v>
      </c>
      <c r="AD414" t="n">
        <v>89.23957775692649</v>
      </c>
      <c r="AE414" t="n">
        <v>-0</v>
      </c>
      <c r="AF414" t="n">
        <v>0</v>
      </c>
      <c r="AG414" t="n">
        <v>0.03530302182282963</v>
      </c>
      <c r="AH414" t="b">
        <v>0</v>
      </c>
      <c r="AI414" t="b">
        <v>0</v>
      </c>
      <c r="AJ414" t="n">
        <v>968.6121434332819</v>
      </c>
      <c r="AK414" t="n">
        <v>0</v>
      </c>
      <c r="AL414" t="n">
        <v>1.140774313878729</v>
      </c>
      <c r="AM414" t="n">
        <v>0</v>
      </c>
      <c r="AN414" t="n">
        <v>1.140980768652783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0.7604028436575215</v>
      </c>
      <c r="AU414" t="n">
        <v>0.2390577449276987</v>
      </c>
      <c r="AV414" t="n">
        <v>0.7604028436575215</v>
      </c>
    </row>
    <row r="415" spans="1:48">
      <c r="A415" t="n">
        <v>412</v>
      </c>
      <c r="B415" t="n">
        <v>0</v>
      </c>
      <c r="C415" t="n">
        <v>0</v>
      </c>
      <c r="D415" t="n">
        <v>0</v>
      </c>
      <c r="E415" t="n">
        <v>14.2</v>
      </c>
      <c r="F415" t="n">
        <v>0.0718248713010543</v>
      </c>
      <c r="G415" t="n">
        <v>116.6197385788733</v>
      </c>
      <c r="H415" t="n">
        <v>459.9482489550762</v>
      </c>
      <c r="I415" t="n">
        <v>1.092566377072559</v>
      </c>
      <c r="J415" t="n">
        <v>1.092566377072559</v>
      </c>
      <c r="K415" t="n">
        <v>89.4637606048978</v>
      </c>
      <c r="L415" t="n">
        <v>2</v>
      </c>
      <c r="M415" t="n">
        <v>22.6835092811607</v>
      </c>
      <c r="N415" t="n">
        <v>982.4494597680429</v>
      </c>
      <c r="O415" t="b">
        <v>0</v>
      </c>
      <c r="P415" t="n">
        <v>1.092566377072559</v>
      </c>
      <c r="Q415" t="n">
        <v>0</v>
      </c>
      <c r="R415" t="n">
        <v>0.8169668032281816</v>
      </c>
      <c r="S415" t="n">
        <v>28.16623644765355</v>
      </c>
      <c r="T415" t="n">
        <v>12.99883961994415</v>
      </c>
      <c r="U415" t="n">
        <v>1.337344886910174</v>
      </c>
      <c r="V415" t="n">
        <v>2.379219169962546</v>
      </c>
      <c r="W415" t="n">
        <v>0</v>
      </c>
      <c r="X415" t="n">
        <v>0</v>
      </c>
      <c r="Y415" t="n">
        <v>-21.42826181236016</v>
      </c>
      <c r="Z415" t="n">
        <v>59.50545424857936</v>
      </c>
      <c r="AA415" t="n">
        <v>982.4494597680429</v>
      </c>
      <c r="AB415" t="b">
        <v>0</v>
      </c>
      <c r="AC415" t="b">
        <v>1</v>
      </c>
      <c r="AD415" t="n">
        <v>89.23213738824164</v>
      </c>
      <c r="AE415" t="n">
        <v>-0</v>
      </c>
      <c r="AF415" t="n">
        <v>0</v>
      </c>
      <c r="AG415" t="n">
        <v>0.04907409547704705</v>
      </c>
      <c r="AH415" t="b">
        <v>0</v>
      </c>
      <c r="AI415" t="b">
        <v>0</v>
      </c>
      <c r="AJ415" t="n">
        <v>982.4494597680429</v>
      </c>
      <c r="AK415" t="n">
        <v>0</v>
      </c>
      <c r="AL415" t="n">
        <v>1.337344886910174</v>
      </c>
      <c r="AM415" t="n">
        <v>0</v>
      </c>
      <c r="AN415" t="n">
        <v>1.337918372393659</v>
      </c>
      <c r="AO415" t="n">
        <v>0</v>
      </c>
      <c r="AP415" t="n">
        <v>1</v>
      </c>
      <c r="AQ415" t="n">
        <v>0</v>
      </c>
      <c r="AR415" t="n">
        <v>0</v>
      </c>
      <c r="AS415" t="n">
        <v>0</v>
      </c>
      <c r="AT415" t="n">
        <v>0.8054079435667287</v>
      </c>
      <c r="AU415" t="n">
        <v>0.2532065843018272</v>
      </c>
      <c r="AV415" t="n">
        <v>0.8054079435667287</v>
      </c>
    </row>
    <row r="416" spans="1:48">
      <c r="A416" t="n">
        <v>413</v>
      </c>
      <c r="B416" t="n">
        <v>0</v>
      </c>
      <c r="C416" t="n">
        <v>0</v>
      </c>
      <c r="D416" t="n">
        <v>0</v>
      </c>
      <c r="E416" t="n">
        <v>14.5</v>
      </c>
      <c r="F416" t="n">
        <v>0.08318938373602003</v>
      </c>
      <c r="G416" t="n">
        <v>119.0835358727931</v>
      </c>
      <c r="H416" t="n">
        <v>469.6654654822962</v>
      </c>
      <c r="I416" t="n">
        <v>1.194790661232169</v>
      </c>
      <c r="J416" t="n">
        <v>1.194790661232169</v>
      </c>
      <c r="K416" t="n">
        <v>95.81014115919213</v>
      </c>
      <c r="L416" t="n">
        <v>2</v>
      </c>
      <c r="M416" t="n">
        <v>24.2926321397546</v>
      </c>
      <c r="N416" t="n">
        <v>1003.205434270185</v>
      </c>
      <c r="O416" t="b">
        <v>0</v>
      </c>
      <c r="P416" t="n">
        <v>1.194790661232169</v>
      </c>
      <c r="Q416" t="n">
        <v>0</v>
      </c>
      <c r="R416" t="n">
        <v>0.82462789107176</v>
      </c>
      <c r="S416" t="n">
        <v>28.17307647006643</v>
      </c>
      <c r="T416" t="n">
        <v>13.79162073553764</v>
      </c>
      <c r="U416" t="n">
        <v>1.448884611069015</v>
      </c>
      <c r="V416" t="n">
        <v>2.418665613929681</v>
      </c>
      <c r="W416" t="n">
        <v>0</v>
      </c>
      <c r="X416" t="n">
        <v>0</v>
      </c>
      <c r="Y416" t="n">
        <v>-21.42826181236016</v>
      </c>
      <c r="Z416" t="n">
        <v>59.54991246191778</v>
      </c>
      <c r="AA416" t="n">
        <v>1003.205434270185</v>
      </c>
      <c r="AB416" t="b">
        <v>0</v>
      </c>
      <c r="AC416" t="b">
        <v>1</v>
      </c>
      <c r="AD416" t="n">
        <v>89.22469701955679</v>
      </c>
      <c r="AE416" t="n">
        <v>-0</v>
      </c>
      <c r="AF416" t="n">
        <v>0</v>
      </c>
      <c r="AG416" t="n">
        <v>0.07072189481033153</v>
      </c>
      <c r="AH416" t="b">
        <v>0</v>
      </c>
      <c r="AI416" t="b">
        <v>0</v>
      </c>
      <c r="AJ416" t="n">
        <v>1003.205434270185</v>
      </c>
      <c r="AK416" t="n">
        <v>0</v>
      </c>
      <c r="AL416" t="n">
        <v>1.448884611069015</v>
      </c>
      <c r="AM416" t="n">
        <v>0</v>
      </c>
      <c r="AN416" t="n">
        <v>1.450008642616644</v>
      </c>
      <c r="AO416" t="n">
        <v>0</v>
      </c>
      <c r="AP416" t="n">
        <v>1</v>
      </c>
      <c r="AQ416" t="n">
        <v>0</v>
      </c>
      <c r="AR416" t="n">
        <v>0</v>
      </c>
      <c r="AS416" t="n">
        <v>0</v>
      </c>
      <c r="AT416" t="n">
        <v>0.8363116681246815</v>
      </c>
      <c r="AU416" t="n">
        <v>0.2629221906601042</v>
      </c>
      <c r="AV416" t="n">
        <v>0.8363116681246815</v>
      </c>
    </row>
    <row r="417" spans="1:48">
      <c r="A417" t="n">
        <v>414</v>
      </c>
      <c r="B417" t="n">
        <v>0</v>
      </c>
      <c r="C417" t="n">
        <v>0</v>
      </c>
      <c r="D417" t="n">
        <v>0</v>
      </c>
      <c r="E417" t="n">
        <v>14.9</v>
      </c>
      <c r="F417" t="n">
        <v>0.1787509270882039</v>
      </c>
      <c r="G417" t="n">
        <v>122.368598931353</v>
      </c>
      <c r="H417" t="n">
        <v>482.6217541852561</v>
      </c>
      <c r="I417" t="n">
        <v>1.901817536981222</v>
      </c>
      <c r="J417" t="n">
        <v>1.901817536981222</v>
      </c>
      <c r="K417" t="n">
        <v>148.4124184698149</v>
      </c>
      <c r="L417" t="n">
        <v>2</v>
      </c>
      <c r="M417" t="n">
        <v>37.62992354711331</v>
      </c>
      <c r="N417" t="n">
        <v>1030.880066939707</v>
      </c>
      <c r="O417" t="b">
        <v>0</v>
      </c>
      <c r="P417" t="n">
        <v>1.901817536981222</v>
      </c>
      <c r="Q417" t="n">
        <v>0</v>
      </c>
      <c r="R417" t="n">
        <v>0.8680557591269679</v>
      </c>
      <c r="S417" t="n">
        <v>28.18024338372614</v>
      </c>
      <c r="T417" t="n">
        <v>20.29478546823988</v>
      </c>
      <c r="U417" t="n">
        <v>2.190893288806634</v>
      </c>
      <c r="V417" t="n">
        <v>2.677780062287955</v>
      </c>
      <c r="W417" t="n">
        <v>0</v>
      </c>
      <c r="X417" t="n">
        <v>0</v>
      </c>
      <c r="Y417" t="n">
        <v>-21.42826181236016</v>
      </c>
      <c r="Z417" t="n">
        <v>59.60509202487405</v>
      </c>
      <c r="AA417" t="n">
        <v>1030.880066939707</v>
      </c>
      <c r="AB417" t="b">
        <v>0</v>
      </c>
      <c r="AC417" t="b">
        <v>1</v>
      </c>
      <c r="AD417" t="n">
        <v>89.21725665087193</v>
      </c>
      <c r="AE417" t="n">
        <v>-0</v>
      </c>
      <c r="AF417" t="n">
        <v>0</v>
      </c>
      <c r="AG417" t="n">
        <v>0.08908493552052082</v>
      </c>
      <c r="AH417" t="b">
        <v>0</v>
      </c>
      <c r="AI417" t="b">
        <v>0</v>
      </c>
      <c r="AJ417" t="n">
        <v>1030.880066939707</v>
      </c>
      <c r="AK417" t="n">
        <v>0</v>
      </c>
      <c r="AL417" t="n">
        <v>2.190893288806634</v>
      </c>
      <c r="AM417" t="n">
        <v>0</v>
      </c>
      <c r="AN417" t="n">
        <v>2.195389414997151</v>
      </c>
      <c r="AO417" t="n">
        <v>0</v>
      </c>
      <c r="AP417" t="n">
        <v>1</v>
      </c>
      <c r="AQ417" t="n">
        <v>0</v>
      </c>
      <c r="AR417" t="n">
        <v>0</v>
      </c>
      <c r="AS417" t="n">
        <v>0</v>
      </c>
      <c r="AT417" t="n">
        <v>0.9955624445836818</v>
      </c>
      <c r="AU417" t="n">
        <v>0.3129879312288232</v>
      </c>
      <c r="AV417" t="n">
        <v>0.9955624445836818</v>
      </c>
    </row>
    <row r="418" spans="1:48">
      <c r="A418" t="n">
        <v>415</v>
      </c>
      <c r="B418" t="n">
        <v>0</v>
      </c>
      <c r="C418" t="n">
        <v>0</v>
      </c>
      <c r="D418" t="n">
        <v>0</v>
      </c>
      <c r="E418" t="n">
        <v>15.9</v>
      </c>
      <c r="F418" t="n">
        <v>0.3684735745778318</v>
      </c>
      <c r="G418" t="n">
        <v>130.5812565777525</v>
      </c>
      <c r="H418" t="n">
        <v>515.0124759426559</v>
      </c>
      <c r="I418" t="n">
        <v>3.458745693740528</v>
      </c>
      <c r="J418" t="n">
        <v>3.458745693740528</v>
      </c>
      <c r="K418" t="n">
        <v>252.9351402261194</v>
      </c>
      <c r="L418" t="n">
        <v>2</v>
      </c>
      <c r="M418" t="n">
        <v>64.13162784637916</v>
      </c>
      <c r="N418" t="n">
        <v>1100.066648613513</v>
      </c>
      <c r="O418" t="b">
        <v>0</v>
      </c>
      <c r="P418" t="n">
        <v>3.458745693740528</v>
      </c>
      <c r="Q418" t="n">
        <v>0</v>
      </c>
      <c r="R418" t="n">
        <v>0.9036998262579528</v>
      </c>
      <c r="S418" t="n">
        <v>28.18882638377744</v>
      </c>
      <c r="T418" t="n">
        <v>33.22360972933841</v>
      </c>
      <c r="U418" t="n">
        <v>3.827316984293921</v>
      </c>
      <c r="V418" t="n">
        <v>3.199439389273259</v>
      </c>
      <c r="W418" t="n">
        <v>0</v>
      </c>
      <c r="X418" t="n">
        <v>0</v>
      </c>
      <c r="Y418" t="n">
        <v>-21.42826181236016</v>
      </c>
      <c r="Z418" t="n">
        <v>59.68964510267702</v>
      </c>
      <c r="AA418" t="n">
        <v>1100.066648613513</v>
      </c>
      <c r="AB418" t="b">
        <v>0</v>
      </c>
      <c r="AC418" t="b">
        <v>1</v>
      </c>
      <c r="AD418" t="n">
        <v>89.20981628218708</v>
      </c>
      <c r="AE418" t="n">
        <v>-0</v>
      </c>
      <c r="AF418" t="n">
        <v>0</v>
      </c>
      <c r="AG418" t="n">
        <v>0.1042064294701149</v>
      </c>
      <c r="AH418" t="b">
        <v>0</v>
      </c>
      <c r="AI418" t="b">
        <v>0</v>
      </c>
      <c r="AJ418" t="n">
        <v>1100.066648613513</v>
      </c>
      <c r="AK418" t="n">
        <v>0</v>
      </c>
      <c r="AL418" t="n">
        <v>3.827316984293921</v>
      </c>
      <c r="AM418" t="n">
        <v>0</v>
      </c>
      <c r="AN418" t="n">
        <v>3.841654121381027</v>
      </c>
      <c r="AO418" t="n">
        <v>0</v>
      </c>
      <c r="AP418" t="n">
        <v>1</v>
      </c>
      <c r="AQ418" t="n">
        <v>0</v>
      </c>
      <c r="AR418" t="n">
        <v>0</v>
      </c>
      <c r="AS418" t="n">
        <v>0</v>
      </c>
      <c r="AT418" t="n">
        <v>1.348497624197965</v>
      </c>
      <c r="AU418" t="n">
        <v>0.4239447600307986</v>
      </c>
      <c r="AV418" t="n">
        <v>1.348497624197965</v>
      </c>
    </row>
    <row r="419" spans="1:48">
      <c r="A419" t="n">
        <v>416</v>
      </c>
      <c r="B419" t="n">
        <v>0</v>
      </c>
      <c r="C419" t="n">
        <v>0</v>
      </c>
      <c r="D419" t="n">
        <v>0</v>
      </c>
      <c r="E419" t="n">
        <v>17.4</v>
      </c>
      <c r="F419" t="n">
        <v>0.430688107933797</v>
      </c>
      <c r="G419" t="n">
        <v>142.9002430473518</v>
      </c>
      <c r="H419" t="n">
        <v>563.5985585787554</v>
      </c>
      <c r="I419" t="n">
        <v>4.305173826295192</v>
      </c>
      <c r="J419" t="n">
        <v>4.305173826295192</v>
      </c>
      <c r="K419" t="n">
        <v>287.6928747130328</v>
      </c>
      <c r="L419" t="n">
        <v>2</v>
      </c>
      <c r="M419" t="n">
        <v>72.94444085016046</v>
      </c>
      <c r="N419" t="n">
        <v>1203.846521124222</v>
      </c>
      <c r="O419" t="b">
        <v>0</v>
      </c>
      <c r="P419" t="n">
        <v>4.305173826295192</v>
      </c>
      <c r="Q419" t="n">
        <v>0</v>
      </c>
      <c r="R419" t="n">
        <v>0.9091857727611804</v>
      </c>
      <c r="S419" t="n">
        <v>28.20021905411447</v>
      </c>
      <c r="T419" t="n">
        <v>37.56110153472153</v>
      </c>
      <c r="U419" t="n">
        <v>4.735197090931657</v>
      </c>
      <c r="V419" t="n">
        <v>3.411082410114574</v>
      </c>
      <c r="W419" t="n">
        <v>0</v>
      </c>
      <c r="X419" t="n">
        <v>0</v>
      </c>
      <c r="Y419" t="n">
        <v>-21.42826181236016</v>
      </c>
      <c r="Z419" t="n">
        <v>59.82760546831821</v>
      </c>
      <c r="AA419" t="n">
        <v>1203.846521124222</v>
      </c>
      <c r="AB419" t="b">
        <v>0</v>
      </c>
      <c r="AC419" t="b">
        <v>1</v>
      </c>
      <c r="AD419" t="n">
        <v>89.20237591350222</v>
      </c>
      <c r="AE419" t="n">
        <v>-0</v>
      </c>
      <c r="AF419" t="n">
        <v>0</v>
      </c>
      <c r="AG419" t="n">
        <v>0.1195629917052432</v>
      </c>
      <c r="AH419" t="b">
        <v>0</v>
      </c>
      <c r="AI419" t="b">
        <v>0</v>
      </c>
      <c r="AJ419" t="n">
        <v>1203.846521124222</v>
      </c>
      <c r="AK419" t="n">
        <v>0</v>
      </c>
      <c r="AL419" t="n">
        <v>4.735197090931657</v>
      </c>
      <c r="AM419" t="n">
        <v>0</v>
      </c>
      <c r="AN419" t="n">
        <v>4.753181595693723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1.561259875168371</v>
      </c>
      <c r="AU419" t="n">
        <v>0.4908335997385498</v>
      </c>
      <c r="AV419" t="n">
        <v>1.561259875168371</v>
      </c>
    </row>
    <row r="420" spans="1:48">
      <c r="A420" t="n">
        <v>417</v>
      </c>
      <c r="B420" t="n">
        <v>0</v>
      </c>
      <c r="C420" t="n">
        <v>0</v>
      </c>
      <c r="D420" t="n">
        <v>0</v>
      </c>
      <c r="E420" t="n">
        <v>18.7</v>
      </c>
      <c r="F420" t="n">
        <v>0.242107327020312</v>
      </c>
      <c r="G420" t="n">
        <v>153.5766979876712</v>
      </c>
      <c r="H420" t="n">
        <v>605.706496863375</v>
      </c>
      <c r="I420" t="n">
        <v>2.971064701842522</v>
      </c>
      <c r="J420" t="n">
        <v>2.971064701842522</v>
      </c>
      <c r="K420" t="n">
        <v>184.7388203054265</v>
      </c>
      <c r="L420" t="n">
        <v>2</v>
      </c>
      <c r="M420" t="n">
        <v>46.84047167987487</v>
      </c>
      <c r="N420" t="n">
        <v>1293.789077300169</v>
      </c>
      <c r="O420" t="b">
        <v>0</v>
      </c>
      <c r="P420" t="n">
        <v>2.971064701842522</v>
      </c>
      <c r="Q420" t="n">
        <v>0</v>
      </c>
      <c r="R420" t="n">
        <v>0.8806479284070804</v>
      </c>
      <c r="S420" t="n">
        <v>28.21359191761149</v>
      </c>
      <c r="T420" t="n">
        <v>24.90105190491697</v>
      </c>
      <c r="U420" t="n">
        <v>3.373725873876289</v>
      </c>
      <c r="V420" t="n">
        <v>2.971992129694659</v>
      </c>
      <c r="W420" t="n">
        <v>0</v>
      </c>
      <c r="X420" t="n">
        <v>0</v>
      </c>
      <c r="Y420" t="n">
        <v>-21.42826181236016</v>
      </c>
      <c r="Z420" t="n">
        <v>59.97701102999304</v>
      </c>
      <c r="AA420" t="n">
        <v>1293.789077300169</v>
      </c>
      <c r="AB420" t="b">
        <v>0</v>
      </c>
      <c r="AC420" t="b">
        <v>1</v>
      </c>
      <c r="AD420" t="n">
        <v>89.19493554481737</v>
      </c>
      <c r="AE420" t="n">
        <v>-0</v>
      </c>
      <c r="AF420" t="n">
        <v>0</v>
      </c>
      <c r="AG420" t="n">
        <v>0.1253968350024307</v>
      </c>
      <c r="AH420" t="b">
        <v>0</v>
      </c>
      <c r="AI420" t="b">
        <v>0</v>
      </c>
      <c r="AJ420" t="n">
        <v>1293.789077300169</v>
      </c>
      <c r="AK420" t="n">
        <v>0</v>
      </c>
      <c r="AL420" t="n">
        <v>3.373725873876289</v>
      </c>
      <c r="AM420" t="n">
        <v>0</v>
      </c>
      <c r="AN420" t="n">
        <v>3.380355366065367</v>
      </c>
      <c r="AO420" t="n">
        <v>0</v>
      </c>
      <c r="AP420" t="n">
        <v>1</v>
      </c>
      <c r="AQ420" t="n">
        <v>0</v>
      </c>
      <c r="AR420" t="n">
        <v>0</v>
      </c>
      <c r="AS420" t="n">
        <v>0</v>
      </c>
      <c r="AT420" t="n">
        <v>1.325213580723786</v>
      </c>
      <c r="AU420" t="n">
        <v>0.4166246520483478</v>
      </c>
      <c r="AV420" t="n">
        <v>1.325213580723786</v>
      </c>
    </row>
    <row r="421" spans="1:48">
      <c r="A421" t="n">
        <v>418</v>
      </c>
      <c r="B421" t="n">
        <v>0</v>
      </c>
      <c r="C421" t="n">
        <v>0</v>
      </c>
      <c r="D421" t="n">
        <v>0</v>
      </c>
      <c r="E421" t="n">
        <v>19.1</v>
      </c>
      <c r="F421" t="n">
        <v>0.01754925065162771</v>
      </c>
      <c r="G421" t="n">
        <v>156.861761046231</v>
      </c>
      <c r="H421" t="n">
        <v>618.6627855663349</v>
      </c>
      <c r="I421" t="n">
        <v>1.012766252394341</v>
      </c>
      <c r="J421" t="n">
        <v>1.012766252394341</v>
      </c>
      <c r="K421" t="n">
        <v>61.65432066686074</v>
      </c>
      <c r="L421" t="n">
        <v>2</v>
      </c>
      <c r="M421" t="n">
        <v>15.63243424616144</v>
      </c>
      <c r="N421" t="n">
        <v>1321.463709969692</v>
      </c>
      <c r="O421" t="b">
        <v>0</v>
      </c>
      <c r="P421" t="n">
        <v>1.012766252394341</v>
      </c>
      <c r="Q421" t="n">
        <v>0</v>
      </c>
      <c r="R421" t="n">
        <v>0.7523311527403335</v>
      </c>
      <c r="S421" t="n">
        <v>28.22572083113575</v>
      </c>
      <c r="T421" t="n">
        <v>9.727837710870133</v>
      </c>
      <c r="U421" t="n">
        <v>1.346170830099729</v>
      </c>
      <c r="V421" t="n">
        <v>2.409282352180318</v>
      </c>
      <c r="W421" t="n">
        <v>0</v>
      </c>
      <c r="X421" t="n">
        <v>0</v>
      </c>
      <c r="Y421" t="n">
        <v>-21.42826181236016</v>
      </c>
      <c r="Z421" t="n">
        <v>60.12475694736742</v>
      </c>
      <c r="AA421" t="n">
        <v>1321.463709969692</v>
      </c>
      <c r="AB421" t="b">
        <v>0</v>
      </c>
      <c r="AC421" t="b">
        <v>1</v>
      </c>
      <c r="AD421" t="n">
        <v>89.18749517613251</v>
      </c>
      <c r="AE421" t="n">
        <v>-0</v>
      </c>
      <c r="AF421" t="n">
        <v>0</v>
      </c>
      <c r="AG421" t="n">
        <v>0.1277566136435968</v>
      </c>
      <c r="AH421" t="b">
        <v>0</v>
      </c>
      <c r="AI421" t="b">
        <v>0</v>
      </c>
      <c r="AJ421" t="n">
        <v>1321.463709969692</v>
      </c>
      <c r="AK421" t="n">
        <v>0</v>
      </c>
      <c r="AL421" t="n">
        <v>1.346170830099729</v>
      </c>
      <c r="AM421" t="n">
        <v>0</v>
      </c>
      <c r="AN421" t="n">
        <v>1.346193769519069</v>
      </c>
      <c r="AO421" t="n">
        <v>0</v>
      </c>
      <c r="AP421" t="n">
        <v>1</v>
      </c>
      <c r="AQ421" t="n">
        <v>0</v>
      </c>
      <c r="AR421" t="n">
        <v>0</v>
      </c>
      <c r="AS421" t="n">
        <v>0</v>
      </c>
      <c r="AT421" t="n">
        <v>0.9515296795003848</v>
      </c>
      <c r="AU421" t="n">
        <v>0.2991447774169405</v>
      </c>
      <c r="AV421" t="n">
        <v>0.9515296795003848</v>
      </c>
    </row>
    <row r="422" spans="1:48">
      <c r="A422" t="n">
        <v>419</v>
      </c>
      <c r="B422" t="n">
        <v>0</v>
      </c>
      <c r="C422" t="n">
        <v>0</v>
      </c>
      <c r="D422" t="n">
        <v>0</v>
      </c>
      <c r="E422" t="n">
        <v>18.8</v>
      </c>
      <c r="F422" t="n">
        <v>-0.2289709962934876</v>
      </c>
      <c r="G422" t="n">
        <v>154.3979637523111</v>
      </c>
      <c r="H422" t="n">
        <v>608.9455690391152</v>
      </c>
      <c r="I422" t="n">
        <v>-1.193226396337418</v>
      </c>
      <c r="J422" t="n">
        <v>-1.193226396337418</v>
      </c>
      <c r="K422" t="n">
        <v>-73.79937193063655</v>
      </c>
      <c r="L422" t="n">
        <v>2</v>
      </c>
      <c r="M422" t="n">
        <v>-18.71180829884294</v>
      </c>
      <c r="N422" t="n">
        <v>1300.70773546755</v>
      </c>
      <c r="O422" t="b">
        <v>0</v>
      </c>
      <c r="P422" t="n">
        <v>-1.193226396337418</v>
      </c>
      <c r="Q422" t="n">
        <v>0</v>
      </c>
      <c r="R422" t="n">
        <v>0.8703215127764223</v>
      </c>
      <c r="S422" t="n">
        <v>28.2343003005948</v>
      </c>
      <c r="T422" t="n">
        <v>-7.624199113029682</v>
      </c>
      <c r="U422" t="n">
        <v>-1.038490602345141</v>
      </c>
      <c r="V422" t="n">
        <v>11.08760918581326</v>
      </c>
      <c r="W422" t="n">
        <v>0</v>
      </c>
      <c r="X422" t="n">
        <v>0</v>
      </c>
      <c r="Y422" t="n">
        <v>-21.42826181236016</v>
      </c>
      <c r="Z422" t="n">
        <v>60.2473688694691</v>
      </c>
      <c r="AA422" t="n">
        <v>1300.70773546755</v>
      </c>
      <c r="AB422" t="b">
        <v>0</v>
      </c>
      <c r="AC422" t="b">
        <v>1</v>
      </c>
      <c r="AD422" t="n">
        <v>89.18005480744766</v>
      </c>
      <c r="AE422" t="n">
        <v>-0</v>
      </c>
      <c r="AF422" t="n">
        <v>0</v>
      </c>
      <c r="AG422" t="n">
        <v>0.125063952793628</v>
      </c>
      <c r="AH422" t="b">
        <v>0</v>
      </c>
      <c r="AI422" t="b">
        <v>0</v>
      </c>
      <c r="AJ422" t="n">
        <v>1300.70773546755</v>
      </c>
      <c r="AK422" t="n">
        <v>0</v>
      </c>
      <c r="AL422" t="n">
        <v>-1.038490602345141</v>
      </c>
      <c r="AM422" t="n">
        <v>0</v>
      </c>
      <c r="AN422" t="n">
        <v>-1.033329232993783</v>
      </c>
      <c r="AO422" t="n">
        <v>0</v>
      </c>
      <c r="AP422" t="n">
        <v>1</v>
      </c>
      <c r="AQ422" t="n">
        <v>0</v>
      </c>
      <c r="AR422" t="n">
        <v>0</v>
      </c>
      <c r="AS422" t="n">
        <v>0</v>
      </c>
      <c r="AT422" t="n">
        <v>0.4994827250068542</v>
      </c>
      <c r="AU422" t="n">
        <v>0.1570288891821391</v>
      </c>
      <c r="AV422" t="n">
        <v>0.4994827250068542</v>
      </c>
    </row>
    <row r="423" spans="1:48">
      <c r="A423" t="n">
        <v>420</v>
      </c>
      <c r="B423" t="n">
        <v>0</v>
      </c>
      <c r="C423" t="n">
        <v>0</v>
      </c>
      <c r="D423" t="n">
        <v>0</v>
      </c>
      <c r="E423" t="n">
        <v>17.6</v>
      </c>
      <c r="F423" t="n">
        <v>-0.3516652654776822</v>
      </c>
      <c r="G423" t="n">
        <v>144.5427745766317</v>
      </c>
      <c r="H423" t="n">
        <v>570.0767029302355</v>
      </c>
      <c r="I423" t="n">
        <v>-2.144380176298903</v>
      </c>
      <c r="J423" t="n">
        <v>-2.144380176298903</v>
      </c>
      <c r="K423" t="n">
        <v>-141.6696362412639</v>
      </c>
      <c r="L423" t="n">
        <v>2</v>
      </c>
      <c r="M423" t="n">
        <v>-35.92029316462067</v>
      </c>
      <c r="N423" t="n">
        <v>1217.683837458983</v>
      </c>
      <c r="O423" t="b">
        <v>0</v>
      </c>
      <c r="P423" t="n">
        <v>-2.144380176298903</v>
      </c>
      <c r="Q423" t="n">
        <v>0</v>
      </c>
      <c r="R423" t="n">
        <v>0.9147681459748066</v>
      </c>
      <c r="S423" t="n">
        <v>28.23959291940885</v>
      </c>
      <c r="T423" t="n">
        <v>-15.38330523458407</v>
      </c>
      <c r="U423" t="n">
        <v>-1.961610678138076</v>
      </c>
      <c r="V423" t="n">
        <v>20.5369879300366</v>
      </c>
      <c r="W423" t="n">
        <v>-58.52112574138167</v>
      </c>
      <c r="X423" t="n">
        <v>2</v>
      </c>
      <c r="Y423" t="n">
        <v>37.09286392902152</v>
      </c>
      <c r="Z423" t="n">
        <v>60.37861813176655</v>
      </c>
      <c r="AA423" t="n">
        <v>1217.683837458983</v>
      </c>
      <c r="AB423" t="b">
        <v>0</v>
      </c>
      <c r="AC423" t="b">
        <v>1</v>
      </c>
      <c r="AD423" t="n">
        <v>89.18277435642625</v>
      </c>
      <c r="AE423" t="n">
        <v>1.222719481192477</v>
      </c>
      <c r="AF423" t="n">
        <v>0</v>
      </c>
      <c r="AG423" t="n">
        <v>0.1175800213034469</v>
      </c>
      <c r="AH423" t="b">
        <v>0</v>
      </c>
      <c r="AI423" t="b">
        <v>0</v>
      </c>
      <c r="AJ423" t="n">
        <v>1217.683837458983</v>
      </c>
      <c r="AK423" t="n">
        <v>0</v>
      </c>
      <c r="AL423" t="n">
        <v>-1.961610678138076</v>
      </c>
      <c r="AM423" t="n">
        <v>0</v>
      </c>
      <c r="AN423" t="n">
        <v>-0.7277885179853443</v>
      </c>
      <c r="AO423" t="n">
        <v>0</v>
      </c>
      <c r="AP423" t="n">
        <v>1</v>
      </c>
      <c r="AQ423" t="n">
        <v>0</v>
      </c>
      <c r="AR423" t="n">
        <v>0</v>
      </c>
      <c r="AS423" t="n">
        <v>0</v>
      </c>
      <c r="AT423" t="n">
        <v>0.511413648187701</v>
      </c>
      <c r="AU423" t="n">
        <v>0.1607797688826935</v>
      </c>
      <c r="AV423" t="n">
        <v>0.511413648187701</v>
      </c>
    </row>
    <row r="424" spans="1:48">
      <c r="A424" t="n">
        <v>421</v>
      </c>
      <c r="B424" t="n">
        <v>0</v>
      </c>
      <c r="C424" t="n">
        <v>0</v>
      </c>
      <c r="D424" t="n">
        <v>0</v>
      </c>
      <c r="E424" t="n">
        <v>16.6</v>
      </c>
      <c r="F424" t="n">
        <v>-0.197701275129115</v>
      </c>
      <c r="G424" t="n">
        <v>136.3301169302322</v>
      </c>
      <c r="H424" t="n">
        <v>537.6859811728357</v>
      </c>
      <c r="I424" t="n">
        <v>-0.8218904263555703</v>
      </c>
      <c r="J424" t="n">
        <v>-0.8218904263555703</v>
      </c>
      <c r="K424" t="n">
        <v>-57.56963772047648</v>
      </c>
      <c r="L424" t="n">
        <v>2</v>
      </c>
      <c r="M424" t="n">
        <v>-14.59676412790986</v>
      </c>
      <c r="N424" t="n">
        <v>1148.497255785177</v>
      </c>
      <c r="O424" t="b">
        <v>0</v>
      </c>
      <c r="P424" t="n">
        <v>-0.8218904263555703</v>
      </c>
      <c r="Q424" t="n">
        <v>0</v>
      </c>
      <c r="R424" t="n">
        <v>0.8467034738504068</v>
      </c>
      <c r="S424" t="n">
        <v>28.24584440951105</v>
      </c>
      <c r="T424" t="n">
        <v>-5.786109969136836</v>
      </c>
      <c r="U424" t="n">
        <v>-0.6958974791196534</v>
      </c>
      <c r="V424" t="n">
        <v>8.810654158773023</v>
      </c>
      <c r="W424" t="n">
        <v>0</v>
      </c>
      <c r="X424" t="n">
        <v>0</v>
      </c>
      <c r="Y424" t="n">
        <v>-21.42826181236016</v>
      </c>
      <c r="Z424" t="n">
        <v>60.48006557899847</v>
      </c>
      <c r="AA424" t="n">
        <v>1148.497255785177</v>
      </c>
      <c r="AB424" t="b">
        <v>0</v>
      </c>
      <c r="AC424" t="b">
        <v>1</v>
      </c>
      <c r="AD424" t="n">
        <v>89.18549390540484</v>
      </c>
      <c r="AE424" t="n">
        <v>-0</v>
      </c>
      <c r="AF424" t="n">
        <v>0</v>
      </c>
      <c r="AG424" t="n">
        <v>0.1177767987690712</v>
      </c>
      <c r="AH424" t="b">
        <v>0</v>
      </c>
      <c r="AI424" t="b">
        <v>0</v>
      </c>
      <c r="AJ424" t="n">
        <v>1148.497255785177</v>
      </c>
      <c r="AK424" t="n">
        <v>0</v>
      </c>
      <c r="AL424" t="n">
        <v>-0.6958974791196534</v>
      </c>
      <c r="AM424" t="n">
        <v>0</v>
      </c>
      <c r="AN424" t="n">
        <v>-0.6914013529291368</v>
      </c>
      <c r="AO424" t="n">
        <v>0</v>
      </c>
      <c r="AP424" t="n">
        <v>1</v>
      </c>
      <c r="AQ424" t="n">
        <v>0</v>
      </c>
      <c r="AR424" t="n">
        <v>0</v>
      </c>
      <c r="AS424" t="n">
        <v>0</v>
      </c>
      <c r="AT424" t="n">
        <v>0.481814704373885</v>
      </c>
      <c r="AU424" t="n">
        <v>0.1514743634395237</v>
      </c>
      <c r="AV424" t="n">
        <v>0.481814704373885</v>
      </c>
    </row>
    <row r="425" spans="1:48">
      <c r="A425" t="n">
        <v>422</v>
      </c>
      <c r="B425" t="n">
        <v>0</v>
      </c>
      <c r="C425" t="n">
        <v>0</v>
      </c>
      <c r="D425" t="n">
        <v>0</v>
      </c>
      <c r="E425" t="n">
        <v>16.2</v>
      </c>
      <c r="F425" t="n">
        <v>-0.02419630067252543</v>
      </c>
      <c r="G425" t="n">
        <v>133.0450538716723</v>
      </c>
      <c r="H425" t="n">
        <v>524.7296924698757</v>
      </c>
      <c r="I425" t="n">
        <v>0.5226077754316936</v>
      </c>
      <c r="J425" t="n">
        <v>0.5226077754316936</v>
      </c>
      <c r="K425" t="n">
        <v>37.51012533172695</v>
      </c>
      <c r="L425" t="n">
        <v>2</v>
      </c>
      <c r="M425" t="n">
        <v>9.510680865042332</v>
      </c>
      <c r="N425" t="n">
        <v>1120.822623115655</v>
      </c>
      <c r="O425" t="b">
        <v>0</v>
      </c>
      <c r="P425" t="n">
        <v>0.5226077754316936</v>
      </c>
      <c r="Q425" t="n">
        <v>0</v>
      </c>
      <c r="R425" t="n">
        <v>0.6692284071878911</v>
      </c>
      <c r="S425" t="n">
        <v>28.25015390136018</v>
      </c>
      <c r="T425" t="n">
        <v>6.653282945300067</v>
      </c>
      <c r="U425" t="n">
        <v>0.7809109264020937</v>
      </c>
      <c r="V425" t="n">
        <v>2.200716997246543</v>
      </c>
      <c r="W425" t="n">
        <v>0</v>
      </c>
      <c r="X425" t="n">
        <v>0</v>
      </c>
      <c r="Y425" t="n">
        <v>-21.42826181236016</v>
      </c>
      <c r="Z425" t="n">
        <v>60.58661692642239</v>
      </c>
      <c r="AA425" t="n">
        <v>1120.822623115655</v>
      </c>
      <c r="AB425" t="b">
        <v>0</v>
      </c>
      <c r="AC425" t="b">
        <v>1</v>
      </c>
      <c r="AD425" t="n">
        <v>89.17805353671999</v>
      </c>
      <c r="AE425" t="n">
        <v>-0</v>
      </c>
      <c r="AF425" t="n">
        <v>0</v>
      </c>
      <c r="AG425" t="n">
        <v>0.1339560755822495</v>
      </c>
      <c r="AH425" t="b">
        <v>0</v>
      </c>
      <c r="AI425" t="b">
        <v>0</v>
      </c>
      <c r="AJ425" t="n">
        <v>1120.822623115655</v>
      </c>
      <c r="AK425" t="n">
        <v>0</v>
      </c>
      <c r="AL425" t="n">
        <v>0.7809109264020937</v>
      </c>
      <c r="AM425" t="n">
        <v>0</v>
      </c>
      <c r="AN425" t="n">
        <v>0.7810026840794512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0.7477979572126803</v>
      </c>
      <c r="AU425" t="n">
        <v>0.2350949826186053</v>
      </c>
      <c r="AV425" t="n">
        <v>0.7477979572126803</v>
      </c>
    </row>
    <row r="426" spans="1:48">
      <c r="A426" t="n">
        <v>423</v>
      </c>
      <c r="B426" t="n">
        <v>0</v>
      </c>
      <c r="C426" t="n">
        <v>0</v>
      </c>
      <c r="D426" t="n">
        <v>0</v>
      </c>
      <c r="E426" t="n">
        <v>16.4</v>
      </c>
      <c r="F426" t="n">
        <v>0.1278198111525479</v>
      </c>
      <c r="G426" t="n">
        <v>134.6875854009522</v>
      </c>
      <c r="H426" t="n">
        <v>531.2078368213556</v>
      </c>
      <c r="I426" t="n">
        <v>1.707116680444884</v>
      </c>
      <c r="J426" t="n">
        <v>1.707116680444884</v>
      </c>
      <c r="K426" t="n">
        <v>121.0338981066224</v>
      </c>
      <c r="L426" t="n">
        <v>2</v>
      </c>
      <c r="M426" t="n">
        <v>30.68810803920445</v>
      </c>
      <c r="N426" t="n">
        <v>1134.659939450416</v>
      </c>
      <c r="O426" t="b">
        <v>0</v>
      </c>
      <c r="P426" t="n">
        <v>1.707116680444884</v>
      </c>
      <c r="Q426" t="n">
        <v>0</v>
      </c>
      <c r="R426" t="n">
        <v>0.84687508535288</v>
      </c>
      <c r="S426" t="n">
        <v>28.25606657489138</v>
      </c>
      <c r="T426" t="n">
        <v>16.96482991073852</v>
      </c>
      <c r="U426" t="n">
        <v>2.015783330942549</v>
      </c>
      <c r="V426" t="n">
        <v>2.597738132084745</v>
      </c>
      <c r="W426" t="n">
        <v>0</v>
      </c>
      <c r="X426" t="n">
        <v>0</v>
      </c>
      <c r="Y426" t="n">
        <v>-21.42826181236016</v>
      </c>
      <c r="Z426" t="n">
        <v>60.69474959502511</v>
      </c>
      <c r="AA426" t="n">
        <v>1134.659939450416</v>
      </c>
      <c r="AB426" t="b">
        <v>0</v>
      </c>
      <c r="AC426" t="b">
        <v>1</v>
      </c>
      <c r="AD426" t="n">
        <v>89.17061316803513</v>
      </c>
      <c r="AE426" t="n">
        <v>-0</v>
      </c>
      <c r="AF426" t="n">
        <v>0</v>
      </c>
      <c r="AG426" t="n">
        <v>0.1536807778440312</v>
      </c>
      <c r="AH426" t="b">
        <v>0</v>
      </c>
      <c r="AI426" t="b">
        <v>0</v>
      </c>
      <c r="AJ426" t="n">
        <v>1134.659939450416</v>
      </c>
      <c r="AK426" t="n">
        <v>0</v>
      </c>
      <c r="AL426" t="n">
        <v>2.015783330942549</v>
      </c>
      <c r="AM426" t="n">
        <v>0</v>
      </c>
      <c r="AN426" t="n">
        <v>2.018077272876486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0.9918272970080039</v>
      </c>
      <c r="AU426" t="n">
        <v>0.3118136642414474</v>
      </c>
      <c r="AV426" t="n">
        <v>0.9918272970080039</v>
      </c>
    </row>
    <row r="427" spans="1:48">
      <c r="A427" t="n">
        <v>424</v>
      </c>
      <c r="B427" t="n">
        <v>0</v>
      </c>
      <c r="C427" t="n">
        <v>0</v>
      </c>
      <c r="D427" t="n">
        <v>0</v>
      </c>
      <c r="E427" t="n">
        <v>17.2</v>
      </c>
      <c r="F427" t="n">
        <v>0.3462503893956668</v>
      </c>
      <c r="G427" t="n">
        <v>141.2577115180719</v>
      </c>
      <c r="H427" t="n">
        <v>557.1204142272754</v>
      </c>
      <c r="I427" t="n">
        <v>3.568834535894581</v>
      </c>
      <c r="J427" t="n">
        <v>3.568834535894581</v>
      </c>
      <c r="K427" t="n">
        <v>241.2601696688364</v>
      </c>
      <c r="L427" t="n">
        <v>2</v>
      </c>
      <c r="M427" t="n">
        <v>61.17144261380234</v>
      </c>
      <c r="N427" t="n">
        <v>1190.00920478946</v>
      </c>
      <c r="O427" t="b">
        <v>0</v>
      </c>
      <c r="P427" t="n">
        <v>3.568834535894581</v>
      </c>
      <c r="Q427" t="n">
        <v>0</v>
      </c>
      <c r="R427" t="n">
        <v>0.89988832216518</v>
      </c>
      <c r="S427" t="n">
        <v>28.26500763251967</v>
      </c>
      <c r="T427" t="n">
        <v>31.82429988815331</v>
      </c>
      <c r="U427" t="n">
        <v>3.965863816643127</v>
      </c>
      <c r="V427" t="n">
        <v>3.185984057721502</v>
      </c>
      <c r="W427" t="n">
        <v>0</v>
      </c>
      <c r="X427" t="n">
        <v>0</v>
      </c>
      <c r="Y427" t="n">
        <v>-21.42826181236016</v>
      </c>
      <c r="Z427" t="n">
        <v>60.80927276048221</v>
      </c>
      <c r="AA427" t="n">
        <v>1190.00920478946</v>
      </c>
      <c r="AB427" t="b">
        <v>0</v>
      </c>
      <c r="AC427" t="b">
        <v>1</v>
      </c>
      <c r="AD427" t="n">
        <v>89.16317279935028</v>
      </c>
      <c r="AE427" t="n">
        <v>-0</v>
      </c>
      <c r="AF427" t="n">
        <v>0</v>
      </c>
      <c r="AG427" t="n">
        <v>0.1543084276332665</v>
      </c>
      <c r="AH427" t="b">
        <v>0</v>
      </c>
      <c r="AI427" t="b">
        <v>0</v>
      </c>
      <c r="AJ427" t="n">
        <v>1190.00920478946</v>
      </c>
      <c r="AK427" t="n">
        <v>0</v>
      </c>
      <c r="AL427" t="n">
        <v>3.965863816643127</v>
      </c>
      <c r="AM427" t="n">
        <v>0</v>
      </c>
      <c r="AN427" t="n">
        <v>3.982586653341528</v>
      </c>
      <c r="AO427" t="n">
        <v>0</v>
      </c>
      <c r="AP427" t="n">
        <v>1</v>
      </c>
      <c r="AQ427" t="n">
        <v>0</v>
      </c>
      <c r="AR427" t="n">
        <v>0</v>
      </c>
      <c r="AS427" t="n">
        <v>0</v>
      </c>
      <c r="AT427" t="n">
        <v>1.394470274870028</v>
      </c>
      <c r="AU427" t="n">
        <v>0.4383977809389662</v>
      </c>
      <c r="AV427" t="n">
        <v>1.394470274870028</v>
      </c>
    </row>
    <row r="428" spans="1:48">
      <c r="A428" t="n">
        <v>425</v>
      </c>
      <c r="B428" t="n">
        <v>0</v>
      </c>
      <c r="C428" t="n">
        <v>0</v>
      </c>
      <c r="D428" t="n">
        <v>0</v>
      </c>
      <c r="E428" t="n">
        <v>19.1</v>
      </c>
      <c r="F428" t="n">
        <v>0.7371786312647886</v>
      </c>
      <c r="G428" t="n">
        <v>156.861761046231</v>
      </c>
      <c r="H428" t="n">
        <v>618.6627855663349</v>
      </c>
      <c r="I428" t="n">
        <v>7.501514454595586</v>
      </c>
      <c r="J428" t="n">
        <v>7.501514454595586</v>
      </c>
      <c r="K428" t="n">
        <v>456.670802939278</v>
      </c>
      <c r="L428" t="n">
        <v>2</v>
      </c>
      <c r="M428" t="n">
        <v>115.7887431387622</v>
      </c>
      <c r="N428" t="n">
        <v>1321.463709969692</v>
      </c>
      <c r="O428" t="b">
        <v>0</v>
      </c>
      <c r="P428" t="n">
        <v>7.501514454595586</v>
      </c>
      <c r="Q428" t="n">
        <v>0</v>
      </c>
      <c r="R428" t="n">
        <v>0.9272158134191425</v>
      </c>
      <c r="S428" t="n">
        <v>28.27722818897103</v>
      </c>
      <c r="T428" t="n">
        <v>58.4634259849927</v>
      </c>
      <c r="U428" t="n">
        <v>8.090365097348238</v>
      </c>
      <c r="V428" t="n">
        <v>4.255212905047863</v>
      </c>
      <c r="W428" t="n">
        <v>0</v>
      </c>
      <c r="X428" t="n">
        <v>0</v>
      </c>
      <c r="Y428" t="n">
        <v>-21.42826181236016</v>
      </c>
      <c r="Z428" t="n">
        <v>60.97643452082958</v>
      </c>
      <c r="AA428" t="n">
        <v>1321.463709969692</v>
      </c>
      <c r="AB428" t="b">
        <v>0</v>
      </c>
      <c r="AC428" t="b">
        <v>1</v>
      </c>
      <c r="AD428" t="n">
        <v>89.15573243066542</v>
      </c>
      <c r="AE428" t="n">
        <v>-0</v>
      </c>
      <c r="AF428" t="n">
        <v>0</v>
      </c>
      <c r="AG428" t="n">
        <v>0.1627410771726595</v>
      </c>
      <c r="AH428" t="b">
        <v>0</v>
      </c>
      <c r="AI428" t="b">
        <v>0</v>
      </c>
      <c r="AJ428" t="n">
        <v>1321.463709969692</v>
      </c>
      <c r="AK428" t="n">
        <v>0</v>
      </c>
      <c r="AL428" t="n">
        <v>8.090365097348238</v>
      </c>
      <c r="AM428" t="n">
        <v>0</v>
      </c>
      <c r="AN428" t="n">
        <v>8.157256444141842</v>
      </c>
      <c r="AO428" t="n">
        <v>0</v>
      </c>
      <c r="AP428" t="n">
        <v>1</v>
      </c>
      <c r="AQ428" t="n">
        <v>0</v>
      </c>
      <c r="AR428" t="n">
        <v>0</v>
      </c>
      <c r="AS428" t="n">
        <v>0</v>
      </c>
      <c r="AT428" t="n">
        <v>2.248527254064054</v>
      </c>
      <c r="AU428" t="n">
        <v>0.7068987961427468</v>
      </c>
      <c r="AV428" t="n">
        <v>2.248527254064054</v>
      </c>
    </row>
    <row r="429" spans="1:48">
      <c r="A429" t="n">
        <v>426</v>
      </c>
      <c r="B429" t="n">
        <v>0</v>
      </c>
      <c r="C429" t="n">
        <v>0</v>
      </c>
      <c r="D429" t="n">
        <v>0</v>
      </c>
      <c r="E429" t="n">
        <v>22.6</v>
      </c>
      <c r="F429" t="n">
        <v>1.205035085545179</v>
      </c>
      <c r="G429" t="n">
        <v>185.6060628086293</v>
      </c>
      <c r="H429" t="n">
        <v>732.0303117172341</v>
      </c>
      <c r="I429" t="n">
        <v>13.90074574757197</v>
      </c>
      <c r="J429" t="n">
        <v>13.90074574757197</v>
      </c>
      <c r="K429" t="n">
        <v>715.183232135302</v>
      </c>
      <c r="L429" t="n">
        <v>2</v>
      </c>
      <c r="M429" t="n">
        <v>181.3344909065167</v>
      </c>
      <c r="N429" t="n">
        <v>1563.616745828012</v>
      </c>
      <c r="O429" t="b">
        <v>0</v>
      </c>
      <c r="P429" t="n">
        <v>13.90074574757197</v>
      </c>
      <c r="Q429" t="n">
        <v>0</v>
      </c>
      <c r="R429" t="n">
        <v>0.9383449293835492</v>
      </c>
      <c r="S429" t="n">
        <v>28.29590341263152</v>
      </c>
      <c r="T429" t="n">
        <v>90.47251380947348</v>
      </c>
      <c r="U429" t="n">
        <v>14.8141107947417</v>
      </c>
      <c r="V429" t="n">
        <v>5.578089227770903</v>
      </c>
      <c r="W429" t="n">
        <v>0</v>
      </c>
      <c r="X429" t="n">
        <v>0</v>
      </c>
      <c r="Y429" t="n">
        <v>-21.42826181236016</v>
      </c>
      <c r="Z429" t="n">
        <v>61.21751198185864</v>
      </c>
      <c r="AA429" t="n">
        <v>1563.616745828012</v>
      </c>
      <c r="AB429" t="b">
        <v>0</v>
      </c>
      <c r="AC429" t="b">
        <v>1</v>
      </c>
      <c r="AD429" t="n">
        <v>89.14829206198057</v>
      </c>
      <c r="AE429" t="n">
        <v>-0</v>
      </c>
      <c r="AF429" t="n">
        <v>0</v>
      </c>
      <c r="AG429" t="n">
        <v>0.1627076922462262</v>
      </c>
      <c r="AH429" t="b">
        <v>0</v>
      </c>
      <c r="AI429" t="b">
        <v>0</v>
      </c>
      <c r="AJ429" t="n">
        <v>1563.616745828012</v>
      </c>
      <c r="AK429" t="n">
        <v>0</v>
      </c>
      <c r="AL429" t="n">
        <v>14.8141107947417</v>
      </c>
      <c r="AM429" t="n">
        <v>0</v>
      </c>
      <c r="AN429" t="n">
        <v>14.97214045457062</v>
      </c>
      <c r="AO429" t="n">
        <v>0</v>
      </c>
      <c r="AP429" t="n">
        <v>1</v>
      </c>
      <c r="AQ429" t="n">
        <v>0</v>
      </c>
      <c r="AR429" t="n">
        <v>0</v>
      </c>
      <c r="AS429" t="n">
        <v>0</v>
      </c>
      <c r="AT429" t="n">
        <v>3.614017854017747</v>
      </c>
      <c r="AU429" t="n">
        <v>1.136185859266779</v>
      </c>
      <c r="AV429" t="n">
        <v>3.614017854017747</v>
      </c>
    </row>
    <row r="430" spans="1:48">
      <c r="A430" t="n">
        <v>427</v>
      </c>
      <c r="B430" t="n">
        <v>0</v>
      </c>
      <c r="C430" t="n">
        <v>0</v>
      </c>
      <c r="D430" t="n">
        <v>0</v>
      </c>
      <c r="E430" t="n">
        <v>27.4</v>
      </c>
      <c r="F430" t="n">
        <v>1.359347693221163</v>
      </c>
      <c r="G430" t="n">
        <v>225.026819511347</v>
      </c>
      <c r="H430" t="n">
        <v>887.5057761527527</v>
      </c>
      <c r="I430" t="n">
        <v>18.91303894149018</v>
      </c>
      <c r="J430" t="n">
        <v>18.91303894149018</v>
      </c>
      <c r="K430" t="n">
        <v>802.5986350331592</v>
      </c>
      <c r="L430" t="n">
        <v>2</v>
      </c>
      <c r="M430" t="n">
        <v>203.4986397142899</v>
      </c>
      <c r="N430" t="n">
        <v>1895.71233786228</v>
      </c>
      <c r="O430" t="b">
        <v>0</v>
      </c>
      <c r="P430" t="n">
        <v>18.91303894149018</v>
      </c>
      <c r="Q430" t="n">
        <v>0</v>
      </c>
      <c r="R430" t="n">
        <v>0.9394241892856651</v>
      </c>
      <c r="S430" t="n">
        <v>28.32521819861871</v>
      </c>
      <c r="T430" t="n">
        <v>101.4141426516691</v>
      </c>
      <c r="U430" t="n">
        <v>20.13258670278821</v>
      </c>
      <c r="V430" t="n">
        <v>6.143243909024079</v>
      </c>
      <c r="W430" t="n">
        <v>0</v>
      </c>
      <c r="X430" t="n">
        <v>0</v>
      </c>
      <c r="Y430" t="n">
        <v>-21.42826181236016</v>
      </c>
      <c r="Z430" t="n">
        <v>61.44467047511909</v>
      </c>
      <c r="AA430" t="n">
        <v>1895.71233786228</v>
      </c>
      <c r="AB430" t="b">
        <v>0</v>
      </c>
      <c r="AC430" t="b">
        <v>1</v>
      </c>
      <c r="AD430" t="n">
        <v>89.14085169329572</v>
      </c>
      <c r="AE430" t="n">
        <v>-0</v>
      </c>
      <c r="AF430" t="n">
        <v>0</v>
      </c>
      <c r="AG430" t="n">
        <v>0.1600816685119517</v>
      </c>
      <c r="AH430" t="b">
        <v>0</v>
      </c>
      <c r="AI430" t="b">
        <v>0</v>
      </c>
      <c r="AJ430" t="n">
        <v>1895.71233786228</v>
      </c>
      <c r="AK430" t="n">
        <v>0</v>
      </c>
      <c r="AL430" t="n">
        <v>20.13258670278821</v>
      </c>
      <c r="AM430" t="n">
        <v>0</v>
      </c>
      <c r="AN430" t="n">
        <v>20.14579651442087</v>
      </c>
      <c r="AO430" t="n">
        <v>0</v>
      </c>
      <c r="AP430" t="n">
        <v>1</v>
      </c>
      <c r="AQ430" t="n">
        <v>0</v>
      </c>
      <c r="AR430" t="n">
        <v>0</v>
      </c>
      <c r="AS430" t="n">
        <v>0</v>
      </c>
      <c r="AT430" t="n">
        <v>4.617192113528954</v>
      </c>
      <c r="AU430" t="n">
        <v>1.451566815885445</v>
      </c>
      <c r="AV430" t="n">
        <v>4.617192113528954</v>
      </c>
    </row>
    <row r="431" spans="1:48">
      <c r="A431" t="n">
        <v>428</v>
      </c>
      <c r="B431" t="n">
        <v>0</v>
      </c>
      <c r="C431" t="n">
        <v>0</v>
      </c>
      <c r="D431" t="n">
        <v>0</v>
      </c>
      <c r="E431" t="n">
        <v>31.6</v>
      </c>
      <c r="F431" t="n">
        <v>0.8575741415701779</v>
      </c>
      <c r="G431" t="n">
        <v>259.5199816262251</v>
      </c>
      <c r="H431" t="n">
        <v>1023.546807533832</v>
      </c>
      <c r="I431" t="n">
        <v>14.40104200372032</v>
      </c>
      <c r="J431" t="n">
        <v>14.40104200372032</v>
      </c>
      <c r="K431" t="n">
        <v>529.9007050333015</v>
      </c>
      <c r="L431" t="n">
        <v>3</v>
      </c>
      <c r="M431" t="n">
        <v>134.3561625337986</v>
      </c>
      <c r="N431" t="n">
        <v>1354.15242636726</v>
      </c>
      <c r="O431" t="b">
        <v>1</v>
      </c>
      <c r="P431" t="n">
        <v>14.40104200372032</v>
      </c>
      <c r="Q431" t="n">
        <v>43.43722183497939</v>
      </c>
      <c r="R431" t="n">
        <v>0.9430575758747999</v>
      </c>
      <c r="S431" t="n">
        <v>28.36440505096492</v>
      </c>
      <c r="T431" t="n">
        <v>107.6860727172567</v>
      </c>
      <c r="U431" t="n">
        <v>15.27058619974673</v>
      </c>
      <c r="V431" t="n">
        <v>6.131906025043193</v>
      </c>
      <c r="W431" t="n">
        <v>0</v>
      </c>
      <c r="X431" t="n">
        <v>0</v>
      </c>
      <c r="Y431" t="n">
        <v>-21.42826181236016</v>
      </c>
      <c r="Z431" t="n">
        <v>61.56908209309831</v>
      </c>
      <c r="AA431" t="n">
        <v>1354.15242636726</v>
      </c>
      <c r="AB431" t="b">
        <v>0</v>
      </c>
      <c r="AC431" t="b">
        <v>1</v>
      </c>
      <c r="AD431" t="n">
        <v>89.13341132461086</v>
      </c>
      <c r="AE431" t="n">
        <v>-0</v>
      </c>
      <c r="AF431" t="n">
        <v>0</v>
      </c>
      <c r="AG431" t="n">
        <v>0.1577740670060115</v>
      </c>
      <c r="AH431" t="b">
        <v>0</v>
      </c>
      <c r="AI431" t="b">
        <v>0</v>
      </c>
      <c r="AJ431" t="n">
        <v>1397.589648202239</v>
      </c>
      <c r="AK431" t="n">
        <v>0</v>
      </c>
      <c r="AL431" t="n">
        <v>15.76042163288775</v>
      </c>
      <c r="AM431" t="n">
        <v>0</v>
      </c>
      <c r="AN431" t="n">
        <v>15.86378560535463</v>
      </c>
      <c r="AO431" t="n">
        <v>0</v>
      </c>
      <c r="AP431" t="n">
        <v>1</v>
      </c>
      <c r="AQ431" t="n">
        <v>0</v>
      </c>
      <c r="AR431" t="n">
        <v>0</v>
      </c>
      <c r="AS431" t="n">
        <v>0</v>
      </c>
      <c r="AT431" t="n">
        <v>3.804258879410844</v>
      </c>
      <c r="AU431" t="n">
        <v>1.195994407988738</v>
      </c>
      <c r="AV431" t="n">
        <v>3.804258879410844</v>
      </c>
    </row>
    <row r="432" spans="1:48">
      <c r="A432" t="n">
        <v>429</v>
      </c>
      <c r="B432" t="n">
        <v>0</v>
      </c>
      <c r="C432" t="n">
        <v>0</v>
      </c>
      <c r="D432" t="n">
        <v>0</v>
      </c>
      <c r="E432" t="n">
        <v>33.4</v>
      </c>
      <c r="F432" t="n">
        <v>0.2103557404981213</v>
      </c>
      <c r="G432" t="n">
        <v>274.3027653897442</v>
      </c>
      <c r="H432" t="n">
        <v>1081.850106697151</v>
      </c>
      <c r="I432" t="n">
        <v>5.05291180764917</v>
      </c>
      <c r="J432" t="n">
        <v>5.05291180764917</v>
      </c>
      <c r="K432" t="n">
        <v>175.9069158603905</v>
      </c>
      <c r="L432" t="n">
        <v>3</v>
      </c>
      <c r="M432" t="n">
        <v>44.60114499502803</v>
      </c>
      <c r="N432" t="n">
        <v>1431.287691160331</v>
      </c>
      <c r="O432" t="b">
        <v>0</v>
      </c>
      <c r="P432" t="n">
        <v>5.05291180764917</v>
      </c>
      <c r="Q432" t="n">
        <v>0</v>
      </c>
      <c r="R432" t="n">
        <v>0.9060041723039515</v>
      </c>
      <c r="S432" t="n">
        <v>28.39245355462985</v>
      </c>
      <c r="T432" t="n">
        <v>37.20968265576247</v>
      </c>
      <c r="U432" t="n">
        <v>5.577139666807175</v>
      </c>
      <c r="V432" t="n">
        <v>3.497554919535695</v>
      </c>
      <c r="W432" t="n">
        <v>0</v>
      </c>
      <c r="X432" t="n">
        <v>0</v>
      </c>
      <c r="Y432" t="n">
        <v>-21.42826181236016</v>
      </c>
      <c r="Z432" t="n">
        <v>61.70412400808827</v>
      </c>
      <c r="AA432" t="n">
        <v>1431.287691160331</v>
      </c>
      <c r="AB432" t="b">
        <v>0</v>
      </c>
      <c r="AC432" t="b">
        <v>1</v>
      </c>
      <c r="AD432" t="n">
        <v>89.12597095592601</v>
      </c>
      <c r="AE432" t="n">
        <v>-0</v>
      </c>
      <c r="AF432" t="n">
        <v>0</v>
      </c>
      <c r="AG432" t="n">
        <v>0.1448469728857634</v>
      </c>
      <c r="AH432" t="b">
        <v>0</v>
      </c>
      <c r="AI432" t="b">
        <v>0</v>
      </c>
      <c r="AJ432" t="n">
        <v>1431.287691160331</v>
      </c>
      <c r="AK432" t="n">
        <v>0</v>
      </c>
      <c r="AL432" t="n">
        <v>5.577139666807175</v>
      </c>
      <c r="AM432" t="n">
        <v>0</v>
      </c>
      <c r="AN432" t="n">
        <v>5.577831059636225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1.769505514419684</v>
      </c>
      <c r="AU432" t="n">
        <v>0.5563024933989051</v>
      </c>
      <c r="AV432" t="n">
        <v>1.769505514419684</v>
      </c>
    </row>
    <row r="433" spans="1:48">
      <c r="A433" t="n">
        <v>430</v>
      </c>
      <c r="B433" t="n">
        <v>0</v>
      </c>
      <c r="C433" t="n">
        <v>0</v>
      </c>
      <c r="D433" t="n">
        <v>0</v>
      </c>
      <c r="E433" t="n">
        <v>33.5</v>
      </c>
      <c r="F433" t="n">
        <v>-0.1156637702293324</v>
      </c>
      <c r="G433" t="n">
        <v>275.1240311543842</v>
      </c>
      <c r="H433" t="n">
        <v>1085.089178872891</v>
      </c>
      <c r="I433" t="n">
        <v>-0.08579697799559401</v>
      </c>
      <c r="J433" t="n">
        <v>-0.08579697799559401</v>
      </c>
      <c r="K433" t="n">
        <v>-2.977932482244621</v>
      </c>
      <c r="L433" t="n">
        <v>3</v>
      </c>
      <c r="M433" t="n">
        <v>-0.755053874808474</v>
      </c>
      <c r="N433" t="n">
        <v>1435.572983648835</v>
      </c>
      <c r="O433" t="b">
        <v>0</v>
      </c>
      <c r="P433" t="n">
        <v>-0.08579697799559401</v>
      </c>
      <c r="Q433" t="n">
        <v>0</v>
      </c>
      <c r="R433" t="n">
        <v>0</v>
      </c>
      <c r="S433" t="n">
        <v>28.40869894393471</v>
      </c>
      <c r="T433" t="n">
        <v>0.9113845001215986</v>
      </c>
      <c r="U433" t="n">
        <v>0.1370110305376466</v>
      </c>
      <c r="V433" t="n">
        <v>1.666438374930073</v>
      </c>
      <c r="W433" t="n">
        <v>0</v>
      </c>
      <c r="X433" t="n">
        <v>0</v>
      </c>
      <c r="Y433" t="n">
        <v>-21.42826181236016</v>
      </c>
      <c r="Z433" t="n">
        <v>61.80044263447936</v>
      </c>
      <c r="AA433" t="n">
        <v>1435.572983648835</v>
      </c>
      <c r="AB433" t="b">
        <v>0</v>
      </c>
      <c r="AC433" t="b">
        <v>1</v>
      </c>
      <c r="AD433" t="n">
        <v>89.11853058724115</v>
      </c>
      <c r="AE433" t="n">
        <v>-0</v>
      </c>
      <c r="AF433" t="n">
        <v>0</v>
      </c>
      <c r="AG433" t="n">
        <v>0.1195442667450323</v>
      </c>
      <c r="AH433" t="b">
        <v>0</v>
      </c>
      <c r="AI433" t="b">
        <v>0</v>
      </c>
      <c r="AJ433" t="n">
        <v>1435.572983648835</v>
      </c>
      <c r="AK433" t="n">
        <v>0</v>
      </c>
      <c r="AL433" t="n">
        <v>0.1370110305376466</v>
      </c>
      <c r="AM433" t="n">
        <v>0</v>
      </c>
      <c r="AN433" t="n">
        <v>0.1373278428949316</v>
      </c>
      <c r="AO433" t="n">
        <v>0</v>
      </c>
      <c r="AP433" t="n">
        <v>1</v>
      </c>
      <c r="AQ433" t="n">
        <v>0</v>
      </c>
      <c r="AR433" t="n">
        <v>0</v>
      </c>
      <c r="AS433" t="n">
        <v>0</v>
      </c>
      <c r="AT433" t="n">
        <v>0.7630498620919473</v>
      </c>
      <c r="AU433" t="n">
        <v>0.2398899225858886</v>
      </c>
      <c r="AV433" t="n">
        <v>0.7630498620919473</v>
      </c>
    </row>
    <row r="434" spans="1:48">
      <c r="A434" t="n">
        <v>431</v>
      </c>
      <c r="B434" t="n">
        <v>0</v>
      </c>
      <c r="C434" t="n">
        <v>0</v>
      </c>
      <c r="D434" t="n">
        <v>0</v>
      </c>
      <c r="E434" t="n">
        <v>32.8</v>
      </c>
      <c r="F434" t="n">
        <v>-0.2477006595807909</v>
      </c>
      <c r="G434" t="n">
        <v>269.3751708019045</v>
      </c>
      <c r="H434" t="n">
        <v>1062.415673642711</v>
      </c>
      <c r="I434" t="n">
        <v>-2.142741378235493</v>
      </c>
      <c r="J434" t="n">
        <v>-2.142741378235493</v>
      </c>
      <c r="K434" t="n">
        <v>-75.95975852529649</v>
      </c>
      <c r="L434" t="n">
        <v>3</v>
      </c>
      <c r="M434" t="n">
        <v>-19.25957366260053</v>
      </c>
      <c r="N434" t="n">
        <v>1405.575936229307</v>
      </c>
      <c r="O434" t="b">
        <v>0</v>
      </c>
      <c r="P434" t="n">
        <v>-2.142741378235493</v>
      </c>
      <c r="Q434" t="n">
        <v>0</v>
      </c>
      <c r="R434" t="n">
        <v>0.8623159660104399</v>
      </c>
      <c r="S434" t="n">
        <v>28.40869894393471</v>
      </c>
      <c r="T434" t="n">
        <v>-12.55316543296644</v>
      </c>
      <c r="U434" t="n">
        <v>-1.847720101483681</v>
      </c>
      <c r="V434" t="n">
        <v>6.706408229634086</v>
      </c>
      <c r="W434" t="n">
        <v>-57.91169861129005</v>
      </c>
      <c r="X434" t="n">
        <v>2</v>
      </c>
      <c r="Y434" t="n">
        <v>36.48343679892989</v>
      </c>
      <c r="Z434" t="n">
        <v>61.88677641827886</v>
      </c>
      <c r="AA434" t="n">
        <v>1405.575936229307</v>
      </c>
      <c r="AB434" t="b">
        <v>0</v>
      </c>
      <c r="AC434" t="b">
        <v>1</v>
      </c>
      <c r="AD434" t="n">
        <v>89.12114433289854</v>
      </c>
      <c r="AE434" t="n">
        <v>1.209986328593478</v>
      </c>
      <c r="AF434" t="n">
        <v>0</v>
      </c>
      <c r="AG434" t="n">
        <v>0.09388338316486544</v>
      </c>
      <c r="AH434" t="b">
        <v>0</v>
      </c>
      <c r="AI434" t="b">
        <v>0</v>
      </c>
      <c r="AJ434" t="n">
        <v>1405.575936229307</v>
      </c>
      <c r="AK434" t="n">
        <v>0</v>
      </c>
      <c r="AL434" t="n">
        <v>-1.847720101483681</v>
      </c>
      <c r="AM434" t="n">
        <v>0</v>
      </c>
      <c r="AN434" t="n">
        <v>-0.6354808850161771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0.6069046496898746</v>
      </c>
      <c r="AU434" t="n">
        <v>0.1908005186344903</v>
      </c>
      <c r="AV434" t="n">
        <v>0.6069046496898746</v>
      </c>
    </row>
    <row r="435" spans="1:48">
      <c r="A435" t="n">
        <v>432</v>
      </c>
      <c r="B435" t="n">
        <v>0</v>
      </c>
      <c r="C435" t="n">
        <v>0</v>
      </c>
      <c r="D435" t="n">
        <v>0</v>
      </c>
      <c r="E435" t="n">
        <v>31.9</v>
      </c>
      <c r="F435" t="n">
        <v>-0.2268669247808415</v>
      </c>
      <c r="G435" t="n">
        <v>261.9837789201449</v>
      </c>
      <c r="H435" t="n">
        <v>1033.264024061051</v>
      </c>
      <c r="I435" t="n">
        <v>-1.78762214318605</v>
      </c>
      <c r="J435" t="n">
        <v>-1.78762214318605</v>
      </c>
      <c r="K435" t="n">
        <v>-65.15874417293034</v>
      </c>
      <c r="L435" t="n">
        <v>3</v>
      </c>
      <c r="M435" t="n">
        <v>-16.52097975987078</v>
      </c>
      <c r="N435" t="n">
        <v>1367.008303832771</v>
      </c>
      <c r="O435" t="b">
        <v>0</v>
      </c>
      <c r="P435" t="n">
        <v>-1.78762214318605</v>
      </c>
      <c r="Q435" t="n">
        <v>0</v>
      </c>
      <c r="R435" t="n">
        <v>0.8465910695470714</v>
      </c>
      <c r="S435" t="n">
        <v>28.41878991978195</v>
      </c>
      <c r="T435" t="n">
        <v>-10.57181702560433</v>
      </c>
      <c r="U435" t="n">
        <v>-1.513384942145906</v>
      </c>
      <c r="V435" t="n">
        <v>5.949162734266455</v>
      </c>
      <c r="W435" t="n">
        <v>0</v>
      </c>
      <c r="X435" t="n">
        <v>0</v>
      </c>
      <c r="Y435" t="n">
        <v>-21.42826181236016</v>
      </c>
      <c r="Z435" t="n">
        <v>61.97544568399684</v>
      </c>
      <c r="AA435" t="n">
        <v>1367.008303832771</v>
      </c>
      <c r="AB435" t="b">
        <v>0</v>
      </c>
      <c r="AC435" t="b">
        <v>1</v>
      </c>
      <c r="AD435" t="n">
        <v>89.12375807855592</v>
      </c>
      <c r="AE435" t="n">
        <v>-0</v>
      </c>
      <c r="AF435" t="n">
        <v>0</v>
      </c>
      <c r="AG435" t="n">
        <v>0.08286018910579873</v>
      </c>
      <c r="AH435" t="b">
        <v>0</v>
      </c>
      <c r="AI435" t="b">
        <v>0</v>
      </c>
      <c r="AJ435" t="n">
        <v>1367.008303832771</v>
      </c>
      <c r="AK435" t="n">
        <v>0</v>
      </c>
      <c r="AL435" t="n">
        <v>-1.513384942145906</v>
      </c>
      <c r="AM435" t="n">
        <v>0</v>
      </c>
      <c r="AN435" t="n">
        <v>-1.511404864912875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 spans="1:48">
      <c r="A436" t="n">
        <v>433</v>
      </c>
      <c r="B436" t="n">
        <v>0</v>
      </c>
      <c r="C436" t="n">
        <v>0</v>
      </c>
      <c r="D436" t="n">
        <v>0</v>
      </c>
      <c r="E436" t="n">
        <v>31.3</v>
      </c>
      <c r="F436" t="n">
        <v>-0.09483164129584143</v>
      </c>
      <c r="G436" t="n">
        <v>257.0561843323052</v>
      </c>
      <c r="H436" t="n">
        <v>1013.829591006612</v>
      </c>
      <c r="I436" t="n">
        <v>0.1858186801582102</v>
      </c>
      <c r="J436" t="n">
        <v>0.1858186801582102</v>
      </c>
      <c r="K436" t="n">
        <v>6.902917712594641</v>
      </c>
      <c r="L436" t="n">
        <v>3</v>
      </c>
      <c r="M436" t="n">
        <v>1.750232685749148</v>
      </c>
      <c r="N436" t="n">
        <v>1341.296548901747</v>
      </c>
      <c r="O436" t="b">
        <v>0</v>
      </c>
      <c r="P436" t="n">
        <v>0.1858186801582102</v>
      </c>
      <c r="Q436" t="n">
        <v>0</v>
      </c>
      <c r="R436" t="n">
        <v>0.3776940286169316</v>
      </c>
      <c r="S436" t="n">
        <v>28.42816999230615</v>
      </c>
      <c r="T436" t="n">
        <v>3.502642615127195</v>
      </c>
      <c r="U436" t="n">
        <v>0.4919820438746543</v>
      </c>
      <c r="V436" t="n">
        <v>2.17971541501446</v>
      </c>
      <c r="W436" t="n">
        <v>0</v>
      </c>
      <c r="X436" t="n">
        <v>0</v>
      </c>
      <c r="Y436" t="n">
        <v>-21.42826181236016</v>
      </c>
      <c r="Z436" t="n">
        <v>62.07169553494989</v>
      </c>
      <c r="AA436" t="n">
        <v>1341.296548901747</v>
      </c>
      <c r="AB436" t="b">
        <v>0</v>
      </c>
      <c r="AC436" t="b">
        <v>1</v>
      </c>
      <c r="AD436" t="n">
        <v>89.11631770987107</v>
      </c>
      <c r="AE436" t="n">
        <v>-0</v>
      </c>
      <c r="AF436" t="n">
        <v>0</v>
      </c>
      <c r="AG436" t="n">
        <v>0.07699162325029529</v>
      </c>
      <c r="AH436" t="b">
        <v>0</v>
      </c>
      <c r="AI436" t="b">
        <v>0</v>
      </c>
      <c r="AJ436" t="n">
        <v>1341.296548901747</v>
      </c>
      <c r="AK436" t="n">
        <v>0</v>
      </c>
      <c r="AL436" t="n">
        <v>0.4919820438746543</v>
      </c>
      <c r="AM436" t="n">
        <v>0</v>
      </c>
      <c r="AN436" t="n">
        <v>0.4925452658431608</v>
      </c>
      <c r="AO436" t="n">
        <v>0</v>
      </c>
      <c r="AP436" t="n">
        <v>1</v>
      </c>
      <c r="AQ436" t="n">
        <v>0</v>
      </c>
      <c r="AR436" t="n">
        <v>0</v>
      </c>
      <c r="AS436" t="n">
        <v>0</v>
      </c>
      <c r="AT436" t="n">
        <v>0.7794644443686185</v>
      </c>
      <c r="AU436" t="n">
        <v>0.2450503885885099</v>
      </c>
      <c r="AV436" t="n">
        <v>0.7794644443686185</v>
      </c>
    </row>
    <row r="437" spans="1:48">
      <c r="A437" t="n">
        <v>434</v>
      </c>
      <c r="B437" t="n">
        <v>0</v>
      </c>
      <c r="C437" t="n">
        <v>0</v>
      </c>
      <c r="D437" t="n">
        <v>0</v>
      </c>
      <c r="E437" t="n">
        <v>31.1</v>
      </c>
      <c r="F437" t="n">
        <v>-0.06047317670246066</v>
      </c>
      <c r="G437" t="n">
        <v>255.4136528030253</v>
      </c>
      <c r="H437" t="n">
        <v>1007.351446655132</v>
      </c>
      <c r="I437" t="n">
        <v>0.6854189190954522</v>
      </c>
      <c r="J437" t="n">
        <v>0.6854189190954522</v>
      </c>
      <c r="K437" t="n">
        <v>25.62614986291437</v>
      </c>
      <c r="L437" t="n">
        <v>3</v>
      </c>
      <c r="M437" t="n">
        <v>6.497502500738939</v>
      </c>
      <c r="N437" t="n">
        <v>1332.725963924739</v>
      </c>
      <c r="O437" t="b">
        <v>0</v>
      </c>
      <c r="P437" t="n">
        <v>0.6854189190954522</v>
      </c>
      <c r="Q437" t="n">
        <v>0</v>
      </c>
      <c r="R437" t="n">
        <v>0.6794713142382593</v>
      </c>
      <c r="S437" t="n">
        <v>28.43212523528131</v>
      </c>
      <c r="T437" t="n">
        <v>7.227955741752087</v>
      </c>
      <c r="U437" t="n">
        <v>1.008753283225592</v>
      </c>
      <c r="V437" t="n">
        <v>2.316767154647825</v>
      </c>
      <c r="W437" t="n">
        <v>0</v>
      </c>
      <c r="X437" t="n">
        <v>0</v>
      </c>
      <c r="Y437" t="n">
        <v>-21.42826181236016</v>
      </c>
      <c r="Z437" t="n">
        <v>62.16794538590294</v>
      </c>
      <c r="AA437" t="n">
        <v>1332.725963924739</v>
      </c>
      <c r="AB437" t="b">
        <v>0</v>
      </c>
      <c r="AC437" t="b">
        <v>1</v>
      </c>
      <c r="AD437" t="n">
        <v>89.10887734118621</v>
      </c>
      <c r="AE437" t="n">
        <v>-0</v>
      </c>
      <c r="AF437" t="n">
        <v>0</v>
      </c>
      <c r="AG437" t="n">
        <v>0.07466180697494867</v>
      </c>
      <c r="AH437" t="b">
        <v>0</v>
      </c>
      <c r="AI437" t="b">
        <v>0</v>
      </c>
      <c r="AJ437" t="n">
        <v>1332.725963924739</v>
      </c>
      <c r="AK437" t="n">
        <v>0</v>
      </c>
      <c r="AL437" t="n">
        <v>1.008753283225592</v>
      </c>
      <c r="AM437" t="n">
        <v>0</v>
      </c>
      <c r="AN437" t="n">
        <v>1.00918450004523</v>
      </c>
      <c r="AO437" t="n">
        <v>0</v>
      </c>
      <c r="AP437" t="n">
        <v>1</v>
      </c>
      <c r="AQ437" t="n">
        <v>0</v>
      </c>
      <c r="AR437" t="n">
        <v>0</v>
      </c>
      <c r="AS437" t="n">
        <v>0</v>
      </c>
      <c r="AT437" t="n">
        <v>0.8699691636722178</v>
      </c>
      <c r="AU437" t="n">
        <v>0.2735035358676084</v>
      </c>
      <c r="AV437" t="n">
        <v>0.8699691636722178</v>
      </c>
    </row>
    <row r="438" spans="1:48">
      <c r="A438" t="n">
        <v>435</v>
      </c>
      <c r="B438" t="n">
        <v>0</v>
      </c>
      <c r="C438" t="n">
        <v>0</v>
      </c>
      <c r="D438" t="n">
        <v>0</v>
      </c>
      <c r="E438" t="n">
        <v>30.6</v>
      </c>
      <c r="F438" t="n">
        <v>-0.2466089852276481</v>
      </c>
      <c r="G438" t="n">
        <v>251.3073239798256</v>
      </c>
      <c r="H438" t="n">
        <v>991.156085776432</v>
      </c>
      <c r="I438" t="n">
        <v>-2.023377456052298</v>
      </c>
      <c r="J438" t="n">
        <v>-2.023377456052298</v>
      </c>
      <c r="K438" t="n">
        <v>-76.88526990099486</v>
      </c>
      <c r="L438" t="n">
        <v>3</v>
      </c>
      <c r="M438" t="n">
        <v>-19.4942367903131</v>
      </c>
      <c r="N438" t="n">
        <v>1311.29950148222</v>
      </c>
      <c r="O438" t="b">
        <v>0</v>
      </c>
      <c r="P438" t="n">
        <v>-2.023377456052298</v>
      </c>
      <c r="Q438" t="n">
        <v>0</v>
      </c>
      <c r="R438" t="n">
        <v>0.8652140767789916</v>
      </c>
      <c r="S438" t="n">
        <v>28.43963978252407</v>
      </c>
      <c r="T438" t="n">
        <v>-12.74881941575344</v>
      </c>
      <c r="U438" t="n">
        <v>-1.750654657613714</v>
      </c>
      <c r="V438" t="n">
        <v>6.745417374559658</v>
      </c>
      <c r="W438" t="n">
        <v>0</v>
      </c>
      <c r="X438" t="n">
        <v>0</v>
      </c>
      <c r="Y438" t="n">
        <v>-21.42826181236016</v>
      </c>
      <c r="Z438" t="n">
        <v>62.24678372525386</v>
      </c>
      <c r="AA438" t="n">
        <v>1311.29950148222</v>
      </c>
      <c r="AB438" t="b">
        <v>0</v>
      </c>
      <c r="AC438" t="b">
        <v>1</v>
      </c>
      <c r="AD438" t="n">
        <v>89.10143697250136</v>
      </c>
      <c r="AE438" t="n">
        <v>-0</v>
      </c>
      <c r="AF438" t="n">
        <v>0</v>
      </c>
      <c r="AG438" t="n">
        <v>0.07291375996232219</v>
      </c>
      <c r="AH438" t="b">
        <v>0</v>
      </c>
      <c r="AI438" t="b">
        <v>0</v>
      </c>
      <c r="AJ438" t="n">
        <v>1311.29950148222</v>
      </c>
      <c r="AK438" t="n">
        <v>0</v>
      </c>
      <c r="AL438" t="n">
        <v>-1.750654657613714</v>
      </c>
      <c r="AM438" t="n">
        <v>0</v>
      </c>
      <c r="AN438" t="n">
        <v>-1.747477733697607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 spans="1:48">
      <c r="A439" t="n">
        <v>436</v>
      </c>
      <c r="B439" t="n">
        <v>0</v>
      </c>
      <c r="C439" t="n">
        <v>0</v>
      </c>
      <c r="D439" t="n">
        <v>0</v>
      </c>
      <c r="E439" t="n">
        <v>29.2</v>
      </c>
      <c r="F439" t="n">
        <v>-0.5364242157202792</v>
      </c>
      <c r="G439" t="n">
        <v>239.8096032748662</v>
      </c>
      <c r="H439" t="n">
        <v>945.8090753160723</v>
      </c>
      <c r="I439" t="n">
        <v>-5.949013815268096</v>
      </c>
      <c r="J439" t="n">
        <v>-5.949013815268096</v>
      </c>
      <c r="K439" t="n">
        <v>-236.8916696309283</v>
      </c>
      <c r="L439" t="n">
        <v>3</v>
      </c>
      <c r="M439" t="n">
        <v>-60.06381075834896</v>
      </c>
      <c r="N439" t="n">
        <v>1251.305406643164</v>
      </c>
      <c r="O439" t="b">
        <v>0</v>
      </c>
      <c r="P439" t="n">
        <v>-5.949013815268096</v>
      </c>
      <c r="Q439" t="n">
        <v>0</v>
      </c>
      <c r="R439" t="n">
        <v>0.9310106279953384</v>
      </c>
      <c r="S439" t="n">
        <v>28.44896805607212</v>
      </c>
      <c r="T439" t="n">
        <v>-42.26760859707001</v>
      </c>
      <c r="U439" t="n">
        <v>-5.538595088105693</v>
      </c>
      <c r="V439" t="n">
        <v>17.79620216127894</v>
      </c>
      <c r="W439" t="n">
        <v>-81.23670640580427</v>
      </c>
      <c r="X439" t="n">
        <v>2</v>
      </c>
      <c r="Y439" t="n">
        <v>59.80844459344411</v>
      </c>
      <c r="Z439" t="n">
        <v>62.29916056174183</v>
      </c>
      <c r="AA439" t="n">
        <v>1251.305406643164</v>
      </c>
      <c r="AB439" t="b">
        <v>0</v>
      </c>
      <c r="AC439" t="b">
        <v>1</v>
      </c>
      <c r="AD439" t="n">
        <v>89.10810019867863</v>
      </c>
      <c r="AE439" t="n">
        <v>1.697330703261783</v>
      </c>
      <c r="AF439" t="n">
        <v>0</v>
      </c>
      <c r="AG439" t="n">
        <v>0.06621122180979577</v>
      </c>
      <c r="AH439" t="b">
        <v>0</v>
      </c>
      <c r="AI439" t="b">
        <v>0</v>
      </c>
      <c r="AJ439" t="n">
        <v>1251.305406643164</v>
      </c>
      <c r="AK439" t="n">
        <v>0</v>
      </c>
      <c r="AL439" t="n">
        <v>-5.538595088105693</v>
      </c>
      <c r="AM439" t="n">
        <v>1.588418937646404</v>
      </c>
      <c r="AN439" t="n">
        <v>-2.136588264110587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 spans="1:48">
      <c r="A440" t="n">
        <v>437</v>
      </c>
      <c r="B440" t="n">
        <v>0</v>
      </c>
      <c r="C440" t="n">
        <v>0</v>
      </c>
      <c r="D440" t="n">
        <v>0</v>
      </c>
      <c r="E440" t="n">
        <v>26.7</v>
      </c>
      <c r="F440" t="n">
        <v>-0.8576941518912413</v>
      </c>
      <c r="G440" t="n">
        <v>219.2779591588674</v>
      </c>
      <c r="H440" t="n">
        <v>864.832270922573</v>
      </c>
      <c r="I440" t="n">
        <v>-9.524830449569638</v>
      </c>
      <c r="J440" t="n">
        <v>-9.524830449569638</v>
      </c>
      <c r="K440" t="n">
        <v>-414.7951359934677</v>
      </c>
      <c r="L440" t="n">
        <v>2</v>
      </c>
      <c r="M440" t="n">
        <v>-105.1711805257271</v>
      </c>
      <c r="N440" t="n">
        <v>1847.281730690616</v>
      </c>
      <c r="O440" t="b">
        <v>1</v>
      </c>
      <c r="P440" t="n">
        <v>-9.524830449569638</v>
      </c>
      <c r="Q440" t="n">
        <v>-43.44330051049656</v>
      </c>
      <c r="R440" t="n">
        <v>0.9447067859638938</v>
      </c>
      <c r="S440" t="n">
        <v>28.46300611294941</v>
      </c>
      <c r="T440" t="n">
        <v>-46.51494753300005</v>
      </c>
      <c r="U440" t="n">
        <v>-8.998171960863962</v>
      </c>
      <c r="V440" t="n">
        <v>58.65623299272707</v>
      </c>
      <c r="W440" t="n">
        <v>-86.15060768619995</v>
      </c>
      <c r="X440" t="n">
        <v>2</v>
      </c>
      <c r="Y440" t="n">
        <v>64.72234587383979</v>
      </c>
      <c r="Z440" t="n">
        <v>62.37730221892664</v>
      </c>
      <c r="AA440" t="n">
        <v>1847.281730690616</v>
      </c>
      <c r="AB440" t="b">
        <v>0</v>
      </c>
      <c r="AC440" t="b">
        <v>1</v>
      </c>
      <c r="AD440" t="n">
        <v>89.1297201275792</v>
      </c>
      <c r="AE440" t="n">
        <v>1.8</v>
      </c>
      <c r="AF440" t="n">
        <v>0</v>
      </c>
      <c r="AG440" t="n">
        <v>0.05772601257180615</v>
      </c>
      <c r="AH440" t="b">
        <v>0</v>
      </c>
      <c r="AI440" t="b">
        <v>0</v>
      </c>
      <c r="AJ440" t="n">
        <v>1803.83843018012</v>
      </c>
      <c r="AK440" t="n">
        <v>0</v>
      </c>
      <c r="AL440" t="n">
        <v>-8.786558170695209</v>
      </c>
      <c r="AM440" t="n">
        <v>3.671320561011907</v>
      </c>
      <c r="AN440" t="n">
        <v>-3.25984387214669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 spans="1:48">
      <c r="A441" t="n">
        <v>438</v>
      </c>
      <c r="B441" t="n">
        <v>0</v>
      </c>
      <c r="C441" t="n">
        <v>0</v>
      </c>
      <c r="D441" t="n">
        <v>0</v>
      </c>
      <c r="E441" t="n">
        <v>23</v>
      </c>
      <c r="F441" t="n">
        <v>-1.199465843381423</v>
      </c>
      <c r="G441" t="n">
        <v>188.8911258671891</v>
      </c>
      <c r="H441" t="n">
        <v>744.986600420194</v>
      </c>
      <c r="I441" t="n">
        <v>-11.95695930944854</v>
      </c>
      <c r="J441" t="n">
        <v>-11.95695930944854</v>
      </c>
      <c r="K441" t="n">
        <v>-604.4781097187422</v>
      </c>
      <c r="L441" t="n">
        <v>2</v>
      </c>
      <c r="M441" t="n">
        <v>-153.2652408008981</v>
      </c>
      <c r="N441" t="n">
        <v>1591.291378497534</v>
      </c>
      <c r="O441" t="b">
        <v>0</v>
      </c>
      <c r="P441" t="n">
        <v>-11.95695930944854</v>
      </c>
      <c r="Q441" t="n">
        <v>0</v>
      </c>
      <c r="R441" t="n">
        <v>0.9505327355065596</v>
      </c>
      <c r="S441" t="n">
        <v>28.48102006146115</v>
      </c>
      <c r="T441" t="n">
        <v>-68.20394597216725</v>
      </c>
      <c r="U441" t="n">
        <v>-11.36548124075075</v>
      </c>
      <c r="V441" t="n">
        <v>85.06129482873084</v>
      </c>
      <c r="W441" t="n">
        <v>-86.15060768619995</v>
      </c>
      <c r="X441" t="n">
        <v>2</v>
      </c>
      <c r="Y441" t="n">
        <v>64.72234587383979</v>
      </c>
      <c r="Z441" t="n">
        <v>62.42147724822449</v>
      </c>
      <c r="AA441" t="n">
        <v>1591.291378497534</v>
      </c>
      <c r="AB441" t="b">
        <v>0</v>
      </c>
      <c r="AC441" t="b">
        <v>1</v>
      </c>
      <c r="AD441" t="n">
        <v>89.15219316434096</v>
      </c>
      <c r="AE441" t="n">
        <v>1.8</v>
      </c>
      <c r="AF441" t="n">
        <v>0</v>
      </c>
      <c r="AG441" t="n">
        <v>0.04799918206561316</v>
      </c>
      <c r="AH441" t="b">
        <v>0</v>
      </c>
      <c r="AI441" t="b">
        <v>0</v>
      </c>
      <c r="AJ441" t="n">
        <v>1591.291378497534</v>
      </c>
      <c r="AK441" t="n">
        <v>0</v>
      </c>
      <c r="AL441" t="n">
        <v>-11.36548124075075</v>
      </c>
      <c r="AM441" t="n">
        <v>6.615401153783091</v>
      </c>
      <c r="AN441" t="n">
        <v>-2.807925146687541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 spans="1:48">
      <c r="A442" t="n">
        <v>439</v>
      </c>
      <c r="B442" t="n">
        <v>0</v>
      </c>
      <c r="C442" t="n">
        <v>0</v>
      </c>
      <c r="D442" t="n">
        <v>0</v>
      </c>
      <c r="E442" t="n">
        <v>18.2</v>
      </c>
      <c r="F442" t="n">
        <v>-1.427775807916395</v>
      </c>
      <c r="G442" t="n">
        <v>149.4703691644714</v>
      </c>
      <c r="H442" t="n">
        <v>589.5111359846752</v>
      </c>
      <c r="I442" t="n">
        <v>-11.45930991940034</v>
      </c>
      <c r="J442" t="n">
        <v>-11.45930991940034</v>
      </c>
      <c r="K442" t="n">
        <v>-732.1073045940127</v>
      </c>
      <c r="L442" t="n">
        <v>2</v>
      </c>
      <c r="M442" t="n">
        <v>-185.6255843291107</v>
      </c>
      <c r="N442" t="n">
        <v>1259.195786463266</v>
      </c>
      <c r="O442" t="b">
        <v>0</v>
      </c>
      <c r="P442" t="n">
        <v>-11.45930991940034</v>
      </c>
      <c r="Q442" t="n">
        <v>0</v>
      </c>
      <c r="R442" t="n">
        <v>0.9529416935885044</v>
      </c>
      <c r="S442" t="n">
        <v>28.50125111384869</v>
      </c>
      <c r="T442" t="n">
        <v>-82.8138383445405</v>
      </c>
      <c r="U442" t="n">
        <v>-10.92005420194891</v>
      </c>
      <c r="V442" t="n">
        <v>102.8117459845702</v>
      </c>
      <c r="W442" t="n">
        <v>-86.15060768619995</v>
      </c>
      <c r="X442" t="n">
        <v>2</v>
      </c>
      <c r="Y442" t="n">
        <v>64.72234587383979</v>
      </c>
      <c r="Z442" t="n">
        <v>62.46277220118942</v>
      </c>
      <c r="AA442" t="n">
        <v>1259.195786463266</v>
      </c>
      <c r="AB442" t="b">
        <v>0</v>
      </c>
      <c r="AC442" t="b">
        <v>1</v>
      </c>
      <c r="AD442" t="n">
        <v>89.17466620110271</v>
      </c>
      <c r="AE442" t="n">
        <v>1.8</v>
      </c>
      <c r="AF442" t="n">
        <v>0</v>
      </c>
      <c r="AG442" t="n">
        <v>0.04232969549275667</v>
      </c>
      <c r="AH442" t="b">
        <v>0</v>
      </c>
      <c r="AI442" t="b">
        <v>0</v>
      </c>
      <c r="AJ442" t="n">
        <v>1259.195786463266</v>
      </c>
      <c r="AK442" t="n">
        <v>0</v>
      </c>
      <c r="AL442" t="n">
        <v>-10.92005420194891</v>
      </c>
      <c r="AM442" t="n">
        <v>6.734515261223713</v>
      </c>
      <c r="AN442" t="n">
        <v>-2.15153392404428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 spans="1:48">
      <c r="A443" t="n">
        <v>440</v>
      </c>
      <c r="B443" t="n">
        <v>0</v>
      </c>
      <c r="C443" t="n">
        <v>0</v>
      </c>
      <c r="D443" t="n">
        <v>0</v>
      </c>
      <c r="E443" t="n">
        <v>12.9</v>
      </c>
      <c r="F443" t="n">
        <v>-1.506097591619659</v>
      </c>
      <c r="G443" t="n">
        <v>105.9432836385539</v>
      </c>
      <c r="H443" t="n">
        <v>417.8403106704566</v>
      </c>
      <c r="I443" t="n">
        <v>-8.62178916212727</v>
      </c>
      <c r="J443" t="n">
        <v>-8.62178916212727</v>
      </c>
      <c r="K443" t="n">
        <v>-777.1329996511419</v>
      </c>
      <c r="L443" t="n">
        <v>2</v>
      </c>
      <c r="M443" t="n">
        <v>-197.0418356113443</v>
      </c>
      <c r="N443" t="n">
        <v>892.5069035920955</v>
      </c>
      <c r="O443" t="b">
        <v>0</v>
      </c>
      <c r="P443" t="n">
        <v>-8.62178916212727</v>
      </c>
      <c r="Q443" t="n">
        <v>0</v>
      </c>
      <c r="R443" t="n">
        <v>0.9538773654761171</v>
      </c>
      <c r="S443" t="n">
        <v>28.51969594088016</v>
      </c>
      <c r="T443" t="n">
        <v>-87.9933272666326</v>
      </c>
      <c r="U443" t="n">
        <v>-8.2241295316605</v>
      </c>
      <c r="V443" t="n">
        <v>109.0485083447117</v>
      </c>
      <c r="W443" t="n">
        <v>-86.15060768619995</v>
      </c>
      <c r="X443" t="n">
        <v>2</v>
      </c>
      <c r="Y443" t="n">
        <v>64.72234587383979</v>
      </c>
      <c r="Z443" t="n">
        <v>62.50048186138016</v>
      </c>
      <c r="AA443" t="n">
        <v>892.5069035920955</v>
      </c>
      <c r="AB443" t="b">
        <v>0</v>
      </c>
      <c r="AC443" t="b">
        <v>1</v>
      </c>
      <c r="AD443" t="n">
        <v>89.19713923786446</v>
      </c>
      <c r="AE443" t="n">
        <v>1.8</v>
      </c>
      <c r="AF443" t="n">
        <v>0</v>
      </c>
      <c r="AG443" t="n">
        <v>0.04196098821772293</v>
      </c>
      <c r="AH443" t="b">
        <v>0</v>
      </c>
      <c r="AI443" t="b">
        <v>0</v>
      </c>
      <c r="AJ443" t="n">
        <v>892.5069035920955</v>
      </c>
      <c r="AK443" t="n">
        <v>0</v>
      </c>
      <c r="AL443" t="n">
        <v>-8.2241295316605</v>
      </c>
      <c r="AM443" t="n">
        <v>4.816471558895285</v>
      </c>
      <c r="AN443" t="n">
        <v>-1.483404574458691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 spans="1:48">
      <c r="A444" t="n">
        <v>441</v>
      </c>
      <c r="B444" t="n">
        <v>0</v>
      </c>
      <c r="C444" t="n">
        <v>0</v>
      </c>
      <c r="D444" t="n">
        <v>0</v>
      </c>
      <c r="E444" t="n">
        <v>7.7</v>
      </c>
      <c r="F444" t="n">
        <v>-1.297833825604969</v>
      </c>
      <c r="G444" t="n">
        <v>63.23746387727637</v>
      </c>
      <c r="H444" t="n">
        <v>249.408557531978</v>
      </c>
      <c r="I444" t="n">
        <v>-4.399041239895962</v>
      </c>
      <c r="J444" t="n">
        <v>-4.399041239895962</v>
      </c>
      <c r="K444" t="n">
        <v>-664.2858033205779</v>
      </c>
      <c r="L444" t="n">
        <v>0</v>
      </c>
      <c r="M444" t="n">
        <v>-168.4294633165765</v>
      </c>
      <c r="N444" t="n">
        <v>0</v>
      </c>
      <c r="O444" t="b">
        <v>1</v>
      </c>
      <c r="P444" t="n">
        <v>-4.399041239895962</v>
      </c>
      <c r="Q444" t="n">
        <v>-65.73693521649837</v>
      </c>
      <c r="R444" t="n">
        <v>0</v>
      </c>
      <c r="S444" t="n">
        <v>28.533297582669</v>
      </c>
      <c r="T444" t="n">
        <v>0</v>
      </c>
      <c r="U444" t="n">
        <v>0</v>
      </c>
      <c r="V444" t="n">
        <v>168.4294633165765</v>
      </c>
      <c r="W444" t="n">
        <v>0</v>
      </c>
      <c r="X444" t="n">
        <v>0</v>
      </c>
      <c r="Y444" t="n">
        <v>-21.42826181236016</v>
      </c>
      <c r="Z444" t="n">
        <v>62.52866864651583</v>
      </c>
      <c r="AA444" t="n">
        <v>750</v>
      </c>
      <c r="AB444" t="b">
        <v>0</v>
      </c>
      <c r="AC444" t="b">
        <v>1</v>
      </c>
      <c r="AD444" t="n">
        <v>89.20465557190292</v>
      </c>
      <c r="AE444" t="n">
        <v>-0</v>
      </c>
      <c r="AF444" t="n">
        <v>0</v>
      </c>
      <c r="AG444" t="n">
        <v>0.03077676080542524</v>
      </c>
      <c r="AH444" t="b">
        <v>1</v>
      </c>
      <c r="AI444" t="b">
        <v>1</v>
      </c>
      <c r="AJ444" t="n">
        <v>750</v>
      </c>
      <c r="AK444" t="n">
        <v>0</v>
      </c>
      <c r="AL444" t="n">
        <v>0</v>
      </c>
      <c r="AM444" t="n">
        <v>0</v>
      </c>
      <c r="AN444" t="n">
        <v>0.009732187792077004</v>
      </c>
      <c r="AO444" t="n">
        <v>0</v>
      </c>
      <c r="AP444" t="n">
        <v>1</v>
      </c>
      <c r="AQ444" t="n">
        <v>0</v>
      </c>
      <c r="AR444" t="n">
        <v>0</v>
      </c>
      <c r="AS444" t="n">
        <v>0</v>
      </c>
      <c r="AT444" t="n">
        <v>0.397670246820869</v>
      </c>
      <c r="AU444" t="n">
        <v>0.1250207744786594</v>
      </c>
      <c r="AV444" t="n">
        <v>0.397670246820869</v>
      </c>
    </row>
    <row r="445" spans="1:48">
      <c r="A445" t="n">
        <v>442</v>
      </c>
      <c r="B445" t="n">
        <v>0</v>
      </c>
      <c r="C445" t="n">
        <v>0</v>
      </c>
      <c r="D445" t="n">
        <v>0</v>
      </c>
      <c r="E445" t="n">
        <v>3.8</v>
      </c>
      <c r="F445" t="n">
        <v>-0.8859004392938017</v>
      </c>
      <c r="G445" t="n">
        <v>31.2080990563182</v>
      </c>
      <c r="H445" t="n">
        <v>123.084742678119</v>
      </c>
      <c r="I445" t="n">
        <v>-1.434478882956473</v>
      </c>
      <c r="J445" t="n">
        <v>-1.434478882956473</v>
      </c>
      <c r="K445" t="n">
        <v>-438.9329921789809</v>
      </c>
      <c r="L445" t="n">
        <v>0</v>
      </c>
      <c r="M445" t="n">
        <v>-111.2913266173887</v>
      </c>
      <c r="N445" t="n">
        <v>0</v>
      </c>
      <c r="O445" t="b">
        <v>0</v>
      </c>
      <c r="P445" t="n">
        <v>-1.434478882956473</v>
      </c>
      <c r="Q445" t="n">
        <v>0</v>
      </c>
      <c r="R445" t="n">
        <v>0</v>
      </c>
      <c r="S445" t="n">
        <v>28.533297582669</v>
      </c>
      <c r="T445" t="n">
        <v>0</v>
      </c>
      <c r="U445" t="n">
        <v>0</v>
      </c>
      <c r="V445" t="n">
        <v>111.2913266173887</v>
      </c>
      <c r="W445" t="n">
        <v>0</v>
      </c>
      <c r="X445" t="n">
        <v>0</v>
      </c>
      <c r="Y445" t="n">
        <v>-21.42826181236016</v>
      </c>
      <c r="Z445" t="n">
        <v>62.55962068040045</v>
      </c>
      <c r="AA445" t="n">
        <v>750</v>
      </c>
      <c r="AB445" t="b">
        <v>0</v>
      </c>
      <c r="AC445" t="b">
        <v>1</v>
      </c>
      <c r="AD445" t="n">
        <v>89.19721520321806</v>
      </c>
      <c r="AE445" t="n">
        <v>-0</v>
      </c>
      <c r="AF445" t="n">
        <v>0</v>
      </c>
      <c r="AG445" t="n">
        <v>0.02612262315776215</v>
      </c>
      <c r="AH445" t="b">
        <v>1</v>
      </c>
      <c r="AI445" t="b">
        <v>1</v>
      </c>
      <c r="AJ445" t="n">
        <v>750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0.3974673369078122</v>
      </c>
      <c r="AU445" t="n">
        <v>0.1249569830467316</v>
      </c>
      <c r="AV445" t="n">
        <v>0.3974673369078122</v>
      </c>
    </row>
    <row r="446" spans="1:48">
      <c r="A446" t="n">
        <v>443</v>
      </c>
      <c r="B446" t="n">
        <v>0</v>
      </c>
      <c r="C446" t="n">
        <v>0</v>
      </c>
      <c r="D446" t="n">
        <v>0</v>
      </c>
      <c r="E446" t="n">
        <v>1.3</v>
      </c>
      <c r="F446" t="n">
        <v>-0.4918977505531588</v>
      </c>
      <c r="G446" t="n">
        <v>10.67645494031939</v>
      </c>
      <c r="H446" t="n">
        <v>42.10793828461966</v>
      </c>
      <c r="I446" t="n">
        <v>-0.2493164288748948</v>
      </c>
      <c r="J446" t="n">
        <v>-0.2493164288748948</v>
      </c>
      <c r="K446" t="n">
        <v>-222.9950424814218</v>
      </c>
      <c r="L446" t="n">
        <v>0</v>
      </c>
      <c r="M446" t="n">
        <v>-56.5403251727743</v>
      </c>
      <c r="N446" t="n">
        <v>0</v>
      </c>
      <c r="O446" t="b">
        <v>0</v>
      </c>
      <c r="P446" t="n">
        <v>-0.2493164288748948</v>
      </c>
      <c r="Q446" t="n">
        <v>0</v>
      </c>
      <c r="R446" t="n">
        <v>0</v>
      </c>
      <c r="S446" t="n">
        <v>28.533297582669</v>
      </c>
      <c r="T446" t="n">
        <v>0</v>
      </c>
      <c r="U446" t="n">
        <v>0</v>
      </c>
      <c r="V446" t="n">
        <v>56.54032517277431</v>
      </c>
      <c r="W446" t="n">
        <v>0</v>
      </c>
      <c r="X446" t="n">
        <v>0</v>
      </c>
      <c r="Y446" t="n">
        <v>-21.42826181236016</v>
      </c>
      <c r="Z446" t="n">
        <v>62.59648802845086</v>
      </c>
      <c r="AA446" t="n">
        <v>750</v>
      </c>
      <c r="AB446" t="b">
        <v>0</v>
      </c>
      <c r="AC446" t="b">
        <v>1</v>
      </c>
      <c r="AD446" t="n">
        <v>89.18977483453321</v>
      </c>
      <c r="AE446" t="n">
        <v>-0</v>
      </c>
      <c r="AF446" t="n">
        <v>0</v>
      </c>
      <c r="AG446" t="n">
        <v>0.0213971716482379</v>
      </c>
      <c r="AH446" t="b">
        <v>1</v>
      </c>
      <c r="AI446" t="b">
        <v>1</v>
      </c>
      <c r="AJ446" t="n">
        <v>750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n">
        <v>0</v>
      </c>
      <c r="AT446" t="n">
        <v>0.3972258079175666</v>
      </c>
      <c r="AU446" t="n">
        <v>0.1248810504325596</v>
      </c>
      <c r="AV446" t="n">
        <v>0.3972258079175666</v>
      </c>
    </row>
    <row r="447" spans="1:48">
      <c r="A447" t="n">
        <v>444</v>
      </c>
      <c r="B447" t="n">
        <v>0</v>
      </c>
      <c r="C447" t="n">
        <v>0</v>
      </c>
      <c r="D447" t="n">
        <v>0</v>
      </c>
      <c r="E447" t="n">
        <v>0.2</v>
      </c>
      <c r="F447" t="n">
        <v>-0.1465085584935631</v>
      </c>
      <c r="G447" t="n">
        <v>1.642531529279906</v>
      </c>
      <c r="H447" t="n">
        <v>6.478144351479948</v>
      </c>
      <c r="I447" t="n">
        <v>-0.005764831831100582</v>
      </c>
      <c r="J447" t="n">
        <v>-0.005764831831100582</v>
      </c>
      <c r="K447" t="n">
        <v>-33.51539251421484</v>
      </c>
      <c r="L447" t="n">
        <v>0</v>
      </c>
      <c r="M447" t="n">
        <v>-8.497817574598082</v>
      </c>
      <c r="N447" t="n">
        <v>0</v>
      </c>
      <c r="O447" t="b">
        <v>0</v>
      </c>
      <c r="P447" t="n">
        <v>-0.005764831831100582</v>
      </c>
      <c r="Q447" t="n">
        <v>0</v>
      </c>
      <c r="R447" t="n">
        <v>1</v>
      </c>
      <c r="S447" t="n">
        <v>28.533297582669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-21.42826181236016</v>
      </c>
      <c r="Z447" t="n">
        <v>62.63241433628122</v>
      </c>
      <c r="AA447" t="n">
        <v>750</v>
      </c>
      <c r="AB447" t="b">
        <v>0</v>
      </c>
      <c r="AC447" t="b">
        <v>1</v>
      </c>
      <c r="AD447" t="n">
        <v>89.18233446584836</v>
      </c>
      <c r="AE447" t="n">
        <v>-0</v>
      </c>
      <c r="AF447" t="n">
        <v>0</v>
      </c>
      <c r="AG447" t="n">
        <v>0.01634192500185527</v>
      </c>
      <c r="AH447" t="b">
        <v>1</v>
      </c>
      <c r="AI447" t="b">
        <v>1</v>
      </c>
      <c r="AJ447" t="n">
        <v>750</v>
      </c>
      <c r="AK447" t="n">
        <v>0</v>
      </c>
      <c r="AL447" t="n">
        <v>0</v>
      </c>
      <c r="AM447" t="n">
        <v>0</v>
      </c>
      <c r="AN447" t="n">
        <v>0.2695635702047531</v>
      </c>
      <c r="AO447" t="n">
        <v>0</v>
      </c>
      <c r="AP447" t="n">
        <v>1</v>
      </c>
      <c r="AQ447" t="n">
        <v>0</v>
      </c>
      <c r="AR447" t="n">
        <v>0</v>
      </c>
      <c r="AS447" t="n">
        <v>0</v>
      </c>
      <c r="AT447" t="n">
        <v>0.3969906106633894</v>
      </c>
      <c r="AU447" t="n">
        <v>0.1248071084087155</v>
      </c>
      <c r="AV447" t="n">
        <v>0.3969906106633894</v>
      </c>
    </row>
    <row r="448" spans="1:48">
      <c r="A448" t="n">
        <v>445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b">
        <v>0</v>
      </c>
      <c r="P448" t="n">
        <v>0</v>
      </c>
      <c r="Q448" t="n">
        <v>0</v>
      </c>
      <c r="R448" t="n">
        <v>1</v>
      </c>
      <c r="S448" t="n">
        <v>28.533297582669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-21.42826181236016</v>
      </c>
      <c r="Z448" t="n">
        <v>62.63514280251844</v>
      </c>
      <c r="AA448" t="n">
        <v>0</v>
      </c>
      <c r="AB448" t="b">
        <v>0</v>
      </c>
      <c r="AC448" t="b">
        <v>0</v>
      </c>
      <c r="AD448" t="n">
        <v>89.1748940971635</v>
      </c>
      <c r="AE448" t="n">
        <v>-0</v>
      </c>
      <c r="AF448" t="n">
        <v>0</v>
      </c>
      <c r="AG448" t="n">
        <v>0.01400681243261681</v>
      </c>
      <c r="AH448" t="b">
        <v>0</v>
      </c>
      <c r="AI448" t="b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0.2695635702047531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 spans="1:48">
      <c r="A449" t="n">
        <v>446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b">
        <v>0</v>
      </c>
      <c r="P449" t="n">
        <v>0</v>
      </c>
      <c r="Q449" t="n">
        <v>0</v>
      </c>
      <c r="R449" t="n">
        <v>1</v>
      </c>
      <c r="S449" t="n">
        <v>28.533297582669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-21.42826181236016</v>
      </c>
      <c r="Z449" t="n">
        <v>62.63787126875567</v>
      </c>
      <c r="AA449" t="n">
        <v>0</v>
      </c>
      <c r="AB449" t="b">
        <v>0</v>
      </c>
      <c r="AC449" t="b">
        <v>0</v>
      </c>
      <c r="AD449" t="n">
        <v>89.16745372847865</v>
      </c>
      <c r="AE449" t="n">
        <v>-0</v>
      </c>
      <c r="AF449" t="n">
        <v>0</v>
      </c>
      <c r="AG449" t="n">
        <v>0.009879467177186185</v>
      </c>
      <c r="AH449" t="b">
        <v>0</v>
      </c>
      <c r="AI449" t="b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 spans="1:48">
      <c r="A450" t="n">
        <v>447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b">
        <v>0</v>
      </c>
      <c r="P450" t="n">
        <v>0</v>
      </c>
      <c r="Q450" t="n">
        <v>0</v>
      </c>
      <c r="R450" t="n">
        <v>1</v>
      </c>
      <c r="S450" t="n">
        <v>28.533297582669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-21.42826181236016</v>
      </c>
      <c r="Z450" t="n">
        <v>62.6405997349929</v>
      </c>
      <c r="AA450" t="n">
        <v>0</v>
      </c>
      <c r="AB450" t="b">
        <v>0</v>
      </c>
      <c r="AC450" t="b">
        <v>0</v>
      </c>
      <c r="AD450" t="n">
        <v>89.16001335979379</v>
      </c>
      <c r="AE450" t="n">
        <v>-0</v>
      </c>
      <c r="AF450" t="n">
        <v>0</v>
      </c>
      <c r="AG450" t="n">
        <v>0.004607545618195985</v>
      </c>
      <c r="AH450" t="b">
        <v>0</v>
      </c>
      <c r="AI450" t="b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 spans="1:48">
      <c r="A451" t="n">
        <v>448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b">
        <v>0</v>
      </c>
      <c r="P451" t="n">
        <v>0</v>
      </c>
      <c r="Q451" t="n">
        <v>0</v>
      </c>
      <c r="R451" t="n">
        <v>1</v>
      </c>
      <c r="S451" t="n">
        <v>28.533297582669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-21.42826181236016</v>
      </c>
      <c r="Z451" t="n">
        <v>62.64332820123013</v>
      </c>
      <c r="AA451" t="n">
        <v>0</v>
      </c>
      <c r="AB451" t="b">
        <v>0</v>
      </c>
      <c r="AC451" t="b">
        <v>0</v>
      </c>
      <c r="AD451" t="n">
        <v>89.15257299110894</v>
      </c>
      <c r="AE451" t="n">
        <v>-0</v>
      </c>
      <c r="AF451" t="n">
        <v>0</v>
      </c>
      <c r="AG451" t="n">
        <v>-0.0005121231166361762</v>
      </c>
      <c r="AH451" t="b">
        <v>0</v>
      </c>
      <c r="AI451" t="b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 spans="1:48">
      <c r="A452" t="n">
        <v>449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b">
        <v>0</v>
      </c>
      <c r="P452" t="n">
        <v>0</v>
      </c>
      <c r="Q452" t="n">
        <v>0</v>
      </c>
      <c r="R452" t="n">
        <v>1</v>
      </c>
      <c r="S452" t="n">
        <v>28.533297582669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-21.42826181236016</v>
      </c>
      <c r="Z452" t="n">
        <v>62.64605666746736</v>
      </c>
      <c r="AA452" t="n">
        <v>0</v>
      </c>
      <c r="AB452" t="b">
        <v>0</v>
      </c>
      <c r="AC452" t="b">
        <v>0</v>
      </c>
      <c r="AD452" t="n">
        <v>89.14513262242409</v>
      </c>
      <c r="AE452" t="n">
        <v>-0</v>
      </c>
      <c r="AF452" t="n">
        <v>0</v>
      </c>
      <c r="AG452" t="n">
        <v>0.0001283422131083678</v>
      </c>
      <c r="AH452" t="b">
        <v>0</v>
      </c>
      <c r="AI452" t="b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 spans="1:48">
      <c r="A453" t="n">
        <v>450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b">
        <v>0</v>
      </c>
      <c r="P453" t="n">
        <v>0</v>
      </c>
      <c r="Q453" t="n">
        <v>0</v>
      </c>
      <c r="R453" t="n">
        <v>1</v>
      </c>
      <c r="S453" t="n">
        <v>28.533297582669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-21.42826181236016</v>
      </c>
      <c r="Z453" t="n">
        <v>62.64878513370459</v>
      </c>
      <c r="AA453" t="n">
        <v>0</v>
      </c>
      <c r="AB453" t="b">
        <v>0</v>
      </c>
      <c r="AC453" t="b">
        <v>0</v>
      </c>
      <c r="AD453" t="n">
        <v>89.13769225373923</v>
      </c>
      <c r="AE453" t="n">
        <v>-0</v>
      </c>
      <c r="AF453" t="n">
        <v>0</v>
      </c>
      <c r="AG453" t="n">
        <v>0.001014031987132569</v>
      </c>
      <c r="AH453" t="b">
        <v>0</v>
      </c>
      <c r="AI453" t="b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 spans="1:48">
      <c r="A454" t="n">
        <v>451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b">
        <v>0</v>
      </c>
      <c r="P454" t="n">
        <v>0</v>
      </c>
      <c r="Q454" t="n">
        <v>0</v>
      </c>
      <c r="R454" t="n">
        <v>1</v>
      </c>
      <c r="S454" t="n">
        <v>28.533297582669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-21.42826181236016</v>
      </c>
      <c r="Z454" t="n">
        <v>62.65151359994182</v>
      </c>
      <c r="AA454" t="n">
        <v>0</v>
      </c>
      <c r="AB454" t="b">
        <v>0</v>
      </c>
      <c r="AC454" t="b">
        <v>0</v>
      </c>
      <c r="AD454" t="n">
        <v>89.13025188505438</v>
      </c>
      <c r="AE454" t="n">
        <v>-0</v>
      </c>
      <c r="AF454" t="n">
        <v>0</v>
      </c>
      <c r="AG454" t="n">
        <v>0.002133546360427174</v>
      </c>
      <c r="AH454" t="b">
        <v>0</v>
      </c>
      <c r="AI454" t="b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 spans="1:48">
      <c r="A455" t="n">
        <v>452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b">
        <v>0</v>
      </c>
      <c r="P455" t="n">
        <v>0</v>
      </c>
      <c r="Q455" t="n">
        <v>0</v>
      </c>
      <c r="R455" t="n">
        <v>1</v>
      </c>
      <c r="S455" t="n">
        <v>28.533297582669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-21.42826181236016</v>
      </c>
      <c r="Z455" t="n">
        <v>62.65424206617905</v>
      </c>
      <c r="AA455" t="n">
        <v>0</v>
      </c>
      <c r="AB455" t="b">
        <v>0</v>
      </c>
      <c r="AC455" t="b">
        <v>0</v>
      </c>
      <c r="AD455" t="n">
        <v>89.12281151636952</v>
      </c>
      <c r="AE455" t="n">
        <v>-0</v>
      </c>
      <c r="AF455" t="n">
        <v>0</v>
      </c>
      <c r="AG455" t="n">
        <v>0.003232710445362386</v>
      </c>
      <c r="AH455" t="b">
        <v>0</v>
      </c>
      <c r="AI455" t="b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 spans="1:48">
      <c r="A456" t="n">
        <v>453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b">
        <v>0</v>
      </c>
      <c r="P456" t="n">
        <v>0</v>
      </c>
      <c r="Q456" t="n">
        <v>0</v>
      </c>
      <c r="R456" t="n">
        <v>1</v>
      </c>
      <c r="S456" t="n">
        <v>28.533297582669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-21.42826181236016</v>
      </c>
      <c r="Z456" t="n">
        <v>62.65697053241628</v>
      </c>
      <c r="AA456" t="n">
        <v>0</v>
      </c>
      <c r="AB456" t="b">
        <v>0</v>
      </c>
      <c r="AC456" t="b">
        <v>0</v>
      </c>
      <c r="AD456" t="n">
        <v>89.11537114768467</v>
      </c>
      <c r="AE456" t="n">
        <v>-0</v>
      </c>
      <c r="AF456" t="n">
        <v>0</v>
      </c>
      <c r="AG456" t="n">
        <v>0.003126634116620508</v>
      </c>
      <c r="AH456" t="b">
        <v>0</v>
      </c>
      <c r="AI456" t="b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 spans="1:48">
      <c r="A457" t="n">
        <v>454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b">
        <v>0</v>
      </c>
      <c r="P457" t="n">
        <v>0</v>
      </c>
      <c r="Q457" t="n">
        <v>0</v>
      </c>
      <c r="R457" t="n">
        <v>1</v>
      </c>
      <c r="S457" t="n">
        <v>28.533297582669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-21.42826181236016</v>
      </c>
      <c r="Z457" t="n">
        <v>62.65969899865351</v>
      </c>
      <c r="AA457" t="n">
        <v>0</v>
      </c>
      <c r="AB457" t="b">
        <v>0</v>
      </c>
      <c r="AC457" t="b">
        <v>0</v>
      </c>
      <c r="AD457" t="n">
        <v>89.10793077899982</v>
      </c>
      <c r="AE457" t="n">
        <v>-0</v>
      </c>
      <c r="AF457" t="n">
        <v>0</v>
      </c>
      <c r="AG457" t="n">
        <v>0.003009035918089764</v>
      </c>
      <c r="AH457" t="b">
        <v>0</v>
      </c>
      <c r="AI457" t="b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 spans="1:48">
      <c r="A458" t="n">
        <v>455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b">
        <v>0</v>
      </c>
      <c r="P458" t="n">
        <v>0</v>
      </c>
      <c r="Q458" t="n">
        <v>0</v>
      </c>
      <c r="R458" t="n">
        <v>1</v>
      </c>
      <c r="S458" t="n">
        <v>28.533297582669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-21.42826181236016</v>
      </c>
      <c r="Z458" t="n">
        <v>62.66242746489074</v>
      </c>
      <c r="AA458" t="n">
        <v>0</v>
      </c>
      <c r="AB458" t="b">
        <v>0</v>
      </c>
      <c r="AC458" t="b">
        <v>0</v>
      </c>
      <c r="AD458" t="n">
        <v>89.10049041031496</v>
      </c>
      <c r="AE458" t="n">
        <v>-0</v>
      </c>
      <c r="AF458" t="n">
        <v>0</v>
      </c>
      <c r="AG458" t="n">
        <v>0.002866790577199907</v>
      </c>
      <c r="AH458" t="b">
        <v>0</v>
      </c>
      <c r="AI458" t="b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 spans="1:48">
      <c r="A459" t="n">
        <v>456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b">
        <v>0</v>
      </c>
      <c r="P459" t="n">
        <v>0</v>
      </c>
      <c r="Q459" t="n">
        <v>0</v>
      </c>
      <c r="R459" t="n">
        <v>1</v>
      </c>
      <c r="S459" t="n">
        <v>28.533297582669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-21.42826181236016</v>
      </c>
      <c r="Z459" t="n">
        <v>62.66515593112797</v>
      </c>
      <c r="AA459" t="n">
        <v>0</v>
      </c>
      <c r="AB459" t="b">
        <v>0</v>
      </c>
      <c r="AC459" t="b">
        <v>0</v>
      </c>
      <c r="AD459" t="n">
        <v>89.09305004163011</v>
      </c>
      <c r="AE459" t="n">
        <v>-0</v>
      </c>
      <c r="AF459" t="n">
        <v>0</v>
      </c>
      <c r="AG459" t="n">
        <v>0.002728466237229554</v>
      </c>
      <c r="AH459" t="b">
        <v>0</v>
      </c>
      <c r="AI459" t="b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 spans="1:48">
      <c r="A460" t="n">
        <v>457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b">
        <v>0</v>
      </c>
      <c r="P460" t="n">
        <v>0</v>
      </c>
      <c r="Q460" t="n">
        <v>0</v>
      </c>
      <c r="R460" t="n">
        <v>1</v>
      </c>
      <c r="S460" t="n">
        <v>28.533297582669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-21.42826181236016</v>
      </c>
      <c r="Z460" t="n">
        <v>62.6678843973652</v>
      </c>
      <c r="AA460" t="n">
        <v>0</v>
      </c>
      <c r="AB460" t="b">
        <v>0</v>
      </c>
      <c r="AC460" t="b">
        <v>0</v>
      </c>
      <c r="AD460" t="n">
        <v>89.08560967294525</v>
      </c>
      <c r="AE460" t="n">
        <v>-0</v>
      </c>
      <c r="AF460" t="n">
        <v>0</v>
      </c>
      <c r="AG460" t="n">
        <v>0.002728466237228999</v>
      </c>
      <c r="AH460" t="b">
        <v>0</v>
      </c>
      <c r="AI460" t="b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 spans="1:48">
      <c r="A461" t="n">
        <v>458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b">
        <v>0</v>
      </c>
      <c r="P461" t="n">
        <v>0</v>
      </c>
      <c r="Q461" t="n">
        <v>0</v>
      </c>
      <c r="R461" t="n">
        <v>1</v>
      </c>
      <c r="S461" t="n">
        <v>28.533297582669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-21.42826181236016</v>
      </c>
      <c r="Z461" t="n">
        <v>62.67061286360243</v>
      </c>
      <c r="AA461" t="n">
        <v>0</v>
      </c>
      <c r="AB461" t="b">
        <v>0</v>
      </c>
      <c r="AC461" t="b">
        <v>0</v>
      </c>
      <c r="AD461" t="n">
        <v>89.0781693042604</v>
      </c>
      <c r="AE461" t="n">
        <v>-0</v>
      </c>
      <c r="AF461" t="n">
        <v>0</v>
      </c>
      <c r="AG461" t="n">
        <v>0.002728466237230165</v>
      </c>
      <c r="AH461" t="b">
        <v>0</v>
      </c>
      <c r="AI461" t="b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 spans="1:48">
      <c r="A462" t="n">
        <v>459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b">
        <v>0</v>
      </c>
      <c r="P462" t="n">
        <v>0</v>
      </c>
      <c r="Q462" t="n">
        <v>0</v>
      </c>
      <c r="R462" t="n">
        <v>1</v>
      </c>
      <c r="S462" t="n">
        <v>28.533297582669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-21.42826181236016</v>
      </c>
      <c r="Z462" t="n">
        <v>62.67334132983966</v>
      </c>
      <c r="AA462" t="n">
        <v>0</v>
      </c>
      <c r="AB462" t="b">
        <v>0</v>
      </c>
      <c r="AC462" t="b">
        <v>0</v>
      </c>
      <c r="AD462" t="n">
        <v>89.07072893557554</v>
      </c>
      <c r="AE462" t="n">
        <v>-0</v>
      </c>
      <c r="AF462" t="n">
        <v>0</v>
      </c>
      <c r="AG462" t="n">
        <v>0.002728466237229554</v>
      </c>
      <c r="AH462" t="b">
        <v>0</v>
      </c>
      <c r="AI462" t="b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 spans="1:48">
      <c r="A463" t="n">
        <v>460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b">
        <v>0</v>
      </c>
      <c r="P463" t="n">
        <v>0</v>
      </c>
      <c r="Q463" t="n">
        <v>0</v>
      </c>
      <c r="R463" t="n">
        <v>1</v>
      </c>
      <c r="S463" t="n">
        <v>28.533297582669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-21.42826181236016</v>
      </c>
      <c r="Z463" t="n">
        <v>62.67606979607689</v>
      </c>
      <c r="AA463" t="n">
        <v>0</v>
      </c>
      <c r="AB463" t="b">
        <v>0</v>
      </c>
      <c r="AC463" t="b">
        <v>0</v>
      </c>
      <c r="AD463" t="n">
        <v>89.06328856689069</v>
      </c>
      <c r="AE463" t="n">
        <v>-0</v>
      </c>
      <c r="AF463" t="n">
        <v>0</v>
      </c>
      <c r="AG463" t="n">
        <v>0.002728466237228999</v>
      </c>
      <c r="AH463" t="b">
        <v>0</v>
      </c>
      <c r="AI463" t="b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 spans="1:48">
      <c r="A464" t="n">
        <v>461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b">
        <v>0</v>
      </c>
      <c r="P464" t="n">
        <v>0</v>
      </c>
      <c r="Q464" t="n">
        <v>0</v>
      </c>
      <c r="R464" t="n">
        <v>1</v>
      </c>
      <c r="S464" t="n">
        <v>28.533297582669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-21.42826181236016</v>
      </c>
      <c r="Z464" t="n">
        <v>62.67879826231412</v>
      </c>
      <c r="AA464" t="n">
        <v>0</v>
      </c>
      <c r="AB464" t="b">
        <v>0</v>
      </c>
      <c r="AC464" t="b">
        <v>0</v>
      </c>
      <c r="AD464" t="n">
        <v>89.05584819820584</v>
      </c>
      <c r="AE464" t="n">
        <v>-0</v>
      </c>
      <c r="AF464" t="n">
        <v>0</v>
      </c>
      <c r="AG464" t="n">
        <v>0.002728466237230165</v>
      </c>
      <c r="AH464" t="b">
        <v>0</v>
      </c>
      <c r="AI464" t="b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 spans="1:48">
      <c r="A465" t="n">
        <v>462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b">
        <v>0</v>
      </c>
      <c r="P465" t="n">
        <v>0</v>
      </c>
      <c r="Q465" t="n">
        <v>0</v>
      </c>
      <c r="R465" t="n">
        <v>1</v>
      </c>
      <c r="S465" t="n">
        <v>28.533297582669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-21.42826181236016</v>
      </c>
      <c r="Z465" t="n">
        <v>62.68152672855135</v>
      </c>
      <c r="AA465" t="n">
        <v>0</v>
      </c>
      <c r="AB465" t="b">
        <v>0</v>
      </c>
      <c r="AC465" t="b">
        <v>0</v>
      </c>
      <c r="AD465" t="n">
        <v>89.04840782952098</v>
      </c>
      <c r="AE465" t="n">
        <v>-0</v>
      </c>
      <c r="AF465" t="n">
        <v>0</v>
      </c>
      <c r="AG465" t="n">
        <v>0.002728466237229554</v>
      </c>
      <c r="AH465" t="b">
        <v>0</v>
      </c>
      <c r="AI465" t="b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 spans="1:48">
      <c r="A466" t="n">
        <v>463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b">
        <v>0</v>
      </c>
      <c r="P466" t="n">
        <v>0</v>
      </c>
      <c r="Q466" t="n">
        <v>0</v>
      </c>
      <c r="R466" t="n">
        <v>1</v>
      </c>
      <c r="S466" t="n">
        <v>28.533297582669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-21.42826181236016</v>
      </c>
      <c r="Z466" t="n">
        <v>62.68425519478858</v>
      </c>
      <c r="AA466" t="n">
        <v>0</v>
      </c>
      <c r="AB466" t="b">
        <v>0</v>
      </c>
      <c r="AC466" t="b">
        <v>0</v>
      </c>
      <c r="AD466" t="n">
        <v>89.04096746083613</v>
      </c>
      <c r="AE466" t="n">
        <v>-0</v>
      </c>
      <c r="AF466" t="n">
        <v>0</v>
      </c>
      <c r="AG466" t="n">
        <v>0.002728466237228999</v>
      </c>
      <c r="AH466" t="b">
        <v>0</v>
      </c>
      <c r="AI466" t="b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 spans="1:48">
      <c r="A467" t="n">
        <v>464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b">
        <v>0</v>
      </c>
      <c r="P467" t="n">
        <v>0</v>
      </c>
      <c r="Q467" t="n">
        <v>0</v>
      </c>
      <c r="R467" t="n">
        <v>1</v>
      </c>
      <c r="S467" t="n">
        <v>28.533297582669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-21.42826181236016</v>
      </c>
      <c r="Z467" t="n">
        <v>62.68698366102581</v>
      </c>
      <c r="AA467" t="n">
        <v>0</v>
      </c>
      <c r="AB467" t="b">
        <v>0</v>
      </c>
      <c r="AC467" t="b">
        <v>0</v>
      </c>
      <c r="AD467" t="n">
        <v>89.03352709215127</v>
      </c>
      <c r="AE467" t="n">
        <v>-0</v>
      </c>
      <c r="AF467" t="n">
        <v>0</v>
      </c>
      <c r="AG467" t="n">
        <v>0.002728466237230165</v>
      </c>
      <c r="AH467" t="b">
        <v>0</v>
      </c>
      <c r="AI467" t="b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 spans="1:48">
      <c r="A468" t="n">
        <v>465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b">
        <v>0</v>
      </c>
      <c r="P468" t="n">
        <v>0</v>
      </c>
      <c r="Q468" t="n">
        <v>0</v>
      </c>
      <c r="R468" t="n">
        <v>1</v>
      </c>
      <c r="S468" t="n">
        <v>28.533297582669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-21.42826181236016</v>
      </c>
      <c r="Z468" t="n">
        <v>62.68971212726304</v>
      </c>
      <c r="AA468" t="n">
        <v>0</v>
      </c>
      <c r="AB468" t="b">
        <v>0</v>
      </c>
      <c r="AC468" t="b">
        <v>0</v>
      </c>
      <c r="AD468" t="n">
        <v>89.02608672346642</v>
      </c>
      <c r="AE468" t="n">
        <v>-0</v>
      </c>
      <c r="AF468" t="n">
        <v>0</v>
      </c>
      <c r="AG468" t="n">
        <v>0.002728466237229554</v>
      </c>
      <c r="AH468" t="b">
        <v>0</v>
      </c>
      <c r="AI468" t="b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 spans="1:48">
      <c r="A469" t="n">
        <v>466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b">
        <v>0</v>
      </c>
      <c r="P469" t="n">
        <v>0</v>
      </c>
      <c r="Q469" t="n">
        <v>0</v>
      </c>
      <c r="R469" t="n">
        <v>1</v>
      </c>
      <c r="S469" t="n">
        <v>28.533297582669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-21.42826181236016</v>
      </c>
      <c r="Z469" t="n">
        <v>62.69244059350027</v>
      </c>
      <c r="AA469" t="n">
        <v>0</v>
      </c>
      <c r="AB469" t="b">
        <v>0</v>
      </c>
      <c r="AC469" t="b">
        <v>0</v>
      </c>
      <c r="AD469" t="n">
        <v>89.01864635478157</v>
      </c>
      <c r="AE469" t="n">
        <v>-0</v>
      </c>
      <c r="AF469" t="n">
        <v>0</v>
      </c>
      <c r="AG469" t="n">
        <v>0.002728466237228999</v>
      </c>
      <c r="AH469" t="b">
        <v>0</v>
      </c>
      <c r="AI469" t="b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 spans="1:48">
      <c r="A470" t="n">
        <v>467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b">
        <v>0</v>
      </c>
      <c r="P470" t="n">
        <v>0</v>
      </c>
      <c r="Q470" t="n">
        <v>0</v>
      </c>
      <c r="R470" t="n">
        <v>1</v>
      </c>
      <c r="S470" t="n">
        <v>28.533297582669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-21.42826181236016</v>
      </c>
      <c r="Z470" t="n">
        <v>62.69516905973749</v>
      </c>
      <c r="AA470" t="n">
        <v>0</v>
      </c>
      <c r="AB470" t="b">
        <v>0</v>
      </c>
      <c r="AC470" t="b">
        <v>0</v>
      </c>
      <c r="AD470" t="n">
        <v>89.01120598609671</v>
      </c>
      <c r="AE470" t="n">
        <v>-0</v>
      </c>
      <c r="AF470" t="n">
        <v>0</v>
      </c>
      <c r="AG470" t="n">
        <v>0.002728466237230165</v>
      </c>
      <c r="AH470" t="b">
        <v>0</v>
      </c>
      <c r="AI470" t="b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 spans="1:48">
      <c r="A471" t="n">
        <v>468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b">
        <v>0</v>
      </c>
      <c r="P471" t="n">
        <v>0</v>
      </c>
      <c r="Q471" t="n">
        <v>0</v>
      </c>
      <c r="R471" t="n">
        <v>1</v>
      </c>
      <c r="S471" t="n">
        <v>28.533297582669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-21.42826181236016</v>
      </c>
      <c r="Z471" t="n">
        <v>62.69789752597472</v>
      </c>
      <c r="AA471" t="n">
        <v>0</v>
      </c>
      <c r="AB471" t="b">
        <v>0</v>
      </c>
      <c r="AC471" t="b">
        <v>0</v>
      </c>
      <c r="AD471" t="n">
        <v>89.00376561741186</v>
      </c>
      <c r="AE471" t="n">
        <v>-0</v>
      </c>
      <c r="AF471" t="n">
        <v>0</v>
      </c>
      <c r="AG471" t="n">
        <v>0.002728466237229554</v>
      </c>
      <c r="AH471" t="b">
        <v>0</v>
      </c>
      <c r="AI471" t="b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 spans="1:48">
      <c r="A472" t="n">
        <v>469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b">
        <v>0</v>
      </c>
      <c r="P472" t="n">
        <v>0</v>
      </c>
      <c r="Q472" t="n">
        <v>0</v>
      </c>
      <c r="R472" t="n">
        <v>1</v>
      </c>
      <c r="S472" t="n">
        <v>28.533297582669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-21.42826181236016</v>
      </c>
      <c r="Z472" t="n">
        <v>62.70062599221195</v>
      </c>
      <c r="AA472" t="n">
        <v>0</v>
      </c>
      <c r="AB472" t="b">
        <v>0</v>
      </c>
      <c r="AC472" t="b">
        <v>0</v>
      </c>
      <c r="AD472" t="n">
        <v>88.996325248727</v>
      </c>
      <c r="AE472" t="n">
        <v>-0</v>
      </c>
      <c r="AF472" t="n">
        <v>0</v>
      </c>
      <c r="AG472" t="n">
        <v>0.002728466237228999</v>
      </c>
      <c r="AH472" t="b">
        <v>0</v>
      </c>
      <c r="AI472" t="b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 spans="1:48">
      <c r="A473" t="n">
        <v>470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b">
        <v>0</v>
      </c>
      <c r="P473" t="n">
        <v>0</v>
      </c>
      <c r="Q473" t="n">
        <v>0</v>
      </c>
      <c r="R473" t="n">
        <v>1</v>
      </c>
      <c r="S473" t="n">
        <v>28.533297582669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-21.42826181236016</v>
      </c>
      <c r="Z473" t="n">
        <v>62.70335445844918</v>
      </c>
      <c r="AA473" t="n">
        <v>0</v>
      </c>
      <c r="AB473" t="b">
        <v>0</v>
      </c>
      <c r="AC473" t="b">
        <v>0</v>
      </c>
      <c r="AD473" t="n">
        <v>88.98888488004215</v>
      </c>
      <c r="AE473" t="n">
        <v>-0</v>
      </c>
      <c r="AF473" t="n">
        <v>0</v>
      </c>
      <c r="AG473" t="n">
        <v>0.002728466237230165</v>
      </c>
      <c r="AH473" t="b">
        <v>0</v>
      </c>
      <c r="AI473" t="b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 spans="1:48">
      <c r="A474" t="n">
        <v>471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b">
        <v>0</v>
      </c>
      <c r="P474" t="n">
        <v>0</v>
      </c>
      <c r="Q474" t="n">
        <v>0</v>
      </c>
      <c r="R474" t="n">
        <v>1</v>
      </c>
      <c r="S474" t="n">
        <v>28.533297582669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-21.42826181236016</v>
      </c>
      <c r="Z474" t="n">
        <v>62.70608292468641</v>
      </c>
      <c r="AA474" t="n">
        <v>0</v>
      </c>
      <c r="AB474" t="b">
        <v>0</v>
      </c>
      <c r="AC474" t="b">
        <v>0</v>
      </c>
      <c r="AD474" t="n">
        <v>88.9814445113573</v>
      </c>
      <c r="AE474" t="n">
        <v>-0</v>
      </c>
      <c r="AF474" t="n">
        <v>0</v>
      </c>
      <c r="AG474" t="n">
        <v>0.002728466237229554</v>
      </c>
      <c r="AH474" t="b">
        <v>0</v>
      </c>
      <c r="AI474" t="b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 spans="1:48">
      <c r="A475" t="n">
        <v>472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b">
        <v>0</v>
      </c>
      <c r="P475" t="n">
        <v>0</v>
      </c>
      <c r="Q475" t="n">
        <v>0</v>
      </c>
      <c r="R475" t="n">
        <v>1</v>
      </c>
      <c r="S475" t="n">
        <v>28.533297582669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-21.42826181236016</v>
      </c>
      <c r="Z475" t="n">
        <v>62.70881139092364</v>
      </c>
      <c r="AA475" t="n">
        <v>0</v>
      </c>
      <c r="AB475" t="b">
        <v>0</v>
      </c>
      <c r="AC475" t="b">
        <v>0</v>
      </c>
      <c r="AD475" t="n">
        <v>88.97400414267244</v>
      </c>
      <c r="AE475" t="n">
        <v>-0</v>
      </c>
      <c r="AF475" t="n">
        <v>0</v>
      </c>
      <c r="AG475" t="n">
        <v>0.002728466237228999</v>
      </c>
      <c r="AH475" t="b">
        <v>0</v>
      </c>
      <c r="AI475" t="b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 spans="1:48">
      <c r="A476" t="n">
        <v>473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b">
        <v>0</v>
      </c>
      <c r="P476" t="n">
        <v>0</v>
      </c>
      <c r="Q476" t="n">
        <v>0</v>
      </c>
      <c r="R476" t="n">
        <v>1</v>
      </c>
      <c r="S476" t="n">
        <v>28.533297582669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-21.42826181236016</v>
      </c>
      <c r="Z476" t="n">
        <v>62.71153985716087</v>
      </c>
      <c r="AA476" t="n">
        <v>0</v>
      </c>
      <c r="AB476" t="b">
        <v>0</v>
      </c>
      <c r="AC476" t="b">
        <v>0</v>
      </c>
      <c r="AD476" t="n">
        <v>88.96656377398759</v>
      </c>
      <c r="AE476" t="n">
        <v>-0</v>
      </c>
      <c r="AF476" t="n">
        <v>0</v>
      </c>
      <c r="AG476" t="n">
        <v>0.002728466237230165</v>
      </c>
      <c r="AH476" t="b">
        <v>0</v>
      </c>
      <c r="AI476" t="b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 spans="1:48">
      <c r="A477" t="n">
        <v>474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b">
        <v>0</v>
      </c>
      <c r="P477" t="n">
        <v>0</v>
      </c>
      <c r="Q477" t="n">
        <v>0</v>
      </c>
      <c r="R477" t="n">
        <v>1</v>
      </c>
      <c r="S477" t="n">
        <v>28.533297582669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-21.42826181236016</v>
      </c>
      <c r="Z477" t="n">
        <v>62.7142683233981</v>
      </c>
      <c r="AA477" t="n">
        <v>0</v>
      </c>
      <c r="AB477" t="b">
        <v>0</v>
      </c>
      <c r="AC477" t="b">
        <v>0</v>
      </c>
      <c r="AD477" t="n">
        <v>88.95912340530273</v>
      </c>
      <c r="AE477" t="n">
        <v>-0</v>
      </c>
      <c r="AF477" t="n">
        <v>0</v>
      </c>
      <c r="AG477" t="n">
        <v>0.002728466237229554</v>
      </c>
      <c r="AH477" t="b">
        <v>0</v>
      </c>
      <c r="AI477" t="b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 spans="1:48">
      <c r="A478" t="n">
        <v>475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b">
        <v>0</v>
      </c>
      <c r="P478" t="n">
        <v>0</v>
      </c>
      <c r="Q478" t="n">
        <v>0</v>
      </c>
      <c r="R478" t="n">
        <v>1</v>
      </c>
      <c r="S478" t="n">
        <v>28.533297582669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-21.42826181236016</v>
      </c>
      <c r="Z478" t="n">
        <v>62.71699678963533</v>
      </c>
      <c r="AA478" t="n">
        <v>0</v>
      </c>
      <c r="AB478" t="b">
        <v>0</v>
      </c>
      <c r="AC478" t="b">
        <v>0</v>
      </c>
      <c r="AD478" t="n">
        <v>88.95168303661788</v>
      </c>
      <c r="AE478" t="n">
        <v>-0</v>
      </c>
      <c r="AF478" t="n">
        <v>0</v>
      </c>
      <c r="AG478" t="n">
        <v>0.002728466237228999</v>
      </c>
      <c r="AH478" t="b">
        <v>0</v>
      </c>
      <c r="AI478" t="b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 spans="1:48">
      <c r="A479" t="n">
        <v>476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b">
        <v>0</v>
      </c>
      <c r="P479" t="n">
        <v>0</v>
      </c>
      <c r="Q479" t="n">
        <v>0</v>
      </c>
      <c r="R479" t="n">
        <v>1</v>
      </c>
      <c r="S479" t="n">
        <v>28.533297582669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-21.42826181236016</v>
      </c>
      <c r="Z479" t="n">
        <v>62.71972525587256</v>
      </c>
      <c r="AA479" t="n">
        <v>0</v>
      </c>
      <c r="AB479" t="b">
        <v>0</v>
      </c>
      <c r="AC479" t="b">
        <v>0</v>
      </c>
      <c r="AD479" t="n">
        <v>88.94424266793303</v>
      </c>
      <c r="AE479" t="n">
        <v>-0</v>
      </c>
      <c r="AF479" t="n">
        <v>0</v>
      </c>
      <c r="AG479" t="n">
        <v>0.002728466237230165</v>
      </c>
      <c r="AH479" t="b">
        <v>0</v>
      </c>
      <c r="AI479" t="b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 spans="1:48">
      <c r="A480" t="n">
        <v>477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b">
        <v>0</v>
      </c>
      <c r="P480" t="n">
        <v>0</v>
      </c>
      <c r="Q480" t="n">
        <v>0</v>
      </c>
      <c r="R480" t="n">
        <v>1</v>
      </c>
      <c r="S480" t="n">
        <v>28.533297582669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-21.42826181236016</v>
      </c>
      <c r="Z480" t="n">
        <v>62.72245372210979</v>
      </c>
      <c r="AA480" t="n">
        <v>0</v>
      </c>
      <c r="AB480" t="b">
        <v>0</v>
      </c>
      <c r="AC480" t="b">
        <v>0</v>
      </c>
      <c r="AD480" t="n">
        <v>88.93680229924817</v>
      </c>
      <c r="AE480" t="n">
        <v>-0</v>
      </c>
      <c r="AF480" t="n">
        <v>0</v>
      </c>
      <c r="AG480" t="n">
        <v>0.002728466237229554</v>
      </c>
      <c r="AH480" t="b">
        <v>0</v>
      </c>
      <c r="AI480" t="b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 spans="1:48">
      <c r="A481" t="n">
        <v>478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b">
        <v>0</v>
      </c>
      <c r="P481" t="n">
        <v>0</v>
      </c>
      <c r="Q481" t="n">
        <v>0</v>
      </c>
      <c r="R481" t="n">
        <v>1</v>
      </c>
      <c r="S481" t="n">
        <v>28.533297582669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-21.42826181236016</v>
      </c>
      <c r="Z481" t="n">
        <v>62.72518218834702</v>
      </c>
      <c r="AA481" t="n">
        <v>0</v>
      </c>
      <c r="AB481" t="b">
        <v>0</v>
      </c>
      <c r="AC481" t="b">
        <v>0</v>
      </c>
      <c r="AD481" t="n">
        <v>88.92936193056332</v>
      </c>
      <c r="AE481" t="n">
        <v>-0</v>
      </c>
      <c r="AF481" t="n">
        <v>0</v>
      </c>
      <c r="AG481" t="n">
        <v>0.002728466237228999</v>
      </c>
      <c r="AH481" t="b">
        <v>0</v>
      </c>
      <c r="AI481" t="b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 spans="1:48">
      <c r="A482" t="n">
        <v>479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b">
        <v>0</v>
      </c>
      <c r="P482" t="n">
        <v>0</v>
      </c>
      <c r="Q482" t="n">
        <v>0</v>
      </c>
      <c r="R482" t="n">
        <v>1</v>
      </c>
      <c r="S482" t="n">
        <v>28.533297582669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-21.42826181236016</v>
      </c>
      <c r="Z482" t="n">
        <v>62.72791065458425</v>
      </c>
      <c r="AA482" t="n">
        <v>0</v>
      </c>
      <c r="AB482" t="b">
        <v>0</v>
      </c>
      <c r="AC482" t="b">
        <v>0</v>
      </c>
      <c r="AD482" t="n">
        <v>88.92192156187846</v>
      </c>
      <c r="AE482" t="n">
        <v>-0</v>
      </c>
      <c r="AF482" t="n">
        <v>0</v>
      </c>
      <c r="AG482" t="n">
        <v>0.002728466237230165</v>
      </c>
      <c r="AH482" t="b">
        <v>0</v>
      </c>
      <c r="AI482" t="b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 spans="1:48">
      <c r="A483" t="n">
        <v>480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b">
        <v>0</v>
      </c>
      <c r="P483" t="n">
        <v>0</v>
      </c>
      <c r="Q483" t="n">
        <v>0</v>
      </c>
      <c r="R483" t="n">
        <v>1</v>
      </c>
      <c r="S483" t="n">
        <v>28.533297582669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-21.42826181236016</v>
      </c>
      <c r="Z483" t="n">
        <v>62.73063912082148</v>
      </c>
      <c r="AA483" t="n">
        <v>0</v>
      </c>
      <c r="AB483" t="b">
        <v>0</v>
      </c>
      <c r="AC483" t="b">
        <v>0</v>
      </c>
      <c r="AD483" t="n">
        <v>88.91448119319361</v>
      </c>
      <c r="AE483" t="n">
        <v>-0</v>
      </c>
      <c r="AF483" t="n">
        <v>0</v>
      </c>
      <c r="AG483" t="n">
        <v>0.002728466237229554</v>
      </c>
      <c r="AH483" t="b">
        <v>0</v>
      </c>
      <c r="AI483" t="b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 spans="1:48">
      <c r="A484" t="n">
        <v>481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b">
        <v>0</v>
      </c>
      <c r="P484" t="n">
        <v>0</v>
      </c>
      <c r="Q484" t="n">
        <v>0</v>
      </c>
      <c r="R484" t="n">
        <v>1</v>
      </c>
      <c r="S484" t="n">
        <v>28.533297582669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-21.42826181236016</v>
      </c>
      <c r="Z484" t="n">
        <v>62.73336758705871</v>
      </c>
      <c r="AA484" t="n">
        <v>0</v>
      </c>
      <c r="AB484" t="b">
        <v>0</v>
      </c>
      <c r="AC484" t="b">
        <v>0</v>
      </c>
      <c r="AD484" t="n">
        <v>88.90704082450875</v>
      </c>
      <c r="AE484" t="n">
        <v>-0</v>
      </c>
      <c r="AF484" t="n">
        <v>0</v>
      </c>
      <c r="AG484" t="n">
        <v>0.002728466237228999</v>
      </c>
      <c r="AH484" t="b">
        <v>0</v>
      </c>
      <c r="AI484" t="b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 spans="1:48">
      <c r="A485" t="n">
        <v>482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b">
        <v>0</v>
      </c>
      <c r="P485" t="n">
        <v>0</v>
      </c>
      <c r="Q485" t="n">
        <v>0</v>
      </c>
      <c r="R485" t="n">
        <v>1</v>
      </c>
      <c r="S485" t="n">
        <v>28.533297582669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-21.42826181236016</v>
      </c>
      <c r="Z485" t="n">
        <v>62.73609605329594</v>
      </c>
      <c r="AA485" t="n">
        <v>0</v>
      </c>
      <c r="AB485" t="b">
        <v>0</v>
      </c>
      <c r="AC485" t="b">
        <v>0</v>
      </c>
      <c r="AD485" t="n">
        <v>88.8996004558239</v>
      </c>
      <c r="AE485" t="n">
        <v>-0</v>
      </c>
      <c r="AF485" t="n">
        <v>0</v>
      </c>
      <c r="AG485" t="n">
        <v>0.002728466237230165</v>
      </c>
      <c r="AH485" t="b">
        <v>0</v>
      </c>
      <c r="AI485" t="b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 spans="1:48">
      <c r="A486" t="n">
        <v>483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b">
        <v>0</v>
      </c>
      <c r="P486" t="n">
        <v>0</v>
      </c>
      <c r="Q486" t="n">
        <v>0</v>
      </c>
      <c r="R486" t="n">
        <v>1</v>
      </c>
      <c r="S486" t="n">
        <v>28.533297582669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-21.42826181236016</v>
      </c>
      <c r="Z486" t="n">
        <v>62.73882451953317</v>
      </c>
      <c r="AA486" t="n">
        <v>0</v>
      </c>
      <c r="AB486" t="b">
        <v>0</v>
      </c>
      <c r="AC486" t="b">
        <v>0</v>
      </c>
      <c r="AD486" t="n">
        <v>88.89216008713905</v>
      </c>
      <c r="AE486" t="n">
        <v>-0</v>
      </c>
      <c r="AF486" t="n">
        <v>0</v>
      </c>
      <c r="AG486" t="n">
        <v>0.002728466237229554</v>
      </c>
      <c r="AH486" t="b">
        <v>0</v>
      </c>
      <c r="AI486" t="b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 spans="1:48">
      <c r="A487" t="n">
        <v>484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b">
        <v>0</v>
      </c>
      <c r="P487" t="n">
        <v>0</v>
      </c>
      <c r="Q487" t="n">
        <v>0</v>
      </c>
      <c r="R487" t="n">
        <v>1</v>
      </c>
      <c r="S487" t="n">
        <v>28.533297582669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-21.42826181236016</v>
      </c>
      <c r="Z487" t="n">
        <v>62.7415529857704</v>
      </c>
      <c r="AA487" t="n">
        <v>0</v>
      </c>
      <c r="AB487" t="b">
        <v>0</v>
      </c>
      <c r="AC487" t="b">
        <v>0</v>
      </c>
      <c r="AD487" t="n">
        <v>88.88471971845419</v>
      </c>
      <c r="AE487" t="n">
        <v>-0</v>
      </c>
      <c r="AF487" t="n">
        <v>0</v>
      </c>
      <c r="AG487" t="n">
        <v>0.002728466237228999</v>
      </c>
      <c r="AH487" t="b">
        <v>0</v>
      </c>
      <c r="AI487" t="b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 spans="1:48">
      <c r="A488" t="n">
        <v>485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b">
        <v>0</v>
      </c>
      <c r="P488" t="n">
        <v>0</v>
      </c>
      <c r="Q488" t="n">
        <v>0</v>
      </c>
      <c r="R488" t="n">
        <v>1</v>
      </c>
      <c r="S488" t="n">
        <v>28.533297582669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-21.42826181236016</v>
      </c>
      <c r="Z488" t="n">
        <v>62.74428145200763</v>
      </c>
      <c r="AA488" t="n">
        <v>0</v>
      </c>
      <c r="AB488" t="b">
        <v>0</v>
      </c>
      <c r="AC488" t="b">
        <v>0</v>
      </c>
      <c r="AD488" t="n">
        <v>88.87727934976934</v>
      </c>
      <c r="AE488" t="n">
        <v>-0</v>
      </c>
      <c r="AF488" t="n">
        <v>0</v>
      </c>
      <c r="AG488" t="n">
        <v>0.002728466237230165</v>
      </c>
      <c r="AH488" t="b">
        <v>0</v>
      </c>
      <c r="AI488" t="b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 spans="1:48">
      <c r="A489" t="n">
        <v>486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b">
        <v>0</v>
      </c>
      <c r="P489" t="n">
        <v>0</v>
      </c>
      <c r="Q489" t="n">
        <v>0</v>
      </c>
      <c r="R489" t="n">
        <v>1</v>
      </c>
      <c r="S489" t="n">
        <v>28.533297582669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-21.42826181236016</v>
      </c>
      <c r="Z489" t="n">
        <v>62.74700991824486</v>
      </c>
      <c r="AA489" t="n">
        <v>0</v>
      </c>
      <c r="AB489" t="b">
        <v>0</v>
      </c>
      <c r="AC489" t="b">
        <v>0</v>
      </c>
      <c r="AD489" t="n">
        <v>88.86983898108448</v>
      </c>
      <c r="AE489" t="n">
        <v>-0</v>
      </c>
      <c r="AF489" t="n">
        <v>0</v>
      </c>
      <c r="AG489" t="n">
        <v>0.002728466237229554</v>
      </c>
      <c r="AH489" t="b">
        <v>0</v>
      </c>
      <c r="AI489" t="b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 spans="1:48">
      <c r="A490" t="n">
        <v>487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b">
        <v>0</v>
      </c>
      <c r="P490" t="n">
        <v>0</v>
      </c>
      <c r="Q490" t="n">
        <v>0</v>
      </c>
      <c r="R490" t="n">
        <v>1</v>
      </c>
      <c r="S490" t="n">
        <v>28.533297582669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-21.42826181236016</v>
      </c>
      <c r="Z490" t="n">
        <v>62.74973838448209</v>
      </c>
      <c r="AA490" t="n">
        <v>0</v>
      </c>
      <c r="AB490" t="b">
        <v>0</v>
      </c>
      <c r="AC490" t="b">
        <v>0</v>
      </c>
      <c r="AD490" t="n">
        <v>88.86239861239963</v>
      </c>
      <c r="AE490" t="n">
        <v>-0</v>
      </c>
      <c r="AF490" t="n">
        <v>0</v>
      </c>
      <c r="AG490" t="n">
        <v>0.002728466237228999</v>
      </c>
      <c r="AH490" t="b">
        <v>0</v>
      </c>
      <c r="AI490" t="b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 spans="1:48">
      <c r="A491" t="n">
        <v>488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b">
        <v>0</v>
      </c>
      <c r="P491" t="n">
        <v>0</v>
      </c>
      <c r="Q491" t="n">
        <v>0</v>
      </c>
      <c r="R491" t="n">
        <v>1</v>
      </c>
      <c r="S491" t="n">
        <v>28.533297582669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-21.42826181236016</v>
      </c>
      <c r="Z491" t="n">
        <v>62.75246685071932</v>
      </c>
      <c r="AA491" t="n">
        <v>0</v>
      </c>
      <c r="AB491" t="b">
        <v>0</v>
      </c>
      <c r="AC491" t="b">
        <v>0</v>
      </c>
      <c r="AD491" t="n">
        <v>88.85495824371478</v>
      </c>
      <c r="AE491" t="n">
        <v>-0</v>
      </c>
      <c r="AF491" t="n">
        <v>0</v>
      </c>
      <c r="AG491" t="n">
        <v>0.002728466237230165</v>
      </c>
      <c r="AH491" t="b">
        <v>0</v>
      </c>
      <c r="AI491" t="b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 spans="1:48">
      <c r="A492" t="n">
        <v>489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b">
        <v>0</v>
      </c>
      <c r="P492" t="n">
        <v>0</v>
      </c>
      <c r="Q492" t="n">
        <v>0</v>
      </c>
      <c r="R492" t="n">
        <v>1</v>
      </c>
      <c r="S492" t="n">
        <v>28.533297582669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-21.42826181236016</v>
      </c>
      <c r="Z492" t="n">
        <v>62.75519531695655</v>
      </c>
      <c r="AA492" t="n">
        <v>0</v>
      </c>
      <c r="AB492" t="b">
        <v>0</v>
      </c>
      <c r="AC492" t="b">
        <v>0</v>
      </c>
      <c r="AD492" t="n">
        <v>88.84751787502992</v>
      </c>
      <c r="AE492" t="n">
        <v>-0</v>
      </c>
      <c r="AF492" t="n">
        <v>0</v>
      </c>
      <c r="AG492" t="n">
        <v>0.002728466237229554</v>
      </c>
      <c r="AH492" t="b">
        <v>0</v>
      </c>
      <c r="AI492" t="b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 spans="1:48">
      <c r="A493" t="n">
        <v>490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b">
        <v>0</v>
      </c>
      <c r="P493" t="n">
        <v>0</v>
      </c>
      <c r="Q493" t="n">
        <v>0</v>
      </c>
      <c r="R493" t="n">
        <v>1</v>
      </c>
      <c r="S493" t="n">
        <v>28.533297582669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-21.42826181236016</v>
      </c>
      <c r="Z493" t="n">
        <v>62.75792378319377</v>
      </c>
      <c r="AA493" t="n">
        <v>0</v>
      </c>
      <c r="AB493" t="b">
        <v>0</v>
      </c>
      <c r="AC493" t="b">
        <v>0</v>
      </c>
      <c r="AD493" t="n">
        <v>88.84007750634507</v>
      </c>
      <c r="AE493" t="n">
        <v>-0</v>
      </c>
      <c r="AF493" t="n">
        <v>0</v>
      </c>
      <c r="AG493" t="n">
        <v>0.002728466237228999</v>
      </c>
      <c r="AH493" t="b">
        <v>0</v>
      </c>
      <c r="AI493" t="b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 spans="1:48">
      <c r="A494" t="n">
        <v>491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b">
        <v>0</v>
      </c>
      <c r="P494" t="n">
        <v>0</v>
      </c>
      <c r="Q494" t="n">
        <v>0</v>
      </c>
      <c r="R494" t="n">
        <v>1</v>
      </c>
      <c r="S494" t="n">
        <v>28.533297582669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-21.42826181236016</v>
      </c>
      <c r="Z494" t="n">
        <v>62.760652249431</v>
      </c>
      <c r="AA494" t="n">
        <v>0</v>
      </c>
      <c r="AB494" t="b">
        <v>0</v>
      </c>
      <c r="AC494" t="b">
        <v>0</v>
      </c>
      <c r="AD494" t="n">
        <v>88.83263713766021</v>
      </c>
      <c r="AE494" t="n">
        <v>-0</v>
      </c>
      <c r="AF494" t="n">
        <v>0</v>
      </c>
      <c r="AG494" t="n">
        <v>0.002728466237230165</v>
      </c>
      <c r="AH494" t="b">
        <v>0</v>
      </c>
      <c r="AI494" t="b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 spans="1:48">
      <c r="A495" t="n">
        <v>492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b">
        <v>0</v>
      </c>
      <c r="P495" t="n">
        <v>0</v>
      </c>
      <c r="Q495" t="n">
        <v>0</v>
      </c>
      <c r="R495" t="n">
        <v>1</v>
      </c>
      <c r="S495" t="n">
        <v>28.533297582669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-21.42826181236016</v>
      </c>
      <c r="Z495" t="n">
        <v>62.76338071566823</v>
      </c>
      <c r="AA495" t="n">
        <v>0</v>
      </c>
      <c r="AB495" t="b">
        <v>0</v>
      </c>
      <c r="AC495" t="b">
        <v>0</v>
      </c>
      <c r="AD495" t="n">
        <v>88.82519676897536</v>
      </c>
      <c r="AE495" t="n">
        <v>-0</v>
      </c>
      <c r="AF495" t="n">
        <v>0</v>
      </c>
      <c r="AG495" t="n">
        <v>0.002728466237229554</v>
      </c>
      <c r="AH495" t="b">
        <v>0</v>
      </c>
      <c r="AI495" t="b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 spans="1:48">
      <c r="A496" t="n">
        <v>493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b">
        <v>0</v>
      </c>
      <c r="P496" t="n">
        <v>0</v>
      </c>
      <c r="Q496" t="n">
        <v>0</v>
      </c>
      <c r="R496" t="n">
        <v>1</v>
      </c>
      <c r="S496" t="n">
        <v>28.533297582669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-21.42826181236016</v>
      </c>
      <c r="Z496" t="n">
        <v>62.76610918190546</v>
      </c>
      <c r="AA496" t="n">
        <v>0</v>
      </c>
      <c r="AB496" t="b">
        <v>0</v>
      </c>
      <c r="AC496" t="b">
        <v>0</v>
      </c>
      <c r="AD496" t="n">
        <v>88.81775640029051</v>
      </c>
      <c r="AE496" t="n">
        <v>-0</v>
      </c>
      <c r="AF496" t="n">
        <v>0</v>
      </c>
      <c r="AG496" t="n">
        <v>0.002728466237228999</v>
      </c>
      <c r="AH496" t="b">
        <v>0</v>
      </c>
      <c r="AI496" t="b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 spans="1:48">
      <c r="A497" t="n">
        <v>494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b">
        <v>0</v>
      </c>
      <c r="P497" t="n">
        <v>0</v>
      </c>
      <c r="Q497" t="n">
        <v>0</v>
      </c>
      <c r="R497" t="n">
        <v>1</v>
      </c>
      <c r="S497" t="n">
        <v>28.533297582669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-21.42826181236016</v>
      </c>
      <c r="Z497" t="n">
        <v>62.76883764814269</v>
      </c>
      <c r="AA497" t="n">
        <v>0</v>
      </c>
      <c r="AB497" t="b">
        <v>0</v>
      </c>
      <c r="AC497" t="b">
        <v>0</v>
      </c>
      <c r="AD497" t="n">
        <v>88.81031603160565</v>
      </c>
      <c r="AE497" t="n">
        <v>-0</v>
      </c>
      <c r="AF497" t="n">
        <v>0</v>
      </c>
      <c r="AG497" t="n">
        <v>0.002728466237230165</v>
      </c>
      <c r="AH497" t="b">
        <v>0</v>
      </c>
      <c r="AI497" t="b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 spans="1:48">
      <c r="A498" t="n">
        <v>495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b">
        <v>0</v>
      </c>
      <c r="P498" t="n">
        <v>0</v>
      </c>
      <c r="Q498" t="n">
        <v>0</v>
      </c>
      <c r="R498" t="n">
        <v>1</v>
      </c>
      <c r="S498" t="n">
        <v>28.533297582669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-21.42826181236016</v>
      </c>
      <c r="Z498" t="n">
        <v>62.77156611437992</v>
      </c>
      <c r="AA498" t="n">
        <v>0</v>
      </c>
      <c r="AB498" t="b">
        <v>0</v>
      </c>
      <c r="AC498" t="b">
        <v>0</v>
      </c>
      <c r="AD498" t="n">
        <v>88.8028756629208</v>
      </c>
      <c r="AE498" t="n">
        <v>-0</v>
      </c>
      <c r="AF498" t="n">
        <v>0</v>
      </c>
      <c r="AG498" t="n">
        <v>0.002728466237229554</v>
      </c>
      <c r="AH498" t="b">
        <v>0</v>
      </c>
      <c r="AI498" t="b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 spans="1:48">
      <c r="A499" t="n">
        <v>496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b">
        <v>0</v>
      </c>
      <c r="P499" t="n">
        <v>0</v>
      </c>
      <c r="Q499" t="n">
        <v>0</v>
      </c>
      <c r="R499" t="n">
        <v>1</v>
      </c>
      <c r="S499" t="n">
        <v>28.533297582669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-21.42826181236016</v>
      </c>
      <c r="Z499" t="n">
        <v>62.77429458061715</v>
      </c>
      <c r="AA499" t="n">
        <v>0</v>
      </c>
      <c r="AB499" t="b">
        <v>0</v>
      </c>
      <c r="AC499" t="b">
        <v>0</v>
      </c>
      <c r="AD499" t="n">
        <v>88.79543529423594</v>
      </c>
      <c r="AE499" t="n">
        <v>-0</v>
      </c>
      <c r="AF499" t="n">
        <v>0</v>
      </c>
      <c r="AG499" t="n">
        <v>0.002728466237228999</v>
      </c>
      <c r="AH499" t="b">
        <v>0</v>
      </c>
      <c r="AI499" t="b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 spans="1:48">
      <c r="A500" t="n">
        <v>497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b">
        <v>0</v>
      </c>
      <c r="P500" t="n">
        <v>0</v>
      </c>
      <c r="Q500" t="n">
        <v>0</v>
      </c>
      <c r="R500" t="n">
        <v>1</v>
      </c>
      <c r="S500" t="n">
        <v>28.533297582669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-21.42826181236016</v>
      </c>
      <c r="Z500" t="n">
        <v>62.77702304685438</v>
      </c>
      <c r="AA500" t="n">
        <v>0</v>
      </c>
      <c r="AB500" t="b">
        <v>0</v>
      </c>
      <c r="AC500" t="b">
        <v>0</v>
      </c>
      <c r="AD500" t="n">
        <v>88.78799492555109</v>
      </c>
      <c r="AE500" t="n">
        <v>-0</v>
      </c>
      <c r="AF500" t="n">
        <v>0</v>
      </c>
      <c r="AG500" t="n">
        <v>0.002728466237230165</v>
      </c>
      <c r="AH500" t="b">
        <v>0</v>
      </c>
      <c r="AI500" t="b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 spans="1:48">
      <c r="A501" t="n">
        <v>498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b">
        <v>0</v>
      </c>
      <c r="P501" t="n">
        <v>0</v>
      </c>
      <c r="Q501" t="n">
        <v>0</v>
      </c>
      <c r="R501" t="n">
        <v>1</v>
      </c>
      <c r="S501" t="n">
        <v>28.533297582669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-21.42826181236016</v>
      </c>
      <c r="Z501" t="n">
        <v>62.77975151309161</v>
      </c>
      <c r="AA501" t="n">
        <v>0</v>
      </c>
      <c r="AB501" t="b">
        <v>0</v>
      </c>
      <c r="AC501" t="b">
        <v>0</v>
      </c>
      <c r="AD501" t="n">
        <v>88.78055455686624</v>
      </c>
      <c r="AE501" t="n">
        <v>-0</v>
      </c>
      <c r="AF501" t="n">
        <v>0</v>
      </c>
      <c r="AG501" t="n">
        <v>0.002728466237229554</v>
      </c>
      <c r="AH501" t="b">
        <v>0</v>
      </c>
      <c r="AI501" t="b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 spans="1:48">
      <c r="A502" t="n">
        <v>499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b">
        <v>0</v>
      </c>
      <c r="P502" t="n">
        <v>0</v>
      </c>
      <c r="Q502" t="n">
        <v>0</v>
      </c>
      <c r="R502" t="n">
        <v>1</v>
      </c>
      <c r="S502" t="n">
        <v>28.533297582669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-21.42826181236016</v>
      </c>
      <c r="Z502" t="n">
        <v>62.78247997932884</v>
      </c>
      <c r="AA502" t="n">
        <v>0</v>
      </c>
      <c r="AB502" t="b">
        <v>0</v>
      </c>
      <c r="AC502" t="b">
        <v>0</v>
      </c>
      <c r="AD502" t="n">
        <v>88.77311418818138</v>
      </c>
      <c r="AE502" t="n">
        <v>-0</v>
      </c>
      <c r="AF502" t="n">
        <v>0</v>
      </c>
      <c r="AG502" t="n">
        <v>0.002720963945010813</v>
      </c>
      <c r="AH502" t="b">
        <v>0</v>
      </c>
      <c r="AI502" t="b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 spans="1:48">
      <c r="A503" t="n">
        <v>500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b">
        <v>0</v>
      </c>
      <c r="P503" t="n">
        <v>0</v>
      </c>
      <c r="Q503" t="n">
        <v>0</v>
      </c>
      <c r="R503" t="n">
        <v>1</v>
      </c>
      <c r="S503" t="n">
        <v>28.533297582669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-21.42826181236016</v>
      </c>
      <c r="Z503" t="n">
        <v>62.78520844556607</v>
      </c>
      <c r="AA503" t="n">
        <v>0</v>
      </c>
      <c r="AB503" t="b">
        <v>0</v>
      </c>
      <c r="AC503" t="b">
        <v>0</v>
      </c>
      <c r="AD503" t="n">
        <v>88.76567381949653</v>
      </c>
      <c r="AE503" t="n">
        <v>-0</v>
      </c>
      <c r="AF503" t="n">
        <v>0</v>
      </c>
      <c r="AG503" t="n">
        <v>0.002870324287170545</v>
      </c>
      <c r="AH503" t="b">
        <v>0</v>
      </c>
      <c r="AI503" t="b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 spans="1:48">
      <c r="A504" t="n">
        <v>501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b">
        <v>0</v>
      </c>
      <c r="P504" t="n">
        <v>0</v>
      </c>
      <c r="Q504" t="n">
        <v>0</v>
      </c>
      <c r="R504" t="n">
        <v>1</v>
      </c>
      <c r="S504" t="n">
        <v>28.533297582669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-21.42826181236016</v>
      </c>
      <c r="Z504" t="n">
        <v>62.7879369118033</v>
      </c>
      <c r="AA504" t="n">
        <v>0</v>
      </c>
      <c r="AB504" t="b">
        <v>0</v>
      </c>
      <c r="AC504" t="b">
        <v>0</v>
      </c>
      <c r="AD504" t="n">
        <v>88.75823345081167</v>
      </c>
      <c r="AE504" t="n">
        <v>-0</v>
      </c>
      <c r="AF504" t="n">
        <v>0</v>
      </c>
      <c r="AG504" t="n">
        <v>0.003022732746072732</v>
      </c>
      <c r="AH504" t="b">
        <v>0</v>
      </c>
      <c r="AI504" t="b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 spans="1:48">
      <c r="A505" t="n">
        <v>502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b">
        <v>0</v>
      </c>
      <c r="P505" t="n">
        <v>0</v>
      </c>
      <c r="Q505" t="n">
        <v>0</v>
      </c>
      <c r="R505" t="n">
        <v>1</v>
      </c>
      <c r="S505" t="n">
        <v>28.533297582669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-21.42826181236016</v>
      </c>
      <c r="Z505" t="n">
        <v>62.79066537804053</v>
      </c>
      <c r="AA505" t="n">
        <v>0</v>
      </c>
      <c r="AB505" t="b">
        <v>0</v>
      </c>
      <c r="AC505" t="b">
        <v>0</v>
      </c>
      <c r="AD505" t="n">
        <v>88.75079308212682</v>
      </c>
      <c r="AE505" t="n">
        <v>-0</v>
      </c>
      <c r="AF505" t="n">
        <v>0</v>
      </c>
      <c r="AG505" t="n">
        <v>0.003244964415842488</v>
      </c>
      <c r="AH505" t="b">
        <v>0</v>
      </c>
      <c r="AI505" t="b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 spans="1:48">
      <c r="A506" t="n">
        <v>503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b">
        <v>0</v>
      </c>
      <c r="P506" t="n">
        <v>0</v>
      </c>
      <c r="Q506" t="n">
        <v>0</v>
      </c>
      <c r="R506" t="n">
        <v>1</v>
      </c>
      <c r="S506" t="n">
        <v>28.533297582669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-21.42826181236016</v>
      </c>
      <c r="Z506" t="n">
        <v>62.79339384427776</v>
      </c>
      <c r="AA506" t="n">
        <v>0</v>
      </c>
      <c r="AB506" t="b">
        <v>0</v>
      </c>
      <c r="AC506" t="b">
        <v>0</v>
      </c>
      <c r="AD506" t="n">
        <v>88.74335271344196</v>
      </c>
      <c r="AE506" t="n">
        <v>-0</v>
      </c>
      <c r="AF506" t="n">
        <v>0</v>
      </c>
      <c r="AG506" t="n">
        <v>0.003944479999059836</v>
      </c>
      <c r="AH506" t="b">
        <v>0</v>
      </c>
      <c r="AI506" t="b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 spans="1:48">
      <c r="A507" t="n">
        <v>504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b">
        <v>0</v>
      </c>
      <c r="P507" t="n">
        <v>0</v>
      </c>
      <c r="Q507" t="n">
        <v>0</v>
      </c>
      <c r="R507" t="n">
        <v>1</v>
      </c>
      <c r="S507" t="n">
        <v>28.533297582669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-21.42826181236016</v>
      </c>
      <c r="Z507" t="n">
        <v>62.79612231051499</v>
      </c>
      <c r="AA507" t="n">
        <v>0</v>
      </c>
      <c r="AB507" t="b">
        <v>0</v>
      </c>
      <c r="AC507" t="b">
        <v>0</v>
      </c>
      <c r="AD507" t="n">
        <v>88.73591234475711</v>
      </c>
      <c r="AE507" t="n">
        <v>-0</v>
      </c>
      <c r="AF507" t="n">
        <v>0</v>
      </c>
      <c r="AG507" t="n">
        <v>0.002914775365388811</v>
      </c>
      <c r="AH507" t="b">
        <v>0</v>
      </c>
      <c r="AI507" t="b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 spans="1:48">
      <c r="A508" t="n">
        <v>505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b">
        <v>0</v>
      </c>
      <c r="P508" t="n">
        <v>0</v>
      </c>
      <c r="Q508" t="n">
        <v>0</v>
      </c>
      <c r="R508" t="n">
        <v>1</v>
      </c>
      <c r="S508" t="n">
        <v>28.533297582669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-21.42826181236016</v>
      </c>
      <c r="Z508" t="n">
        <v>62.79885077675222</v>
      </c>
      <c r="AA508" t="n">
        <v>0</v>
      </c>
      <c r="AB508" t="b">
        <v>0</v>
      </c>
      <c r="AC508" t="b">
        <v>0</v>
      </c>
      <c r="AD508" t="n">
        <v>88.72847197607226</v>
      </c>
      <c r="AE508" t="n">
        <v>-0</v>
      </c>
      <c r="AF508" t="n">
        <v>0</v>
      </c>
      <c r="AG508" t="n">
        <v>0.002112253871406622</v>
      </c>
      <c r="AH508" t="b">
        <v>0</v>
      </c>
      <c r="AI508" t="b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 spans="1:48">
      <c r="A509" t="n">
        <v>506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b">
        <v>0</v>
      </c>
      <c r="P509" t="n">
        <v>0</v>
      </c>
      <c r="Q509" t="n">
        <v>0</v>
      </c>
      <c r="R509" t="n">
        <v>1</v>
      </c>
      <c r="S509" t="n">
        <v>28.533297582669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-21.42826181236016</v>
      </c>
      <c r="Z509" t="n">
        <v>62.80157924298945</v>
      </c>
      <c r="AA509" t="n">
        <v>0</v>
      </c>
      <c r="AB509" t="b">
        <v>0</v>
      </c>
      <c r="AC509" t="b">
        <v>0</v>
      </c>
      <c r="AD509" t="n">
        <v>88.7210316073874</v>
      </c>
      <c r="AE509" t="n">
        <v>-0</v>
      </c>
      <c r="AF509" t="n">
        <v>0</v>
      </c>
      <c r="AG509" t="n">
        <v>0.0007744954532047377</v>
      </c>
      <c r="AH509" t="b">
        <v>0</v>
      </c>
      <c r="AI509" t="b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 spans="1:48">
      <c r="A510" t="n">
        <v>507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b">
        <v>0</v>
      </c>
      <c r="P510" t="n">
        <v>0</v>
      </c>
      <c r="Q510" t="n">
        <v>0</v>
      </c>
      <c r="R510" t="n">
        <v>1</v>
      </c>
      <c r="S510" t="n">
        <v>28.533297582669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-21.42826181236016</v>
      </c>
      <c r="Z510" t="n">
        <v>62.80430770922668</v>
      </c>
      <c r="AA510" t="n">
        <v>0</v>
      </c>
      <c r="AB510" t="b">
        <v>0</v>
      </c>
      <c r="AC510" t="b">
        <v>0</v>
      </c>
      <c r="AD510" t="n">
        <v>88.71359123870255</v>
      </c>
      <c r="AE510" t="n">
        <v>-0</v>
      </c>
      <c r="AF510" t="n">
        <v>0</v>
      </c>
      <c r="AG510" t="n">
        <v>-0.004848034119160627</v>
      </c>
      <c r="AH510" t="b">
        <v>0</v>
      </c>
      <c r="AI510" t="b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 spans="1:48">
      <c r="A511" t="n">
        <v>508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b">
        <v>0</v>
      </c>
      <c r="P511" t="n">
        <v>0</v>
      </c>
      <c r="Q511" t="n">
        <v>0</v>
      </c>
      <c r="R511" t="n">
        <v>1</v>
      </c>
      <c r="S511" t="n">
        <v>28.533297582669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-21.42826181236016</v>
      </c>
      <c r="Z511" t="n">
        <v>62.80703617546391</v>
      </c>
      <c r="AA511" t="n">
        <v>0</v>
      </c>
      <c r="AB511" t="b">
        <v>0</v>
      </c>
      <c r="AC511" t="b">
        <v>0</v>
      </c>
      <c r="AD511" t="n">
        <v>88.70615087001769</v>
      </c>
      <c r="AE511" t="n">
        <v>-0</v>
      </c>
      <c r="AF511" t="n">
        <v>0</v>
      </c>
      <c r="AG511" t="n">
        <v>-0.0006304558082658174</v>
      </c>
      <c r="AH511" t="b">
        <v>0</v>
      </c>
      <c r="AI511" t="b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 spans="1:48">
      <c r="A512" t="n">
        <v>509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b">
        <v>0</v>
      </c>
      <c r="P512" t="n">
        <v>0</v>
      </c>
      <c r="Q512" t="n">
        <v>0</v>
      </c>
      <c r="R512" t="n">
        <v>1</v>
      </c>
      <c r="S512" t="n">
        <v>28.533297582669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-21.42826181236016</v>
      </c>
      <c r="Z512" t="n">
        <v>62.80976464170114</v>
      </c>
      <c r="AA512" t="n">
        <v>0</v>
      </c>
      <c r="AB512" t="b">
        <v>0</v>
      </c>
      <c r="AC512" t="b">
        <v>0</v>
      </c>
      <c r="AD512" t="n">
        <v>88.69871050133284</v>
      </c>
      <c r="AE512" t="n">
        <v>-0</v>
      </c>
      <c r="AF512" t="n">
        <v>0</v>
      </c>
      <c r="AG512" t="n">
        <v>0.001453888606912646</v>
      </c>
      <c r="AH512" t="b">
        <v>0</v>
      </c>
      <c r="AI512" t="b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 spans="1:48">
      <c r="A513" t="n">
        <v>510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b">
        <v>0</v>
      </c>
      <c r="P513" t="n">
        <v>0</v>
      </c>
      <c r="Q513" t="n">
        <v>0</v>
      </c>
      <c r="R513" t="n">
        <v>1</v>
      </c>
      <c r="S513" t="n">
        <v>28.533297582669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-21.42826181236016</v>
      </c>
      <c r="Z513" t="n">
        <v>62.81249310793837</v>
      </c>
      <c r="AA513" t="n">
        <v>0</v>
      </c>
      <c r="AB513" t="b">
        <v>0</v>
      </c>
      <c r="AC513" t="b">
        <v>0</v>
      </c>
      <c r="AD513" t="n">
        <v>88.69127013264799</v>
      </c>
      <c r="AE513" t="n">
        <v>-0</v>
      </c>
      <c r="AF513" t="n">
        <v>0</v>
      </c>
      <c r="AG513" t="n">
        <v>0.00589107006514844</v>
      </c>
      <c r="AH513" t="b">
        <v>0</v>
      </c>
      <c r="AI513" t="b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 spans="1:48">
      <c r="A514" t="n">
        <v>511</v>
      </c>
      <c r="B514" t="n">
        <v>0</v>
      </c>
      <c r="C514" t="n">
        <v>0</v>
      </c>
      <c r="D514" t="n">
        <v>0</v>
      </c>
      <c r="E514" t="n">
        <v>0</v>
      </c>
      <c r="F514" t="n">
        <v>0.0316287190923152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b">
        <v>0</v>
      </c>
      <c r="P514" t="n">
        <v>0</v>
      </c>
      <c r="Q514" t="n">
        <v>0</v>
      </c>
      <c r="R514" t="n">
        <v>1</v>
      </c>
      <c r="S514" t="n">
        <v>28.533297582669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-21.42826181236016</v>
      </c>
      <c r="Z514" t="n">
        <v>62.81342102404324</v>
      </c>
      <c r="AA514" t="n">
        <v>0</v>
      </c>
      <c r="AB514" t="b">
        <v>0</v>
      </c>
      <c r="AC514" t="b">
        <v>0</v>
      </c>
      <c r="AD514" t="n">
        <v>88.68382976396313</v>
      </c>
      <c r="AE514" t="n">
        <v>-0</v>
      </c>
      <c r="AF514" t="n">
        <v>0</v>
      </c>
      <c r="AG514" t="n">
        <v>0.03098211634385245</v>
      </c>
      <c r="AH514" t="b">
        <v>0</v>
      </c>
      <c r="AI514" t="b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0.2805461999401379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 spans="1:48">
      <c r="A515" t="n">
        <v>512</v>
      </c>
      <c r="B515" t="n">
        <v>0</v>
      </c>
      <c r="C515" t="n">
        <v>0</v>
      </c>
      <c r="D515" t="n">
        <v>0</v>
      </c>
      <c r="E515" t="n">
        <v>0.5</v>
      </c>
      <c r="F515" t="n">
        <v>0.2986266800358225</v>
      </c>
      <c r="G515" t="n">
        <v>4.106328823199764</v>
      </c>
      <c r="H515" t="n">
        <v>16.19536087869987</v>
      </c>
      <c r="I515" t="n">
        <v>0.09067031895428893</v>
      </c>
      <c r="J515" t="n">
        <v>0.09067031895428893</v>
      </c>
      <c r="K515" t="n">
        <v>210.8544650165027</v>
      </c>
      <c r="L515" t="n">
        <v>1</v>
      </c>
      <c r="M515" t="n">
        <v>53.46208545043172</v>
      </c>
      <c r="N515" t="n">
        <v>60.36010999491441</v>
      </c>
      <c r="O515" t="b">
        <v>1</v>
      </c>
      <c r="P515" t="n">
        <v>0.09067031895428893</v>
      </c>
      <c r="Q515" t="n">
        <v>15.12582145120328</v>
      </c>
      <c r="R515" t="n">
        <v>0.8732231610923546</v>
      </c>
      <c r="S515" t="n">
        <v>28.533297582669</v>
      </c>
      <c r="T515" t="n">
        <v>16.4271134570071</v>
      </c>
      <c r="U515" t="n">
        <v>0.1038340747179281</v>
      </c>
      <c r="V515" t="n">
        <v>2.082577516456602</v>
      </c>
      <c r="W515" t="n">
        <v>7.97863741805937</v>
      </c>
      <c r="X515" t="n">
        <v>1</v>
      </c>
      <c r="Y515" t="n">
        <v>-29.40689923041953</v>
      </c>
      <c r="Z515" t="n">
        <v>62.85199597239852</v>
      </c>
      <c r="AA515" t="n">
        <v>750</v>
      </c>
      <c r="AB515" t="b">
        <v>1</v>
      </c>
      <c r="AC515" t="b">
        <v>1</v>
      </c>
      <c r="AD515" t="n">
        <v>88.67500421517099</v>
      </c>
      <c r="AE515" t="n">
        <v>0</v>
      </c>
      <c r="AF515" t="n">
        <v>0</v>
      </c>
      <c r="AG515" t="n">
        <v>0.042377122178263</v>
      </c>
      <c r="AH515" t="b">
        <v>1</v>
      </c>
      <c r="AI515" t="b">
        <v>1</v>
      </c>
      <c r="AJ515" t="n">
        <v>765.1258214512033</v>
      </c>
      <c r="AK515" t="n">
        <v>0</v>
      </c>
      <c r="AL515" t="n">
        <v>1.316202566891844</v>
      </c>
      <c r="AM515" t="n">
        <v>0</v>
      </c>
      <c r="AN515" t="n">
        <v>1.585766137096597</v>
      </c>
      <c r="AO515" t="n">
        <v>0</v>
      </c>
      <c r="AP515" t="n">
        <v>1</v>
      </c>
      <c r="AQ515" t="n">
        <v>0</v>
      </c>
      <c r="AR515" t="n">
        <v>0</v>
      </c>
      <c r="AS515" t="n">
        <v>0</v>
      </c>
      <c r="AT515" t="n">
        <v>0.7389757831995516</v>
      </c>
      <c r="AU515" t="n">
        <v>0.2323214408801315</v>
      </c>
      <c r="AV515" t="n">
        <v>0.7389757831995516</v>
      </c>
    </row>
    <row r="516" spans="1:48">
      <c r="A516" t="n">
        <v>513</v>
      </c>
      <c r="B516" t="n">
        <v>0</v>
      </c>
      <c r="C516" t="n">
        <v>0</v>
      </c>
      <c r="D516" t="n">
        <v>0</v>
      </c>
      <c r="E516" t="n">
        <v>2.5</v>
      </c>
      <c r="F516" t="n">
        <v>0.8571978940977284</v>
      </c>
      <c r="G516" t="n">
        <v>20.53164411599882</v>
      </c>
      <c r="H516" t="n">
        <v>80.97680439349934</v>
      </c>
      <c r="I516" t="n">
        <v>1.113074558867423</v>
      </c>
      <c r="J516" t="n">
        <v>1.113074558867423</v>
      </c>
      <c r="K516" t="n">
        <v>517.6925444627401</v>
      </c>
      <c r="L516" t="n">
        <v>1</v>
      </c>
      <c r="M516" t="n">
        <v>131.2607871355832</v>
      </c>
      <c r="N516" t="n">
        <v>301.800549974572</v>
      </c>
      <c r="O516" t="b">
        <v>0</v>
      </c>
      <c r="P516" t="n">
        <v>1.113074558867423</v>
      </c>
      <c r="Q516" t="n">
        <v>0</v>
      </c>
      <c r="R516" t="n">
        <v>0.9210756347062624</v>
      </c>
      <c r="S516" t="n">
        <v>28.53369075675941</v>
      </c>
      <c r="T516" t="n">
        <v>38.23669241512808</v>
      </c>
      <c r="U516" t="n">
        <v>1.208450768782295</v>
      </c>
      <c r="V516" t="n">
        <v>3.017806679795854</v>
      </c>
      <c r="W516" t="n">
        <v>-51.39909332471142</v>
      </c>
      <c r="X516" t="n">
        <v>1</v>
      </c>
      <c r="Y516" t="n">
        <v>29.97083151235126</v>
      </c>
      <c r="Z516" t="n">
        <v>62.89130246877242</v>
      </c>
      <c r="AA516" t="n">
        <v>750</v>
      </c>
      <c r="AB516" t="b">
        <v>0</v>
      </c>
      <c r="AC516" t="b">
        <v>1</v>
      </c>
      <c r="AD516" t="n">
        <v>88.67510212008105</v>
      </c>
      <c r="AE516" t="n">
        <v>1.073914281852485</v>
      </c>
      <c r="AF516" t="n">
        <v>0</v>
      </c>
      <c r="AG516" t="n">
        <v>0.064963917565523</v>
      </c>
      <c r="AH516" t="b">
        <v>0</v>
      </c>
      <c r="AI516" t="b">
        <v>0</v>
      </c>
      <c r="AJ516" t="n">
        <v>750</v>
      </c>
      <c r="AK516" t="n">
        <v>0</v>
      </c>
      <c r="AL516" t="n">
        <v>1.208450768782295</v>
      </c>
      <c r="AM516" t="n">
        <v>0</v>
      </c>
      <c r="AN516" t="n">
        <v>2.282844421886131</v>
      </c>
      <c r="AO516" t="n">
        <v>0</v>
      </c>
      <c r="AP516" t="n">
        <v>1</v>
      </c>
      <c r="AQ516" t="n">
        <v>0</v>
      </c>
      <c r="AR516" t="n">
        <v>0</v>
      </c>
      <c r="AS516" t="n">
        <v>0</v>
      </c>
      <c r="AT516" t="n">
        <v>0.395300611635841</v>
      </c>
      <c r="AU516" t="n">
        <v>0.1242758014050325</v>
      </c>
      <c r="AV516" t="n">
        <v>0.395300611635841</v>
      </c>
    </row>
    <row r="517" spans="1:48">
      <c r="A517" t="n">
        <v>514</v>
      </c>
      <c r="B517" t="n">
        <v>0</v>
      </c>
      <c r="C517" t="n">
        <v>0</v>
      </c>
      <c r="D517" t="n">
        <v>0</v>
      </c>
      <c r="E517" t="n">
        <v>6.6</v>
      </c>
      <c r="F517" t="n">
        <v>1.355915076906597</v>
      </c>
      <c r="G517" t="n">
        <v>54.20354046623688</v>
      </c>
      <c r="H517" t="n">
        <v>213.7787635988383</v>
      </c>
      <c r="I517" t="n">
        <v>4.496420377171729</v>
      </c>
      <c r="J517" t="n">
        <v>4.496420377171729</v>
      </c>
      <c r="K517" t="n">
        <v>792.1558515445307</v>
      </c>
      <c r="L517" t="n">
        <v>1</v>
      </c>
      <c r="M517" t="n">
        <v>200.8508751380656</v>
      </c>
      <c r="N517" t="n">
        <v>796.7534519328701</v>
      </c>
      <c r="O517" t="b">
        <v>0</v>
      </c>
      <c r="P517" t="n">
        <v>4.496420377171729</v>
      </c>
      <c r="Q517" t="n">
        <v>0</v>
      </c>
      <c r="R517" t="n">
        <v>0.9311193639089309</v>
      </c>
      <c r="S517" t="n">
        <v>28.53669555407702</v>
      </c>
      <c r="T517" t="n">
        <v>57.87739518093971</v>
      </c>
      <c r="U517" t="n">
        <v>4.829048295478803</v>
      </c>
      <c r="V517" t="n">
        <v>3.986631795357312</v>
      </c>
      <c r="W517" t="n">
        <v>-59.2789372446687</v>
      </c>
      <c r="X517" t="n">
        <v>1</v>
      </c>
      <c r="Y517" t="n">
        <v>37.85067543230855</v>
      </c>
      <c r="Z517" t="n">
        <v>62.94736653575452</v>
      </c>
      <c r="AA517" t="n">
        <v>796.7534519328701</v>
      </c>
      <c r="AB517" t="b">
        <v>0</v>
      </c>
      <c r="AC517" t="b">
        <v>1</v>
      </c>
      <c r="AD517" t="n">
        <v>88.68687668725894</v>
      </c>
      <c r="AE517" t="n">
        <v>1.238552923840789</v>
      </c>
      <c r="AF517" t="n">
        <v>0</v>
      </c>
      <c r="AG517" t="n">
        <v>0.09129542907683919</v>
      </c>
      <c r="AH517" t="b">
        <v>0</v>
      </c>
      <c r="AI517" t="b">
        <v>0</v>
      </c>
      <c r="AJ517" t="n">
        <v>796.7534519328701</v>
      </c>
      <c r="AK517" t="n">
        <v>0</v>
      </c>
      <c r="AL517" t="n">
        <v>4.829048295478803</v>
      </c>
      <c r="AM517" t="n">
        <v>0</v>
      </c>
      <c r="AN517" t="n">
        <v>5.793913305986653</v>
      </c>
      <c r="AO517" t="n">
        <v>0.4917101409953544</v>
      </c>
      <c r="AP517" t="n">
        <v>1</v>
      </c>
      <c r="AQ517" t="n">
        <v>0</v>
      </c>
      <c r="AR517" t="n">
        <v>0</v>
      </c>
      <c r="AS517" t="n">
        <v>0</v>
      </c>
      <c r="AT517" t="n">
        <v>1.662516869107393</v>
      </c>
      <c r="AU517" t="n">
        <v>0.5226670796250645</v>
      </c>
      <c r="AV517" t="n">
        <v>1.662516869107393</v>
      </c>
    </row>
    <row r="518" spans="1:48">
      <c r="A518" t="n">
        <v>515</v>
      </c>
      <c r="B518" t="n">
        <v>0</v>
      </c>
      <c r="C518" t="n">
        <v>0</v>
      </c>
      <c r="D518" t="n">
        <v>0</v>
      </c>
      <c r="E518" t="n">
        <v>11.8</v>
      </c>
      <c r="F518" t="n">
        <v>1.469141798275882</v>
      </c>
      <c r="G518" t="n">
        <v>96.90936022751444</v>
      </c>
      <c r="H518" t="n">
        <v>382.2105167373169</v>
      </c>
      <c r="I518" t="n">
        <v>8.683622203878992</v>
      </c>
      <c r="J518" t="n">
        <v>8.683622203878992</v>
      </c>
      <c r="K518" t="n">
        <v>855.6705324100312</v>
      </c>
      <c r="L518" t="n">
        <v>1</v>
      </c>
      <c r="M518" t="n">
        <v>216.9550031465596</v>
      </c>
      <c r="N518" t="n">
        <v>1424.49859587998</v>
      </c>
      <c r="O518" t="b">
        <v>0</v>
      </c>
      <c r="P518" t="n">
        <v>8.683622203878992</v>
      </c>
      <c r="Q518" t="n">
        <v>0</v>
      </c>
      <c r="R518" t="n">
        <v>0.9289245315119172</v>
      </c>
      <c r="S518" t="n">
        <v>28.54728916174472</v>
      </c>
      <c r="T518" t="n">
        <v>62.66569273014322</v>
      </c>
      <c r="U518" t="n">
        <v>9.348038413567927</v>
      </c>
      <c r="V518" t="n">
        <v>4.453993468925177</v>
      </c>
      <c r="W518" t="n">
        <v>-80.01247751673925</v>
      </c>
      <c r="X518" t="n">
        <v>1</v>
      </c>
      <c r="Y518" t="n">
        <v>58.58421570437909</v>
      </c>
      <c r="Z518" t="n">
        <v>63.10177379077247</v>
      </c>
      <c r="AA518" t="n">
        <v>1424.49859587998</v>
      </c>
      <c r="AB518" t="b">
        <v>0</v>
      </c>
      <c r="AC518" t="b">
        <v>1</v>
      </c>
      <c r="AD518" t="n">
        <v>88.70361885585906</v>
      </c>
      <c r="AE518" t="n">
        <v>1.671752102489243</v>
      </c>
      <c r="AF518" t="n">
        <v>0</v>
      </c>
      <c r="AG518" t="n">
        <v>0.1073801563420914</v>
      </c>
      <c r="AH518" t="b">
        <v>0</v>
      </c>
      <c r="AI518" t="b">
        <v>0</v>
      </c>
      <c r="AJ518" t="n">
        <v>1424.49859587998</v>
      </c>
      <c r="AK518" t="n">
        <v>0</v>
      </c>
      <c r="AL518" t="n">
        <v>9.348038413567927</v>
      </c>
      <c r="AM518" t="n">
        <v>0</v>
      </c>
      <c r="AN518" t="n">
        <v>11.10830944323949</v>
      </c>
      <c r="AO518" t="n">
        <v>0</v>
      </c>
      <c r="AP518" t="n">
        <v>1</v>
      </c>
      <c r="AQ518" t="n">
        <v>0</v>
      </c>
      <c r="AR518" t="n">
        <v>0</v>
      </c>
      <c r="AS518" t="n">
        <v>0</v>
      </c>
      <c r="AT518" t="n">
        <v>2.818563082360711</v>
      </c>
      <c r="AU518" t="n">
        <v>0.8861083832415125</v>
      </c>
      <c r="AV518" t="n">
        <v>2.818563082360711</v>
      </c>
    </row>
    <row r="519" spans="1:48">
      <c r="A519" t="n">
        <v>516</v>
      </c>
      <c r="B519" t="n">
        <v>0</v>
      </c>
      <c r="C519" t="n">
        <v>0</v>
      </c>
      <c r="D519" t="n">
        <v>0</v>
      </c>
      <c r="E519" t="n">
        <v>16.8</v>
      </c>
      <c r="F519" t="n">
        <v>1.267517729989878</v>
      </c>
      <c r="G519" t="n">
        <v>137.9726484595121</v>
      </c>
      <c r="H519" t="n">
        <v>544.1641255243156</v>
      </c>
      <c r="I519" t="n">
        <v>10.79003162214972</v>
      </c>
      <c r="J519" t="n">
        <v>10.79003162214972</v>
      </c>
      <c r="K519" t="n">
        <v>746.7944790319481</v>
      </c>
      <c r="L519" t="n">
        <v>2</v>
      </c>
      <c r="M519" t="n">
        <v>189.3495129391349</v>
      </c>
      <c r="N519" t="n">
        <v>1162.334572119938</v>
      </c>
      <c r="O519" t="b">
        <v>1</v>
      </c>
      <c r="P519" t="n">
        <v>10.79003162214972</v>
      </c>
      <c r="Q519" t="n">
        <v>64.20138638570916</v>
      </c>
      <c r="R519" t="n">
        <v>0.9413271929453518</v>
      </c>
      <c r="S519" t="n">
        <v>28.56839975703398</v>
      </c>
      <c r="T519" t="n">
        <v>94.17211824424061</v>
      </c>
      <c r="U519" t="n">
        <v>11.46257295339404</v>
      </c>
      <c r="V519" t="n">
        <v>5.525342523671853</v>
      </c>
      <c r="W519" t="n">
        <v>-80.01247751673925</v>
      </c>
      <c r="X519" t="n">
        <v>1</v>
      </c>
      <c r="Y519" t="n">
        <v>58.58421570437909</v>
      </c>
      <c r="Z519" t="n">
        <v>63.17999148399123</v>
      </c>
      <c r="AA519" t="n">
        <v>1162.334572119938</v>
      </c>
      <c r="AB519" t="b">
        <v>0</v>
      </c>
      <c r="AC519" t="b">
        <v>1</v>
      </c>
      <c r="AD519" t="n">
        <v>88.72396059742309</v>
      </c>
      <c r="AE519" t="n">
        <v>1.671752102489243</v>
      </c>
      <c r="AF519" t="n">
        <v>0</v>
      </c>
      <c r="AG519" t="n">
        <v>0.1139045098135057</v>
      </c>
      <c r="AH519" t="b">
        <v>0</v>
      </c>
      <c r="AI519" t="b">
        <v>0</v>
      </c>
      <c r="AJ519" t="n">
        <v>1226.535958505647</v>
      </c>
      <c r="AK519" t="n">
        <v>0</v>
      </c>
      <c r="AL519" t="n">
        <v>12.09570655606494</v>
      </c>
      <c r="AM519" t="n">
        <v>0</v>
      </c>
      <c r="AN519" t="n">
        <v>13.7674769238082</v>
      </c>
      <c r="AO519" t="n">
        <v>0</v>
      </c>
      <c r="AP519" t="n">
        <v>1</v>
      </c>
      <c r="AQ519" t="n">
        <v>0</v>
      </c>
      <c r="AR519" t="n">
        <v>0</v>
      </c>
      <c r="AS519" t="n">
        <v>0</v>
      </c>
      <c r="AT519" t="n">
        <v>3.376390430575082</v>
      </c>
      <c r="AU519" t="n">
        <v>1.061479831461907</v>
      </c>
      <c r="AV519" t="n">
        <v>3.376390430575082</v>
      </c>
    </row>
    <row r="520" spans="1:48">
      <c r="A520" t="n">
        <v>517</v>
      </c>
      <c r="B520" t="n">
        <v>0</v>
      </c>
      <c r="C520" t="n">
        <v>0</v>
      </c>
      <c r="D520" t="n">
        <v>0</v>
      </c>
      <c r="E520" t="n">
        <v>20.5</v>
      </c>
      <c r="F520" t="n">
        <v>0.710787281764607</v>
      </c>
      <c r="G520" t="n">
        <v>168.3594817511903</v>
      </c>
      <c r="H520" t="n">
        <v>664.0097960266946</v>
      </c>
      <c r="I520" t="n">
        <v>7.807436042148185</v>
      </c>
      <c r="J520" t="n">
        <v>7.807436042148185</v>
      </c>
      <c r="K520" t="n">
        <v>442.8353043345912</v>
      </c>
      <c r="L520" t="n">
        <v>2</v>
      </c>
      <c r="M520" t="n">
        <v>112.2807566771276</v>
      </c>
      <c r="N520" t="n">
        <v>1418.32492431302</v>
      </c>
      <c r="O520" t="b">
        <v>0</v>
      </c>
      <c r="P520" t="n">
        <v>7.807436042148185</v>
      </c>
      <c r="Q520" t="n">
        <v>0</v>
      </c>
      <c r="R520" t="n">
        <v>0.925556366264796</v>
      </c>
      <c r="S520" t="n">
        <v>28.59005382085551</v>
      </c>
      <c r="T520" t="n">
        <v>56.79383691442714</v>
      </c>
      <c r="U520" t="n">
        <v>8.435397698852332</v>
      </c>
      <c r="V520" t="n">
        <v>4.22793959367452</v>
      </c>
      <c r="W520" t="n">
        <v>-79.82758323346847</v>
      </c>
      <c r="X520" t="n">
        <v>1</v>
      </c>
      <c r="Y520" t="n">
        <v>58.39932142110831</v>
      </c>
      <c r="Z520" t="n">
        <v>63.31931706290288</v>
      </c>
      <c r="AA520" t="n">
        <v>1418.32492431302</v>
      </c>
      <c r="AB520" t="b">
        <v>0</v>
      </c>
      <c r="AC520" t="b">
        <v>1</v>
      </c>
      <c r="AD520" t="n">
        <v>88.74427023928516</v>
      </c>
      <c r="AE520" t="n">
        <v>1.667888987430326</v>
      </c>
      <c r="AF520" t="n">
        <v>0</v>
      </c>
      <c r="AG520" t="n">
        <v>0.1218742459680203</v>
      </c>
      <c r="AH520" t="b">
        <v>0</v>
      </c>
      <c r="AI520" t="b">
        <v>0</v>
      </c>
      <c r="AJ520" t="n">
        <v>1418.32492431302</v>
      </c>
      <c r="AK520" t="n">
        <v>0</v>
      </c>
      <c r="AL520" t="n">
        <v>8.435397698852332</v>
      </c>
      <c r="AM520" t="n">
        <v>0</v>
      </c>
      <c r="AN520" t="n">
        <v>10.14321512591509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2.624980870126823</v>
      </c>
      <c r="AU520" t="n">
        <v>0.8252494220990798</v>
      </c>
      <c r="AV520" t="n">
        <v>2.624980870126823</v>
      </c>
    </row>
    <row r="521" spans="1:48">
      <c r="A521" t="n">
        <v>518</v>
      </c>
      <c r="B521" t="n">
        <v>0</v>
      </c>
      <c r="C521" t="n">
        <v>0</v>
      </c>
      <c r="D521" t="n">
        <v>0</v>
      </c>
      <c r="E521" t="n">
        <v>21.9</v>
      </c>
      <c r="F521" t="n">
        <v>0.1393331429516933</v>
      </c>
      <c r="G521" t="n">
        <v>179.8572024561497</v>
      </c>
      <c r="H521" t="n">
        <v>709.3568064870542</v>
      </c>
      <c r="I521" t="n">
        <v>2.44554807656145</v>
      </c>
      <c r="J521" t="n">
        <v>2.44554807656145</v>
      </c>
      <c r="K521" t="n">
        <v>129.8433622802044</v>
      </c>
      <c r="L521" t="n">
        <v>2</v>
      </c>
      <c r="M521" t="n">
        <v>32.92174500005182</v>
      </c>
      <c r="N521" t="n">
        <v>1515.186138656348</v>
      </c>
      <c r="O521" t="b">
        <v>0</v>
      </c>
      <c r="P521" t="n">
        <v>2.44554807656145</v>
      </c>
      <c r="Q521" t="n">
        <v>0</v>
      </c>
      <c r="R521" t="n">
        <v>0.8456414658100081</v>
      </c>
      <c r="S521" t="n">
        <v>28.6099337955601</v>
      </c>
      <c r="T521" t="n">
        <v>18.2261662766892</v>
      </c>
      <c r="U521" t="n">
        <v>2.891944370560107</v>
      </c>
      <c r="V521" t="n">
        <v>2.813364310372808</v>
      </c>
      <c r="W521" t="n">
        <v>-58.32349924374927</v>
      </c>
      <c r="X521" t="n">
        <v>1</v>
      </c>
      <c r="Y521" t="n">
        <v>36.89523743138911</v>
      </c>
      <c r="Z521" t="n">
        <v>63.48100391547527</v>
      </c>
      <c r="AA521" t="n">
        <v>1515.186138656348</v>
      </c>
      <c r="AB521" t="b">
        <v>0</v>
      </c>
      <c r="AC521" t="b">
        <v>1</v>
      </c>
      <c r="AD521" t="n">
        <v>88.76081443353038</v>
      </c>
      <c r="AE521" t="n">
        <v>1.218590343798182</v>
      </c>
      <c r="AF521" t="n">
        <v>0</v>
      </c>
      <c r="AG521" t="n">
        <v>0.1288154451460243</v>
      </c>
      <c r="AH521" t="b">
        <v>0</v>
      </c>
      <c r="AI521" t="b">
        <v>0</v>
      </c>
      <c r="AJ521" t="n">
        <v>1515.186138656348</v>
      </c>
      <c r="AK521" t="n">
        <v>0</v>
      </c>
      <c r="AL521" t="n">
        <v>2.891944370560107</v>
      </c>
      <c r="AM521" t="n">
        <v>0</v>
      </c>
      <c r="AN521" t="n">
        <v>4.115030840548806</v>
      </c>
      <c r="AO521" t="n">
        <v>0</v>
      </c>
      <c r="AP521" t="n">
        <v>1</v>
      </c>
      <c r="AQ521" t="n">
        <v>0</v>
      </c>
      <c r="AR521" t="n">
        <v>0</v>
      </c>
      <c r="AS521" t="n">
        <v>0</v>
      </c>
      <c r="AT521" t="n">
        <v>1.503236386776525</v>
      </c>
      <c r="AU521" t="n">
        <v>0.4725920000345374</v>
      </c>
      <c r="AV521" t="n">
        <v>1.503236386776525</v>
      </c>
    </row>
    <row r="522" spans="1:48">
      <c r="A522" t="n">
        <v>519</v>
      </c>
      <c r="B522" t="n">
        <v>0</v>
      </c>
      <c r="C522" t="n">
        <v>0</v>
      </c>
      <c r="D522" t="n">
        <v>0</v>
      </c>
      <c r="E522" t="n">
        <v>21.9</v>
      </c>
      <c r="F522" t="n">
        <v>-0.1014531869047137</v>
      </c>
      <c r="G522" t="n">
        <v>179.8572024561497</v>
      </c>
      <c r="H522" t="n">
        <v>709.3568064870542</v>
      </c>
      <c r="I522" t="n">
        <v>-0.04385149295024592</v>
      </c>
      <c r="J522" t="n">
        <v>-0.04385149295024592</v>
      </c>
      <c r="K522" t="n">
        <v>-2.328240994416426</v>
      </c>
      <c r="L522" t="n">
        <v>2</v>
      </c>
      <c r="M522" t="n">
        <v>-0.5903247957445299</v>
      </c>
      <c r="N522" t="n">
        <v>1515.186138656348</v>
      </c>
      <c r="O522" t="b">
        <v>0</v>
      </c>
      <c r="P522" t="n">
        <v>-0.04385149295024592</v>
      </c>
      <c r="Q522" t="n">
        <v>0</v>
      </c>
      <c r="R522" t="n">
        <v>0</v>
      </c>
      <c r="S522" t="n">
        <v>28.62284559225852</v>
      </c>
      <c r="T522" t="n">
        <v>0.5571611562737616</v>
      </c>
      <c r="U522" t="n">
        <v>0.08840471687353414</v>
      </c>
      <c r="V522" t="n">
        <v>1.147485952018292</v>
      </c>
      <c r="W522" t="n">
        <v>-61.19719101154606</v>
      </c>
      <c r="X522" t="n">
        <v>1</v>
      </c>
      <c r="Y522" t="n">
        <v>39.76892919918591</v>
      </c>
      <c r="Z522" t="n">
        <v>63.58045913932735</v>
      </c>
      <c r="AA522" t="n">
        <v>1515.186138656348</v>
      </c>
      <c r="AB522" t="b">
        <v>0</v>
      </c>
      <c r="AC522" t="b">
        <v>1</v>
      </c>
      <c r="AD522" t="n">
        <v>88.77412418468153</v>
      </c>
      <c r="AE522" t="n">
        <v>1.278632232311324</v>
      </c>
      <c r="AF522" t="n">
        <v>0</v>
      </c>
      <c r="AG522" t="n">
        <v>0.1117834735123069</v>
      </c>
      <c r="AH522" t="b">
        <v>0</v>
      </c>
      <c r="AI522" t="b">
        <v>0</v>
      </c>
      <c r="AJ522" t="n">
        <v>1515.186138656348</v>
      </c>
      <c r="AK522" t="n">
        <v>0</v>
      </c>
      <c r="AL522" t="n">
        <v>0.08840471687353414</v>
      </c>
      <c r="AM522" t="n">
        <v>0</v>
      </c>
      <c r="AN522" t="n">
        <v>1.367862768281075</v>
      </c>
      <c r="AO522" t="n">
        <v>0</v>
      </c>
      <c r="AP522" t="n">
        <v>1</v>
      </c>
      <c r="AQ522" t="n">
        <v>0</v>
      </c>
      <c r="AR522" t="n">
        <v>0</v>
      </c>
      <c r="AS522" t="n">
        <v>0</v>
      </c>
      <c r="AT522" t="n">
        <v>1.001054705734935</v>
      </c>
      <c r="AU522" t="n">
        <v>0.3147146048943994</v>
      </c>
      <c r="AV522" t="n">
        <v>1.001054705734935</v>
      </c>
    </row>
    <row r="523" spans="1:48">
      <c r="A523" t="n">
        <v>520</v>
      </c>
      <c r="B523" t="n">
        <v>0</v>
      </c>
      <c r="C523" t="n">
        <v>0</v>
      </c>
      <c r="D523" t="n">
        <v>0</v>
      </c>
      <c r="E523" t="n">
        <v>21.3</v>
      </c>
      <c r="F523" t="n">
        <v>-0.2335203953328375</v>
      </c>
      <c r="G523" t="n">
        <v>174.9296078683099</v>
      </c>
      <c r="H523" t="n">
        <v>689.9223734326144</v>
      </c>
      <c r="I523" t="n">
        <v>-1.376126442932431</v>
      </c>
      <c r="J523" t="n">
        <v>-1.376126442932431</v>
      </c>
      <c r="K523" t="n">
        <v>-75.12187160805054</v>
      </c>
      <c r="L523" t="n">
        <v>2</v>
      </c>
      <c r="M523" t="n">
        <v>-19.04712768966799</v>
      </c>
      <c r="N523" t="n">
        <v>1473.674189652065</v>
      </c>
      <c r="O523" t="b">
        <v>0</v>
      </c>
      <c r="P523" t="n">
        <v>-1.376126442932431</v>
      </c>
      <c r="Q523" t="n">
        <v>0</v>
      </c>
      <c r="R523" t="n">
        <v>0.8703199384110589</v>
      </c>
      <c r="S523" t="n">
        <v>28.62284559225852</v>
      </c>
      <c r="T523" t="n">
        <v>-7.760812264878003</v>
      </c>
      <c r="U523" t="n">
        <v>-1.197670281058783</v>
      </c>
      <c r="V523" t="n">
        <v>11.28631542478998</v>
      </c>
      <c r="W523" t="n">
        <v>-66.48551946394636</v>
      </c>
      <c r="X523" t="n">
        <v>1</v>
      </c>
      <c r="Y523" t="n">
        <v>45.0572576515862</v>
      </c>
      <c r="Z523" t="n">
        <v>63.66171774770122</v>
      </c>
      <c r="AA523" t="n">
        <v>1473.674189652065</v>
      </c>
      <c r="AB523" t="b">
        <v>0</v>
      </c>
      <c r="AC523" t="b">
        <v>1</v>
      </c>
      <c r="AD523" t="n">
        <v>88.788850953232</v>
      </c>
      <c r="AE523" t="n">
        <v>1.389124676531718</v>
      </c>
      <c r="AF523" t="n">
        <v>0</v>
      </c>
      <c r="AG523" t="n">
        <v>0.1056241984138673</v>
      </c>
      <c r="AH523" t="b">
        <v>0</v>
      </c>
      <c r="AI523" t="b">
        <v>0</v>
      </c>
      <c r="AJ523" t="n">
        <v>1473.674189652065</v>
      </c>
      <c r="AK523" t="n">
        <v>0</v>
      </c>
      <c r="AL523" t="n">
        <v>-1.197670281058783</v>
      </c>
      <c r="AM523" t="n">
        <v>0</v>
      </c>
      <c r="AN523" t="n">
        <v>0.197326886823814</v>
      </c>
      <c r="AO523" t="n">
        <v>0</v>
      </c>
      <c r="AP523" t="n">
        <v>1</v>
      </c>
      <c r="AQ523" t="n">
        <v>0</v>
      </c>
      <c r="AR523" t="n">
        <v>0</v>
      </c>
      <c r="AS523" t="n">
        <v>0</v>
      </c>
      <c r="AT523" t="n">
        <v>0.7694418716136212</v>
      </c>
      <c r="AU523" t="n">
        <v>0.2418994618643818</v>
      </c>
      <c r="AV523" t="n">
        <v>0.7694418716136212</v>
      </c>
    </row>
    <row r="524" spans="1:48">
      <c r="A524" t="n">
        <v>521</v>
      </c>
      <c r="B524" t="n">
        <v>0</v>
      </c>
      <c r="C524" t="n">
        <v>0</v>
      </c>
      <c r="D524" t="n">
        <v>0</v>
      </c>
      <c r="E524" t="n">
        <v>20.3</v>
      </c>
      <c r="F524" t="n">
        <v>-0.2977985650972679</v>
      </c>
      <c r="G524" t="n">
        <v>166.7169502219104</v>
      </c>
      <c r="H524" t="n">
        <v>657.5316516752147</v>
      </c>
      <c r="I524" t="n">
        <v>-1.935970560329438</v>
      </c>
      <c r="J524" t="n">
        <v>-1.935970560329438</v>
      </c>
      <c r="K524" t="n">
        <v>-110.8894868626223</v>
      </c>
      <c r="L524" t="n">
        <v>2</v>
      </c>
      <c r="M524" t="n">
        <v>-28.1159956548231</v>
      </c>
      <c r="N524" t="n">
        <v>1404.487607978259</v>
      </c>
      <c r="O524" t="b">
        <v>0</v>
      </c>
      <c r="P524" t="n">
        <v>-1.935970560329438</v>
      </c>
      <c r="Q524" t="n">
        <v>0</v>
      </c>
      <c r="R524" t="n">
        <v>0.9004716769976935</v>
      </c>
      <c r="S524" t="n">
        <v>28.62894954801075</v>
      </c>
      <c r="T524" t="n">
        <v>-11.85283602891312</v>
      </c>
      <c r="U524" t="n">
        <v>-1.743286657078014</v>
      </c>
      <c r="V524" t="n">
        <v>16.26315962590999</v>
      </c>
      <c r="W524" t="n">
        <v>-64.24279930905897</v>
      </c>
      <c r="X524" t="n">
        <v>1</v>
      </c>
      <c r="Y524" t="n">
        <v>42.8145374966988</v>
      </c>
      <c r="Z524" t="n">
        <v>63.74805153150071</v>
      </c>
      <c r="AA524" t="n">
        <v>1404.487607978259</v>
      </c>
      <c r="AB524" t="b">
        <v>0</v>
      </c>
      <c r="AC524" t="b">
        <v>1</v>
      </c>
      <c r="AD524" t="n">
        <v>88.80410647322302</v>
      </c>
      <c r="AE524" t="n">
        <v>1.34226608333988</v>
      </c>
      <c r="AF524" t="n">
        <v>0</v>
      </c>
      <c r="AG524" t="n">
        <v>0.08519014308635253</v>
      </c>
      <c r="AH524" t="b">
        <v>0</v>
      </c>
      <c r="AI524" t="b">
        <v>0</v>
      </c>
      <c r="AJ524" t="n">
        <v>1404.487607978259</v>
      </c>
      <c r="AK524" t="n">
        <v>0</v>
      </c>
      <c r="AL524" t="n">
        <v>-1.743286657078014</v>
      </c>
      <c r="AM524" t="n">
        <v>0</v>
      </c>
      <c r="AN524" t="n">
        <v>-0.3909042898094717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0.6286709770526855</v>
      </c>
      <c r="AU524" t="n">
        <v>0.1976434824373127</v>
      </c>
      <c r="AV524" t="n">
        <v>0.6286709770526855</v>
      </c>
    </row>
    <row r="525" spans="1:48">
      <c r="A525" t="n">
        <v>522</v>
      </c>
      <c r="B525" t="n">
        <v>0</v>
      </c>
      <c r="C525" t="n">
        <v>0</v>
      </c>
      <c r="D525" t="n">
        <v>0</v>
      </c>
      <c r="E525" t="n">
        <v>19.2</v>
      </c>
      <c r="F525" t="n">
        <v>-0.3252853442780923</v>
      </c>
      <c r="G525" t="n">
        <v>157.6830268108709</v>
      </c>
      <c r="H525" t="n">
        <v>621.901857742075</v>
      </c>
      <c r="I525" t="n">
        <v>-2.088636626136628</v>
      </c>
      <c r="J525" t="n">
        <v>-2.088636626136628</v>
      </c>
      <c r="K525" t="n">
        <v>-126.4879994107924</v>
      </c>
      <c r="L525" t="n">
        <v>2</v>
      </c>
      <c r="M525" t="n">
        <v>-32.0709937654139</v>
      </c>
      <c r="N525" t="n">
        <v>1328.382368137072</v>
      </c>
      <c r="O525" t="b">
        <v>0</v>
      </c>
      <c r="P525" t="n">
        <v>-2.088636626136628</v>
      </c>
      <c r="Q525" t="n">
        <v>0</v>
      </c>
      <c r="R525" t="n">
        <v>0.9085898944051514</v>
      </c>
      <c r="S525" t="n">
        <v>28.63554015271313</v>
      </c>
      <c r="T525" t="n">
        <v>-13.64203222789591</v>
      </c>
      <c r="U525" t="n">
        <v>-1.897714131592211</v>
      </c>
      <c r="V525" t="n">
        <v>18.42896153751798</v>
      </c>
      <c r="W525" t="n">
        <v>-64.24279930905897</v>
      </c>
      <c r="X525" t="n">
        <v>1</v>
      </c>
      <c r="Y525" t="n">
        <v>42.8145374966988</v>
      </c>
      <c r="Z525" t="n">
        <v>63.84622699121184</v>
      </c>
      <c r="AA525" t="n">
        <v>1328.382368137072</v>
      </c>
      <c r="AB525" t="b">
        <v>0</v>
      </c>
      <c r="AC525" t="b">
        <v>1</v>
      </c>
      <c r="AD525" t="n">
        <v>88.81897263207604</v>
      </c>
      <c r="AE525" t="n">
        <v>1.34226608333988</v>
      </c>
      <c r="AF525" t="n">
        <v>0</v>
      </c>
      <c r="AG525" t="n">
        <v>0.06232688513813028</v>
      </c>
      <c r="AH525" t="b">
        <v>0</v>
      </c>
      <c r="AI525" t="b">
        <v>0</v>
      </c>
      <c r="AJ525" t="n">
        <v>1328.382368137072</v>
      </c>
      <c r="AK525" t="n">
        <v>0</v>
      </c>
      <c r="AL525" t="n">
        <v>-1.897714131592211</v>
      </c>
      <c r="AM525" t="n">
        <v>0</v>
      </c>
      <c r="AN525" t="n">
        <v>-0.5411109111652247</v>
      </c>
      <c r="AO525" t="n">
        <v>0</v>
      </c>
      <c r="AP525" t="n">
        <v>1</v>
      </c>
      <c r="AQ525" t="n">
        <v>0</v>
      </c>
      <c r="AR525" t="n">
        <v>0</v>
      </c>
      <c r="AS525" t="n">
        <v>0</v>
      </c>
      <c r="AT525" t="n">
        <v>0.5632257261433713</v>
      </c>
      <c r="AU525" t="n">
        <v>0.1770686065947198</v>
      </c>
      <c r="AV525" t="n">
        <v>0.5632257261433713</v>
      </c>
    </row>
    <row r="526" spans="1:48">
      <c r="A526" t="n">
        <v>523</v>
      </c>
      <c r="B526" t="n">
        <v>0</v>
      </c>
      <c r="C526" t="n">
        <v>0</v>
      </c>
      <c r="D526" t="n">
        <v>0</v>
      </c>
      <c r="E526" t="n">
        <v>17.8</v>
      </c>
      <c r="F526" t="n">
        <v>-0.4843933911236951</v>
      </c>
      <c r="G526" t="n">
        <v>146.1853061059116</v>
      </c>
      <c r="H526" t="n">
        <v>576.5548472817153</v>
      </c>
      <c r="I526" t="n">
        <v>-3.282772782628337</v>
      </c>
      <c r="J526" t="n">
        <v>-3.282772782628337</v>
      </c>
      <c r="K526" t="n">
        <v>-214.4413262811676</v>
      </c>
      <c r="L526" t="n">
        <v>2</v>
      </c>
      <c r="M526" t="n">
        <v>-54.37153303275041</v>
      </c>
      <c r="N526" t="n">
        <v>1231.521153793744</v>
      </c>
      <c r="O526" t="b">
        <v>0</v>
      </c>
      <c r="P526" t="n">
        <v>-3.282772782628337</v>
      </c>
      <c r="Q526" t="n">
        <v>0</v>
      </c>
      <c r="R526" t="n">
        <v>0.9309449911980652</v>
      </c>
      <c r="S526" t="n">
        <v>28.64207050978553</v>
      </c>
      <c r="T526" t="n">
        <v>-23.69705353024304</v>
      </c>
      <c r="U526" t="n">
        <v>-3.056080879229185</v>
      </c>
      <c r="V526" t="n">
        <v>30.67447950250737</v>
      </c>
      <c r="W526" t="n">
        <v>-71.73055389035301</v>
      </c>
      <c r="X526" t="n">
        <v>1</v>
      </c>
      <c r="Y526" t="n">
        <v>50.30229207799285</v>
      </c>
      <c r="Z526" t="n">
        <v>63.91580188773925</v>
      </c>
      <c r="AA526" t="n">
        <v>1231.521153793744</v>
      </c>
      <c r="AB526" t="b">
        <v>0</v>
      </c>
      <c r="AC526" t="b">
        <v>1</v>
      </c>
      <c r="AD526" t="n">
        <v>88.83513874832164</v>
      </c>
      <c r="AE526" t="n">
        <v>1.498712550849687</v>
      </c>
      <c r="AF526" t="n">
        <v>0</v>
      </c>
      <c r="AG526" t="n">
        <v>0.05534014460624981</v>
      </c>
      <c r="AH526" t="b">
        <v>0</v>
      </c>
      <c r="AI526" t="b">
        <v>0</v>
      </c>
      <c r="AJ526" t="n">
        <v>1231.521153793744</v>
      </c>
      <c r="AK526" t="n">
        <v>0</v>
      </c>
      <c r="AL526" t="n">
        <v>-3.056080879229185</v>
      </c>
      <c r="AM526" t="n">
        <v>0</v>
      </c>
      <c r="AN526" t="n">
        <v>-1.5259642633039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 spans="1:48">
      <c r="A527" t="n">
        <v>524</v>
      </c>
      <c r="B527" t="n">
        <v>0</v>
      </c>
      <c r="C527" t="n">
        <v>0</v>
      </c>
      <c r="D527" t="n">
        <v>0</v>
      </c>
      <c r="E527" t="n">
        <v>15.5</v>
      </c>
      <c r="F527" t="n">
        <v>-0.820474424560464</v>
      </c>
      <c r="G527" t="n">
        <v>127.2961935191927</v>
      </c>
      <c r="H527" t="n">
        <v>502.0561872396959</v>
      </c>
      <c r="I527" t="n">
        <v>-5.330207299236911</v>
      </c>
      <c r="J527" t="n">
        <v>-5.330207299236911</v>
      </c>
      <c r="K527" t="n">
        <v>-399.8527289428266</v>
      </c>
      <c r="L527" t="n">
        <v>2</v>
      </c>
      <c r="M527" t="n">
        <v>-101.3825377644084</v>
      </c>
      <c r="N527" t="n">
        <v>1072.392015943991</v>
      </c>
      <c r="O527" t="b">
        <v>0</v>
      </c>
      <c r="P527" t="n">
        <v>-5.330207299236911</v>
      </c>
      <c r="Q527" t="n">
        <v>0</v>
      </c>
      <c r="R527" t="n">
        <v>0.9457578454550434</v>
      </c>
      <c r="S527" t="n">
        <v>28.64982433197474</v>
      </c>
      <c r="T527" t="n">
        <v>-44.88919966424692</v>
      </c>
      <c r="U527" t="n">
        <v>-5.041085371155047</v>
      </c>
      <c r="V527" t="n">
        <v>56.49333810016145</v>
      </c>
      <c r="W527" t="n">
        <v>-86.15060768619995</v>
      </c>
      <c r="X527" t="n">
        <v>1</v>
      </c>
      <c r="Y527" t="n">
        <v>64.72234587383979</v>
      </c>
      <c r="Z527" t="n">
        <v>63.9630878192954</v>
      </c>
      <c r="AA527" t="n">
        <v>1072.392015943991</v>
      </c>
      <c r="AB527" t="b">
        <v>0</v>
      </c>
      <c r="AC527" t="b">
        <v>1</v>
      </c>
      <c r="AD527" t="n">
        <v>88.8551083035216</v>
      </c>
      <c r="AE527" t="n">
        <v>1.8</v>
      </c>
      <c r="AF527" t="n">
        <v>0</v>
      </c>
      <c r="AG527" t="n">
        <v>0.05187909710988614</v>
      </c>
      <c r="AH527" t="b">
        <v>0</v>
      </c>
      <c r="AI527" t="b">
        <v>0</v>
      </c>
      <c r="AJ527" t="n">
        <v>1072.392015943991</v>
      </c>
      <c r="AK527" t="n">
        <v>0</v>
      </c>
      <c r="AL527" t="n">
        <v>-5.041085371155047</v>
      </c>
      <c r="AM527" t="n">
        <v>1.356464764672722</v>
      </c>
      <c r="AN527" t="n">
        <v>-1.804768487761979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 spans="1:48">
      <c r="A528" t="n">
        <v>525</v>
      </c>
      <c r="B528" t="n">
        <v>0</v>
      </c>
      <c r="C528" t="n">
        <v>0</v>
      </c>
      <c r="D528" t="n">
        <v>0</v>
      </c>
      <c r="E528" t="n">
        <v>11.9</v>
      </c>
      <c r="F528" t="n">
        <v>-1.150375577301117</v>
      </c>
      <c r="G528" t="n">
        <v>97.73062599215439</v>
      </c>
      <c r="H528" t="n">
        <v>385.4495889130569</v>
      </c>
      <c r="I528" t="n">
        <v>-5.958370516436572</v>
      </c>
      <c r="J528" t="n">
        <v>-5.958370516436572</v>
      </c>
      <c r="K528" t="n">
        <v>-582.1946462555254</v>
      </c>
      <c r="L528" t="n">
        <v>2</v>
      </c>
      <c r="M528" t="n">
        <v>-147.615275419758</v>
      </c>
      <c r="N528" t="n">
        <v>823.3203219182897</v>
      </c>
      <c r="O528" t="b">
        <v>0</v>
      </c>
      <c r="P528" t="n">
        <v>-5.958370516436572</v>
      </c>
      <c r="Q528" t="n">
        <v>0</v>
      </c>
      <c r="R528" t="n">
        <v>0.9512595294841039</v>
      </c>
      <c r="S528" t="n">
        <v>28.65971352513838</v>
      </c>
      <c r="T528" t="n">
        <v>-65.73990516875719</v>
      </c>
      <c r="U528" t="n">
        <v>-5.667956733957411</v>
      </c>
      <c r="V528" t="n">
        <v>81.87537025100079</v>
      </c>
      <c r="W528" t="n">
        <v>-86.15060768619995</v>
      </c>
      <c r="X528" t="n">
        <v>1</v>
      </c>
      <c r="Y528" t="n">
        <v>64.72234587383979</v>
      </c>
      <c r="Z528" t="n">
        <v>63.99222496618732</v>
      </c>
      <c r="AA528" t="n">
        <v>823.3203219182897</v>
      </c>
      <c r="AB528" t="b">
        <v>0</v>
      </c>
      <c r="AC528" t="b">
        <v>1</v>
      </c>
      <c r="AD528" t="n">
        <v>88.87758134028336</v>
      </c>
      <c r="AE528" t="n">
        <v>1.8</v>
      </c>
      <c r="AF528" t="n">
        <v>0</v>
      </c>
      <c r="AG528" t="n">
        <v>0.0465804451886816</v>
      </c>
      <c r="AH528" t="b">
        <v>0</v>
      </c>
      <c r="AI528" t="b">
        <v>0</v>
      </c>
      <c r="AJ528" t="n">
        <v>823.3203219182897</v>
      </c>
      <c r="AK528" t="n">
        <v>0</v>
      </c>
      <c r="AL528" t="n">
        <v>-5.667956733957411</v>
      </c>
      <c r="AM528" t="n">
        <v>2.455507432478165</v>
      </c>
      <c r="AN528" t="n">
        <v>-1.362640369584621</v>
      </c>
      <c r="AO528" t="n">
        <v>0</v>
      </c>
      <c r="AP528" t="n">
        <v>1</v>
      </c>
      <c r="AQ528" t="n">
        <v>0</v>
      </c>
      <c r="AR528" t="n">
        <v>0</v>
      </c>
      <c r="AS528" t="n">
        <v>0</v>
      </c>
      <c r="AT528" t="n">
        <v>0.1563263651362595</v>
      </c>
      <c r="AU528" t="n">
        <v>0.04914635529565402</v>
      </c>
      <c r="AV528" t="n">
        <v>0.1563263651362595</v>
      </c>
    </row>
    <row r="529" spans="1:48">
      <c r="A529" t="n">
        <v>526</v>
      </c>
      <c r="B529" t="n">
        <v>0</v>
      </c>
      <c r="C529" t="n">
        <v>0</v>
      </c>
      <c r="D529" t="n">
        <v>0</v>
      </c>
      <c r="E529" t="n">
        <v>7.6</v>
      </c>
      <c r="F529" t="n">
        <v>-1.161356599568399</v>
      </c>
      <c r="G529" t="n">
        <v>62.41619811263641</v>
      </c>
      <c r="H529" t="n">
        <v>246.169485356238</v>
      </c>
      <c r="I529" t="n">
        <v>-3.852405167018156</v>
      </c>
      <c r="J529" t="n">
        <v>-3.852405167018156</v>
      </c>
      <c r="K529" t="n">
        <v>-589.3944299688779</v>
      </c>
      <c r="L529" t="n">
        <v>0</v>
      </c>
      <c r="M529" t="n">
        <v>-149.4407783896749</v>
      </c>
      <c r="N529" t="n">
        <v>0</v>
      </c>
      <c r="O529" t="b">
        <v>1</v>
      </c>
      <c r="P529" t="n">
        <v>-3.852405167018156</v>
      </c>
      <c r="Q529" t="n">
        <v>-58.8241900025174</v>
      </c>
      <c r="R529" t="n">
        <v>0</v>
      </c>
      <c r="S529" t="n">
        <v>28.66964690518801</v>
      </c>
      <c r="T529" t="n">
        <v>0</v>
      </c>
      <c r="U529" t="n">
        <v>0</v>
      </c>
      <c r="V529" t="n">
        <v>149.4407783896749</v>
      </c>
      <c r="W529" t="n">
        <v>-75.72839428160853</v>
      </c>
      <c r="X529" t="n">
        <v>1</v>
      </c>
      <c r="Y529" t="n">
        <v>54.30013246924837</v>
      </c>
      <c r="Z529" t="n">
        <v>64.020411751323</v>
      </c>
      <c r="AA529" t="n">
        <v>750</v>
      </c>
      <c r="AB529" t="b">
        <v>0</v>
      </c>
      <c r="AC529" t="b">
        <v>1</v>
      </c>
      <c r="AD529" t="n">
        <v>88.8982449649957</v>
      </c>
      <c r="AE529" t="n">
        <v>1.582241998842341</v>
      </c>
      <c r="AF529" t="n">
        <v>0</v>
      </c>
      <c r="AG529" t="n">
        <v>0.03355802307965072</v>
      </c>
      <c r="AH529" t="b">
        <v>1</v>
      </c>
      <c r="AI529" t="b">
        <v>1</v>
      </c>
      <c r="AJ529" t="n">
        <v>750</v>
      </c>
      <c r="AK529" t="n">
        <v>0</v>
      </c>
      <c r="AL529" t="n">
        <v>0</v>
      </c>
      <c r="AM529" t="n">
        <v>0</v>
      </c>
      <c r="AN529" t="n">
        <v>1.584818245249457</v>
      </c>
      <c r="AO529" t="n">
        <v>0</v>
      </c>
      <c r="AP529" t="n">
        <v>1</v>
      </c>
      <c r="AQ529" t="n">
        <v>0</v>
      </c>
      <c r="AR529" t="n">
        <v>0</v>
      </c>
      <c r="AS529" t="n">
        <v>0</v>
      </c>
      <c r="AT529" t="n">
        <v>0.3880284832484018</v>
      </c>
      <c r="AU529" t="n">
        <v>0.1219895676966419</v>
      </c>
      <c r="AV529" t="n">
        <v>0.3880284832484018</v>
      </c>
    </row>
    <row r="530" spans="1:48">
      <c r="A530" t="n">
        <v>527</v>
      </c>
      <c r="B530" t="n">
        <v>0</v>
      </c>
      <c r="C530" t="n">
        <v>0</v>
      </c>
      <c r="D530" t="n">
        <v>0</v>
      </c>
      <c r="E530" t="n">
        <v>4</v>
      </c>
      <c r="F530" t="n">
        <v>-0.787531357758617</v>
      </c>
      <c r="G530" t="n">
        <v>32.85063058559811</v>
      </c>
      <c r="H530" t="n">
        <v>129.562887029599</v>
      </c>
      <c r="I530" t="n">
        <v>-1.324113713900855</v>
      </c>
      <c r="J530" t="n">
        <v>-1.324113713900855</v>
      </c>
      <c r="K530" t="n">
        <v>-384.9044703735056</v>
      </c>
      <c r="L530" t="n">
        <v>0</v>
      </c>
      <c r="M530" t="n">
        <v>-97.59241135230873</v>
      </c>
      <c r="N530" t="n">
        <v>0</v>
      </c>
      <c r="O530" t="b">
        <v>0</v>
      </c>
      <c r="P530" t="n">
        <v>-1.324113713900855</v>
      </c>
      <c r="Q530" t="n">
        <v>0</v>
      </c>
      <c r="R530" t="n">
        <v>0</v>
      </c>
      <c r="S530" t="n">
        <v>28.66964690518801</v>
      </c>
      <c r="T530" t="n">
        <v>0</v>
      </c>
      <c r="U530" t="n">
        <v>0</v>
      </c>
      <c r="V530" t="n">
        <v>97.59241135230873</v>
      </c>
      <c r="W530" t="n">
        <v>-75.07263042349393</v>
      </c>
      <c r="X530" t="n">
        <v>1</v>
      </c>
      <c r="Y530" t="n">
        <v>53.64436861113377</v>
      </c>
      <c r="Z530" t="n">
        <v>64.05136378520761</v>
      </c>
      <c r="AA530" t="n">
        <v>750</v>
      </c>
      <c r="AB530" t="b">
        <v>0</v>
      </c>
      <c r="AC530" t="b">
        <v>1</v>
      </c>
      <c r="AD530" t="n">
        <v>88.9169853297666</v>
      </c>
      <c r="AE530" t="n">
        <v>1.568540703212417</v>
      </c>
      <c r="AF530" t="n">
        <v>0</v>
      </c>
      <c r="AG530" t="n">
        <v>0.02289810054471353</v>
      </c>
      <c r="AH530" t="b">
        <v>1</v>
      </c>
      <c r="AI530" t="b">
        <v>1</v>
      </c>
      <c r="AJ530" t="n">
        <v>750</v>
      </c>
      <c r="AK530" t="n">
        <v>0</v>
      </c>
      <c r="AL530" t="n">
        <v>0</v>
      </c>
      <c r="AM530" t="n">
        <v>0</v>
      </c>
      <c r="AN530" t="n">
        <v>1.568540703212417</v>
      </c>
      <c r="AO530" t="n">
        <v>0</v>
      </c>
      <c r="AP530" t="n">
        <v>1</v>
      </c>
      <c r="AQ530" t="n">
        <v>0</v>
      </c>
      <c r="AR530" t="n">
        <v>0</v>
      </c>
      <c r="AS530" t="n">
        <v>0</v>
      </c>
      <c r="AT530" t="n">
        <v>0.3878313691081971</v>
      </c>
      <c r="AU530" t="n">
        <v>0.1219275983573059</v>
      </c>
      <c r="AV530" t="n">
        <v>0.3878313691081971</v>
      </c>
    </row>
    <row r="531" spans="1:48">
      <c r="A531" t="n">
        <v>528</v>
      </c>
      <c r="B531" t="n">
        <v>0</v>
      </c>
      <c r="C531" t="n">
        <v>0</v>
      </c>
      <c r="D531" t="n">
        <v>0</v>
      </c>
      <c r="E531" t="n">
        <v>2</v>
      </c>
      <c r="F531" t="n">
        <v>-0.3551846360637986</v>
      </c>
      <c r="G531" t="n">
        <v>16.42531529279906</v>
      </c>
      <c r="H531" t="n">
        <v>64.78144351479948</v>
      </c>
      <c r="I531" t="n">
        <v>-0.2543423938835699</v>
      </c>
      <c r="J531" t="n">
        <v>-0.2543423938835699</v>
      </c>
      <c r="K531" t="n">
        <v>-147.8687568651151</v>
      </c>
      <c r="L531" t="n">
        <v>0</v>
      </c>
      <c r="M531" t="n">
        <v>-37.49207831265596</v>
      </c>
      <c r="N531" t="n">
        <v>0</v>
      </c>
      <c r="O531" t="b">
        <v>0</v>
      </c>
      <c r="P531" t="n">
        <v>-0.2543423938835699</v>
      </c>
      <c r="Q531" t="n">
        <v>0</v>
      </c>
      <c r="R531" t="n">
        <v>0</v>
      </c>
      <c r="S531" t="n">
        <v>28.66964690518801</v>
      </c>
      <c r="T531" t="n">
        <v>0</v>
      </c>
      <c r="U531" t="n">
        <v>0</v>
      </c>
      <c r="V531" t="n">
        <v>37.49207831265595</v>
      </c>
      <c r="W531" t="n">
        <v>-64.56915136600283</v>
      </c>
      <c r="X531" t="n">
        <v>1</v>
      </c>
      <c r="Y531" t="n">
        <v>43.14088955364267</v>
      </c>
      <c r="Z531" t="n">
        <v>64.10018957161854</v>
      </c>
      <c r="AA531" t="n">
        <v>750</v>
      </c>
      <c r="AB531" t="b">
        <v>0</v>
      </c>
      <c r="AC531" t="b">
        <v>1</v>
      </c>
      <c r="AD531" t="n">
        <v>88.93378832597577</v>
      </c>
      <c r="AE531" t="n">
        <v>1.3490847665538</v>
      </c>
      <c r="AF531" t="n">
        <v>0</v>
      </c>
      <c r="AG531" t="n">
        <v>0.01758838755170683</v>
      </c>
      <c r="AH531" t="b">
        <v>1</v>
      </c>
      <c r="AI531" t="b">
        <v>1</v>
      </c>
      <c r="AJ531" t="n">
        <v>750</v>
      </c>
      <c r="AK531" t="n">
        <v>0</v>
      </c>
      <c r="AL531" t="n">
        <v>0</v>
      </c>
      <c r="AM531" t="n">
        <v>0</v>
      </c>
      <c r="AN531" t="n">
        <v>1.3490847665538</v>
      </c>
      <c r="AO531" t="n">
        <v>0</v>
      </c>
      <c r="AP531" t="n">
        <v>1</v>
      </c>
      <c r="AQ531" t="n">
        <v>0</v>
      </c>
      <c r="AR531" t="n">
        <v>0</v>
      </c>
      <c r="AS531" t="n">
        <v>0</v>
      </c>
      <c r="AT531" t="n">
        <v>0.3875206685182794</v>
      </c>
      <c r="AU531" t="n">
        <v>0.1218299193665012</v>
      </c>
      <c r="AV531" t="n">
        <v>0.3875206685182794</v>
      </c>
    </row>
    <row r="532" spans="1:48">
      <c r="A532" t="n">
        <v>529</v>
      </c>
      <c r="B532" t="n">
        <v>0</v>
      </c>
      <c r="C532" t="n">
        <v>0</v>
      </c>
      <c r="D532" t="n">
        <v>0</v>
      </c>
      <c r="E532" t="n">
        <v>1</v>
      </c>
      <c r="F532" t="n">
        <v>-0.291730097986189</v>
      </c>
      <c r="G532" t="n">
        <v>8.212657646399528</v>
      </c>
      <c r="H532" t="n">
        <v>32.39072175739974</v>
      </c>
      <c r="I532" t="n">
        <v>-0.09731387959098009</v>
      </c>
      <c r="J532" t="n">
        <v>-0.09731387959098009</v>
      </c>
      <c r="K532" t="n">
        <v>-113.1520560227712</v>
      </c>
      <c r="L532" t="n">
        <v>0</v>
      </c>
      <c r="M532" t="n">
        <v>-28.68966937697038</v>
      </c>
      <c r="N532" t="n">
        <v>0</v>
      </c>
      <c r="O532" t="b">
        <v>0</v>
      </c>
      <c r="P532" t="n">
        <v>-0.09731387959098009</v>
      </c>
      <c r="Q532" t="n">
        <v>0</v>
      </c>
      <c r="R532" t="n">
        <v>0</v>
      </c>
      <c r="S532" t="n">
        <v>28.66964690518801</v>
      </c>
      <c r="T532" t="n">
        <v>0</v>
      </c>
      <c r="U532" t="n">
        <v>0</v>
      </c>
      <c r="V532" t="n">
        <v>28.68966937697038</v>
      </c>
      <c r="W532" t="n">
        <v>-64.56915136600283</v>
      </c>
      <c r="X532" t="n">
        <v>1</v>
      </c>
      <c r="Y532" t="n">
        <v>43.14088955364267</v>
      </c>
      <c r="Z532" t="n">
        <v>64.1371049066798</v>
      </c>
      <c r="AA532" t="n">
        <v>750</v>
      </c>
      <c r="AB532" t="b">
        <v>0</v>
      </c>
      <c r="AC532" t="b">
        <v>1</v>
      </c>
      <c r="AD532" t="n">
        <v>88.94876780151523</v>
      </c>
      <c r="AE532" t="n">
        <v>1.3490847665538</v>
      </c>
      <c r="AF532" t="n">
        <v>0</v>
      </c>
      <c r="AG532" t="n">
        <v>0.02013527395690068</v>
      </c>
      <c r="AH532" t="b">
        <v>1</v>
      </c>
      <c r="AI532" t="b">
        <v>1</v>
      </c>
      <c r="AJ532" t="n">
        <v>750</v>
      </c>
      <c r="AK532" t="n">
        <v>0</v>
      </c>
      <c r="AL532" t="n">
        <v>0</v>
      </c>
      <c r="AM532" t="n">
        <v>0</v>
      </c>
      <c r="AN532" t="n">
        <v>1.618648336758554</v>
      </c>
      <c r="AO532" t="n">
        <v>0</v>
      </c>
      <c r="AP532" t="n">
        <v>1</v>
      </c>
      <c r="AQ532" t="n">
        <v>0</v>
      </c>
      <c r="AR532" t="n">
        <v>0</v>
      </c>
      <c r="AS532" t="n">
        <v>0</v>
      </c>
      <c r="AT532" t="n">
        <v>0.387285954615231</v>
      </c>
      <c r="AU532" t="n">
        <v>0.1217561293000464</v>
      </c>
      <c r="AV532" t="n">
        <v>0.387285954615231</v>
      </c>
    </row>
    <row r="533" spans="1:48">
      <c r="A533" t="n">
        <v>530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b">
        <v>0</v>
      </c>
      <c r="P533" t="n">
        <v>0</v>
      </c>
      <c r="Q533" t="n">
        <v>0</v>
      </c>
      <c r="R533" t="n">
        <v>1</v>
      </c>
      <c r="S533" t="n">
        <v>28.66964690518801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-21.42826181236016</v>
      </c>
      <c r="Z533" t="n">
        <v>64.13983337291702</v>
      </c>
      <c r="AA533" t="n">
        <v>0</v>
      </c>
      <c r="AB533" t="b">
        <v>0</v>
      </c>
      <c r="AC533" t="b">
        <v>0</v>
      </c>
      <c r="AD533" t="n">
        <v>88.95253735494254</v>
      </c>
      <c r="AE533" t="n">
        <v>-0</v>
      </c>
      <c r="AF533" t="n">
        <v>0</v>
      </c>
      <c r="AG533" t="n">
        <v>0.02057060861836729</v>
      </c>
      <c r="AH533" t="b">
        <v>0</v>
      </c>
      <c r="AI533" t="b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0.2695635702047531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 spans="1:48">
      <c r="A534" t="n">
        <v>531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b">
        <v>0</v>
      </c>
      <c r="P534" t="n">
        <v>0</v>
      </c>
      <c r="Q534" t="n">
        <v>0</v>
      </c>
      <c r="R534" t="n">
        <v>1</v>
      </c>
      <c r="S534" t="n">
        <v>28.66964690518801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-21.42826181236016</v>
      </c>
      <c r="Z534" t="n">
        <v>64.14256183915425</v>
      </c>
      <c r="AA534" t="n">
        <v>0</v>
      </c>
      <c r="AB534" t="b">
        <v>0</v>
      </c>
      <c r="AC534" t="b">
        <v>0</v>
      </c>
      <c r="AD534" t="n">
        <v>88.94509698625768</v>
      </c>
      <c r="AE534" t="n">
        <v>-0</v>
      </c>
      <c r="AF534" t="n">
        <v>0</v>
      </c>
      <c r="AG534" t="n">
        <v>0.02219443421935147</v>
      </c>
      <c r="AH534" t="b">
        <v>0</v>
      </c>
      <c r="AI534" t="b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 spans="1:48">
      <c r="A535" t="n">
        <v>532</v>
      </c>
      <c r="B535" t="n">
        <v>0</v>
      </c>
      <c r="C535" t="n">
        <v>0</v>
      </c>
      <c r="D535" t="n">
        <v>0</v>
      </c>
      <c r="E535" t="n">
        <v>0</v>
      </c>
      <c r="F535" t="n">
        <v>-0.002011638483102131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b">
        <v>0</v>
      </c>
      <c r="P535" t="n">
        <v>0</v>
      </c>
      <c r="Q535" t="n">
        <v>0</v>
      </c>
      <c r="R535" t="n">
        <v>1</v>
      </c>
      <c r="S535" t="n">
        <v>28.66964690518801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-21.42826181236016</v>
      </c>
      <c r="Z535" t="n">
        <v>64.15125109908456</v>
      </c>
      <c r="AA535" t="n">
        <v>0</v>
      </c>
      <c r="AB535" t="b">
        <v>0</v>
      </c>
      <c r="AC535" t="b">
        <v>0</v>
      </c>
      <c r="AD535" t="n">
        <v>88.93765661757283</v>
      </c>
      <c r="AE535" t="n">
        <v>-0</v>
      </c>
      <c r="AF535" t="n">
        <v>0</v>
      </c>
      <c r="AG535" t="n">
        <v>0.01588795241823721</v>
      </c>
      <c r="AH535" t="b">
        <v>0</v>
      </c>
      <c r="AI535" t="b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0.2746141287047509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 spans="1:48">
      <c r="A536" t="n">
        <v>533</v>
      </c>
      <c r="B536" t="n">
        <v>0</v>
      </c>
      <c r="C536" t="n">
        <v>0</v>
      </c>
      <c r="D536" t="n">
        <v>0</v>
      </c>
      <c r="E536" t="n">
        <v>0.2</v>
      </c>
      <c r="F536" t="n">
        <v>0.1380699013137717</v>
      </c>
      <c r="G536" t="n">
        <v>1.642531529279906</v>
      </c>
      <c r="H536" t="n">
        <v>6.478144351479948</v>
      </c>
      <c r="I536" t="n">
        <v>0.02110411774904195</v>
      </c>
      <c r="J536" t="n">
        <v>0.02110411774904195</v>
      </c>
      <c r="K536" t="n">
        <v>122.6944359780767</v>
      </c>
      <c r="L536" t="n">
        <v>1</v>
      </c>
      <c r="M536" t="n">
        <v>31.10913691127705</v>
      </c>
      <c r="N536" t="n">
        <v>24.14404399796576</v>
      </c>
      <c r="O536" t="b">
        <v>1</v>
      </c>
      <c r="P536" t="n">
        <v>0.02110411774904195</v>
      </c>
      <c r="Q536" t="n">
        <v>6.993416244010235</v>
      </c>
      <c r="R536" t="n">
        <v>0.8203562804961472</v>
      </c>
      <c r="S536" t="n">
        <v>28.66964690518801</v>
      </c>
      <c r="T536" t="n">
        <v>10.17480423739877</v>
      </c>
      <c r="U536" t="n">
        <v>0.02572555150827673</v>
      </c>
      <c r="V536" t="n">
        <v>1.827839678429877</v>
      </c>
      <c r="W536" t="n">
        <v>7.97863741805937</v>
      </c>
      <c r="X536" t="n">
        <v>1</v>
      </c>
      <c r="Y536" t="n">
        <v>-29.40689923041953</v>
      </c>
      <c r="Z536" t="n">
        <v>64.18676527579228</v>
      </c>
      <c r="AA536" t="n">
        <v>750</v>
      </c>
      <c r="AB536" t="b">
        <v>1</v>
      </c>
      <c r="AC536" t="b">
        <v>1</v>
      </c>
      <c r="AD536" t="n">
        <v>88.92883106878068</v>
      </c>
      <c r="AE536" t="n">
        <v>0</v>
      </c>
      <c r="AF536" t="n">
        <v>0</v>
      </c>
      <c r="AG536" t="n">
        <v>0.01312350262033241</v>
      </c>
      <c r="AH536" t="b">
        <v>1</v>
      </c>
      <c r="AI536" t="b">
        <v>1</v>
      </c>
      <c r="AJ536" t="n">
        <v>756.9934162440103</v>
      </c>
      <c r="AK536" t="n">
        <v>0</v>
      </c>
      <c r="AL536" t="n">
        <v>0.806578762143261</v>
      </c>
      <c r="AM536" t="n">
        <v>0</v>
      </c>
      <c r="AN536" t="n">
        <v>1.076142332348014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0.3869704703782096</v>
      </c>
      <c r="AU536" t="n">
        <v>0.1216569464118028</v>
      </c>
      <c r="AV536" t="n">
        <v>0.3869704703782096</v>
      </c>
    </row>
    <row r="537" spans="1:48">
      <c r="A537" t="n">
        <v>534</v>
      </c>
      <c r="B537" t="n">
        <v>0</v>
      </c>
      <c r="C537" t="n">
        <v>0</v>
      </c>
      <c r="D537" t="n">
        <v>0</v>
      </c>
      <c r="E537" t="n">
        <v>1.2</v>
      </c>
      <c r="F537" t="n">
        <v>0.4497320332280151</v>
      </c>
      <c r="G537" t="n">
        <v>9.855189175679433</v>
      </c>
      <c r="H537" t="n">
        <v>38.86886610887969</v>
      </c>
      <c r="I537" t="n">
        <v>0.3032837032236705</v>
      </c>
      <c r="J537" t="n">
        <v>0.3032837032236705</v>
      </c>
      <c r="K537" t="n">
        <v>293.8701611921202</v>
      </c>
      <c r="L537" t="n">
        <v>1</v>
      </c>
      <c r="M537" t="n">
        <v>74.51068995743412</v>
      </c>
      <c r="N537" t="n">
        <v>144.8642639877946</v>
      </c>
      <c r="O537" t="b">
        <v>0</v>
      </c>
      <c r="P537" t="n">
        <v>0.3032837032236705</v>
      </c>
      <c r="Q537" t="n">
        <v>0</v>
      </c>
      <c r="R537" t="n">
        <v>0.8951182719032298</v>
      </c>
      <c r="S537" t="n">
        <v>28.66977658102756</v>
      </c>
      <c r="T537" t="n">
        <v>22.33463038588496</v>
      </c>
      <c r="U537" t="n">
        <v>0.3388196987408365</v>
      </c>
      <c r="V537" t="n">
        <v>2.342494631274249</v>
      </c>
      <c r="W537" t="n">
        <v>-64.1493918526015</v>
      </c>
      <c r="X537" t="n">
        <v>1</v>
      </c>
      <c r="Y537" t="n">
        <v>42.72113004024133</v>
      </c>
      <c r="Z537" t="n">
        <v>64.22979446240454</v>
      </c>
      <c r="AA537" t="n">
        <v>750</v>
      </c>
      <c r="AB537" t="b">
        <v>0</v>
      </c>
      <c r="AC537" t="b">
        <v>1</v>
      </c>
      <c r="AD537" t="n">
        <v>88.93114256718516</v>
      </c>
      <c r="AE537" t="n">
        <v>1.340314461335821</v>
      </c>
      <c r="AF537" t="n">
        <v>0</v>
      </c>
      <c r="AG537" t="n">
        <v>0.03800189918711461</v>
      </c>
      <c r="AH537" t="b">
        <v>0</v>
      </c>
      <c r="AI537" t="b">
        <v>0</v>
      </c>
      <c r="AJ537" t="n">
        <v>750</v>
      </c>
      <c r="AK537" t="n">
        <v>0</v>
      </c>
      <c r="AL537" t="n">
        <v>0.3388196987408365</v>
      </c>
      <c r="AM537" t="n">
        <v>0</v>
      </c>
      <c r="AN537" t="n">
        <v>1.679157597908219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0.3866973583093702</v>
      </c>
      <c r="AU537" t="n">
        <v>0.1215710846138968</v>
      </c>
      <c r="AV537" t="n">
        <v>0.3866973583093702</v>
      </c>
    </row>
    <row r="538" spans="1:48">
      <c r="A538" t="n">
        <v>535</v>
      </c>
      <c r="B538" t="n">
        <v>0</v>
      </c>
      <c r="C538" t="n">
        <v>0</v>
      </c>
      <c r="D538" t="n">
        <v>0</v>
      </c>
      <c r="E538" t="n">
        <v>3.2</v>
      </c>
      <c r="F538" t="n">
        <v>0.5630019657741682</v>
      </c>
      <c r="G538" t="n">
        <v>26.28050446847849</v>
      </c>
      <c r="H538" t="n">
        <v>103.6503096236792</v>
      </c>
      <c r="I538" t="n">
        <v>0.9805739413628435</v>
      </c>
      <c r="J538" t="n">
        <v>0.9805739413628435</v>
      </c>
      <c r="K538" t="n">
        <v>356.3018130542777</v>
      </c>
      <c r="L538" t="n">
        <v>1</v>
      </c>
      <c r="M538" t="n">
        <v>90.34021629165257</v>
      </c>
      <c r="N538" t="n">
        <v>386.3047039674522</v>
      </c>
      <c r="O538" t="b">
        <v>0</v>
      </c>
      <c r="P538" t="n">
        <v>0.9805739413628435</v>
      </c>
      <c r="Q538" t="n">
        <v>0</v>
      </c>
      <c r="R538" t="n">
        <v>0.9023281147503577</v>
      </c>
      <c r="S538" t="n">
        <v>28.67086458063171</v>
      </c>
      <c r="T538" t="n">
        <v>26.86316897692786</v>
      </c>
      <c r="U538" t="n">
        <v>1.086715492217744</v>
      </c>
      <c r="V538" t="n">
        <v>2.623776357756253</v>
      </c>
      <c r="W538" t="n">
        <v>-44.75129271569413</v>
      </c>
      <c r="X538" t="n">
        <v>1</v>
      </c>
      <c r="Y538" t="n">
        <v>23.32303090333397</v>
      </c>
      <c r="Z538" t="n">
        <v>64.27143910036794</v>
      </c>
      <c r="AA538" t="n">
        <v>750</v>
      </c>
      <c r="AB538" t="b">
        <v>0</v>
      </c>
      <c r="AC538" t="b">
        <v>1</v>
      </c>
      <c r="AD538" t="n">
        <v>88.94260856734898</v>
      </c>
      <c r="AE538" t="n">
        <v>0.9350175123738881</v>
      </c>
      <c r="AF538" t="n">
        <v>0</v>
      </c>
      <c r="AG538" t="n">
        <v>0.04933098649480727</v>
      </c>
      <c r="AH538" t="b">
        <v>0</v>
      </c>
      <c r="AI538" t="b">
        <v>0</v>
      </c>
      <c r="AJ538" t="n">
        <v>750</v>
      </c>
      <c r="AK538" t="n">
        <v>0</v>
      </c>
      <c r="AL538" t="n">
        <v>1.086715492217744</v>
      </c>
      <c r="AM538" t="n">
        <v>0</v>
      </c>
      <c r="AN538" t="n">
        <v>2.021733004591632</v>
      </c>
      <c r="AO538" t="n">
        <v>0</v>
      </c>
      <c r="AP538" t="n">
        <v>1</v>
      </c>
      <c r="AQ538" t="n">
        <v>0</v>
      </c>
      <c r="AR538" t="n">
        <v>0</v>
      </c>
      <c r="AS538" t="n">
        <v>0</v>
      </c>
      <c r="AT538" t="n">
        <v>0.3864332508578822</v>
      </c>
      <c r="AU538" t="n">
        <v>0.1214880537148175</v>
      </c>
      <c r="AV538" t="n">
        <v>0.3864332508578822</v>
      </c>
    </row>
    <row r="539" spans="1:48">
      <c r="A539" t="n">
        <v>536</v>
      </c>
      <c r="B539" t="n">
        <v>0</v>
      </c>
      <c r="C539" t="n">
        <v>0</v>
      </c>
      <c r="D539" t="n">
        <v>0</v>
      </c>
      <c r="E539" t="n">
        <v>5.2</v>
      </c>
      <c r="F539" t="n">
        <v>0.6315934370086459</v>
      </c>
      <c r="G539" t="n">
        <v>42.70581976127755</v>
      </c>
      <c r="H539" t="n">
        <v>168.4317531384786</v>
      </c>
      <c r="I539" t="n">
        <v>1.763300432683391</v>
      </c>
      <c r="J539" t="n">
        <v>1.763300432683391</v>
      </c>
      <c r="K539" t="n">
        <v>394.2853431963873</v>
      </c>
      <c r="L539" t="n">
        <v>1</v>
      </c>
      <c r="M539" t="n">
        <v>99.97092880232942</v>
      </c>
      <c r="N539" t="n">
        <v>627.7451439471098</v>
      </c>
      <c r="O539" t="b">
        <v>0</v>
      </c>
      <c r="P539" t="n">
        <v>1.763300432683391</v>
      </c>
      <c r="Q539" t="n">
        <v>0</v>
      </c>
      <c r="R539" t="n">
        <v>0.9042688935555615</v>
      </c>
      <c r="S539" t="n">
        <v>28.67414047392394</v>
      </c>
      <c r="T539" t="n">
        <v>29.66311412935693</v>
      </c>
      <c r="U539" t="n">
        <v>1.949973559026387</v>
      </c>
      <c r="V539" t="n">
        <v>2.839682736190994</v>
      </c>
      <c r="W539" t="n">
        <v>-47.51593278481008</v>
      </c>
      <c r="X539" t="n">
        <v>1</v>
      </c>
      <c r="Y539" t="n">
        <v>26.08767097244992</v>
      </c>
      <c r="Z539" t="n">
        <v>64.31308373833134</v>
      </c>
      <c r="AA539" t="n">
        <v>750</v>
      </c>
      <c r="AB539" t="b">
        <v>0</v>
      </c>
      <c r="AC539" t="b">
        <v>1</v>
      </c>
      <c r="AD539" t="n">
        <v>88.95118681420242</v>
      </c>
      <c r="AE539" t="n">
        <v>0.9927809136784369</v>
      </c>
      <c r="AF539" t="n">
        <v>0</v>
      </c>
      <c r="AG539" t="n">
        <v>0.07947328373255641</v>
      </c>
      <c r="AH539" t="b">
        <v>0</v>
      </c>
      <c r="AI539" t="b">
        <v>0</v>
      </c>
      <c r="AJ539" t="n">
        <v>750</v>
      </c>
      <c r="AK539" t="n">
        <v>0</v>
      </c>
      <c r="AL539" t="n">
        <v>1.949973559026387</v>
      </c>
      <c r="AM539" t="n">
        <v>0</v>
      </c>
      <c r="AN539" t="n">
        <v>2.970336118848797</v>
      </c>
      <c r="AO539" t="n">
        <v>0</v>
      </c>
      <c r="AP539" t="n">
        <v>1</v>
      </c>
      <c r="AQ539" t="n">
        <v>0</v>
      </c>
      <c r="AR539" t="n">
        <v>0</v>
      </c>
      <c r="AS539" t="n">
        <v>0</v>
      </c>
      <c r="AT539" t="n">
        <v>0.3861693563624001</v>
      </c>
      <c r="AU539" t="n">
        <v>0.1214050897654912</v>
      </c>
      <c r="AV539" t="n">
        <v>0.3861693563624001</v>
      </c>
    </row>
    <row r="540" spans="1:48">
      <c r="A540" t="n">
        <v>537</v>
      </c>
      <c r="B540" t="n">
        <v>0</v>
      </c>
      <c r="C540" t="n">
        <v>0</v>
      </c>
      <c r="D540" t="n">
        <v>0</v>
      </c>
      <c r="E540" t="n">
        <v>8.199999999999999</v>
      </c>
      <c r="F540" t="n">
        <v>1.077290952857914</v>
      </c>
      <c r="G540" t="n">
        <v>67.34379270047611</v>
      </c>
      <c r="H540" t="n">
        <v>265.6039184106778</v>
      </c>
      <c r="I540" t="n">
        <v>4.510452258659056</v>
      </c>
      <c r="J540" t="n">
        <v>4.510452258659056</v>
      </c>
      <c r="K540" t="n">
        <v>639.5785658272118</v>
      </c>
      <c r="L540" t="n">
        <v>1</v>
      </c>
      <c r="M540" t="n">
        <v>162.1649507675486</v>
      </c>
      <c r="N540" t="n">
        <v>989.9058039165961</v>
      </c>
      <c r="O540" t="b">
        <v>0</v>
      </c>
      <c r="P540" t="n">
        <v>4.510452258659056</v>
      </c>
      <c r="Q540" t="n">
        <v>0</v>
      </c>
      <c r="R540" t="n">
        <v>0.9222786067165135</v>
      </c>
      <c r="S540" t="n">
        <v>28.67991424048641</v>
      </c>
      <c r="T540" t="n">
        <v>47.17755906104451</v>
      </c>
      <c r="U540" t="n">
        <v>4.890552839252251</v>
      </c>
      <c r="V540" t="n">
        <v>3.666705621938348</v>
      </c>
      <c r="W540" t="n">
        <v>-59.2789372446687</v>
      </c>
      <c r="X540" t="n">
        <v>1</v>
      </c>
      <c r="Y540" t="n">
        <v>37.85067543230855</v>
      </c>
      <c r="Z540" t="n">
        <v>64.37024134700161</v>
      </c>
      <c r="AA540" t="n">
        <v>989.9058039165961</v>
      </c>
      <c r="AB540" t="b">
        <v>0</v>
      </c>
      <c r="AC540" t="b">
        <v>1</v>
      </c>
      <c r="AD540" t="n">
        <v>88.96228722156435</v>
      </c>
      <c r="AE540" t="n">
        <v>1.238552923840789</v>
      </c>
      <c r="AF540" t="n">
        <v>0</v>
      </c>
      <c r="AG540" t="n">
        <v>0.1097757897861112</v>
      </c>
      <c r="AH540" t="b">
        <v>0</v>
      </c>
      <c r="AI540" t="b">
        <v>0</v>
      </c>
      <c r="AJ540" t="n">
        <v>989.9058039165961</v>
      </c>
      <c r="AK540" t="n">
        <v>0</v>
      </c>
      <c r="AL540" t="n">
        <v>4.890552839252251</v>
      </c>
      <c r="AM540" t="n">
        <v>0</v>
      </c>
      <c r="AN540" t="n">
        <v>6.450835513161617</v>
      </c>
      <c r="AO540" t="n">
        <v>0</v>
      </c>
      <c r="AP540" t="n">
        <v>1</v>
      </c>
      <c r="AQ540" t="n">
        <v>0</v>
      </c>
      <c r="AR540" t="n">
        <v>0</v>
      </c>
      <c r="AS540" t="n">
        <v>0</v>
      </c>
      <c r="AT540" t="n">
        <v>1.813467678017795</v>
      </c>
      <c r="AU540" t="n">
        <v>0.5701234513024243</v>
      </c>
      <c r="AV540" t="n">
        <v>1.813467678017795</v>
      </c>
    </row>
    <row r="541" spans="1:48">
      <c r="A541" t="n">
        <v>538</v>
      </c>
      <c r="B541" t="n">
        <v>0</v>
      </c>
      <c r="C541" t="n">
        <v>0</v>
      </c>
      <c r="D541" t="n">
        <v>0</v>
      </c>
      <c r="E541" t="n">
        <v>13</v>
      </c>
      <c r="F541" t="n">
        <v>1.5592427515597</v>
      </c>
      <c r="G541" t="n">
        <v>106.7645494031939</v>
      </c>
      <c r="H541" t="n">
        <v>421.0793828461966</v>
      </c>
      <c r="I541" t="n">
        <v>10.12399769071784</v>
      </c>
      <c r="J541" t="n">
        <v>10.12399769071784</v>
      </c>
      <c r="K541" t="n">
        <v>905.5164576644446</v>
      </c>
      <c r="L541" t="n">
        <v>1</v>
      </c>
      <c r="M541" t="n">
        <v>229.5934223287131</v>
      </c>
      <c r="N541" t="n">
        <v>1569.362859867774</v>
      </c>
      <c r="O541" t="b">
        <v>0</v>
      </c>
      <c r="P541" t="n">
        <v>10.12399769071784</v>
      </c>
      <c r="Q541" t="n">
        <v>0</v>
      </c>
      <c r="R541" t="n">
        <v>0.9297909622545534</v>
      </c>
      <c r="S541" t="n">
        <v>28.69190482891613</v>
      </c>
      <c r="T541" t="n">
        <v>66.25440048084906</v>
      </c>
      <c r="U541" t="n">
        <v>10.88846644214439</v>
      </c>
      <c r="V541" t="n">
        <v>4.651657704161863</v>
      </c>
      <c r="W541" t="n">
        <v>-80.01247751673925</v>
      </c>
      <c r="X541" t="n">
        <v>1</v>
      </c>
      <c r="Y541" t="n">
        <v>58.58421570437909</v>
      </c>
      <c r="Z541" t="n">
        <v>64.52811982050116</v>
      </c>
      <c r="AA541" t="n">
        <v>1569.362859867774</v>
      </c>
      <c r="AB541" t="b">
        <v>0</v>
      </c>
      <c r="AC541" t="b">
        <v>1</v>
      </c>
      <c r="AD541" t="n">
        <v>88.97902939016447</v>
      </c>
      <c r="AE541" t="n">
        <v>1.671752102489243</v>
      </c>
      <c r="AF541" t="n">
        <v>0</v>
      </c>
      <c r="AG541" t="n">
        <v>0.1253089805616996</v>
      </c>
      <c r="AH541" t="b">
        <v>0</v>
      </c>
      <c r="AI541" t="b">
        <v>0</v>
      </c>
      <c r="AJ541" t="n">
        <v>1569.362859867774</v>
      </c>
      <c r="AK541" t="n">
        <v>0</v>
      </c>
      <c r="AL541" t="n">
        <v>10.88846644214439</v>
      </c>
      <c r="AM541" t="n">
        <v>0</v>
      </c>
      <c r="AN541" t="n">
        <v>12.63226800047021</v>
      </c>
      <c r="AO541" t="n">
        <v>0</v>
      </c>
      <c r="AP541" t="n">
        <v>1</v>
      </c>
      <c r="AQ541" t="n">
        <v>0</v>
      </c>
      <c r="AR541" t="n">
        <v>0</v>
      </c>
      <c r="AS541" t="n">
        <v>0</v>
      </c>
      <c r="AT541" t="n">
        <v>3.109017631453894</v>
      </c>
      <c r="AU541" t="n">
        <v>0.977422362521528</v>
      </c>
      <c r="AV541" t="n">
        <v>3.109017631453894</v>
      </c>
    </row>
    <row r="542" spans="1:48">
      <c r="A542" t="n">
        <v>539</v>
      </c>
      <c r="B542" t="n">
        <v>0</v>
      </c>
      <c r="C542" t="n">
        <v>0</v>
      </c>
      <c r="D542" t="n">
        <v>0</v>
      </c>
      <c r="E542" t="n">
        <v>18.8</v>
      </c>
      <c r="F542" t="n">
        <v>1.519071374236619</v>
      </c>
      <c r="G542" t="n">
        <v>154.3979637523111</v>
      </c>
      <c r="H542" t="n">
        <v>608.9455690391152</v>
      </c>
      <c r="I542" t="n">
        <v>14.32094098251236</v>
      </c>
      <c r="J542" t="n">
        <v>14.32094098251236</v>
      </c>
      <c r="K542" t="n">
        <v>885.7300284415297</v>
      </c>
      <c r="L542" t="n">
        <v>2</v>
      </c>
      <c r="M542" t="n">
        <v>224.5765792194548</v>
      </c>
      <c r="N542" t="n">
        <v>1300.70773546755</v>
      </c>
      <c r="O542" t="b">
        <v>1</v>
      </c>
      <c r="P542" t="n">
        <v>14.32094098251236</v>
      </c>
      <c r="Q542" t="n">
        <v>76.94289865721578</v>
      </c>
      <c r="R542" t="n">
        <v>0.9440331594492184</v>
      </c>
      <c r="S542" t="n">
        <v>28.71621706401892</v>
      </c>
      <c r="T542" t="n">
        <v>111.3719861392629</v>
      </c>
      <c r="U542" t="n">
        <v>15.16995546095827</v>
      </c>
      <c r="V542" t="n">
        <v>6.23313819007997</v>
      </c>
      <c r="W542" t="n">
        <v>-81.10265614739572</v>
      </c>
      <c r="X542" t="n">
        <v>1</v>
      </c>
      <c r="Y542" t="n">
        <v>59.67439433503556</v>
      </c>
      <c r="Z542" t="n">
        <v>64.61193975719443</v>
      </c>
      <c r="AA542" t="n">
        <v>1300.70773546755</v>
      </c>
      <c r="AB542" t="b">
        <v>0</v>
      </c>
      <c r="AC542" t="b">
        <v>1</v>
      </c>
      <c r="AD542" t="n">
        <v>88.99956039885187</v>
      </c>
      <c r="AE542" t="n">
        <v>1.694529905082688</v>
      </c>
      <c r="AF542" t="n">
        <v>0</v>
      </c>
      <c r="AG542" t="n">
        <v>0.1399305074336207</v>
      </c>
      <c r="AH542" t="b">
        <v>0</v>
      </c>
      <c r="AI542" t="b">
        <v>0</v>
      </c>
      <c r="AJ542" t="n">
        <v>1377.650634124766</v>
      </c>
      <c r="AK542" t="n">
        <v>0</v>
      </c>
      <c r="AL542" t="n">
        <v>16.0673287246357</v>
      </c>
      <c r="AM542" t="n">
        <v>0</v>
      </c>
      <c r="AN542" t="n">
        <v>17.76225742067879</v>
      </c>
      <c r="AO542" t="n">
        <v>0</v>
      </c>
      <c r="AP542" t="n">
        <v>1</v>
      </c>
      <c r="AQ542" t="n">
        <v>0</v>
      </c>
      <c r="AR542" t="n">
        <v>0</v>
      </c>
      <c r="AS542" t="n">
        <v>0</v>
      </c>
      <c r="AT542" t="n">
        <v>4.168130863717039</v>
      </c>
      <c r="AU542" t="n">
        <v>1.310389582515181</v>
      </c>
      <c r="AV542" t="n">
        <v>4.168130863717039</v>
      </c>
    </row>
    <row r="543" spans="1:48">
      <c r="A543" t="n">
        <v>540</v>
      </c>
      <c r="B543" t="n">
        <v>0</v>
      </c>
      <c r="C543" t="n">
        <v>0</v>
      </c>
      <c r="D543" t="n">
        <v>0</v>
      </c>
      <c r="E543" t="n">
        <v>23.1</v>
      </c>
      <c r="F543" t="n">
        <v>0.7811384181604897</v>
      </c>
      <c r="G543" t="n">
        <v>189.7123916318291</v>
      </c>
      <c r="H543" t="n">
        <v>748.2256725959339</v>
      </c>
      <c r="I543" t="n">
        <v>9.590838656204911</v>
      </c>
      <c r="J543" t="n">
        <v>9.590838656204911</v>
      </c>
      <c r="K543" t="n">
        <v>482.7610998107554</v>
      </c>
      <c r="L543" t="n">
        <v>2</v>
      </c>
      <c r="M543" t="n">
        <v>122.4039299723011</v>
      </c>
      <c r="N543" t="n">
        <v>1598.210036664915</v>
      </c>
      <c r="O543" t="b">
        <v>0</v>
      </c>
      <c r="P543" t="n">
        <v>9.590838656204911</v>
      </c>
      <c r="Q543" t="n">
        <v>0</v>
      </c>
      <c r="R543" t="n">
        <v>0.9272649221273989</v>
      </c>
      <c r="S543" t="n">
        <v>28.74363168047434</v>
      </c>
      <c r="T543" t="n">
        <v>61.80025717970204</v>
      </c>
      <c r="U543" t="n">
        <v>10.34314835743048</v>
      </c>
      <c r="V543" t="n">
        <v>4.49504651851241</v>
      </c>
      <c r="W543" t="n">
        <v>-79.82758323346847</v>
      </c>
      <c r="X543" t="n">
        <v>1</v>
      </c>
      <c r="Y543" t="n">
        <v>58.39932142110831</v>
      </c>
      <c r="Z543" t="n">
        <v>64.79615082155985</v>
      </c>
      <c r="AA543" t="n">
        <v>1598.210036664915</v>
      </c>
      <c r="AB543" t="b">
        <v>0</v>
      </c>
      <c r="AC543" t="b">
        <v>1</v>
      </c>
      <c r="AD543" t="n">
        <v>89.02005930783731</v>
      </c>
      <c r="AE543" t="n">
        <v>1.667888987430326</v>
      </c>
      <c r="AF543" t="n">
        <v>0</v>
      </c>
      <c r="AG543" t="n">
        <v>0.153528444864901</v>
      </c>
      <c r="AH543" t="b">
        <v>0</v>
      </c>
      <c r="AI543" t="b">
        <v>0</v>
      </c>
      <c r="AJ543" t="n">
        <v>1598.210036664915</v>
      </c>
      <c r="AK543" t="n">
        <v>0</v>
      </c>
      <c r="AL543" t="n">
        <v>10.34314835743048</v>
      </c>
      <c r="AM543" t="n">
        <v>0</v>
      </c>
      <c r="AN543" t="n">
        <v>12.05932197794882</v>
      </c>
      <c r="AO543" t="n">
        <v>0</v>
      </c>
      <c r="AP543" t="n">
        <v>1</v>
      </c>
      <c r="AQ543" t="n">
        <v>0</v>
      </c>
      <c r="AR543" t="n">
        <v>0</v>
      </c>
      <c r="AS543" t="n">
        <v>0</v>
      </c>
      <c r="AT543" t="n">
        <v>2.997955589320666</v>
      </c>
      <c r="AU543" t="n">
        <v>0.9425063419399524</v>
      </c>
      <c r="AV543" t="n">
        <v>2.997955589320666</v>
      </c>
    </row>
    <row r="544" spans="1:48">
      <c r="A544" t="n">
        <v>541</v>
      </c>
      <c r="B544" t="n">
        <v>0</v>
      </c>
      <c r="C544" t="n">
        <v>0</v>
      </c>
      <c r="D544" t="n">
        <v>0</v>
      </c>
      <c r="E544" t="n">
        <v>24.5</v>
      </c>
      <c r="F544" t="n">
        <v>0.1063749531214198</v>
      </c>
      <c r="G544" t="n">
        <v>201.2101123367884</v>
      </c>
      <c r="H544" t="n">
        <v>793.5726830562935</v>
      </c>
      <c r="I544" t="n">
        <v>2.383739794779554</v>
      </c>
      <c r="J544" t="n">
        <v>2.383739794779554</v>
      </c>
      <c r="K544" t="n">
        <v>113.1306872138736</v>
      </c>
      <c r="L544" t="n">
        <v>2</v>
      </c>
      <c r="M544" t="n">
        <v>28.68425132197606</v>
      </c>
      <c r="N544" t="n">
        <v>1695.071251008243</v>
      </c>
      <c r="O544" t="b">
        <v>0</v>
      </c>
      <c r="P544" t="n">
        <v>2.383739794779554</v>
      </c>
      <c r="Q544" t="n">
        <v>0</v>
      </c>
      <c r="R544" t="n">
        <v>0.8265553672240847</v>
      </c>
      <c r="S544" t="n">
        <v>28.76749222341579</v>
      </c>
      <c r="T544" t="n">
        <v>16.24689300187114</v>
      </c>
      <c r="U544" t="n">
        <v>2.883944487330764</v>
      </c>
      <c r="V544" t="n">
        <v>2.817936390459128</v>
      </c>
      <c r="W544" t="n">
        <v>-74.32703028360694</v>
      </c>
      <c r="X544" t="n">
        <v>1</v>
      </c>
      <c r="Y544" t="n">
        <v>52.89876847124678</v>
      </c>
      <c r="Z544" t="n">
        <v>64.99717721984368</v>
      </c>
      <c r="AA544" t="n">
        <v>1695.071251008243</v>
      </c>
      <c r="AB544" t="b">
        <v>0</v>
      </c>
      <c r="AC544" t="b">
        <v>1</v>
      </c>
      <c r="AD544" t="n">
        <v>89.03938189288807</v>
      </c>
      <c r="AE544" t="n">
        <v>1.552962400425685</v>
      </c>
      <c r="AF544" t="n">
        <v>0</v>
      </c>
      <c r="AG544" t="n">
        <v>0.1532539091104633</v>
      </c>
      <c r="AH544" t="b">
        <v>0</v>
      </c>
      <c r="AI544" t="b">
        <v>0</v>
      </c>
      <c r="AJ544" t="n">
        <v>1695.071251008243</v>
      </c>
      <c r="AK544" t="n">
        <v>0</v>
      </c>
      <c r="AL544" t="n">
        <v>2.883944487330764</v>
      </c>
      <c r="AM544" t="n">
        <v>0</v>
      </c>
      <c r="AN544" t="n">
        <v>4.441403013946965</v>
      </c>
      <c r="AO544" t="n">
        <v>0</v>
      </c>
      <c r="AP544" t="n">
        <v>1</v>
      </c>
      <c r="AQ544" t="n">
        <v>0</v>
      </c>
      <c r="AR544" t="n">
        <v>0</v>
      </c>
      <c r="AS544" t="n">
        <v>0</v>
      </c>
      <c r="AT544" t="n">
        <v>1.611355660621772</v>
      </c>
      <c r="AU544" t="n">
        <v>0.506582864224817</v>
      </c>
      <c r="AV544" t="n">
        <v>1.611355660621772</v>
      </c>
    </row>
    <row r="545" spans="1:48">
      <c r="A545" t="n">
        <v>542</v>
      </c>
      <c r="B545" t="n">
        <v>0</v>
      </c>
      <c r="C545" t="n">
        <v>0</v>
      </c>
      <c r="D545" t="n">
        <v>0</v>
      </c>
      <c r="E545" t="n">
        <v>24.5</v>
      </c>
      <c r="F545" t="n">
        <v>-0.03997156397950175</v>
      </c>
      <c r="G545" t="n">
        <v>201.2101123367884</v>
      </c>
      <c r="H545" t="n">
        <v>793.5726830562935</v>
      </c>
      <c r="I545" t="n">
        <v>0.6910898802187503</v>
      </c>
      <c r="J545" t="n">
        <v>0.6910898802187503</v>
      </c>
      <c r="K545" t="n">
        <v>32.79866084667648</v>
      </c>
      <c r="L545" t="n">
        <v>2</v>
      </c>
      <c r="M545" t="n">
        <v>8.316090478366247</v>
      </c>
      <c r="N545" t="n">
        <v>1695.071251008243</v>
      </c>
      <c r="O545" t="b">
        <v>0</v>
      </c>
      <c r="P545" t="n">
        <v>0.6910898802187503</v>
      </c>
      <c r="Q545" t="n">
        <v>0</v>
      </c>
      <c r="R545" t="n">
        <v>0.6144040472446072</v>
      </c>
      <c r="S545" t="n">
        <v>28.78163385570386</v>
      </c>
      <c r="T545" t="n">
        <v>6.336710839084014</v>
      </c>
      <c r="U545" t="n">
        <v>1.124813359088458</v>
      </c>
      <c r="V545" t="n">
        <v>2.443410053332026</v>
      </c>
      <c r="W545" t="n">
        <v>-75.87431043137219</v>
      </c>
      <c r="X545" t="n">
        <v>1</v>
      </c>
      <c r="Y545" t="n">
        <v>54.44604861901203</v>
      </c>
      <c r="Z545" t="n">
        <v>65.13276344881746</v>
      </c>
      <c r="AA545" t="n">
        <v>1695.071251008243</v>
      </c>
      <c r="AB545" t="b">
        <v>0</v>
      </c>
      <c r="AC545" t="b">
        <v>1</v>
      </c>
      <c r="AD545" t="n">
        <v>89.05801814585513</v>
      </c>
      <c r="AE545" t="n">
        <v>1.585290718713608</v>
      </c>
      <c r="AF545" t="n">
        <v>0</v>
      </c>
      <c r="AG545" t="n">
        <v>0.1336216058542486</v>
      </c>
      <c r="AH545" t="b">
        <v>0</v>
      </c>
      <c r="AI545" t="b">
        <v>0</v>
      </c>
      <c r="AJ545" t="n">
        <v>1695.071251008243</v>
      </c>
      <c r="AK545" t="n">
        <v>0</v>
      </c>
      <c r="AL545" t="n">
        <v>1.124813359088458</v>
      </c>
      <c r="AM545" t="n">
        <v>0</v>
      </c>
      <c r="AN545" t="n">
        <v>2.710195835479423</v>
      </c>
      <c r="AO545" t="n">
        <v>0</v>
      </c>
      <c r="AP545" t="n">
        <v>1</v>
      </c>
      <c r="AQ545" t="n">
        <v>0</v>
      </c>
      <c r="AR545" t="n">
        <v>0</v>
      </c>
      <c r="AS545" t="n">
        <v>0</v>
      </c>
      <c r="AT545" t="n">
        <v>1.300637477960908</v>
      </c>
      <c r="AU545" t="n">
        <v>0.4088983425604111</v>
      </c>
      <c r="AV545" t="n">
        <v>1.300637477960908</v>
      </c>
    </row>
    <row r="546" spans="1:48">
      <c r="A546" t="n">
        <v>543</v>
      </c>
      <c r="B546" t="n">
        <v>0</v>
      </c>
      <c r="C546" t="n">
        <v>0</v>
      </c>
      <c r="D546" t="n">
        <v>0</v>
      </c>
      <c r="E546" t="n">
        <v>24.3</v>
      </c>
      <c r="F546" t="n">
        <v>-0.1131553638700726</v>
      </c>
      <c r="G546" t="n">
        <v>199.5675808075085</v>
      </c>
      <c r="H546" t="n">
        <v>787.0945387048137</v>
      </c>
      <c r="I546" t="n">
        <v>-0.1564011176435221</v>
      </c>
      <c r="J546" t="n">
        <v>-0.1564011176435221</v>
      </c>
      <c r="K546" t="n">
        <v>-7.483783952486653</v>
      </c>
      <c r="L546" t="n">
        <v>2</v>
      </c>
      <c r="M546" t="n">
        <v>-1.897511144139618</v>
      </c>
      <c r="N546" t="n">
        <v>1681.233934673482</v>
      </c>
      <c r="O546" t="b">
        <v>0</v>
      </c>
      <c r="P546" t="n">
        <v>-0.1564011176435221</v>
      </c>
      <c r="Q546" t="n">
        <v>0</v>
      </c>
      <c r="R546" t="n">
        <v>0.01798957379541847</v>
      </c>
      <c r="S546" t="n">
        <v>28.79074864909877</v>
      </c>
      <c r="T546" t="n">
        <v>-0.01598100035352462</v>
      </c>
      <c r="U546" t="n">
        <v>-0.002813589447534068</v>
      </c>
      <c r="V546" t="n">
        <v>1.881530143786093</v>
      </c>
      <c r="W546" t="n">
        <v>-64.23241017839395</v>
      </c>
      <c r="X546" t="n">
        <v>1</v>
      </c>
      <c r="Y546" t="n">
        <v>42.80414836603379</v>
      </c>
      <c r="Z546" t="n">
        <v>65.26897499485359</v>
      </c>
      <c r="AA546" t="n">
        <v>1681.233934673482</v>
      </c>
      <c r="AB546" t="b">
        <v>0</v>
      </c>
      <c r="AC546" t="b">
        <v>1</v>
      </c>
      <c r="AD546" t="n">
        <v>89.07490186060947</v>
      </c>
      <c r="AE546" t="n">
        <v>1.342049016557656</v>
      </c>
      <c r="AF546" t="n">
        <v>0</v>
      </c>
      <c r="AG546" t="n">
        <v>0.1343726810190461</v>
      </c>
      <c r="AH546" t="b">
        <v>0</v>
      </c>
      <c r="AI546" t="b">
        <v>0</v>
      </c>
      <c r="AJ546" t="n">
        <v>1681.233934673482</v>
      </c>
      <c r="AK546" t="n">
        <v>0</v>
      </c>
      <c r="AL546" t="n">
        <v>-0.002813589447534068</v>
      </c>
      <c r="AM546" t="n">
        <v>0</v>
      </c>
      <c r="AN546" t="n">
        <v>1.341093520076611</v>
      </c>
      <c r="AO546" t="n">
        <v>0</v>
      </c>
      <c r="AP546" t="n">
        <v>1</v>
      </c>
      <c r="AQ546" t="n">
        <v>0</v>
      </c>
      <c r="AR546" t="n">
        <v>0</v>
      </c>
      <c r="AS546" t="n">
        <v>0</v>
      </c>
      <c r="AT546" t="n">
        <v>1.050254235353937</v>
      </c>
      <c r="AU546" t="n">
        <v>0.3301821017617828</v>
      </c>
      <c r="AV546" t="n">
        <v>1.050254235353937</v>
      </c>
    </row>
    <row r="547" spans="1:48">
      <c r="A547" t="n">
        <v>544</v>
      </c>
      <c r="B547" t="n">
        <v>0</v>
      </c>
      <c r="C547" t="n">
        <v>0</v>
      </c>
      <c r="D547" t="n">
        <v>0</v>
      </c>
      <c r="E547" t="n">
        <v>23.6</v>
      </c>
      <c r="F547" t="n">
        <v>-0.2574069805402099</v>
      </c>
      <c r="G547" t="n">
        <v>193.8187204550289</v>
      </c>
      <c r="H547" t="n">
        <v>764.4210334746339</v>
      </c>
      <c r="I547" t="n">
        <v>-1.766764614561903</v>
      </c>
      <c r="J547" t="n">
        <v>-1.766764614561903</v>
      </c>
      <c r="K547" t="n">
        <v>-87.04710908024518</v>
      </c>
      <c r="L547" t="n">
        <v>2</v>
      </c>
      <c r="M547" t="n">
        <v>-22.07076802237454</v>
      </c>
      <c r="N547" t="n">
        <v>1632.803327501818</v>
      </c>
      <c r="O547" t="b">
        <v>0</v>
      </c>
      <c r="P547" t="n">
        <v>-1.766764614561903</v>
      </c>
      <c r="Q547" t="n">
        <v>0</v>
      </c>
      <c r="R547" t="n">
        <v>0.8814931200540417</v>
      </c>
      <c r="S547" t="n">
        <v>28.79600199236448</v>
      </c>
      <c r="T547" t="n">
        <v>-9.108253823048642</v>
      </c>
      <c r="U547" t="n">
        <v>-1.557390852491248</v>
      </c>
      <c r="V547" t="n">
        <v>12.96251419932589</v>
      </c>
      <c r="W547" t="n">
        <v>-58.96822653743969</v>
      </c>
      <c r="X547" t="n">
        <v>1</v>
      </c>
      <c r="Y547" t="n">
        <v>37.53996472507953</v>
      </c>
      <c r="Z547" t="n">
        <v>65.39215584638167</v>
      </c>
      <c r="AA547" t="n">
        <v>1632.803327501818</v>
      </c>
      <c r="AB547" t="b">
        <v>0</v>
      </c>
      <c r="AC547" t="b">
        <v>1</v>
      </c>
      <c r="AD547" t="n">
        <v>89.08885049135446</v>
      </c>
      <c r="AE547" t="n">
        <v>1.232061045396363</v>
      </c>
      <c r="AF547" t="n">
        <v>0</v>
      </c>
      <c r="AG547" t="n">
        <v>0.1100184839013972</v>
      </c>
      <c r="AH547" t="b">
        <v>0</v>
      </c>
      <c r="AI547" t="b">
        <v>0</v>
      </c>
      <c r="AJ547" t="n">
        <v>1632.803327501818</v>
      </c>
      <c r="AK547" t="n">
        <v>0</v>
      </c>
      <c r="AL547" t="n">
        <v>-1.557390852491248</v>
      </c>
      <c r="AM547" t="n">
        <v>0</v>
      </c>
      <c r="AN547" t="n">
        <v>-0.3161540393591371</v>
      </c>
      <c r="AO547" t="n">
        <v>0</v>
      </c>
      <c r="AP547" t="n">
        <v>1</v>
      </c>
      <c r="AQ547" t="n">
        <v>0</v>
      </c>
      <c r="AR547" t="n">
        <v>0</v>
      </c>
      <c r="AS547" t="n">
        <v>0</v>
      </c>
      <c r="AT547" t="n">
        <v>0.7335142537455054</v>
      </c>
      <c r="AU547" t="n">
        <v>0.230604428738435</v>
      </c>
      <c r="AV547" t="n">
        <v>0.7335142537455054</v>
      </c>
    </row>
    <row r="548" spans="1:48">
      <c r="A548" t="n">
        <v>545</v>
      </c>
      <c r="B548" t="n">
        <v>0</v>
      </c>
      <c r="C548" t="n">
        <v>0</v>
      </c>
      <c r="D548" t="n">
        <v>0</v>
      </c>
      <c r="E548" t="n">
        <v>22.3</v>
      </c>
      <c r="F548" t="n">
        <v>-0.5238833806357572</v>
      </c>
      <c r="G548" t="n">
        <v>183.1422655147095</v>
      </c>
      <c r="H548" t="n">
        <v>722.3130951900141</v>
      </c>
      <c r="I548" t="n">
        <v>-4.487862651006242</v>
      </c>
      <c r="J548" t="n">
        <v>-4.487862651006242</v>
      </c>
      <c r="K548" t="n">
        <v>-234.0035019718941</v>
      </c>
      <c r="L548" t="n">
        <v>2</v>
      </c>
      <c r="M548" t="n">
        <v>-59.33151672715366</v>
      </c>
      <c r="N548" t="n">
        <v>1542.86077132587</v>
      </c>
      <c r="O548" t="b">
        <v>0</v>
      </c>
      <c r="P548" t="n">
        <v>-4.487862651006242</v>
      </c>
      <c r="Q548" t="n">
        <v>0</v>
      </c>
      <c r="R548" t="n">
        <v>0.9325041206360033</v>
      </c>
      <c r="S548" t="n">
        <v>28.80316346085029</v>
      </c>
      <c r="T548" t="n">
        <v>-25.90209917212301</v>
      </c>
      <c r="U548" t="n">
        <v>-4.184950414911738</v>
      </c>
      <c r="V548" t="n">
        <v>33.42941755503065</v>
      </c>
      <c r="W548" t="n">
        <v>-79.74913002174479</v>
      </c>
      <c r="X548" t="n">
        <v>1</v>
      </c>
      <c r="Y548" t="n">
        <v>58.32086820938463</v>
      </c>
      <c r="Z548" t="n">
        <v>65.45112262880633</v>
      </c>
      <c r="AA548" t="n">
        <v>1542.86077132587</v>
      </c>
      <c r="AB548" t="b">
        <v>0</v>
      </c>
      <c r="AC548" t="b">
        <v>1</v>
      </c>
      <c r="AD548" t="n">
        <v>89.10549299707225</v>
      </c>
      <c r="AE548" t="n">
        <v>1.666249814069912</v>
      </c>
      <c r="AF548" t="n">
        <v>0</v>
      </c>
      <c r="AG548" t="n">
        <v>0.08279809166936208</v>
      </c>
      <c r="AH548" t="b">
        <v>0</v>
      </c>
      <c r="AI548" t="b">
        <v>0</v>
      </c>
      <c r="AJ548" t="n">
        <v>1542.86077132587</v>
      </c>
      <c r="AK548" t="n">
        <v>0</v>
      </c>
      <c r="AL548" t="n">
        <v>-4.184950414911738</v>
      </c>
      <c r="AM548" t="n">
        <v>0</v>
      </c>
      <c r="AN548" t="n">
        <v>-2.490599812151098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 spans="1:48">
      <c r="A549" t="n">
        <v>546</v>
      </c>
      <c r="B549" t="n">
        <v>0</v>
      </c>
      <c r="C549" t="n">
        <v>0</v>
      </c>
      <c r="D549" t="n">
        <v>0</v>
      </c>
      <c r="E549" t="n">
        <v>20.1</v>
      </c>
      <c r="F549" t="n">
        <v>-0.5637261635834254</v>
      </c>
      <c r="G549" t="n">
        <v>165.0744186926305</v>
      </c>
      <c r="H549" t="n">
        <v>651.0535073237348</v>
      </c>
      <c r="I549" t="n">
        <v>-4.441885211735177</v>
      </c>
      <c r="J549" t="n">
        <v>-4.441885211735177</v>
      </c>
      <c r="K549" t="n">
        <v>-256.9561027178116</v>
      </c>
      <c r="L549" t="n">
        <v>2</v>
      </c>
      <c r="M549" t="n">
        <v>-65.15114166273115</v>
      </c>
      <c r="N549" t="n">
        <v>1390.650291643498</v>
      </c>
      <c r="O549" t="b">
        <v>0</v>
      </c>
      <c r="P549" t="n">
        <v>-4.441885211735177</v>
      </c>
      <c r="Q549" t="n">
        <v>0</v>
      </c>
      <c r="R549" t="n">
        <v>0.9356601421107732</v>
      </c>
      <c r="S549" t="n">
        <v>28.81352434089229</v>
      </c>
      <c r="T549" t="n">
        <v>-28.5390105181789</v>
      </c>
      <c r="U549" t="n">
        <v>-4.156094948451877</v>
      </c>
      <c r="V549" t="n">
        <v>36.61213114455225</v>
      </c>
      <c r="W549" t="n">
        <v>-74.37407860738817</v>
      </c>
      <c r="X549" t="n">
        <v>1</v>
      </c>
      <c r="Y549" t="n">
        <v>52.94581679502801</v>
      </c>
      <c r="Z549" t="n">
        <v>65.50495793228332</v>
      </c>
      <c r="AA549" t="n">
        <v>1390.650291643498</v>
      </c>
      <c r="AB549" t="b">
        <v>0</v>
      </c>
      <c r="AC549" t="b">
        <v>1</v>
      </c>
      <c r="AD549" t="n">
        <v>89.12481012988552</v>
      </c>
      <c r="AE549" t="n">
        <v>1.553945411284002</v>
      </c>
      <c r="AF549" t="n">
        <v>0</v>
      </c>
      <c r="AG549" t="n">
        <v>0.07117152012745165</v>
      </c>
      <c r="AH549" t="b">
        <v>0</v>
      </c>
      <c r="AI549" t="b">
        <v>0</v>
      </c>
      <c r="AJ549" t="n">
        <v>1390.650291643498</v>
      </c>
      <c r="AK549" t="n">
        <v>0</v>
      </c>
      <c r="AL549" t="n">
        <v>-4.156094948451877</v>
      </c>
      <c r="AM549" t="n">
        <v>0.1642751287045776</v>
      </c>
      <c r="AN549" t="n">
        <v>-2.404749886937247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 spans="1:48">
      <c r="A550" t="n">
        <v>547</v>
      </c>
      <c r="B550" t="n">
        <v>0</v>
      </c>
      <c r="C550" t="n">
        <v>0</v>
      </c>
      <c r="D550" t="n">
        <v>0</v>
      </c>
      <c r="E550" t="n">
        <v>18.5</v>
      </c>
      <c r="F550" t="n">
        <v>-0.3878786316972094</v>
      </c>
      <c r="G550" t="n">
        <v>151.9341664583913</v>
      </c>
      <c r="H550" t="n">
        <v>599.2283525118952</v>
      </c>
      <c r="I550" t="n">
        <v>-2.564126880599733</v>
      </c>
      <c r="J550" t="n">
        <v>-2.564126880599733</v>
      </c>
      <c r="K550" t="n">
        <v>-161.1593273356366</v>
      </c>
      <c r="L550" t="n">
        <v>2</v>
      </c>
      <c r="M550" t="n">
        <v>-40.86189841167256</v>
      </c>
      <c r="N550" t="n">
        <v>1279.951760965408</v>
      </c>
      <c r="O550" t="b">
        <v>0</v>
      </c>
      <c r="P550" t="n">
        <v>-2.564126880599733</v>
      </c>
      <c r="Q550" t="n">
        <v>0</v>
      </c>
      <c r="R550" t="n">
        <v>0.9204659378250192</v>
      </c>
      <c r="S550" t="n">
        <v>28.82329957702414</v>
      </c>
      <c r="T550" t="n">
        <v>-17.60860751067924</v>
      </c>
      <c r="U550" t="n">
        <v>-2.360191453853574</v>
      </c>
      <c r="V550" t="n">
        <v>23.25329090099333</v>
      </c>
      <c r="W550" t="n">
        <v>-50.37566951715544</v>
      </c>
      <c r="X550" t="n">
        <v>1</v>
      </c>
      <c r="Y550" t="n">
        <v>28.94740770479528</v>
      </c>
      <c r="Z550" t="n">
        <v>65.59173322149833</v>
      </c>
      <c r="AA550" t="n">
        <v>1279.951760965408</v>
      </c>
      <c r="AB550" t="b">
        <v>0</v>
      </c>
      <c r="AC550" t="b">
        <v>1</v>
      </c>
      <c r="AD550" t="n">
        <v>89.13902770358341</v>
      </c>
      <c r="AE550" t="n">
        <v>1.052531230669482</v>
      </c>
      <c r="AF550" t="n">
        <v>0</v>
      </c>
      <c r="AG550" t="n">
        <v>0.05484725662485912</v>
      </c>
      <c r="AH550" t="b">
        <v>0</v>
      </c>
      <c r="AI550" t="b">
        <v>0</v>
      </c>
      <c r="AJ550" t="n">
        <v>1279.951760965408</v>
      </c>
      <c r="AK550" t="n">
        <v>0</v>
      </c>
      <c r="AL550" t="n">
        <v>-2.360191453853574</v>
      </c>
      <c r="AM550" t="n">
        <v>0</v>
      </c>
      <c r="AN550" t="n">
        <v>-1.288368171519682</v>
      </c>
      <c r="AO550" t="n">
        <v>0</v>
      </c>
      <c r="AP550" t="n">
        <v>1</v>
      </c>
      <c r="AQ550" t="n">
        <v>0</v>
      </c>
      <c r="AR550" t="n">
        <v>0</v>
      </c>
      <c r="AS550" t="n">
        <v>0</v>
      </c>
      <c r="AT550" t="n">
        <v>0.3841871702611577</v>
      </c>
      <c r="AU550" t="n">
        <v>0.1207819241062062</v>
      </c>
      <c r="AV550" t="n">
        <v>0.3841871702611577</v>
      </c>
    </row>
    <row r="551" spans="1:48">
      <c r="A551" t="n">
        <v>548</v>
      </c>
      <c r="B551" t="n">
        <v>0</v>
      </c>
      <c r="C551" t="n">
        <v>0</v>
      </c>
      <c r="D551" t="n">
        <v>0</v>
      </c>
      <c r="E551" t="n">
        <v>17.2</v>
      </c>
      <c r="F551" t="n">
        <v>-0.3014259762944076</v>
      </c>
      <c r="G551" t="n">
        <v>141.2577115180719</v>
      </c>
      <c r="H551" t="n">
        <v>557.1204142272754</v>
      </c>
      <c r="I551" t="n">
        <v>-1.690189607447874</v>
      </c>
      <c r="J551" t="n">
        <v>-1.690189607447874</v>
      </c>
      <c r="K551" t="n">
        <v>-114.2601113512154</v>
      </c>
      <c r="L551" t="n">
        <v>2</v>
      </c>
      <c r="M551" t="n">
        <v>-28.97061646836091</v>
      </c>
      <c r="N551" t="n">
        <v>1190.00920478946</v>
      </c>
      <c r="O551" t="b">
        <v>0</v>
      </c>
      <c r="P551" t="n">
        <v>-1.690189607447874</v>
      </c>
      <c r="Q551" t="n">
        <v>0</v>
      </c>
      <c r="R551" t="n">
        <v>0.904000827595494</v>
      </c>
      <c r="S551" t="n">
        <v>28.83027503143323</v>
      </c>
      <c r="T551" t="n">
        <v>-12.26098373752337</v>
      </c>
      <c r="U551" t="n">
        <v>-1.527932803926181</v>
      </c>
      <c r="V551" t="n">
        <v>16.70963273083754</v>
      </c>
      <c r="W551" t="n">
        <v>-57.91169861129005</v>
      </c>
      <c r="X551" t="n">
        <v>1</v>
      </c>
      <c r="Y551" t="n">
        <v>36.48343679892989</v>
      </c>
      <c r="Z551" t="n">
        <v>65.64388487658917</v>
      </c>
      <c r="AA551" t="n">
        <v>1190.00920478946</v>
      </c>
      <c r="AB551" t="b">
        <v>0</v>
      </c>
      <c r="AC551" t="b">
        <v>1</v>
      </c>
      <c r="AD551" t="n">
        <v>89.15038722519864</v>
      </c>
      <c r="AE551" t="n">
        <v>1.209986328593478</v>
      </c>
      <c r="AF551" t="n">
        <v>0</v>
      </c>
      <c r="AG551" t="n">
        <v>0.0436595958235072</v>
      </c>
      <c r="AH551" t="b">
        <v>0</v>
      </c>
      <c r="AI551" t="b">
        <v>0</v>
      </c>
      <c r="AJ551" t="n">
        <v>1190.00920478946</v>
      </c>
      <c r="AK551" t="n">
        <v>0</v>
      </c>
      <c r="AL551" t="n">
        <v>-1.527932803926181</v>
      </c>
      <c r="AM551" t="n">
        <v>0</v>
      </c>
      <c r="AN551" t="n">
        <v>-0.3068437963724486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0.5229791709138942</v>
      </c>
      <c r="AU551" t="n">
        <v>0.1644157728835926</v>
      </c>
      <c r="AV551" t="n">
        <v>0.5229791709138942</v>
      </c>
    </row>
    <row r="552" spans="1:48">
      <c r="A552" t="n">
        <v>549</v>
      </c>
      <c r="B552" t="n">
        <v>0</v>
      </c>
      <c r="C552" t="n">
        <v>0</v>
      </c>
      <c r="D552" t="n">
        <v>0</v>
      </c>
      <c r="E552" t="n">
        <v>16.3</v>
      </c>
      <c r="F552" t="n">
        <v>-0.2397507964584937</v>
      </c>
      <c r="G552" t="n">
        <v>133.8663196363123</v>
      </c>
      <c r="H552" t="n">
        <v>527.9687646456158</v>
      </c>
      <c r="I552" t="n">
        <v>-1.13229243871909</v>
      </c>
      <c r="J552" t="n">
        <v>-1.13229243871909</v>
      </c>
      <c r="K552" t="n">
        <v>-80.77159623300955</v>
      </c>
      <c r="L552" t="n">
        <v>2</v>
      </c>
      <c r="M552" t="n">
        <v>-20.47961364934319</v>
      </c>
      <c r="N552" t="n">
        <v>1127.741281283036</v>
      </c>
      <c r="O552" t="b">
        <v>0</v>
      </c>
      <c r="P552" t="n">
        <v>-1.13229243871909</v>
      </c>
      <c r="Q552" t="n">
        <v>0</v>
      </c>
      <c r="R552" t="n">
        <v>0.8805215677623097</v>
      </c>
      <c r="S552" t="n">
        <v>28.83582490059323</v>
      </c>
      <c r="T552" t="n">
        <v>-8.442294718017818</v>
      </c>
      <c r="U552" t="n">
        <v>-0.9970079133063425</v>
      </c>
      <c r="V552" t="n">
        <v>12.03731893132537</v>
      </c>
      <c r="W552" t="n">
        <v>-60.15441876617745</v>
      </c>
      <c r="X552" t="n">
        <v>1</v>
      </c>
      <c r="Y552" t="n">
        <v>38.72615695381729</v>
      </c>
      <c r="Z552" t="n">
        <v>65.69603653168001</v>
      </c>
      <c r="AA552" t="n">
        <v>1127.741281283036</v>
      </c>
      <c r="AB552" t="b">
        <v>0</v>
      </c>
      <c r="AC552" t="b">
        <v>1</v>
      </c>
      <c r="AD552" t="n">
        <v>89.16344444633627</v>
      </c>
      <c r="AE552" t="n">
        <v>1.256844921785316</v>
      </c>
      <c r="AF552" t="n">
        <v>0</v>
      </c>
      <c r="AG552" t="n">
        <v>0.04595172739407372</v>
      </c>
      <c r="AH552" t="b">
        <v>0</v>
      </c>
      <c r="AI552" t="b">
        <v>0</v>
      </c>
      <c r="AJ552" t="n">
        <v>1127.741281283036</v>
      </c>
      <c r="AK552" t="n">
        <v>0</v>
      </c>
      <c r="AL552" t="n">
        <v>-0.9970079133063425</v>
      </c>
      <c r="AM552" t="n">
        <v>0</v>
      </c>
      <c r="AN552" t="n">
        <v>0.2672693803449293</v>
      </c>
      <c r="AO552" t="n">
        <v>0</v>
      </c>
      <c r="AP552" t="n">
        <v>1</v>
      </c>
      <c r="AQ552" t="n">
        <v>0</v>
      </c>
      <c r="AR552" t="n">
        <v>0</v>
      </c>
      <c r="AS552" t="n">
        <v>0</v>
      </c>
      <c r="AT552" t="n">
        <v>0.6031792871188131</v>
      </c>
      <c r="AU552" t="n">
        <v>0.189629327886449</v>
      </c>
      <c r="AV552" t="n">
        <v>0.6031792871188131</v>
      </c>
    </row>
    <row r="553" spans="1:48">
      <c r="A553" t="n">
        <v>550</v>
      </c>
      <c r="B553" t="n">
        <v>0</v>
      </c>
      <c r="C553" t="n">
        <v>0</v>
      </c>
      <c r="D553" t="n">
        <v>0</v>
      </c>
      <c r="E553" t="n">
        <v>15.4</v>
      </c>
      <c r="F553" t="n">
        <v>-0.2395708378716157</v>
      </c>
      <c r="G553" t="n">
        <v>126.4749277545527</v>
      </c>
      <c r="H553" t="n">
        <v>498.817115063956</v>
      </c>
      <c r="I553" t="n">
        <v>-1.073107022863135</v>
      </c>
      <c r="J553" t="n">
        <v>-1.073107022863135</v>
      </c>
      <c r="K553" t="n">
        <v>-81.0233096096697</v>
      </c>
      <c r="L553" t="n">
        <v>2</v>
      </c>
      <c r="M553" t="n">
        <v>-20.54343549940915</v>
      </c>
      <c r="N553" t="n">
        <v>1065.47335777661</v>
      </c>
      <c r="O553" t="b">
        <v>0</v>
      </c>
      <c r="P553" t="n">
        <v>-1.073107022863135</v>
      </c>
      <c r="Q553" t="n">
        <v>0</v>
      </c>
      <c r="R553" t="n">
        <v>0.8814262620407456</v>
      </c>
      <c r="S553" t="n">
        <v>28.84045220372701</v>
      </c>
      <c r="T553" t="n">
        <v>-8.47730503825813</v>
      </c>
      <c r="U553" t="n">
        <v>-0.9458647119319263</v>
      </c>
      <c r="V553" t="n">
        <v>12.06613046115102</v>
      </c>
      <c r="W553" t="n">
        <v>-55.5659403166668</v>
      </c>
      <c r="X553" t="n">
        <v>1</v>
      </c>
      <c r="Y553" t="n">
        <v>34.13767850430665</v>
      </c>
      <c r="Z553" t="n">
        <v>65.74708373184657</v>
      </c>
      <c r="AA553" t="n">
        <v>1065.47335777661</v>
      </c>
      <c r="AB553" t="b">
        <v>0</v>
      </c>
      <c r="AC553" t="b">
        <v>1</v>
      </c>
      <c r="AD553" t="n">
        <v>89.17609441776997</v>
      </c>
      <c r="AE553" t="n">
        <v>1.160974893343924</v>
      </c>
      <c r="AF553" t="n">
        <v>0</v>
      </c>
      <c r="AG553" t="n">
        <v>0.04739140842608536</v>
      </c>
      <c r="AH553" t="b">
        <v>0</v>
      </c>
      <c r="AI553" t="b">
        <v>0</v>
      </c>
      <c r="AJ553" t="n">
        <v>1065.47335777661</v>
      </c>
      <c r="AK553" t="n">
        <v>0</v>
      </c>
      <c r="AL553" t="n">
        <v>-0.9458647119319263</v>
      </c>
      <c r="AM553" t="n">
        <v>0</v>
      </c>
      <c r="AN553" t="n">
        <v>0.2209826727628768</v>
      </c>
      <c r="AO553" t="n">
        <v>0</v>
      </c>
      <c r="AP553" t="n">
        <v>1</v>
      </c>
      <c r="AQ553" t="n">
        <v>0</v>
      </c>
      <c r="AR553" t="n">
        <v>0</v>
      </c>
      <c r="AS553" t="n">
        <v>0</v>
      </c>
      <c r="AT553" t="n">
        <v>0.5666984762700092</v>
      </c>
      <c r="AU553" t="n">
        <v>0.1781603802787558</v>
      </c>
      <c r="AV553" t="n">
        <v>0.5666984762700092</v>
      </c>
    </row>
    <row r="554" spans="1:48">
      <c r="A554" t="n">
        <v>551</v>
      </c>
      <c r="B554" t="n">
        <v>0</v>
      </c>
      <c r="C554" t="n">
        <v>0</v>
      </c>
      <c r="D554" t="n">
        <v>0</v>
      </c>
      <c r="E554" t="n">
        <v>14.7</v>
      </c>
      <c r="F554" t="n">
        <v>-0.1352991853883752</v>
      </c>
      <c r="G554" t="n">
        <v>120.7260674020731</v>
      </c>
      <c r="H554" t="n">
        <v>476.1436098337761</v>
      </c>
      <c r="I554" t="n">
        <v>-0.304034059188303</v>
      </c>
      <c r="J554" t="n">
        <v>-0.304034059188303</v>
      </c>
      <c r="K554" t="n">
        <v>-24.04875322922085</v>
      </c>
      <c r="L554" t="n">
        <v>2</v>
      </c>
      <c r="M554" t="n">
        <v>-6.097554064204069</v>
      </c>
      <c r="N554" t="n">
        <v>1017.042750604946</v>
      </c>
      <c r="O554" t="b">
        <v>0</v>
      </c>
      <c r="P554" t="n">
        <v>-0.304034059188303</v>
      </c>
      <c r="Q554" t="n">
        <v>0</v>
      </c>
      <c r="R554" t="n">
        <v>0.6917440709557975</v>
      </c>
      <c r="S554" t="n">
        <v>28.84480442910035</v>
      </c>
      <c r="T554" t="n">
        <v>-1.974694228111232</v>
      </c>
      <c r="U554" t="n">
        <v>-0.2103137578121326</v>
      </c>
      <c r="V554" t="n">
        <v>4.122859836092838</v>
      </c>
      <c r="W554" t="n">
        <v>-67.22328794945399</v>
      </c>
      <c r="X554" t="n">
        <v>1</v>
      </c>
      <c r="Y554" t="n">
        <v>45.79502613709383</v>
      </c>
      <c r="Z554" t="n">
        <v>65.78811275851858</v>
      </c>
      <c r="AA554" t="n">
        <v>1017.042750604946</v>
      </c>
      <c r="AB554" t="b">
        <v>0</v>
      </c>
      <c r="AC554" t="b">
        <v>1</v>
      </c>
      <c r="AD554" t="n">
        <v>89.18997162343689</v>
      </c>
      <c r="AE554" t="n">
        <v>1.404539347531496</v>
      </c>
      <c r="AF554" t="n">
        <v>0</v>
      </c>
      <c r="AG554" t="n">
        <v>0.0424739279965915</v>
      </c>
      <c r="AH554" t="b">
        <v>0</v>
      </c>
      <c r="AI554" t="b">
        <v>0</v>
      </c>
      <c r="AJ554" t="n">
        <v>1017.042750604946</v>
      </c>
      <c r="AK554" t="n">
        <v>0</v>
      </c>
      <c r="AL554" t="n">
        <v>-0.2103137578121326</v>
      </c>
      <c r="AM554" t="n">
        <v>0</v>
      </c>
      <c r="AN554" t="n">
        <v>1.197001259459428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0.7362148141176724</v>
      </c>
      <c r="AU554" t="n">
        <v>0.2314534390728863</v>
      </c>
      <c r="AV554" t="n">
        <v>0.7362148141176724</v>
      </c>
    </row>
    <row r="555" spans="1:48">
      <c r="A555" t="n">
        <v>552</v>
      </c>
      <c r="B555" t="n">
        <v>0</v>
      </c>
      <c r="C555" t="n">
        <v>0</v>
      </c>
      <c r="D555" t="n">
        <v>0</v>
      </c>
      <c r="E555" t="n">
        <v>14.3</v>
      </c>
      <c r="F555" t="n">
        <v>-0.1358990872415493</v>
      </c>
      <c r="G555" t="n">
        <v>117.4410043435133</v>
      </c>
      <c r="H555" t="n">
        <v>463.1873211308163</v>
      </c>
      <c r="I555" t="n">
        <v>-0.3015994084953575</v>
      </c>
      <c r="J555" t="n">
        <v>-0.3015994084953575</v>
      </c>
      <c r="K555" t="n">
        <v>-24.52348068578786</v>
      </c>
      <c r="L555" t="n">
        <v>2</v>
      </c>
      <c r="M555" t="n">
        <v>-6.217921066376231</v>
      </c>
      <c r="N555" t="n">
        <v>989.3681179354236</v>
      </c>
      <c r="O555" t="b">
        <v>0</v>
      </c>
      <c r="P555" t="n">
        <v>-0.3015994084953575</v>
      </c>
      <c r="Q555" t="n">
        <v>0</v>
      </c>
      <c r="R555" t="n">
        <v>0.6979366586847227</v>
      </c>
      <c r="S555" t="n">
        <v>28.84801005992127</v>
      </c>
      <c r="T555" t="n">
        <v>-2.031701803853921</v>
      </c>
      <c r="U555" t="n">
        <v>-0.2104972834265386</v>
      </c>
      <c r="V555" t="n">
        <v>4.186219262522311</v>
      </c>
      <c r="W555" t="n">
        <v>-67.22328794945399</v>
      </c>
      <c r="X555" t="n">
        <v>1</v>
      </c>
      <c r="Y555" t="n">
        <v>45.79502613709383</v>
      </c>
      <c r="Z555" t="n">
        <v>65.8224754744723</v>
      </c>
      <c r="AA555" t="n">
        <v>989.3681179354236</v>
      </c>
      <c r="AB555" t="b">
        <v>0</v>
      </c>
      <c r="AC555" t="b">
        <v>1</v>
      </c>
      <c r="AD555" t="n">
        <v>89.20587267417893</v>
      </c>
      <c r="AE555" t="n">
        <v>1.404539347531496</v>
      </c>
      <c r="AF555" t="n">
        <v>0</v>
      </c>
      <c r="AG555" t="n">
        <v>0.04203748678475433</v>
      </c>
      <c r="AH555" t="b">
        <v>0</v>
      </c>
      <c r="AI555" t="b">
        <v>0</v>
      </c>
      <c r="AJ555" t="n">
        <v>989.3681179354236</v>
      </c>
      <c r="AK555" t="n">
        <v>0</v>
      </c>
      <c r="AL555" t="n">
        <v>-0.2104972834265386</v>
      </c>
      <c r="AM555" t="n">
        <v>0</v>
      </c>
      <c r="AN555" t="n">
        <v>1.196336006038895</v>
      </c>
      <c r="AO555" t="n">
        <v>0</v>
      </c>
      <c r="AP555" t="n">
        <v>1</v>
      </c>
      <c r="AQ555" t="n">
        <v>0</v>
      </c>
      <c r="AR555" t="n">
        <v>0</v>
      </c>
      <c r="AS555" t="n">
        <v>0</v>
      </c>
      <c r="AT555" t="n">
        <v>0.7248559787718623</v>
      </c>
      <c r="AU555" t="n">
        <v>0.2278824140755134</v>
      </c>
      <c r="AV555" t="n">
        <v>0.7248559787718623</v>
      </c>
    </row>
    <row r="556" spans="1:48">
      <c r="A556" t="n">
        <v>553</v>
      </c>
      <c r="B556" t="n">
        <v>0</v>
      </c>
      <c r="C556" t="n">
        <v>0</v>
      </c>
      <c r="D556" t="n">
        <v>0</v>
      </c>
      <c r="E556" t="n">
        <v>13.7</v>
      </c>
      <c r="F556" t="n">
        <v>-0.1544377989787624</v>
      </c>
      <c r="G556" t="n">
        <v>112.5134097556735</v>
      </c>
      <c r="H556" t="n">
        <v>443.7528880763763</v>
      </c>
      <c r="I556" t="n">
        <v>-0.4113473574659368</v>
      </c>
      <c r="J556" t="n">
        <v>-0.4113473574659368</v>
      </c>
      <c r="K556" t="n">
        <v>-34.91208669828342</v>
      </c>
      <c r="L556" t="n">
        <v>2</v>
      </c>
      <c r="M556" t="n">
        <v>-8.85194896001101</v>
      </c>
      <c r="N556" t="n">
        <v>947.8561689311399</v>
      </c>
      <c r="O556" t="b">
        <v>0</v>
      </c>
      <c r="P556" t="n">
        <v>-0.4113473574659368</v>
      </c>
      <c r="Q556" t="n">
        <v>0</v>
      </c>
      <c r="R556" t="n">
        <v>0.7775817158236704</v>
      </c>
      <c r="S556" t="n">
        <v>28.85112613803544</v>
      </c>
      <c r="T556" t="n">
        <v>-3.222431489095935</v>
      </c>
      <c r="U556" t="n">
        <v>-0.3198561840178958</v>
      </c>
      <c r="V556" t="n">
        <v>5.629517470915076</v>
      </c>
      <c r="W556" t="n">
        <v>-66.23531490251899</v>
      </c>
      <c r="X556" t="n">
        <v>1</v>
      </c>
      <c r="Y556" t="n">
        <v>44.80705309015883</v>
      </c>
      <c r="Z556" t="n">
        <v>65.86182671496802</v>
      </c>
      <c r="AA556" t="n">
        <v>947.8561689311399</v>
      </c>
      <c r="AB556" t="b">
        <v>0</v>
      </c>
      <c r="AC556" t="b">
        <v>1</v>
      </c>
      <c r="AD556" t="n">
        <v>89.22160220182255</v>
      </c>
      <c r="AE556" t="n">
        <v>1.383896991868022</v>
      </c>
      <c r="AF556" t="n">
        <v>0</v>
      </c>
      <c r="AG556" t="n">
        <v>0.039503006177942</v>
      </c>
      <c r="AH556" t="b">
        <v>0</v>
      </c>
      <c r="AI556" t="b">
        <v>0</v>
      </c>
      <c r="AJ556" t="n">
        <v>947.8561689311399</v>
      </c>
      <c r="AK556" t="n">
        <v>0</v>
      </c>
      <c r="AL556" t="n">
        <v>-0.3198561840178958</v>
      </c>
      <c r="AM556" t="n">
        <v>0</v>
      </c>
      <c r="AN556" t="n">
        <v>1.066334749784063</v>
      </c>
      <c r="AO556" t="n">
        <v>0</v>
      </c>
      <c r="AP556" t="n">
        <v>1</v>
      </c>
      <c r="AQ556" t="n">
        <v>0</v>
      </c>
      <c r="AR556" t="n">
        <v>0</v>
      </c>
      <c r="AS556" t="n">
        <v>0</v>
      </c>
      <c r="AT556" t="n">
        <v>0.6822532446243398</v>
      </c>
      <c r="AU556" t="n">
        <v>0.2144888377126559</v>
      </c>
      <c r="AV556" t="n">
        <v>0.6822532446243398</v>
      </c>
    </row>
    <row r="557" spans="1:48">
      <c r="A557" t="n">
        <v>554</v>
      </c>
      <c r="B557" t="n">
        <v>0</v>
      </c>
      <c r="C557" t="n">
        <v>0</v>
      </c>
      <c r="D557" t="n">
        <v>0</v>
      </c>
      <c r="E557" t="n">
        <v>13.3</v>
      </c>
      <c r="F557" t="n">
        <v>-0.07968305017673227</v>
      </c>
      <c r="G557" t="n">
        <v>109.2283466971137</v>
      </c>
      <c r="H557" t="n">
        <v>430.7965993734165</v>
      </c>
      <c r="I557" t="n">
        <v>0.0684501981174329</v>
      </c>
      <c r="J557" t="n">
        <v>0.0684501981174329</v>
      </c>
      <c r="K557" t="n">
        <v>5.984263819108158</v>
      </c>
      <c r="L557" t="n">
        <v>2</v>
      </c>
      <c r="M557" t="n">
        <v>1.517308270564949</v>
      </c>
      <c r="N557" t="n">
        <v>920.1815362616178</v>
      </c>
      <c r="O557" t="b">
        <v>0</v>
      </c>
      <c r="P557" t="n">
        <v>0.0684501981174329</v>
      </c>
      <c r="Q557" t="n">
        <v>0</v>
      </c>
      <c r="R557" t="n">
        <v>0.2669783882566238</v>
      </c>
      <c r="S557" t="n">
        <v>28.85425552325018</v>
      </c>
      <c r="T557" t="n">
        <v>2.660703432114892</v>
      </c>
      <c r="U557" t="n">
        <v>0.2563885360325028</v>
      </c>
      <c r="V557" t="n">
        <v>1.950353118179991</v>
      </c>
      <c r="W557" t="n">
        <v>-70.72489240824406</v>
      </c>
      <c r="X557" t="n">
        <v>1</v>
      </c>
      <c r="Y557" t="n">
        <v>49.2966305958839</v>
      </c>
      <c r="Z557" t="n">
        <v>65.90690717271809</v>
      </c>
      <c r="AA557" t="n">
        <v>920.1815362616178</v>
      </c>
      <c r="AB557" t="b">
        <v>0</v>
      </c>
      <c r="AC557" t="b">
        <v>1</v>
      </c>
      <c r="AD557" t="n">
        <v>89.23793964690694</v>
      </c>
      <c r="AE557" t="n">
        <v>1.477700619344925</v>
      </c>
      <c r="AF557" t="n">
        <v>0</v>
      </c>
      <c r="AG557" t="n">
        <v>0.03739223789567969</v>
      </c>
      <c r="AH557" t="b">
        <v>0</v>
      </c>
      <c r="AI557" t="b">
        <v>0</v>
      </c>
      <c r="AJ557" t="n">
        <v>920.1815362616178</v>
      </c>
      <c r="AK557" t="n">
        <v>0</v>
      </c>
      <c r="AL557" t="n">
        <v>0.2563885360325028</v>
      </c>
      <c r="AM557" t="n">
        <v>0</v>
      </c>
      <c r="AN557" t="n">
        <v>1.734914974473645</v>
      </c>
      <c r="AO557" t="n">
        <v>0</v>
      </c>
      <c r="AP557" t="n">
        <v>1</v>
      </c>
      <c r="AQ557" t="n">
        <v>0</v>
      </c>
      <c r="AR557" t="n">
        <v>0</v>
      </c>
      <c r="AS557" t="n">
        <v>0</v>
      </c>
      <c r="AT557" t="n">
        <v>0.8056210478900456</v>
      </c>
      <c r="AU557" t="n">
        <v>0.2532735806832734</v>
      </c>
      <c r="AV557" t="n">
        <v>0.8056210478900456</v>
      </c>
    </row>
    <row r="558" spans="1:48">
      <c r="A558" t="n">
        <v>555</v>
      </c>
      <c r="B558" t="n">
        <v>0</v>
      </c>
      <c r="C558" t="n">
        <v>0</v>
      </c>
      <c r="D558" t="n">
        <v>0</v>
      </c>
      <c r="E558" t="n">
        <v>13.1</v>
      </c>
      <c r="F558" t="n">
        <v>-0.02683000031430938</v>
      </c>
      <c r="G558" t="n">
        <v>107.5858151678338</v>
      </c>
      <c r="H558" t="n">
        <v>424.3184550219366</v>
      </c>
      <c r="I558" t="n">
        <v>0.3935164202520524</v>
      </c>
      <c r="J558" t="n">
        <v>0.3935164202520524</v>
      </c>
      <c r="K558" t="n">
        <v>34.9284429587147</v>
      </c>
      <c r="L558" t="n">
        <v>2</v>
      </c>
      <c r="M558" t="n">
        <v>8.856096084866811</v>
      </c>
      <c r="N558" t="n">
        <v>906.3442199268566</v>
      </c>
      <c r="O558" t="b">
        <v>0</v>
      </c>
      <c r="P558" t="n">
        <v>0.3935164202520524</v>
      </c>
      <c r="Q558" t="n">
        <v>0</v>
      </c>
      <c r="R558" t="n">
        <v>0.6660768915958717</v>
      </c>
      <c r="S558" t="n">
        <v>28.8559717367632</v>
      </c>
      <c r="T558" t="n">
        <v>6.224675336429149</v>
      </c>
      <c r="U558" t="n">
        <v>0.5907972866454138</v>
      </c>
      <c r="V558" t="n">
        <v>2.078562937146934</v>
      </c>
      <c r="W558" t="n">
        <v>-73.62816933005807</v>
      </c>
      <c r="X558" t="n">
        <v>1</v>
      </c>
      <c r="Y558" t="n">
        <v>52.19990751769791</v>
      </c>
      <c r="Z558" t="n">
        <v>65.95136231340581</v>
      </c>
      <c r="AA558" t="n">
        <v>906.3442199268566</v>
      </c>
      <c r="AB558" t="b">
        <v>0</v>
      </c>
      <c r="AC558" t="b">
        <v>1</v>
      </c>
      <c r="AD558" t="n">
        <v>89.25556057366276</v>
      </c>
      <c r="AE558" t="n">
        <v>1.538360649490044</v>
      </c>
      <c r="AF558" t="n">
        <v>0</v>
      </c>
      <c r="AG558" t="n">
        <v>0.04013811467010031</v>
      </c>
      <c r="AH558" t="b">
        <v>0</v>
      </c>
      <c r="AI558" t="b">
        <v>0</v>
      </c>
      <c r="AJ558" t="n">
        <v>906.3442199268566</v>
      </c>
      <c r="AK558" t="n">
        <v>0</v>
      </c>
      <c r="AL558" t="n">
        <v>0.5907972866454138</v>
      </c>
      <c r="AM558" t="n">
        <v>0</v>
      </c>
      <c r="AN558" t="n">
        <v>2.129249693812815</v>
      </c>
      <c r="AO558" t="n">
        <v>0</v>
      </c>
      <c r="AP558" t="n">
        <v>1</v>
      </c>
      <c r="AQ558" t="n">
        <v>0</v>
      </c>
      <c r="AR558" t="n">
        <v>0</v>
      </c>
      <c r="AS558" t="n">
        <v>0</v>
      </c>
      <c r="AT558" t="n">
        <v>0.8805360010168533</v>
      </c>
      <c r="AU558" t="n">
        <v>0.2768255701389111</v>
      </c>
      <c r="AV558" t="n">
        <v>0.8805360010168533</v>
      </c>
    </row>
    <row r="559" spans="1:48">
      <c r="A559" t="n">
        <v>556</v>
      </c>
      <c r="B559" t="n">
        <v>0</v>
      </c>
      <c r="C559" t="n">
        <v>0</v>
      </c>
      <c r="D559" t="n">
        <v>0</v>
      </c>
      <c r="E559" t="n">
        <v>13.1</v>
      </c>
      <c r="F559" t="n">
        <v>0.0203363847673006</v>
      </c>
      <c r="G559" t="n">
        <v>107.5858151678338</v>
      </c>
      <c r="H559" t="n">
        <v>424.3184550219366</v>
      </c>
      <c r="I559" t="n">
        <v>0.685207102459044</v>
      </c>
      <c r="J559" t="n">
        <v>0.685207102459044</v>
      </c>
      <c r="K559" t="n">
        <v>60.81885268680114</v>
      </c>
      <c r="L559" t="n">
        <v>2</v>
      </c>
      <c r="M559" t="n">
        <v>15.42060159401652</v>
      </c>
      <c r="N559" t="n">
        <v>906.3442199268566</v>
      </c>
      <c r="O559" t="b">
        <v>0</v>
      </c>
      <c r="P559" t="n">
        <v>0.685207102459044</v>
      </c>
      <c r="Q559" t="n">
        <v>0</v>
      </c>
      <c r="R559" t="n">
        <v>0.7665151923995628</v>
      </c>
      <c r="S559" t="n">
        <v>28.86046631724906</v>
      </c>
      <c r="T559" t="n">
        <v>9.418447071002165</v>
      </c>
      <c r="U559" t="n">
        <v>0.8939250118631241</v>
      </c>
      <c r="V559" t="n">
        <v>2.199064302267842</v>
      </c>
      <c r="W559" t="n">
        <v>-78.34745415872581</v>
      </c>
      <c r="X559" t="n">
        <v>1</v>
      </c>
      <c r="Y559" t="n">
        <v>56.91919234636565</v>
      </c>
      <c r="Z559" t="n">
        <v>65.99218038436911</v>
      </c>
      <c r="AA559" t="n">
        <v>906.3442199268566</v>
      </c>
      <c r="AB559" t="b">
        <v>0</v>
      </c>
      <c r="AC559" t="b">
        <v>1</v>
      </c>
      <c r="AD559" t="n">
        <v>89.27450486183361</v>
      </c>
      <c r="AE559" t="n">
        <v>1.636963699657068</v>
      </c>
      <c r="AF559" t="n">
        <v>0</v>
      </c>
      <c r="AG559" t="n">
        <v>0.04516774058833878</v>
      </c>
      <c r="AH559" t="b">
        <v>0</v>
      </c>
      <c r="AI559" t="b">
        <v>0</v>
      </c>
      <c r="AJ559" t="n">
        <v>906.3442199268566</v>
      </c>
      <c r="AK559" t="n">
        <v>0</v>
      </c>
      <c r="AL559" t="n">
        <v>0.8939250118631241</v>
      </c>
      <c r="AM559" t="n">
        <v>0</v>
      </c>
      <c r="AN559" t="n">
        <v>2.530980469197549</v>
      </c>
      <c r="AO559" t="n">
        <v>0</v>
      </c>
      <c r="AP559" t="n">
        <v>1</v>
      </c>
      <c r="AQ559" t="n">
        <v>0</v>
      </c>
      <c r="AR559" t="n">
        <v>0</v>
      </c>
      <c r="AS559" t="n">
        <v>0</v>
      </c>
      <c r="AT559" t="n">
        <v>0.9625065800456305</v>
      </c>
      <c r="AU559" t="n">
        <v>0.302595728597002</v>
      </c>
      <c r="AV559" t="n">
        <v>0.9625065800456305</v>
      </c>
    </row>
    <row r="560" spans="1:48">
      <c r="A560" t="n">
        <v>557</v>
      </c>
      <c r="B560" t="n">
        <v>0</v>
      </c>
      <c r="C560" t="n">
        <v>0</v>
      </c>
      <c r="D560" t="n">
        <v>0</v>
      </c>
      <c r="E560" t="n">
        <v>13.3</v>
      </c>
      <c r="F560" t="n">
        <v>0.1121511279117757</v>
      </c>
      <c r="G560" t="n">
        <v>109.2283466971137</v>
      </c>
      <c r="H560" t="n">
        <v>430.7965993734165</v>
      </c>
      <c r="I560" t="n">
        <v>1.272921050699899</v>
      </c>
      <c r="J560" t="n">
        <v>1.272921050699899</v>
      </c>
      <c r="K560" t="n">
        <v>111.2852204637304</v>
      </c>
      <c r="L560" t="n">
        <v>2</v>
      </c>
      <c r="M560" t="n">
        <v>28.2163337889783</v>
      </c>
      <c r="N560" t="n">
        <v>920.1815362616178</v>
      </c>
      <c r="O560" t="b">
        <v>0</v>
      </c>
      <c r="P560" t="n">
        <v>1.272921050699899</v>
      </c>
      <c r="Q560" t="n">
        <v>0</v>
      </c>
      <c r="R560" t="n">
        <v>0.8440595223998978</v>
      </c>
      <c r="S560" t="n">
        <v>28.86593849645708</v>
      </c>
      <c r="T560" t="n">
        <v>15.65042955549414</v>
      </c>
      <c r="U560" t="n">
        <v>1.50809393996365</v>
      </c>
      <c r="V560" t="n">
        <v>2.440535459530512</v>
      </c>
      <c r="W560" t="n">
        <v>-71.11751458222237</v>
      </c>
      <c r="X560" t="n">
        <v>1</v>
      </c>
      <c r="Y560" t="n">
        <v>49.68925276986221</v>
      </c>
      <c r="Z560" t="n">
        <v>66.03390655550221</v>
      </c>
      <c r="AA560" t="n">
        <v>920.1815362616178</v>
      </c>
      <c r="AB560" t="b">
        <v>0</v>
      </c>
      <c r="AC560" t="b">
        <v>1</v>
      </c>
      <c r="AD560" t="n">
        <v>89.29301327244406</v>
      </c>
      <c r="AE560" t="n">
        <v>1.485903926694017</v>
      </c>
      <c r="AF560" t="n">
        <v>0</v>
      </c>
      <c r="AG560" t="n">
        <v>0.04863432869520773</v>
      </c>
      <c r="AH560" t="b">
        <v>0</v>
      </c>
      <c r="AI560" t="b">
        <v>0</v>
      </c>
      <c r="AJ560" t="n">
        <v>920.1815362616178</v>
      </c>
      <c r="AK560" t="n">
        <v>0</v>
      </c>
      <c r="AL560" t="n">
        <v>1.50809393996365</v>
      </c>
      <c r="AM560" t="n">
        <v>0</v>
      </c>
      <c r="AN560" t="n">
        <v>2.995121898205297</v>
      </c>
      <c r="AO560" t="n">
        <v>0</v>
      </c>
      <c r="AP560" t="n">
        <v>1</v>
      </c>
      <c r="AQ560" t="n">
        <v>0</v>
      </c>
      <c r="AR560" t="n">
        <v>0</v>
      </c>
      <c r="AS560" t="n">
        <v>0</v>
      </c>
      <c r="AT560" t="n">
        <v>1.061980691756956</v>
      </c>
      <c r="AU560" t="n">
        <v>0.3338687005785557</v>
      </c>
      <c r="AV560" t="n">
        <v>1.061980691756956</v>
      </c>
    </row>
    <row r="561" spans="1:48">
      <c r="A561" t="n">
        <v>558</v>
      </c>
      <c r="B561" t="n">
        <v>0</v>
      </c>
      <c r="C561" t="n">
        <v>0</v>
      </c>
      <c r="D561" t="n">
        <v>0</v>
      </c>
      <c r="E561" t="n">
        <v>13.8</v>
      </c>
      <c r="F561" t="n">
        <v>0.11439243691893</v>
      </c>
      <c r="G561" t="n">
        <v>113.3346755203135</v>
      </c>
      <c r="H561" t="n">
        <v>446.9919602521164</v>
      </c>
      <c r="I561" t="n">
        <v>1.337426343517599</v>
      </c>
      <c r="J561" t="n">
        <v>1.337426343517599</v>
      </c>
      <c r="K561" t="n">
        <v>112.6882020608037</v>
      </c>
      <c r="L561" t="n">
        <v>2</v>
      </c>
      <c r="M561" t="n">
        <v>28.57205934604556</v>
      </c>
      <c r="N561" t="n">
        <v>954.7748270985207</v>
      </c>
      <c r="O561" t="b">
        <v>0</v>
      </c>
      <c r="P561" t="n">
        <v>1.337426343517599</v>
      </c>
      <c r="Q561" t="n">
        <v>0</v>
      </c>
      <c r="R561" t="n">
        <v>0.8444835465998742</v>
      </c>
      <c r="S561" t="n">
        <v>28.87272803342227</v>
      </c>
      <c r="T561" t="n">
        <v>15.83977844443323</v>
      </c>
      <c r="U561" t="n">
        <v>1.58372101967226</v>
      </c>
      <c r="V561" t="n">
        <v>2.463346166322017</v>
      </c>
      <c r="W561" t="n">
        <v>-71.11751458222237</v>
      </c>
      <c r="X561" t="n">
        <v>1</v>
      </c>
      <c r="Y561" t="n">
        <v>49.68925276986221</v>
      </c>
      <c r="Z561" t="n">
        <v>66.07563272663532</v>
      </c>
      <c r="AA561" t="n">
        <v>954.7748270985207</v>
      </c>
      <c r="AB561" t="b">
        <v>0</v>
      </c>
      <c r="AC561" t="b">
        <v>1</v>
      </c>
      <c r="AD561" t="n">
        <v>89.31026648521137</v>
      </c>
      <c r="AE561" t="n">
        <v>1.485903926694017</v>
      </c>
      <c r="AF561" t="n">
        <v>0</v>
      </c>
      <c r="AG561" t="n">
        <v>0.05032470209618178</v>
      </c>
      <c r="AH561" t="b">
        <v>0</v>
      </c>
      <c r="AI561" t="b">
        <v>0</v>
      </c>
      <c r="AJ561" t="n">
        <v>954.7748270985207</v>
      </c>
      <c r="AK561" t="n">
        <v>0</v>
      </c>
      <c r="AL561" t="n">
        <v>1.58372101967226</v>
      </c>
      <c r="AM561" t="n">
        <v>0</v>
      </c>
      <c r="AN561" t="n">
        <v>3.072928222751146</v>
      </c>
      <c r="AO561" t="n">
        <v>0</v>
      </c>
      <c r="AP561" t="n">
        <v>1</v>
      </c>
      <c r="AQ561" t="n">
        <v>0</v>
      </c>
      <c r="AR561" t="n">
        <v>0</v>
      </c>
      <c r="AS561" t="n">
        <v>0</v>
      </c>
      <c r="AT561" t="n">
        <v>1.087997469774541</v>
      </c>
      <c r="AU561" t="n">
        <v>0.3420479339086845</v>
      </c>
      <c r="AV561" t="n">
        <v>1.087997469774541</v>
      </c>
    </row>
    <row r="562" spans="1:48">
      <c r="A562" t="n">
        <v>559</v>
      </c>
      <c r="B562" t="n">
        <v>0</v>
      </c>
      <c r="C562" t="n">
        <v>0</v>
      </c>
      <c r="D562" t="n">
        <v>0</v>
      </c>
      <c r="E562" t="n">
        <v>14.5</v>
      </c>
      <c r="F562" t="n">
        <v>0.4302791244125026</v>
      </c>
      <c r="G562" t="n">
        <v>119.0835358727931</v>
      </c>
      <c r="H562" t="n">
        <v>469.6654654822962</v>
      </c>
      <c r="I562" t="n">
        <v>3.570692246525332</v>
      </c>
      <c r="J562" t="n">
        <v>3.570692246525332</v>
      </c>
      <c r="K562" t="n">
        <v>286.3334467502565</v>
      </c>
      <c r="L562" t="n">
        <v>2</v>
      </c>
      <c r="M562" t="n">
        <v>72.59975830381757</v>
      </c>
      <c r="N562" t="n">
        <v>1003.205434270185</v>
      </c>
      <c r="O562" t="b">
        <v>0</v>
      </c>
      <c r="P562" t="n">
        <v>3.570692246525332</v>
      </c>
      <c r="Q562" t="n">
        <v>0</v>
      </c>
      <c r="R562" t="n">
        <v>0.9116315472131459</v>
      </c>
      <c r="S562" t="n">
        <v>28.8798422330141</v>
      </c>
      <c r="T562" t="n">
        <v>37.28332021330715</v>
      </c>
      <c r="U562" t="n">
        <v>3.916815140328266</v>
      </c>
      <c r="V562" t="n">
        <v>3.294669322006797</v>
      </c>
      <c r="W562" t="n">
        <v>-84.01673551840848</v>
      </c>
      <c r="X562" t="n">
        <v>1</v>
      </c>
      <c r="Y562" t="n">
        <v>62.58847370604832</v>
      </c>
      <c r="Z562" t="n">
        <v>66.12838433131263</v>
      </c>
      <c r="AA562" t="n">
        <v>1003.205434270185</v>
      </c>
      <c r="AB562" t="b">
        <v>0</v>
      </c>
      <c r="AC562" t="b">
        <v>1</v>
      </c>
      <c r="AD562" t="n">
        <v>89.32975914605788</v>
      </c>
      <c r="AE562" t="n">
        <v>1.755415637739722</v>
      </c>
      <c r="AF562" t="n">
        <v>0</v>
      </c>
      <c r="AG562" t="n">
        <v>0.05387511014624191</v>
      </c>
      <c r="AH562" t="b">
        <v>0</v>
      </c>
      <c r="AI562" t="b">
        <v>0</v>
      </c>
      <c r="AJ562" t="n">
        <v>1003.205434270185</v>
      </c>
      <c r="AK562" t="n">
        <v>0</v>
      </c>
      <c r="AL562" t="n">
        <v>3.916815140328266</v>
      </c>
      <c r="AM562" t="n">
        <v>0</v>
      </c>
      <c r="AN562" t="n">
        <v>5.688953614766389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1.639309002456855</v>
      </c>
      <c r="AU562" t="n">
        <v>0.5153709203427366</v>
      </c>
      <c r="AV562" t="n">
        <v>1.639309002456855</v>
      </c>
    </row>
    <row r="563" spans="1:48">
      <c r="A563" t="n">
        <v>560</v>
      </c>
      <c r="B563" t="n">
        <v>0</v>
      </c>
      <c r="C563" t="n">
        <v>0</v>
      </c>
      <c r="D563" t="n">
        <v>0</v>
      </c>
      <c r="E563" t="n">
        <v>16.5</v>
      </c>
      <c r="F563" t="n">
        <v>0.4144910654310592</v>
      </c>
      <c r="G563" t="n">
        <v>135.5088511655922</v>
      </c>
      <c r="H563" t="n">
        <v>534.4469089970956</v>
      </c>
      <c r="I563" t="n">
        <v>3.951084772479557</v>
      </c>
      <c r="J563" t="n">
        <v>3.951084772479557</v>
      </c>
      <c r="K563" t="n">
        <v>278.4325894757091</v>
      </c>
      <c r="L563" t="n">
        <v>2</v>
      </c>
      <c r="M563" t="n">
        <v>70.59649834576801</v>
      </c>
      <c r="N563" t="n">
        <v>1141.578597617796</v>
      </c>
      <c r="O563" t="b">
        <v>0</v>
      </c>
      <c r="P563" t="n">
        <v>3.951084772479557</v>
      </c>
      <c r="Q563" t="n">
        <v>0</v>
      </c>
      <c r="R563" t="n">
        <v>0.9086382019696704</v>
      </c>
      <c r="S563" t="n">
        <v>28.89063491797565</v>
      </c>
      <c r="T563" t="n">
        <v>36.3739880560292</v>
      </c>
      <c r="U563" t="n">
        <v>4.348358635939721</v>
      </c>
      <c r="V563" t="n">
        <v>3.323192950332562</v>
      </c>
      <c r="W563" t="n">
        <v>-85.63932462321412</v>
      </c>
      <c r="X563" t="n">
        <v>1</v>
      </c>
      <c r="Y563" t="n">
        <v>64.21106281085396</v>
      </c>
      <c r="Z563" t="n">
        <v>66.19126953717786</v>
      </c>
      <c r="AA563" t="n">
        <v>1141.578597617796</v>
      </c>
      <c r="AB563" t="b">
        <v>0</v>
      </c>
      <c r="AC563" t="b">
        <v>1</v>
      </c>
      <c r="AD563" t="n">
        <v>89.35177295448095</v>
      </c>
      <c r="AE563" t="n">
        <v>1.789317434454709</v>
      </c>
      <c r="AF563" t="n">
        <v>0</v>
      </c>
      <c r="AG563" t="n">
        <v>0.05611246035683443</v>
      </c>
      <c r="AH563" t="b">
        <v>0</v>
      </c>
      <c r="AI563" t="b">
        <v>0</v>
      </c>
      <c r="AJ563" t="n">
        <v>1141.578597617796</v>
      </c>
      <c r="AK563" t="n">
        <v>0</v>
      </c>
      <c r="AL563" t="n">
        <v>4.348358635939721</v>
      </c>
      <c r="AM563" t="n">
        <v>0</v>
      </c>
      <c r="AN563" t="n">
        <v>6.152013207481537</v>
      </c>
      <c r="AO563" t="n">
        <v>0</v>
      </c>
      <c r="AP563" t="n">
        <v>1</v>
      </c>
      <c r="AQ563" t="n">
        <v>0</v>
      </c>
      <c r="AR563" t="n">
        <v>0</v>
      </c>
      <c r="AS563" t="n">
        <v>0</v>
      </c>
      <c r="AT563" t="n">
        <v>1.757431792212421</v>
      </c>
      <c r="AU563" t="n">
        <v>0.5525067201086994</v>
      </c>
      <c r="AV563" t="n">
        <v>1.757431792212421</v>
      </c>
    </row>
    <row r="564" spans="1:48">
      <c r="A564" t="n">
        <v>561</v>
      </c>
      <c r="B564" t="n">
        <v>0</v>
      </c>
      <c r="C564" t="n">
        <v>0</v>
      </c>
      <c r="D564" t="n">
        <v>0</v>
      </c>
      <c r="E564" t="n">
        <v>17</v>
      </c>
      <c r="F564" t="n">
        <v>-0.004910052803405396</v>
      </c>
      <c r="G564" t="n">
        <v>139.615179988792</v>
      </c>
      <c r="H564" t="n">
        <v>550.6422698757955</v>
      </c>
      <c r="I564" t="n">
        <v>0.7079188178973369</v>
      </c>
      <c r="J564" t="n">
        <v>0.7079188178973369</v>
      </c>
      <c r="K564" t="n">
        <v>48.41971160378576</v>
      </c>
      <c r="L564" t="n">
        <v>2</v>
      </c>
      <c r="M564" t="n">
        <v>12.27680314497611</v>
      </c>
      <c r="N564" t="n">
        <v>1176.171888454699</v>
      </c>
      <c r="O564" t="b">
        <v>0</v>
      </c>
      <c r="P564" t="n">
        <v>0.7079188178973369</v>
      </c>
      <c r="Q564" t="n">
        <v>0</v>
      </c>
      <c r="R564" t="n">
        <v>0.7170031043542285</v>
      </c>
      <c r="S564" t="n">
        <v>28.90298189995723</v>
      </c>
      <c r="T564" t="n">
        <v>8.016097811200998</v>
      </c>
      <c r="U564" t="n">
        <v>0.9873301992673053</v>
      </c>
      <c r="V564" t="n">
        <v>2.268530795762746</v>
      </c>
      <c r="W564" t="n">
        <v>-79.97004326353144</v>
      </c>
      <c r="X564" t="n">
        <v>1</v>
      </c>
      <c r="Y564" t="n">
        <v>58.54178145117127</v>
      </c>
      <c r="Z564" t="n">
        <v>66.24753606522978</v>
      </c>
      <c r="AA564" t="n">
        <v>1176.171888454699</v>
      </c>
      <c r="AB564" t="b">
        <v>0</v>
      </c>
      <c r="AC564" t="b">
        <v>1</v>
      </c>
      <c r="AD564" t="n">
        <v>89.37308421216532</v>
      </c>
      <c r="AE564" t="n">
        <v>1.670865496372054</v>
      </c>
      <c r="AF564" t="n">
        <v>0</v>
      </c>
      <c r="AG564" t="n">
        <v>0.05663784141096101</v>
      </c>
      <c r="AH564" t="b">
        <v>0</v>
      </c>
      <c r="AI564" t="b">
        <v>0</v>
      </c>
      <c r="AJ564" t="n">
        <v>1176.171888454699</v>
      </c>
      <c r="AK564" t="n">
        <v>0</v>
      </c>
      <c r="AL564" t="n">
        <v>0.9873301992673053</v>
      </c>
      <c r="AM564" t="n">
        <v>0</v>
      </c>
      <c r="AN564" t="n">
        <v>2.658769181122844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1.076127252265574</v>
      </c>
      <c r="AU564" t="n">
        <v>0.3383161390407882</v>
      </c>
      <c r="AV564" t="n">
        <v>1.076127252265574</v>
      </c>
    </row>
    <row r="565" spans="1:48">
      <c r="A565" t="n">
        <v>562</v>
      </c>
      <c r="B565" t="n">
        <v>0</v>
      </c>
      <c r="C565" t="n">
        <v>0</v>
      </c>
      <c r="D565" t="n">
        <v>0</v>
      </c>
      <c r="E565" t="n">
        <v>17</v>
      </c>
      <c r="F565" t="n">
        <v>0.02181581244923025</v>
      </c>
      <c r="G565" t="n">
        <v>139.615179988792</v>
      </c>
      <c r="H565" t="n">
        <v>550.6422698757955</v>
      </c>
      <c r="I565" t="n">
        <v>0.9224050223269264</v>
      </c>
      <c r="J565" t="n">
        <v>0.9224050223269264</v>
      </c>
      <c r="K565" t="n">
        <v>63.08998155411425</v>
      </c>
      <c r="L565" t="n">
        <v>2</v>
      </c>
      <c r="M565" t="n">
        <v>15.99644562731091</v>
      </c>
      <c r="N565" t="n">
        <v>1176.171888454699</v>
      </c>
      <c r="O565" t="b">
        <v>0</v>
      </c>
      <c r="P565" t="n">
        <v>0.9224050223269264</v>
      </c>
      <c r="Q565" t="n">
        <v>0</v>
      </c>
      <c r="R565" t="n">
        <v>0.7621824737973545</v>
      </c>
      <c r="S565" t="n">
        <v>28.90983433546696</v>
      </c>
      <c r="T565" t="n">
        <v>9.825695196913136</v>
      </c>
      <c r="U565" t="n">
        <v>1.210215472065776</v>
      </c>
      <c r="V565" t="n">
        <v>2.336722524951097</v>
      </c>
      <c r="W565" t="n">
        <v>-64.34567303320581</v>
      </c>
      <c r="X565" t="n">
        <v>1</v>
      </c>
      <c r="Y565" t="n">
        <v>42.91741122084565</v>
      </c>
      <c r="Z565" t="n">
        <v>66.30016552355728</v>
      </c>
      <c r="AA565" t="n">
        <v>1176.171888454699</v>
      </c>
      <c r="AB565" t="b">
        <v>0</v>
      </c>
      <c r="AC565" t="b">
        <v>1</v>
      </c>
      <c r="AD565" t="n">
        <v>89.39069865533754</v>
      </c>
      <c r="AE565" t="n">
        <v>1.344415490157053</v>
      </c>
      <c r="AF565" t="n">
        <v>0</v>
      </c>
      <c r="AG565" t="n">
        <v>0.05738267000764696</v>
      </c>
      <c r="AH565" t="b">
        <v>0</v>
      </c>
      <c r="AI565" t="b">
        <v>0</v>
      </c>
      <c r="AJ565" t="n">
        <v>1176.171888454699</v>
      </c>
      <c r="AK565" t="n">
        <v>0</v>
      </c>
      <c r="AL565" t="n">
        <v>1.210215472065776</v>
      </c>
      <c r="AM565" t="n">
        <v>0</v>
      </c>
      <c r="AN565" t="n">
        <v>2.554630962222829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1.05550054002796</v>
      </c>
      <c r="AU565" t="n">
        <v>0.3318314508864426</v>
      </c>
      <c r="AV565" t="n">
        <v>1.05550054002796</v>
      </c>
    </row>
    <row r="566" spans="1:48">
      <c r="A566" t="n">
        <v>563</v>
      </c>
      <c r="B566" t="n">
        <v>0</v>
      </c>
      <c r="C566" t="n">
        <v>0</v>
      </c>
      <c r="D566" t="n">
        <v>0</v>
      </c>
      <c r="E566" t="n">
        <v>17</v>
      </c>
      <c r="F566" t="n">
        <v>-0.08235319699351429</v>
      </c>
      <c r="G566" t="n">
        <v>139.615179988792</v>
      </c>
      <c r="H566" t="n">
        <v>550.6422698757955</v>
      </c>
      <c r="I566" t="n">
        <v>0.0864053177949672</v>
      </c>
      <c r="J566" t="n">
        <v>0.0864053177949672</v>
      </c>
      <c r="K566" t="n">
        <v>5.909887494009938</v>
      </c>
      <c r="L566" t="n">
        <v>2</v>
      </c>
      <c r="M566" t="n">
        <v>1.498450175966009</v>
      </c>
      <c r="N566" t="n">
        <v>1176.171888454699</v>
      </c>
      <c r="O566" t="b">
        <v>0</v>
      </c>
      <c r="P566" t="n">
        <v>0.0864053177949672</v>
      </c>
      <c r="Q566" t="n">
        <v>0</v>
      </c>
      <c r="R566" t="n">
        <v>0.2530771775473187</v>
      </c>
      <c r="S566" t="n">
        <v>28.91733751511259</v>
      </c>
      <c r="T566" t="n">
        <v>2.771967131767339</v>
      </c>
      <c r="U566" t="n">
        <v>0.3414188455567539</v>
      </c>
      <c r="V566" t="n">
        <v>2.070445513805725</v>
      </c>
      <c r="W566" t="n">
        <v>-72.34748151304969</v>
      </c>
      <c r="X566" t="n">
        <v>1</v>
      </c>
      <c r="Y566" t="n">
        <v>50.91921970068952</v>
      </c>
      <c r="Z566" t="n">
        <v>66.35705736867156</v>
      </c>
      <c r="AA566" t="n">
        <v>1176.171888454699</v>
      </c>
      <c r="AB566" t="b">
        <v>0</v>
      </c>
      <c r="AC566" t="b">
        <v>1</v>
      </c>
      <c r="AD566" t="n">
        <v>89.40698973709476</v>
      </c>
      <c r="AE566" t="n">
        <v>1.511602416059912</v>
      </c>
      <c r="AF566" t="n">
        <v>0</v>
      </c>
      <c r="AG566" t="n">
        <v>0.04879591469452049</v>
      </c>
      <c r="AH566" t="b">
        <v>0</v>
      </c>
      <c r="AI566" t="b">
        <v>0</v>
      </c>
      <c r="AJ566" t="n">
        <v>1176.171888454699</v>
      </c>
      <c r="AK566" t="n">
        <v>0</v>
      </c>
      <c r="AL566" t="n">
        <v>0.3414188455567539</v>
      </c>
      <c r="AM566" t="n">
        <v>0</v>
      </c>
      <c r="AN566" t="n">
        <v>1.858893752967544</v>
      </c>
      <c r="AO566" t="n">
        <v>0</v>
      </c>
      <c r="AP566" t="n">
        <v>1</v>
      </c>
      <c r="AQ566" t="n">
        <v>0</v>
      </c>
      <c r="AR566" t="n">
        <v>0</v>
      </c>
      <c r="AS566" t="n">
        <v>0</v>
      </c>
      <c r="AT566" t="n">
        <v>0.9210632916292812</v>
      </c>
      <c r="AU566" t="n">
        <v>0.2895666622884824</v>
      </c>
      <c r="AV566" t="n">
        <v>0.9210632916292812</v>
      </c>
    </row>
    <row r="567" spans="1:48">
      <c r="A567" t="n">
        <v>564</v>
      </c>
      <c r="B567" t="n">
        <v>0</v>
      </c>
      <c r="C567" t="n">
        <v>0</v>
      </c>
      <c r="D567" t="n">
        <v>0</v>
      </c>
      <c r="E567" t="n">
        <v>15.4</v>
      </c>
      <c r="F567" t="n">
        <v>-1.025736357808509</v>
      </c>
      <c r="G567" t="n">
        <v>126.4749277545527</v>
      </c>
      <c r="H567" t="n">
        <v>498.817115063956</v>
      </c>
      <c r="I567" t="n">
        <v>-6.78859586659768</v>
      </c>
      <c r="J567" t="n">
        <v>-6.78859586659768</v>
      </c>
      <c r="K567" t="n">
        <v>-512.5625804281215</v>
      </c>
      <c r="L567" t="n">
        <v>2</v>
      </c>
      <c r="M567" t="n">
        <v>-129.9600863154466</v>
      </c>
      <c r="N567" t="n">
        <v>1065.47335777661</v>
      </c>
      <c r="O567" t="b">
        <v>0</v>
      </c>
      <c r="P567" t="n">
        <v>-6.78859586659768</v>
      </c>
      <c r="Q567" t="n">
        <v>0</v>
      </c>
      <c r="R567" t="n">
        <v>0.9494666373326811</v>
      </c>
      <c r="S567" t="n">
        <v>28.91954499131318</v>
      </c>
      <c r="T567" t="n">
        <v>-57.76814894259928</v>
      </c>
      <c r="U567" t="n">
        <v>-6.445545289669037</v>
      </c>
      <c r="V567" t="n">
        <v>72.19193737284732</v>
      </c>
      <c r="W567" t="n">
        <v>-85.76268937875138</v>
      </c>
      <c r="X567" t="n">
        <v>1</v>
      </c>
      <c r="Y567" t="n">
        <v>64.33442756639121</v>
      </c>
      <c r="Z567" t="n">
        <v>66.40387301696957</v>
      </c>
      <c r="AA567" t="n">
        <v>1065.47335777661</v>
      </c>
      <c r="AB567" t="b">
        <v>0</v>
      </c>
      <c r="AC567" t="b">
        <v>1</v>
      </c>
      <c r="AD567" t="n">
        <v>89.42699905085641</v>
      </c>
      <c r="AE567" t="n">
        <v>1.791894973556649</v>
      </c>
      <c r="AF567" t="n">
        <v>0</v>
      </c>
      <c r="AG567" t="n">
        <v>0.03820049533864917</v>
      </c>
      <c r="AH567" t="b">
        <v>0</v>
      </c>
      <c r="AI567" t="b">
        <v>0</v>
      </c>
      <c r="AJ567" t="n">
        <v>1065.47335777661</v>
      </c>
      <c r="AK567" t="n">
        <v>0</v>
      </c>
      <c r="AL567" t="n">
        <v>-6.445545289669037</v>
      </c>
      <c r="AM567" t="n">
        <v>2.774418252490287</v>
      </c>
      <c r="AN567" t="n">
        <v>-1.792194190313064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 spans="1:48">
      <c r="A568" t="n">
        <v>565</v>
      </c>
      <c r="B568" t="n">
        <v>0</v>
      </c>
      <c r="C568" t="n">
        <v>0</v>
      </c>
      <c r="D568" t="n">
        <v>0</v>
      </c>
      <c r="E568" t="n">
        <v>10.1</v>
      </c>
      <c r="F568" t="n">
        <v>-1.56470137177245</v>
      </c>
      <c r="G568" t="n">
        <v>82.94784222863522</v>
      </c>
      <c r="H568" t="n">
        <v>327.1462897497373</v>
      </c>
      <c r="I568" t="n">
        <v>-7.037263394014033</v>
      </c>
      <c r="J568" t="n">
        <v>-7.037263394014033</v>
      </c>
      <c r="K568" t="n">
        <v>-810.1586912241561</v>
      </c>
      <c r="L568" t="n">
        <v>2</v>
      </c>
      <c r="M568" t="n">
        <v>-205.4154896612972</v>
      </c>
      <c r="N568" t="n">
        <v>698.784474905439</v>
      </c>
      <c r="O568" t="b">
        <v>0</v>
      </c>
      <c r="P568" t="n">
        <v>-7.037263394014033</v>
      </c>
      <c r="Q568" t="n">
        <v>0</v>
      </c>
      <c r="R568" t="n">
        <v>0.9545395997845429</v>
      </c>
      <c r="S568" t="n">
        <v>28.93127877242987</v>
      </c>
      <c r="T568" t="n">
        <v>-91.79645097885793</v>
      </c>
      <c r="U568" t="n">
        <v>-6.71734658370057</v>
      </c>
      <c r="V568" t="n">
        <v>113.6190386824393</v>
      </c>
      <c r="W568" t="n">
        <v>-84.30306309198487</v>
      </c>
      <c r="X568" t="n">
        <v>1</v>
      </c>
      <c r="Y568" t="n">
        <v>62.87480127962471</v>
      </c>
      <c r="Z568" t="n">
        <v>66.44146855836119</v>
      </c>
      <c r="AA568" t="n">
        <v>750</v>
      </c>
      <c r="AB568" t="b">
        <v>0</v>
      </c>
      <c r="AC568" t="b">
        <v>1</v>
      </c>
      <c r="AD568" t="n">
        <v>89.44908398641995</v>
      </c>
      <c r="AE568" t="n">
        <v>1.761398063706057</v>
      </c>
      <c r="AF568" t="n">
        <v>0</v>
      </c>
      <c r="AG568" t="n">
        <v>0.02885934631022352</v>
      </c>
      <c r="AH568" t="b">
        <v>0</v>
      </c>
      <c r="AI568" t="b">
        <v>0</v>
      </c>
      <c r="AJ568" t="n">
        <v>750</v>
      </c>
      <c r="AK568" t="n">
        <v>0</v>
      </c>
      <c r="AL568" t="n">
        <v>-6.71734658370057</v>
      </c>
      <c r="AM568" t="n">
        <v>3.672072266818085</v>
      </c>
      <c r="AN568" t="n">
        <v>-1.23618222</v>
      </c>
      <c r="AO568" t="n">
        <v>0</v>
      </c>
      <c r="AP568" t="n">
        <v>1</v>
      </c>
      <c r="AQ568" t="n">
        <v>0</v>
      </c>
      <c r="AR568" t="n">
        <v>0</v>
      </c>
      <c r="AS568" t="n">
        <v>0</v>
      </c>
      <c r="AT568" t="n">
        <v>0.3729611312445666</v>
      </c>
      <c r="AU568" t="n">
        <v>0.1172526480202986</v>
      </c>
      <c r="AV568" t="n">
        <v>0.3729611312445666</v>
      </c>
    </row>
    <row r="569" spans="1:48">
      <c r="A569" t="n">
        <v>566</v>
      </c>
      <c r="B569" t="n">
        <v>0</v>
      </c>
      <c r="C569" t="n">
        <v>0</v>
      </c>
      <c r="D569" t="n">
        <v>0</v>
      </c>
      <c r="E569" t="n">
        <v>4.8</v>
      </c>
      <c r="F569" t="n">
        <v>-1.548791488435021</v>
      </c>
      <c r="G569" t="n">
        <v>39.42075670271773</v>
      </c>
      <c r="H569" t="n">
        <v>155.4754644355187</v>
      </c>
      <c r="I569" t="n">
        <v>-3.313390159193759</v>
      </c>
      <c r="J569" t="n">
        <v>-3.313390159193759</v>
      </c>
      <c r="K569" t="n">
        <v>-802.6366812862924</v>
      </c>
      <c r="L569" t="n">
        <v>0</v>
      </c>
      <c r="M569" t="n">
        <v>-203.5082863301959</v>
      </c>
      <c r="N569" t="n">
        <v>0</v>
      </c>
      <c r="O569" t="b">
        <v>1</v>
      </c>
      <c r="P569" t="n">
        <v>-3.313390159193759</v>
      </c>
      <c r="Q569" t="n">
        <v>-78.44826027065395</v>
      </c>
      <c r="R569" t="n">
        <v>0</v>
      </c>
      <c r="S569" t="n">
        <v>28.94222128085347</v>
      </c>
      <c r="T569" t="n">
        <v>0</v>
      </c>
      <c r="U569" t="n">
        <v>0</v>
      </c>
      <c r="V569" t="n">
        <v>203.5082863301958</v>
      </c>
      <c r="W569" t="n">
        <v>-66.82287650137981</v>
      </c>
      <c r="X569" t="n">
        <v>1</v>
      </c>
      <c r="Y569" t="n">
        <v>45.39461468901965</v>
      </c>
      <c r="Z569" t="n">
        <v>66.47906409975282</v>
      </c>
      <c r="AA569" t="n">
        <v>750</v>
      </c>
      <c r="AB569" t="b">
        <v>0</v>
      </c>
      <c r="AC569" t="b">
        <v>1</v>
      </c>
      <c r="AD569" t="n">
        <v>89.46788076002562</v>
      </c>
      <c r="AE569" t="n">
        <v>1.396173293873944</v>
      </c>
      <c r="AF569" t="n">
        <v>0</v>
      </c>
      <c r="AG569" t="n">
        <v>0.02017627611656148</v>
      </c>
      <c r="AH569" t="b">
        <v>1</v>
      </c>
      <c r="AI569" t="b">
        <v>1</v>
      </c>
      <c r="AJ569" t="n">
        <v>750</v>
      </c>
      <c r="AK569" t="n">
        <v>0</v>
      </c>
      <c r="AL569" t="n">
        <v>0</v>
      </c>
      <c r="AM569" t="n">
        <v>0</v>
      </c>
      <c r="AN569" t="n">
        <v>1.665736864078697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0.3727326611429131</v>
      </c>
      <c r="AU569" t="n">
        <v>0.1171808208990033</v>
      </c>
      <c r="AV569" t="n">
        <v>0.3727326611429131</v>
      </c>
    </row>
    <row r="570" spans="1:48">
      <c r="A570" t="n">
        <v>567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b">
        <v>0</v>
      </c>
      <c r="P570" t="n">
        <v>0</v>
      </c>
      <c r="Q570" t="n">
        <v>0</v>
      </c>
      <c r="R570" t="n">
        <v>1</v>
      </c>
      <c r="S570" t="n">
        <v>28.94222128085347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-21.42826181236016</v>
      </c>
      <c r="Z570" t="n">
        <v>66.47781906450447</v>
      </c>
      <c r="AA570" t="n">
        <v>0</v>
      </c>
      <c r="AB570" t="b">
        <v>0</v>
      </c>
      <c r="AC570" t="b">
        <v>0</v>
      </c>
      <c r="AD570" t="n">
        <v>89.47204158517782</v>
      </c>
      <c r="AE570" t="n">
        <v>-0</v>
      </c>
      <c r="AF570" t="n">
        <v>0</v>
      </c>
      <c r="AG570" t="n">
        <v>0.01111006764604927</v>
      </c>
      <c r="AH570" t="b">
        <v>0</v>
      </c>
      <c r="AI570" t="b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0.2695635702047531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 spans="1:48">
      <c r="A571" t="n">
        <v>568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b">
        <v>0</v>
      </c>
      <c r="P571" t="n">
        <v>0</v>
      </c>
      <c r="Q571" t="n">
        <v>0</v>
      </c>
      <c r="R571" t="n">
        <v>1</v>
      </c>
      <c r="S571" t="n">
        <v>28.94222128085347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-21.42826181236016</v>
      </c>
      <c r="Z571" t="n">
        <v>66.47657402925613</v>
      </c>
      <c r="AA571" t="n">
        <v>0</v>
      </c>
      <c r="AB571" t="b">
        <v>0</v>
      </c>
      <c r="AC571" t="b">
        <v>0</v>
      </c>
      <c r="AD571" t="n">
        <v>89.46460121649297</v>
      </c>
      <c r="AE571" t="n">
        <v>-0</v>
      </c>
      <c r="AF571" t="n">
        <v>0</v>
      </c>
      <c r="AG571" t="n">
        <v>0.004328310580316741</v>
      </c>
      <c r="AH571" t="b">
        <v>0</v>
      </c>
      <c r="AI571" t="b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 spans="1:48">
      <c r="A572" t="n">
        <v>569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b">
        <v>0</v>
      </c>
      <c r="P572" t="n">
        <v>0</v>
      </c>
      <c r="Q572" t="n">
        <v>0</v>
      </c>
      <c r="R572" t="n">
        <v>1</v>
      </c>
      <c r="S572" t="n">
        <v>28.94222128085347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-21.42826181236016</v>
      </c>
      <c r="Z572" t="n">
        <v>66.47532899400778</v>
      </c>
      <c r="AA572" t="n">
        <v>0</v>
      </c>
      <c r="AB572" t="b">
        <v>0</v>
      </c>
      <c r="AC572" t="b">
        <v>0</v>
      </c>
      <c r="AD572" t="n">
        <v>89.45716084780811</v>
      </c>
      <c r="AE572" t="n">
        <v>-0</v>
      </c>
      <c r="AF572" t="n">
        <v>0</v>
      </c>
      <c r="AG572" t="n">
        <v>-0.000976660609173674</v>
      </c>
      <c r="AH572" t="b">
        <v>0</v>
      </c>
      <c r="AI572" t="b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 spans="1:48">
      <c r="A573" t="n">
        <v>570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b">
        <v>0</v>
      </c>
      <c r="P573" t="n">
        <v>0</v>
      </c>
      <c r="Q573" t="n">
        <v>0</v>
      </c>
      <c r="R573" t="n">
        <v>1</v>
      </c>
      <c r="S573" t="n">
        <v>28.94222128085347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n">
        <v>-21.42826181236016</v>
      </c>
      <c r="Z573" t="n">
        <v>66.47408395875944</v>
      </c>
      <c r="AA573" t="n">
        <v>0</v>
      </c>
      <c r="AB573" t="b">
        <v>0</v>
      </c>
      <c r="AC573" t="b">
        <v>0</v>
      </c>
      <c r="AD573" t="n">
        <v>89.44972047912326</v>
      </c>
      <c r="AE573" t="n">
        <v>-0</v>
      </c>
      <c r="AF573" t="n">
        <v>0</v>
      </c>
      <c r="AG573" t="n">
        <v>-0.006418021913328964</v>
      </c>
      <c r="AH573" t="b">
        <v>0</v>
      </c>
      <c r="AI573" t="b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 spans="1:48">
      <c r="A574" t="n">
        <v>571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b">
        <v>0</v>
      </c>
      <c r="P574" t="n">
        <v>0</v>
      </c>
      <c r="Q574" t="n">
        <v>0</v>
      </c>
      <c r="R574" t="n">
        <v>1</v>
      </c>
      <c r="S574" t="n">
        <v>28.94222128085347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-21.42826181236016</v>
      </c>
      <c r="Z574" t="n">
        <v>66.47283892351109</v>
      </c>
      <c r="AA574" t="n">
        <v>0</v>
      </c>
      <c r="AB574" t="b">
        <v>0</v>
      </c>
      <c r="AC574" t="b">
        <v>0</v>
      </c>
      <c r="AD574" t="n">
        <v>89.4422801104384</v>
      </c>
      <c r="AE574" t="n">
        <v>-0</v>
      </c>
      <c r="AF574" t="n">
        <v>0</v>
      </c>
      <c r="AG574" t="n">
        <v>-0.004462874899421598</v>
      </c>
      <c r="AH574" t="b">
        <v>0</v>
      </c>
      <c r="AI574" t="b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 spans="1:48">
      <c r="A575" t="n">
        <v>572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b">
        <v>0</v>
      </c>
      <c r="P575" t="n">
        <v>0</v>
      </c>
      <c r="Q575" t="n">
        <v>0</v>
      </c>
      <c r="R575" t="n">
        <v>1</v>
      </c>
      <c r="S575" t="n">
        <v>28.94222128085347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-21.42826181236016</v>
      </c>
      <c r="Z575" t="n">
        <v>66.47159388826275</v>
      </c>
      <c r="AA575" t="n">
        <v>0</v>
      </c>
      <c r="AB575" t="b">
        <v>0</v>
      </c>
      <c r="AC575" t="b">
        <v>0</v>
      </c>
      <c r="AD575" t="n">
        <v>89.43483974175355</v>
      </c>
      <c r="AE575" t="n">
        <v>-0</v>
      </c>
      <c r="AF575" t="n">
        <v>0</v>
      </c>
      <c r="AG575" t="n">
        <v>-0.002927808604406723</v>
      </c>
      <c r="AH575" t="b">
        <v>0</v>
      </c>
      <c r="AI575" t="b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 spans="1:48">
      <c r="A576" t="n">
        <v>573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b">
        <v>0</v>
      </c>
      <c r="P576" t="n">
        <v>0</v>
      </c>
      <c r="Q576" t="n">
        <v>0</v>
      </c>
      <c r="R576" t="n">
        <v>1</v>
      </c>
      <c r="S576" t="n">
        <v>28.94222128085347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-21.42826181236016</v>
      </c>
      <c r="Z576" t="n">
        <v>66.4703488530144</v>
      </c>
      <c r="AA576" t="n">
        <v>0</v>
      </c>
      <c r="AB576" t="b">
        <v>0</v>
      </c>
      <c r="AC576" t="b">
        <v>0</v>
      </c>
      <c r="AD576" t="n">
        <v>89.4273993730687</v>
      </c>
      <c r="AE576" t="n">
        <v>-0</v>
      </c>
      <c r="AF576" t="n">
        <v>0</v>
      </c>
      <c r="AG576" t="n">
        <v>-0.001710918494156499</v>
      </c>
      <c r="AH576" t="b">
        <v>0</v>
      </c>
      <c r="AI576" t="b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 spans="1:48">
      <c r="A577" t="n">
        <v>574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b">
        <v>0</v>
      </c>
      <c r="P577" t="n">
        <v>0</v>
      </c>
      <c r="Q577" t="n">
        <v>0</v>
      </c>
      <c r="R577" t="n">
        <v>1</v>
      </c>
      <c r="S577" t="n">
        <v>28.94222128085347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-21.42826181236016</v>
      </c>
      <c r="Z577" t="n">
        <v>66.46910381776605</v>
      </c>
      <c r="AA577" t="n">
        <v>0</v>
      </c>
      <c r="AB577" t="b">
        <v>0</v>
      </c>
      <c r="AC577" t="b">
        <v>0</v>
      </c>
      <c r="AD577" t="n">
        <v>89.41995900438384</v>
      </c>
      <c r="AE577" t="n">
        <v>-0</v>
      </c>
      <c r="AF577" t="n">
        <v>0</v>
      </c>
      <c r="AG577" t="n">
        <v>-0.0004788739267259645</v>
      </c>
      <c r="AH577" t="b">
        <v>0</v>
      </c>
      <c r="AI577" t="b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 spans="1:48">
      <c r="A578" t="n">
        <v>575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b">
        <v>0</v>
      </c>
      <c r="P578" t="n">
        <v>0</v>
      </c>
      <c r="Q578" t="n">
        <v>0</v>
      </c>
      <c r="R578" t="n">
        <v>1</v>
      </c>
      <c r="S578" t="n">
        <v>28.94222128085347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-21.42826181236016</v>
      </c>
      <c r="Z578" t="n">
        <v>66.46785878251771</v>
      </c>
      <c r="AA578" t="n">
        <v>0</v>
      </c>
      <c r="AB578" t="b">
        <v>0</v>
      </c>
      <c r="AC578" t="b">
        <v>0</v>
      </c>
      <c r="AD578" t="n">
        <v>89.41251863569899</v>
      </c>
      <c r="AE578" t="n">
        <v>-0</v>
      </c>
      <c r="AF578" t="n">
        <v>0</v>
      </c>
      <c r="AG578" t="n">
        <v>-0.0007211109282356243</v>
      </c>
      <c r="AH578" t="b">
        <v>0</v>
      </c>
      <c r="AI578" t="b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 spans="1:48">
      <c r="A579" t="n">
        <v>576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b">
        <v>0</v>
      </c>
      <c r="P579" t="n">
        <v>0</v>
      </c>
      <c r="Q579" t="n">
        <v>0</v>
      </c>
      <c r="R579" t="n">
        <v>1</v>
      </c>
      <c r="S579" t="n">
        <v>28.94222128085347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-21.42826181236016</v>
      </c>
      <c r="Z579" t="n">
        <v>66.46661374726936</v>
      </c>
      <c r="AA579" t="n">
        <v>0</v>
      </c>
      <c r="AB579" t="b">
        <v>0</v>
      </c>
      <c r="AC579" t="b">
        <v>0</v>
      </c>
      <c r="AD579" t="n">
        <v>89.40507826701413</v>
      </c>
      <c r="AE579" t="n">
        <v>-0</v>
      </c>
      <c r="AF579" t="n">
        <v>0</v>
      </c>
      <c r="AG579" t="n">
        <v>-0.0009213637763456073</v>
      </c>
      <c r="AH579" t="b">
        <v>0</v>
      </c>
      <c r="AI579" t="b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 spans="1:48">
      <c r="A580" t="n">
        <v>577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b">
        <v>0</v>
      </c>
      <c r="P580" t="n">
        <v>0</v>
      </c>
      <c r="Q580" t="n">
        <v>0</v>
      </c>
      <c r="R580" t="n">
        <v>1</v>
      </c>
      <c r="S580" t="n">
        <v>28.94222128085347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-21.42826181236016</v>
      </c>
      <c r="Z580" t="n">
        <v>66.46536871202102</v>
      </c>
      <c r="AA580" t="n">
        <v>0</v>
      </c>
      <c r="AB580" t="b">
        <v>0</v>
      </c>
      <c r="AC580" t="b">
        <v>0</v>
      </c>
      <c r="AD580" t="n">
        <v>89.39763789832928</v>
      </c>
      <c r="AE580" t="n">
        <v>-0</v>
      </c>
      <c r="AF580" t="n">
        <v>0</v>
      </c>
      <c r="AG580" t="n">
        <v>-0.001083199512345034</v>
      </c>
      <c r="AH580" t="b">
        <v>0</v>
      </c>
      <c r="AI580" t="b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 spans="1:48">
      <c r="A581" t="n">
        <v>578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b">
        <v>0</v>
      </c>
      <c r="P581" t="n">
        <v>0</v>
      </c>
      <c r="Q581" t="n">
        <v>0</v>
      </c>
      <c r="R581" t="n">
        <v>1</v>
      </c>
      <c r="S581" t="n">
        <v>28.94222128085347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-21.42826181236016</v>
      </c>
      <c r="Z581" t="n">
        <v>66.46412367677267</v>
      </c>
      <c r="AA581" t="n">
        <v>0</v>
      </c>
      <c r="AB581" t="b">
        <v>0</v>
      </c>
      <c r="AC581" t="b">
        <v>0</v>
      </c>
      <c r="AD581" t="n">
        <v>89.39019752964442</v>
      </c>
      <c r="AE581" t="n">
        <v>-0</v>
      </c>
      <c r="AF581" t="n">
        <v>0</v>
      </c>
      <c r="AG581" t="n">
        <v>-0.001245035248346182</v>
      </c>
      <c r="AH581" t="b">
        <v>0</v>
      </c>
      <c r="AI581" t="b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 spans="1:48">
      <c r="A582" t="n">
        <v>579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b">
        <v>0</v>
      </c>
      <c r="P582" t="n">
        <v>0</v>
      </c>
      <c r="Q582" t="n">
        <v>0</v>
      </c>
      <c r="R582" t="n">
        <v>1</v>
      </c>
      <c r="S582" t="n">
        <v>28.94222128085347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-21.42826181236016</v>
      </c>
      <c r="Z582" t="n">
        <v>66.46287864152433</v>
      </c>
      <c r="AA582" t="n">
        <v>0</v>
      </c>
      <c r="AB582" t="b">
        <v>0</v>
      </c>
      <c r="AC582" t="b">
        <v>0</v>
      </c>
      <c r="AD582" t="n">
        <v>89.38275716095957</v>
      </c>
      <c r="AE582" t="n">
        <v>-0</v>
      </c>
      <c r="AF582" t="n">
        <v>0</v>
      </c>
      <c r="AG582" t="n">
        <v>-0.001245035248346238</v>
      </c>
      <c r="AH582" t="b">
        <v>0</v>
      </c>
      <c r="AI582" t="b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 spans="1:48">
      <c r="A583" t="n">
        <v>580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b">
        <v>0</v>
      </c>
      <c r="P583" t="n">
        <v>0</v>
      </c>
      <c r="Q583" t="n">
        <v>0</v>
      </c>
      <c r="R583" t="n">
        <v>1</v>
      </c>
      <c r="S583" t="n">
        <v>28.94222128085347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-21.42826181236016</v>
      </c>
      <c r="Z583" t="n">
        <v>66.46163360627598</v>
      </c>
      <c r="AA583" t="n">
        <v>0</v>
      </c>
      <c r="AB583" t="b">
        <v>0</v>
      </c>
      <c r="AC583" t="b">
        <v>0</v>
      </c>
      <c r="AD583" t="n">
        <v>89.37531679227472</v>
      </c>
      <c r="AE583" t="n">
        <v>-0</v>
      </c>
      <c r="AF583" t="n">
        <v>0</v>
      </c>
      <c r="AG583" t="n">
        <v>-0.001245035248345794</v>
      </c>
      <c r="AH583" t="b">
        <v>0</v>
      </c>
      <c r="AI583" t="b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 spans="1:48">
      <c r="A584" t="n">
        <v>581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b">
        <v>0</v>
      </c>
      <c r="P584" t="n">
        <v>0</v>
      </c>
      <c r="Q584" t="n">
        <v>0</v>
      </c>
      <c r="R584" t="n">
        <v>1</v>
      </c>
      <c r="S584" t="n">
        <v>28.94222128085347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-21.42826181236016</v>
      </c>
      <c r="Z584" t="n">
        <v>66.46038857102764</v>
      </c>
      <c r="AA584" t="n">
        <v>0</v>
      </c>
      <c r="AB584" t="b">
        <v>0</v>
      </c>
      <c r="AC584" t="b">
        <v>0</v>
      </c>
      <c r="AD584" t="n">
        <v>89.36787642358986</v>
      </c>
      <c r="AE584" t="n">
        <v>-0</v>
      </c>
      <c r="AF584" t="n">
        <v>0</v>
      </c>
      <c r="AG584" t="n">
        <v>-0.001245035248345849</v>
      </c>
      <c r="AH584" t="b">
        <v>0</v>
      </c>
      <c r="AI584" t="b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 spans="1:48">
      <c r="A585" t="n">
        <v>582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b">
        <v>0</v>
      </c>
      <c r="P585" t="n">
        <v>0</v>
      </c>
      <c r="Q585" t="n">
        <v>0</v>
      </c>
      <c r="R585" t="n">
        <v>1</v>
      </c>
      <c r="S585" t="n">
        <v>28.94222128085347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-21.42826181236016</v>
      </c>
      <c r="Z585" t="n">
        <v>66.45914353577929</v>
      </c>
      <c r="AA585" t="n">
        <v>0</v>
      </c>
      <c r="AB585" t="b">
        <v>0</v>
      </c>
      <c r="AC585" t="b">
        <v>0</v>
      </c>
      <c r="AD585" t="n">
        <v>89.36043605490501</v>
      </c>
      <c r="AE585" t="n">
        <v>-0</v>
      </c>
      <c r="AF585" t="n">
        <v>0</v>
      </c>
      <c r="AG585" t="n">
        <v>-0.001245035248345405</v>
      </c>
      <c r="AH585" t="b">
        <v>0</v>
      </c>
      <c r="AI585" t="b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 spans="1:48">
      <c r="A586" t="n">
        <v>583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b">
        <v>0</v>
      </c>
      <c r="P586" t="n">
        <v>0</v>
      </c>
      <c r="Q586" t="n">
        <v>0</v>
      </c>
      <c r="R586" t="n">
        <v>1</v>
      </c>
      <c r="S586" t="n">
        <v>28.94222128085347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-21.42826181236016</v>
      </c>
      <c r="Z586" t="n">
        <v>66.45789850053094</v>
      </c>
      <c r="AA586" t="n">
        <v>0</v>
      </c>
      <c r="AB586" t="b">
        <v>0</v>
      </c>
      <c r="AC586" t="b">
        <v>0</v>
      </c>
      <c r="AD586" t="n">
        <v>89.35299568622015</v>
      </c>
      <c r="AE586" t="n">
        <v>-0</v>
      </c>
      <c r="AF586" t="n">
        <v>0</v>
      </c>
      <c r="AG586" t="n">
        <v>-0.001245035248345017</v>
      </c>
      <c r="AH586" t="b">
        <v>0</v>
      </c>
      <c r="AI586" t="b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 spans="1:48">
      <c r="A587" t="n">
        <v>584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b">
        <v>0</v>
      </c>
      <c r="P587" t="n">
        <v>0</v>
      </c>
      <c r="Q587" t="n">
        <v>0</v>
      </c>
      <c r="R587" t="n">
        <v>1</v>
      </c>
      <c r="S587" t="n">
        <v>28.94222128085347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-21.42826181236016</v>
      </c>
      <c r="Z587" t="n">
        <v>66.4566534652826</v>
      </c>
      <c r="AA587" t="n">
        <v>0</v>
      </c>
      <c r="AB587" t="b">
        <v>0</v>
      </c>
      <c r="AC587" t="b">
        <v>0</v>
      </c>
      <c r="AD587" t="n">
        <v>89.3455553175353</v>
      </c>
      <c r="AE587" t="n">
        <v>-0</v>
      </c>
      <c r="AF587" t="n">
        <v>0</v>
      </c>
      <c r="AG587" t="n">
        <v>-0.001245035248345072</v>
      </c>
      <c r="AH587" t="b">
        <v>0</v>
      </c>
      <c r="AI587" t="b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 spans="1:48">
      <c r="A588" t="n">
        <v>585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b">
        <v>0</v>
      </c>
      <c r="P588" t="n">
        <v>0</v>
      </c>
      <c r="Q588" t="n">
        <v>0</v>
      </c>
      <c r="R588" t="n">
        <v>1</v>
      </c>
      <c r="S588" t="n">
        <v>28.94222128085347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-21.42826181236016</v>
      </c>
      <c r="Z588" t="n">
        <v>66.45540843003425</v>
      </c>
      <c r="AA588" t="n">
        <v>0</v>
      </c>
      <c r="AB588" t="b">
        <v>0</v>
      </c>
      <c r="AC588" t="b">
        <v>0</v>
      </c>
      <c r="AD588" t="n">
        <v>89.33811494885045</v>
      </c>
      <c r="AE588" t="n">
        <v>-0</v>
      </c>
      <c r="AF588" t="n">
        <v>0</v>
      </c>
      <c r="AG588" t="n">
        <v>-0.001245035248344628</v>
      </c>
      <c r="AH588" t="b">
        <v>0</v>
      </c>
      <c r="AI588" t="b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 spans="1:48">
      <c r="A589" t="n">
        <v>586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b">
        <v>0</v>
      </c>
      <c r="P589" t="n">
        <v>0</v>
      </c>
      <c r="Q589" t="n">
        <v>0</v>
      </c>
      <c r="R589" t="n">
        <v>1</v>
      </c>
      <c r="S589" t="n">
        <v>28.94222128085347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-21.42826181236016</v>
      </c>
      <c r="Z589" t="n">
        <v>66.45416339478591</v>
      </c>
      <c r="AA589" t="n">
        <v>0</v>
      </c>
      <c r="AB589" t="b">
        <v>0</v>
      </c>
      <c r="AC589" t="b">
        <v>0</v>
      </c>
      <c r="AD589" t="n">
        <v>89.33067458016559</v>
      </c>
      <c r="AE589" t="n">
        <v>-0</v>
      </c>
      <c r="AF589" t="n">
        <v>0</v>
      </c>
      <c r="AG589" t="n">
        <v>-0.001245035248344684</v>
      </c>
      <c r="AH589" t="b">
        <v>0</v>
      </c>
      <c r="AI589" t="b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 spans="1:48">
      <c r="A590" t="n">
        <v>587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b">
        <v>0</v>
      </c>
      <c r="P590" t="n">
        <v>0</v>
      </c>
      <c r="Q590" t="n">
        <v>0</v>
      </c>
      <c r="R590" t="n">
        <v>1</v>
      </c>
      <c r="S590" t="n">
        <v>28.94222128085347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-21.42826181236016</v>
      </c>
      <c r="Z590" t="n">
        <v>66.45291835953756</v>
      </c>
      <c r="AA590" t="n">
        <v>0</v>
      </c>
      <c r="AB590" t="b">
        <v>0</v>
      </c>
      <c r="AC590" t="b">
        <v>0</v>
      </c>
      <c r="AD590" t="n">
        <v>89.32323421148074</v>
      </c>
      <c r="AE590" t="n">
        <v>-0</v>
      </c>
      <c r="AF590" t="n">
        <v>0</v>
      </c>
      <c r="AG590" t="n">
        <v>-0.001245035248346016</v>
      </c>
      <c r="AH590" t="b">
        <v>0</v>
      </c>
      <c r="AI590" t="b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 spans="1:48">
      <c r="A591" t="n">
        <v>588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b">
        <v>0</v>
      </c>
      <c r="P591" t="n">
        <v>0</v>
      </c>
      <c r="Q591" t="n">
        <v>0</v>
      </c>
      <c r="R591" t="n">
        <v>1</v>
      </c>
      <c r="S591" t="n">
        <v>28.94222128085347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-21.42826181236016</v>
      </c>
      <c r="Z591" t="n">
        <v>66.45167332428922</v>
      </c>
      <c r="AA591" t="n">
        <v>0</v>
      </c>
      <c r="AB591" t="b">
        <v>0</v>
      </c>
      <c r="AC591" t="b">
        <v>0</v>
      </c>
      <c r="AD591" t="n">
        <v>89.31579384279588</v>
      </c>
      <c r="AE591" t="n">
        <v>-0</v>
      </c>
      <c r="AF591" t="n">
        <v>0</v>
      </c>
      <c r="AG591" t="n">
        <v>-0.001108428121385285</v>
      </c>
      <c r="AH591" t="b">
        <v>0</v>
      </c>
      <c r="AI591" t="b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 spans="1:48">
      <c r="A592" t="n">
        <v>589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b">
        <v>0</v>
      </c>
      <c r="P592" t="n">
        <v>0</v>
      </c>
      <c r="Q592" t="n">
        <v>0</v>
      </c>
      <c r="R592" t="n">
        <v>1</v>
      </c>
      <c r="S592" t="n">
        <v>28.94222128085347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-21.42826181236016</v>
      </c>
      <c r="Z592" t="n">
        <v>66.45042828904087</v>
      </c>
      <c r="AA592" t="n">
        <v>0</v>
      </c>
      <c r="AB592" t="b">
        <v>0</v>
      </c>
      <c r="AC592" t="b">
        <v>0</v>
      </c>
      <c r="AD592" t="n">
        <v>89.30835347411103</v>
      </c>
      <c r="AE592" t="n">
        <v>-0</v>
      </c>
      <c r="AF592" t="n">
        <v>0</v>
      </c>
      <c r="AG592" t="n">
        <v>-0.0009590677792267743</v>
      </c>
      <c r="AH592" t="b">
        <v>0</v>
      </c>
      <c r="AI592" t="b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 spans="1:48">
      <c r="A593" t="n">
        <v>590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b">
        <v>0</v>
      </c>
      <c r="P593" t="n">
        <v>0</v>
      </c>
      <c r="Q593" t="n">
        <v>0</v>
      </c>
      <c r="R593" t="n">
        <v>1</v>
      </c>
      <c r="S593" t="n">
        <v>28.94222128085347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-21.42826181236016</v>
      </c>
      <c r="Z593" t="n">
        <v>66.44918325379253</v>
      </c>
      <c r="AA593" t="n">
        <v>0</v>
      </c>
      <c r="AB593" t="b">
        <v>0</v>
      </c>
      <c r="AC593" t="b">
        <v>0</v>
      </c>
      <c r="AD593" t="n">
        <v>89.30091310542618</v>
      </c>
      <c r="AE593" t="n">
        <v>-0</v>
      </c>
      <c r="AF593" t="n">
        <v>0</v>
      </c>
      <c r="AG593" t="n">
        <v>-0.0007911481109971197</v>
      </c>
      <c r="AH593" t="b">
        <v>0</v>
      </c>
      <c r="AI593" t="b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 spans="1:48">
      <c r="A594" t="n">
        <v>591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b">
        <v>0</v>
      </c>
      <c r="P594" t="n">
        <v>0</v>
      </c>
      <c r="Q594" t="n">
        <v>0</v>
      </c>
      <c r="R594" t="n">
        <v>1</v>
      </c>
      <c r="S594" t="n">
        <v>28.94222128085347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-21.42826181236016</v>
      </c>
      <c r="Z594" t="n">
        <v>66.44793821854418</v>
      </c>
      <c r="AA594" t="n">
        <v>0</v>
      </c>
      <c r="AB594" t="b">
        <v>0</v>
      </c>
      <c r="AC594" t="b">
        <v>0</v>
      </c>
      <c r="AD594" t="n">
        <v>89.29347273674132</v>
      </c>
      <c r="AE594" t="n">
        <v>-0</v>
      </c>
      <c r="AF594" t="n">
        <v>0</v>
      </c>
      <c r="AG594" t="n">
        <v>-0.0006214263489872085</v>
      </c>
      <c r="AH594" t="b">
        <v>0</v>
      </c>
      <c r="AI594" t="b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 spans="1:48">
      <c r="A595" t="n">
        <v>592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b">
        <v>0</v>
      </c>
      <c r="P595" t="n">
        <v>0</v>
      </c>
      <c r="Q595" t="n">
        <v>0</v>
      </c>
      <c r="R595" t="n">
        <v>1</v>
      </c>
      <c r="S595" t="n">
        <v>28.94222128085347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-21.42826181236016</v>
      </c>
      <c r="Z595" t="n">
        <v>66.44669318329584</v>
      </c>
      <c r="AA595" t="n">
        <v>0</v>
      </c>
      <c r="AB595" t="b">
        <v>0</v>
      </c>
      <c r="AC595" t="b">
        <v>0</v>
      </c>
      <c r="AD595" t="n">
        <v>89.28603236805647</v>
      </c>
      <c r="AE595" t="n">
        <v>-0</v>
      </c>
      <c r="AF595" t="n">
        <v>0</v>
      </c>
      <c r="AG595" t="n">
        <v>-0.001536352045873379</v>
      </c>
      <c r="AH595" t="b">
        <v>0</v>
      </c>
      <c r="AI595" t="b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 spans="1:48">
      <c r="A596" t="n">
        <v>593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b">
        <v>0</v>
      </c>
      <c r="P596" t="n">
        <v>0</v>
      </c>
      <c r="Q596" t="n">
        <v>0</v>
      </c>
      <c r="R596" t="n">
        <v>1</v>
      </c>
      <c r="S596" t="n">
        <v>28.94222128085347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-21.42826181236016</v>
      </c>
      <c r="Z596" t="n">
        <v>66.44544814804749</v>
      </c>
      <c r="AA596" t="n">
        <v>0</v>
      </c>
      <c r="AB596" t="b">
        <v>0</v>
      </c>
      <c r="AC596" t="b">
        <v>0</v>
      </c>
      <c r="AD596" t="n">
        <v>89.27859199937161</v>
      </c>
      <c r="AE596" t="n">
        <v>-0</v>
      </c>
      <c r="AF596" t="n">
        <v>0</v>
      </c>
      <c r="AG596" t="n">
        <v>-0.001967276250928074</v>
      </c>
      <c r="AH596" t="b">
        <v>0</v>
      </c>
      <c r="AI596" t="b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 spans="1:48">
      <c r="A597" t="n">
        <v>594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b">
        <v>0</v>
      </c>
      <c r="P597" t="n">
        <v>0</v>
      </c>
      <c r="Q597" t="n">
        <v>0</v>
      </c>
      <c r="R597" t="n">
        <v>1</v>
      </c>
      <c r="S597" t="n">
        <v>28.94222128085347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-21.42826181236016</v>
      </c>
      <c r="Z597" t="n">
        <v>66.44420311279914</v>
      </c>
      <c r="AA597" t="n">
        <v>0</v>
      </c>
      <c r="AB597" t="b">
        <v>0</v>
      </c>
      <c r="AC597" t="b">
        <v>0</v>
      </c>
      <c r="AD597" t="n">
        <v>89.27115163068676</v>
      </c>
      <c r="AE597" t="n">
        <v>-0</v>
      </c>
      <c r="AF597" t="n">
        <v>0</v>
      </c>
      <c r="AG597" t="n">
        <v>-0.002983275524934881</v>
      </c>
      <c r="AH597" t="b">
        <v>0</v>
      </c>
      <c r="AI597" t="b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 spans="1:48">
      <c r="A598" t="n">
        <v>595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b">
        <v>0</v>
      </c>
      <c r="P598" t="n">
        <v>0</v>
      </c>
      <c r="Q598" t="n">
        <v>0</v>
      </c>
      <c r="R598" t="n">
        <v>1</v>
      </c>
      <c r="S598" t="n">
        <v>28.94222128085347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-21.42826181236016</v>
      </c>
      <c r="Z598" t="n">
        <v>66.4429580775508</v>
      </c>
      <c r="AA598" t="n">
        <v>0</v>
      </c>
      <c r="AB598" t="b">
        <v>0</v>
      </c>
      <c r="AC598" t="b">
        <v>0</v>
      </c>
      <c r="AD598" t="n">
        <v>89.26371126200191</v>
      </c>
      <c r="AE598" t="n">
        <v>-0</v>
      </c>
      <c r="AF598" t="n">
        <v>0</v>
      </c>
      <c r="AG598" t="n">
        <v>-0.003651081409694223</v>
      </c>
      <c r="AH598" t="b">
        <v>0</v>
      </c>
      <c r="AI598" t="b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 spans="1:48">
      <c r="A599" t="n">
        <v>596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b">
        <v>0</v>
      </c>
      <c r="P599" t="n">
        <v>0</v>
      </c>
      <c r="Q599" t="n">
        <v>0</v>
      </c>
      <c r="R599" t="n">
        <v>1</v>
      </c>
      <c r="S599" t="n">
        <v>28.94222128085347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-21.42826181236016</v>
      </c>
      <c r="Z599" t="n">
        <v>66.44171304230245</v>
      </c>
      <c r="AA599" t="n">
        <v>0</v>
      </c>
      <c r="AB599" t="b">
        <v>0</v>
      </c>
      <c r="AC599" t="b">
        <v>0</v>
      </c>
      <c r="AD599" t="n">
        <v>89.25627089331705</v>
      </c>
      <c r="AE599" t="n">
        <v>-0</v>
      </c>
      <c r="AF599" t="n">
        <v>0</v>
      </c>
      <c r="AG599" t="n">
        <v>0.0007469800585440112</v>
      </c>
      <c r="AH599" t="b">
        <v>0</v>
      </c>
      <c r="AI599" t="b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 spans="1:48">
      <c r="A600" t="n">
        <v>597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b">
        <v>0</v>
      </c>
      <c r="P600" t="n">
        <v>0</v>
      </c>
      <c r="Q600" t="n">
        <v>0</v>
      </c>
      <c r="R600" t="n">
        <v>1</v>
      </c>
      <c r="S600" t="n">
        <v>28.94222128085347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-21.42826181236016</v>
      </c>
      <c r="Z600" t="n">
        <v>66.44046800705411</v>
      </c>
      <c r="AA600" t="n">
        <v>0</v>
      </c>
      <c r="AB600" t="b">
        <v>0</v>
      </c>
      <c r="AC600" t="b">
        <v>0</v>
      </c>
      <c r="AD600" t="n">
        <v>89.2488305246322</v>
      </c>
      <c r="AE600" t="n">
        <v>-0</v>
      </c>
      <c r="AF600" t="n">
        <v>0</v>
      </c>
      <c r="AG600" t="n">
        <v>3.068147123586051e-05</v>
      </c>
      <c r="AH600" t="b">
        <v>0</v>
      </c>
      <c r="AI600" t="b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 spans="1:48">
      <c r="A601" t="n">
        <v>598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b">
        <v>0</v>
      </c>
      <c r="P601" t="n">
        <v>0</v>
      </c>
      <c r="Q601" t="n">
        <v>0</v>
      </c>
      <c r="R601" t="n">
        <v>1</v>
      </c>
      <c r="S601" t="n">
        <v>28.94222128085347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-21.42826181236016</v>
      </c>
      <c r="Z601" t="n">
        <v>66.43922297180576</v>
      </c>
      <c r="AA601" t="n">
        <v>0</v>
      </c>
      <c r="AB601" t="b">
        <v>0</v>
      </c>
      <c r="AC601" t="b">
        <v>0</v>
      </c>
      <c r="AD601" t="n">
        <v>89.24139015594734</v>
      </c>
      <c r="AE601" t="n">
        <v>-0</v>
      </c>
      <c r="AF601" t="n">
        <v>0</v>
      </c>
      <c r="AG601" t="n">
        <v>0.004080200782052623</v>
      </c>
      <c r="AH601" t="b">
        <v>0</v>
      </c>
      <c r="AI601" t="b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 spans="1:48">
      <c r="A602" t="n">
        <v>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b">
        <v>0</v>
      </c>
      <c r="P602" t="n">
        <v>0</v>
      </c>
      <c r="Q602" t="n">
        <v>0</v>
      </c>
      <c r="R602" t="n">
        <v>1</v>
      </c>
      <c r="S602" t="n">
        <v>28.94222128085347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-21.42826181236016</v>
      </c>
      <c r="Z602" t="n">
        <v>66.43797793655742</v>
      </c>
      <c r="AA602" t="n">
        <v>0</v>
      </c>
      <c r="AB602" t="b">
        <v>0</v>
      </c>
      <c r="AC602" t="b">
        <v>0</v>
      </c>
      <c r="AD602" t="n">
        <v>89.23394978726249</v>
      </c>
      <c r="AE602" t="n">
        <v>-0</v>
      </c>
      <c r="AF602" t="n">
        <v>0</v>
      </c>
      <c r="AG602" t="n">
        <v>0.004912347902668424</v>
      </c>
      <c r="AH602" t="b">
        <v>0</v>
      </c>
      <c r="AI602" t="b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0.2749547768885094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 spans="1:48">
      <c r="A603" t="n">
        <v>600</v>
      </c>
      <c r="B603" t="n">
        <v>0</v>
      </c>
      <c r="C603" t="n">
        <v>0</v>
      </c>
      <c r="D603" t="n">
        <v>0</v>
      </c>
      <c r="E603" t="n">
        <v>0</v>
      </c>
      <c r="F603" t="n">
        <v>0.1473364993455669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0</v>
      </c>
      <c r="O603" t="b">
        <v>1</v>
      </c>
      <c r="P603" t="n">
        <v>0</v>
      </c>
      <c r="Q603" t="n">
        <v>7.462781229322975</v>
      </c>
      <c r="R603" t="n">
        <v>1</v>
      </c>
      <c r="S603" t="n">
        <v>28.94222128085347</v>
      </c>
      <c r="T603" t="n">
        <v>0</v>
      </c>
      <c r="U603" t="n">
        <v>0</v>
      </c>
      <c r="V603" t="n">
        <v>0</v>
      </c>
      <c r="W603" t="n">
        <v>7.97863741805937</v>
      </c>
      <c r="X603" t="n">
        <v>1</v>
      </c>
      <c r="Y603" t="n">
        <v>-29.40689923041953</v>
      </c>
      <c r="Z603" t="n">
        <v>66.46951861177955</v>
      </c>
      <c r="AA603" t="n">
        <v>750</v>
      </c>
      <c r="AB603" t="b">
        <v>1</v>
      </c>
      <c r="AC603" t="b">
        <v>1</v>
      </c>
      <c r="AD603" t="n">
        <v>89.22512423847034</v>
      </c>
      <c r="AE603" t="n">
        <v>0</v>
      </c>
      <c r="AF603" t="n">
        <v>0</v>
      </c>
      <c r="AG603" t="n">
        <v>0.01025949175191621</v>
      </c>
      <c r="AH603" t="b">
        <v>1</v>
      </c>
      <c r="AI603" t="b">
        <v>1</v>
      </c>
      <c r="AJ603" t="n">
        <v>757.462781229323</v>
      </c>
      <c r="AK603" t="n">
        <v>0</v>
      </c>
      <c r="AL603" t="n">
        <v>0</v>
      </c>
      <c r="AM603" t="n">
        <v>0</v>
      </c>
      <c r="AN603" t="n">
        <v>0.2695635702047531</v>
      </c>
      <c r="AO603" t="n">
        <v>0</v>
      </c>
      <c r="AP603" t="n">
        <v>1</v>
      </c>
      <c r="AQ603" t="n">
        <v>0</v>
      </c>
      <c r="AR603" t="n">
        <v>0</v>
      </c>
      <c r="AS603" t="n">
        <v>0</v>
      </c>
      <c r="AT603" t="n">
        <v>0.3727906539242579</v>
      </c>
      <c r="AU603" t="n">
        <v>0.117199052844933</v>
      </c>
      <c r="AV603" t="n">
        <v>0.3727906539242579</v>
      </c>
    </row>
    <row r="604" spans="1:48">
      <c r="A604" t="n">
        <v>601</v>
      </c>
      <c r="B604" t="n">
        <v>0</v>
      </c>
      <c r="C604" t="n">
        <v>0</v>
      </c>
      <c r="D604" t="n">
        <v>0</v>
      </c>
      <c r="E604" t="n">
        <v>1</v>
      </c>
      <c r="F604" t="n">
        <v>0.2834660319663387</v>
      </c>
      <c r="G604" t="n">
        <v>8.212657646399528</v>
      </c>
      <c r="H604" t="n">
        <v>32.39072175739974</v>
      </c>
      <c r="I604" t="n">
        <v>0.1742266267574424</v>
      </c>
      <c r="J604" t="n">
        <v>0.1742266267574424</v>
      </c>
      <c r="K604" t="n">
        <v>202.5826235104066</v>
      </c>
      <c r="L604" t="n">
        <v>1</v>
      </c>
      <c r="M604" t="n">
        <v>51.36476255334854</v>
      </c>
      <c r="N604" t="n">
        <v>120.7202199898288</v>
      </c>
      <c r="O604" t="b">
        <v>0</v>
      </c>
      <c r="P604" t="n">
        <v>0.1742266267574424</v>
      </c>
      <c r="Q604" t="n">
        <v>0</v>
      </c>
      <c r="R604" t="n">
        <v>0.868694750922817</v>
      </c>
      <c r="S604" t="n">
        <v>28.94222128085347</v>
      </c>
      <c r="T604" t="n">
        <v>15.86494952682574</v>
      </c>
      <c r="U604" t="n">
        <v>0.2005613900306879</v>
      </c>
      <c r="V604" t="n">
        <v>2.083151149216789</v>
      </c>
      <c r="W604" t="n">
        <v>-72.15476142219087</v>
      </c>
      <c r="X604" t="n">
        <v>1</v>
      </c>
      <c r="Y604" t="n">
        <v>50.72649960983071</v>
      </c>
      <c r="Z604" t="n">
        <v>66.50412005864925</v>
      </c>
      <c r="AA604" t="n">
        <v>750</v>
      </c>
      <c r="AB604" t="b">
        <v>0</v>
      </c>
      <c r="AC604" t="b">
        <v>1</v>
      </c>
      <c r="AD604" t="n">
        <v>89.22882555798066</v>
      </c>
      <c r="AE604" t="n">
        <v>1.507575791374809</v>
      </c>
      <c r="AF604" t="n">
        <v>0</v>
      </c>
      <c r="AG604" t="n">
        <v>0.04488374465384404</v>
      </c>
      <c r="AH604" t="b">
        <v>1</v>
      </c>
      <c r="AI604" t="b">
        <v>1</v>
      </c>
      <c r="AJ604" t="n">
        <v>750</v>
      </c>
      <c r="AK604" t="n">
        <v>0</v>
      </c>
      <c r="AL604" t="n">
        <v>0.2005613900306879</v>
      </c>
      <c r="AM604" t="n">
        <v>0</v>
      </c>
      <c r="AN604" t="n">
        <v>1.708163870884364</v>
      </c>
      <c r="AO604" t="n">
        <v>0</v>
      </c>
      <c r="AP604" t="n">
        <v>1</v>
      </c>
      <c r="AQ604" t="n">
        <v>0</v>
      </c>
      <c r="AR604" t="n">
        <v>0</v>
      </c>
      <c r="AS604" t="n">
        <v>0</v>
      </c>
      <c r="AT604" t="n">
        <v>0.3725804865157751</v>
      </c>
      <c r="AU604" t="n">
        <v>0.1171329797796516</v>
      </c>
      <c r="AV604" t="n">
        <v>0.3725804865157751</v>
      </c>
    </row>
    <row r="605" spans="1:48">
      <c r="A605" t="n">
        <v>602</v>
      </c>
      <c r="B605" t="n">
        <v>0</v>
      </c>
      <c r="C605" t="n">
        <v>0</v>
      </c>
      <c r="D605" t="n">
        <v>0</v>
      </c>
      <c r="E605" t="n">
        <v>2.1</v>
      </c>
      <c r="F605" t="n">
        <v>0.4687993727890786</v>
      </c>
      <c r="G605" t="n">
        <v>17.24658105743901</v>
      </c>
      <c r="H605" t="n">
        <v>68.02051569053945</v>
      </c>
      <c r="I605" t="n">
        <v>0.5498402236862727</v>
      </c>
      <c r="J605" t="n">
        <v>0.5498402236862727</v>
      </c>
      <c r="K605" t="n">
        <v>304.4422168740903</v>
      </c>
      <c r="L605" t="n">
        <v>1</v>
      </c>
      <c r="M605" t="n">
        <v>77.19123145894785</v>
      </c>
      <c r="N605" t="n">
        <v>253.5124619786405</v>
      </c>
      <c r="O605" t="b">
        <v>0</v>
      </c>
      <c r="P605" t="n">
        <v>0.5498402236862727</v>
      </c>
      <c r="Q605" t="n">
        <v>0</v>
      </c>
      <c r="R605" t="n">
        <v>0.8954686253411854</v>
      </c>
      <c r="S605" t="n">
        <v>28.94300376661671</v>
      </c>
      <c r="T605" t="n">
        <v>23.12907171245556</v>
      </c>
      <c r="U605" t="n">
        <v>0.6140251128025577</v>
      </c>
      <c r="V605" t="n">
        <v>2.41771366068528</v>
      </c>
      <c r="W605" t="n">
        <v>-76.30676757707948</v>
      </c>
      <c r="X605" t="n">
        <v>1</v>
      </c>
      <c r="Y605" t="n">
        <v>54.87850576471932</v>
      </c>
      <c r="Z605" t="n">
        <v>66.54317574377592</v>
      </c>
      <c r="AA605" t="n">
        <v>750</v>
      </c>
      <c r="AB605" t="b">
        <v>0</v>
      </c>
      <c r="AC605" t="b">
        <v>1</v>
      </c>
      <c r="AD605" t="n">
        <v>89.24715976030262</v>
      </c>
      <c r="AE605" t="n">
        <v>1.594326323721857</v>
      </c>
      <c r="AF605" t="n">
        <v>0</v>
      </c>
      <c r="AG605" t="n">
        <v>0.05900289136017961</v>
      </c>
      <c r="AH605" t="b">
        <v>0</v>
      </c>
      <c r="AI605" t="b">
        <v>0</v>
      </c>
      <c r="AJ605" t="n">
        <v>750</v>
      </c>
      <c r="AK605" t="n">
        <v>0</v>
      </c>
      <c r="AL605" t="n">
        <v>0.6140251128025577</v>
      </c>
      <c r="AM605" t="n">
        <v>0</v>
      </c>
      <c r="AN605" t="n">
        <v>2.208351436524414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0.3723434323442392</v>
      </c>
      <c r="AU605" t="n">
        <v>0.1170584539725143</v>
      </c>
      <c r="AV605" t="n">
        <v>0.3723434323442392</v>
      </c>
    </row>
    <row r="606" spans="1:48">
      <c r="A606" t="n">
        <v>603</v>
      </c>
      <c r="B606" t="n">
        <v>0</v>
      </c>
      <c r="C606" t="n">
        <v>0</v>
      </c>
      <c r="D606" t="n">
        <v>0</v>
      </c>
      <c r="E606" t="n">
        <v>4.8</v>
      </c>
      <c r="F606" t="n">
        <v>1.008003143544014</v>
      </c>
      <c r="G606" t="n">
        <v>39.42075670271773</v>
      </c>
      <c r="H606" t="n">
        <v>155.4754644355187</v>
      </c>
      <c r="I606" t="n">
        <v>2.480306476870735</v>
      </c>
      <c r="J606" t="n">
        <v>2.480306476870735</v>
      </c>
      <c r="K606" t="n">
        <v>600.8302262999528</v>
      </c>
      <c r="L606" t="n">
        <v>1</v>
      </c>
      <c r="M606" t="n">
        <v>152.3403210699677</v>
      </c>
      <c r="N606" t="n">
        <v>579.4570559511783</v>
      </c>
      <c r="O606" t="b">
        <v>0</v>
      </c>
      <c r="P606" t="n">
        <v>2.480306476870735</v>
      </c>
      <c r="Q606" t="n">
        <v>0</v>
      </c>
      <c r="R606" t="n">
        <v>0.9239878721111351</v>
      </c>
      <c r="S606" t="n">
        <v>28.94496967374684</v>
      </c>
      <c r="T606" t="n">
        <v>44.23736017473961</v>
      </c>
      <c r="U606" t="n">
        <v>2.684349602125957</v>
      </c>
      <c r="V606" t="n">
        <v>3.362575879068082</v>
      </c>
      <c r="W606" t="n">
        <v>-28.44809425359563</v>
      </c>
      <c r="X606" t="n">
        <v>1</v>
      </c>
      <c r="Y606" t="n">
        <v>7.019832441235472</v>
      </c>
      <c r="Z606" t="n">
        <v>66.58266393140997</v>
      </c>
      <c r="AA606" t="n">
        <v>750</v>
      </c>
      <c r="AB606" t="b">
        <v>0</v>
      </c>
      <c r="AC606" t="b">
        <v>1</v>
      </c>
      <c r="AD606" t="n">
        <v>89.25790599957449</v>
      </c>
      <c r="AE606" t="n">
        <v>0.5943843117507652</v>
      </c>
      <c r="AF606" t="n">
        <v>0</v>
      </c>
      <c r="AG606" t="n">
        <v>0.08968939536166493</v>
      </c>
      <c r="AH606" t="b">
        <v>0</v>
      </c>
      <c r="AI606" t="b">
        <v>0</v>
      </c>
      <c r="AJ606" t="n">
        <v>750</v>
      </c>
      <c r="AK606" t="n">
        <v>0</v>
      </c>
      <c r="AL606" t="n">
        <v>2.684349602125957</v>
      </c>
      <c r="AM606" t="n">
        <v>0</v>
      </c>
      <c r="AN606" t="n">
        <v>3.336954801161237</v>
      </c>
      <c r="AO606" t="n">
        <v>0</v>
      </c>
      <c r="AP606" t="n">
        <v>1</v>
      </c>
      <c r="AQ606" t="n">
        <v>0</v>
      </c>
      <c r="AR606" t="n">
        <v>0</v>
      </c>
      <c r="AS606" t="n">
        <v>0</v>
      </c>
      <c r="AT606" t="n">
        <v>0.372103934068889</v>
      </c>
      <c r="AU606" t="n">
        <v>0.1169831597806305</v>
      </c>
      <c r="AV606" t="n">
        <v>0.372103934068889</v>
      </c>
    </row>
    <row r="607" spans="1:48">
      <c r="A607" t="n">
        <v>604</v>
      </c>
      <c r="B607" t="n">
        <v>0</v>
      </c>
      <c r="C607" t="n">
        <v>0</v>
      </c>
      <c r="D607" t="n">
        <v>0</v>
      </c>
      <c r="E607" t="n">
        <v>9.1</v>
      </c>
      <c r="F607" t="n">
        <v>1.332521386368199</v>
      </c>
      <c r="G607" t="n">
        <v>74.7351845822357</v>
      </c>
      <c r="H607" t="n">
        <v>294.7555679923376</v>
      </c>
      <c r="I607" t="n">
        <v>6.103732773225852</v>
      </c>
      <c r="J607" t="n">
        <v>6.103732773225852</v>
      </c>
      <c r="K607" t="n">
        <v>779.905139139889</v>
      </c>
      <c r="L607" t="n">
        <v>1</v>
      </c>
      <c r="M607" t="n">
        <v>197.744710735266</v>
      </c>
      <c r="N607" t="n">
        <v>1098.554001907442</v>
      </c>
      <c r="O607" t="b">
        <v>0</v>
      </c>
      <c r="P607" t="n">
        <v>6.103732773225852</v>
      </c>
      <c r="Q607" t="n">
        <v>0</v>
      </c>
      <c r="R607" t="n">
        <v>0.9284978973577183</v>
      </c>
      <c r="S607" t="n">
        <v>28.95141831275869</v>
      </c>
      <c r="T607" t="n">
        <v>57.14320018733741</v>
      </c>
      <c r="U607" t="n">
        <v>6.573771239111696</v>
      </c>
      <c r="V607" t="n">
        <v>4.085858965103441</v>
      </c>
      <c r="W607" t="n">
        <v>-86.15060768619995</v>
      </c>
      <c r="X607" t="n">
        <v>1</v>
      </c>
      <c r="Y607" t="n">
        <v>64.72234587383979</v>
      </c>
      <c r="Z607" t="n">
        <v>66.65690812314314</v>
      </c>
      <c r="AA607" t="n">
        <v>1098.554001907442</v>
      </c>
      <c r="AB607" t="b">
        <v>0</v>
      </c>
      <c r="AC607" t="b">
        <v>1</v>
      </c>
      <c r="AD607" t="n">
        <v>89.27036123886531</v>
      </c>
      <c r="AE607" t="n">
        <v>1.8</v>
      </c>
      <c r="AF607" t="n">
        <v>0</v>
      </c>
      <c r="AG607" t="n">
        <v>0.1242560804435707</v>
      </c>
      <c r="AH607" t="b">
        <v>0</v>
      </c>
      <c r="AI607" t="b">
        <v>0</v>
      </c>
      <c r="AJ607" t="n">
        <v>1098.554001907442</v>
      </c>
      <c r="AK607" t="n">
        <v>0</v>
      </c>
      <c r="AL607" t="n">
        <v>6.573771239111696</v>
      </c>
      <c r="AM607" t="n">
        <v>0</v>
      </c>
      <c r="AN607" t="n">
        <v>8.819322175869774</v>
      </c>
      <c r="AO607" t="n">
        <v>0</v>
      </c>
      <c r="AP607" t="n">
        <v>1</v>
      </c>
      <c r="AQ607" t="n">
        <v>0</v>
      </c>
      <c r="AR607" t="n">
        <v>0</v>
      </c>
      <c r="AS607" t="n">
        <v>0</v>
      </c>
      <c r="AT607" t="n">
        <v>2.299356938352125</v>
      </c>
      <c r="AU607" t="n">
        <v>0.7228787859634661</v>
      </c>
      <c r="AV607" t="n">
        <v>2.299356938352125</v>
      </c>
    </row>
    <row r="608" spans="1:48">
      <c r="A608" t="n">
        <v>605</v>
      </c>
      <c r="B608" t="n">
        <v>0</v>
      </c>
      <c r="C608" t="n">
        <v>0</v>
      </c>
      <c r="D608" t="n">
        <v>0</v>
      </c>
      <c r="E608" t="n">
        <v>14.2</v>
      </c>
      <c r="F608" t="n">
        <v>1.495244644316525</v>
      </c>
      <c r="G608" t="n">
        <v>116.6197385788733</v>
      </c>
      <c r="H608" t="n">
        <v>459.9482489550762</v>
      </c>
      <c r="I608" t="n">
        <v>10.63457944379618</v>
      </c>
      <c r="J608" t="n">
        <v>10.63457944379618</v>
      </c>
      <c r="K608" t="n">
        <v>870.8024422669603</v>
      </c>
      <c r="L608" t="n">
        <v>1</v>
      </c>
      <c r="M608" t="n">
        <v>220.7916942867546</v>
      </c>
      <c r="N608" t="n">
        <v>1714.227123855569</v>
      </c>
      <c r="O608" t="b">
        <v>0</v>
      </c>
      <c r="P608" t="n">
        <v>10.63457944379618</v>
      </c>
      <c r="Q608" t="n">
        <v>0</v>
      </c>
      <c r="R608" t="n">
        <v>0.9276643541441211</v>
      </c>
      <c r="S608" t="n">
        <v>28.96634605588695</v>
      </c>
      <c r="T608" t="n">
        <v>63.86052291477164</v>
      </c>
      <c r="U608" t="n">
        <v>11.46382244428032</v>
      </c>
      <c r="V608" t="n">
        <v>4.619392169734169</v>
      </c>
      <c r="W608" t="n">
        <v>-86.15060768619995</v>
      </c>
      <c r="X608" t="n">
        <v>1</v>
      </c>
      <c r="Y608" t="n">
        <v>64.72234587383979</v>
      </c>
      <c r="Z608" t="n">
        <v>66.87485961774443</v>
      </c>
      <c r="AA608" t="n">
        <v>1714.227123855569</v>
      </c>
      <c r="AB608" t="b">
        <v>0</v>
      </c>
      <c r="AC608" t="b">
        <v>1</v>
      </c>
      <c r="AD608" t="n">
        <v>89.29283427562706</v>
      </c>
      <c r="AE608" t="n">
        <v>1.8</v>
      </c>
      <c r="AF608" t="n">
        <v>0</v>
      </c>
      <c r="AG608" t="n">
        <v>0.148035880193866</v>
      </c>
      <c r="AH608" t="b">
        <v>0</v>
      </c>
      <c r="AI608" t="b">
        <v>0</v>
      </c>
      <c r="AJ608" t="n">
        <v>1714.227123855569</v>
      </c>
      <c r="AK608" t="n">
        <v>0</v>
      </c>
      <c r="AL608" t="n">
        <v>11.46382244428032</v>
      </c>
      <c r="AM608" t="n">
        <v>0</v>
      </c>
      <c r="AN608" t="n">
        <v>13.32338348080592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3.222226372737144</v>
      </c>
      <c r="AU608" t="n">
        <v>1.013013268872039</v>
      </c>
      <c r="AV608" t="n">
        <v>3.222226372737144</v>
      </c>
    </row>
    <row r="609" spans="1:48">
      <c r="A609" t="n">
        <v>606</v>
      </c>
      <c r="B609" t="n">
        <v>0</v>
      </c>
      <c r="C609" t="n">
        <v>0</v>
      </c>
      <c r="D609" t="n">
        <v>0</v>
      </c>
      <c r="E609" t="n">
        <v>19.8</v>
      </c>
      <c r="F609" t="n">
        <v>1.60316670303237</v>
      </c>
      <c r="G609" t="n">
        <v>162.6106213987107</v>
      </c>
      <c r="H609" t="n">
        <v>641.3362907965148</v>
      </c>
      <c r="I609" t="n">
        <v>15.87651022101932</v>
      </c>
      <c r="J609" t="n">
        <v>15.87651022101932</v>
      </c>
      <c r="K609" t="n">
        <v>932.3468758643805</v>
      </c>
      <c r="L609" t="n">
        <v>2</v>
      </c>
      <c r="M609" t="n">
        <v>236.3962666998937</v>
      </c>
      <c r="N609" t="n">
        <v>1369.894317141356</v>
      </c>
      <c r="O609" t="b">
        <v>1</v>
      </c>
      <c r="P609" t="n">
        <v>15.87651022101932</v>
      </c>
      <c r="Q609" t="n">
        <v>81.20243410157785</v>
      </c>
      <c r="R609" t="n">
        <v>0.9447568717118794</v>
      </c>
      <c r="S609" t="n">
        <v>28.99265797418368</v>
      </c>
      <c r="T609" t="n">
        <v>117.1437994445698</v>
      </c>
      <c r="U609" t="n">
        <v>16.80486344836151</v>
      </c>
      <c r="V609" t="n">
        <v>6.471389940874275</v>
      </c>
      <c r="W609" t="n">
        <v>-86.15060768619995</v>
      </c>
      <c r="X609" t="n">
        <v>1</v>
      </c>
      <c r="Y609" t="n">
        <v>64.72234587383979</v>
      </c>
      <c r="Z609" t="n">
        <v>66.9924812401096</v>
      </c>
      <c r="AA609" t="n">
        <v>1369.894317141356</v>
      </c>
      <c r="AB609" t="b">
        <v>0</v>
      </c>
      <c r="AC609" t="b">
        <v>1</v>
      </c>
      <c r="AD609" t="n">
        <v>89.31530731238881</v>
      </c>
      <c r="AE609" t="n">
        <v>1.8</v>
      </c>
      <c r="AF609" t="n">
        <v>0</v>
      </c>
      <c r="AG609" t="n">
        <v>0.1801258047707158</v>
      </c>
      <c r="AH609" t="b">
        <v>0</v>
      </c>
      <c r="AI609" t="b">
        <v>0</v>
      </c>
      <c r="AJ609" t="n">
        <v>1451.096751242934</v>
      </c>
      <c r="AK609" t="n">
        <v>0</v>
      </c>
      <c r="AL609" t="n">
        <v>17.80099563146245</v>
      </c>
      <c r="AM609" t="n">
        <v>0</v>
      </c>
      <c r="AN609" t="n">
        <v>19.60219516386744</v>
      </c>
      <c r="AO609" t="n">
        <v>0</v>
      </c>
      <c r="AP609" t="n">
        <v>1</v>
      </c>
      <c r="AQ609" t="n">
        <v>0</v>
      </c>
      <c r="AR609" t="n">
        <v>0</v>
      </c>
      <c r="AS609" t="n">
        <v>0</v>
      </c>
      <c r="AT609" t="n">
        <v>4.498554260102875</v>
      </c>
      <c r="AU609" t="n">
        <v>1.414269088845546</v>
      </c>
      <c r="AV609" t="n">
        <v>4.498554260102875</v>
      </c>
    </row>
    <row r="610" spans="1:48">
      <c r="A610" t="n">
        <v>607</v>
      </c>
      <c r="B610" t="n">
        <v>0</v>
      </c>
      <c r="C610" t="n">
        <v>0</v>
      </c>
      <c r="D610" t="n">
        <v>0</v>
      </c>
      <c r="E610" t="n">
        <v>25.5</v>
      </c>
      <c r="F610" t="n">
        <v>1.508755210220661</v>
      </c>
      <c r="G610" t="n">
        <v>209.4227699831879</v>
      </c>
      <c r="H610" t="n">
        <v>825.9634048136933</v>
      </c>
      <c r="I610" t="n">
        <v>19.3754488416001</v>
      </c>
      <c r="J610" t="n">
        <v>19.3754488416001</v>
      </c>
      <c r="K610" t="n">
        <v>883.4851505437579</v>
      </c>
      <c r="L610" t="n">
        <v>2</v>
      </c>
      <c r="M610" t="n">
        <v>224.0073911115005</v>
      </c>
      <c r="N610" t="n">
        <v>1764.257832682049</v>
      </c>
      <c r="O610" t="b">
        <v>0</v>
      </c>
      <c r="P610" t="n">
        <v>19.3754488416001</v>
      </c>
      <c r="Q610" t="n">
        <v>0</v>
      </c>
      <c r="R610" t="n">
        <v>0.9422335785674247</v>
      </c>
      <c r="S610" t="n">
        <v>29.02265741361117</v>
      </c>
      <c r="T610" t="n">
        <v>111.3018857546123</v>
      </c>
      <c r="U610" t="n">
        <v>20.56331814353146</v>
      </c>
      <c r="V610" t="n">
        <v>6.429511638741289</v>
      </c>
      <c r="W610" t="n">
        <v>-86.15060768619995</v>
      </c>
      <c r="X610" t="n">
        <v>1</v>
      </c>
      <c r="Y610" t="n">
        <v>64.72234587383979</v>
      </c>
      <c r="Z610" t="n">
        <v>67.1975617984605</v>
      </c>
      <c r="AA610" t="n">
        <v>1764.257832682049</v>
      </c>
      <c r="AB610" t="b">
        <v>0</v>
      </c>
      <c r="AC610" t="b">
        <v>1</v>
      </c>
      <c r="AD610" t="n">
        <v>89.33778034915056</v>
      </c>
      <c r="AE610" t="n">
        <v>1.8</v>
      </c>
      <c r="AF610" t="n">
        <v>0</v>
      </c>
      <c r="AG610" t="n">
        <v>0.2112831927894454</v>
      </c>
      <c r="AH610" t="b">
        <v>0</v>
      </c>
      <c r="AI610" t="b">
        <v>0</v>
      </c>
      <c r="AJ610" t="n">
        <v>1764.257832682049</v>
      </c>
      <c r="AK610" t="n">
        <v>0</v>
      </c>
      <c r="AL610" t="n">
        <v>20.56331814353146</v>
      </c>
      <c r="AM610" t="n">
        <v>0</v>
      </c>
      <c r="AN610" t="n">
        <v>22.57149544550882</v>
      </c>
      <c r="AO610" t="n">
        <v>0</v>
      </c>
      <c r="AP610" t="n">
        <v>1</v>
      </c>
      <c r="AQ610" t="n">
        <v>0</v>
      </c>
      <c r="AR610" t="n">
        <v>0</v>
      </c>
      <c r="AS610" t="n">
        <v>0</v>
      </c>
      <c r="AT610" t="n">
        <v>5.002706223238632</v>
      </c>
      <c r="AU610" t="n">
        <v>1.572765907227236</v>
      </c>
      <c r="AV610" t="n">
        <v>5.002706223238632</v>
      </c>
    </row>
    <row r="611" spans="1:48">
      <c r="A611" t="n">
        <v>608</v>
      </c>
      <c r="B611" t="n">
        <v>0</v>
      </c>
      <c r="C611" t="n">
        <v>0</v>
      </c>
      <c r="D611" t="n">
        <v>0</v>
      </c>
      <c r="E611" t="n">
        <v>30.5</v>
      </c>
      <c r="F611" t="n">
        <v>1.278479122751648</v>
      </c>
      <c r="G611" t="n">
        <v>250.4860582151856</v>
      </c>
      <c r="H611" t="n">
        <v>987.917013600692</v>
      </c>
      <c r="I611" t="n">
        <v>19.94051936734055</v>
      </c>
      <c r="J611" t="n">
        <v>19.94051936734055</v>
      </c>
      <c r="K611" t="n">
        <v>760.1937403810816</v>
      </c>
      <c r="L611" t="n">
        <v>2</v>
      </c>
      <c r="M611" t="n">
        <v>192.7468915773534</v>
      </c>
      <c r="N611" t="n">
        <v>2110.190741051078</v>
      </c>
      <c r="O611" t="b">
        <v>0</v>
      </c>
      <c r="P611" t="n">
        <v>19.94051936734055</v>
      </c>
      <c r="Q611" t="n">
        <v>0</v>
      </c>
      <c r="R611" t="n">
        <v>0.9374759401115267</v>
      </c>
      <c r="S611" t="n">
        <v>29.06094051069791</v>
      </c>
      <c r="T611" t="n">
        <v>96.25559966921465</v>
      </c>
      <c r="U611" t="n">
        <v>21.27043320703071</v>
      </c>
      <c r="V611" t="n">
        <v>6.018290878318879</v>
      </c>
      <c r="W611" t="n">
        <v>-86.15060768619995</v>
      </c>
      <c r="X611" t="n">
        <v>1</v>
      </c>
      <c r="Y611" t="n">
        <v>64.72234587383979</v>
      </c>
      <c r="Z611" t="n">
        <v>67.45589758725136</v>
      </c>
      <c r="AA611" t="n">
        <v>2110.190741051078</v>
      </c>
      <c r="AB611" t="b">
        <v>0</v>
      </c>
      <c r="AC611" t="b">
        <v>1</v>
      </c>
      <c r="AD611" t="n">
        <v>89.36025338591232</v>
      </c>
      <c r="AE611" t="n">
        <v>1.8</v>
      </c>
      <c r="AF611" t="n">
        <v>0</v>
      </c>
      <c r="AG611" t="n">
        <v>0.2369627031374123</v>
      </c>
      <c r="AH611" t="b">
        <v>0</v>
      </c>
      <c r="AI611" t="b">
        <v>0</v>
      </c>
      <c r="AJ611" t="n">
        <v>2110.190741051078</v>
      </c>
      <c r="AK611" t="n">
        <v>0</v>
      </c>
      <c r="AL611" t="n">
        <v>21.27043320703071</v>
      </c>
      <c r="AM611" t="n">
        <v>0</v>
      </c>
      <c r="AN611" t="n">
        <v>23.09276610686151</v>
      </c>
      <c r="AO611" t="n">
        <v>0</v>
      </c>
      <c r="AP611" t="n">
        <v>1</v>
      </c>
      <c r="AQ611" t="n">
        <v>0</v>
      </c>
      <c r="AR611" t="n">
        <v>0</v>
      </c>
      <c r="AS611" t="n">
        <v>0</v>
      </c>
      <c r="AT611" t="n">
        <v>5.070419262236352</v>
      </c>
      <c r="AU611" t="n">
        <v>1.594053737145303</v>
      </c>
      <c r="AV611" t="n">
        <v>5.070419262236352</v>
      </c>
    </row>
    <row r="612" spans="1:48">
      <c r="A612" t="n">
        <v>609</v>
      </c>
      <c r="B612" t="n">
        <v>0</v>
      </c>
      <c r="C612" t="n">
        <v>0</v>
      </c>
      <c r="D612" t="n">
        <v>0</v>
      </c>
      <c r="E612" t="n">
        <v>34.8</v>
      </c>
      <c r="F612" t="n">
        <v>1.127328298772748</v>
      </c>
      <c r="G612" t="n">
        <v>285.8004860947036</v>
      </c>
      <c r="H612" t="n">
        <v>1127.197117157511</v>
      </c>
      <c r="I612" t="n">
        <v>20.36016048998809</v>
      </c>
      <c r="J612" t="n">
        <v>20.36016048998809</v>
      </c>
      <c r="K612" t="n">
        <v>680.2829963806621</v>
      </c>
      <c r="L612" t="n">
        <v>3</v>
      </c>
      <c r="M612" t="n">
        <v>172.4855467496608</v>
      </c>
      <c r="N612" t="n">
        <v>1491.281785999387</v>
      </c>
      <c r="O612" t="b">
        <v>1</v>
      </c>
      <c r="P612" t="n">
        <v>20.36016048998809</v>
      </c>
      <c r="Q612" t="n">
        <v>57.10061325424724</v>
      </c>
      <c r="R612" t="n">
        <v>0.9470058868918506</v>
      </c>
      <c r="S612" t="n">
        <v>29.1035850536941</v>
      </c>
      <c r="T612" t="n">
        <v>137.670277164605</v>
      </c>
      <c r="U612" t="n">
        <v>21.4995078402435</v>
      </c>
      <c r="V612" t="n">
        <v>7.295714239691364</v>
      </c>
      <c r="W612" t="n">
        <v>-86.15060768619995</v>
      </c>
      <c r="X612" t="n">
        <v>1</v>
      </c>
      <c r="Y612" t="n">
        <v>64.72234587383979</v>
      </c>
      <c r="Z612" t="n">
        <v>67.64241796438371</v>
      </c>
      <c r="AA612" t="n">
        <v>1491.281785999387</v>
      </c>
      <c r="AB612" t="b">
        <v>0</v>
      </c>
      <c r="AC612" t="b">
        <v>1</v>
      </c>
      <c r="AD612" t="n">
        <v>89.38272642267407</v>
      </c>
      <c r="AE612" t="n">
        <v>1.8</v>
      </c>
      <c r="AF612" t="n">
        <v>0</v>
      </c>
      <c r="AG612" t="n">
        <v>0.2194842512050559</v>
      </c>
      <c r="AH612" t="b">
        <v>0</v>
      </c>
      <c r="AI612" t="b">
        <v>0</v>
      </c>
      <c r="AJ612" t="n">
        <v>1548.382399253634</v>
      </c>
      <c r="AK612" t="n">
        <v>0</v>
      </c>
      <c r="AL612" t="n">
        <v>22.32271583075731</v>
      </c>
      <c r="AM612" t="n">
        <v>0</v>
      </c>
      <c r="AN612" t="n">
        <v>24.21868227977815</v>
      </c>
      <c r="AO612" t="n">
        <v>0</v>
      </c>
      <c r="AP612" t="n">
        <v>1</v>
      </c>
      <c r="AQ612" t="n">
        <v>0</v>
      </c>
      <c r="AR612" t="n">
        <v>0</v>
      </c>
      <c r="AS612" t="n">
        <v>0</v>
      </c>
      <c r="AT612" t="n">
        <v>5.420621536190172</v>
      </c>
      <c r="AU612" t="n">
        <v>1.704151386803302</v>
      </c>
      <c r="AV612" t="n">
        <v>5.420621536190172</v>
      </c>
    </row>
    <row r="613" spans="1:48">
      <c r="A613" t="n">
        <v>610</v>
      </c>
      <c r="B613" t="n">
        <v>0</v>
      </c>
      <c r="C613" t="n">
        <v>0</v>
      </c>
      <c r="D613" t="n">
        <v>0</v>
      </c>
      <c r="E613" t="n">
        <v>38.8</v>
      </c>
      <c r="F613" t="n">
        <v>1.128874348824023</v>
      </c>
      <c r="G613" t="n">
        <v>318.6511166803016</v>
      </c>
      <c r="H613" t="n">
        <v>1256.76000418711</v>
      </c>
      <c r="I613" t="n">
        <v>22.83427597928481</v>
      </c>
      <c r="J613" t="n">
        <v>22.83427597928481</v>
      </c>
      <c r="K613" t="n">
        <v>684.2947105075749</v>
      </c>
      <c r="L613" t="n">
        <v>3</v>
      </c>
      <c r="M613" t="n">
        <v>173.5027156459368</v>
      </c>
      <c r="N613" t="n">
        <v>1662.693485539546</v>
      </c>
      <c r="O613" t="b">
        <v>0</v>
      </c>
      <c r="P613" t="n">
        <v>22.83427597928481</v>
      </c>
      <c r="Q613" t="n">
        <v>0</v>
      </c>
      <c r="R613" t="n">
        <v>0.9465520230873864</v>
      </c>
      <c r="S613" t="n">
        <v>29.14049034637615</v>
      </c>
      <c r="T613" t="n">
        <v>138.5485370806544</v>
      </c>
      <c r="U613" t="n">
        <v>24.12363549211572</v>
      </c>
      <c r="V613" t="n">
        <v>7.405139011163214</v>
      </c>
      <c r="W613" t="n">
        <v>-86.15060768619995</v>
      </c>
      <c r="X613" t="n">
        <v>1</v>
      </c>
      <c r="Y613" t="n">
        <v>64.72234587383979</v>
      </c>
      <c r="Z613" t="n">
        <v>67.86932506537744</v>
      </c>
      <c r="AA613" t="n">
        <v>1662.693485539546</v>
      </c>
      <c r="AB613" t="b">
        <v>0</v>
      </c>
      <c r="AC613" t="b">
        <v>1</v>
      </c>
      <c r="AD613" t="n">
        <v>89.40519945943582</v>
      </c>
      <c r="AE613" t="n">
        <v>1.8</v>
      </c>
      <c r="AF613" t="n">
        <v>0</v>
      </c>
      <c r="AG613" t="n">
        <v>0.2133104629622962</v>
      </c>
      <c r="AH613" t="b">
        <v>0</v>
      </c>
      <c r="AI613" t="b">
        <v>0</v>
      </c>
      <c r="AJ613" t="n">
        <v>1662.693485539546</v>
      </c>
      <c r="AK613" t="n">
        <v>0</v>
      </c>
      <c r="AL613" t="n">
        <v>24.12363549211572</v>
      </c>
      <c r="AM613" t="n">
        <v>0</v>
      </c>
      <c r="AN613" t="n">
        <v>25.96394048641086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5.720375712248137</v>
      </c>
      <c r="AU613" t="n">
        <v>1.798389010924224</v>
      </c>
      <c r="AV613" t="n">
        <v>5.720375712248137</v>
      </c>
    </row>
    <row r="614" spans="1:48">
      <c r="A614" t="n">
        <v>611</v>
      </c>
      <c r="B614" t="n">
        <v>0</v>
      </c>
      <c r="C614" t="n">
        <v>0</v>
      </c>
      <c r="D614" t="n">
        <v>0</v>
      </c>
      <c r="E614" t="n">
        <v>42.9</v>
      </c>
      <c r="F614" t="n">
        <v>1.107174305931164</v>
      </c>
      <c r="G614" t="n">
        <v>352.3230130305398</v>
      </c>
      <c r="H614" t="n">
        <v>1389.561963392449</v>
      </c>
      <c r="I614" t="n">
        <v>24.93905418147015</v>
      </c>
      <c r="J614" t="n">
        <v>24.93905418147015</v>
      </c>
      <c r="K614" t="n">
        <v>675.9434272901482</v>
      </c>
      <c r="L614" t="n">
        <v>3</v>
      </c>
      <c r="M614" t="n">
        <v>171.3852503271167</v>
      </c>
      <c r="N614" t="n">
        <v>1838.39047756821</v>
      </c>
      <c r="O614" t="b">
        <v>0</v>
      </c>
      <c r="P614" t="n">
        <v>24.93905418147015</v>
      </c>
      <c r="Q614" t="n">
        <v>0</v>
      </c>
      <c r="R614" t="n">
        <v>0.945800117225059</v>
      </c>
      <c r="S614" t="n">
        <v>29.18223475811781</v>
      </c>
      <c r="T614" t="n">
        <v>136.9664613312585</v>
      </c>
      <c r="U614" t="n">
        <v>26.36820796199558</v>
      </c>
      <c r="V614" t="n">
        <v>7.423566148252689</v>
      </c>
      <c r="W614" t="n">
        <v>-86.15060768619995</v>
      </c>
      <c r="X614" t="n">
        <v>1</v>
      </c>
      <c r="Y614" t="n">
        <v>64.72234587383979</v>
      </c>
      <c r="Z614" t="n">
        <v>68.09173065176256</v>
      </c>
      <c r="AA614" t="n">
        <v>1838.39047756821</v>
      </c>
      <c r="AB614" t="b">
        <v>0</v>
      </c>
      <c r="AC614" t="b">
        <v>1</v>
      </c>
      <c r="AD614" t="n">
        <v>89.42767249619757</v>
      </c>
      <c r="AE614" t="n">
        <v>1.8</v>
      </c>
      <c r="AF614" t="n">
        <v>0</v>
      </c>
      <c r="AG614" t="n">
        <v>0.1908281681923479</v>
      </c>
      <c r="AH614" t="b">
        <v>0</v>
      </c>
      <c r="AI614" t="b">
        <v>0</v>
      </c>
      <c r="AJ614" t="n">
        <v>1838.39047756821</v>
      </c>
      <c r="AK614" t="n">
        <v>0</v>
      </c>
      <c r="AL614" t="n">
        <v>26.36820796199558</v>
      </c>
      <c r="AM614" t="n">
        <v>0</v>
      </c>
      <c r="AN614" t="n">
        <v>28.21903874465329</v>
      </c>
      <c r="AO614" t="n">
        <v>0</v>
      </c>
      <c r="AP614" t="n">
        <v>1</v>
      </c>
      <c r="AQ614" t="n">
        <v>0</v>
      </c>
      <c r="AR614" t="n">
        <v>0</v>
      </c>
      <c r="AS614" t="n">
        <v>0</v>
      </c>
      <c r="AT614" t="n">
        <v>6.095108939657485</v>
      </c>
      <c r="AU614" t="n">
        <v>1.916198775894415</v>
      </c>
      <c r="AV614" t="n">
        <v>6.095108939657485</v>
      </c>
    </row>
    <row r="615" spans="1:48">
      <c r="A615" t="n">
        <v>612</v>
      </c>
      <c r="B615" t="n">
        <v>0</v>
      </c>
      <c r="C615" t="n">
        <v>0</v>
      </c>
      <c r="D615" t="n">
        <v>0</v>
      </c>
      <c r="E615" t="n">
        <v>46.4</v>
      </c>
      <c r="F615" t="n">
        <v>0.7757617607846621</v>
      </c>
      <c r="G615" t="n">
        <v>381.0673147929381</v>
      </c>
      <c r="H615" t="n">
        <v>1502.929489543348</v>
      </c>
      <c r="I615" t="n">
        <v>19.84567560193443</v>
      </c>
      <c r="J615" t="n">
        <v>19.84567560193443</v>
      </c>
      <c r="K615" t="n">
        <v>497.3195939561003</v>
      </c>
      <c r="L615" t="n">
        <v>3</v>
      </c>
      <c r="M615" t="n">
        <v>126.0952317332912</v>
      </c>
      <c r="N615" t="n">
        <v>1988.375714665849</v>
      </c>
      <c r="O615" t="b">
        <v>0</v>
      </c>
      <c r="P615" t="n">
        <v>19.84567560193443</v>
      </c>
      <c r="Q615" t="n">
        <v>0</v>
      </c>
      <c r="R615" t="n">
        <v>0.939360335280917</v>
      </c>
      <c r="S615" t="n">
        <v>29.22846840530277</v>
      </c>
      <c r="T615" t="n">
        <v>101.4627436524761</v>
      </c>
      <c r="U615" t="n">
        <v>21.12679752014391</v>
      </c>
      <c r="V615" t="n">
        <v>6.152666756564415</v>
      </c>
      <c r="W615" t="n">
        <v>-86.15060768619995</v>
      </c>
      <c r="X615" t="n">
        <v>1</v>
      </c>
      <c r="Y615" t="n">
        <v>64.72234587383979</v>
      </c>
      <c r="Z615" t="n">
        <v>68.31301234251724</v>
      </c>
      <c r="AA615" t="n">
        <v>1988.375714665849</v>
      </c>
      <c r="AB615" t="b">
        <v>0</v>
      </c>
      <c r="AC615" t="b">
        <v>1</v>
      </c>
      <c r="AD615" t="n">
        <v>89.45014553295933</v>
      </c>
      <c r="AE615" t="n">
        <v>1.8</v>
      </c>
      <c r="AF615" t="n">
        <v>0</v>
      </c>
      <c r="AG615" t="n">
        <v>0.1593506707306624</v>
      </c>
      <c r="AH615" t="b">
        <v>0</v>
      </c>
      <c r="AI615" t="b">
        <v>0</v>
      </c>
      <c r="AJ615" t="n">
        <v>1988.375714665849</v>
      </c>
      <c r="AK615" t="n">
        <v>0</v>
      </c>
      <c r="AL615" t="n">
        <v>21.12679752014391</v>
      </c>
      <c r="AM615" t="n">
        <v>0</v>
      </c>
      <c r="AN615" t="n">
        <v>23.01466738342693</v>
      </c>
      <c r="AO615" t="n">
        <v>0</v>
      </c>
      <c r="AP615" t="n">
        <v>1</v>
      </c>
      <c r="AQ615" t="n">
        <v>0</v>
      </c>
      <c r="AR615" t="n">
        <v>0</v>
      </c>
      <c r="AS615" t="n">
        <v>0</v>
      </c>
      <c r="AT615" t="n">
        <v>5.040133923896199</v>
      </c>
      <c r="AU615" t="n">
        <v>1.584532540915755</v>
      </c>
      <c r="AV615" t="n">
        <v>5.040133923896199</v>
      </c>
    </row>
    <row r="616" spans="1:48">
      <c r="A616" t="n">
        <v>613</v>
      </c>
      <c r="B616" t="n">
        <v>0</v>
      </c>
      <c r="C616" t="n">
        <v>0</v>
      </c>
      <c r="D616" t="n">
        <v>0</v>
      </c>
      <c r="E616" t="n">
        <v>48.3</v>
      </c>
      <c r="F616" t="n">
        <v>0.2897786509301792</v>
      </c>
      <c r="G616" t="n">
        <v>396.6713643210971</v>
      </c>
      <c r="H616" t="n">
        <v>1564.471860882407</v>
      </c>
      <c r="I616" t="n">
        <v>9.655478773928348</v>
      </c>
      <c r="J616" t="n">
        <v>9.655478773928348</v>
      </c>
      <c r="K616" t="n">
        <v>232.4418619054582</v>
      </c>
      <c r="L616" t="n">
        <v>4</v>
      </c>
      <c r="M616" t="n">
        <v>58.9355633634529</v>
      </c>
      <c r="N616" t="n">
        <v>1395.508899907107</v>
      </c>
      <c r="O616" t="b">
        <v>1</v>
      </c>
      <c r="P616" t="n">
        <v>9.655478773928348</v>
      </c>
      <c r="Q616" t="n">
        <v>14.67765751477618</v>
      </c>
      <c r="R616" t="n">
        <v>0.9332351587664914</v>
      </c>
      <c r="S616" t="n">
        <v>29.26963097774199</v>
      </c>
      <c r="T616" t="n">
        <v>70.79808208618964</v>
      </c>
      <c r="U616" t="n">
        <v>10.34624411996064</v>
      </c>
      <c r="V616" t="n">
        <v>4.726822710121368</v>
      </c>
      <c r="W616" t="n">
        <v>-86.15060768619995</v>
      </c>
      <c r="X616" t="n">
        <v>1</v>
      </c>
      <c r="Y616" t="n">
        <v>64.72234587383979</v>
      </c>
      <c r="Z616" t="n">
        <v>68.4476328719247</v>
      </c>
      <c r="AA616" t="n">
        <v>1395.508899907107</v>
      </c>
      <c r="AB616" t="b">
        <v>0</v>
      </c>
      <c r="AC616" t="b">
        <v>1</v>
      </c>
      <c r="AD616" t="n">
        <v>89.47261856972108</v>
      </c>
      <c r="AE616" t="n">
        <v>1.8</v>
      </c>
      <c r="AF616" t="n">
        <v>0</v>
      </c>
      <c r="AG616" t="n">
        <v>0.1473640690639001</v>
      </c>
      <c r="AH616" t="b">
        <v>0</v>
      </c>
      <c r="AI616" t="b">
        <v>0</v>
      </c>
      <c r="AJ616" t="n">
        <v>1410.186557421883</v>
      </c>
      <c r="AK616" t="n">
        <v>0</v>
      </c>
      <c r="AL616" t="n">
        <v>10.45506365365703</v>
      </c>
      <c r="AM616" t="n">
        <v>0</v>
      </c>
      <c r="AN616" t="n">
        <v>12.41700359210518</v>
      </c>
      <c r="AO616" t="n">
        <v>0</v>
      </c>
      <c r="AP616" t="n">
        <v>1</v>
      </c>
      <c r="AQ616" t="n">
        <v>0</v>
      </c>
      <c r="AR616" t="n">
        <v>0</v>
      </c>
      <c r="AS616" t="n">
        <v>0</v>
      </c>
      <c r="AT616" t="n">
        <v>3.012211326440058</v>
      </c>
      <c r="AU616" t="n">
        <v>0.9469881036751557</v>
      </c>
      <c r="AV616" t="n">
        <v>3.012211326440058</v>
      </c>
    </row>
    <row r="617" spans="1:48">
      <c r="A617" t="n">
        <v>614</v>
      </c>
      <c r="B617" t="n">
        <v>0</v>
      </c>
      <c r="C617" t="n">
        <v>0</v>
      </c>
      <c r="D617" t="n">
        <v>0</v>
      </c>
      <c r="E617" t="n">
        <v>48.7</v>
      </c>
      <c r="F617" t="n">
        <v>-0.01820969783870741</v>
      </c>
      <c r="G617" t="n">
        <v>399.956427379657</v>
      </c>
      <c r="H617" t="n">
        <v>1577.428149585367</v>
      </c>
      <c r="I617" t="n">
        <v>2.671650906039107</v>
      </c>
      <c r="J617" t="n">
        <v>2.671650906039107</v>
      </c>
      <c r="K617" t="n">
        <v>63.78791570339323</v>
      </c>
      <c r="L617" t="n">
        <v>4</v>
      </c>
      <c r="M617" t="n">
        <v>16.17340661850741</v>
      </c>
      <c r="N617" t="n">
        <v>1407.065909430148</v>
      </c>
      <c r="O617" t="b">
        <v>0</v>
      </c>
      <c r="P617" t="n">
        <v>2.671650906039106</v>
      </c>
      <c r="Q617" t="n">
        <v>0</v>
      </c>
      <c r="R617" t="n">
        <v>0.8639009689638404</v>
      </c>
      <c r="S617" t="n">
        <v>29.29168061567845</v>
      </c>
      <c r="T617" t="n">
        <v>20.98807898244881</v>
      </c>
      <c r="U617" t="n">
        <v>3.092543013632077</v>
      </c>
      <c r="V617" t="n">
        <v>2.85645721282167</v>
      </c>
      <c r="W617" t="n">
        <v>-85.29427939975484</v>
      </c>
      <c r="X617" t="n">
        <v>1</v>
      </c>
      <c r="Y617" t="n">
        <v>63.86601758739468</v>
      </c>
      <c r="Z617" t="n">
        <v>68.53935267976784</v>
      </c>
      <c r="AA617" t="n">
        <v>1407.065909430148</v>
      </c>
      <c r="AB617" t="b">
        <v>0</v>
      </c>
      <c r="AC617" t="b">
        <v>1</v>
      </c>
      <c r="AD617" t="n">
        <v>89.49494293837755</v>
      </c>
      <c r="AE617" t="n">
        <v>1.782108182902022</v>
      </c>
      <c r="AF617" t="n">
        <v>0</v>
      </c>
      <c r="AG617" t="n">
        <v>0.1220637453322476</v>
      </c>
      <c r="AH617" t="b">
        <v>0</v>
      </c>
      <c r="AI617" t="b">
        <v>0</v>
      </c>
      <c r="AJ617" t="n">
        <v>1407.065909430148</v>
      </c>
      <c r="AK617" t="n">
        <v>0</v>
      </c>
      <c r="AL617" t="n">
        <v>3.092543013632077</v>
      </c>
      <c r="AM617" t="n">
        <v>0</v>
      </c>
      <c r="AN617" t="n">
        <v>4.874689148650194</v>
      </c>
      <c r="AO617" t="n">
        <v>0</v>
      </c>
      <c r="AP617" t="n">
        <v>1</v>
      </c>
      <c r="AQ617" t="n">
        <v>0</v>
      </c>
      <c r="AR617" t="n">
        <v>0</v>
      </c>
      <c r="AS617" t="n">
        <v>0</v>
      </c>
      <c r="AT617" t="n">
        <v>1.548031160282032</v>
      </c>
      <c r="AU617" t="n">
        <v>0.4866747163579874</v>
      </c>
      <c r="AV617" t="n">
        <v>1.548031160282032</v>
      </c>
    </row>
    <row r="618" spans="1:48">
      <c r="A618" t="n">
        <v>615</v>
      </c>
      <c r="B618" t="n">
        <v>0</v>
      </c>
      <c r="C618" t="n">
        <v>0</v>
      </c>
      <c r="D618" t="n">
        <v>0</v>
      </c>
      <c r="E618" t="n">
        <v>48.5</v>
      </c>
      <c r="F618" t="n">
        <v>-0.05027319290867105</v>
      </c>
      <c r="G618" t="n">
        <v>398.3138958503771</v>
      </c>
      <c r="H618" t="n">
        <v>1570.950005233887</v>
      </c>
      <c r="I618" t="n">
        <v>1.918069410134196</v>
      </c>
      <c r="J618" t="n">
        <v>1.918069410134196</v>
      </c>
      <c r="K618" t="n">
        <v>45.98437026624126</v>
      </c>
      <c r="L618" t="n">
        <v>4</v>
      </c>
      <c r="M618" t="n">
        <v>11.65932308981776</v>
      </c>
      <c r="N618" t="n">
        <v>1401.287404668627</v>
      </c>
      <c r="O618" t="b">
        <v>0</v>
      </c>
      <c r="P618" t="n">
        <v>1.918069410134196</v>
      </c>
      <c r="Q618" t="n">
        <v>0</v>
      </c>
      <c r="R618" t="n">
        <v>0.8311411308109542</v>
      </c>
      <c r="S618" t="n">
        <v>29.30411758524921</v>
      </c>
      <c r="T618" t="n">
        <v>15.72655897591417</v>
      </c>
      <c r="U618" t="n">
        <v>2.307754169574924</v>
      </c>
      <c r="V618" t="n">
        <v>2.655568964907706</v>
      </c>
      <c r="W618" t="n">
        <v>-77.91409222926357</v>
      </c>
      <c r="X618" t="n">
        <v>1</v>
      </c>
      <c r="Y618" t="n">
        <v>56.48583041690341</v>
      </c>
      <c r="Z618" t="n">
        <v>68.63107248761099</v>
      </c>
      <c r="AA618" t="n">
        <v>1401.287404668627</v>
      </c>
      <c r="AB618" t="b">
        <v>0</v>
      </c>
      <c r="AC618" t="b">
        <v>1</v>
      </c>
      <c r="AD618" t="n">
        <v>89.51583735643385</v>
      </c>
      <c r="AE618" t="n">
        <v>1.627909190420483</v>
      </c>
      <c r="AF618" t="n">
        <v>0</v>
      </c>
      <c r="AG618" t="n">
        <v>0.1005038853573336</v>
      </c>
      <c r="AH618" t="b">
        <v>0</v>
      </c>
      <c r="AI618" t="b">
        <v>0</v>
      </c>
      <c r="AJ618" t="n">
        <v>1401.287404668627</v>
      </c>
      <c r="AK618" t="n">
        <v>0</v>
      </c>
      <c r="AL618" t="n">
        <v>2.307754169574924</v>
      </c>
      <c r="AM618" t="n">
        <v>0</v>
      </c>
      <c r="AN618" t="n">
        <v>3.935699364110554</v>
      </c>
      <c r="AO618" t="n">
        <v>0</v>
      </c>
      <c r="AP618" t="n">
        <v>1</v>
      </c>
      <c r="AQ618" t="n">
        <v>0</v>
      </c>
      <c r="AR618" t="n">
        <v>0</v>
      </c>
      <c r="AS618" t="n">
        <v>0</v>
      </c>
      <c r="AT618" t="n">
        <v>1.36913531294148</v>
      </c>
      <c r="AU618" t="n">
        <v>0.4304328990122547</v>
      </c>
      <c r="AV618" t="n">
        <v>1.36913531294148</v>
      </c>
    </row>
    <row r="619" spans="1:48">
      <c r="A619" t="n">
        <v>616</v>
      </c>
      <c r="B619" t="n">
        <v>0</v>
      </c>
      <c r="C619" t="n">
        <v>0</v>
      </c>
      <c r="D619" t="n">
        <v>0</v>
      </c>
      <c r="E619" t="n">
        <v>48.4</v>
      </c>
      <c r="F619" t="n">
        <v>-0.03069753052661905</v>
      </c>
      <c r="G619" t="n">
        <v>397.4926300857371</v>
      </c>
      <c r="H619" t="n">
        <v>1567.710933058147</v>
      </c>
      <c r="I619" t="n">
        <v>2.357175128452369</v>
      </c>
      <c r="J619" t="n">
        <v>2.357175128452369</v>
      </c>
      <c r="K619" t="n">
        <v>56.6283817658026</v>
      </c>
      <c r="L619" t="n">
        <v>4</v>
      </c>
      <c r="M619" t="n">
        <v>14.35810896698849</v>
      </c>
      <c r="N619" t="n">
        <v>1398.398152287867</v>
      </c>
      <c r="O619" t="b">
        <v>0</v>
      </c>
      <c r="P619" t="n">
        <v>2.357175128452369</v>
      </c>
      <c r="Q619" t="n">
        <v>0</v>
      </c>
      <c r="R619" t="n">
        <v>0.8530733882058171</v>
      </c>
      <c r="S619" t="n">
        <v>29.31519575522192</v>
      </c>
      <c r="T619" t="n">
        <v>18.86887451759458</v>
      </c>
      <c r="U619" t="n">
        <v>2.763156325166791</v>
      </c>
      <c r="V619" t="n">
        <v>2.77233980123977</v>
      </c>
      <c r="W619" t="n">
        <v>-85.29427939975484</v>
      </c>
      <c r="X619" t="n">
        <v>1</v>
      </c>
      <c r="Y619" t="n">
        <v>63.86601758739468</v>
      </c>
      <c r="Z619" t="n">
        <v>68.72279229545414</v>
      </c>
      <c r="AA619" t="n">
        <v>1398.398152287867</v>
      </c>
      <c r="AB619" t="b">
        <v>0</v>
      </c>
      <c r="AC619" t="b">
        <v>1</v>
      </c>
      <c r="AD619" t="n">
        <v>89.53673177449015</v>
      </c>
      <c r="AE619" t="n">
        <v>1.782108182902022</v>
      </c>
      <c r="AF619" t="n">
        <v>0</v>
      </c>
      <c r="AG619" t="n">
        <v>0.08176549817873574</v>
      </c>
      <c r="AH619" t="b">
        <v>0</v>
      </c>
      <c r="AI619" t="b">
        <v>0</v>
      </c>
      <c r="AJ619" t="n">
        <v>1398.398152287867</v>
      </c>
      <c r="AK619" t="n">
        <v>0</v>
      </c>
      <c r="AL619" t="n">
        <v>2.763156325166791</v>
      </c>
      <c r="AM619" t="n">
        <v>0</v>
      </c>
      <c r="AN619" t="n">
        <v>4.54530051218396</v>
      </c>
      <c r="AO619" t="n">
        <v>0</v>
      </c>
      <c r="AP619" t="n">
        <v>1</v>
      </c>
      <c r="AQ619" t="n">
        <v>0</v>
      </c>
      <c r="AR619" t="n">
        <v>0</v>
      </c>
      <c r="AS619" t="n">
        <v>0</v>
      </c>
      <c r="AT619" t="n">
        <v>1.481527096688938</v>
      </c>
      <c r="AU619" t="n">
        <v>0.4657669677827417</v>
      </c>
      <c r="AV619" t="n">
        <v>1.481527096688938</v>
      </c>
    </row>
    <row r="620" spans="1:48">
      <c r="A620" t="n">
        <v>617</v>
      </c>
      <c r="B620" t="n">
        <v>0</v>
      </c>
      <c r="C620" t="n">
        <v>0</v>
      </c>
      <c r="D620" t="n">
        <v>0</v>
      </c>
      <c r="E620" t="n">
        <v>48.2</v>
      </c>
      <c r="F620" t="n">
        <v>-0.0769366849848554</v>
      </c>
      <c r="G620" t="n">
        <v>395.8500985564573</v>
      </c>
      <c r="H620" t="n">
        <v>1561.232788706667</v>
      </c>
      <c r="I620" t="n">
        <v>1.286907358802523</v>
      </c>
      <c r="J620" t="n">
        <v>1.286907358802523</v>
      </c>
      <c r="K620" t="n">
        <v>31.04473155899117</v>
      </c>
      <c r="L620" t="n">
        <v>4</v>
      </c>
      <c r="M620" t="n">
        <v>7.871382241123523</v>
      </c>
      <c r="N620" t="n">
        <v>1392.619647526347</v>
      </c>
      <c r="O620" t="b">
        <v>0</v>
      </c>
      <c r="P620" t="n">
        <v>1.286907358802523</v>
      </c>
      <c r="Q620" t="n">
        <v>0</v>
      </c>
      <c r="R620" t="n">
        <v>0.7802703300227217</v>
      </c>
      <c r="S620" t="n">
        <v>29.32704176651171</v>
      </c>
      <c r="T620" t="n">
        <v>11.30943881022888</v>
      </c>
      <c r="U620" t="n">
        <v>1.64930961653386</v>
      </c>
      <c r="V620" t="n">
        <v>2.485019257399813</v>
      </c>
      <c r="W620" t="n">
        <v>-77.91409222926357</v>
      </c>
      <c r="X620" t="n">
        <v>1</v>
      </c>
      <c r="Y620" t="n">
        <v>56.48583041690341</v>
      </c>
      <c r="Z620" t="n">
        <v>68.81513742035965</v>
      </c>
      <c r="AA620" t="n">
        <v>1392.619647526347</v>
      </c>
      <c r="AB620" t="b">
        <v>0</v>
      </c>
      <c r="AC620" t="b">
        <v>1</v>
      </c>
      <c r="AD620" t="n">
        <v>89.55762619254645</v>
      </c>
      <c r="AE620" t="n">
        <v>1.627909190420483</v>
      </c>
      <c r="AF620" t="n">
        <v>0</v>
      </c>
      <c r="AG620" t="n">
        <v>0.07322487659951654</v>
      </c>
      <c r="AH620" t="b">
        <v>0</v>
      </c>
      <c r="AI620" t="b">
        <v>0</v>
      </c>
      <c r="AJ620" t="n">
        <v>1392.619647526347</v>
      </c>
      <c r="AK620" t="n">
        <v>0</v>
      </c>
      <c r="AL620" t="n">
        <v>1.64930961653386</v>
      </c>
      <c r="AM620" t="n">
        <v>0</v>
      </c>
      <c r="AN620" t="n">
        <v>3.277362823414932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1.241407995237306</v>
      </c>
      <c r="AU620" t="n">
        <v>0.3902775987122787</v>
      </c>
      <c r="AV620" t="n">
        <v>1.241407995237306</v>
      </c>
    </row>
    <row r="621" spans="1:48">
      <c r="A621" t="n">
        <v>618</v>
      </c>
      <c r="B621" t="n">
        <v>0</v>
      </c>
      <c r="C621" t="n">
        <v>0</v>
      </c>
      <c r="D621" t="n">
        <v>0</v>
      </c>
      <c r="E621" t="n">
        <v>47.8</v>
      </c>
      <c r="F621" t="n">
        <v>-0.1615557295339469</v>
      </c>
      <c r="G621" t="n">
        <v>392.5650354978974</v>
      </c>
      <c r="H621" t="n">
        <v>1548.276500003707</v>
      </c>
      <c r="I621" t="n">
        <v>-0.6497816236757403</v>
      </c>
      <c r="J621" t="n">
        <v>-0.6497816236757403</v>
      </c>
      <c r="K621" t="n">
        <v>-15.80618975000269</v>
      </c>
      <c r="L621" t="n">
        <v>4</v>
      </c>
      <c r="M621" t="n">
        <v>-4.00765460192766</v>
      </c>
      <c r="N621" t="n">
        <v>1381.062638003307</v>
      </c>
      <c r="O621" t="b">
        <v>0</v>
      </c>
      <c r="P621" t="n">
        <v>-0.6497816236757402</v>
      </c>
      <c r="Q621" t="n">
        <v>0</v>
      </c>
      <c r="R621" t="n">
        <v>0.4303812862057954</v>
      </c>
      <c r="S621" t="n">
        <v>29.33671375600844</v>
      </c>
      <c r="T621" t="n">
        <v>-1.933654195343275</v>
      </c>
      <c r="U621" t="n">
        <v>-0.2796538509504553</v>
      </c>
      <c r="V621" t="n">
        <v>2.074000406584385</v>
      </c>
      <c r="W621" t="n">
        <v>-74.46176156350701</v>
      </c>
      <c r="X621" t="n">
        <v>1</v>
      </c>
      <c r="Y621" t="n">
        <v>53.03349975114685</v>
      </c>
      <c r="Z621" t="n">
        <v>68.89884415736114</v>
      </c>
      <c r="AA621" t="n">
        <v>1381.062638003307</v>
      </c>
      <c r="AB621" t="b">
        <v>0</v>
      </c>
      <c r="AC621" t="b">
        <v>1</v>
      </c>
      <c r="AD621" t="n">
        <v>89.57663996514508</v>
      </c>
      <c r="AE621" t="n">
        <v>1.555777427624372</v>
      </c>
      <c r="AF621" t="n">
        <v>0</v>
      </c>
      <c r="AG621" t="n">
        <v>0.07615212981246788</v>
      </c>
      <c r="AH621" t="b">
        <v>0</v>
      </c>
      <c r="AI621" t="b">
        <v>0</v>
      </c>
      <c r="AJ621" t="n">
        <v>1381.062638003307</v>
      </c>
      <c r="AK621" t="n">
        <v>0</v>
      </c>
      <c r="AL621" t="n">
        <v>-0.2796538509504553</v>
      </c>
      <c r="AM621" t="n">
        <v>0</v>
      </c>
      <c r="AN621" t="n">
        <v>1.276699642516274</v>
      </c>
      <c r="AO621" t="n">
        <v>0</v>
      </c>
      <c r="AP621" t="n">
        <v>1</v>
      </c>
      <c r="AQ621" t="n">
        <v>0</v>
      </c>
      <c r="AR621" t="n">
        <v>0</v>
      </c>
      <c r="AS621" t="n">
        <v>0</v>
      </c>
      <c r="AT621" t="n">
        <v>0.8659654872503267</v>
      </c>
      <c r="AU621" t="n">
        <v>0.2722448479697123</v>
      </c>
      <c r="AV621" t="n">
        <v>0.8659654872503267</v>
      </c>
    </row>
    <row r="622" spans="1:48">
      <c r="A622" t="n">
        <v>619</v>
      </c>
      <c r="B622" t="n">
        <v>0</v>
      </c>
      <c r="C622" t="n">
        <v>0</v>
      </c>
      <c r="D622" t="n">
        <v>0</v>
      </c>
      <c r="E622" t="n">
        <v>47</v>
      </c>
      <c r="F622" t="n">
        <v>-0.2768403968793605</v>
      </c>
      <c r="G622" t="n">
        <v>385.9949093807778</v>
      </c>
      <c r="H622" t="n">
        <v>1522.363922597788</v>
      </c>
      <c r="I622" t="n">
        <v>-3.228970493426177</v>
      </c>
      <c r="J622" t="n">
        <v>-3.228970493426177</v>
      </c>
      <c r="K622" t="n">
        <v>-79.88291078000073</v>
      </c>
      <c r="L622" t="n">
        <v>4</v>
      </c>
      <c r="M622" t="n">
        <v>-20.25428772312392</v>
      </c>
      <c r="N622" t="n">
        <v>1357.948618957227</v>
      </c>
      <c r="O622" t="b">
        <v>0</v>
      </c>
      <c r="P622" t="n">
        <v>-3.228970493426177</v>
      </c>
      <c r="Q622" t="n">
        <v>0</v>
      </c>
      <c r="R622" t="n">
        <v>0.8576718578761356</v>
      </c>
      <c r="S622" t="n">
        <v>29.34937369178015</v>
      </c>
      <c r="T622" t="n">
        <v>-19.47481231104204</v>
      </c>
      <c r="U622" t="n">
        <v>-2.769397122124051</v>
      </c>
      <c r="V622" t="n">
        <v>0.779475412081883</v>
      </c>
      <c r="W622" t="n">
        <v>-59.67174002859618</v>
      </c>
      <c r="X622" t="n">
        <v>1</v>
      </c>
      <c r="Y622" t="n">
        <v>38.24347821623601</v>
      </c>
      <c r="Z622" t="n">
        <v>68.98077289063303</v>
      </c>
      <c r="AA622" t="n">
        <v>1357.948618957227</v>
      </c>
      <c r="AB622" t="b">
        <v>0</v>
      </c>
      <c r="AC622" t="b">
        <v>1</v>
      </c>
      <c r="AD622" t="n">
        <v>89.59248666270886</v>
      </c>
      <c r="AE622" t="n">
        <v>1.246760004789595</v>
      </c>
      <c r="AF622" t="n">
        <v>0</v>
      </c>
      <c r="AG622" t="n">
        <v>0.07874149140054404</v>
      </c>
      <c r="AH622" t="b">
        <v>0</v>
      </c>
      <c r="AI622" t="b">
        <v>0</v>
      </c>
      <c r="AJ622" t="n">
        <v>1357.948618957227</v>
      </c>
      <c r="AK622" t="n">
        <v>0</v>
      </c>
      <c r="AL622" t="n">
        <v>-2.769397122124051</v>
      </c>
      <c r="AM622" t="n">
        <v>0</v>
      </c>
      <c r="AN622" t="n">
        <v>-1.521192952271326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 spans="1:48">
      <c r="A623" t="n">
        <v>620</v>
      </c>
      <c r="B623" t="n">
        <v>0</v>
      </c>
      <c r="C623" t="n">
        <v>0</v>
      </c>
      <c r="D623" t="n">
        <v>0</v>
      </c>
      <c r="E623" t="n">
        <v>45.9</v>
      </c>
      <c r="F623" t="n">
        <v>-0.3144160162819443</v>
      </c>
      <c r="G623" t="n">
        <v>376.9609859697383</v>
      </c>
      <c r="H623" t="n">
        <v>1486.734128664648</v>
      </c>
      <c r="I623" t="n">
        <v>-4.009975178294845</v>
      </c>
      <c r="J623" t="n">
        <v>-4.009975178294845</v>
      </c>
      <c r="K623" t="n">
        <v>-101.5819771894373</v>
      </c>
      <c r="L623" t="n">
        <v>4</v>
      </c>
      <c r="M623" t="n">
        <v>-25.75607940908652</v>
      </c>
      <c r="N623" t="n">
        <v>1326.166842768866</v>
      </c>
      <c r="O623" t="b">
        <v>0</v>
      </c>
      <c r="P623" t="n">
        <v>-4.009975178294845</v>
      </c>
      <c r="Q623" t="n">
        <v>0</v>
      </c>
      <c r="R623" t="n">
        <v>0.8806710256768541</v>
      </c>
      <c r="S623" t="n">
        <v>29.36509304545154</v>
      </c>
      <c r="T623" t="n">
        <v>-25.42896061728108</v>
      </c>
      <c r="U623" t="n">
        <v>-3.531468953207646</v>
      </c>
      <c r="V623" t="n">
        <v>0.3271187918054395</v>
      </c>
      <c r="W623" t="n">
        <v>-59.67174002859618</v>
      </c>
      <c r="X623" t="n">
        <v>1</v>
      </c>
      <c r="Y623" t="n">
        <v>38.24347821623601</v>
      </c>
      <c r="Z623" t="n">
        <v>69.06753507651887</v>
      </c>
      <c r="AA623" t="n">
        <v>1326.166842768866</v>
      </c>
      <c r="AB623" t="b">
        <v>0</v>
      </c>
      <c r="AC623" t="b">
        <v>1</v>
      </c>
      <c r="AD623" t="n">
        <v>89.60576564820062</v>
      </c>
      <c r="AE623" t="n">
        <v>1.246760004789595</v>
      </c>
      <c r="AF623" t="n">
        <v>0</v>
      </c>
      <c r="AG623" t="n">
        <v>0.08228665463835522</v>
      </c>
      <c r="AH623" t="b">
        <v>0</v>
      </c>
      <c r="AI623" t="b">
        <v>0</v>
      </c>
      <c r="AJ623" t="n">
        <v>1326.166842768866</v>
      </c>
      <c r="AK623" t="n">
        <v>0</v>
      </c>
      <c r="AL623" t="n">
        <v>-3.531468953207646</v>
      </c>
      <c r="AM623" t="n">
        <v>0.003420895235700883</v>
      </c>
      <c r="AN623" t="n">
        <v>-2.279523851540132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 spans="1:48">
      <c r="A624" t="n">
        <v>621</v>
      </c>
      <c r="B624" t="n">
        <v>0</v>
      </c>
      <c r="C624" t="n">
        <v>0</v>
      </c>
      <c r="D624" t="n">
        <v>0</v>
      </c>
      <c r="E624" t="n">
        <v>44.9</v>
      </c>
      <c r="F624" t="n">
        <v>-0.2154955379928625</v>
      </c>
      <c r="G624" t="n">
        <v>368.7483283233388</v>
      </c>
      <c r="H624" t="n">
        <v>1454.343406907248</v>
      </c>
      <c r="I624" t="n">
        <v>-1.862737093408959</v>
      </c>
      <c r="J624" t="n">
        <v>-1.862737093408959</v>
      </c>
      <c r="K624" t="n">
        <v>-48.23839892828635</v>
      </c>
      <c r="L624" t="n">
        <v>4</v>
      </c>
      <c r="M624" t="n">
        <v>-12.23083137126936</v>
      </c>
      <c r="N624" t="n">
        <v>1297.274318961265</v>
      </c>
      <c r="O624" t="b">
        <v>0</v>
      </c>
      <c r="P624" t="n">
        <v>-1.862737093408959</v>
      </c>
      <c r="Q624" t="n">
        <v>0</v>
      </c>
      <c r="R624" t="n">
        <v>0.791583957585709</v>
      </c>
      <c r="S624" t="n">
        <v>29.3814599828239</v>
      </c>
      <c r="T624" t="n">
        <v>-10.85395728860184</v>
      </c>
      <c r="U624" t="n">
        <v>-1.474512800342364</v>
      </c>
      <c r="V624" t="n">
        <v>1.376874082667518</v>
      </c>
      <c r="W624" t="n">
        <v>-70.25145220204145</v>
      </c>
      <c r="X624" t="n">
        <v>1</v>
      </c>
      <c r="Y624" t="n">
        <v>48.82319038968129</v>
      </c>
      <c r="Z624" t="n">
        <v>69.14104811354932</v>
      </c>
      <c r="AA624" t="n">
        <v>1297.274318961265</v>
      </c>
      <c r="AB624" t="b">
        <v>0</v>
      </c>
      <c r="AC624" t="b">
        <v>1</v>
      </c>
      <c r="AD624" t="n">
        <v>89.62088138927804</v>
      </c>
      <c r="AE624" t="n">
        <v>1.467808728921252</v>
      </c>
      <c r="AF624" t="n">
        <v>0</v>
      </c>
      <c r="AG624" t="n">
        <v>0.08397688172804363</v>
      </c>
      <c r="AH624" t="b">
        <v>0</v>
      </c>
      <c r="AI624" t="b">
        <v>0</v>
      </c>
      <c r="AJ624" t="n">
        <v>1297.274318961265</v>
      </c>
      <c r="AK624" t="n">
        <v>0</v>
      </c>
      <c r="AL624" t="n">
        <v>-1.474512800342364</v>
      </c>
      <c r="AM624" t="n">
        <v>0</v>
      </c>
      <c r="AN624" t="n">
        <v>-0.005803968542429306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0.5926687200195743</v>
      </c>
      <c r="AU624" t="n">
        <v>0.1863249840250168</v>
      </c>
      <c r="AV624" t="n">
        <v>0.5926687200195743</v>
      </c>
    </row>
    <row r="625" spans="1:48">
      <c r="A625" t="n">
        <v>622</v>
      </c>
      <c r="B625" t="n">
        <v>0</v>
      </c>
      <c r="C625" t="n">
        <v>0</v>
      </c>
      <c r="D625" t="n">
        <v>0</v>
      </c>
      <c r="E625" t="n">
        <v>44.4</v>
      </c>
      <c r="F625" t="n">
        <v>-0.07360183174661206</v>
      </c>
      <c r="G625" t="n">
        <v>364.641999500139</v>
      </c>
      <c r="H625" t="n">
        <v>1438.148046028548</v>
      </c>
      <c r="I625" t="n">
        <v>1.114200236875138</v>
      </c>
      <c r="J625" t="n">
        <v>1.114200236875138</v>
      </c>
      <c r="K625" t="n">
        <v>29.17883439690352</v>
      </c>
      <c r="L625" t="n">
        <v>4</v>
      </c>
      <c r="M625" t="n">
        <v>7.398284583393387</v>
      </c>
      <c r="N625" t="n">
        <v>1282.828057057465</v>
      </c>
      <c r="O625" t="b">
        <v>0</v>
      </c>
      <c r="P625" t="n">
        <v>1.114200236875138</v>
      </c>
      <c r="Q625" t="n">
        <v>0</v>
      </c>
      <c r="R625" t="n">
        <v>0.7747552438593284</v>
      </c>
      <c r="S625" t="n">
        <v>29.39473889615443</v>
      </c>
      <c r="T625" t="n">
        <v>10.70536931309728</v>
      </c>
      <c r="U625" t="n">
        <v>1.438131907729872</v>
      </c>
      <c r="V625" t="n">
        <v>2.411328300324426</v>
      </c>
      <c r="W625" t="n">
        <v>-80.76722560304158</v>
      </c>
      <c r="X625" t="n">
        <v>1</v>
      </c>
      <c r="Y625" t="n">
        <v>59.33896379068142</v>
      </c>
      <c r="Z625" t="n">
        <v>69.22553502040226</v>
      </c>
      <c r="AA625" t="n">
        <v>1282.828057057465</v>
      </c>
      <c r="AB625" t="b">
        <v>0</v>
      </c>
      <c r="AC625" t="b">
        <v>1</v>
      </c>
      <c r="AD625" t="n">
        <v>89.63965954104546</v>
      </c>
      <c r="AE625" t="n">
        <v>1.687521539198182</v>
      </c>
      <c r="AF625" t="n">
        <v>0</v>
      </c>
      <c r="AG625" t="n">
        <v>0.08803498213139621</v>
      </c>
      <c r="AH625" t="b">
        <v>0</v>
      </c>
      <c r="AI625" t="b">
        <v>0</v>
      </c>
      <c r="AJ625" t="n">
        <v>1282.828057057465</v>
      </c>
      <c r="AK625" t="n">
        <v>0</v>
      </c>
      <c r="AL625" t="n">
        <v>1.438131907729872</v>
      </c>
      <c r="AM625" t="n">
        <v>0</v>
      </c>
      <c r="AN625" t="n">
        <v>3.125797463388643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1.172287410851253</v>
      </c>
      <c r="AU625" t="n">
        <v>0.3685472604195713</v>
      </c>
      <c r="AV625" t="n">
        <v>1.172287410851253</v>
      </c>
    </row>
    <row r="626" spans="1:48">
      <c r="A626" t="n">
        <v>623</v>
      </c>
      <c r="B626" t="n">
        <v>0</v>
      </c>
      <c r="C626" t="n">
        <v>0</v>
      </c>
      <c r="D626" t="n">
        <v>0</v>
      </c>
      <c r="E626" t="n">
        <v>44.3</v>
      </c>
      <c r="F626" t="n">
        <v>0.009902864979312476</v>
      </c>
      <c r="G626" t="n">
        <v>363.8207337354991</v>
      </c>
      <c r="H626" t="n">
        <v>1434.908973852808</v>
      </c>
      <c r="I626" t="n">
        <v>2.85448506956048</v>
      </c>
      <c r="J626" t="n">
        <v>2.85448506956048</v>
      </c>
      <c r="K626" t="n">
        <v>74.92240546128643</v>
      </c>
      <c r="L626" t="n">
        <v>4</v>
      </c>
      <c r="M626" t="n">
        <v>18.99655310884544</v>
      </c>
      <c r="N626" t="n">
        <v>1279.938804676705</v>
      </c>
      <c r="O626" t="b">
        <v>0</v>
      </c>
      <c r="P626" t="n">
        <v>2.85448506956048</v>
      </c>
      <c r="Q626" t="n">
        <v>0</v>
      </c>
      <c r="R626" t="n">
        <v>0.8794928125302358</v>
      </c>
      <c r="S626" t="n">
        <v>29.40332305536832</v>
      </c>
      <c r="T626" t="n">
        <v>24.21461994836869</v>
      </c>
      <c r="U626" t="n">
        <v>3.245603635291047</v>
      </c>
      <c r="V626" t="n">
        <v>2.918035745627158</v>
      </c>
      <c r="W626" t="n">
        <v>-86.15060768619995</v>
      </c>
      <c r="X626" t="n">
        <v>1</v>
      </c>
      <c r="Y626" t="n">
        <v>64.72234587383979</v>
      </c>
      <c r="Z626" t="n">
        <v>69.3117379239561</v>
      </c>
      <c r="AA626" t="n">
        <v>1279.938804676705</v>
      </c>
      <c r="AB626" t="b">
        <v>0</v>
      </c>
      <c r="AC626" t="b">
        <v>1</v>
      </c>
      <c r="AD626" t="n">
        <v>89.66119796286222</v>
      </c>
      <c r="AE626" t="n">
        <v>1.8</v>
      </c>
      <c r="AF626" t="n">
        <v>0</v>
      </c>
      <c r="AG626" t="n">
        <v>0.09315742961902634</v>
      </c>
      <c r="AH626" t="b">
        <v>0</v>
      </c>
      <c r="AI626" t="b">
        <v>0</v>
      </c>
      <c r="AJ626" t="n">
        <v>1279.938804676705</v>
      </c>
      <c r="AK626" t="n">
        <v>0</v>
      </c>
      <c r="AL626" t="n">
        <v>3.245603635291047</v>
      </c>
      <c r="AM626" t="n">
        <v>0</v>
      </c>
      <c r="AN626" t="n">
        <v>5.045607635748286</v>
      </c>
      <c r="AO626" t="n">
        <v>0</v>
      </c>
      <c r="AP626" t="n">
        <v>1</v>
      </c>
      <c r="AQ626" t="n">
        <v>0</v>
      </c>
      <c r="AR626" t="n">
        <v>0</v>
      </c>
      <c r="AS626" t="n">
        <v>0</v>
      </c>
      <c r="AT626" t="n">
        <v>1.538205031255694</v>
      </c>
      <c r="AU626" t="n">
        <v>0.4835855482071869</v>
      </c>
      <c r="AV626" t="n">
        <v>1.538205031255694</v>
      </c>
    </row>
    <row r="627" spans="1:48">
      <c r="A627" t="n">
        <v>624</v>
      </c>
      <c r="B627" t="n">
        <v>0</v>
      </c>
      <c r="C627" t="n">
        <v>0</v>
      </c>
      <c r="D627" t="n">
        <v>0</v>
      </c>
      <c r="E627" t="n">
        <v>44.5</v>
      </c>
      <c r="F627" t="n">
        <v>0.1173237051627014</v>
      </c>
      <c r="G627" t="n">
        <v>365.463265264779</v>
      </c>
      <c r="H627" t="n">
        <v>1441.387118204288</v>
      </c>
      <c r="I627" t="n">
        <v>5.131204895831526</v>
      </c>
      <c r="J627" t="n">
        <v>5.131204895831526</v>
      </c>
      <c r="K627" t="n">
        <v>134.0747540134714</v>
      </c>
      <c r="L627" t="n">
        <v>4</v>
      </c>
      <c r="M627" t="n">
        <v>33.99461308657996</v>
      </c>
      <c r="N627" t="n">
        <v>1285.717309438225</v>
      </c>
      <c r="O627" t="b">
        <v>0</v>
      </c>
      <c r="P627" t="n">
        <v>5.131204895831526</v>
      </c>
      <c r="Q627" t="n">
        <v>0</v>
      </c>
      <c r="R627" t="n">
        <v>0.9141803807279696</v>
      </c>
      <c r="S627" t="n">
        <v>29.41508883079684</v>
      </c>
      <c r="T627" t="n">
        <v>41.68821995206017</v>
      </c>
      <c r="U627" t="n">
        <v>5.61290200927907</v>
      </c>
      <c r="V627" t="n">
        <v>3.577667164414471</v>
      </c>
      <c r="W627" t="n">
        <v>-86.15060768619995</v>
      </c>
      <c r="X627" t="n">
        <v>1</v>
      </c>
      <c r="Y627" t="n">
        <v>64.72234587383979</v>
      </c>
      <c r="Z627" t="n">
        <v>69.39906029839511</v>
      </c>
      <c r="AA627" t="n">
        <v>1285.717309438225</v>
      </c>
      <c r="AB627" t="b">
        <v>0</v>
      </c>
      <c r="AC627" t="b">
        <v>1</v>
      </c>
      <c r="AD627" t="n">
        <v>89.68367099962397</v>
      </c>
      <c r="AE627" t="n">
        <v>1.8</v>
      </c>
      <c r="AF627" t="n">
        <v>0</v>
      </c>
      <c r="AG627" t="n">
        <v>0.09209517412270335</v>
      </c>
      <c r="AH627" t="b">
        <v>0</v>
      </c>
      <c r="AI627" t="b">
        <v>0</v>
      </c>
      <c r="AJ627" t="n">
        <v>1285.717309438225</v>
      </c>
      <c r="AK627" t="n">
        <v>0</v>
      </c>
      <c r="AL627" t="n">
        <v>5.61290200927907</v>
      </c>
      <c r="AM627" t="n">
        <v>0</v>
      </c>
      <c r="AN627" t="n">
        <v>7.413158038542339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2.000451144777287</v>
      </c>
      <c r="AU627" t="n">
        <v>0.6289078788925186</v>
      </c>
      <c r="AV627" t="n">
        <v>2.000451144777287</v>
      </c>
    </row>
    <row r="628" spans="1:48">
      <c r="A628" t="n">
        <v>625</v>
      </c>
      <c r="B628" t="n">
        <v>0</v>
      </c>
      <c r="C628" t="n">
        <v>0</v>
      </c>
      <c r="D628" t="n">
        <v>0</v>
      </c>
      <c r="E628" t="n">
        <v>45.1</v>
      </c>
      <c r="F628" t="n">
        <v>0.1874689810365497</v>
      </c>
      <c r="G628" t="n">
        <v>370.3908598526187</v>
      </c>
      <c r="H628" t="n">
        <v>1460.821551258728</v>
      </c>
      <c r="I628" t="n">
        <v>6.715819299654139</v>
      </c>
      <c r="J628" t="n">
        <v>6.715819299654139</v>
      </c>
      <c r="K628" t="n">
        <v>173.1450671667027</v>
      </c>
      <c r="L628" t="n">
        <v>4</v>
      </c>
      <c r="M628" t="n">
        <v>43.90087909906254</v>
      </c>
      <c r="N628" t="n">
        <v>1303.052823722785</v>
      </c>
      <c r="O628" t="b">
        <v>0</v>
      </c>
      <c r="P628" t="n">
        <v>6.715819299654139</v>
      </c>
      <c r="Q628" t="n">
        <v>0</v>
      </c>
      <c r="R628" t="n">
        <v>0.9244962957322944</v>
      </c>
      <c r="S628" t="n">
        <v>29.43015093920249</v>
      </c>
      <c r="T628" t="n">
        <v>53.23572674226098</v>
      </c>
      <c r="U628" t="n">
        <v>7.264300928685205</v>
      </c>
      <c r="V628" t="n">
        <v>4.019494568424051</v>
      </c>
      <c r="W628" t="n">
        <v>-86.15060768619995</v>
      </c>
      <c r="X628" t="n">
        <v>1</v>
      </c>
      <c r="Y628" t="n">
        <v>64.72234587383979</v>
      </c>
      <c r="Z628" t="n">
        <v>69.49481757731202</v>
      </c>
      <c r="AA628" t="n">
        <v>1303.052823722785</v>
      </c>
      <c r="AB628" t="b">
        <v>0</v>
      </c>
      <c r="AC628" t="b">
        <v>1</v>
      </c>
      <c r="AD628" t="n">
        <v>89.70614403638572</v>
      </c>
      <c r="AE628" t="n">
        <v>1.8</v>
      </c>
      <c r="AF628" t="n">
        <v>0</v>
      </c>
      <c r="AG628" t="n">
        <v>0.09554122452606839</v>
      </c>
      <c r="AH628" t="b">
        <v>0</v>
      </c>
      <c r="AI628" t="b">
        <v>0</v>
      </c>
      <c r="AJ628" t="n">
        <v>1303.052823722785</v>
      </c>
      <c r="AK628" t="n">
        <v>0</v>
      </c>
      <c r="AL628" t="n">
        <v>7.264300928685205</v>
      </c>
      <c r="AM628" t="n">
        <v>0</v>
      </c>
      <c r="AN628" t="n">
        <v>9.064876994527562</v>
      </c>
      <c r="AO628" t="n">
        <v>0</v>
      </c>
      <c r="AP628" t="n">
        <v>1</v>
      </c>
      <c r="AQ628" t="n">
        <v>0</v>
      </c>
      <c r="AR628" t="n">
        <v>0</v>
      </c>
      <c r="AS628" t="n">
        <v>0</v>
      </c>
      <c r="AT628" t="n">
        <v>2.328801136425252</v>
      </c>
      <c r="AU628" t="n">
        <v>0.7321355419728327</v>
      </c>
      <c r="AV628" t="n">
        <v>2.328801136425252</v>
      </c>
    </row>
    <row r="629" spans="1:48">
      <c r="A629" t="n">
        <v>626</v>
      </c>
      <c r="B629" t="n">
        <v>0</v>
      </c>
      <c r="C629" t="n">
        <v>0</v>
      </c>
      <c r="D629" t="n">
        <v>0</v>
      </c>
      <c r="E629" t="n">
        <v>45.7</v>
      </c>
      <c r="F629" t="n">
        <v>0.1328003706910881</v>
      </c>
      <c r="G629" t="n">
        <v>375.3184544404584</v>
      </c>
      <c r="H629" t="n">
        <v>1480.255984313168</v>
      </c>
      <c r="I629" t="n">
        <v>5.648265818370928</v>
      </c>
      <c r="J629" t="n">
        <v>5.648265818370928</v>
      </c>
      <c r="K629" t="n">
        <v>143.7098678610275</v>
      </c>
      <c r="L629" t="n">
        <v>4</v>
      </c>
      <c r="M629" t="n">
        <v>36.4375932710516</v>
      </c>
      <c r="N629" t="n">
        <v>1320.388338007346</v>
      </c>
      <c r="O629" t="b">
        <v>0</v>
      </c>
      <c r="P629" t="n">
        <v>5.648265818370928</v>
      </c>
      <c r="Q629" t="n">
        <v>0</v>
      </c>
      <c r="R629" t="n">
        <v>0.9169396850015211</v>
      </c>
      <c r="S629" t="n">
        <v>29.44749485233548</v>
      </c>
      <c r="T629" t="n">
        <v>44.54962575922124</v>
      </c>
      <c r="U629" t="n">
        <v>6.159909872765032</v>
      </c>
      <c r="V629" t="n">
        <v>3.700305948625271</v>
      </c>
      <c r="W629" t="n">
        <v>-86.15060768619995</v>
      </c>
      <c r="X629" t="n">
        <v>1</v>
      </c>
      <c r="Y629" t="n">
        <v>64.72234587383979</v>
      </c>
      <c r="Z629" t="n">
        <v>69.60759950688285</v>
      </c>
      <c r="AA629" t="n">
        <v>1320.388338007346</v>
      </c>
      <c r="AB629" t="b">
        <v>0</v>
      </c>
      <c r="AC629" t="b">
        <v>1</v>
      </c>
      <c r="AD629" t="n">
        <v>89.72861707314748</v>
      </c>
      <c r="AE629" t="n">
        <v>1.8</v>
      </c>
      <c r="AF629" t="n">
        <v>0</v>
      </c>
      <c r="AG629" t="n">
        <v>0.1000789845776848</v>
      </c>
      <c r="AH629" t="b">
        <v>0</v>
      </c>
      <c r="AI629" t="b">
        <v>0</v>
      </c>
      <c r="AJ629" t="n">
        <v>1320.388338007346</v>
      </c>
      <c r="AK629" t="n">
        <v>0</v>
      </c>
      <c r="AL629" t="n">
        <v>6.159909872765032</v>
      </c>
      <c r="AM629" t="n">
        <v>0</v>
      </c>
      <c r="AN629" t="n">
        <v>7.960233909801357</v>
      </c>
      <c r="AO629" t="n">
        <v>0</v>
      </c>
      <c r="AP629" t="n">
        <v>1</v>
      </c>
      <c r="AQ629" t="n">
        <v>0</v>
      </c>
      <c r="AR629" t="n">
        <v>0</v>
      </c>
      <c r="AS629" t="n">
        <v>0</v>
      </c>
      <c r="AT629" t="n">
        <v>2.110811183068995</v>
      </c>
      <c r="AU629" t="n">
        <v>0.6636032013840173</v>
      </c>
      <c r="AV629" t="n">
        <v>2.110811183068995</v>
      </c>
    </row>
    <row r="630" spans="1:48">
      <c r="A630" t="n">
        <v>627</v>
      </c>
      <c r="B630" t="n">
        <v>0</v>
      </c>
      <c r="C630" t="n">
        <v>0</v>
      </c>
      <c r="D630" t="n">
        <v>0</v>
      </c>
      <c r="E630" t="n">
        <v>46</v>
      </c>
      <c r="F630" t="n">
        <v>0.03132953619908996</v>
      </c>
      <c r="G630" t="n">
        <v>377.7822517343783</v>
      </c>
      <c r="H630" t="n">
        <v>1489.973200840388</v>
      </c>
      <c r="I630" t="n">
        <v>3.49326308651007</v>
      </c>
      <c r="J630" t="n">
        <v>3.49326308651007</v>
      </c>
      <c r="K630" t="n">
        <v>88.30008585942295</v>
      </c>
      <c r="L630" t="n">
        <v>4</v>
      </c>
      <c r="M630" t="n">
        <v>22.38845990350481</v>
      </c>
      <c r="N630" t="n">
        <v>1329.056095149626</v>
      </c>
      <c r="O630" t="b">
        <v>0</v>
      </c>
      <c r="P630" t="n">
        <v>3.49326308651007</v>
      </c>
      <c r="Q630" t="n">
        <v>0</v>
      </c>
      <c r="R630" t="n">
        <v>0.8904254455563005</v>
      </c>
      <c r="S630" t="n">
        <v>29.4635416556535</v>
      </c>
      <c r="T630" t="n">
        <v>28.18784034156623</v>
      </c>
      <c r="U630" t="n">
        <v>3.923139330691101</v>
      </c>
      <c r="V630" t="n">
        <v>3.088670046157262</v>
      </c>
      <c r="W630" t="n">
        <v>-85.80501022504221</v>
      </c>
      <c r="X630" t="n">
        <v>1</v>
      </c>
      <c r="Y630" t="n">
        <v>64.37674841268205</v>
      </c>
      <c r="Z630" t="n">
        <v>69.7242807974592</v>
      </c>
      <c r="AA630" t="n">
        <v>1329.056095149626</v>
      </c>
      <c r="AB630" t="b">
        <v>0</v>
      </c>
      <c r="AC630" t="b">
        <v>1</v>
      </c>
      <c r="AD630" t="n">
        <v>89.75103011035</v>
      </c>
      <c r="AE630" t="n">
        <v>1.792779210190254</v>
      </c>
      <c r="AF630" t="n">
        <v>0</v>
      </c>
      <c r="AG630" t="n">
        <v>0.1036856098876384</v>
      </c>
      <c r="AH630" t="b">
        <v>0</v>
      </c>
      <c r="AI630" t="b">
        <v>0</v>
      </c>
      <c r="AJ630" t="n">
        <v>1329.056095149626</v>
      </c>
      <c r="AK630" t="n">
        <v>0</v>
      </c>
      <c r="AL630" t="n">
        <v>3.923139330691101</v>
      </c>
      <c r="AM630" t="n">
        <v>0</v>
      </c>
      <c r="AN630" t="n">
        <v>5.715954544996502</v>
      </c>
      <c r="AO630" t="n">
        <v>0</v>
      </c>
      <c r="AP630" t="n">
        <v>1</v>
      </c>
      <c r="AQ630" t="n">
        <v>0</v>
      </c>
      <c r="AR630" t="n">
        <v>0</v>
      </c>
      <c r="AS630" t="n">
        <v>0</v>
      </c>
      <c r="AT630" t="n">
        <v>1.675001191097612</v>
      </c>
      <c r="AU630" t="n">
        <v>0.5265919385164092</v>
      </c>
      <c r="AV630" t="n">
        <v>1.675001191097612</v>
      </c>
    </row>
    <row r="631" spans="1:48">
      <c r="A631" t="n">
        <v>628</v>
      </c>
      <c r="B631" t="n">
        <v>0</v>
      </c>
      <c r="C631" t="n">
        <v>0</v>
      </c>
      <c r="D631" t="n">
        <v>0</v>
      </c>
      <c r="E631" t="n">
        <v>46</v>
      </c>
      <c r="F631" t="n">
        <v>-0.008118515487446132</v>
      </c>
      <c r="G631" t="n">
        <v>377.7822517343783</v>
      </c>
      <c r="H631" t="n">
        <v>1489.973200840388</v>
      </c>
      <c r="I631" t="n">
        <v>2.636615770760534</v>
      </c>
      <c r="J631" t="n">
        <v>2.636615770760534</v>
      </c>
      <c r="K631" t="n">
        <v>66.64639712809463</v>
      </c>
      <c r="L631" t="n">
        <v>4</v>
      </c>
      <c r="M631" t="n">
        <v>16.89817371401994</v>
      </c>
      <c r="N631" t="n">
        <v>1329.056095149626</v>
      </c>
      <c r="O631" t="b">
        <v>0</v>
      </c>
      <c r="P631" t="n">
        <v>2.636615770760534</v>
      </c>
      <c r="Q631" t="n">
        <v>0</v>
      </c>
      <c r="R631" t="n">
        <v>0.8693123392183036</v>
      </c>
      <c r="S631" t="n">
        <v>29.47663410301869</v>
      </c>
      <c r="T631" t="n">
        <v>21.7920994334841</v>
      </c>
      <c r="U631" t="n">
        <v>3.032990159936544</v>
      </c>
      <c r="V631" t="n">
        <v>2.847958498484168</v>
      </c>
      <c r="W631" t="n">
        <v>-81.53470569242195</v>
      </c>
      <c r="X631" t="n">
        <v>1</v>
      </c>
      <c r="Y631" t="n">
        <v>60.10644388006179</v>
      </c>
      <c r="Z631" t="n">
        <v>69.81556905626032</v>
      </c>
      <c r="AA631" t="n">
        <v>1329.056095149626</v>
      </c>
      <c r="AB631" t="b">
        <v>0</v>
      </c>
      <c r="AC631" t="b">
        <v>1</v>
      </c>
      <c r="AD631" t="n">
        <v>89.77264177567861</v>
      </c>
      <c r="AE631" t="n">
        <v>1.703556993828016</v>
      </c>
      <c r="AF631" t="n">
        <v>0</v>
      </c>
      <c r="AG631" t="n">
        <v>0.1098860932163478</v>
      </c>
      <c r="AH631" t="b">
        <v>0</v>
      </c>
      <c r="AI631" t="b">
        <v>0</v>
      </c>
      <c r="AJ631" t="n">
        <v>1329.056095149626</v>
      </c>
      <c r="AK631" t="n">
        <v>0</v>
      </c>
      <c r="AL631" t="n">
        <v>3.032990159936544</v>
      </c>
      <c r="AM631" t="n">
        <v>0</v>
      </c>
      <c r="AN631" t="n">
        <v>4.73654715376456</v>
      </c>
      <c r="AO631" t="n">
        <v>0</v>
      </c>
      <c r="AP631" t="n">
        <v>1</v>
      </c>
      <c r="AQ631" t="n">
        <v>0</v>
      </c>
      <c r="AR631" t="n">
        <v>0</v>
      </c>
      <c r="AS631" t="n">
        <v>0</v>
      </c>
      <c r="AT631" t="n">
        <v>1.48653497044793</v>
      </c>
      <c r="AU631" t="n">
        <v>0.4673413582754821</v>
      </c>
      <c r="AV631" t="n">
        <v>1.48653497044793</v>
      </c>
    </row>
    <row r="632" spans="1:48">
      <c r="A632" t="n">
        <v>629</v>
      </c>
      <c r="B632" t="n">
        <v>0</v>
      </c>
      <c r="C632" t="n">
        <v>0</v>
      </c>
      <c r="D632" t="n">
        <v>0</v>
      </c>
      <c r="E632" t="n">
        <v>46</v>
      </c>
      <c r="F632" t="n">
        <v>0.001144525750703451</v>
      </c>
      <c r="G632" t="n">
        <v>377.7822517343783</v>
      </c>
      <c r="H632" t="n">
        <v>1489.973200840388</v>
      </c>
      <c r="I632" t="n">
        <v>2.837770430447984</v>
      </c>
      <c r="J632" t="n">
        <v>2.837770430447984</v>
      </c>
      <c r="K632" t="n">
        <v>71.73103383639646</v>
      </c>
      <c r="L632" t="n">
        <v>4</v>
      </c>
      <c r="M632" t="n">
        <v>18.18738180436016</v>
      </c>
      <c r="N632" t="n">
        <v>1329.056095149626</v>
      </c>
      <c r="O632" t="b">
        <v>0</v>
      </c>
      <c r="P632" t="n">
        <v>2.837770430447984</v>
      </c>
      <c r="Q632" t="n">
        <v>0</v>
      </c>
      <c r="R632" t="n">
        <v>0.8753222281457848</v>
      </c>
      <c r="S632" t="n">
        <v>29.4884199624893</v>
      </c>
      <c r="T632" t="n">
        <v>23.29364070634893</v>
      </c>
      <c r="U632" t="n">
        <v>3.241972315108802</v>
      </c>
      <c r="V632" t="n">
        <v>2.904199221640237</v>
      </c>
      <c r="W632" t="n">
        <v>-85.15163515486007</v>
      </c>
      <c r="X632" t="n">
        <v>1</v>
      </c>
      <c r="Y632" t="n">
        <v>63.72337334249991</v>
      </c>
      <c r="Z632" t="n">
        <v>69.91674064487505</v>
      </c>
      <c r="AA632" t="n">
        <v>1329.056095149626</v>
      </c>
      <c r="AB632" t="b">
        <v>0</v>
      </c>
      <c r="AC632" t="b">
        <v>1</v>
      </c>
      <c r="AD632" t="n">
        <v>89.7941400078353</v>
      </c>
      <c r="AE632" t="n">
        <v>1.77912782504145</v>
      </c>
      <c r="AF632" t="n">
        <v>0</v>
      </c>
      <c r="AG632" t="n">
        <v>0.115960589981532</v>
      </c>
      <c r="AH632" t="b">
        <v>0</v>
      </c>
      <c r="AI632" t="b">
        <v>0</v>
      </c>
      <c r="AJ632" t="n">
        <v>1329.056095149626</v>
      </c>
      <c r="AK632" t="n">
        <v>0</v>
      </c>
      <c r="AL632" t="n">
        <v>3.241972315108802</v>
      </c>
      <c r="AM632" t="n">
        <v>0</v>
      </c>
      <c r="AN632" t="n">
        <v>5.02110414060749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1.53982461938218</v>
      </c>
      <c r="AU632" t="n">
        <v>0.4840947192189195</v>
      </c>
      <c r="AV632" t="n">
        <v>1.53982461938218</v>
      </c>
    </row>
    <row r="633" spans="1:48">
      <c r="A633" t="n">
        <v>630</v>
      </c>
      <c r="B633" t="n">
        <v>0</v>
      </c>
      <c r="C633" t="n">
        <v>0</v>
      </c>
      <c r="D633" t="n">
        <v>0</v>
      </c>
      <c r="E633" t="n">
        <v>46.1</v>
      </c>
      <c r="F633" t="n">
        <v>0.08687374581796981</v>
      </c>
      <c r="G633" t="n">
        <v>378.6035174990183</v>
      </c>
      <c r="H633" t="n">
        <v>1493.212273016128</v>
      </c>
      <c r="I633" t="n">
        <v>4.713505788963386</v>
      </c>
      <c r="J633" t="n">
        <v>4.713505788963386</v>
      </c>
      <c r="K633" t="n">
        <v>118.8860183700325</v>
      </c>
      <c r="L633" t="n">
        <v>4</v>
      </c>
      <c r="M633" t="n">
        <v>30.14351378550521</v>
      </c>
      <c r="N633" t="n">
        <v>1331.945347530386</v>
      </c>
      <c r="O633" t="b">
        <v>0</v>
      </c>
      <c r="P633" t="n">
        <v>4.713505788963386</v>
      </c>
      <c r="Q633" t="n">
        <v>0</v>
      </c>
      <c r="R633" t="n">
        <v>0.9078804937789043</v>
      </c>
      <c r="S633" t="n">
        <v>29.50052165516821</v>
      </c>
      <c r="T633" t="n">
        <v>37.22205413723699</v>
      </c>
      <c r="U633" t="n">
        <v>5.191768984202081</v>
      </c>
      <c r="V633" t="n">
        <v>3.428877247657162</v>
      </c>
      <c r="W633" t="n">
        <v>-86.15060768619995</v>
      </c>
      <c r="X633" t="n">
        <v>1</v>
      </c>
      <c r="Y633" t="n">
        <v>64.72234587383979</v>
      </c>
      <c r="Z633" t="n">
        <v>70.03525704010222</v>
      </c>
      <c r="AA633" t="n">
        <v>1331.945347530386</v>
      </c>
      <c r="AB633" t="b">
        <v>0</v>
      </c>
      <c r="AC633" t="b">
        <v>1</v>
      </c>
      <c r="AD633" t="n">
        <v>89.81643961186592</v>
      </c>
      <c r="AE633" t="n">
        <v>1.8</v>
      </c>
      <c r="AF633" t="n">
        <v>0</v>
      </c>
      <c r="AG633" t="n">
        <v>0.1192263392471331</v>
      </c>
      <c r="AH633" t="b">
        <v>0</v>
      </c>
      <c r="AI633" t="b">
        <v>0</v>
      </c>
      <c r="AJ633" t="n">
        <v>1331.945347530386</v>
      </c>
      <c r="AK633" t="n">
        <v>0</v>
      </c>
      <c r="AL633" t="n">
        <v>5.191768984202081</v>
      </c>
      <c r="AM633" t="n">
        <v>0</v>
      </c>
      <c r="AN633" t="n">
        <v>6.991965006606772</v>
      </c>
      <c r="AO633" t="n">
        <v>0</v>
      </c>
      <c r="AP633" t="n">
        <v>1</v>
      </c>
      <c r="AQ633" t="n">
        <v>0</v>
      </c>
      <c r="AR633" t="n">
        <v>0</v>
      </c>
      <c r="AS633" t="n">
        <v>0</v>
      </c>
      <c r="AT633" t="n">
        <v>1.918983598155228</v>
      </c>
      <c r="AU633" t="n">
        <v>0.6032958652832784</v>
      </c>
      <c r="AV633" t="n">
        <v>1.918983598155228</v>
      </c>
    </row>
    <row r="634" spans="1:48">
      <c r="A634" t="n">
        <v>631</v>
      </c>
      <c r="B634" t="n">
        <v>0</v>
      </c>
      <c r="C634" t="n">
        <v>0</v>
      </c>
      <c r="D634" t="n">
        <v>0</v>
      </c>
      <c r="E634" t="n">
        <v>46.7</v>
      </c>
      <c r="F634" t="n">
        <v>0.2346938243107468</v>
      </c>
      <c r="G634" t="n">
        <v>383.5311120868579</v>
      </c>
      <c r="H634" t="n">
        <v>1512.646706070568</v>
      </c>
      <c r="I634" t="n">
        <v>8.057224985332647</v>
      </c>
      <c r="J634" t="n">
        <v>8.057224985332647</v>
      </c>
      <c r="K634" t="n">
        <v>200.6117068899698</v>
      </c>
      <c r="L634" t="n">
        <v>4</v>
      </c>
      <c r="M634" t="n">
        <v>50.86503724390714</v>
      </c>
      <c r="N634" t="n">
        <v>1349.280861814946</v>
      </c>
      <c r="O634" t="b">
        <v>0</v>
      </c>
      <c r="P634" t="n">
        <v>8.057224985332647</v>
      </c>
      <c r="Q634" t="n">
        <v>0</v>
      </c>
      <c r="R634" t="n">
        <v>0.9292133580460031</v>
      </c>
      <c r="S634" t="n">
        <v>29.51537333145956</v>
      </c>
      <c r="T634" t="n">
        <v>61.3675899731662</v>
      </c>
      <c r="U634" t="n">
        <v>8.671017173360259</v>
      </c>
      <c r="V634" t="n">
        <v>4.344005619010211</v>
      </c>
      <c r="W634" t="n">
        <v>-86.15060768619995</v>
      </c>
      <c r="X634" t="n">
        <v>1</v>
      </c>
      <c r="Y634" t="n">
        <v>64.72234587383979</v>
      </c>
      <c r="Z634" t="n">
        <v>70.15852641033116</v>
      </c>
      <c r="AA634" t="n">
        <v>1349.280861814946</v>
      </c>
      <c r="AB634" t="b">
        <v>0</v>
      </c>
      <c r="AC634" t="b">
        <v>1</v>
      </c>
      <c r="AD634" t="n">
        <v>89.83891264862767</v>
      </c>
      <c r="AE634" t="n">
        <v>1.8</v>
      </c>
      <c r="AF634" t="n">
        <v>0</v>
      </c>
      <c r="AG634" t="n">
        <v>0.1290108135564803</v>
      </c>
      <c r="AH634" t="b">
        <v>0</v>
      </c>
      <c r="AI634" t="b">
        <v>0</v>
      </c>
      <c r="AJ634" t="n">
        <v>1349.280861814946</v>
      </c>
      <c r="AK634" t="n">
        <v>0</v>
      </c>
      <c r="AL634" t="n">
        <v>8.671017173360259</v>
      </c>
      <c r="AM634" t="n">
        <v>0</v>
      </c>
      <c r="AN634" t="n">
        <v>10.47204129041334</v>
      </c>
      <c r="AO634" t="n">
        <v>0</v>
      </c>
      <c r="AP634" t="n">
        <v>1</v>
      </c>
      <c r="AQ634" t="n">
        <v>0</v>
      </c>
      <c r="AR634" t="n">
        <v>0</v>
      </c>
      <c r="AS634" t="n">
        <v>0</v>
      </c>
      <c r="AT634" t="n">
        <v>2.604583384503611</v>
      </c>
      <c r="AU634" t="n">
        <v>0.8188367989007944</v>
      </c>
      <c r="AV634" t="n">
        <v>2.604583384503611</v>
      </c>
    </row>
    <row r="635" spans="1:48">
      <c r="A635" t="n">
        <v>632</v>
      </c>
      <c r="B635" t="n">
        <v>0</v>
      </c>
      <c r="C635" t="n">
        <v>0</v>
      </c>
      <c r="D635" t="n">
        <v>0</v>
      </c>
      <c r="E635" t="n">
        <v>47.7</v>
      </c>
      <c r="F635" t="n">
        <v>0.307684290272368</v>
      </c>
      <c r="G635" t="n">
        <v>391.7437697332575</v>
      </c>
      <c r="H635" t="n">
        <v>1545.037427827968</v>
      </c>
      <c r="I635" t="n">
        <v>9.913995987549535</v>
      </c>
      <c r="J635" t="n">
        <v>9.913995987549535</v>
      </c>
      <c r="K635" t="n">
        <v>241.6673737968225</v>
      </c>
      <c r="L635" t="n">
        <v>4</v>
      </c>
      <c r="M635" t="n">
        <v>61.27468909655743</v>
      </c>
      <c r="N635" t="n">
        <v>1378.173385622547</v>
      </c>
      <c r="O635" t="b">
        <v>0</v>
      </c>
      <c r="P635" t="n">
        <v>9.913995987549535</v>
      </c>
      <c r="Q635" t="n">
        <v>0</v>
      </c>
      <c r="R635" t="n">
        <v>0.9345252735316083</v>
      </c>
      <c r="S635" t="n">
        <v>29.53488150586888</v>
      </c>
      <c r="T635" t="n">
        <v>73.50640971140855</v>
      </c>
      <c r="U635" t="n">
        <v>10.60859055216789</v>
      </c>
      <c r="V635" t="n">
        <v>4.812812069528022</v>
      </c>
      <c r="W635" t="n">
        <v>-86.15060768619995</v>
      </c>
      <c r="X635" t="n">
        <v>1</v>
      </c>
      <c r="Y635" t="n">
        <v>64.72234587383979</v>
      </c>
      <c r="Z635" t="n">
        <v>70.29564499180026</v>
      </c>
      <c r="AA635" t="n">
        <v>1378.173385622547</v>
      </c>
      <c r="AB635" t="b">
        <v>0</v>
      </c>
      <c r="AC635" t="b">
        <v>1</v>
      </c>
      <c r="AD635" t="n">
        <v>89.86138568538942</v>
      </c>
      <c r="AE635" t="n">
        <v>1.8</v>
      </c>
      <c r="AF635" t="n">
        <v>0</v>
      </c>
      <c r="AG635" t="n">
        <v>0.1435053564585732</v>
      </c>
      <c r="AH635" t="b">
        <v>0</v>
      </c>
      <c r="AI635" t="b">
        <v>0</v>
      </c>
      <c r="AJ635" t="n">
        <v>1378.173385622547</v>
      </c>
      <c r="AK635" t="n">
        <v>0</v>
      </c>
      <c r="AL635" t="n">
        <v>10.60859055216789</v>
      </c>
      <c r="AM635" t="n">
        <v>0</v>
      </c>
      <c r="AN635" t="n">
        <v>12.41052677347137</v>
      </c>
      <c r="AO635" t="n">
        <v>0</v>
      </c>
      <c r="AP635" t="n">
        <v>1</v>
      </c>
      <c r="AQ635" t="n">
        <v>0</v>
      </c>
      <c r="AR635" t="n">
        <v>0</v>
      </c>
      <c r="AS635" t="n">
        <v>0</v>
      </c>
      <c r="AT635" t="n">
        <v>2.991245304605182</v>
      </c>
      <c r="AU635" t="n">
        <v>0.9403967423437826</v>
      </c>
      <c r="AV635" t="n">
        <v>2.991245304605182</v>
      </c>
    </row>
    <row r="636" spans="1:48">
      <c r="A636" t="n">
        <v>633</v>
      </c>
      <c r="B636" t="n">
        <v>0</v>
      </c>
      <c r="C636" t="n">
        <v>0</v>
      </c>
      <c r="D636" t="n">
        <v>0</v>
      </c>
      <c r="E636" t="n">
        <v>48.9</v>
      </c>
      <c r="F636" t="n">
        <v>0.3679023479331098</v>
      </c>
      <c r="G636" t="n">
        <v>401.5989589089369</v>
      </c>
      <c r="H636" t="n">
        <v>1583.906293936847</v>
      </c>
      <c r="I636" t="n">
        <v>11.60455577937985</v>
      </c>
      <c r="J636" t="n">
        <v>11.60455577937985</v>
      </c>
      <c r="K636" t="n">
        <v>275.9353390295094</v>
      </c>
      <c r="L636" t="n">
        <v>4</v>
      </c>
      <c r="M636" t="n">
        <v>69.96332125494659</v>
      </c>
      <c r="N636" t="n">
        <v>1412.844414191668</v>
      </c>
      <c r="O636" t="b">
        <v>0</v>
      </c>
      <c r="P636" t="n">
        <v>11.60455577937985</v>
      </c>
      <c r="Q636" t="n">
        <v>0</v>
      </c>
      <c r="R636" t="n">
        <v>0.937725835737778</v>
      </c>
      <c r="S636" t="n">
        <v>29.55708402536537</v>
      </c>
      <c r="T636" t="n">
        <v>83.6430155428293</v>
      </c>
      <c r="U636" t="n">
        <v>12.37521174859141</v>
      </c>
      <c r="V636" t="n">
        <v>5.208798889301733</v>
      </c>
      <c r="W636" t="n">
        <v>-86.15060768619995</v>
      </c>
      <c r="X636" t="n">
        <v>1</v>
      </c>
      <c r="Y636" t="n">
        <v>64.72234587383979</v>
      </c>
      <c r="Z636" t="n">
        <v>70.43323247281053</v>
      </c>
      <c r="AA636" t="n">
        <v>1412.844414191668</v>
      </c>
      <c r="AB636" t="b">
        <v>0</v>
      </c>
      <c r="AC636" t="b">
        <v>1</v>
      </c>
      <c r="AD636" t="n">
        <v>89.88385872215117</v>
      </c>
      <c r="AE636" t="n">
        <v>1.8</v>
      </c>
      <c r="AF636" t="n">
        <v>0</v>
      </c>
      <c r="AG636" t="n">
        <v>0.1467624816791767</v>
      </c>
      <c r="AH636" t="b">
        <v>0</v>
      </c>
      <c r="AI636" t="b">
        <v>0</v>
      </c>
      <c r="AJ636" t="n">
        <v>1412.844414191668</v>
      </c>
      <c r="AK636" t="n">
        <v>0</v>
      </c>
      <c r="AL636" t="n">
        <v>12.37521174859141</v>
      </c>
      <c r="AM636" t="n">
        <v>0</v>
      </c>
      <c r="AN636" t="n">
        <v>14.1779160576847</v>
      </c>
      <c r="AO636" t="n">
        <v>0</v>
      </c>
      <c r="AP636" t="n">
        <v>1</v>
      </c>
      <c r="AQ636" t="n">
        <v>0</v>
      </c>
      <c r="AR636" t="n">
        <v>0</v>
      </c>
      <c r="AS636" t="n">
        <v>0</v>
      </c>
      <c r="AT636" t="n">
        <v>3.343622241418153</v>
      </c>
      <c r="AU636" t="n">
        <v>1.051178069086137</v>
      </c>
      <c r="AV636" t="n">
        <v>3.343622241418153</v>
      </c>
    </row>
    <row r="637" spans="1:48">
      <c r="A637" t="n">
        <v>634</v>
      </c>
      <c r="B637" t="n">
        <v>0</v>
      </c>
      <c r="C637" t="n">
        <v>0</v>
      </c>
      <c r="D637" t="n">
        <v>0</v>
      </c>
      <c r="E637" t="n">
        <v>50.3</v>
      </c>
      <c r="F637" t="n">
        <v>0.3873729846618632</v>
      </c>
      <c r="G637" t="n">
        <v>413.0966796138962</v>
      </c>
      <c r="H637" t="n">
        <v>1629.253304397207</v>
      </c>
      <c r="I637" t="n">
        <v>12.46187963673797</v>
      </c>
      <c r="J637" t="n">
        <v>12.46187963673797</v>
      </c>
      <c r="K637" t="n">
        <v>288.073447541169</v>
      </c>
      <c r="L637" t="n">
        <v>4</v>
      </c>
      <c r="M637" t="n">
        <v>73.04093497494144</v>
      </c>
      <c r="N637" t="n">
        <v>1453.293947522308</v>
      </c>
      <c r="O637" t="b">
        <v>0</v>
      </c>
      <c r="P637" t="n">
        <v>12.46187963673797</v>
      </c>
      <c r="Q637" t="n">
        <v>0</v>
      </c>
      <c r="R637" t="n">
        <v>0.9385446933898721</v>
      </c>
      <c r="S637" t="n">
        <v>29.58180219206534</v>
      </c>
      <c r="T637" t="n">
        <v>87.24619810504802</v>
      </c>
      <c r="U637" t="n">
        <v>13.27787554978087</v>
      </c>
      <c r="V637" t="n">
        <v>5.361741855113692</v>
      </c>
      <c r="W637" t="n">
        <v>-86.15060768619995</v>
      </c>
      <c r="X637" t="n">
        <v>1</v>
      </c>
      <c r="Y637" t="n">
        <v>64.72234587383979</v>
      </c>
      <c r="Z637" t="n">
        <v>70.56686929144534</v>
      </c>
      <c r="AA637" t="n">
        <v>1453.293947522308</v>
      </c>
      <c r="AB637" t="b">
        <v>0</v>
      </c>
      <c r="AC637" t="b">
        <v>1</v>
      </c>
      <c r="AD637" t="n">
        <v>89.90633175891293</v>
      </c>
      <c r="AE637" t="n">
        <v>1.8</v>
      </c>
      <c r="AF637" t="n">
        <v>0</v>
      </c>
      <c r="AG637" t="n">
        <v>0.1451152280209422</v>
      </c>
      <c r="AH637" t="b">
        <v>0</v>
      </c>
      <c r="AI637" t="b">
        <v>0</v>
      </c>
      <c r="AJ637" t="n">
        <v>1453.293947522308</v>
      </c>
      <c r="AK637" t="n">
        <v>0</v>
      </c>
      <c r="AL637" t="n">
        <v>13.27787554978087</v>
      </c>
      <c r="AM637" t="n">
        <v>0</v>
      </c>
      <c r="AN637" t="n">
        <v>15.0807918831078</v>
      </c>
      <c r="AO637" t="n">
        <v>0</v>
      </c>
      <c r="AP637" t="n">
        <v>1</v>
      </c>
      <c r="AQ637" t="n">
        <v>0</v>
      </c>
      <c r="AR637" t="n">
        <v>0</v>
      </c>
      <c r="AS637" t="n">
        <v>0</v>
      </c>
      <c r="AT637" t="n">
        <v>3.519054468753523</v>
      </c>
      <c r="AU637" t="n">
        <v>1.10633098310302</v>
      </c>
      <c r="AV637" t="n">
        <v>3.519054468753523</v>
      </c>
    </row>
    <row r="638" spans="1:48">
      <c r="A638" t="n">
        <v>635</v>
      </c>
      <c r="B638" t="n">
        <v>0</v>
      </c>
      <c r="C638" t="n">
        <v>0</v>
      </c>
      <c r="D638" t="n">
        <v>0</v>
      </c>
      <c r="E638" t="n">
        <v>51.6</v>
      </c>
      <c r="F638" t="n">
        <v>0.3326057134194507</v>
      </c>
      <c r="G638" t="n">
        <v>423.7731345542156</v>
      </c>
      <c r="H638" t="n">
        <v>1671.361242681827</v>
      </c>
      <c r="I638" t="n">
        <v>11.51111024484111</v>
      </c>
      <c r="J638" t="n">
        <v>11.51111024484111</v>
      </c>
      <c r="K638" t="n">
        <v>259.3911619059234</v>
      </c>
      <c r="L638" t="n">
        <v>4</v>
      </c>
      <c r="M638" t="n">
        <v>65.76855017898667</v>
      </c>
      <c r="N638" t="n">
        <v>1490.854228472189</v>
      </c>
      <c r="O638" t="b">
        <v>0</v>
      </c>
      <c r="P638" t="n">
        <v>11.51111024484111</v>
      </c>
      <c r="Q638" t="n">
        <v>0</v>
      </c>
      <c r="R638" t="n">
        <v>0.9357758960912527</v>
      </c>
      <c r="S638" t="n">
        <v>29.60799745551742</v>
      </c>
      <c r="T638" t="n">
        <v>78.79189750943515</v>
      </c>
      <c r="U638" t="n">
        <v>12.30113993416923</v>
      </c>
      <c r="V638" t="n">
        <v>5.060339012813344</v>
      </c>
      <c r="W638" t="n">
        <v>-86.15060768619995</v>
      </c>
      <c r="X638" t="n">
        <v>1</v>
      </c>
      <c r="Y638" t="n">
        <v>64.72234587383979</v>
      </c>
      <c r="Z638" t="n">
        <v>70.73874325763258</v>
      </c>
      <c r="AA638" t="n">
        <v>1490.854228472189</v>
      </c>
      <c r="AB638" t="b">
        <v>0</v>
      </c>
      <c r="AC638" t="b">
        <v>1</v>
      </c>
      <c r="AD638" t="n">
        <v>89.92880479567468</v>
      </c>
      <c r="AE638" t="n">
        <v>1.8</v>
      </c>
      <c r="AF638" t="n">
        <v>0</v>
      </c>
      <c r="AG638" t="n">
        <v>0.1426518189950604</v>
      </c>
      <c r="AH638" t="b">
        <v>0</v>
      </c>
      <c r="AI638" t="b">
        <v>0</v>
      </c>
      <c r="AJ638" t="n">
        <v>1490.854228472189</v>
      </c>
      <c r="AK638" t="n">
        <v>0</v>
      </c>
      <c r="AL638" t="n">
        <v>12.30113993416923</v>
      </c>
      <c r="AM638" t="n">
        <v>0</v>
      </c>
      <c r="AN638" t="n">
        <v>14.10325617604845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3.316816872359382</v>
      </c>
      <c r="AU638" t="n">
        <v>1.042750916120319</v>
      </c>
      <c r="AV638" t="n">
        <v>3.316816872359382</v>
      </c>
    </row>
    <row r="639" spans="1:48">
      <c r="A639" t="n">
        <v>636</v>
      </c>
      <c r="B639" t="n">
        <v>0</v>
      </c>
      <c r="C639" t="n">
        <v>0</v>
      </c>
      <c r="D639" t="n">
        <v>0</v>
      </c>
      <c r="E639" t="n">
        <v>52.6</v>
      </c>
      <c r="F639" t="n">
        <v>0.198870828327002</v>
      </c>
      <c r="G639" t="n">
        <v>431.9857922006152</v>
      </c>
      <c r="H639" t="n">
        <v>1703.751964439226</v>
      </c>
      <c r="I639" t="n">
        <v>8.462375791470976</v>
      </c>
      <c r="J639" t="n">
        <v>8.462375791470976</v>
      </c>
      <c r="K639" t="n">
        <v>187.0657269517316</v>
      </c>
      <c r="L639" t="n">
        <v>4</v>
      </c>
      <c r="M639" t="n">
        <v>47.43045815206177</v>
      </c>
      <c r="N639" t="n">
        <v>1519.74675227979</v>
      </c>
      <c r="O639" t="b">
        <v>0</v>
      </c>
      <c r="P639" t="n">
        <v>8.462375791470976</v>
      </c>
      <c r="Q639" t="n">
        <v>0</v>
      </c>
      <c r="R639" t="n">
        <v>0.9256516357528808</v>
      </c>
      <c r="S639" t="n">
        <v>29.63328432664857</v>
      </c>
      <c r="T639" t="n">
        <v>57.44402895161467</v>
      </c>
      <c r="U639" t="n">
        <v>9.142074042345406</v>
      </c>
      <c r="V639" t="n">
        <v>4.270869588316714</v>
      </c>
      <c r="W639" t="n">
        <v>-86.15060768619995</v>
      </c>
      <c r="X639" t="n">
        <v>1</v>
      </c>
      <c r="Y639" t="n">
        <v>64.72234587383979</v>
      </c>
      <c r="Z639" t="n">
        <v>70.90999931071542</v>
      </c>
      <c r="AA639" t="n">
        <v>1519.74675227979</v>
      </c>
      <c r="AB639" t="b">
        <v>0</v>
      </c>
      <c r="AC639" t="b">
        <v>1</v>
      </c>
      <c r="AD639" t="n">
        <v>89.95127783243643</v>
      </c>
      <c r="AE639" t="n">
        <v>1.8</v>
      </c>
      <c r="AF639" t="n">
        <v>0</v>
      </c>
      <c r="AG639" t="n">
        <v>0.1361555296638896</v>
      </c>
      <c r="AH639" t="b">
        <v>0</v>
      </c>
      <c r="AI639" t="b">
        <v>0</v>
      </c>
      <c r="AJ639" t="n">
        <v>1519.74675227979</v>
      </c>
      <c r="AK639" t="n">
        <v>0</v>
      </c>
      <c r="AL639" t="n">
        <v>9.142074042345406</v>
      </c>
      <c r="AM639" t="n">
        <v>0</v>
      </c>
      <c r="AN639" t="n">
        <v>10.94285813196417</v>
      </c>
      <c r="AO639" t="n">
        <v>0</v>
      </c>
      <c r="AP639" t="n">
        <v>1</v>
      </c>
      <c r="AQ639" t="n">
        <v>0</v>
      </c>
      <c r="AR639" t="n">
        <v>0</v>
      </c>
      <c r="AS639" t="n">
        <v>0</v>
      </c>
      <c r="AT639" t="n">
        <v>2.697183360553598</v>
      </c>
      <c r="AU639" t="n">
        <v>0.8479486593304474</v>
      </c>
      <c r="AV639" t="n">
        <v>2.697183360553598</v>
      </c>
    </row>
    <row r="640" spans="1:48">
      <c r="A640" t="n">
        <v>637</v>
      </c>
      <c r="B640" t="n">
        <v>0</v>
      </c>
      <c r="C640" t="n">
        <v>0</v>
      </c>
      <c r="D640" t="n">
        <v>0</v>
      </c>
      <c r="E640" t="n">
        <v>53</v>
      </c>
      <c r="F640" t="n">
        <v>0.03857763993919772</v>
      </c>
      <c r="G640" t="n">
        <v>435.270855259175</v>
      </c>
      <c r="H640" t="n">
        <v>1716.708253142186</v>
      </c>
      <c r="I640" t="n">
        <v>4.536132112795368</v>
      </c>
      <c r="J640" t="n">
        <v>4.536132112795368</v>
      </c>
      <c r="K640" t="n">
        <v>99.51704868997859</v>
      </c>
      <c r="L640" t="n">
        <v>4</v>
      </c>
      <c r="M640" t="n">
        <v>25.23251741632317</v>
      </c>
      <c r="N640" t="n">
        <v>1531.30376180283</v>
      </c>
      <c r="O640" t="b">
        <v>0</v>
      </c>
      <c r="P640" t="n">
        <v>4.536132112795368</v>
      </c>
      <c r="Q640" t="n">
        <v>0</v>
      </c>
      <c r="R640" t="n">
        <v>0.8953943339728295</v>
      </c>
      <c r="S640" t="n">
        <v>29.65480439041095</v>
      </c>
      <c r="T640" t="n">
        <v>31.59231023199218</v>
      </c>
      <c r="U640" t="n">
        <v>5.066071942480055</v>
      </c>
      <c r="V640" t="n">
        <v>3.304734653154533</v>
      </c>
      <c r="W640" t="n">
        <v>-81.88362198635225</v>
      </c>
      <c r="X640" t="n">
        <v>1</v>
      </c>
      <c r="Y640" t="n">
        <v>60.45536017399209</v>
      </c>
      <c r="Z640" t="n">
        <v>71.03421832058113</v>
      </c>
      <c r="AA640" t="n">
        <v>1531.30376180283</v>
      </c>
      <c r="AB640" t="b">
        <v>0</v>
      </c>
      <c r="AC640" t="b">
        <v>1</v>
      </c>
      <c r="AD640" t="n">
        <v>89.97301007306973</v>
      </c>
      <c r="AE640" t="n">
        <v>1.7108471261433</v>
      </c>
      <c r="AF640" t="n">
        <v>0</v>
      </c>
      <c r="AG640" t="n">
        <v>0.1346145279890509</v>
      </c>
      <c r="AH640" t="b">
        <v>0</v>
      </c>
      <c r="AI640" t="b">
        <v>0</v>
      </c>
      <c r="AJ640" t="n">
        <v>1531.30376180283</v>
      </c>
      <c r="AK640" t="n">
        <v>0</v>
      </c>
      <c r="AL640" t="n">
        <v>5.066071942480055</v>
      </c>
      <c r="AM640" t="n">
        <v>0</v>
      </c>
      <c r="AN640" t="n">
        <v>6.776983075939172</v>
      </c>
      <c r="AO640" t="n">
        <v>0</v>
      </c>
      <c r="AP640" t="n">
        <v>1</v>
      </c>
      <c r="AQ640" t="n">
        <v>0</v>
      </c>
      <c r="AR640" t="n">
        <v>0</v>
      </c>
      <c r="AS640" t="n">
        <v>0</v>
      </c>
      <c r="AT640" t="n">
        <v>1.908911186143174</v>
      </c>
      <c r="AU640" t="n">
        <v>0.6001292699428368</v>
      </c>
      <c r="AV640" t="n">
        <v>1.908911186143174</v>
      </c>
    </row>
    <row r="641" spans="1:48">
      <c r="A641" t="n">
        <v>638</v>
      </c>
      <c r="B641" t="n">
        <v>0</v>
      </c>
      <c r="C641" t="n">
        <v>0</v>
      </c>
      <c r="D641" t="n">
        <v>0</v>
      </c>
      <c r="E641" t="n">
        <v>53</v>
      </c>
      <c r="F641" t="n">
        <v>-0.01984805475045803</v>
      </c>
      <c r="G641" t="n">
        <v>435.270855259175</v>
      </c>
      <c r="H641" t="n">
        <v>1716.708253142186</v>
      </c>
      <c r="I641" t="n">
        <v>3.074296887620728</v>
      </c>
      <c r="J641" t="n">
        <v>3.074296887620728</v>
      </c>
      <c r="K641" t="n">
        <v>67.44621749216749</v>
      </c>
      <c r="L641" t="n">
        <v>4</v>
      </c>
      <c r="M641" t="n">
        <v>17.10096792397756</v>
      </c>
      <c r="N641" t="n">
        <v>1531.30376180283</v>
      </c>
      <c r="O641" t="b">
        <v>0</v>
      </c>
      <c r="P641" t="n">
        <v>3.074296887620728</v>
      </c>
      <c r="Q641" t="n">
        <v>0</v>
      </c>
      <c r="R641" t="n">
        <v>0.8666950499118983</v>
      </c>
      <c r="S641" t="n">
        <v>29.67103447309031</v>
      </c>
      <c r="T641" t="n">
        <v>22.12022406953813</v>
      </c>
      <c r="U641" t="n">
        <v>3.547149470777799</v>
      </c>
      <c r="V641" t="n">
        <v>2.948735365527408</v>
      </c>
      <c r="W641" t="n">
        <v>-77.61331745373199</v>
      </c>
      <c r="X641" t="n">
        <v>1</v>
      </c>
      <c r="Y641" t="n">
        <v>56.18505564137183</v>
      </c>
      <c r="Z641" t="n">
        <v>71.13304429867161</v>
      </c>
      <c r="AA641" t="n">
        <v>1531.30376180283</v>
      </c>
      <c r="AB641" t="b">
        <v>0</v>
      </c>
      <c r="AC641" t="b">
        <v>1</v>
      </c>
      <c r="AD641" t="n">
        <v>89.9932601452599</v>
      </c>
      <c r="AE641" t="n">
        <v>1.621624909781061</v>
      </c>
      <c r="AF641" t="n">
        <v>0</v>
      </c>
      <c r="AG641" t="n">
        <v>0.1216619685025245</v>
      </c>
      <c r="AH641" t="b">
        <v>0</v>
      </c>
      <c r="AI641" t="b">
        <v>0</v>
      </c>
      <c r="AJ641" t="n">
        <v>1531.30376180283</v>
      </c>
      <c r="AK641" t="n">
        <v>0</v>
      </c>
      <c r="AL641" t="n">
        <v>3.547149470777799</v>
      </c>
      <c r="AM641" t="n">
        <v>0</v>
      </c>
      <c r="AN641" t="n">
        <v>5.168778381016098</v>
      </c>
      <c r="AO641" t="n">
        <v>0</v>
      </c>
      <c r="AP641" t="n">
        <v>1</v>
      </c>
      <c r="AQ641" t="n">
        <v>0</v>
      </c>
      <c r="AR641" t="n">
        <v>0</v>
      </c>
      <c r="AS641" t="n">
        <v>0</v>
      </c>
      <c r="AT641" t="n">
        <v>1.60982488116815</v>
      </c>
      <c r="AU641" t="n">
        <v>0.5061016131521562</v>
      </c>
      <c r="AV641" t="n">
        <v>1.60982488116815</v>
      </c>
    </row>
    <row r="642" spans="1:48">
      <c r="A642" t="n">
        <v>639</v>
      </c>
      <c r="B642" t="n">
        <v>0</v>
      </c>
      <c r="C642" t="n">
        <v>0</v>
      </c>
      <c r="D642" t="n">
        <v>0</v>
      </c>
      <c r="E642" t="n">
        <v>52.9</v>
      </c>
      <c r="F642" t="n">
        <v>-0.04251875427069507</v>
      </c>
      <c r="G642" t="n">
        <v>434.449589494535</v>
      </c>
      <c r="H642" t="n">
        <v>1713.469180966446</v>
      </c>
      <c r="I642" t="n">
        <v>2.497331085161626</v>
      </c>
      <c r="J642" t="n">
        <v>2.497331085161626</v>
      </c>
      <c r="K642" t="n">
        <v>54.89188108608207</v>
      </c>
      <c r="L642" t="n">
        <v>4</v>
      </c>
      <c r="M642" t="n">
        <v>13.91781974799241</v>
      </c>
      <c r="N642" t="n">
        <v>1528.41450942207</v>
      </c>
      <c r="O642" t="b">
        <v>0</v>
      </c>
      <c r="P642" t="n">
        <v>2.497331085161626</v>
      </c>
      <c r="Q642" t="n">
        <v>0</v>
      </c>
      <c r="R642" t="n">
        <v>0.847486670092898</v>
      </c>
      <c r="S642" t="n">
        <v>29.68505201652736</v>
      </c>
      <c r="T642" t="n">
        <v>18.41083463354166</v>
      </c>
      <c r="U642" t="n">
        <v>2.946749693287658</v>
      </c>
      <c r="V642" t="n">
        <v>2.807897696330437</v>
      </c>
      <c r="W642" t="n">
        <v>-77.61331745373199</v>
      </c>
      <c r="X642" t="n">
        <v>1</v>
      </c>
      <c r="Y642" t="n">
        <v>56.18505564137183</v>
      </c>
      <c r="Z642" t="n">
        <v>71.23187027676208</v>
      </c>
      <c r="AA642" t="n">
        <v>1528.41450942207</v>
      </c>
      <c r="AB642" t="b">
        <v>0</v>
      </c>
      <c r="AC642" t="b">
        <v>1</v>
      </c>
      <c r="AD642" t="n">
        <v>90.01276884513537</v>
      </c>
      <c r="AE642" t="n">
        <v>1.621624909781061</v>
      </c>
      <c r="AF642" t="n">
        <v>0</v>
      </c>
      <c r="AG642" t="n">
        <v>0.1019756476235648</v>
      </c>
      <c r="AH642" t="b">
        <v>0</v>
      </c>
      <c r="AI642" t="b">
        <v>0</v>
      </c>
      <c r="AJ642" t="n">
        <v>1528.41450942207</v>
      </c>
      <c r="AK642" t="n">
        <v>0</v>
      </c>
      <c r="AL642" t="n">
        <v>2.946749693287658</v>
      </c>
      <c r="AM642" t="n">
        <v>0</v>
      </c>
      <c r="AN642" t="n">
        <v>4.568410607183866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1.497428863501242</v>
      </c>
      <c r="AU642" t="n">
        <v>0.4707662133092719</v>
      </c>
      <c r="AV642" t="n">
        <v>1.497428863501242</v>
      </c>
    </row>
    <row r="643" spans="1:48">
      <c r="A643" t="n">
        <v>640</v>
      </c>
      <c r="B643" t="n">
        <v>0</v>
      </c>
      <c r="C643" t="n">
        <v>0</v>
      </c>
      <c r="D643" t="n">
        <v>0</v>
      </c>
      <c r="E643" t="n">
        <v>52.7</v>
      </c>
      <c r="F643" t="n">
        <v>-0.06007692816675547</v>
      </c>
      <c r="G643" t="n">
        <v>432.8070579652551</v>
      </c>
      <c r="H643" t="n">
        <v>1706.991036614966</v>
      </c>
      <c r="I643" t="n">
        <v>2.041116842128492</v>
      </c>
      <c r="J643" t="n">
        <v>2.041116842128492</v>
      </c>
      <c r="K643" t="n">
        <v>45.03445526698614</v>
      </c>
      <c r="L643" t="n">
        <v>4</v>
      </c>
      <c r="M643" t="n">
        <v>11.41847243077742</v>
      </c>
      <c r="N643" t="n">
        <v>1522.63600466055</v>
      </c>
      <c r="O643" t="b">
        <v>0</v>
      </c>
      <c r="P643" t="n">
        <v>2.041116842128492</v>
      </c>
      <c r="Q643" t="n">
        <v>0</v>
      </c>
      <c r="R643" t="n">
        <v>0.8260496780394136</v>
      </c>
      <c r="S643" t="n">
        <v>29.69807959671188</v>
      </c>
      <c r="T643" t="n">
        <v>15.49662012070766</v>
      </c>
      <c r="U643" t="n">
        <v>2.470937155950448</v>
      </c>
      <c r="V643" t="n">
        <v>2.695642059297997</v>
      </c>
      <c r="W643" t="n">
        <v>-70.23313028324073</v>
      </c>
      <c r="X643" t="n">
        <v>1</v>
      </c>
      <c r="Y643" t="n">
        <v>48.80486847088056</v>
      </c>
      <c r="Z643" t="n">
        <v>71.33132157191491</v>
      </c>
      <c r="AA643" t="n">
        <v>1522.63600466055</v>
      </c>
      <c r="AB643" t="b">
        <v>0</v>
      </c>
      <c r="AC643" t="b">
        <v>1</v>
      </c>
      <c r="AD643" t="n">
        <v>90.03099626251597</v>
      </c>
      <c r="AE643" t="n">
        <v>1.467425917299523</v>
      </c>
      <c r="AF643" t="n">
        <v>0</v>
      </c>
      <c r="AG643" t="n">
        <v>0.08582293695579796</v>
      </c>
      <c r="AH643" t="b">
        <v>0</v>
      </c>
      <c r="AI643" t="b">
        <v>0</v>
      </c>
      <c r="AJ643" t="n">
        <v>1522.63600466055</v>
      </c>
      <c r="AK643" t="n">
        <v>0</v>
      </c>
      <c r="AL643" t="n">
        <v>2.470937155950448</v>
      </c>
      <c r="AM643" t="n">
        <v>0</v>
      </c>
      <c r="AN643" t="n">
        <v>3.938399077365119</v>
      </c>
      <c r="AO643" t="n">
        <v>0</v>
      </c>
      <c r="AP643" t="n">
        <v>1</v>
      </c>
      <c r="AQ643" t="n">
        <v>0</v>
      </c>
      <c r="AR643" t="n">
        <v>0</v>
      </c>
      <c r="AS643" t="n">
        <v>0</v>
      </c>
      <c r="AT643" t="n">
        <v>1.379026305426555</v>
      </c>
      <c r="AU643" t="n">
        <v>0.4335424591333156</v>
      </c>
      <c r="AV643" t="n">
        <v>1.379026305426555</v>
      </c>
    </row>
    <row r="644" spans="1:48">
      <c r="A644" t="n">
        <v>641</v>
      </c>
      <c r="B644" t="n">
        <v>0</v>
      </c>
      <c r="C644" t="n">
        <v>0</v>
      </c>
      <c r="D644" t="n">
        <v>0</v>
      </c>
      <c r="E644" t="n">
        <v>52.6</v>
      </c>
      <c r="F644" t="n">
        <v>0.03282646693772318</v>
      </c>
      <c r="G644" t="n">
        <v>431.9857922006152</v>
      </c>
      <c r="H644" t="n">
        <v>1703.751964439226</v>
      </c>
      <c r="I644" t="n">
        <v>4.339231394602984</v>
      </c>
      <c r="J644" t="n">
        <v>4.339231394602984</v>
      </c>
      <c r="K644" t="n">
        <v>95.92122770786166</v>
      </c>
      <c r="L644" t="n">
        <v>4</v>
      </c>
      <c r="M644" t="n">
        <v>24.3207981003706</v>
      </c>
      <c r="N644" t="n">
        <v>1519.74675227979</v>
      </c>
      <c r="O644" t="b">
        <v>0</v>
      </c>
      <c r="P644" t="n">
        <v>4.339231394602984</v>
      </c>
      <c r="Q644" t="n">
        <v>0</v>
      </c>
      <c r="R644" t="n">
        <v>0.893255531719252</v>
      </c>
      <c r="S644" t="n">
        <v>29.7102239091466</v>
      </c>
      <c r="T644" t="n">
        <v>30.52370542828952</v>
      </c>
      <c r="U644" t="n">
        <v>4.857771645982702</v>
      </c>
      <c r="V644" t="n">
        <v>3.258236705900948</v>
      </c>
      <c r="W644" t="n">
        <v>-86.15060768619995</v>
      </c>
      <c r="X644" t="n">
        <v>1</v>
      </c>
      <c r="Y644" t="n">
        <v>64.72234587383979</v>
      </c>
      <c r="Z644" t="n">
        <v>71.45554058178062</v>
      </c>
      <c r="AA644" t="n">
        <v>1519.74675227979</v>
      </c>
      <c r="AB644" t="b">
        <v>0</v>
      </c>
      <c r="AC644" t="b">
        <v>1</v>
      </c>
      <c r="AD644" t="n">
        <v>90.0507058483397</v>
      </c>
      <c r="AE644" t="n">
        <v>1.8</v>
      </c>
      <c r="AF644" t="n">
        <v>0</v>
      </c>
      <c r="AG644" t="n">
        <v>0.07820303871909767</v>
      </c>
      <c r="AH644" t="b">
        <v>0</v>
      </c>
      <c r="AI644" t="b">
        <v>0</v>
      </c>
      <c r="AJ644" t="n">
        <v>1519.74675227979</v>
      </c>
      <c r="AK644" t="n">
        <v>0</v>
      </c>
      <c r="AL644" t="n">
        <v>4.857771645982702</v>
      </c>
      <c r="AM644" t="n">
        <v>0</v>
      </c>
      <c r="AN644" t="n">
        <v>6.716515381872175</v>
      </c>
      <c r="AO644" t="n">
        <v>0</v>
      </c>
      <c r="AP644" t="n">
        <v>1</v>
      </c>
      <c r="AQ644" t="n">
        <v>0</v>
      </c>
      <c r="AR644" t="n">
        <v>0</v>
      </c>
      <c r="AS644" t="n">
        <v>0</v>
      </c>
      <c r="AT644" t="n">
        <v>1.890087994863497</v>
      </c>
      <c r="AU644" t="n">
        <v>0.5942115781598628</v>
      </c>
      <c r="AV644" t="n">
        <v>1.890087994863497</v>
      </c>
    </row>
    <row r="645" spans="1:48">
      <c r="A645" t="n">
        <v>642</v>
      </c>
      <c r="B645" t="n">
        <v>0</v>
      </c>
      <c r="C645" t="n">
        <v>0</v>
      </c>
      <c r="D645" t="n">
        <v>0</v>
      </c>
      <c r="E645" t="n">
        <v>53.1</v>
      </c>
      <c r="F645" t="n">
        <v>0.2621043937491931</v>
      </c>
      <c r="G645" t="n">
        <v>436.0921210238149</v>
      </c>
      <c r="H645" t="n">
        <v>1719.947325317926</v>
      </c>
      <c r="I645" t="n">
        <v>10.15300850596962</v>
      </c>
      <c r="J645" t="n">
        <v>10.15300850596962</v>
      </c>
      <c r="K645" t="n">
        <v>222.3247905307897</v>
      </c>
      <c r="L645" t="n">
        <v>5</v>
      </c>
      <c r="M645" t="n">
        <v>56.37038299462213</v>
      </c>
      <c r="N645" t="n">
        <v>1159.244497264282</v>
      </c>
      <c r="O645" t="b">
        <v>1</v>
      </c>
      <c r="P645" t="n">
        <v>10.15300850596962</v>
      </c>
      <c r="Q645" t="n">
        <v>13.27592116334213</v>
      </c>
      <c r="R645" t="n">
        <v>0.9405526725002198</v>
      </c>
      <c r="S645" t="n">
        <v>29.72606693083669</v>
      </c>
      <c r="T645" t="n">
        <v>88.92174305958908</v>
      </c>
      <c r="U645" t="n">
        <v>10.79472612520512</v>
      </c>
      <c r="V645" t="n">
        <v>5.286159981514714</v>
      </c>
      <c r="W645" t="n">
        <v>-86.15060768619995</v>
      </c>
      <c r="X645" t="n">
        <v>1</v>
      </c>
      <c r="Y645" t="n">
        <v>64.72234587383979</v>
      </c>
      <c r="Z645" t="n">
        <v>71.5136087757849</v>
      </c>
      <c r="AA645" t="n">
        <v>1159.244497264282</v>
      </c>
      <c r="AB645" t="b">
        <v>0</v>
      </c>
      <c r="AC645" t="b">
        <v>1</v>
      </c>
      <c r="AD645" t="n">
        <v>90.07317888510146</v>
      </c>
      <c r="AE645" t="n">
        <v>1.8</v>
      </c>
      <c r="AF645" t="n">
        <v>0</v>
      </c>
      <c r="AG645" t="n">
        <v>0.07673719235130133</v>
      </c>
      <c r="AH645" t="b">
        <v>0</v>
      </c>
      <c r="AI645" t="b">
        <v>0</v>
      </c>
      <c r="AJ645" t="n">
        <v>1172.520418427624</v>
      </c>
      <c r="AK645" t="n">
        <v>0</v>
      </c>
      <c r="AL645" t="n">
        <v>10.91834968637474</v>
      </c>
      <c r="AM645" t="n">
        <v>0</v>
      </c>
      <c r="AN645" t="n">
        <v>12.77190757895818</v>
      </c>
      <c r="AO645" t="n">
        <v>0</v>
      </c>
      <c r="AP645" t="n">
        <v>1</v>
      </c>
      <c r="AQ645" t="n">
        <v>0</v>
      </c>
      <c r="AR645" t="n">
        <v>0</v>
      </c>
      <c r="AS645" t="n">
        <v>0</v>
      </c>
      <c r="AT645" t="n">
        <v>3.085693874264637</v>
      </c>
      <c r="AU645" t="n">
        <v>0.9700897692212638</v>
      </c>
      <c r="AV645" t="n">
        <v>3.085693874264637</v>
      </c>
    </row>
    <row r="646" spans="1:48">
      <c r="A646" t="n">
        <v>643</v>
      </c>
      <c r="B646" t="n">
        <v>0</v>
      </c>
      <c r="C646" t="n">
        <v>0</v>
      </c>
      <c r="D646" t="n">
        <v>0</v>
      </c>
      <c r="E646" t="n">
        <v>54.3</v>
      </c>
      <c r="F646" t="n">
        <v>0.3354226247321641</v>
      </c>
      <c r="G646" t="n">
        <v>445.9473101994943</v>
      </c>
      <c r="H646" t="n">
        <v>1758.816191426806</v>
      </c>
      <c r="I646" t="n">
        <v>12.32436007237489</v>
      </c>
      <c r="J646" t="n">
        <v>12.32436007237489</v>
      </c>
      <c r="K646" t="n">
        <v>263.9077910462629</v>
      </c>
      <c r="L646" t="n">
        <v>5</v>
      </c>
      <c r="M646" t="n">
        <v>66.91374012329182</v>
      </c>
      <c r="N646" t="n">
        <v>1185.442113021667</v>
      </c>
      <c r="O646" t="b">
        <v>0</v>
      </c>
      <c r="P646" t="n">
        <v>12.32436007237489</v>
      </c>
      <c r="Q646" t="n">
        <v>0</v>
      </c>
      <c r="R646" t="n">
        <v>0.9438351355440771</v>
      </c>
      <c r="S646" t="n">
        <v>29.74671155181454</v>
      </c>
      <c r="T646" t="n">
        <v>105.1863216765726</v>
      </c>
      <c r="U646" t="n">
        <v>13.05774664265965</v>
      </c>
      <c r="V646" t="n">
        <v>5.907775499581817</v>
      </c>
      <c r="W646" t="n">
        <v>-86.15060768619995</v>
      </c>
      <c r="X646" t="n">
        <v>1</v>
      </c>
      <c r="Y646" t="n">
        <v>64.72234587383979</v>
      </c>
      <c r="Z646" t="n">
        <v>71.57374861164011</v>
      </c>
      <c r="AA646" t="n">
        <v>1185.442113021667</v>
      </c>
      <c r="AB646" t="b">
        <v>0</v>
      </c>
      <c r="AC646" t="b">
        <v>1</v>
      </c>
      <c r="AD646" t="n">
        <v>90.09565192186321</v>
      </c>
      <c r="AE646" t="n">
        <v>1.8</v>
      </c>
      <c r="AF646" t="n">
        <v>0</v>
      </c>
      <c r="AG646" t="n">
        <v>0.07726330487002281</v>
      </c>
      <c r="AH646" t="b">
        <v>0</v>
      </c>
      <c r="AI646" t="b">
        <v>0</v>
      </c>
      <c r="AJ646" t="n">
        <v>1185.442113021667</v>
      </c>
      <c r="AK646" t="n">
        <v>0</v>
      </c>
      <c r="AL646" t="n">
        <v>13.05774664265965</v>
      </c>
      <c r="AM646" t="n">
        <v>0</v>
      </c>
      <c r="AN646" t="n">
        <v>14.17463426139289</v>
      </c>
      <c r="AO646" t="n">
        <v>0.6836207416450542</v>
      </c>
      <c r="AP646" t="n">
        <v>1</v>
      </c>
      <c r="AQ646" t="n">
        <v>0</v>
      </c>
      <c r="AR646" t="n">
        <v>0</v>
      </c>
      <c r="AS646" t="n">
        <v>0</v>
      </c>
      <c r="AT646" t="n">
        <v>3.385213401890939</v>
      </c>
      <c r="AU646" t="n">
        <v>1.064253623858823</v>
      </c>
      <c r="AV646" t="n">
        <v>3.385213401890939</v>
      </c>
    </row>
    <row r="647" spans="1:48">
      <c r="A647" t="n">
        <v>644</v>
      </c>
      <c r="B647" t="n">
        <v>0</v>
      </c>
      <c r="C647" t="n">
        <v>0</v>
      </c>
      <c r="D647" t="n">
        <v>0</v>
      </c>
      <c r="E647" t="n">
        <v>55.2</v>
      </c>
      <c r="F647" t="n">
        <v>0.1462051073221495</v>
      </c>
      <c r="G647" t="n">
        <v>453.338702081254</v>
      </c>
      <c r="H647" t="n">
        <v>1787.967841008466</v>
      </c>
      <c r="I647" t="n">
        <v>7.646290002107896</v>
      </c>
      <c r="J647" t="n">
        <v>7.646290002107896</v>
      </c>
      <c r="K647" t="n">
        <v>161.0643227100639</v>
      </c>
      <c r="L647" t="n">
        <v>5</v>
      </c>
      <c r="M647" t="n">
        <v>40.8378100177647</v>
      </c>
      <c r="N647" t="n">
        <v>1205.090324839706</v>
      </c>
      <c r="O647" t="b">
        <v>0</v>
      </c>
      <c r="P647" t="n">
        <v>7.646290002107896</v>
      </c>
      <c r="Q647" t="n">
        <v>0</v>
      </c>
      <c r="R647" t="n">
        <v>0.9321863283160994</v>
      </c>
      <c r="S647" t="n">
        <v>29.77038758401585</v>
      </c>
      <c r="T647" t="n">
        <v>64.99797383612783</v>
      </c>
      <c r="U647" t="n">
        <v>8.202533946105119</v>
      </c>
      <c r="V647" t="n">
        <v>4.407751257841937</v>
      </c>
      <c r="W647" t="n">
        <v>-86.15060768619995</v>
      </c>
      <c r="X647" t="n">
        <v>1</v>
      </c>
      <c r="Y647" t="n">
        <v>64.72234587383979</v>
      </c>
      <c r="Z647" t="n">
        <v>71.64981063777488</v>
      </c>
      <c r="AA647" t="n">
        <v>1205.090324839706</v>
      </c>
      <c r="AB647" t="b">
        <v>0</v>
      </c>
      <c r="AC647" t="b">
        <v>1</v>
      </c>
      <c r="AD647" t="n">
        <v>90.11812495862496</v>
      </c>
      <c r="AE647" t="n">
        <v>1.8</v>
      </c>
      <c r="AF647" t="n">
        <v>0</v>
      </c>
      <c r="AG647" t="n">
        <v>0.07927369237081427</v>
      </c>
      <c r="AH647" t="b">
        <v>0</v>
      </c>
      <c r="AI647" t="b">
        <v>0</v>
      </c>
      <c r="AJ647" t="n">
        <v>1205.090324839706</v>
      </c>
      <c r="AK647" t="n">
        <v>0</v>
      </c>
      <c r="AL647" t="n">
        <v>8.202533946105119</v>
      </c>
      <c r="AM647" t="n">
        <v>0</v>
      </c>
      <c r="AN647" t="n">
        <v>10.00286284484454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2.495798780568601</v>
      </c>
      <c r="AU647" t="n">
        <v>0.784636766225392</v>
      </c>
      <c r="AV647" t="n">
        <v>2.495798780568601</v>
      </c>
    </row>
    <row r="648" spans="1:48">
      <c r="A648" t="n">
        <v>645</v>
      </c>
      <c r="B648" t="n">
        <v>0</v>
      </c>
      <c r="C648" t="n">
        <v>0</v>
      </c>
      <c r="D648" t="n">
        <v>0</v>
      </c>
      <c r="E648" t="n">
        <v>55.5</v>
      </c>
      <c r="F648" t="n">
        <v>0.07975694597923244</v>
      </c>
      <c r="G648" t="n">
        <v>455.8024993751738</v>
      </c>
      <c r="H648" t="n">
        <v>1797.685057535685</v>
      </c>
      <c r="I648" t="n">
        <v>5.963274328059627</v>
      </c>
      <c r="J648" t="n">
        <v>5.963274328059627</v>
      </c>
      <c r="K648" t="n">
        <v>124.9336615255143</v>
      </c>
      <c r="L648" t="n">
        <v>5</v>
      </c>
      <c r="M648" t="n">
        <v>31.67689186752392</v>
      </c>
      <c r="N648" t="n">
        <v>1211.639728779052</v>
      </c>
      <c r="O648" t="b">
        <v>0</v>
      </c>
      <c r="P648" t="n">
        <v>5.963274328059627</v>
      </c>
      <c r="Q648" t="n">
        <v>0</v>
      </c>
      <c r="R648" t="n">
        <v>0.9237310537486486</v>
      </c>
      <c r="S648" t="n">
        <v>29.78812326438732</v>
      </c>
      <c r="T648" t="n">
        <v>50.87883068974151</v>
      </c>
      <c r="U648" t="n">
        <v>6.455639121213587</v>
      </c>
      <c r="V648" t="n">
        <v>3.880474803207512</v>
      </c>
      <c r="W648" t="n">
        <v>-86.15060768619995</v>
      </c>
      <c r="X648" t="n">
        <v>1</v>
      </c>
      <c r="Y648" t="n">
        <v>64.72234587383979</v>
      </c>
      <c r="Z648" t="n">
        <v>71.72405534999544</v>
      </c>
      <c r="AA648" t="n">
        <v>1211.639728779052</v>
      </c>
      <c r="AB648" t="b">
        <v>0</v>
      </c>
      <c r="AC648" t="b">
        <v>1</v>
      </c>
      <c r="AD648" t="n">
        <v>90.14059799538671</v>
      </c>
      <c r="AE648" t="n">
        <v>1.8</v>
      </c>
      <c r="AF648" t="n">
        <v>0</v>
      </c>
      <c r="AG648" t="n">
        <v>0.07449080276925513</v>
      </c>
      <c r="AH648" t="b">
        <v>0</v>
      </c>
      <c r="AI648" t="b">
        <v>0</v>
      </c>
      <c r="AJ648" t="n">
        <v>1211.639728779052</v>
      </c>
      <c r="AK648" t="n">
        <v>0</v>
      </c>
      <c r="AL648" t="n">
        <v>6.455639121213587</v>
      </c>
      <c r="AM648" t="n">
        <v>0</v>
      </c>
      <c r="AN648" t="n">
        <v>8.255751038145752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2.138133481900081</v>
      </c>
      <c r="AU648" t="n">
        <v>0.6721928682944973</v>
      </c>
      <c r="AV648" t="n">
        <v>2.138133481900081</v>
      </c>
    </row>
    <row r="649" spans="1:48">
      <c r="A649" t="n">
        <v>646</v>
      </c>
      <c r="B649" t="n">
        <v>0</v>
      </c>
      <c r="C649" t="n">
        <v>0</v>
      </c>
      <c r="D649" t="n">
        <v>0</v>
      </c>
      <c r="E649" t="n">
        <v>55.9</v>
      </c>
      <c r="F649" t="n">
        <v>0.1181004420942466</v>
      </c>
      <c r="G649" t="n">
        <v>459.0875624337336</v>
      </c>
      <c r="H649" t="n">
        <v>1810.641346238645</v>
      </c>
      <c r="I649" t="n">
        <v>7.040285964556868</v>
      </c>
      <c r="J649" t="n">
        <v>7.040285964556868</v>
      </c>
      <c r="K649" t="n">
        <v>146.4421696941251</v>
      </c>
      <c r="L649" t="n">
        <v>5</v>
      </c>
      <c r="M649" t="n">
        <v>37.13036756950434</v>
      </c>
      <c r="N649" t="n">
        <v>1220.372267364847</v>
      </c>
      <c r="O649" t="b">
        <v>0</v>
      </c>
      <c r="P649" t="n">
        <v>7.040285964556868</v>
      </c>
      <c r="Q649" t="n">
        <v>0</v>
      </c>
      <c r="R649" t="n">
        <v>0.9291677813373898</v>
      </c>
      <c r="S649" t="n">
        <v>29.80367978122135</v>
      </c>
      <c r="T649" t="n">
        <v>59.28914802401815</v>
      </c>
      <c r="U649" t="n">
        <v>7.576980289204058</v>
      </c>
      <c r="V649" t="n">
        <v>4.199581897157117</v>
      </c>
      <c r="W649" t="n">
        <v>-86.15060768619995</v>
      </c>
      <c r="X649" t="n">
        <v>1</v>
      </c>
      <c r="Y649" t="n">
        <v>64.72234587383979</v>
      </c>
      <c r="Z649" t="n">
        <v>71.80684652992467</v>
      </c>
      <c r="AA649" t="n">
        <v>1220.372267364847</v>
      </c>
      <c r="AB649" t="b">
        <v>0</v>
      </c>
      <c r="AC649" t="b">
        <v>1</v>
      </c>
      <c r="AD649" t="n">
        <v>90.16307103214847</v>
      </c>
      <c r="AE649" t="n">
        <v>1.8</v>
      </c>
      <c r="AF649" t="n">
        <v>0</v>
      </c>
      <c r="AG649" t="n">
        <v>0.08123207851595932</v>
      </c>
      <c r="AH649" t="b">
        <v>0</v>
      </c>
      <c r="AI649" t="b">
        <v>0</v>
      </c>
      <c r="AJ649" t="n">
        <v>1220.372267364847</v>
      </c>
      <c r="AK649" t="n">
        <v>0</v>
      </c>
      <c r="AL649" t="n">
        <v>7.576980289204058</v>
      </c>
      <c r="AM649" t="n">
        <v>0</v>
      </c>
      <c r="AN649" t="n">
        <v>9.377126466421577</v>
      </c>
      <c r="AO649" t="n">
        <v>0</v>
      </c>
      <c r="AP649" t="n">
        <v>1</v>
      </c>
      <c r="AQ649" t="n">
        <v>0</v>
      </c>
      <c r="AR649" t="n">
        <v>0</v>
      </c>
      <c r="AS649" t="n">
        <v>0</v>
      </c>
      <c r="AT649" t="n">
        <v>2.365503991482741</v>
      </c>
      <c r="AU649" t="n">
        <v>0.7436742965101621</v>
      </c>
      <c r="AV649" t="n">
        <v>2.365503991482741</v>
      </c>
    </row>
    <row r="650" spans="1:48">
      <c r="A650" t="n">
        <v>647</v>
      </c>
      <c r="B650" t="n">
        <v>0</v>
      </c>
      <c r="C650" t="n">
        <v>0</v>
      </c>
      <c r="D650" t="n">
        <v>0</v>
      </c>
      <c r="E650" t="n">
        <v>56.3</v>
      </c>
      <c r="F650" t="n">
        <v>0.114507952310448</v>
      </c>
      <c r="G650" t="n">
        <v>462.3726254922934</v>
      </c>
      <c r="H650" t="n">
        <v>1823.597634941605</v>
      </c>
      <c r="I650" t="n">
        <v>7.017657470072344</v>
      </c>
      <c r="J650" t="n">
        <v>7.017657470072344</v>
      </c>
      <c r="K650" t="n">
        <v>144.9343858666296</v>
      </c>
      <c r="L650" t="n">
        <v>5</v>
      </c>
      <c r="M650" t="n">
        <v>36.74806943880062</v>
      </c>
      <c r="N650" t="n">
        <v>1229.104805950642</v>
      </c>
      <c r="O650" t="b">
        <v>0</v>
      </c>
      <c r="P650" t="n">
        <v>7.017657470072344</v>
      </c>
      <c r="Q650" t="n">
        <v>0</v>
      </c>
      <c r="R650" t="n">
        <v>0.9287755673160841</v>
      </c>
      <c r="S650" t="n">
        <v>29.82073671540465</v>
      </c>
      <c r="T650" t="n">
        <v>58.70348029864768</v>
      </c>
      <c r="U650" t="n">
        <v>7.555816191797033</v>
      </c>
      <c r="V650" t="n">
        <v>4.18112208084262</v>
      </c>
      <c r="W650" t="n">
        <v>-86.15060768619995</v>
      </c>
      <c r="X650" t="n">
        <v>1</v>
      </c>
      <c r="Y650" t="n">
        <v>64.72234587383979</v>
      </c>
      <c r="Z650" t="n">
        <v>71.8929108210078</v>
      </c>
      <c r="AA650" t="n">
        <v>1229.104805950642</v>
      </c>
      <c r="AB650" t="b">
        <v>0</v>
      </c>
      <c r="AC650" t="b">
        <v>1</v>
      </c>
      <c r="AD650" t="n">
        <v>90.18554406891022</v>
      </c>
      <c r="AE650" t="n">
        <v>1.8</v>
      </c>
      <c r="AF650" t="n">
        <v>0</v>
      </c>
      <c r="AG650" t="n">
        <v>0.08743122660187225</v>
      </c>
      <c r="AH650" t="b">
        <v>0</v>
      </c>
      <c r="AI650" t="b">
        <v>0</v>
      </c>
      <c r="AJ650" t="n">
        <v>1229.104805950642</v>
      </c>
      <c r="AK650" t="n">
        <v>0</v>
      </c>
      <c r="AL650" t="n">
        <v>7.555816191797033</v>
      </c>
      <c r="AM650" t="n">
        <v>0</v>
      </c>
      <c r="AN650" t="n">
        <v>9.355962369014552</v>
      </c>
      <c r="AO650" t="n">
        <v>0</v>
      </c>
      <c r="AP650" t="n">
        <v>1</v>
      </c>
      <c r="AQ650" t="n">
        <v>0</v>
      </c>
      <c r="AR650" t="n">
        <v>0</v>
      </c>
      <c r="AS650" t="n">
        <v>0</v>
      </c>
      <c r="AT650" t="n">
        <v>2.360395641846334</v>
      </c>
      <c r="AU650" t="n">
        <v>0.7420683181073096</v>
      </c>
      <c r="AV650" t="n">
        <v>2.360395641846334</v>
      </c>
    </row>
    <row r="651" spans="1:48">
      <c r="A651" t="n">
        <v>648</v>
      </c>
      <c r="B651" t="n">
        <v>0</v>
      </c>
      <c r="C651" t="n">
        <v>0</v>
      </c>
      <c r="D651" t="n">
        <v>0</v>
      </c>
      <c r="E651" t="n">
        <v>56.7</v>
      </c>
      <c r="F651" t="n">
        <v>0.09053441533064088</v>
      </c>
      <c r="G651" t="n">
        <v>465.6576885508533</v>
      </c>
      <c r="H651" t="n">
        <v>1836.553923644565</v>
      </c>
      <c r="I651" t="n">
        <v>6.448599010419682</v>
      </c>
      <c r="J651" t="n">
        <v>6.448599010419682</v>
      </c>
      <c r="K651" t="n">
        <v>132.2421727926068</v>
      </c>
      <c r="L651" t="n">
        <v>5</v>
      </c>
      <c r="M651" t="n">
        <v>33.52996267561025</v>
      </c>
      <c r="N651" t="n">
        <v>1237.837344536437</v>
      </c>
      <c r="O651" t="b">
        <v>0</v>
      </c>
      <c r="P651" t="n">
        <v>6.448599010419682</v>
      </c>
      <c r="Q651" t="n">
        <v>0</v>
      </c>
      <c r="R651" t="n">
        <v>0.925600560730112</v>
      </c>
      <c r="S651" t="n">
        <v>29.83783297067549</v>
      </c>
      <c r="T651" t="n">
        <v>53.74642282415905</v>
      </c>
      <c r="U651" t="n">
        <v>6.966935073303153</v>
      </c>
      <c r="V651" t="n">
        <v>3.998703720879753</v>
      </c>
      <c r="W651" t="n">
        <v>-86.15060768619995</v>
      </c>
      <c r="X651" t="n">
        <v>1</v>
      </c>
      <c r="Y651" t="n">
        <v>64.72234587383979</v>
      </c>
      <c r="Z651" t="n">
        <v>71.97911554620012</v>
      </c>
      <c r="AA651" t="n">
        <v>1237.837344536437</v>
      </c>
      <c r="AB651" t="b">
        <v>0</v>
      </c>
      <c r="AC651" t="b">
        <v>1</v>
      </c>
      <c r="AD651" t="n">
        <v>90.20801710567197</v>
      </c>
      <c r="AE651" t="n">
        <v>1.8</v>
      </c>
      <c r="AF651" t="n">
        <v>0</v>
      </c>
      <c r="AG651" t="n">
        <v>0.08254276628679935</v>
      </c>
      <c r="AH651" t="b">
        <v>0</v>
      </c>
      <c r="AI651" t="b">
        <v>0</v>
      </c>
      <c r="AJ651" t="n">
        <v>1237.837344536437</v>
      </c>
      <c r="AK651" t="n">
        <v>0</v>
      </c>
      <c r="AL651" t="n">
        <v>6.966935073303153</v>
      </c>
      <c r="AM651" t="n">
        <v>0</v>
      </c>
      <c r="AN651" t="n">
        <v>8.767017297988009</v>
      </c>
      <c r="AO651" t="n">
        <v>0</v>
      </c>
      <c r="AP651" t="n">
        <v>1</v>
      </c>
      <c r="AQ651" t="n">
        <v>0</v>
      </c>
      <c r="AR651" t="n">
        <v>0</v>
      </c>
      <c r="AS651" t="n">
        <v>0</v>
      </c>
      <c r="AT651" t="n">
        <v>2.240373491447398</v>
      </c>
      <c r="AU651" t="n">
        <v>0.7043353915999154</v>
      </c>
      <c r="AV651" t="n">
        <v>2.240373491447398</v>
      </c>
    </row>
    <row r="652" spans="1:48">
      <c r="A652" t="n">
        <v>649</v>
      </c>
      <c r="B652" t="n">
        <v>0</v>
      </c>
      <c r="C652" t="n">
        <v>0</v>
      </c>
      <c r="D652" t="n">
        <v>0</v>
      </c>
      <c r="E652" t="n">
        <v>56.9</v>
      </c>
      <c r="F652" t="n">
        <v>0.02335438636699472</v>
      </c>
      <c r="G652" t="n">
        <v>467.3002200801331</v>
      </c>
      <c r="H652" t="n">
        <v>1843.032067996045</v>
      </c>
      <c r="I652" t="n">
        <v>4.678275264633961</v>
      </c>
      <c r="J652" t="n">
        <v>4.678275264633961</v>
      </c>
      <c r="K652" t="n">
        <v>95.60072110173969</v>
      </c>
      <c r="L652" t="n">
        <v>5</v>
      </c>
      <c r="M652" t="n">
        <v>24.2395337479056</v>
      </c>
      <c r="N652" t="n">
        <v>1242.203613829334</v>
      </c>
      <c r="O652" t="b">
        <v>0</v>
      </c>
      <c r="P652" t="n">
        <v>4.678275264633961</v>
      </c>
      <c r="Q652" t="n">
        <v>0</v>
      </c>
      <c r="R652" t="n">
        <v>0.9121607308711269</v>
      </c>
      <c r="S652" t="n">
        <v>29.85424320805122</v>
      </c>
      <c r="T652" t="n">
        <v>39.42693289192876</v>
      </c>
      <c r="U652" t="n">
        <v>5.128783893345353</v>
      </c>
      <c r="V652" t="n">
        <v>3.463232969220151</v>
      </c>
      <c r="W652" t="n">
        <v>-86.15060768619995</v>
      </c>
      <c r="X652" t="n">
        <v>1</v>
      </c>
      <c r="Y652" t="n">
        <v>64.72234587383979</v>
      </c>
      <c r="Z652" t="n">
        <v>72.06427173711344</v>
      </c>
      <c r="AA652" t="n">
        <v>1242.203613829334</v>
      </c>
      <c r="AB652" t="b">
        <v>0</v>
      </c>
      <c r="AC652" t="b">
        <v>1</v>
      </c>
      <c r="AD652" t="n">
        <v>90.23049014243372</v>
      </c>
      <c r="AE652" t="n">
        <v>1.8</v>
      </c>
      <c r="AF652" t="n">
        <v>0</v>
      </c>
      <c r="AG652" t="n">
        <v>0.07955000002465756</v>
      </c>
      <c r="AH652" t="b">
        <v>0</v>
      </c>
      <c r="AI652" t="b">
        <v>0</v>
      </c>
      <c r="AJ652" t="n">
        <v>1242.203613829334</v>
      </c>
      <c r="AK652" t="n">
        <v>0</v>
      </c>
      <c r="AL652" t="n">
        <v>5.128783893345353</v>
      </c>
      <c r="AM652" t="n">
        <v>0</v>
      </c>
      <c r="AN652" t="n">
        <v>6.928786177364376</v>
      </c>
      <c r="AO652" t="n">
        <v>0</v>
      </c>
      <c r="AP652" t="n">
        <v>1</v>
      </c>
      <c r="AQ652" t="n">
        <v>0</v>
      </c>
      <c r="AR652" t="n">
        <v>0</v>
      </c>
      <c r="AS652" t="n">
        <v>0</v>
      </c>
      <c r="AT652" t="n">
        <v>1.872424360567651</v>
      </c>
      <c r="AU652" t="n">
        <v>0.5886584314071734</v>
      </c>
      <c r="AV652" t="n">
        <v>1.872424360567651</v>
      </c>
    </row>
    <row r="653" spans="1:48">
      <c r="A653" t="n">
        <v>650</v>
      </c>
      <c r="B653" t="n">
        <v>0</v>
      </c>
      <c r="C653" t="n">
        <v>0</v>
      </c>
      <c r="D653" t="n">
        <v>0</v>
      </c>
      <c r="E653" t="n">
        <v>56.8</v>
      </c>
      <c r="F653" t="n">
        <v>-0.1006186274652912</v>
      </c>
      <c r="G653" t="n">
        <v>466.4789543154931</v>
      </c>
      <c r="H653" t="n">
        <v>1839.792995820305</v>
      </c>
      <c r="I653" t="n">
        <v>1.340060529203194</v>
      </c>
      <c r="J653" t="n">
        <v>1.340060529203194</v>
      </c>
      <c r="K653" t="n">
        <v>27.43239607600183</v>
      </c>
      <c r="L653" t="n">
        <v>5</v>
      </c>
      <c r="M653" t="n">
        <v>6.95547567849945</v>
      </c>
      <c r="N653" t="n">
        <v>1240.020479182886</v>
      </c>
      <c r="O653" t="b">
        <v>0</v>
      </c>
      <c r="P653" t="n">
        <v>1.340060529203194</v>
      </c>
      <c r="Q653" t="n">
        <v>0</v>
      </c>
      <c r="R653" t="n">
        <v>0.8073331432089202</v>
      </c>
      <c r="S653" t="n">
        <v>29.86829896742622</v>
      </c>
      <c r="T653" t="n">
        <v>12.78245163001138</v>
      </c>
      <c r="U653" t="n">
        <v>1.659860666535792</v>
      </c>
      <c r="V653" t="n">
        <v>2.462754777638306</v>
      </c>
      <c r="W653" t="n">
        <v>-66.51580819269479</v>
      </c>
      <c r="X653" t="n">
        <v>1</v>
      </c>
      <c r="Y653" t="n">
        <v>45.08754638033463</v>
      </c>
      <c r="Z653" t="n">
        <v>72.14750056061051</v>
      </c>
      <c r="AA653" t="n">
        <v>1240.020479182886</v>
      </c>
      <c r="AB653" t="b">
        <v>0</v>
      </c>
      <c r="AC653" t="b">
        <v>1</v>
      </c>
      <c r="AD653" t="n">
        <v>90.24955435983897</v>
      </c>
      <c r="AE653" t="n">
        <v>1.389757518402617</v>
      </c>
      <c r="AF653" t="n">
        <v>0</v>
      </c>
      <c r="AG653" t="n">
        <v>0.07085674272536335</v>
      </c>
      <c r="AH653" t="b">
        <v>0</v>
      </c>
      <c r="AI653" t="b">
        <v>0</v>
      </c>
      <c r="AJ653" t="n">
        <v>1240.020479182886</v>
      </c>
      <c r="AK653" t="n">
        <v>0</v>
      </c>
      <c r="AL653" t="n">
        <v>1.659860666535792</v>
      </c>
      <c r="AM653" t="n">
        <v>0</v>
      </c>
      <c r="AN653" t="n">
        <v>3.049803190479333</v>
      </c>
      <c r="AO653" t="n">
        <v>0</v>
      </c>
      <c r="AP653" t="n">
        <v>1</v>
      </c>
      <c r="AQ653" t="n">
        <v>0</v>
      </c>
      <c r="AR653" t="n">
        <v>0</v>
      </c>
      <c r="AS653" t="n">
        <v>0</v>
      </c>
      <c r="AT653" t="n">
        <v>1.116840333017496</v>
      </c>
      <c r="AU653" t="n">
        <v>0.351115640456116</v>
      </c>
      <c r="AV653" t="n">
        <v>1.116840333017496</v>
      </c>
    </row>
    <row r="654" spans="1:48">
      <c r="A654" t="n">
        <v>651</v>
      </c>
      <c r="B654" t="n">
        <v>0</v>
      </c>
      <c r="C654" t="n">
        <v>0</v>
      </c>
      <c r="D654" t="n">
        <v>0</v>
      </c>
      <c r="E654" t="n">
        <v>56</v>
      </c>
      <c r="F654" t="n">
        <v>-0.3708798765058328</v>
      </c>
      <c r="G654" t="n">
        <v>459.9088281983736</v>
      </c>
      <c r="H654" t="n">
        <v>1813.880418414385</v>
      </c>
      <c r="I654" t="n">
        <v>-5.8685540685592</v>
      </c>
      <c r="J654" t="n">
        <v>-5.8685540685592</v>
      </c>
      <c r="K654" t="n">
        <v>-121.8514624916548</v>
      </c>
      <c r="L654" t="n">
        <v>5</v>
      </c>
      <c r="M654" t="n">
        <v>-30.89540124027758</v>
      </c>
      <c r="N654" t="n">
        <v>1222.555402011296</v>
      </c>
      <c r="O654" t="b">
        <v>0</v>
      </c>
      <c r="P654" t="n">
        <v>-5.8685540685592</v>
      </c>
      <c r="Q654" t="n">
        <v>0</v>
      </c>
      <c r="R654" t="n">
        <v>0.8897869798540039</v>
      </c>
      <c r="S654" t="n">
        <v>29.87712999531434</v>
      </c>
      <c r="T654" t="n">
        <v>-40.7868334732407</v>
      </c>
      <c r="U654" t="n">
        <v>-5.221763000773218</v>
      </c>
      <c r="V654" t="n">
        <v>-9.891432232963119</v>
      </c>
      <c r="W654" t="n">
        <v>-63.02489294917243</v>
      </c>
      <c r="X654" t="n">
        <v>1</v>
      </c>
      <c r="Y654" t="n">
        <v>41.59663113681228</v>
      </c>
      <c r="Z654" t="n">
        <v>72.23265499286566</v>
      </c>
      <c r="AA654" t="n">
        <v>1222.555402011296</v>
      </c>
      <c r="AB654" t="b">
        <v>0</v>
      </c>
      <c r="AC654" t="b">
        <v>1</v>
      </c>
      <c r="AD654" t="n">
        <v>90.26460369621347</v>
      </c>
      <c r="AE654" t="n">
        <v>1.316819583231826</v>
      </c>
      <c r="AF654" t="n">
        <v>0</v>
      </c>
      <c r="AG654" t="n">
        <v>0.06355316992688742</v>
      </c>
      <c r="AH654" t="b">
        <v>0</v>
      </c>
      <c r="AI654" t="b">
        <v>0</v>
      </c>
      <c r="AJ654" t="n">
        <v>1222.555402011296</v>
      </c>
      <c r="AK654" t="n">
        <v>0</v>
      </c>
      <c r="AL654" t="n">
        <v>-5.221763000773218</v>
      </c>
      <c r="AM654" t="n">
        <v>1.821036113933868</v>
      </c>
      <c r="AN654" t="n">
        <v>-2.082363306747465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 spans="1:48">
      <c r="A655" t="n">
        <v>652</v>
      </c>
      <c r="B655" t="n">
        <v>0</v>
      </c>
      <c r="C655" t="n">
        <v>0</v>
      </c>
      <c r="D655" t="n">
        <v>0</v>
      </c>
      <c r="E655" t="n">
        <v>54.2</v>
      </c>
      <c r="F655" t="n">
        <v>-0.5825285331780439</v>
      </c>
      <c r="G655" t="n">
        <v>445.1260444348544</v>
      </c>
      <c r="H655" t="n">
        <v>1755.577119251066</v>
      </c>
      <c r="I655" t="n">
        <v>-11.19112072748218</v>
      </c>
      <c r="J655" t="n">
        <v>-11.19112072748218</v>
      </c>
      <c r="K655" t="n">
        <v>-240.0833028916549</v>
      </c>
      <c r="L655" t="n">
        <v>5</v>
      </c>
      <c r="M655" t="n">
        <v>-60.87304840052101</v>
      </c>
      <c r="N655" t="n">
        <v>1183.258978375218</v>
      </c>
      <c r="O655" t="b">
        <v>0</v>
      </c>
      <c r="P655" t="n">
        <v>-11.19112072748218</v>
      </c>
      <c r="Q655" t="n">
        <v>0</v>
      </c>
      <c r="R655" t="n">
        <v>0.9260256243385875</v>
      </c>
      <c r="S655" t="n">
        <v>29.89925298629012</v>
      </c>
      <c r="T655" t="n">
        <v>-83.63501876926635</v>
      </c>
      <c r="U655" t="n">
        <v>-10.36326455871519</v>
      </c>
      <c r="V655" t="n">
        <v>-22.76197036874534</v>
      </c>
      <c r="W655" t="n">
        <v>-86.15060768619995</v>
      </c>
      <c r="X655" t="n">
        <v>1</v>
      </c>
      <c r="Y655" t="n">
        <v>64.72234587383979</v>
      </c>
      <c r="Z655" t="n">
        <v>72.27279919757488</v>
      </c>
      <c r="AA655" t="n">
        <v>1183.258978375218</v>
      </c>
      <c r="AB655" t="b">
        <v>0</v>
      </c>
      <c r="AC655" t="b">
        <v>1</v>
      </c>
      <c r="AD655" t="n">
        <v>90.28306185194448</v>
      </c>
      <c r="AE655" t="n">
        <v>1.8</v>
      </c>
      <c r="AF655" t="n">
        <v>0</v>
      </c>
      <c r="AG655" t="n">
        <v>0.05516130059481211</v>
      </c>
      <c r="AH655" t="b">
        <v>0</v>
      </c>
      <c r="AI655" t="b">
        <v>0</v>
      </c>
      <c r="AJ655" t="n">
        <v>1183.258978375218</v>
      </c>
      <c r="AK655" t="n">
        <v>0</v>
      </c>
      <c r="AL655" t="n">
        <v>-10.36326455871519</v>
      </c>
      <c r="AM655" t="n">
        <v>6.523293972636383</v>
      </c>
      <c r="AN655" t="n">
        <v>-2.008824375235626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 spans="1:48">
      <c r="A656" t="n">
        <v>653</v>
      </c>
      <c r="B656" t="n">
        <v>0</v>
      </c>
      <c r="C656" t="n">
        <v>0</v>
      </c>
      <c r="D656" t="n">
        <v>0</v>
      </c>
      <c r="E656" t="n">
        <v>52.1</v>
      </c>
      <c r="F656" t="n">
        <v>-0.5490059907819909</v>
      </c>
      <c r="G656" t="n">
        <v>427.8794633774154</v>
      </c>
      <c r="H656" t="n">
        <v>1687.556603560526</v>
      </c>
      <c r="I656" t="n">
        <v>-10.03689024479057</v>
      </c>
      <c r="J656" t="n">
        <v>-10.03689024479057</v>
      </c>
      <c r="K656" t="n">
        <v>-224.000565456476</v>
      </c>
      <c r="L656" t="n">
        <v>4</v>
      </c>
      <c r="M656" t="n">
        <v>-56.79527521715924</v>
      </c>
      <c r="N656" t="n">
        <v>1505.30049037599</v>
      </c>
      <c r="O656" t="b">
        <v>1</v>
      </c>
      <c r="P656" t="n">
        <v>-10.03689024479057</v>
      </c>
      <c r="Q656" t="n">
        <v>-27.80785223615385</v>
      </c>
      <c r="R656" t="n">
        <v>0.9239662220616466</v>
      </c>
      <c r="S656" t="n">
        <v>29.92756916977354</v>
      </c>
      <c r="T656" t="n">
        <v>-58.83062317640143</v>
      </c>
      <c r="U656" t="n">
        <v>-9.273747560726537</v>
      </c>
      <c r="V656" t="n">
        <v>-2.035347959242195</v>
      </c>
      <c r="W656" t="n">
        <v>-86.15060768619995</v>
      </c>
      <c r="X656" t="n">
        <v>1</v>
      </c>
      <c r="Y656" t="n">
        <v>64.72234587383979</v>
      </c>
      <c r="Z656" t="n">
        <v>72.3221569925407</v>
      </c>
      <c r="AA656" t="n">
        <v>1505.30049037599</v>
      </c>
      <c r="AB656" t="b">
        <v>0</v>
      </c>
      <c r="AC656" t="b">
        <v>1</v>
      </c>
      <c r="AD656" t="n">
        <v>90.30553488870623</v>
      </c>
      <c r="AE656" t="n">
        <v>1.8</v>
      </c>
      <c r="AF656" t="n">
        <v>0</v>
      </c>
      <c r="AG656" t="n">
        <v>0.05275408412677063</v>
      </c>
      <c r="AH656" t="b">
        <v>0</v>
      </c>
      <c r="AI656" t="b">
        <v>0</v>
      </c>
      <c r="AJ656" t="n">
        <v>1477.492638139836</v>
      </c>
      <c r="AK656" t="n">
        <v>0</v>
      </c>
      <c r="AL656" t="n">
        <v>-9.102430934250409</v>
      </c>
      <c r="AM656" t="n">
        <v>4.692314492264257</v>
      </c>
      <c r="AN656" t="n">
        <v>-2.576651512592883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 spans="1:48">
      <c r="A657" t="n">
        <v>654</v>
      </c>
      <c r="B657" t="n">
        <v>0</v>
      </c>
      <c r="C657" t="n">
        <v>0</v>
      </c>
      <c r="D657" t="n">
        <v>0</v>
      </c>
      <c r="E657" t="n">
        <v>50.1</v>
      </c>
      <c r="F657" t="n">
        <v>-0.6381141703606676</v>
      </c>
      <c r="G657" t="n">
        <v>411.4541480846163</v>
      </c>
      <c r="H657" t="n">
        <v>1622.775160045727</v>
      </c>
      <c r="I657" t="n">
        <v>-11.85087830852654</v>
      </c>
      <c r="J657" t="n">
        <v>-11.85087830852654</v>
      </c>
      <c r="K657" t="n">
        <v>-275.0429234794783</v>
      </c>
      <c r="L657" t="n">
        <v>4</v>
      </c>
      <c r="M657" t="n">
        <v>-69.73704956376226</v>
      </c>
      <c r="N657" t="n">
        <v>1447.515442760788</v>
      </c>
      <c r="O657" t="b">
        <v>0</v>
      </c>
      <c r="P657" t="n">
        <v>-11.85087830852654</v>
      </c>
      <c r="Q657" t="n">
        <v>0</v>
      </c>
      <c r="R657" t="n">
        <v>0.9315471927588078</v>
      </c>
      <c r="S657" t="n">
        <v>29.95367187828894</v>
      </c>
      <c r="T657" t="n">
        <v>-72.82887079865982</v>
      </c>
      <c r="U657" t="n">
        <v>-11.03965242003414</v>
      </c>
      <c r="V657" t="n">
        <v>-3.09182123489758</v>
      </c>
      <c r="W657" t="n">
        <v>-86.15060768619995</v>
      </c>
      <c r="X657" t="n">
        <v>1</v>
      </c>
      <c r="Y657" t="n">
        <v>64.72234587383979</v>
      </c>
      <c r="Z657" t="n">
        <v>72.35676422051267</v>
      </c>
      <c r="AA657" t="n">
        <v>1447.515442760788</v>
      </c>
      <c r="AB657" t="b">
        <v>0</v>
      </c>
      <c r="AC657" t="b">
        <v>1</v>
      </c>
      <c r="AD657" t="n">
        <v>90.32800792546799</v>
      </c>
      <c r="AE657" t="n">
        <v>1.8</v>
      </c>
      <c r="AF657" t="n">
        <v>0</v>
      </c>
      <c r="AG657" t="n">
        <v>0.04678493367199249</v>
      </c>
      <c r="AH657" t="b">
        <v>0</v>
      </c>
      <c r="AI657" t="b">
        <v>0</v>
      </c>
      <c r="AJ657" t="n">
        <v>1447.515442760788</v>
      </c>
      <c r="AK657" t="n">
        <v>0</v>
      </c>
      <c r="AL657" t="n">
        <v>-11.03965242003414</v>
      </c>
      <c r="AM657" t="n">
        <v>6.716571823542028</v>
      </c>
      <c r="AN657" t="n">
        <v>-2.516878194038056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 spans="1:48">
      <c r="A658" t="n">
        <v>655</v>
      </c>
      <c r="B658" t="n">
        <v>0</v>
      </c>
      <c r="C658" t="n">
        <v>0</v>
      </c>
      <c r="D658" t="n">
        <v>0</v>
      </c>
      <c r="E658" t="n">
        <v>47.2</v>
      </c>
      <c r="F658" t="n">
        <v>-0.9818706611086725</v>
      </c>
      <c r="G658" t="n">
        <v>387.6374409100578</v>
      </c>
      <c r="H658" t="n">
        <v>1528.842066949268</v>
      </c>
      <c r="I658" t="n">
        <v>-18.94440829864381</v>
      </c>
      <c r="J658" t="n">
        <v>-18.94440829864381</v>
      </c>
      <c r="K658" t="n">
        <v>-466.6880811515628</v>
      </c>
      <c r="L658" t="n">
        <v>4</v>
      </c>
      <c r="M658" t="n">
        <v>-118.3286209816336</v>
      </c>
      <c r="N658" t="n">
        <v>1363.727123718747</v>
      </c>
      <c r="O658" t="b">
        <v>0</v>
      </c>
      <c r="P658" t="n">
        <v>-18.94440829864381</v>
      </c>
      <c r="Q658" t="n">
        <v>0</v>
      </c>
      <c r="R658" t="n">
        <v>0.944623588966375</v>
      </c>
      <c r="S658" t="n">
        <v>29.98141923582723</v>
      </c>
      <c r="T658" t="n">
        <v>-125.3094244720993</v>
      </c>
      <c r="U658" t="n">
        <v>-17.8953349579093</v>
      </c>
      <c r="V658" t="n">
        <v>-6.98080349046576</v>
      </c>
      <c r="W658" t="n">
        <v>-86.15060768619995</v>
      </c>
      <c r="X658" t="n">
        <v>1</v>
      </c>
      <c r="Y658" t="n">
        <v>64.72234587383979</v>
      </c>
      <c r="Z658" t="n">
        <v>72.4001007051768</v>
      </c>
      <c r="AA658" t="n">
        <v>1363.727123718747</v>
      </c>
      <c r="AB658" t="b">
        <v>0</v>
      </c>
      <c r="AC658" t="b">
        <v>1</v>
      </c>
      <c r="AD658" t="n">
        <v>90.35048096222974</v>
      </c>
      <c r="AE658" t="n">
        <v>1.8</v>
      </c>
      <c r="AF658" t="n">
        <v>0</v>
      </c>
      <c r="AG658" t="n">
        <v>0.03890852909297726</v>
      </c>
      <c r="AH658" t="b">
        <v>0</v>
      </c>
      <c r="AI658" t="b">
        <v>0</v>
      </c>
      <c r="AJ658" t="n">
        <v>1363.727123718747</v>
      </c>
      <c r="AK658" t="n">
        <v>0</v>
      </c>
      <c r="AL658" t="n">
        <v>-17.8953349579093</v>
      </c>
      <c r="AM658" t="n">
        <v>13.72406701460098</v>
      </c>
      <c r="AN658" t="n">
        <v>-2.352221766395389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 spans="1:48">
      <c r="A659" t="n">
        <v>656</v>
      </c>
      <c r="B659" t="n">
        <v>0</v>
      </c>
      <c r="C659" t="n">
        <v>0</v>
      </c>
      <c r="D659" t="n">
        <v>0</v>
      </c>
      <c r="E659" t="n">
        <v>43.2</v>
      </c>
      <c r="F659" t="n">
        <v>-1.184403185204637</v>
      </c>
      <c r="G659" t="n">
        <v>354.7868103244596</v>
      </c>
      <c r="H659" t="n">
        <v>1399.279179919669</v>
      </c>
      <c r="I659" t="n">
        <v>-21.61082988066337</v>
      </c>
      <c r="J659" t="n">
        <v>-21.61082988066337</v>
      </c>
      <c r="K659" t="n">
        <v>-581.6682525509016</v>
      </c>
      <c r="L659" t="n">
        <v>4</v>
      </c>
      <c r="M659" t="n">
        <v>-147.4818084561109</v>
      </c>
      <c r="N659" t="n">
        <v>1248.157028488344</v>
      </c>
      <c r="O659" t="b">
        <v>0</v>
      </c>
      <c r="P659" t="n">
        <v>-21.61082988066337</v>
      </c>
      <c r="Q659" t="n">
        <v>0</v>
      </c>
      <c r="R659" t="n">
        <v>0.9485672456015258</v>
      </c>
      <c r="S659" t="n">
        <v>30.01730198252229</v>
      </c>
      <c r="T659" t="n">
        <v>-156.8345435241536</v>
      </c>
      <c r="U659" t="n">
        <v>-20.499325375064</v>
      </c>
      <c r="V659" t="n">
        <v>-9.35273506804262</v>
      </c>
      <c r="W659" t="n">
        <v>-86.15060768619995</v>
      </c>
      <c r="X659" t="n">
        <v>1</v>
      </c>
      <c r="Y659" t="n">
        <v>64.72234587383979</v>
      </c>
      <c r="Z659" t="n">
        <v>72.43580129969628</v>
      </c>
      <c r="AA659" t="n">
        <v>1248.157028488344</v>
      </c>
      <c r="AB659" t="b">
        <v>0</v>
      </c>
      <c r="AC659" t="b">
        <v>1</v>
      </c>
      <c r="AD659" t="n">
        <v>90.37295399899149</v>
      </c>
      <c r="AE659" t="n">
        <v>1.8</v>
      </c>
      <c r="AF659" t="n">
        <v>0</v>
      </c>
      <c r="AG659" t="n">
        <v>0.0409265594362877</v>
      </c>
      <c r="AH659" t="b">
        <v>0</v>
      </c>
      <c r="AI659" t="b">
        <v>0</v>
      </c>
      <c r="AJ659" t="n">
        <v>1248.157028488344</v>
      </c>
      <c r="AK659" t="n">
        <v>0</v>
      </c>
      <c r="AL659" t="n">
        <v>-20.499325375064</v>
      </c>
      <c r="AM659" t="n">
        <v>16.53423935840824</v>
      </c>
      <c r="AN659" t="n">
        <v>-2.13063243879078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 spans="1:48">
      <c r="A660" t="n">
        <v>657</v>
      </c>
      <c r="B660" t="n">
        <v>0</v>
      </c>
      <c r="C660" t="n">
        <v>0</v>
      </c>
      <c r="D660" t="n">
        <v>0</v>
      </c>
      <c r="E660" t="n">
        <v>39.2</v>
      </c>
      <c r="F660" t="n">
        <v>-0.9471832647394436</v>
      </c>
      <c r="G660" t="n">
        <v>321.9361797388615</v>
      </c>
      <c r="H660" t="n">
        <v>1269.71629289007</v>
      </c>
      <c r="I660" t="n">
        <v>-15.33791731511323</v>
      </c>
      <c r="J660" t="n">
        <v>-15.33791731511323</v>
      </c>
      <c r="K660" t="n">
        <v>-454.954524107569</v>
      </c>
      <c r="L660" t="n">
        <v>3</v>
      </c>
      <c r="M660" t="n">
        <v>-115.3535811631767</v>
      </c>
      <c r="N660" t="n">
        <v>1679.834655493563</v>
      </c>
      <c r="O660" t="b">
        <v>1</v>
      </c>
      <c r="P660" t="n">
        <v>-15.33791731511323</v>
      </c>
      <c r="Q660" t="n">
        <v>-47.97603798260091</v>
      </c>
      <c r="R660" t="n">
        <v>0.9452089395920056</v>
      </c>
      <c r="S660" t="n">
        <v>30.05532013919084</v>
      </c>
      <c r="T660" t="n">
        <v>-82.41363275085912</v>
      </c>
      <c r="U660" t="n">
        <v>-14.49753656096804</v>
      </c>
      <c r="V660" t="n">
        <v>32.93994841231761</v>
      </c>
      <c r="W660" t="n">
        <v>-86.15060768619995</v>
      </c>
      <c r="X660" t="n">
        <v>1</v>
      </c>
      <c r="Y660" t="n">
        <v>64.72234587383979</v>
      </c>
      <c r="Z660" t="n">
        <v>72.50957119509137</v>
      </c>
      <c r="AA660" t="n">
        <v>1679.834655493563</v>
      </c>
      <c r="AB660" t="b">
        <v>0</v>
      </c>
      <c r="AC660" t="b">
        <v>1</v>
      </c>
      <c r="AD660" t="n">
        <v>90.39542703575324</v>
      </c>
      <c r="AE660" t="n">
        <v>1.8</v>
      </c>
      <c r="AF660" t="n">
        <v>0</v>
      </c>
      <c r="AG660" t="n">
        <v>0.04727175286900931</v>
      </c>
      <c r="AH660" t="b">
        <v>0</v>
      </c>
      <c r="AI660" t="b">
        <v>0</v>
      </c>
      <c r="AJ660" t="n">
        <v>1631.858617510962</v>
      </c>
      <c r="AK660" t="n">
        <v>0</v>
      </c>
      <c r="AL660" t="n">
        <v>-14.08348726008682</v>
      </c>
      <c r="AM660" t="n">
        <v>9.343533134064149</v>
      </c>
      <c r="AN660" t="n">
        <v>-2.892108375081599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 spans="1:48">
      <c r="A661" t="n">
        <v>658</v>
      </c>
      <c r="B661" t="n">
        <v>0</v>
      </c>
      <c r="C661" t="n">
        <v>0</v>
      </c>
      <c r="D661" t="n">
        <v>0</v>
      </c>
      <c r="E661" t="n">
        <v>36.5</v>
      </c>
      <c r="F661" t="n">
        <v>-0.6101970891709181</v>
      </c>
      <c r="G661" t="n">
        <v>299.7620040935828</v>
      </c>
      <c r="H661" t="n">
        <v>1182.261344145091</v>
      </c>
      <c r="I661" t="n">
        <v>-8.543582976195305</v>
      </c>
      <c r="J661" t="n">
        <v>-8.543582976195305</v>
      </c>
      <c r="K661" t="n">
        <v>-272.1666076036937</v>
      </c>
      <c r="L661" t="n">
        <v>3</v>
      </c>
      <c r="M661" t="n">
        <v>-69.00776054860388</v>
      </c>
      <c r="N661" t="n">
        <v>1564.131758303955</v>
      </c>
      <c r="O661" t="b">
        <v>0</v>
      </c>
      <c r="P661" t="n">
        <v>-8.543582976195305</v>
      </c>
      <c r="Q661" t="n">
        <v>0</v>
      </c>
      <c r="R661" t="n">
        <v>0.9341743967947058</v>
      </c>
      <c r="S661" t="n">
        <v>30.08406471648349</v>
      </c>
      <c r="T661" t="n">
        <v>-48.72659341243049</v>
      </c>
      <c r="U661" t="n">
        <v>-7.981196473252766</v>
      </c>
      <c r="V661" t="n">
        <v>20.28116713617339</v>
      </c>
      <c r="W661" t="n">
        <v>-86.15060768619995</v>
      </c>
      <c r="X661" t="n">
        <v>1</v>
      </c>
      <c r="Y661" t="n">
        <v>64.72234587383979</v>
      </c>
      <c r="Z661" t="n">
        <v>72.55091711469272</v>
      </c>
      <c r="AA661" t="n">
        <v>1564.131758303955</v>
      </c>
      <c r="AB661" t="b">
        <v>0</v>
      </c>
      <c r="AC661" t="b">
        <v>1</v>
      </c>
      <c r="AD661" t="n">
        <v>90.417900072515</v>
      </c>
      <c r="AE661" t="n">
        <v>1.8</v>
      </c>
      <c r="AF661" t="n">
        <v>0</v>
      </c>
      <c r="AG661" t="n">
        <v>0.04876597206981842</v>
      </c>
      <c r="AH661" t="b">
        <v>0</v>
      </c>
      <c r="AI661" t="b">
        <v>0</v>
      </c>
      <c r="AJ661" t="n">
        <v>1564.131758303955</v>
      </c>
      <c r="AK661" t="n">
        <v>0</v>
      </c>
      <c r="AL661" t="n">
        <v>-7.981196473252766</v>
      </c>
      <c r="AM661" t="n">
        <v>3.416534422068268</v>
      </c>
      <c r="AN661" t="n">
        <v>-2.752084781800131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 spans="1:48">
      <c r="A662" t="n">
        <v>659</v>
      </c>
      <c r="B662" t="n">
        <v>0</v>
      </c>
      <c r="C662" t="n">
        <v>0</v>
      </c>
      <c r="D662" t="n">
        <v>0</v>
      </c>
      <c r="E662" t="n">
        <v>34.3</v>
      </c>
      <c r="F662" t="n">
        <v>-0.6953617119102233</v>
      </c>
      <c r="G662" t="n">
        <v>281.6941572715038</v>
      </c>
      <c r="H662" t="n">
        <v>1111.001756278811</v>
      </c>
      <c r="I662" t="n">
        <v>-9.457230247039128</v>
      </c>
      <c r="J662" t="n">
        <v>-9.457230247039128</v>
      </c>
      <c r="K662" t="n">
        <v>-320.5955614458304</v>
      </c>
      <c r="L662" t="n">
        <v>3</v>
      </c>
      <c r="M662" t="n">
        <v>-81.28690706030183</v>
      </c>
      <c r="N662" t="n">
        <v>1469.855323556867</v>
      </c>
      <c r="O662" t="b">
        <v>0</v>
      </c>
      <c r="P662" t="n">
        <v>-9.457230247039128</v>
      </c>
      <c r="Q662" t="n">
        <v>0</v>
      </c>
      <c r="R662" t="n">
        <v>0.9388619216353769</v>
      </c>
      <c r="S662" t="n">
        <v>30.10330071424097</v>
      </c>
      <c r="T662" t="n">
        <v>-57.68494464582864</v>
      </c>
      <c r="U662" t="n">
        <v>-8.879033363083366</v>
      </c>
      <c r="V662" t="n">
        <v>23.60196241447321</v>
      </c>
      <c r="W662" t="n">
        <v>-86.15060768619995</v>
      </c>
      <c r="X662" t="n">
        <v>1</v>
      </c>
      <c r="Y662" t="n">
        <v>64.72234587383979</v>
      </c>
      <c r="Z662" t="n">
        <v>72.5855243426647</v>
      </c>
      <c r="AA662" t="n">
        <v>1469.855323556867</v>
      </c>
      <c r="AB662" t="b">
        <v>0</v>
      </c>
      <c r="AC662" t="b">
        <v>1</v>
      </c>
      <c r="AD662" t="n">
        <v>90.44037310927675</v>
      </c>
      <c r="AE662" t="n">
        <v>1.8</v>
      </c>
      <c r="AF662" t="n">
        <v>0</v>
      </c>
      <c r="AG662" t="n">
        <v>0.05057716721857614</v>
      </c>
      <c r="AH662" t="b">
        <v>0</v>
      </c>
      <c r="AI662" t="b">
        <v>0</v>
      </c>
      <c r="AJ662" t="n">
        <v>1469.855323556867</v>
      </c>
      <c r="AK662" t="n">
        <v>0</v>
      </c>
      <c r="AL662" t="n">
        <v>-8.879033363083366</v>
      </c>
      <c r="AM662" t="n">
        <v>4.49103358851386</v>
      </c>
      <c r="AN662" t="n">
        <v>-2.561378736214316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 spans="1:48">
      <c r="A663" t="n">
        <v>660</v>
      </c>
      <c r="B663" t="n">
        <v>0</v>
      </c>
      <c r="C663" t="n">
        <v>0</v>
      </c>
      <c r="D663" t="n">
        <v>0</v>
      </c>
      <c r="E663" t="n">
        <v>31</v>
      </c>
      <c r="F663" t="n">
        <v>-1.191689396521523</v>
      </c>
      <c r="G663" t="n">
        <v>254.5923870383854</v>
      </c>
      <c r="H663" t="n">
        <v>1004.112374479392</v>
      </c>
      <c r="I663" t="n">
        <v>-15.87347761834394</v>
      </c>
      <c r="J663" t="n">
        <v>-15.87347761834394</v>
      </c>
      <c r="K663" t="n">
        <v>-595.3852249251515</v>
      </c>
      <c r="L663" t="n">
        <v>3</v>
      </c>
      <c r="M663" t="n">
        <v>-150.959742628081</v>
      </c>
      <c r="N663" t="n">
        <v>1328.440671436235</v>
      </c>
      <c r="O663" t="b">
        <v>0</v>
      </c>
      <c r="P663" t="n">
        <v>-15.87347761834394</v>
      </c>
      <c r="Q663" t="n">
        <v>0</v>
      </c>
      <c r="R663" t="n">
        <v>0.9501113905171152</v>
      </c>
      <c r="S663" t="n">
        <v>30.12307749392001</v>
      </c>
      <c r="T663" t="n">
        <v>-108.4116182770007</v>
      </c>
      <c r="U663" t="n">
        <v>-15.08157189230707</v>
      </c>
      <c r="V663" t="n">
        <v>42.54812435108033</v>
      </c>
      <c r="W663" t="n">
        <v>-86.15060768619995</v>
      </c>
      <c r="X663" t="n">
        <v>1</v>
      </c>
      <c r="Y663" t="n">
        <v>64.72234587383979</v>
      </c>
      <c r="Z663" t="n">
        <v>72.62609557857986</v>
      </c>
      <c r="AA663" t="n">
        <v>1328.440671436235</v>
      </c>
      <c r="AB663" t="b">
        <v>0</v>
      </c>
      <c r="AC663" t="b">
        <v>1</v>
      </c>
      <c r="AD663" t="n">
        <v>90.4628461460385</v>
      </c>
      <c r="AE663" t="n">
        <v>1.8</v>
      </c>
      <c r="AF663" t="n">
        <v>0</v>
      </c>
      <c r="AG663" t="n">
        <v>0.04857391411901713</v>
      </c>
      <c r="AH663" t="b">
        <v>0</v>
      </c>
      <c r="AI663" t="b">
        <v>0</v>
      </c>
      <c r="AJ663" t="n">
        <v>1328.440671436235</v>
      </c>
      <c r="AK663" t="n">
        <v>0</v>
      </c>
      <c r="AL663" t="n">
        <v>-15.08157189230707</v>
      </c>
      <c r="AM663" t="n">
        <v>10.96642600261534</v>
      </c>
      <c r="AN663" t="n">
        <v>-2.283905807393171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 spans="1:48">
      <c r="A664" t="n">
        <v>661</v>
      </c>
      <c r="B664" t="n">
        <v>0</v>
      </c>
      <c r="C664" t="n">
        <v>0</v>
      </c>
      <c r="D664" t="n">
        <v>0</v>
      </c>
      <c r="E664" t="n">
        <v>26</v>
      </c>
      <c r="F664" t="n">
        <v>-1.454547368670344</v>
      </c>
      <c r="G664" t="n">
        <v>213.5290988063877</v>
      </c>
      <c r="H664" t="n">
        <v>842.1587656923931</v>
      </c>
      <c r="I664" t="n">
        <v>-16.61023572762125</v>
      </c>
      <c r="J664" t="n">
        <v>-16.61023572762125</v>
      </c>
      <c r="K664" t="n">
        <v>-742.8311560579051</v>
      </c>
      <c r="L664" t="n">
        <v>2</v>
      </c>
      <c r="M664" t="n">
        <v>-188.3446136049455</v>
      </c>
      <c r="N664" t="n">
        <v>1798.851123518952</v>
      </c>
      <c r="O664" t="b">
        <v>1</v>
      </c>
      <c r="P664" t="n">
        <v>-16.61023572762125</v>
      </c>
      <c r="Q664" t="n">
        <v>-73.67467564581291</v>
      </c>
      <c r="R664" t="n">
        <v>0.9529751371679662</v>
      </c>
      <c r="S664" t="n">
        <v>30.15016402016217</v>
      </c>
      <c r="T664" t="n">
        <v>-84.02983800796844</v>
      </c>
      <c r="U664" t="n">
        <v>-15.82914167092212</v>
      </c>
      <c r="V664" t="n">
        <v>104.3147755969771</v>
      </c>
      <c r="W664" t="n">
        <v>-86.15060768619995</v>
      </c>
      <c r="X664" t="n">
        <v>1</v>
      </c>
      <c r="Y664" t="n">
        <v>64.72234587383979</v>
      </c>
      <c r="Z664" t="n">
        <v>72.69791993175905</v>
      </c>
      <c r="AA664" t="n">
        <v>1798.851123518952</v>
      </c>
      <c r="AB664" t="b">
        <v>0</v>
      </c>
      <c r="AC664" t="b">
        <v>1</v>
      </c>
      <c r="AD664" t="n">
        <v>90.48531918280025</v>
      </c>
      <c r="AE664" t="n">
        <v>1.8</v>
      </c>
      <c r="AF664" t="n">
        <v>0</v>
      </c>
      <c r="AG664" t="n">
        <v>0.03816375185880155</v>
      </c>
      <c r="AH664" t="b">
        <v>0</v>
      </c>
      <c r="AI664" t="b">
        <v>0</v>
      </c>
      <c r="AJ664" t="n">
        <v>1725.176447873139</v>
      </c>
      <c r="AK664" t="n">
        <v>0</v>
      </c>
      <c r="AL664" t="n">
        <v>-15.18083516956171</v>
      </c>
      <c r="AM664" t="n">
        <v>10.28627165231184</v>
      </c>
      <c r="AN664" t="n">
        <v>-3.089407945560896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 spans="1:48">
      <c r="A665" t="n">
        <v>662</v>
      </c>
      <c r="B665" t="n">
        <v>0</v>
      </c>
      <c r="C665" t="n">
        <v>0</v>
      </c>
      <c r="D665" t="n">
        <v>0</v>
      </c>
      <c r="E665" t="n">
        <v>20.7</v>
      </c>
      <c r="F665" t="n">
        <v>-1.573454462130433</v>
      </c>
      <c r="G665" t="n">
        <v>170.0020132804702</v>
      </c>
      <c r="H665" t="n">
        <v>670.4879403781745</v>
      </c>
      <c r="I665" t="n">
        <v>-14.43657911578386</v>
      </c>
      <c r="J665" t="n">
        <v>-14.43657911578386</v>
      </c>
      <c r="K665" t="n">
        <v>-810.9267237289283</v>
      </c>
      <c r="L665" t="n">
        <v>2</v>
      </c>
      <c r="M665" t="n">
        <v>-205.6102240692009</v>
      </c>
      <c r="N665" t="n">
        <v>1432.162240647781</v>
      </c>
      <c r="O665" t="b">
        <v>0</v>
      </c>
      <c r="P665" t="n">
        <v>-14.43657911578386</v>
      </c>
      <c r="Q665" t="n">
        <v>0</v>
      </c>
      <c r="R665" t="n">
        <v>0.95416506120436</v>
      </c>
      <c r="S665" t="n">
        <v>30.17688074157073</v>
      </c>
      <c r="T665" t="n">
        <v>-91.8474213638723</v>
      </c>
      <c r="U665" t="n">
        <v>-13.77487939559349</v>
      </c>
      <c r="V665" t="n">
        <v>113.7628027053286</v>
      </c>
      <c r="W665" t="n">
        <v>-86.15060768619995</v>
      </c>
      <c r="X665" t="n">
        <v>1</v>
      </c>
      <c r="Y665" t="n">
        <v>64.72234587383979</v>
      </c>
      <c r="Z665" t="n">
        <v>72.72814152646939</v>
      </c>
      <c r="AA665" t="n">
        <v>1432.162240647781</v>
      </c>
      <c r="AB665" t="b">
        <v>0</v>
      </c>
      <c r="AC665" t="b">
        <v>1</v>
      </c>
      <c r="AD665" t="n">
        <v>90.50779221956201</v>
      </c>
      <c r="AE665" t="n">
        <v>1.8</v>
      </c>
      <c r="AF665" t="n">
        <v>0</v>
      </c>
      <c r="AG665" t="n">
        <v>0.03085288397226521</v>
      </c>
      <c r="AH665" t="b">
        <v>0</v>
      </c>
      <c r="AI665" t="b">
        <v>0</v>
      </c>
      <c r="AJ665" t="n">
        <v>1432.162240647781</v>
      </c>
      <c r="AK665" t="n">
        <v>0</v>
      </c>
      <c r="AL665" t="n">
        <v>-13.77487939559349</v>
      </c>
      <c r="AM665" t="n">
        <v>9.279873543409902</v>
      </c>
      <c r="AN665" t="n">
        <v>-2.486443599203787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 spans="1:48">
      <c r="A666" t="n">
        <v>663</v>
      </c>
      <c r="B666" t="n">
        <v>0</v>
      </c>
      <c r="C666" t="n">
        <v>0</v>
      </c>
      <c r="D666" t="n">
        <v>0</v>
      </c>
      <c r="E666" t="n">
        <v>15.4</v>
      </c>
      <c r="F666" t="n">
        <v>-1.084968116141257</v>
      </c>
      <c r="G666" t="n">
        <v>126.4749277545527</v>
      </c>
      <c r="H666" t="n">
        <v>498.817115063956</v>
      </c>
      <c r="I666" t="n">
        <v>-7.21921568565662</v>
      </c>
      <c r="J666" t="n">
        <v>-7.21921568565662</v>
      </c>
      <c r="K666" t="n">
        <v>-545.0758733060139</v>
      </c>
      <c r="L666" t="n">
        <v>2</v>
      </c>
      <c r="M666" t="n">
        <v>-138.2038218321536</v>
      </c>
      <c r="N666" t="n">
        <v>1065.47335777661</v>
      </c>
      <c r="O666" t="b">
        <v>0</v>
      </c>
      <c r="P666" t="n">
        <v>-7.21921568565662</v>
      </c>
      <c r="Q666" t="n">
        <v>0</v>
      </c>
      <c r="R666" t="n">
        <v>0.9506492226307376</v>
      </c>
      <c r="S666" t="n">
        <v>30.19951367153458</v>
      </c>
      <c r="T666" t="n">
        <v>-61.50906169912631</v>
      </c>
      <c r="U666" t="n">
        <v>-6.862941779573092</v>
      </c>
      <c r="V666" t="n">
        <v>76.69476013302733</v>
      </c>
      <c r="W666" t="n">
        <v>-86.15060768619995</v>
      </c>
      <c r="X666" t="n">
        <v>1</v>
      </c>
      <c r="Y666" t="n">
        <v>64.72234587383979</v>
      </c>
      <c r="Z666" t="n">
        <v>72.76706785083114</v>
      </c>
      <c r="AA666" t="n">
        <v>1065.47335777661</v>
      </c>
      <c r="AB666" t="b">
        <v>0</v>
      </c>
      <c r="AC666" t="b">
        <v>1</v>
      </c>
      <c r="AD666" t="n">
        <v>90.53026525632376</v>
      </c>
      <c r="AE666" t="n">
        <v>1.8</v>
      </c>
      <c r="AF666" t="n">
        <v>0</v>
      </c>
      <c r="AG666" t="n">
        <v>0.02528607785861586</v>
      </c>
      <c r="AH666" t="b">
        <v>0</v>
      </c>
      <c r="AI666" t="b">
        <v>0</v>
      </c>
      <c r="AJ666" t="n">
        <v>1065.47335777661</v>
      </c>
      <c r="AK666" t="n">
        <v>0</v>
      </c>
      <c r="AL666" t="n">
        <v>-6.862941779573092</v>
      </c>
      <c r="AM666" t="n">
        <v>3.138249503155828</v>
      </c>
      <c r="AN666" t="n">
        <v>-1.792194190313064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 spans="1:48">
      <c r="A667" t="n">
        <v>664</v>
      </c>
      <c r="B667" t="n">
        <v>0</v>
      </c>
      <c r="C667" t="n">
        <v>0</v>
      </c>
      <c r="D667" t="n">
        <v>0</v>
      </c>
      <c r="E667" t="n">
        <v>13.1</v>
      </c>
      <c r="F667" t="n">
        <v>-0.4200064066378721</v>
      </c>
      <c r="G667" t="n">
        <v>107.5858151678338</v>
      </c>
      <c r="H667" t="n">
        <v>424.3184550219366</v>
      </c>
      <c r="I667" t="n">
        <v>-2.038001152904704</v>
      </c>
      <c r="J667" t="n">
        <v>-2.038001152904704</v>
      </c>
      <c r="K667" t="n">
        <v>-180.8925964853826</v>
      </c>
      <c r="L667" t="n">
        <v>2</v>
      </c>
      <c r="M667" t="n">
        <v>-45.8652628005534</v>
      </c>
      <c r="N667" t="n">
        <v>906.3442199268566</v>
      </c>
      <c r="O667" t="b">
        <v>0</v>
      </c>
      <c r="P667" t="n">
        <v>-2.038001152904704</v>
      </c>
      <c r="Q667" t="n">
        <v>0</v>
      </c>
      <c r="R667" t="n">
        <v>0.9274328389141396</v>
      </c>
      <c r="S667" t="n">
        <v>30.2116997464539</v>
      </c>
      <c r="T667" t="n">
        <v>-19.91430284956007</v>
      </c>
      <c r="U667" t="n">
        <v>-1.890109194948699</v>
      </c>
      <c r="V667" t="n">
        <v>25.95095995099332</v>
      </c>
      <c r="W667" t="n">
        <v>-63.97022409288881</v>
      </c>
      <c r="X667" t="n">
        <v>1</v>
      </c>
      <c r="Y667" t="n">
        <v>42.54196228052865</v>
      </c>
      <c r="Z667" t="n">
        <v>72.80573927458707</v>
      </c>
      <c r="AA667" t="n">
        <v>906.3442199268566</v>
      </c>
      <c r="AB667" t="b">
        <v>0</v>
      </c>
      <c r="AC667" t="b">
        <v>1</v>
      </c>
      <c r="AD667" t="n">
        <v>90.548887532045</v>
      </c>
      <c r="AE667" t="n">
        <v>1.336570994213017</v>
      </c>
      <c r="AF667" t="n">
        <v>0</v>
      </c>
      <c r="AG667" t="n">
        <v>0.03585047841949818</v>
      </c>
      <c r="AH667" t="b">
        <v>0</v>
      </c>
      <c r="AI667" t="b">
        <v>0</v>
      </c>
      <c r="AJ667" t="n">
        <v>906.3442199268566</v>
      </c>
      <c r="AK667" t="n">
        <v>0</v>
      </c>
      <c r="AL667" t="n">
        <v>-1.890109194948699</v>
      </c>
      <c r="AM667" t="n">
        <v>0</v>
      </c>
      <c r="AN667" t="n">
        <v>-0.5270202319793704</v>
      </c>
      <c r="AO667" t="n">
        <v>0</v>
      </c>
      <c r="AP667" t="n">
        <v>1</v>
      </c>
      <c r="AQ667" t="n">
        <v>0</v>
      </c>
      <c r="AR667" t="n">
        <v>0</v>
      </c>
      <c r="AS667" t="n">
        <v>0</v>
      </c>
      <c r="AT667" t="n">
        <v>0.3001374766238348</v>
      </c>
      <c r="AU667" t="n">
        <v>0.09435812731165884</v>
      </c>
      <c r="AV667" t="n">
        <v>0.3001374766238348</v>
      </c>
    </row>
    <row r="668" spans="1:48">
      <c r="A668" t="n">
        <v>665</v>
      </c>
      <c r="B668" t="n">
        <v>0</v>
      </c>
      <c r="C668" t="n">
        <v>0</v>
      </c>
      <c r="D668" t="n">
        <v>0</v>
      </c>
      <c r="E668" t="n">
        <v>12</v>
      </c>
      <c r="F668" t="n">
        <v>-0.06833959064058681</v>
      </c>
      <c r="G668" t="n">
        <v>98.55189175679433</v>
      </c>
      <c r="H668" t="n">
        <v>388.6886610887968</v>
      </c>
      <c r="I668" t="n">
        <v>0.1216178190210756</v>
      </c>
      <c r="J668" t="n">
        <v>0.1216178190210756</v>
      </c>
      <c r="K668" t="n">
        <v>11.78429559507179</v>
      </c>
      <c r="L668" t="n">
        <v>2</v>
      </c>
      <c r="M668" t="n">
        <v>2.987904562644977</v>
      </c>
      <c r="N668" t="n">
        <v>830.2389800856701</v>
      </c>
      <c r="O668" t="b">
        <v>0</v>
      </c>
      <c r="P668" t="n">
        <v>0.1216178190210756</v>
      </c>
      <c r="Q668" t="n">
        <v>0</v>
      </c>
      <c r="R668" t="n">
        <v>0.4218022845289731</v>
      </c>
      <c r="S668" t="n">
        <v>30.21675827712046</v>
      </c>
      <c r="T668" t="n">
        <v>3.316320881587456</v>
      </c>
      <c r="U668" t="n">
        <v>0.288328971847287</v>
      </c>
      <c r="V668" t="n">
        <v>1.917489157502729</v>
      </c>
      <c r="W668" t="n">
        <v>-82.21238253997255</v>
      </c>
      <c r="X668" t="n">
        <v>1</v>
      </c>
      <c r="Y668" t="n">
        <v>60.78412072761239</v>
      </c>
      <c r="Z668" t="n">
        <v>72.84282639907173</v>
      </c>
      <c r="AA668" t="n">
        <v>830.2389800856701</v>
      </c>
      <c r="AB668" t="b">
        <v>0</v>
      </c>
      <c r="AC668" t="b">
        <v>1</v>
      </c>
      <c r="AD668" t="n">
        <v>90.56682608812281</v>
      </c>
      <c r="AE668" t="n">
        <v>1.717716131625792</v>
      </c>
      <c r="AF668" t="n">
        <v>0</v>
      </c>
      <c r="AG668" t="n">
        <v>0.04772138435845286</v>
      </c>
      <c r="AH668" t="b">
        <v>0</v>
      </c>
      <c r="AI668" t="b">
        <v>0</v>
      </c>
      <c r="AJ668" t="n">
        <v>830.2389800856701</v>
      </c>
      <c r="AK668" t="n">
        <v>0</v>
      </c>
      <c r="AL668" t="n">
        <v>0.288328971847287</v>
      </c>
      <c r="AM668" t="n">
        <v>0</v>
      </c>
      <c r="AN668" t="n">
        <v>2.006870922569297</v>
      </c>
      <c r="AO668" t="n">
        <v>0</v>
      </c>
      <c r="AP668" t="n">
        <v>1</v>
      </c>
      <c r="AQ668" t="n">
        <v>0</v>
      </c>
      <c r="AR668" t="n">
        <v>0</v>
      </c>
      <c r="AS668" t="n">
        <v>0</v>
      </c>
      <c r="AT668" t="n">
        <v>0.7829145163933238</v>
      </c>
      <c r="AU668" t="n">
        <v>0.2461350326622972</v>
      </c>
      <c r="AV668" t="n">
        <v>0.7829145163933238</v>
      </c>
    </row>
    <row r="669" spans="1:48">
      <c r="A669" t="n">
        <v>666</v>
      </c>
      <c r="B669" t="n">
        <v>0</v>
      </c>
      <c r="C669" t="n">
        <v>0</v>
      </c>
      <c r="D669" t="n">
        <v>0</v>
      </c>
      <c r="E669" t="n">
        <v>12.5</v>
      </c>
      <c r="F669" t="n">
        <v>0.1933647692002209</v>
      </c>
      <c r="G669" t="n">
        <v>102.6582205799941</v>
      </c>
      <c r="H669" t="n">
        <v>404.8840219674967</v>
      </c>
      <c r="I669" t="n">
        <v>1.672736177103387</v>
      </c>
      <c r="J669" t="n">
        <v>1.672736177103387</v>
      </c>
      <c r="K669" t="n">
        <v>155.598390213979</v>
      </c>
      <c r="L669" t="n">
        <v>2</v>
      </c>
      <c r="M669" t="n">
        <v>39.45192449644497</v>
      </c>
      <c r="N669" t="n">
        <v>864.832270922573</v>
      </c>
      <c r="O669" t="b">
        <v>0</v>
      </c>
      <c r="P669" t="n">
        <v>1.672736177103387</v>
      </c>
      <c r="Q669" t="n">
        <v>0</v>
      </c>
      <c r="R669" t="n">
        <v>0.8767150896682476</v>
      </c>
      <c r="S669" t="n">
        <v>30.21916348939125</v>
      </c>
      <c r="T669" t="n">
        <v>21.06727980701958</v>
      </c>
      <c r="U669" t="n">
        <v>1.907958693555003</v>
      </c>
      <c r="V669" t="n">
        <v>2.597277701942343</v>
      </c>
      <c r="W669" t="n">
        <v>-78.24010797938284</v>
      </c>
      <c r="X669" t="n">
        <v>1</v>
      </c>
      <c r="Y669" t="n">
        <v>56.81184616702268</v>
      </c>
      <c r="Z669" t="n">
        <v>72.87990289226546</v>
      </c>
      <c r="AA669" t="n">
        <v>864.832270922573</v>
      </c>
      <c r="AB669" t="b">
        <v>0</v>
      </c>
      <c r="AC669" t="b">
        <v>1</v>
      </c>
      <c r="AD669" t="n">
        <v>90.58724205459757</v>
      </c>
      <c r="AE669" t="n">
        <v>1.634720846959834</v>
      </c>
      <c r="AF669" t="n">
        <v>0</v>
      </c>
      <c r="AG669" t="n">
        <v>0.07740519153087766</v>
      </c>
      <c r="AH669" t="b">
        <v>0</v>
      </c>
      <c r="AI669" t="b">
        <v>0</v>
      </c>
      <c r="AJ669" t="n">
        <v>864.832270922573</v>
      </c>
      <c r="AK669" t="n">
        <v>0</v>
      </c>
      <c r="AL669" t="n">
        <v>1.907958693555003</v>
      </c>
      <c r="AM669" t="n">
        <v>0</v>
      </c>
      <c r="AN669" t="n">
        <v>3.551855308250584</v>
      </c>
      <c r="AO669" t="n">
        <v>0</v>
      </c>
      <c r="AP669" t="n">
        <v>1</v>
      </c>
      <c r="AQ669" t="n">
        <v>0</v>
      </c>
      <c r="AR669" t="n">
        <v>0</v>
      </c>
      <c r="AS669" t="n">
        <v>0</v>
      </c>
      <c r="AT669" t="n">
        <v>1.114087046699654</v>
      </c>
      <c r="AU669" t="n">
        <v>0.3502500539794564</v>
      </c>
      <c r="AV669" t="n">
        <v>1.114087046699654</v>
      </c>
    </row>
    <row r="670" spans="1:48">
      <c r="A670" t="n">
        <v>667</v>
      </c>
      <c r="B670" t="n">
        <v>0</v>
      </c>
      <c r="C670" t="n">
        <v>0</v>
      </c>
      <c r="D670" t="n">
        <v>0</v>
      </c>
      <c r="E670" t="n">
        <v>14</v>
      </c>
      <c r="F670" t="n">
        <v>0.9615471805063674</v>
      </c>
      <c r="G670" t="n">
        <v>114.9772070495934</v>
      </c>
      <c r="H670" t="n">
        <v>453.4701046035963</v>
      </c>
      <c r="I670" t="n">
        <v>6.956644073830001</v>
      </c>
      <c r="J670" t="n">
        <v>6.956644073830001</v>
      </c>
      <c r="K670" t="n">
        <v>577.7758845038323</v>
      </c>
      <c r="L670" t="n">
        <v>2</v>
      </c>
      <c r="M670" t="n">
        <v>146.494899722067</v>
      </c>
      <c r="N670" t="n">
        <v>968.6121434332819</v>
      </c>
      <c r="O670" t="b">
        <v>0</v>
      </c>
      <c r="P670" t="n">
        <v>6.956644073830001</v>
      </c>
      <c r="Q670" t="n">
        <v>0</v>
      </c>
      <c r="R670" t="n">
        <v>0.9372242823407502</v>
      </c>
      <c r="S670" t="n">
        <v>30.2262171929169</v>
      </c>
      <c r="T670" t="n">
        <v>73.17752628030422</v>
      </c>
      <c r="U670" t="n">
        <v>7.422603324420428</v>
      </c>
      <c r="V670" t="n">
        <v>4.593771728774712</v>
      </c>
      <c r="W670" t="n">
        <v>-56.80396907564788</v>
      </c>
      <c r="X670" t="n">
        <v>1</v>
      </c>
      <c r="Y670" t="n">
        <v>35.37570726328772</v>
      </c>
      <c r="Z670" t="n">
        <v>72.90008812140832</v>
      </c>
      <c r="AA670" t="n">
        <v>968.6121434332819</v>
      </c>
      <c r="AB670" t="b">
        <v>0</v>
      </c>
      <c r="AC670" t="b">
        <v>1</v>
      </c>
      <c r="AD670" t="n">
        <v>90.60324683817922</v>
      </c>
      <c r="AE670" t="n">
        <v>1.186841823665333</v>
      </c>
      <c r="AF670" t="n">
        <v>0</v>
      </c>
      <c r="AG670" t="n">
        <v>0.08842070946228331</v>
      </c>
      <c r="AH670" t="b">
        <v>0</v>
      </c>
      <c r="AI670" t="b">
        <v>0</v>
      </c>
      <c r="AJ670" t="n">
        <v>968.6121434332819</v>
      </c>
      <c r="AK670" t="n">
        <v>0</v>
      </c>
      <c r="AL670" t="n">
        <v>7.422603324420428</v>
      </c>
      <c r="AM670" t="n">
        <v>0</v>
      </c>
      <c r="AN670" t="n">
        <v>8.706364194794599</v>
      </c>
      <c r="AO670" t="n">
        <v>0</v>
      </c>
      <c r="AP670" t="n">
        <v>1</v>
      </c>
      <c r="AQ670" t="n">
        <v>0</v>
      </c>
      <c r="AR670" t="n">
        <v>0</v>
      </c>
      <c r="AS670" t="n">
        <v>0</v>
      </c>
      <c r="AT670" t="n">
        <v>2.228424913323618</v>
      </c>
      <c r="AU670" t="n">
        <v>0.7005789614850253</v>
      </c>
      <c r="AV670" t="n">
        <v>2.228424913323618</v>
      </c>
    </row>
    <row r="671" spans="1:48">
      <c r="A671" t="n">
        <v>668</v>
      </c>
      <c r="B671" t="n">
        <v>0</v>
      </c>
      <c r="C671" t="n">
        <v>0</v>
      </c>
      <c r="D671" t="n">
        <v>0</v>
      </c>
      <c r="E671" t="n">
        <v>19</v>
      </c>
      <c r="F671" t="n">
        <v>1.377113175440976</v>
      </c>
      <c r="G671" t="n">
        <v>156.040495281591</v>
      </c>
      <c r="H671" t="n">
        <v>615.423713390595</v>
      </c>
      <c r="I671" t="n">
        <v>13.20144919904912</v>
      </c>
      <c r="J671" t="n">
        <v>13.20144919904912</v>
      </c>
      <c r="K671" t="n">
        <v>807.8963959503984</v>
      </c>
      <c r="L671" t="n">
        <v>2</v>
      </c>
      <c r="M671" t="n">
        <v>204.8418853829611</v>
      </c>
      <c r="N671" t="n">
        <v>1314.545051802311</v>
      </c>
      <c r="O671" t="b">
        <v>0</v>
      </c>
      <c r="P671" t="n">
        <v>13.20144919904912</v>
      </c>
      <c r="Q671" t="n">
        <v>0</v>
      </c>
      <c r="R671" t="n">
        <v>0.9428045539186699</v>
      </c>
      <c r="S671" t="n">
        <v>30.24115446524065</v>
      </c>
      <c r="T671" t="n">
        <v>101.7175390973904</v>
      </c>
      <c r="U671" t="n">
        <v>14.00231802464111</v>
      </c>
      <c r="V671" t="n">
        <v>5.817780022970382</v>
      </c>
      <c r="W671" t="n">
        <v>-86.15060768619995</v>
      </c>
      <c r="X671" t="n">
        <v>1</v>
      </c>
      <c r="Y671" t="n">
        <v>64.72234587383979</v>
      </c>
      <c r="Z671" t="n">
        <v>73.01346131274182</v>
      </c>
      <c r="AA671" t="n">
        <v>1314.545051802311</v>
      </c>
      <c r="AB671" t="b">
        <v>0</v>
      </c>
      <c r="AC671" t="b">
        <v>1</v>
      </c>
      <c r="AD671" t="n">
        <v>90.62062497240441</v>
      </c>
      <c r="AE671" t="n">
        <v>1.8</v>
      </c>
      <c r="AF671" t="n">
        <v>0</v>
      </c>
      <c r="AG671" t="n">
        <v>0.1013951915695725</v>
      </c>
      <c r="AH671" t="b">
        <v>0</v>
      </c>
      <c r="AI671" t="b">
        <v>0</v>
      </c>
      <c r="AJ671" t="n">
        <v>1314.545051802311</v>
      </c>
      <c r="AK671" t="n">
        <v>0</v>
      </c>
      <c r="AL671" t="n">
        <v>14.00231802464111</v>
      </c>
      <c r="AM671" t="n">
        <v>0</v>
      </c>
      <c r="AN671" t="n">
        <v>15.99647726992954</v>
      </c>
      <c r="AO671" t="n">
        <v>0</v>
      </c>
      <c r="AP671" t="n">
        <v>1</v>
      </c>
      <c r="AQ671" t="n">
        <v>0</v>
      </c>
      <c r="AR671" t="n">
        <v>0</v>
      </c>
      <c r="AS671" t="n">
        <v>0</v>
      </c>
      <c r="AT671" t="n">
        <v>3.716248507324409</v>
      </c>
      <c r="AU671" t="n">
        <v>1.168325441128973</v>
      </c>
      <c r="AV671" t="n">
        <v>3.716248507324409</v>
      </c>
    </row>
    <row r="672" spans="1:48">
      <c r="A672" t="n">
        <v>669</v>
      </c>
      <c r="B672" t="n">
        <v>0</v>
      </c>
      <c r="C672" t="n">
        <v>0</v>
      </c>
      <c r="D672" t="n">
        <v>0</v>
      </c>
      <c r="E672" t="n">
        <v>23.2</v>
      </c>
      <c r="F672" t="n">
        <v>1.1966667843964</v>
      </c>
      <c r="G672" t="n">
        <v>190.533657396469</v>
      </c>
      <c r="H672" t="n">
        <v>751.4647447716738</v>
      </c>
      <c r="I672" t="n">
        <v>14.18441867003751</v>
      </c>
      <c r="J672" t="n">
        <v>14.18441867003751</v>
      </c>
      <c r="K672" t="n">
        <v>710.904428247208</v>
      </c>
      <c r="L672" t="n">
        <v>2</v>
      </c>
      <c r="M672" t="n">
        <v>180.2496014825578</v>
      </c>
      <c r="N672" t="n">
        <v>1605.128694832295</v>
      </c>
      <c r="O672" t="b">
        <v>0</v>
      </c>
      <c r="P672" t="n">
        <v>14.18441867003751</v>
      </c>
      <c r="Q672" t="n">
        <v>0</v>
      </c>
      <c r="R672" t="n">
        <v>0.938746495026224</v>
      </c>
      <c r="S672" t="n">
        <v>30.2669808067108</v>
      </c>
      <c r="T672" t="n">
        <v>89.8927644418599</v>
      </c>
      <c r="U672" t="n">
        <v>15.10995646342335</v>
      </c>
      <c r="V672" t="n">
        <v>5.50624689384594</v>
      </c>
      <c r="W672" t="n">
        <v>-86.15060768619995</v>
      </c>
      <c r="X672" t="n">
        <v>1</v>
      </c>
      <c r="Y672" t="n">
        <v>64.72234587383979</v>
      </c>
      <c r="Z672" t="n">
        <v>73.16693573135629</v>
      </c>
      <c r="AA672" t="n">
        <v>1605.128694832295</v>
      </c>
      <c r="AB672" t="b">
        <v>0</v>
      </c>
      <c r="AC672" t="b">
        <v>1</v>
      </c>
      <c r="AD672" t="n">
        <v>90.64309800916617</v>
      </c>
      <c r="AE672" t="n">
        <v>1.8</v>
      </c>
      <c r="AF672" t="n">
        <v>0</v>
      </c>
      <c r="AG672" t="n">
        <v>0.124788214047066</v>
      </c>
      <c r="AH672" t="b">
        <v>0</v>
      </c>
      <c r="AI672" t="b">
        <v>0</v>
      </c>
      <c r="AJ672" t="n">
        <v>1605.128694832295</v>
      </c>
      <c r="AK672" t="n">
        <v>0</v>
      </c>
      <c r="AL672" t="n">
        <v>15.10995646342335</v>
      </c>
      <c r="AM672" t="n">
        <v>0</v>
      </c>
      <c r="AN672" t="n">
        <v>17.09576576007224</v>
      </c>
      <c r="AO672" t="n">
        <v>0</v>
      </c>
      <c r="AP672" t="n">
        <v>1</v>
      </c>
      <c r="AQ672" t="n">
        <v>0</v>
      </c>
      <c r="AR672" t="n">
        <v>0</v>
      </c>
      <c r="AS672" t="n">
        <v>0</v>
      </c>
      <c r="AT672" t="n">
        <v>3.86669195294179</v>
      </c>
      <c r="AU672" t="n">
        <v>1.215622306400353</v>
      </c>
      <c r="AV672" t="n">
        <v>3.86669195294179</v>
      </c>
    </row>
    <row r="673" spans="1:48">
      <c r="A673" t="n">
        <v>670</v>
      </c>
      <c r="B673" t="n">
        <v>0</v>
      </c>
      <c r="C673" t="n">
        <v>0</v>
      </c>
      <c r="D673" t="n">
        <v>0</v>
      </c>
      <c r="E673" t="n">
        <v>28</v>
      </c>
      <c r="F673" t="n">
        <v>1.33621968697342</v>
      </c>
      <c r="G673" t="n">
        <v>229.9544140991868</v>
      </c>
      <c r="H673" t="n">
        <v>906.9402092071927</v>
      </c>
      <c r="I673" t="n">
        <v>19.03038602897699</v>
      </c>
      <c r="J673" t="n">
        <v>19.03038602897699</v>
      </c>
      <c r="K673" t="n">
        <v>790.2731549616323</v>
      </c>
      <c r="L673" t="n">
        <v>2</v>
      </c>
      <c r="M673" t="n">
        <v>200.3735179923003</v>
      </c>
      <c r="N673" t="n">
        <v>1937.224286866564</v>
      </c>
      <c r="O673" t="b">
        <v>0</v>
      </c>
      <c r="P673" t="n">
        <v>19.03038602897699</v>
      </c>
      <c r="Q673" t="n">
        <v>0</v>
      </c>
      <c r="R673" t="n">
        <v>0.9396254663488159</v>
      </c>
      <c r="S673" t="n">
        <v>30.29669899393713</v>
      </c>
      <c r="T673" t="n">
        <v>99.83533879721105</v>
      </c>
      <c r="U673" t="n">
        <v>20.25316119083597</v>
      </c>
      <c r="V673" t="n">
        <v>6.02751202178959</v>
      </c>
      <c r="W673" t="n">
        <v>-86.15060768619995</v>
      </c>
      <c r="X673" t="n">
        <v>1</v>
      </c>
      <c r="Y673" t="n">
        <v>64.72234587383979</v>
      </c>
      <c r="Z673" t="n">
        <v>73.39032204352365</v>
      </c>
      <c r="AA673" t="n">
        <v>1937.224286866564</v>
      </c>
      <c r="AB673" t="b">
        <v>0</v>
      </c>
      <c r="AC673" t="b">
        <v>1</v>
      </c>
      <c r="AD673" t="n">
        <v>90.66557104592792</v>
      </c>
      <c r="AE673" t="n">
        <v>1.8</v>
      </c>
      <c r="AF673" t="n">
        <v>0</v>
      </c>
      <c r="AG673" t="n">
        <v>0.1574599352964479</v>
      </c>
      <c r="AH673" t="b">
        <v>0</v>
      </c>
      <c r="AI673" t="b">
        <v>0</v>
      </c>
      <c r="AJ673" t="n">
        <v>1937.224286866564</v>
      </c>
      <c r="AK673" t="n">
        <v>0</v>
      </c>
      <c r="AL673" t="n">
        <v>20.25316119083597</v>
      </c>
      <c r="AM673" t="n">
        <v>0</v>
      </c>
      <c r="AN673" t="n">
        <v>22.07114710857321</v>
      </c>
      <c r="AO673" t="n">
        <v>0</v>
      </c>
      <c r="AP673" t="n">
        <v>1</v>
      </c>
      <c r="AQ673" t="n">
        <v>0</v>
      </c>
      <c r="AR673" t="n">
        <v>0</v>
      </c>
      <c r="AS673" t="n">
        <v>0</v>
      </c>
      <c r="AT673" t="n">
        <v>4.783688114906931</v>
      </c>
      <c r="AU673" t="n">
        <v>1.503910332168802</v>
      </c>
      <c r="AV673" t="n">
        <v>4.783688114906931</v>
      </c>
    </row>
    <row r="674" spans="1:48">
      <c r="A674" t="n">
        <v>671</v>
      </c>
      <c r="B674" t="n">
        <v>0</v>
      </c>
      <c r="C674" t="n">
        <v>0</v>
      </c>
      <c r="D674" t="n">
        <v>0</v>
      </c>
      <c r="E674" t="n">
        <v>32</v>
      </c>
      <c r="F674" t="n">
        <v>0.7917878010432617</v>
      </c>
      <c r="G674" t="n">
        <v>262.8050446847849</v>
      </c>
      <c r="H674" t="n">
        <v>1036.503096236792</v>
      </c>
      <c r="I674" t="n">
        <v>13.59717198109354</v>
      </c>
      <c r="J674" t="n">
        <v>13.59717198109354</v>
      </c>
      <c r="K674" t="n">
        <v>494.0674868986513</v>
      </c>
      <c r="L674" t="n">
        <v>3</v>
      </c>
      <c r="M674" t="n">
        <v>125.2706609783599</v>
      </c>
      <c r="N674" t="n">
        <v>1371.293596321275</v>
      </c>
      <c r="O674" t="b">
        <v>1</v>
      </c>
      <c r="P674" t="n">
        <v>13.59717198109354</v>
      </c>
      <c r="Q674" t="n">
        <v>40.1050599510552</v>
      </c>
      <c r="R674" t="n">
        <v>0.9423399919630365</v>
      </c>
      <c r="S674" t="n">
        <v>30.33599796825646</v>
      </c>
      <c r="T674" t="n">
        <v>100.4805265459449</v>
      </c>
      <c r="U674" t="n">
        <v>14.42915730740513</v>
      </c>
      <c r="V674" t="n">
        <v>5.793707968197509</v>
      </c>
      <c r="W674" t="n">
        <v>-82.11829225909183</v>
      </c>
      <c r="X674" t="n">
        <v>1</v>
      </c>
      <c r="Y674" t="n">
        <v>60.69003044673167</v>
      </c>
      <c r="Z674" t="n">
        <v>73.52480755590531</v>
      </c>
      <c r="AA674" t="n">
        <v>1371.293596321275</v>
      </c>
      <c r="AB674" t="b">
        <v>0</v>
      </c>
      <c r="AC674" t="b">
        <v>1</v>
      </c>
      <c r="AD674" t="n">
        <v>90.68734402792802</v>
      </c>
      <c r="AE674" t="n">
        <v>1.715750242932329</v>
      </c>
      <c r="AF674" t="n">
        <v>0</v>
      </c>
      <c r="AG674" t="n">
        <v>0.1945746244208369</v>
      </c>
      <c r="AH674" t="b">
        <v>0</v>
      </c>
      <c r="AI674" t="b">
        <v>0</v>
      </c>
      <c r="AJ674" t="n">
        <v>1411.398656272331</v>
      </c>
      <c r="AK674" t="n">
        <v>0</v>
      </c>
      <c r="AL674" t="n">
        <v>14.85115462468941</v>
      </c>
      <c r="AM674" t="n">
        <v>0</v>
      </c>
      <c r="AN674" t="n">
        <v>16.67742156936277</v>
      </c>
      <c r="AO674" t="n">
        <v>0</v>
      </c>
      <c r="AP674" t="n">
        <v>1</v>
      </c>
      <c r="AQ674" t="n">
        <v>0</v>
      </c>
      <c r="AR674" t="n">
        <v>0</v>
      </c>
      <c r="AS674" t="n">
        <v>0</v>
      </c>
      <c r="AT674" t="n">
        <v>3.821576905020977</v>
      </c>
      <c r="AU674" t="n">
        <v>1.201438901237928</v>
      </c>
      <c r="AV674" t="n">
        <v>3.821576905020977</v>
      </c>
    </row>
    <row r="675" spans="1:48">
      <c r="A675" t="n">
        <v>672</v>
      </c>
      <c r="B675" t="n">
        <v>0</v>
      </c>
      <c r="C675" t="n">
        <v>0</v>
      </c>
      <c r="D675" t="n">
        <v>0</v>
      </c>
      <c r="E675" t="n">
        <v>34</v>
      </c>
      <c r="F675" t="n">
        <v>0.4966291088535408</v>
      </c>
      <c r="G675" t="n">
        <v>279.2303599775839</v>
      </c>
      <c r="H675" t="n">
        <v>1101.284539751591</v>
      </c>
      <c r="I675" t="n">
        <v>9.75144055469004</v>
      </c>
      <c r="J675" t="n">
        <v>9.75144055469004</v>
      </c>
      <c r="K675" t="n">
        <v>333.4859361289262</v>
      </c>
      <c r="L675" t="n">
        <v>3</v>
      </c>
      <c r="M675" t="n">
        <v>84.55525763918007</v>
      </c>
      <c r="N675" t="n">
        <v>1456.999446091355</v>
      </c>
      <c r="O675" t="b">
        <v>0</v>
      </c>
      <c r="P675" t="n">
        <v>9.75144055469004</v>
      </c>
      <c r="Q675" t="n">
        <v>0</v>
      </c>
      <c r="R675" t="n">
        <v>0.9323409501803495</v>
      </c>
      <c r="S675" t="n">
        <v>30.36281453143891</v>
      </c>
      <c r="T675" t="n">
        <v>68.54977178906141</v>
      </c>
      <c r="U675" t="n">
        <v>10.45909283809078</v>
      </c>
      <c r="V675" t="n">
        <v>4.63801242460179</v>
      </c>
      <c r="W675" t="n">
        <v>-86.15060768619995</v>
      </c>
      <c r="X675" t="n">
        <v>1</v>
      </c>
      <c r="Y675" t="n">
        <v>64.72234587383979</v>
      </c>
      <c r="Z675" t="n">
        <v>73.65560510118122</v>
      </c>
      <c r="AA675" t="n">
        <v>1456.999446091355</v>
      </c>
      <c r="AB675" t="b">
        <v>0</v>
      </c>
      <c r="AC675" t="b">
        <v>1</v>
      </c>
      <c r="AD675" t="n">
        <v>90.70911700992812</v>
      </c>
      <c r="AE675" t="n">
        <v>1.8</v>
      </c>
      <c r="AF675" t="n">
        <v>0</v>
      </c>
      <c r="AG675" t="n">
        <v>0.2025752248315147</v>
      </c>
      <c r="AH675" t="b">
        <v>0</v>
      </c>
      <c r="AI675" t="b">
        <v>0</v>
      </c>
      <c r="AJ675" t="n">
        <v>1456.999446091355</v>
      </c>
      <c r="AK675" t="n">
        <v>0</v>
      </c>
      <c r="AL675" t="n">
        <v>10.45909283809078</v>
      </c>
      <c r="AM675" t="n">
        <v>0</v>
      </c>
      <c r="AN675" t="n">
        <v>12.26735534901827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2.922146528531776</v>
      </c>
      <c r="AU675" t="n">
        <v>0.9186732602143387</v>
      </c>
      <c r="AV675" t="n">
        <v>2.922146528531776</v>
      </c>
    </row>
    <row r="676" spans="1:48">
      <c r="A676" t="n">
        <v>673</v>
      </c>
      <c r="B676" t="n">
        <v>0</v>
      </c>
      <c r="C676" t="n">
        <v>0</v>
      </c>
      <c r="D676" t="n">
        <v>0</v>
      </c>
      <c r="E676" t="n">
        <v>36</v>
      </c>
      <c r="F676" t="n">
        <v>0.5550290968759013</v>
      </c>
      <c r="G676" t="n">
        <v>295.655675270383</v>
      </c>
      <c r="H676" t="n">
        <v>1166.065983266391</v>
      </c>
      <c r="I676" t="n">
        <v>11.36439310140594</v>
      </c>
      <c r="J676" t="n">
        <v>11.36439310140594</v>
      </c>
      <c r="K676" t="n">
        <v>367.0552244276928</v>
      </c>
      <c r="L676" t="n">
        <v>3</v>
      </c>
      <c r="M676" t="n">
        <v>93.06674047355294</v>
      </c>
      <c r="N676" t="n">
        <v>1542.705295861434</v>
      </c>
      <c r="O676" t="b">
        <v>0</v>
      </c>
      <c r="P676" t="n">
        <v>11.36439310140594</v>
      </c>
      <c r="Q676" t="n">
        <v>0</v>
      </c>
      <c r="R676" t="n">
        <v>0.9345389054729304</v>
      </c>
      <c r="S676" t="n">
        <v>30.38538156634026</v>
      </c>
      <c r="T676" t="n">
        <v>75.27266171866766</v>
      </c>
      <c r="U676" t="n">
        <v>12.16042803017913</v>
      </c>
      <c r="V676" t="n">
        <v>4.92743082406983</v>
      </c>
      <c r="W676" t="n">
        <v>-71.27057007931512</v>
      </c>
      <c r="X676" t="n">
        <v>1</v>
      </c>
      <c r="Y676" t="n">
        <v>49.84230826695496</v>
      </c>
      <c r="Z676" t="n">
        <v>73.83009665345004</v>
      </c>
      <c r="AA676" t="n">
        <v>1542.705295861434</v>
      </c>
      <c r="AB676" t="b">
        <v>0</v>
      </c>
      <c r="AC676" t="b">
        <v>1</v>
      </c>
      <c r="AD676" t="n">
        <v>90.72900670682756</v>
      </c>
      <c r="AE676" t="n">
        <v>1.489101813536214</v>
      </c>
      <c r="AF676" t="n">
        <v>0</v>
      </c>
      <c r="AG676" t="n">
        <v>0.1985232808393631</v>
      </c>
      <c r="AH676" t="b">
        <v>0</v>
      </c>
      <c r="AI676" t="b">
        <v>0</v>
      </c>
      <c r="AJ676" t="n">
        <v>1542.705295861434</v>
      </c>
      <c r="AK676" t="n">
        <v>0</v>
      </c>
      <c r="AL676" t="n">
        <v>12.16042803017913</v>
      </c>
      <c r="AM676" t="n">
        <v>0</v>
      </c>
      <c r="AN676" t="n">
        <v>13.663610392928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3.190967478216681</v>
      </c>
      <c r="AU676" t="n">
        <v>1.003186003107156</v>
      </c>
      <c r="AV676" t="n">
        <v>3.190967478216681</v>
      </c>
    </row>
    <row r="677" spans="1:48">
      <c r="A677" t="n">
        <v>674</v>
      </c>
      <c r="B677" t="n">
        <v>0</v>
      </c>
      <c r="C677" t="n">
        <v>0</v>
      </c>
      <c r="D677" t="n">
        <v>0</v>
      </c>
      <c r="E677" t="n">
        <v>38</v>
      </c>
      <c r="F677" t="n">
        <v>0.6165878369761888</v>
      </c>
      <c r="G677" t="n">
        <v>312.0809905631821</v>
      </c>
      <c r="H677" t="n">
        <v>1230.84742678119</v>
      </c>
      <c r="I677" t="n">
        <v>13.15199727215535</v>
      </c>
      <c r="J677" t="n">
        <v>13.15199727215535</v>
      </c>
      <c r="K677" t="n">
        <v>402.4350294999853</v>
      </c>
      <c r="L677" t="n">
        <v>3</v>
      </c>
      <c r="M677" t="n">
        <v>102.0372792849861</v>
      </c>
      <c r="N677" t="n">
        <v>1628.411145631514</v>
      </c>
      <c r="O677" t="b">
        <v>0</v>
      </c>
      <c r="P677" t="n">
        <v>13.15199727215535</v>
      </c>
      <c r="Q677" t="n">
        <v>0</v>
      </c>
      <c r="R677" t="n">
        <v>0.9364934450411948</v>
      </c>
      <c r="S677" t="n">
        <v>30.41082696965471</v>
      </c>
      <c r="T677" t="n">
        <v>82.35581777890269</v>
      </c>
      <c r="U677" t="n">
        <v>14.04387541823831</v>
      </c>
      <c r="V677" t="n">
        <v>5.230134267953218</v>
      </c>
      <c r="W677" t="n">
        <v>-71.27057007931512</v>
      </c>
      <c r="X677" t="n">
        <v>1</v>
      </c>
      <c r="Y677" t="n">
        <v>49.84230826695496</v>
      </c>
      <c r="Z677" t="n">
        <v>74.04985313028025</v>
      </c>
      <c r="AA677" t="n">
        <v>1628.411145631514</v>
      </c>
      <c r="AB677" t="b">
        <v>0</v>
      </c>
      <c r="AC677" t="b">
        <v>1</v>
      </c>
      <c r="AD677" t="n">
        <v>90.7463130638647</v>
      </c>
      <c r="AE677" t="n">
        <v>1.489101813536214</v>
      </c>
      <c r="AF677" t="n">
        <v>0</v>
      </c>
      <c r="AG677" t="n">
        <v>0.1705080165987046</v>
      </c>
      <c r="AH677" t="b">
        <v>0</v>
      </c>
      <c r="AI677" t="b">
        <v>0</v>
      </c>
      <c r="AJ677" t="n">
        <v>1628.411145631514</v>
      </c>
      <c r="AK677" t="n">
        <v>0</v>
      </c>
      <c r="AL677" t="n">
        <v>14.04387541823831</v>
      </c>
      <c r="AM677" t="n">
        <v>0</v>
      </c>
      <c r="AN677" t="n">
        <v>15.54705778098718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3.550107833204397</v>
      </c>
      <c r="AU677" t="n">
        <v>1.116093633703242</v>
      </c>
      <c r="AV677" t="n">
        <v>3.550107833204397</v>
      </c>
    </row>
    <row r="678" spans="1:48">
      <c r="A678" t="n">
        <v>675</v>
      </c>
      <c r="B678" t="n">
        <v>0</v>
      </c>
      <c r="C678" t="n">
        <v>0</v>
      </c>
      <c r="D678" t="n">
        <v>0</v>
      </c>
      <c r="E678" t="n">
        <v>40</v>
      </c>
      <c r="F678" t="n">
        <v>0.311952888552673</v>
      </c>
      <c r="G678" t="n">
        <v>328.5063058559811</v>
      </c>
      <c r="H678" t="n">
        <v>1295.628870295989</v>
      </c>
      <c r="I678" t="n">
        <v>8.148990378836308</v>
      </c>
      <c r="J678" t="n">
        <v>8.148990378836308</v>
      </c>
      <c r="K678" t="n">
        <v>236.881681151415</v>
      </c>
      <c r="L678" t="n">
        <v>3</v>
      </c>
      <c r="M678" t="n">
        <v>60.06127818240745</v>
      </c>
      <c r="N678" t="n">
        <v>1714.116995401594</v>
      </c>
      <c r="O678" t="b">
        <v>0</v>
      </c>
      <c r="P678" t="n">
        <v>8.148990378836308</v>
      </c>
      <c r="Q678" t="n">
        <v>0</v>
      </c>
      <c r="R678" t="n">
        <v>0.91831600300155</v>
      </c>
      <c r="S678" t="n">
        <v>30.43939564428298</v>
      </c>
      <c r="T678" t="n">
        <v>49.4359146227548</v>
      </c>
      <c r="U678" t="n">
        <v>8.873841196495574</v>
      </c>
      <c r="V678" t="n">
        <v>4.038123101660737</v>
      </c>
      <c r="W678" t="n">
        <v>-86.15060768619995</v>
      </c>
      <c r="X678" t="n">
        <v>1</v>
      </c>
      <c r="Y678" t="n">
        <v>64.72234587383979</v>
      </c>
      <c r="Z678" t="n">
        <v>74.26830529202707</v>
      </c>
      <c r="AA678" t="n">
        <v>1714.116995401594</v>
      </c>
      <c r="AB678" t="b">
        <v>0</v>
      </c>
      <c r="AC678" t="b">
        <v>1</v>
      </c>
      <c r="AD678" t="n">
        <v>90.76620276076414</v>
      </c>
      <c r="AE678" t="n">
        <v>1.8</v>
      </c>
      <c r="AF678" t="n">
        <v>0</v>
      </c>
      <c r="AG678" t="n">
        <v>0.1529537203417752</v>
      </c>
      <c r="AH678" t="b">
        <v>0</v>
      </c>
      <c r="AI678" t="b">
        <v>0</v>
      </c>
      <c r="AJ678" t="n">
        <v>1714.116995401594</v>
      </c>
      <c r="AK678" t="n">
        <v>0</v>
      </c>
      <c r="AL678" t="n">
        <v>8.873841196495574</v>
      </c>
      <c r="AM678" t="n">
        <v>0</v>
      </c>
      <c r="AN678" t="n">
        <v>10.67849657807901</v>
      </c>
      <c r="AO678" t="n">
        <v>0</v>
      </c>
      <c r="AP678" t="n">
        <v>1</v>
      </c>
      <c r="AQ678" t="n">
        <v>0</v>
      </c>
      <c r="AR678" t="n">
        <v>0</v>
      </c>
      <c r="AS678" t="n">
        <v>0</v>
      </c>
      <c r="AT678" t="n">
        <v>2.630055735744312</v>
      </c>
      <c r="AU678" t="n">
        <v>0.8268448736948322</v>
      </c>
      <c r="AV678" t="n">
        <v>2.630055735744312</v>
      </c>
    </row>
    <row r="679" spans="1:48">
      <c r="A679" t="n">
        <v>676</v>
      </c>
      <c r="B679" t="n">
        <v>0</v>
      </c>
      <c r="C679" t="n">
        <v>0</v>
      </c>
      <c r="D679" t="n">
        <v>0</v>
      </c>
      <c r="E679" t="n">
        <v>40.3</v>
      </c>
      <c r="F679" t="n">
        <v>0.0522672754797755</v>
      </c>
      <c r="G679" t="n">
        <v>330.9701031499009</v>
      </c>
      <c r="H679" t="n">
        <v>1305.346086823209</v>
      </c>
      <c r="I679" t="n">
        <v>3.278489267612083</v>
      </c>
      <c r="J679" t="n">
        <v>3.278489267612083</v>
      </c>
      <c r="K679" t="n">
        <v>94.59243016482354</v>
      </c>
      <c r="L679" t="n">
        <v>3</v>
      </c>
      <c r="M679" t="n">
        <v>23.98388188763274</v>
      </c>
      <c r="N679" t="n">
        <v>1726.972872867106</v>
      </c>
      <c r="O679" t="b">
        <v>0</v>
      </c>
      <c r="P679" t="n">
        <v>3.278489267612083</v>
      </c>
      <c r="Q679" t="n">
        <v>0</v>
      </c>
      <c r="R679" t="n">
        <v>0.8586034885394997</v>
      </c>
      <c r="S679" t="n">
        <v>30.46216342050892</v>
      </c>
      <c r="T679" t="n">
        <v>21.11382822058245</v>
      </c>
      <c r="U679" t="n">
        <v>3.818397329352637</v>
      </c>
      <c r="V679" t="n">
        <v>2.985421653966622</v>
      </c>
      <c r="W679" t="n">
        <v>-83.26348713223801</v>
      </c>
      <c r="X679" t="n">
        <v>1</v>
      </c>
      <c r="Y679" t="n">
        <v>61.83522531987785</v>
      </c>
      <c r="Z679" t="n">
        <v>74.42369019433063</v>
      </c>
      <c r="AA679" t="n">
        <v>1726.972872867106</v>
      </c>
      <c r="AB679" t="b">
        <v>0</v>
      </c>
      <c r="AC679" t="b">
        <v>1</v>
      </c>
      <c r="AD679" t="n">
        <v>90.78817456131861</v>
      </c>
      <c r="AE679" t="n">
        <v>1.739677535229227</v>
      </c>
      <c r="AF679" t="n">
        <v>0</v>
      </c>
      <c r="AG679" t="n">
        <v>0.138287667878556</v>
      </c>
      <c r="AH679" t="b">
        <v>0</v>
      </c>
      <c r="AI679" t="b">
        <v>0</v>
      </c>
      <c r="AJ679" t="n">
        <v>1726.972872867106</v>
      </c>
      <c r="AK679" t="n">
        <v>0</v>
      </c>
      <c r="AL679" t="n">
        <v>3.818397329352637</v>
      </c>
      <c r="AM679" t="n">
        <v>0</v>
      </c>
      <c r="AN679" t="n">
        <v>5.558294873163312</v>
      </c>
      <c r="AO679" t="n">
        <v>0</v>
      </c>
      <c r="AP679" t="n">
        <v>1</v>
      </c>
      <c r="AQ679" t="n">
        <v>0</v>
      </c>
      <c r="AR679" t="n">
        <v>0</v>
      </c>
      <c r="AS679" t="n">
        <v>0</v>
      </c>
      <c r="AT679" t="n">
        <v>1.700235167887458</v>
      </c>
      <c r="AU679" t="n">
        <v>0.5345250724299057</v>
      </c>
      <c r="AV679" t="n">
        <v>1.700235167887458</v>
      </c>
    </row>
    <row r="680" spans="1:48">
      <c r="A680" t="n">
        <v>677</v>
      </c>
      <c r="B680" t="n">
        <v>0</v>
      </c>
      <c r="C680" t="n">
        <v>0</v>
      </c>
      <c r="D680" t="n">
        <v>0</v>
      </c>
      <c r="E680" t="n">
        <v>40.5</v>
      </c>
      <c r="F680" t="n">
        <v>-0.104355323805108</v>
      </c>
      <c r="G680" t="n">
        <v>332.6126346791809</v>
      </c>
      <c r="H680" t="n">
        <v>1311.824231174689</v>
      </c>
      <c r="I680" t="n">
        <v>0.3062225356112127</v>
      </c>
      <c r="J680" t="n">
        <v>0.3062225356112127</v>
      </c>
      <c r="K680" t="n">
        <v>8.791637805761745</v>
      </c>
      <c r="L680" t="n">
        <v>3</v>
      </c>
      <c r="M680" t="n">
        <v>2.229117090710381</v>
      </c>
      <c r="N680" t="n">
        <v>1735.543457844114</v>
      </c>
      <c r="O680" t="b">
        <v>0</v>
      </c>
      <c r="P680" t="n">
        <v>0.3062225356112127</v>
      </c>
      <c r="Q680" t="n">
        <v>0</v>
      </c>
      <c r="R680" t="n">
        <v>0.4174617182233872</v>
      </c>
      <c r="S680" t="n">
        <v>30.47801937130717</v>
      </c>
      <c r="T680" t="n">
        <v>4.036048544390205</v>
      </c>
      <c r="U680" t="n">
        <v>0.733534411045926</v>
      </c>
      <c r="V680" t="n">
        <v>2.351152784216069</v>
      </c>
      <c r="W680" t="n">
        <v>-61.94451537945172</v>
      </c>
      <c r="X680" t="n">
        <v>1</v>
      </c>
      <c r="Y680" t="n">
        <v>40.51625356709157</v>
      </c>
      <c r="Z680" t="n">
        <v>74.55430738192133</v>
      </c>
      <c r="AA680" t="n">
        <v>1735.543457844114</v>
      </c>
      <c r="AB680" t="b">
        <v>0</v>
      </c>
      <c r="AC680" t="b">
        <v>1</v>
      </c>
      <c r="AD680" t="n">
        <v>90.80594391529205</v>
      </c>
      <c r="AE680" t="n">
        <v>1.294246560501903</v>
      </c>
      <c r="AF680" t="n">
        <v>0</v>
      </c>
      <c r="AG680" t="n">
        <v>0.1141477525548201</v>
      </c>
      <c r="AH680" t="b">
        <v>0</v>
      </c>
      <c r="AI680" t="b">
        <v>0</v>
      </c>
      <c r="AJ680" t="n">
        <v>1735.543457844114</v>
      </c>
      <c r="AK680" t="n">
        <v>0</v>
      </c>
      <c r="AL680" t="n">
        <v>0.733534411045926</v>
      </c>
      <c r="AM680" t="n">
        <v>0</v>
      </c>
      <c r="AN680" t="n">
        <v>2.029268229558417</v>
      </c>
      <c r="AO680" t="n">
        <v>0</v>
      </c>
      <c r="AP680" t="n">
        <v>1</v>
      </c>
      <c r="AQ680" t="n">
        <v>0</v>
      </c>
      <c r="AR680" t="n">
        <v>0</v>
      </c>
      <c r="AS680" t="n">
        <v>0</v>
      </c>
      <c r="AT680" t="n">
        <v>1.076836966627437</v>
      </c>
      <c r="AU680" t="n">
        <v>0.3385392611875621</v>
      </c>
      <c r="AV680" t="n">
        <v>1.076836966627437</v>
      </c>
    </row>
    <row r="681" spans="1:48">
      <c r="A681" t="n">
        <v>678</v>
      </c>
      <c r="B681" t="n">
        <v>0</v>
      </c>
      <c r="C681" t="n">
        <v>0</v>
      </c>
      <c r="D681" t="n">
        <v>0</v>
      </c>
      <c r="E681" t="n">
        <v>39</v>
      </c>
      <c r="F681" t="n">
        <v>-0.7181793135926648</v>
      </c>
      <c r="G681" t="n">
        <v>320.2936482095816</v>
      </c>
      <c r="H681" t="n">
        <v>1263.23814853859</v>
      </c>
      <c r="I681" t="n">
        <v>-11.04901382488295</v>
      </c>
      <c r="J681" t="n">
        <v>-11.04901382488295</v>
      </c>
      <c r="K681" t="n">
        <v>-329.4174286035446</v>
      </c>
      <c r="L681" t="n">
        <v>3</v>
      </c>
      <c r="M681" t="n">
        <v>-83.52368879400218</v>
      </c>
      <c r="N681" t="n">
        <v>1671.264070516554</v>
      </c>
      <c r="O681" t="b">
        <v>0</v>
      </c>
      <c r="P681" t="n">
        <v>-11.04901382488295</v>
      </c>
      <c r="Q681" t="n">
        <v>0</v>
      </c>
      <c r="R681" t="n">
        <v>0.9388201514328197</v>
      </c>
      <c r="S681" t="n">
        <v>30.48412093918893</v>
      </c>
      <c r="T681" t="n">
        <v>-59.26963126365294</v>
      </c>
      <c r="U681" t="n">
        <v>-10.37303683225993</v>
      </c>
      <c r="V681" t="n">
        <v>24.25405753034924</v>
      </c>
      <c r="W681" t="n">
        <v>-86.15060768619995</v>
      </c>
      <c r="X681" t="n">
        <v>1</v>
      </c>
      <c r="Y681" t="n">
        <v>64.72234587383979</v>
      </c>
      <c r="Z681" t="n">
        <v>74.62631106076944</v>
      </c>
      <c r="AA681" t="n">
        <v>1671.264070516554</v>
      </c>
      <c r="AB681" t="b">
        <v>0</v>
      </c>
      <c r="AC681" t="b">
        <v>1</v>
      </c>
      <c r="AD681" t="n">
        <v>90.82421450547277</v>
      </c>
      <c r="AE681" t="n">
        <v>1.8</v>
      </c>
      <c r="AF681" t="n">
        <v>0</v>
      </c>
      <c r="AG681" t="n">
        <v>0.08393911402705956</v>
      </c>
      <c r="AH681" t="b">
        <v>0</v>
      </c>
      <c r="AI681" t="b">
        <v>0</v>
      </c>
      <c r="AJ681" t="n">
        <v>1671.264070516554</v>
      </c>
      <c r="AK681" t="n">
        <v>0</v>
      </c>
      <c r="AL681" t="n">
        <v>-10.37303683225993</v>
      </c>
      <c r="AM681" t="n">
        <v>5.577969305187573</v>
      </c>
      <c r="AN681" t="n">
        <v>-2.974791536206124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 spans="1:48">
      <c r="A682" t="n">
        <v>679</v>
      </c>
      <c r="B682" t="n">
        <v>0</v>
      </c>
      <c r="C682" t="n">
        <v>0</v>
      </c>
      <c r="D682" t="n">
        <v>0</v>
      </c>
      <c r="E682" t="n">
        <v>35.7</v>
      </c>
      <c r="F682" t="n">
        <v>-1.022927421824226</v>
      </c>
      <c r="G682" t="n">
        <v>293.1918779764632</v>
      </c>
      <c r="H682" t="n">
        <v>1156.348766739171</v>
      </c>
      <c r="I682" t="n">
        <v>-15.33131914969937</v>
      </c>
      <c r="J682" t="n">
        <v>-15.33131914969937</v>
      </c>
      <c r="K682" t="n">
        <v>-499.3430057411014</v>
      </c>
      <c r="L682" t="n">
        <v>3</v>
      </c>
      <c r="M682" t="n">
        <v>-126.6082671757356</v>
      </c>
      <c r="N682" t="n">
        <v>1529.849418395923</v>
      </c>
      <c r="O682" t="b">
        <v>0</v>
      </c>
      <c r="P682" t="n">
        <v>-15.33131914969937</v>
      </c>
      <c r="Q682" t="n">
        <v>0</v>
      </c>
      <c r="R682" t="n">
        <v>0.9473100549674272</v>
      </c>
      <c r="S682" t="n">
        <v>30.50724221227457</v>
      </c>
      <c r="T682" t="n">
        <v>-90.65554386816086</v>
      </c>
      <c r="U682" t="n">
        <v>-14.52351278642488</v>
      </c>
      <c r="V682" t="n">
        <v>35.95272330757477</v>
      </c>
      <c r="W682" t="n">
        <v>-86.15060768619995</v>
      </c>
      <c r="X682" t="n">
        <v>1</v>
      </c>
      <c r="Y682" t="n">
        <v>64.72234587383979</v>
      </c>
      <c r="Z682" t="n">
        <v>74.66781279204821</v>
      </c>
      <c r="AA682" t="n">
        <v>1529.849418395923</v>
      </c>
      <c r="AB682" t="b">
        <v>0</v>
      </c>
      <c r="AC682" t="b">
        <v>1</v>
      </c>
      <c r="AD682" t="n">
        <v>90.84668754223452</v>
      </c>
      <c r="AE682" t="n">
        <v>1.8</v>
      </c>
      <c r="AF682" t="n">
        <v>0</v>
      </c>
      <c r="AG682" t="n">
        <v>0.04834919346913152</v>
      </c>
      <c r="AH682" t="b">
        <v>0</v>
      </c>
      <c r="AI682" t="b">
        <v>0</v>
      </c>
      <c r="AJ682" t="n">
        <v>1529.849418395923</v>
      </c>
      <c r="AK682" t="n">
        <v>0</v>
      </c>
      <c r="AL682" t="n">
        <v>-14.52351278642488</v>
      </c>
      <c r="AM682" t="n">
        <v>9.99570897337785</v>
      </c>
      <c r="AN682" t="n">
        <v>-2.682182833598004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 spans="1:48">
      <c r="A683" t="n">
        <v>680</v>
      </c>
      <c r="B683" t="n">
        <v>0</v>
      </c>
      <c r="C683" t="n">
        <v>0</v>
      </c>
      <c r="D683" t="n">
        <v>0</v>
      </c>
      <c r="E683" t="n">
        <v>31.8</v>
      </c>
      <c r="F683" t="n">
        <v>-1.190110999110428</v>
      </c>
      <c r="G683" t="n">
        <v>261.162513155505</v>
      </c>
      <c r="H683" t="n">
        <v>1030.024951885312</v>
      </c>
      <c r="I683" t="n">
        <v>-16.24438248829552</v>
      </c>
      <c r="J683" t="n">
        <v>-16.24438248829552</v>
      </c>
      <c r="K683" t="n">
        <v>-593.9689596144075</v>
      </c>
      <c r="L683" t="n">
        <v>3</v>
      </c>
      <c r="M683" t="n">
        <v>-150.6006489894542</v>
      </c>
      <c r="N683" t="n">
        <v>1362.723011344267</v>
      </c>
      <c r="O683" t="b">
        <v>0</v>
      </c>
      <c r="P683" t="n">
        <v>-16.24438248829552</v>
      </c>
      <c r="Q683" t="n">
        <v>0</v>
      </c>
      <c r="R683" t="n">
        <v>0.9501392790265127</v>
      </c>
      <c r="S683" t="n">
        <v>30.534872607583</v>
      </c>
      <c r="T683" t="n">
        <v>-108.156910092037</v>
      </c>
      <c r="U683" t="n">
        <v>-15.43442586566002</v>
      </c>
      <c r="V683" t="n">
        <v>42.44373889741718</v>
      </c>
      <c r="W683" t="n">
        <v>-86.15060768619995</v>
      </c>
      <c r="X683" t="n">
        <v>1</v>
      </c>
      <c r="Y683" t="n">
        <v>64.72234587383979</v>
      </c>
      <c r="Z683" t="n">
        <v>74.70503662141337</v>
      </c>
      <c r="AA683" t="n">
        <v>1362.723011344267</v>
      </c>
      <c r="AB683" t="b">
        <v>0</v>
      </c>
      <c r="AC683" t="b">
        <v>1</v>
      </c>
      <c r="AD683" t="n">
        <v>90.86916057899627</v>
      </c>
      <c r="AE683" t="n">
        <v>1.8</v>
      </c>
      <c r="AF683" t="n">
        <v>0</v>
      </c>
      <c r="AG683" t="n">
        <v>0.02645654836105732</v>
      </c>
      <c r="AH683" t="b">
        <v>0</v>
      </c>
      <c r="AI683" t="b">
        <v>0</v>
      </c>
      <c r="AJ683" t="n">
        <v>1362.723011344267</v>
      </c>
      <c r="AK683" t="n">
        <v>0</v>
      </c>
      <c r="AL683" t="n">
        <v>-15.43442586566002</v>
      </c>
      <c r="AM683" t="n">
        <v>11.2190690041625</v>
      </c>
      <c r="AN683" t="n">
        <v>-2.35026952276198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 spans="1:48">
      <c r="A684" t="n">
        <v>681</v>
      </c>
      <c r="B684" t="n">
        <v>0</v>
      </c>
      <c r="C684" t="n">
        <v>0</v>
      </c>
      <c r="D684" t="n">
        <v>0</v>
      </c>
      <c r="E684" t="n">
        <v>27.1</v>
      </c>
      <c r="F684" t="n">
        <v>-1.383295248400732</v>
      </c>
      <c r="G684" t="n">
        <v>222.5630222174272</v>
      </c>
      <c r="H684" t="n">
        <v>877.7885596255329</v>
      </c>
      <c r="I684" t="n">
        <v>-16.38617623075025</v>
      </c>
      <c r="J684" t="n">
        <v>-16.38617623075025</v>
      </c>
      <c r="K684" t="n">
        <v>-703.0658335375399</v>
      </c>
      <c r="L684" t="n">
        <v>3</v>
      </c>
      <c r="M684" t="n">
        <v>-178.2621281788894</v>
      </c>
      <c r="N684" t="n">
        <v>1161.31426438458</v>
      </c>
      <c r="O684" t="b">
        <v>0</v>
      </c>
      <c r="P684" t="n">
        <v>-16.38617623075025</v>
      </c>
      <c r="Q684" t="n">
        <v>0</v>
      </c>
      <c r="R684" t="n">
        <v>0.9524736538493385</v>
      </c>
      <c r="S684" t="n">
        <v>30.56257655085895</v>
      </c>
      <c r="T684" t="n">
        <v>-128.3370979361345</v>
      </c>
      <c r="U684" t="n">
        <v>-15.60740114712187</v>
      </c>
      <c r="V684" t="n">
        <v>49.92503024275493</v>
      </c>
      <c r="W684" t="n">
        <v>-86.15060768619995</v>
      </c>
      <c r="X684" t="n">
        <v>1</v>
      </c>
      <c r="Y684" t="n">
        <v>64.72234587383979</v>
      </c>
      <c r="Z684" t="n">
        <v>74.73906817082363</v>
      </c>
      <c r="AA684" t="n">
        <v>1161.31426438458</v>
      </c>
      <c r="AB684" t="b">
        <v>0</v>
      </c>
      <c r="AC684" t="b">
        <v>1</v>
      </c>
      <c r="AD684" t="n">
        <v>90.89163361575802</v>
      </c>
      <c r="AE684" t="n">
        <v>1.8</v>
      </c>
      <c r="AF684" t="n">
        <v>0</v>
      </c>
      <c r="AG684" t="n">
        <v>0.02394645410858121</v>
      </c>
      <c r="AH684" t="b">
        <v>0</v>
      </c>
      <c r="AI684" t="b">
        <v>0</v>
      </c>
      <c r="AJ684" t="n">
        <v>1161.31426438458</v>
      </c>
      <c r="AK684" t="n">
        <v>0</v>
      </c>
      <c r="AL684" t="n">
        <v>-15.60740114712187</v>
      </c>
      <c r="AM684" t="n">
        <v>11.82461910652428</v>
      </c>
      <c r="AN684" t="n">
        <v>-1.968040348141157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 spans="1:48">
      <c r="A685" t="n">
        <v>682</v>
      </c>
      <c r="B685" t="n">
        <v>0</v>
      </c>
      <c r="C685" t="n">
        <v>0</v>
      </c>
      <c r="D685" t="n">
        <v>0</v>
      </c>
      <c r="E685" t="n">
        <v>22.8</v>
      </c>
      <c r="F685" t="n">
        <v>-0.7767080072866492</v>
      </c>
      <c r="G685" t="n">
        <v>187.2485943379093</v>
      </c>
      <c r="H685" t="n">
        <v>738.5084560687141</v>
      </c>
      <c r="I685" t="n">
        <v>-7.304688694829849</v>
      </c>
      <c r="J685" t="n">
        <v>-7.304688694829849</v>
      </c>
      <c r="K685" t="n">
        <v>-372.524232069267</v>
      </c>
      <c r="L685" t="n">
        <v>2</v>
      </c>
      <c r="M685" t="n">
        <v>-94.45340569707582</v>
      </c>
      <c r="N685" t="n">
        <v>1577.454062162773</v>
      </c>
      <c r="O685" t="b">
        <v>1</v>
      </c>
      <c r="P685" t="n">
        <v>-7.304688694829849</v>
      </c>
      <c r="Q685" t="n">
        <v>-39.34124920294613</v>
      </c>
      <c r="R685" t="n">
        <v>0.9441302004386628</v>
      </c>
      <c r="S685" t="n">
        <v>30.58921395357734</v>
      </c>
      <c r="T685" t="n">
        <v>-41.74921013712292</v>
      </c>
      <c r="U685" t="n">
        <v>-6.89657720159174</v>
      </c>
      <c r="V685" t="n">
        <v>52.70419555995291</v>
      </c>
      <c r="W685" t="n">
        <v>-85.04819842263068</v>
      </c>
      <c r="X685" t="n">
        <v>1</v>
      </c>
      <c r="Y685" t="n">
        <v>63.61993661027051</v>
      </c>
      <c r="Z685" t="n">
        <v>74.77706668387496</v>
      </c>
      <c r="AA685" t="n">
        <v>1577.454062162773</v>
      </c>
      <c r="AB685" t="b">
        <v>0</v>
      </c>
      <c r="AC685" t="b">
        <v>1</v>
      </c>
      <c r="AD685" t="n">
        <v>90.91391526202263</v>
      </c>
      <c r="AE685" t="n">
        <v>1.776966654934663</v>
      </c>
      <c r="AF685" t="n">
        <v>0</v>
      </c>
      <c r="AG685" t="n">
        <v>0.03840745547532259</v>
      </c>
      <c r="AH685" t="b">
        <v>0</v>
      </c>
      <c r="AI685" t="b">
        <v>0</v>
      </c>
      <c r="AJ685" t="n">
        <v>1538.112812959827</v>
      </c>
      <c r="AK685" t="n">
        <v>0</v>
      </c>
      <c r="AL685" t="n">
        <v>-6.724578555898576</v>
      </c>
      <c r="AM685" t="n">
        <v>2.20593233838748</v>
      </c>
      <c r="AN685" t="n">
        <v>-2.698973146213397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 spans="1:48">
      <c r="A686" t="n">
        <v>683</v>
      </c>
      <c r="B686" t="n">
        <v>0</v>
      </c>
      <c r="C686" t="n">
        <v>0</v>
      </c>
      <c r="D686" t="n">
        <v>0</v>
      </c>
      <c r="E686" t="n">
        <v>21.1</v>
      </c>
      <c r="F686" t="n">
        <v>-0.5098727224526698</v>
      </c>
      <c r="G686" t="n">
        <v>173.2870763390301</v>
      </c>
      <c r="H686" t="n">
        <v>683.4442290811345</v>
      </c>
      <c r="I686" t="n">
        <v>-4.117724439041774</v>
      </c>
      <c r="J686" t="n">
        <v>-4.117724439041774</v>
      </c>
      <c r="K686" t="n">
        <v>-226.9146248904167</v>
      </c>
      <c r="L686" t="n">
        <v>2</v>
      </c>
      <c r="M686" t="n">
        <v>-57.53413410000424</v>
      </c>
      <c r="N686" t="n">
        <v>1459.836873317303</v>
      </c>
      <c r="O686" t="b">
        <v>0</v>
      </c>
      <c r="P686" t="n">
        <v>-4.117724439041774</v>
      </c>
      <c r="Q686" t="n">
        <v>0</v>
      </c>
      <c r="R686" t="n">
        <v>0.9326875531239365</v>
      </c>
      <c r="S686" t="n">
        <v>30.60317309329292</v>
      </c>
      <c r="T686" t="n">
        <v>-25.12236458559803</v>
      </c>
      <c r="U686" t="n">
        <v>-3.840550331488506</v>
      </c>
      <c r="V686" t="n">
        <v>32.41176951440622</v>
      </c>
      <c r="W686" t="n">
        <v>-54.09836670609736</v>
      </c>
      <c r="X686" t="n">
        <v>1</v>
      </c>
      <c r="Y686" t="n">
        <v>32.6701048937372</v>
      </c>
      <c r="Z686" t="n">
        <v>74.82036599677556</v>
      </c>
      <c r="AA686" t="n">
        <v>1459.836873317303</v>
      </c>
      <c r="AB686" t="b">
        <v>0</v>
      </c>
      <c r="AC686" t="b">
        <v>1</v>
      </c>
      <c r="AD686" t="n">
        <v>90.93063228311708</v>
      </c>
      <c r="AE686" t="n">
        <v>1.130311934950792</v>
      </c>
      <c r="AF686" t="n">
        <v>0</v>
      </c>
      <c r="AG686" t="n">
        <v>0.07542720157926575</v>
      </c>
      <c r="AH686" t="b">
        <v>0</v>
      </c>
      <c r="AI686" t="b">
        <v>0</v>
      </c>
      <c r="AJ686" t="n">
        <v>1459.836873317303</v>
      </c>
      <c r="AK686" t="n">
        <v>0</v>
      </c>
      <c r="AL686" t="n">
        <v>-3.840550331488506</v>
      </c>
      <c r="AM686" t="n">
        <v>0.1433897988017891</v>
      </c>
      <c r="AN686" t="n">
        <v>-2.541390300364707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 spans="1:48">
      <c r="A687" t="n">
        <v>684</v>
      </c>
      <c r="B687" t="n">
        <v>0</v>
      </c>
      <c r="C687" t="n">
        <v>0</v>
      </c>
      <c r="D687" t="n">
        <v>0</v>
      </c>
      <c r="E687" t="n">
        <v>18.9</v>
      </c>
      <c r="F687" t="n">
        <v>-0.4338011029026747</v>
      </c>
      <c r="G687" t="n">
        <v>155.2192295169511</v>
      </c>
      <c r="H687" t="n">
        <v>612.184641214855</v>
      </c>
      <c r="I687" t="n">
        <v>-3.026417939123752</v>
      </c>
      <c r="J687" t="n">
        <v>-3.026417939123752</v>
      </c>
      <c r="K687" t="n">
        <v>-186.1893180526051</v>
      </c>
      <c r="L687" t="n">
        <v>2</v>
      </c>
      <c r="M687" t="n">
        <v>-47.2082449423441</v>
      </c>
      <c r="N687" t="n">
        <v>1307.62639363493</v>
      </c>
      <c r="O687" t="b">
        <v>0</v>
      </c>
      <c r="P687" t="n">
        <v>-3.026417939123752</v>
      </c>
      <c r="Q687" t="n">
        <v>0</v>
      </c>
      <c r="R687" t="n">
        <v>0.9268218380384322</v>
      </c>
      <c r="S687" t="n">
        <v>30.61265362044539</v>
      </c>
      <c r="T687" t="n">
        <v>-20.48391027529583</v>
      </c>
      <c r="U687" t="n">
        <v>-2.80495023701116</v>
      </c>
      <c r="V687" t="n">
        <v>26.72433466704828</v>
      </c>
      <c r="W687" t="n">
        <v>-51.99178476749895</v>
      </c>
      <c r="X687" t="n">
        <v>1</v>
      </c>
      <c r="Y687" t="n">
        <v>30.56352295513879</v>
      </c>
      <c r="Z687" t="n">
        <v>74.87752598808368</v>
      </c>
      <c r="AA687" t="n">
        <v>1307.62639363493</v>
      </c>
      <c r="AB687" t="b">
        <v>0</v>
      </c>
      <c r="AC687" t="b">
        <v>1</v>
      </c>
      <c r="AD687" t="n">
        <v>90.94161034350751</v>
      </c>
      <c r="AE687" t="n">
        <v>1.086297764983602</v>
      </c>
      <c r="AF687" t="n">
        <v>0</v>
      </c>
      <c r="AG687" t="n">
        <v>0.1115061458565916</v>
      </c>
      <c r="AH687" t="b">
        <v>0</v>
      </c>
      <c r="AI687" t="b">
        <v>0</v>
      </c>
      <c r="AJ687" t="n">
        <v>1307.62639363493</v>
      </c>
      <c r="AK687" t="n">
        <v>0</v>
      </c>
      <c r="AL687" t="n">
        <v>-2.80495023701116</v>
      </c>
      <c r="AM687" t="n">
        <v>0</v>
      </c>
      <c r="AN687" t="n">
        <v>-1.707549793067303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 spans="1:48">
      <c r="A688" t="n">
        <v>685</v>
      </c>
      <c r="B688" t="n">
        <v>0</v>
      </c>
      <c r="C688" t="n">
        <v>0</v>
      </c>
      <c r="D688" t="n">
        <v>0</v>
      </c>
      <c r="E688" t="n">
        <v>18.9</v>
      </c>
      <c r="F688" t="n">
        <v>0.4117438007300311</v>
      </c>
      <c r="G688" t="n">
        <v>155.2192295169511</v>
      </c>
      <c r="H688" t="n">
        <v>612.184641214855</v>
      </c>
      <c r="I688" t="n">
        <v>4.517850770426111</v>
      </c>
      <c r="J688" t="n">
        <v>4.517850770426111</v>
      </c>
      <c r="K688" t="n">
        <v>277.94427964983</v>
      </c>
      <c r="L688" t="n">
        <v>2</v>
      </c>
      <c r="M688" t="n">
        <v>70.47268753798934</v>
      </c>
      <c r="N688" t="n">
        <v>1307.62639363493</v>
      </c>
      <c r="O688" t="b">
        <v>0</v>
      </c>
      <c r="P688" t="n">
        <v>4.517850770426111</v>
      </c>
      <c r="Q688" t="n">
        <v>0</v>
      </c>
      <c r="R688" t="n">
        <v>0.9075363440035923</v>
      </c>
      <c r="S688" t="n">
        <v>30.62022875284793</v>
      </c>
      <c r="T688" t="n">
        <v>36.35428097438975</v>
      </c>
      <c r="U688" t="n">
        <v>4.978148589064359</v>
      </c>
      <c r="V688" t="n">
        <v>3.361449730012716</v>
      </c>
      <c r="W688" t="n">
        <v>-67.33708812442255</v>
      </c>
      <c r="X688" t="n">
        <v>1</v>
      </c>
      <c r="Y688" t="n">
        <v>45.90882631206239</v>
      </c>
      <c r="Z688" t="n">
        <v>74.97795900354622</v>
      </c>
      <c r="AA688" t="n">
        <v>1307.62639363493</v>
      </c>
      <c r="AB688" t="b">
        <v>0</v>
      </c>
      <c r="AC688" t="b">
        <v>1</v>
      </c>
      <c r="AD688" t="n">
        <v>90.95488679303307</v>
      </c>
      <c r="AE688" t="n">
        <v>1.406917047706166</v>
      </c>
      <c r="AF688" t="n">
        <v>0</v>
      </c>
      <c r="AG688" t="n">
        <v>0.1212243210371832</v>
      </c>
      <c r="AH688" t="b">
        <v>0</v>
      </c>
      <c r="AI688" t="b">
        <v>0</v>
      </c>
      <c r="AJ688" t="n">
        <v>1307.62639363493</v>
      </c>
      <c r="AK688" t="n">
        <v>0</v>
      </c>
      <c r="AL688" t="n">
        <v>4.978148589064359</v>
      </c>
      <c r="AM688" t="n">
        <v>0</v>
      </c>
      <c r="AN688" t="n">
        <v>6.398278742310002</v>
      </c>
      <c r="AO688" t="n">
        <v>0</v>
      </c>
      <c r="AP688" t="n">
        <v>1</v>
      </c>
      <c r="AQ688" t="n">
        <v>0</v>
      </c>
      <c r="AR688" t="n">
        <v>0</v>
      </c>
      <c r="AS688" t="n">
        <v>0</v>
      </c>
      <c r="AT688" t="n">
        <v>1.751221596423892</v>
      </c>
      <c r="AU688" t="n">
        <v>0.5505543399813124</v>
      </c>
      <c r="AV688" t="n">
        <v>1.751221596423892</v>
      </c>
    </row>
    <row r="689" spans="1:48">
      <c r="A689" t="n">
        <v>686</v>
      </c>
      <c r="B689" t="n">
        <v>0</v>
      </c>
      <c r="C689" t="n">
        <v>0</v>
      </c>
      <c r="D689" t="n">
        <v>0</v>
      </c>
      <c r="E689" t="n">
        <v>21.3</v>
      </c>
      <c r="F689" t="n">
        <v>0.7868258999825559</v>
      </c>
      <c r="G689" t="n">
        <v>174.9296078683099</v>
      </c>
      <c r="H689" t="n">
        <v>689.9223734326144</v>
      </c>
      <c r="I689" t="n">
        <v>8.883838186324594</v>
      </c>
      <c r="J689" t="n">
        <v>8.883838186324594</v>
      </c>
      <c r="K689" t="n">
        <v>484.9631042607188</v>
      </c>
      <c r="L689" t="n">
        <v>2</v>
      </c>
      <c r="M689" t="n">
        <v>122.9622475306082</v>
      </c>
      <c r="N689" t="n">
        <v>1473.674189652065</v>
      </c>
      <c r="O689" t="b">
        <v>0</v>
      </c>
      <c r="P689" t="n">
        <v>8.883838186324594</v>
      </c>
      <c r="Q689" t="n">
        <v>0</v>
      </c>
      <c r="R689" t="n">
        <v>0.9291196096129665</v>
      </c>
      <c r="S689" t="n">
        <v>30.63451712560078</v>
      </c>
      <c r="T689" t="n">
        <v>61.95821796274988</v>
      </c>
      <c r="U689" t="n">
        <v>9.56156569553541</v>
      </c>
      <c r="V689" t="n">
        <v>4.391622676884623</v>
      </c>
      <c r="W689" t="n">
        <v>-59.26170299938886</v>
      </c>
      <c r="X689" t="n">
        <v>1</v>
      </c>
      <c r="Y689" t="n">
        <v>37.8334411870287</v>
      </c>
      <c r="Z689" t="n">
        <v>75.10503385858377</v>
      </c>
      <c r="AA689" t="n">
        <v>1473.674189652065</v>
      </c>
      <c r="AB689" t="b">
        <v>0</v>
      </c>
      <c r="AC689" t="b">
        <v>1</v>
      </c>
      <c r="AD689" t="n">
        <v>90.96942538114055</v>
      </c>
      <c r="AE689" t="n">
        <v>1.238192837680785</v>
      </c>
      <c r="AF689" t="n">
        <v>0</v>
      </c>
      <c r="AG689" t="n">
        <v>0.1298497838861208</v>
      </c>
      <c r="AH689" t="b">
        <v>0</v>
      </c>
      <c r="AI689" t="b">
        <v>0</v>
      </c>
      <c r="AJ689" t="n">
        <v>1473.674189652065</v>
      </c>
      <c r="AK689" t="n">
        <v>0</v>
      </c>
      <c r="AL689" t="n">
        <v>9.56156569553541</v>
      </c>
      <c r="AM689" t="n">
        <v>0</v>
      </c>
      <c r="AN689" t="n">
        <v>10.85710708156462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2.631035102441306</v>
      </c>
      <c r="AU689" t="n">
        <v>0.8271527699579689</v>
      </c>
      <c r="AV689" t="n">
        <v>2.631035102441306</v>
      </c>
    </row>
    <row r="690" spans="1:48">
      <c r="A690" t="n">
        <v>687</v>
      </c>
      <c r="B690" t="n">
        <v>0</v>
      </c>
      <c r="C690" t="n">
        <v>0</v>
      </c>
      <c r="D690" t="n">
        <v>0</v>
      </c>
      <c r="E690" t="n">
        <v>23.9</v>
      </c>
      <c r="F690" t="n">
        <v>0.6076192660064157</v>
      </c>
      <c r="G690" t="n">
        <v>196.2825177489487</v>
      </c>
      <c r="H690" t="n">
        <v>774.1382500018536</v>
      </c>
      <c r="I690" t="n">
        <v>7.974022071765804</v>
      </c>
      <c r="J690" t="n">
        <v>7.974022071765804</v>
      </c>
      <c r="K690" t="n">
        <v>387.9423527678489</v>
      </c>
      <c r="L690" t="n">
        <v>2</v>
      </c>
      <c r="M690" t="n">
        <v>98.3626655090895</v>
      </c>
      <c r="N690" t="n">
        <v>1653.559302003959</v>
      </c>
      <c r="O690" t="b">
        <v>0</v>
      </c>
      <c r="P690" t="n">
        <v>7.974022071765804</v>
      </c>
      <c r="Q690" t="n">
        <v>0</v>
      </c>
      <c r="R690" t="n">
        <v>0.919542227426994</v>
      </c>
      <c r="S690" t="n">
        <v>30.65605518492871</v>
      </c>
      <c r="T690" t="n">
        <v>50.07919773836235</v>
      </c>
      <c r="U690" t="n">
        <v>8.671730165212987</v>
      </c>
      <c r="V690" t="n">
        <v>4.029260702271763</v>
      </c>
      <c r="W690" t="n">
        <v>-44.95104991401318</v>
      </c>
      <c r="X690" t="n">
        <v>1</v>
      </c>
      <c r="Y690" t="n">
        <v>23.52278810165302</v>
      </c>
      <c r="Z690" t="n">
        <v>75.32322598473189</v>
      </c>
      <c r="AA690" t="n">
        <v>1653.559302003959</v>
      </c>
      <c r="AB690" t="b">
        <v>0</v>
      </c>
      <c r="AC690" t="b">
        <v>1</v>
      </c>
      <c r="AD690" t="n">
        <v>90.98007750428096</v>
      </c>
      <c r="AE690" t="n">
        <v>0.9391911678666501</v>
      </c>
      <c r="AF690" t="n">
        <v>0</v>
      </c>
      <c r="AG690" t="n">
        <v>0.1391164801849911</v>
      </c>
      <c r="AH690" t="b">
        <v>0</v>
      </c>
      <c r="AI690" t="b">
        <v>0</v>
      </c>
      <c r="AJ690" t="n">
        <v>1653.559302003959</v>
      </c>
      <c r="AK690" t="n">
        <v>0</v>
      </c>
      <c r="AL690" t="n">
        <v>8.671730165212987</v>
      </c>
      <c r="AM690" t="n">
        <v>0</v>
      </c>
      <c r="AN690" t="n">
        <v>9.659461144401742</v>
      </c>
      <c r="AO690" t="n">
        <v>0</v>
      </c>
      <c r="AP690" t="n">
        <v>1</v>
      </c>
      <c r="AQ690" t="n">
        <v>0</v>
      </c>
      <c r="AR690" t="n">
        <v>0</v>
      </c>
      <c r="AS690" t="n">
        <v>0</v>
      </c>
      <c r="AT690" t="n">
        <v>2.419413466689625</v>
      </c>
      <c r="AU690" t="n">
        <v>0.7606225203111213</v>
      </c>
      <c r="AV690" t="n">
        <v>2.419413466689625</v>
      </c>
    </row>
    <row r="691" spans="1:48">
      <c r="A691" t="n">
        <v>688</v>
      </c>
      <c r="B691" t="n">
        <v>0</v>
      </c>
      <c r="C691" t="n">
        <v>0</v>
      </c>
      <c r="D691" t="n">
        <v>0</v>
      </c>
      <c r="E691" t="n">
        <v>25.9</v>
      </c>
      <c r="F691" t="n">
        <v>0.6160303693251072</v>
      </c>
      <c r="G691" t="n">
        <v>212.7078330417478</v>
      </c>
      <c r="H691" t="n">
        <v>838.9196935166532</v>
      </c>
      <c r="I691" t="n">
        <v>8.769219087818531</v>
      </c>
      <c r="J691" t="n">
        <v>8.769219087818531</v>
      </c>
      <c r="K691" t="n">
        <v>393.684956004849</v>
      </c>
      <c r="L691" t="n">
        <v>2</v>
      </c>
      <c r="M691" t="n">
        <v>99.8187008125885</v>
      </c>
      <c r="N691" t="n">
        <v>1791.932465351571</v>
      </c>
      <c r="O691" t="b">
        <v>0</v>
      </c>
      <c r="P691" t="n">
        <v>8.769219087818531</v>
      </c>
      <c r="Q691" t="n">
        <v>0</v>
      </c>
      <c r="R691" t="n">
        <v>0.9189774996168059</v>
      </c>
      <c r="S691" t="n">
        <v>30.67799966356399</v>
      </c>
      <c r="T691" t="n">
        <v>50.85173633033116</v>
      </c>
      <c r="U691" t="n">
        <v>9.542365391399798</v>
      </c>
      <c r="V691" t="n">
        <v>4.120134826310341</v>
      </c>
      <c r="W691" t="n">
        <v>-44.95104991401318</v>
      </c>
      <c r="X691" t="n">
        <v>1</v>
      </c>
      <c r="Y691" t="n">
        <v>23.52278810165302</v>
      </c>
      <c r="Z691" t="n">
        <v>75.54694323307085</v>
      </c>
      <c r="AA691" t="n">
        <v>1791.932465351571</v>
      </c>
      <c r="AB691" t="b">
        <v>0</v>
      </c>
      <c r="AC691" t="b">
        <v>1</v>
      </c>
      <c r="AD691" t="n">
        <v>90.98824513903847</v>
      </c>
      <c r="AE691" t="n">
        <v>0.9391911678666501</v>
      </c>
      <c r="AF691" t="n">
        <v>0</v>
      </c>
      <c r="AG691" t="n">
        <v>0.149673170078192</v>
      </c>
      <c r="AH691" t="b">
        <v>0</v>
      </c>
      <c r="AI691" t="b">
        <v>0</v>
      </c>
      <c r="AJ691" t="n">
        <v>1791.932465351571</v>
      </c>
      <c r="AK691" t="n">
        <v>0</v>
      </c>
      <c r="AL691" t="n">
        <v>9.542365391399798</v>
      </c>
      <c r="AM691" t="n">
        <v>0</v>
      </c>
      <c r="AN691" t="n">
        <v>10.55907105742615</v>
      </c>
      <c r="AO691" t="n">
        <v>0</v>
      </c>
      <c r="AP691" t="n">
        <v>1</v>
      </c>
      <c r="AQ691" t="n">
        <v>0</v>
      </c>
      <c r="AR691" t="n">
        <v>0</v>
      </c>
      <c r="AS691" t="n">
        <v>0</v>
      </c>
      <c r="AT691" t="n">
        <v>2.605290440213545</v>
      </c>
      <c r="AU691" t="n">
        <v>0.8190590852125369</v>
      </c>
      <c r="AV691" t="n">
        <v>2.605290440213545</v>
      </c>
    </row>
    <row r="692" spans="1:48">
      <c r="A692" t="n">
        <v>689</v>
      </c>
      <c r="B692" t="n">
        <v>0</v>
      </c>
      <c r="C692" t="n">
        <v>0</v>
      </c>
      <c r="D692" t="n">
        <v>0</v>
      </c>
      <c r="E692" t="n">
        <v>28.4</v>
      </c>
      <c r="F692" t="n">
        <v>0.6782592566931549</v>
      </c>
      <c r="G692" t="n">
        <v>233.2394771577466</v>
      </c>
      <c r="H692" t="n">
        <v>919.8964979101524</v>
      </c>
      <c r="I692" t="n">
        <v>10.48697970489458</v>
      </c>
      <c r="J692" t="n">
        <v>10.48697970489458</v>
      </c>
      <c r="K692" t="n">
        <v>429.3581888822864</v>
      </c>
      <c r="L692" t="n">
        <v>3</v>
      </c>
      <c r="M692" t="n">
        <v>108.8636381547379</v>
      </c>
      <c r="N692" t="n">
        <v>1217.023066735132</v>
      </c>
      <c r="O692" t="b">
        <v>1</v>
      </c>
      <c r="P692" t="n">
        <v>10.48697970489458</v>
      </c>
      <c r="Q692" t="n">
        <v>34.35469467475526</v>
      </c>
      <c r="R692" t="n">
        <v>0.9402750844693148</v>
      </c>
      <c r="S692" t="n">
        <v>30.70230190832585</v>
      </c>
      <c r="T692" t="n">
        <v>87.51209315362877</v>
      </c>
      <c r="U692" t="n">
        <v>11.15309751168549</v>
      </c>
      <c r="V692" t="n">
        <v>5.226652371513936</v>
      </c>
      <c r="W692" t="n">
        <v>-55.79877209378989</v>
      </c>
      <c r="X692" t="n">
        <v>1</v>
      </c>
      <c r="Y692" t="n">
        <v>34.37051028142973</v>
      </c>
      <c r="Z692" t="n">
        <v>75.63377818012661</v>
      </c>
      <c r="AA692" t="n">
        <v>1217.023066735132</v>
      </c>
      <c r="AB692" t="b">
        <v>0</v>
      </c>
      <c r="AC692" t="b">
        <v>1</v>
      </c>
      <c r="AD692" t="n">
        <v>90.99829605889664</v>
      </c>
      <c r="AE692" t="n">
        <v>1.165839597262765</v>
      </c>
      <c r="AF692" t="n">
        <v>0</v>
      </c>
      <c r="AG692" t="n">
        <v>0.1530418100398917</v>
      </c>
      <c r="AH692" t="b">
        <v>0</v>
      </c>
      <c r="AI692" t="b">
        <v>0</v>
      </c>
      <c r="AJ692" t="n">
        <v>1251.377761409887</v>
      </c>
      <c r="AK692" t="n">
        <v>0</v>
      </c>
      <c r="AL692" t="n">
        <v>11.46793234938468</v>
      </c>
      <c r="AM692" t="n">
        <v>0</v>
      </c>
      <c r="AN692" t="n">
        <v>12.75047799033323</v>
      </c>
      <c r="AO692" t="n">
        <v>0</v>
      </c>
      <c r="AP692" t="n">
        <v>1</v>
      </c>
      <c r="AQ692" t="n">
        <v>0</v>
      </c>
      <c r="AR692" t="n">
        <v>0</v>
      </c>
      <c r="AS692" t="n">
        <v>0</v>
      </c>
      <c r="AT692" t="n">
        <v>3.023462193435509</v>
      </c>
      <c r="AU692" t="n">
        <v>0.9505251852561201</v>
      </c>
      <c r="AV692" t="n">
        <v>3.023462193435509</v>
      </c>
    </row>
    <row r="693" spans="1:48">
      <c r="A693" t="n">
        <v>690</v>
      </c>
      <c r="B693" t="n">
        <v>0</v>
      </c>
      <c r="C693" t="n">
        <v>0</v>
      </c>
      <c r="D693" t="n">
        <v>0</v>
      </c>
      <c r="E693" t="n">
        <v>30.3</v>
      </c>
      <c r="F693" t="n">
        <v>0.337599270568941</v>
      </c>
      <c r="G693" t="n">
        <v>248.8435266859057</v>
      </c>
      <c r="H693" t="n">
        <v>981.438869249212</v>
      </c>
      <c r="I693" t="n">
        <v>6.347816529289453</v>
      </c>
      <c r="J693" t="n">
        <v>6.347816529289453</v>
      </c>
      <c r="K693" t="n">
        <v>243.5955779758873</v>
      </c>
      <c r="L693" t="n">
        <v>3</v>
      </c>
      <c r="M693" t="n">
        <v>61.76358467948462</v>
      </c>
      <c r="N693" t="n">
        <v>1298.443624016707</v>
      </c>
      <c r="O693" t="b">
        <v>0</v>
      </c>
      <c r="P693" t="n">
        <v>6.347816529289453</v>
      </c>
      <c r="Q693" t="n">
        <v>0</v>
      </c>
      <c r="R693" t="n">
        <v>0.9231715665184814</v>
      </c>
      <c r="S693" t="n">
        <v>30.72372518024804</v>
      </c>
      <c r="T693" t="n">
        <v>50.56968284779727</v>
      </c>
      <c r="U693" t="n">
        <v>6.876096231200784</v>
      </c>
      <c r="V693" t="n">
        <v>3.885189514853494</v>
      </c>
      <c r="W693" t="n">
        <v>-82.22792209963042</v>
      </c>
      <c r="X693" t="n">
        <v>1</v>
      </c>
      <c r="Y693" t="n">
        <v>60.79966028727026</v>
      </c>
      <c r="Z693" t="n">
        <v>75.733086682539</v>
      </c>
      <c r="AA693" t="n">
        <v>1298.443624016707</v>
      </c>
      <c r="AB693" t="b">
        <v>0</v>
      </c>
      <c r="AC693" t="b">
        <v>1</v>
      </c>
      <c r="AD693" t="n">
        <v>91.01481865795371</v>
      </c>
      <c r="AE693" t="n">
        <v>1.718040809630224</v>
      </c>
      <c r="AF693" t="n">
        <v>0</v>
      </c>
      <c r="AG693" t="n">
        <v>0.1528109975619208</v>
      </c>
      <c r="AH693" t="b">
        <v>0</v>
      </c>
      <c r="AI693" t="b">
        <v>0</v>
      </c>
      <c r="AJ693" t="n">
        <v>1298.443624016707</v>
      </c>
      <c r="AK693" t="n">
        <v>0</v>
      </c>
      <c r="AL693" t="n">
        <v>6.876096231200784</v>
      </c>
      <c r="AM693" t="n">
        <v>0</v>
      </c>
      <c r="AN693" t="n">
        <v>8.596675290519686</v>
      </c>
      <c r="AO693" t="n">
        <v>0</v>
      </c>
      <c r="AP693" t="n">
        <v>1</v>
      </c>
      <c r="AQ693" t="n">
        <v>0</v>
      </c>
      <c r="AR693" t="n">
        <v>0</v>
      </c>
      <c r="AS693" t="n">
        <v>0</v>
      </c>
      <c r="AT693" t="n">
        <v>2.174036020551525</v>
      </c>
      <c r="AU693" t="n">
        <v>0.6834800169404847</v>
      </c>
      <c r="AV693" t="n">
        <v>2.174036020551525</v>
      </c>
    </row>
    <row r="694" spans="1:48">
      <c r="A694" t="n">
        <v>691</v>
      </c>
      <c r="B694" t="n">
        <v>0</v>
      </c>
      <c r="C694" t="n">
        <v>0</v>
      </c>
      <c r="D694" t="n">
        <v>0</v>
      </c>
      <c r="E694" t="n">
        <v>30.9</v>
      </c>
      <c r="F694" t="n">
        <v>0.05467699436441276</v>
      </c>
      <c r="G694" t="n">
        <v>253.7711212737454</v>
      </c>
      <c r="H694" t="n">
        <v>1000.873302303652</v>
      </c>
      <c r="I694" t="n">
        <v>2.357137442554075</v>
      </c>
      <c r="J694" t="n">
        <v>2.357137442554075</v>
      </c>
      <c r="K694" t="n">
        <v>88.69805365870408</v>
      </c>
      <c r="L694" t="n">
        <v>3</v>
      </c>
      <c r="M694" t="n">
        <v>22.489364517927</v>
      </c>
      <c r="N694" t="n">
        <v>1324.155378947731</v>
      </c>
      <c r="O694" t="b">
        <v>0</v>
      </c>
      <c r="P694" t="n">
        <v>2.357137442554075</v>
      </c>
      <c r="Q694" t="n">
        <v>0</v>
      </c>
      <c r="R694" t="n">
        <v>0.86087628556536</v>
      </c>
      <c r="S694" t="n">
        <v>30.74040633734827</v>
      </c>
      <c r="T694" t="n">
        <v>19.74588462126516</v>
      </c>
      <c r="U694" t="n">
        <v>2.738067573793233</v>
      </c>
      <c r="V694" t="n">
        <v>2.747120813308246</v>
      </c>
      <c r="W694" t="n">
        <v>-57.11280655249406</v>
      </c>
      <c r="X694" t="n">
        <v>1</v>
      </c>
      <c r="Y694" t="n">
        <v>35.6845447401339</v>
      </c>
      <c r="Z694" t="n">
        <v>75.84692869975645</v>
      </c>
      <c r="AA694" t="n">
        <v>1324.155378947731</v>
      </c>
      <c r="AB694" t="b">
        <v>0</v>
      </c>
      <c r="AC694" t="b">
        <v>1</v>
      </c>
      <c r="AD694" t="n">
        <v>91.03156938799319</v>
      </c>
      <c r="AE694" t="n">
        <v>1.193294563503779</v>
      </c>
      <c r="AF694" t="n">
        <v>0</v>
      </c>
      <c r="AG694" t="n">
        <v>0.1361713677047942</v>
      </c>
      <c r="AH694" t="b">
        <v>0</v>
      </c>
      <c r="AI694" t="b">
        <v>0</v>
      </c>
      <c r="AJ694" t="n">
        <v>1324.155378947731</v>
      </c>
      <c r="AK694" t="n">
        <v>0</v>
      </c>
      <c r="AL694" t="n">
        <v>2.738067573793233</v>
      </c>
      <c r="AM694" t="n">
        <v>0</v>
      </c>
      <c r="AN694" t="n">
        <v>3.931925359265518</v>
      </c>
      <c r="AO694" t="n">
        <v>0</v>
      </c>
      <c r="AP694" t="n">
        <v>1</v>
      </c>
      <c r="AQ694" t="n">
        <v>0</v>
      </c>
      <c r="AR694" t="n">
        <v>0</v>
      </c>
      <c r="AS694" t="n">
        <v>0</v>
      </c>
      <c r="AT694" t="n">
        <v>1.274667076211735</v>
      </c>
      <c r="AU694" t="n">
        <v>0.4007336891417558</v>
      </c>
      <c r="AV694" t="n">
        <v>1.274667076211735</v>
      </c>
    </row>
    <row r="695" spans="1:48">
      <c r="A695" t="n">
        <v>692</v>
      </c>
      <c r="B695" t="n">
        <v>0</v>
      </c>
      <c r="C695" t="n">
        <v>0</v>
      </c>
      <c r="D695" t="n">
        <v>0</v>
      </c>
      <c r="E695" t="n">
        <v>31.1</v>
      </c>
      <c r="F695" t="n">
        <v>0.1103594186400834</v>
      </c>
      <c r="G695" t="n">
        <v>255.4136528030253</v>
      </c>
      <c r="H695" t="n">
        <v>1007.351446655132</v>
      </c>
      <c r="I695" t="n">
        <v>3.193547493790654</v>
      </c>
      <c r="J695" t="n">
        <v>3.193547493790654</v>
      </c>
      <c r="K695" t="n">
        <v>119.3989900048514</v>
      </c>
      <c r="L695" t="n">
        <v>3</v>
      </c>
      <c r="M695" t="n">
        <v>30.27357758743696</v>
      </c>
      <c r="N695" t="n">
        <v>1332.725963924739</v>
      </c>
      <c r="O695" t="b">
        <v>0</v>
      </c>
      <c r="P695" t="n">
        <v>3.193547493790654</v>
      </c>
      <c r="Q695" t="n">
        <v>0</v>
      </c>
      <c r="R695" t="n">
        <v>0.8848161649002654</v>
      </c>
      <c r="S695" t="n">
        <v>30.75162305787954</v>
      </c>
      <c r="T695" t="n">
        <v>25.86132990055188</v>
      </c>
      <c r="U695" t="n">
        <v>3.609277972617763</v>
      </c>
      <c r="V695" t="n">
        <v>2.978807158725004</v>
      </c>
      <c r="W695" t="n">
        <v>-52.34570904184501</v>
      </c>
      <c r="X695" t="n">
        <v>1</v>
      </c>
      <c r="Y695" t="n">
        <v>30.91744722948485</v>
      </c>
      <c r="Z695" t="n">
        <v>75.96246538751554</v>
      </c>
      <c r="AA695" t="n">
        <v>1332.725963924739</v>
      </c>
      <c r="AB695" t="b">
        <v>0</v>
      </c>
      <c r="AC695" t="b">
        <v>1</v>
      </c>
      <c r="AD695" t="n">
        <v>91.04313223382124</v>
      </c>
      <c r="AE695" t="n">
        <v>1.093692532251447</v>
      </c>
      <c r="AF695" t="n">
        <v>0</v>
      </c>
      <c r="AG695" t="n">
        <v>0.100963776322793</v>
      </c>
      <c r="AH695" t="b">
        <v>0</v>
      </c>
      <c r="AI695" t="b">
        <v>0</v>
      </c>
      <c r="AJ695" t="n">
        <v>1332.725963924739</v>
      </c>
      <c r="AK695" t="n">
        <v>0</v>
      </c>
      <c r="AL695" t="n">
        <v>3.609277972617763</v>
      </c>
      <c r="AM695" t="n">
        <v>0</v>
      </c>
      <c r="AN695" t="n">
        <v>4.703683332673101</v>
      </c>
      <c r="AO695" t="n">
        <v>0</v>
      </c>
      <c r="AP695" t="n">
        <v>1</v>
      </c>
      <c r="AQ695" t="n">
        <v>0</v>
      </c>
      <c r="AR695" t="n">
        <v>0</v>
      </c>
      <c r="AS695" t="n">
        <v>0</v>
      </c>
      <c r="AT695" t="n">
        <v>1.422007875084049</v>
      </c>
      <c r="AU695" t="n">
        <v>0.4470551349491377</v>
      </c>
      <c r="AV695" t="n">
        <v>1.422007875084049</v>
      </c>
    </row>
    <row r="696" spans="1:48">
      <c r="A696" t="n">
        <v>693</v>
      </c>
      <c r="B696" t="n">
        <v>0</v>
      </c>
      <c r="C696" t="n">
        <v>0</v>
      </c>
      <c r="D696" t="n">
        <v>0</v>
      </c>
      <c r="E696" t="n">
        <v>31.8</v>
      </c>
      <c r="F696" t="n">
        <v>0.25388533107526</v>
      </c>
      <c r="G696" t="n">
        <v>261.162513155505</v>
      </c>
      <c r="H696" t="n">
        <v>1030.024951885312</v>
      </c>
      <c r="I696" t="n">
        <v>5.433251419534571</v>
      </c>
      <c r="J696" t="n">
        <v>5.433251419534571</v>
      </c>
      <c r="K696" t="n">
        <v>198.6645349744576</v>
      </c>
      <c r="L696" t="n">
        <v>3</v>
      </c>
      <c r="M696" t="n">
        <v>50.37133239717484</v>
      </c>
      <c r="N696" t="n">
        <v>1362.723011344267</v>
      </c>
      <c r="O696" t="b">
        <v>0</v>
      </c>
      <c r="P696" t="n">
        <v>5.433251419534571</v>
      </c>
      <c r="Q696" t="n">
        <v>0</v>
      </c>
      <c r="R696" t="n">
        <v>0.9140330835726046</v>
      </c>
      <c r="S696" t="n">
        <v>30.76420491480469</v>
      </c>
      <c r="T696" t="n">
        <v>41.65447634826356</v>
      </c>
      <c r="U696" t="n">
        <v>5.944261227720638</v>
      </c>
      <c r="V696" t="n">
        <v>3.580906887058099</v>
      </c>
      <c r="W696" t="n">
        <v>-57.98368262736651</v>
      </c>
      <c r="X696" t="n">
        <v>1</v>
      </c>
      <c r="Y696" t="n">
        <v>36.55542081500636</v>
      </c>
      <c r="Z696" t="n">
        <v>76.08289548438557</v>
      </c>
      <c r="AA696" t="n">
        <v>1362.723011344267</v>
      </c>
      <c r="AB696" t="b">
        <v>0</v>
      </c>
      <c r="AC696" t="b">
        <v>1</v>
      </c>
      <c r="AD696" t="n">
        <v>91.05484627341229</v>
      </c>
      <c r="AE696" t="n">
        <v>1.211490336892636</v>
      </c>
      <c r="AF696" t="n">
        <v>0</v>
      </c>
      <c r="AG696" t="n">
        <v>0.09273752090512399</v>
      </c>
      <c r="AH696" t="b">
        <v>0</v>
      </c>
      <c r="AI696" t="b">
        <v>0</v>
      </c>
      <c r="AJ696" t="n">
        <v>1362.723011344267</v>
      </c>
      <c r="AK696" t="n">
        <v>0</v>
      </c>
      <c r="AL696" t="n">
        <v>5.944261227720638</v>
      </c>
      <c r="AM696" t="n">
        <v>0</v>
      </c>
      <c r="AN696" t="n">
        <v>7.1580044524873</v>
      </c>
      <c r="AO696" t="n">
        <v>0</v>
      </c>
      <c r="AP696" t="n">
        <v>1</v>
      </c>
      <c r="AQ696" t="n">
        <v>0</v>
      </c>
      <c r="AR696" t="n">
        <v>0</v>
      </c>
      <c r="AS696" t="n">
        <v>0</v>
      </c>
      <c r="AT696" t="n">
        <v>1.896182716334469</v>
      </c>
      <c r="AU696" t="n">
        <v>0.5961276551221805</v>
      </c>
      <c r="AV696" t="n">
        <v>1.896182716334469</v>
      </c>
    </row>
    <row r="697" spans="1:48">
      <c r="A697" t="n">
        <v>694</v>
      </c>
      <c r="B697" t="n">
        <v>0</v>
      </c>
      <c r="C697" t="n">
        <v>0</v>
      </c>
      <c r="D697" t="n">
        <v>0</v>
      </c>
      <c r="E697" t="n">
        <v>32.7</v>
      </c>
      <c r="F697" t="n">
        <v>0.2074325903922061</v>
      </c>
      <c r="G697" t="n">
        <v>268.5539050372646</v>
      </c>
      <c r="H697" t="n">
        <v>1059.176601466972</v>
      </c>
      <c r="I697" t="n">
        <v>4.887734566420784</v>
      </c>
      <c r="J697" t="n">
        <v>4.887734566420784</v>
      </c>
      <c r="K697" t="n">
        <v>173.7991000337263</v>
      </c>
      <c r="L697" t="n">
        <v>3</v>
      </c>
      <c r="M697" t="n">
        <v>44.06670893350057</v>
      </c>
      <c r="N697" t="n">
        <v>1401.290643740803</v>
      </c>
      <c r="O697" t="b">
        <v>0</v>
      </c>
      <c r="P697" t="n">
        <v>4.887734566420784</v>
      </c>
      <c r="Q697" t="n">
        <v>0</v>
      </c>
      <c r="R697" t="n">
        <v>0.9070282262440644</v>
      </c>
      <c r="S697" t="n">
        <v>30.78018102251456</v>
      </c>
      <c r="T697" t="n">
        <v>36.72230814215091</v>
      </c>
      <c r="U697" t="n">
        <v>5.388734798982524</v>
      </c>
      <c r="V697" t="n">
        <v>3.414138124387804</v>
      </c>
      <c r="W697" t="n">
        <v>-53.56633575952194</v>
      </c>
      <c r="X697" t="n">
        <v>1</v>
      </c>
      <c r="Y697" t="n">
        <v>32.13807394716179</v>
      </c>
      <c r="Z697" t="n">
        <v>76.21468742628497</v>
      </c>
      <c r="AA697" t="n">
        <v>1401.290643740803</v>
      </c>
      <c r="AB697" t="b">
        <v>0</v>
      </c>
      <c r="AC697" t="b">
        <v>1</v>
      </c>
      <c r="AD697" t="n">
        <v>91.06677222736405</v>
      </c>
      <c r="AE697" t="n">
        <v>1.119195870542704</v>
      </c>
      <c r="AF697" t="n">
        <v>0</v>
      </c>
      <c r="AG697" t="n">
        <v>0.08869494306667614</v>
      </c>
      <c r="AH697" t="b">
        <v>0</v>
      </c>
      <c r="AI697" t="b">
        <v>0</v>
      </c>
      <c r="AJ697" t="n">
        <v>1401.290643740803</v>
      </c>
      <c r="AK697" t="n">
        <v>0</v>
      </c>
      <c r="AL697" t="n">
        <v>5.388734798982524</v>
      </c>
      <c r="AM697" t="n">
        <v>0</v>
      </c>
      <c r="AN697" t="n">
        <v>6.50965553680378</v>
      </c>
      <c r="AO697" t="n">
        <v>0</v>
      </c>
      <c r="AP697" t="n">
        <v>1</v>
      </c>
      <c r="AQ697" t="n">
        <v>0</v>
      </c>
      <c r="AR697" t="n">
        <v>0</v>
      </c>
      <c r="AS697" t="n">
        <v>0</v>
      </c>
      <c r="AT697" t="n">
        <v>1.777016105633223</v>
      </c>
      <c r="AU697" t="n">
        <v>0.5586636957715138</v>
      </c>
      <c r="AV697" t="n">
        <v>1.777016105633223</v>
      </c>
    </row>
    <row r="698" spans="1:48">
      <c r="A698" t="n">
        <v>695</v>
      </c>
      <c r="B698" t="n">
        <v>0</v>
      </c>
      <c r="C698" t="n">
        <v>0</v>
      </c>
      <c r="D698" t="n">
        <v>0</v>
      </c>
      <c r="E698" t="n">
        <v>33.2</v>
      </c>
      <c r="F698" t="n">
        <v>0.08305097402258355</v>
      </c>
      <c r="G698" t="n">
        <v>272.6602338604644</v>
      </c>
      <c r="H698" t="n">
        <v>1075.371962345671</v>
      </c>
      <c r="I698" t="n">
        <v>3.023253176084956</v>
      </c>
      <c r="J698" t="n">
        <v>3.023253176084956</v>
      </c>
      <c r="K698" t="n">
        <v>105.8824780672123</v>
      </c>
      <c r="L698" t="n">
        <v>3</v>
      </c>
      <c r="M698" t="n">
        <v>26.84647009817755</v>
      </c>
      <c r="N698" t="n">
        <v>1422.717106183323</v>
      </c>
      <c r="O698" t="b">
        <v>0</v>
      </c>
      <c r="P698" t="n">
        <v>3.023253176084956</v>
      </c>
      <c r="Q698" t="n">
        <v>0</v>
      </c>
      <c r="R698" t="n">
        <v>0.8742059238939814</v>
      </c>
      <c r="S698" t="n">
        <v>30.79572415533841</v>
      </c>
      <c r="T698" t="n">
        <v>23.21205556001882</v>
      </c>
      <c r="U698" t="n">
        <v>3.458284934307536</v>
      </c>
      <c r="V698" t="n">
        <v>2.919939083694135</v>
      </c>
      <c r="W698" t="n">
        <v>-53.32955263325748</v>
      </c>
      <c r="X698" t="n">
        <v>1</v>
      </c>
      <c r="Y698" t="n">
        <v>31.90129082089732</v>
      </c>
      <c r="Z698" t="n">
        <v>76.34135293372778</v>
      </c>
      <c r="AA698" t="n">
        <v>1422.717106183323</v>
      </c>
      <c r="AB698" t="b">
        <v>0</v>
      </c>
      <c r="AC698" t="b">
        <v>1</v>
      </c>
      <c r="AD698" t="n">
        <v>91.07789017263629</v>
      </c>
      <c r="AE698" t="n">
        <v>1.114248608547426</v>
      </c>
      <c r="AF698" t="n">
        <v>0</v>
      </c>
      <c r="AG698" t="n">
        <v>0.07869718389144797</v>
      </c>
      <c r="AH698" t="b">
        <v>0</v>
      </c>
      <c r="AI698" t="b">
        <v>0</v>
      </c>
      <c r="AJ698" t="n">
        <v>1422.717106183323</v>
      </c>
      <c r="AK698" t="n">
        <v>0</v>
      </c>
      <c r="AL698" t="n">
        <v>3.458284934307536</v>
      </c>
      <c r="AM698" t="n">
        <v>0</v>
      </c>
      <c r="AN698" t="n">
        <v>4.572612745944283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1.415602916272206</v>
      </c>
      <c r="AU698" t="n">
        <v>0.4450415246336514</v>
      </c>
      <c r="AV698" t="n">
        <v>1.415602916272206</v>
      </c>
    </row>
    <row r="699" spans="1:48">
      <c r="A699" t="n">
        <v>696</v>
      </c>
      <c r="B699" t="n">
        <v>0</v>
      </c>
      <c r="C699" t="n">
        <v>0</v>
      </c>
      <c r="D699" t="n">
        <v>0</v>
      </c>
      <c r="E699" t="n">
        <v>32.4</v>
      </c>
      <c r="F699" t="n">
        <v>-0.7896364864825411</v>
      </c>
      <c r="G699" t="n">
        <v>266.0901077433447</v>
      </c>
      <c r="H699" t="n">
        <v>1049.459384939751</v>
      </c>
      <c r="I699" t="n">
        <v>-10.41370689579371</v>
      </c>
      <c r="J699" t="n">
        <v>-10.41370689579371</v>
      </c>
      <c r="K699" t="n">
        <v>-373.7214304804639</v>
      </c>
      <c r="L699" t="n">
        <v>3</v>
      </c>
      <c r="M699" t="n">
        <v>-94.75695498997564</v>
      </c>
      <c r="N699" t="n">
        <v>1388.434766275291</v>
      </c>
      <c r="O699" t="b">
        <v>0</v>
      </c>
      <c r="P699" t="n">
        <v>-10.41370689579371</v>
      </c>
      <c r="Q699" t="n">
        <v>0</v>
      </c>
      <c r="R699" t="n">
        <v>0.94278600492068</v>
      </c>
      <c r="S699" t="n">
        <v>30.80873227538295</v>
      </c>
      <c r="T699" t="n">
        <v>-67.52496676753427</v>
      </c>
      <c r="U699" t="n">
        <v>-9.817897120700286</v>
      </c>
      <c r="V699" t="n">
        <v>27.23198822244137</v>
      </c>
      <c r="W699" t="n">
        <v>-86.15060768619995</v>
      </c>
      <c r="X699" t="n">
        <v>1</v>
      </c>
      <c r="Y699" t="n">
        <v>64.72234587383979</v>
      </c>
      <c r="Z699" t="n">
        <v>76.38025932084116</v>
      </c>
      <c r="AA699" t="n">
        <v>1388.434766275291</v>
      </c>
      <c r="AB699" t="b">
        <v>0</v>
      </c>
      <c r="AC699" t="b">
        <v>1</v>
      </c>
      <c r="AD699" t="n">
        <v>91.09466510956246</v>
      </c>
      <c r="AE699" t="n">
        <v>1.8</v>
      </c>
      <c r="AF699" t="n">
        <v>0</v>
      </c>
      <c r="AG699" t="n">
        <v>0.07665083533218975</v>
      </c>
      <c r="AH699" t="b">
        <v>0</v>
      </c>
      <c r="AI699" t="b">
        <v>0</v>
      </c>
      <c r="AJ699" t="n">
        <v>1388.434766275291</v>
      </c>
      <c r="AK699" t="n">
        <v>0</v>
      </c>
      <c r="AL699" t="n">
        <v>-9.817897120700286</v>
      </c>
      <c r="AM699" t="n">
        <v>5.596353575214755</v>
      </c>
      <c r="AN699" t="n">
        <v>-2.400413921323278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 spans="1:48">
      <c r="A700" t="n">
        <v>697</v>
      </c>
      <c r="B700" t="n">
        <v>0</v>
      </c>
      <c r="C700" t="n">
        <v>0</v>
      </c>
      <c r="D700" t="n">
        <v>0</v>
      </c>
      <c r="E700" t="n">
        <v>28.3</v>
      </c>
      <c r="F700" t="n">
        <v>-1.007838361425759</v>
      </c>
      <c r="G700" t="n">
        <v>232.4182113931066</v>
      </c>
      <c r="H700" t="n">
        <v>916.6574257344126</v>
      </c>
      <c r="I700" t="n">
        <v>-12.07767085547058</v>
      </c>
      <c r="J700" t="n">
        <v>-12.07767085547058</v>
      </c>
      <c r="K700" t="n">
        <v>-496.2316006555606</v>
      </c>
      <c r="L700" t="n">
        <v>3</v>
      </c>
      <c r="M700" t="n">
        <v>-125.8193713629718</v>
      </c>
      <c r="N700" t="n">
        <v>1212.737774246628</v>
      </c>
      <c r="O700" t="b">
        <v>0</v>
      </c>
      <c r="P700" t="n">
        <v>-12.07767085547058</v>
      </c>
      <c r="Q700" t="n">
        <v>0</v>
      </c>
      <c r="R700" t="n">
        <v>0.9481874920345622</v>
      </c>
      <c r="S700" t="n">
        <v>30.82911149045589</v>
      </c>
      <c r="T700" t="n">
        <v>-90.17411502798292</v>
      </c>
      <c r="U700" t="n">
        <v>-11.45189643806757</v>
      </c>
      <c r="V700" t="n">
        <v>35.64525633498883</v>
      </c>
      <c r="W700" t="n">
        <v>-86.15060768619995</v>
      </c>
      <c r="X700" t="n">
        <v>1</v>
      </c>
      <c r="Y700" t="n">
        <v>64.72234587383979</v>
      </c>
      <c r="Z700" t="n">
        <v>76.41927620591795</v>
      </c>
      <c r="AA700" t="n">
        <v>1212.737774246628</v>
      </c>
      <c r="AB700" t="b">
        <v>0</v>
      </c>
      <c r="AC700" t="b">
        <v>1</v>
      </c>
      <c r="AD700" t="n">
        <v>91.11713814632421</v>
      </c>
      <c r="AE700" t="n">
        <v>1.8</v>
      </c>
      <c r="AF700" t="n">
        <v>0</v>
      </c>
      <c r="AG700" t="n">
        <v>0.070387183539246</v>
      </c>
      <c r="AH700" t="b">
        <v>0</v>
      </c>
      <c r="AI700" t="b">
        <v>0</v>
      </c>
      <c r="AJ700" t="n">
        <v>1212.737774246628</v>
      </c>
      <c r="AK700" t="n">
        <v>0</v>
      </c>
      <c r="AL700" t="n">
        <v>-11.45189643806757</v>
      </c>
      <c r="AM700" t="n">
        <v>7.525103476062041</v>
      </c>
      <c r="AN700" t="n">
        <v>-2.063928855040833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 spans="1:48">
      <c r="A701" t="n">
        <v>698</v>
      </c>
      <c r="B701" t="n">
        <v>0</v>
      </c>
      <c r="C701" t="n">
        <v>0</v>
      </c>
      <c r="D701" t="n">
        <v>0</v>
      </c>
      <c r="E701" t="n">
        <v>25.8</v>
      </c>
      <c r="F701" t="n">
        <v>-0.6790100678144264</v>
      </c>
      <c r="G701" t="n">
        <v>211.8865672771078</v>
      </c>
      <c r="H701" t="n">
        <v>835.6806213409133</v>
      </c>
      <c r="I701" t="n">
        <v>-7.03919683636276</v>
      </c>
      <c r="J701" t="n">
        <v>-7.03919683636276</v>
      </c>
      <c r="K701" t="n">
        <v>-317.2422828783081</v>
      </c>
      <c r="L701" t="n">
        <v>2</v>
      </c>
      <c r="M701" t="n">
        <v>-80.43668429977384</v>
      </c>
      <c r="N701" t="n">
        <v>1785.013807184191</v>
      </c>
      <c r="O701" t="b">
        <v>1</v>
      </c>
      <c r="P701" t="n">
        <v>-7.03919683636276</v>
      </c>
      <c r="Q701" t="n">
        <v>-34.39272421371865</v>
      </c>
      <c r="R701" t="n">
        <v>0.940459259203921</v>
      </c>
      <c r="S701" t="n">
        <v>30.85051562307088</v>
      </c>
      <c r="T701" t="n">
        <v>-35.4154609219967</v>
      </c>
      <c r="U701" t="n">
        <v>-6.620077842116305</v>
      </c>
      <c r="V701" t="n">
        <v>45.02122337777715</v>
      </c>
      <c r="W701" t="n">
        <v>-73.39950982018139</v>
      </c>
      <c r="X701" t="n">
        <v>1</v>
      </c>
      <c r="Y701" t="n">
        <v>51.97124800782123</v>
      </c>
      <c r="Z701" t="n">
        <v>76.48828861270772</v>
      </c>
      <c r="AA701" t="n">
        <v>1785.013807184191</v>
      </c>
      <c r="AB701" t="b">
        <v>0</v>
      </c>
      <c r="AC701" t="b">
        <v>1</v>
      </c>
      <c r="AD701" t="n">
        <v>91.13739745081756</v>
      </c>
      <c r="AE701" t="n">
        <v>1.533583119431554</v>
      </c>
      <c r="AF701" t="n">
        <v>0</v>
      </c>
      <c r="AG701" t="n">
        <v>0.06326770472685228</v>
      </c>
      <c r="AH701" t="b">
        <v>0</v>
      </c>
      <c r="AI701" t="b">
        <v>0</v>
      </c>
      <c r="AJ701" t="n">
        <v>1750.621082970472</v>
      </c>
      <c r="AK701" t="n">
        <v>0</v>
      </c>
      <c r="AL701" t="n">
        <v>-6.492525601018284</v>
      </c>
      <c r="AM701" t="n">
        <v>1.743618764954076</v>
      </c>
      <c r="AN701" t="n">
        <v>-3.144116347801762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 spans="1:48">
      <c r="A702" t="n">
        <v>699</v>
      </c>
      <c r="B702" t="n">
        <v>0</v>
      </c>
      <c r="C702" t="n">
        <v>0</v>
      </c>
      <c r="D702" t="n">
        <v>0</v>
      </c>
      <c r="E702" t="n">
        <v>23.1</v>
      </c>
      <c r="F702" t="n">
        <v>-0.6094547006498683</v>
      </c>
      <c r="G702" t="n">
        <v>189.7123916318291</v>
      </c>
      <c r="H702" t="n">
        <v>748.2256725959339</v>
      </c>
      <c r="I702" t="n">
        <v>-5.573753128561896</v>
      </c>
      <c r="J702" t="n">
        <v>-5.573753128561896</v>
      </c>
      <c r="K702" t="n">
        <v>-280.5584878312325</v>
      </c>
      <c r="L702" t="n">
        <v>2</v>
      </c>
      <c r="M702" t="n">
        <v>-71.13551922698592</v>
      </c>
      <c r="N702" t="n">
        <v>1598.210036664915</v>
      </c>
      <c r="O702" t="b">
        <v>0</v>
      </c>
      <c r="P702" t="n">
        <v>-5.573753128561896</v>
      </c>
      <c r="Q702" t="n">
        <v>0</v>
      </c>
      <c r="R702" t="n">
        <v>0.9381116127187219</v>
      </c>
      <c r="S702" t="n">
        <v>30.86485126589172</v>
      </c>
      <c r="T702" t="n">
        <v>-31.24206772640984</v>
      </c>
      <c r="U702" t="n">
        <v>-5.228802536331222</v>
      </c>
      <c r="V702" t="n">
        <v>39.89345150057608</v>
      </c>
      <c r="W702" t="n">
        <v>-73.69241392735206</v>
      </c>
      <c r="X702" t="n">
        <v>1</v>
      </c>
      <c r="Y702" t="n">
        <v>52.2641521149919</v>
      </c>
      <c r="Z702" t="n">
        <v>76.52280017740182</v>
      </c>
      <c r="AA702" t="n">
        <v>1598.210036664915</v>
      </c>
      <c r="AB702" t="b">
        <v>0</v>
      </c>
      <c r="AC702" t="b">
        <v>1</v>
      </c>
      <c r="AD702" t="n">
        <v>91.15549387444999</v>
      </c>
      <c r="AE702" t="n">
        <v>1.539702953139839</v>
      </c>
      <c r="AF702" t="n">
        <v>0</v>
      </c>
      <c r="AG702" t="n">
        <v>0.05815493623611595</v>
      </c>
      <c r="AH702" t="b">
        <v>0</v>
      </c>
      <c r="AI702" t="b">
        <v>0</v>
      </c>
      <c r="AJ702" t="n">
        <v>1598.210036664915</v>
      </c>
      <c r="AK702" t="n">
        <v>0</v>
      </c>
      <c r="AL702" t="n">
        <v>-5.228802536331222</v>
      </c>
      <c r="AM702" t="n">
        <v>0.8387360856259383</v>
      </c>
      <c r="AN702" t="n">
        <v>-2.822216139858083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 spans="1:48">
      <c r="A703" t="n">
        <v>700</v>
      </c>
      <c r="B703" t="n">
        <v>0</v>
      </c>
      <c r="C703" t="n">
        <v>0</v>
      </c>
      <c r="D703" t="n">
        <v>0</v>
      </c>
      <c r="E703" t="n">
        <v>21.8</v>
      </c>
      <c r="F703" t="n">
        <v>-0.2165044629194322</v>
      </c>
      <c r="G703" t="n">
        <v>179.0359366915097</v>
      </c>
      <c r="H703" t="n">
        <v>706.1177343113143</v>
      </c>
      <c r="I703" t="n">
        <v>-1.22863751499676</v>
      </c>
      <c r="J703" t="n">
        <v>-1.22863751499676</v>
      </c>
      <c r="K703" t="n">
        <v>-65.53222913569959</v>
      </c>
      <c r="L703" t="n">
        <v>2</v>
      </c>
      <c r="M703" t="n">
        <v>-16.61567675854452</v>
      </c>
      <c r="N703" t="n">
        <v>1508.267480488967</v>
      </c>
      <c r="O703" t="b">
        <v>0</v>
      </c>
      <c r="P703" t="n">
        <v>-1.22863751499676</v>
      </c>
      <c r="Q703" t="n">
        <v>0</v>
      </c>
      <c r="R703" t="n">
        <v>0.8585356378176253</v>
      </c>
      <c r="S703" t="n">
        <v>30.87665003557035</v>
      </c>
      <c r="T703" t="n">
        <v>-6.678441312578893</v>
      </c>
      <c r="U703" t="n">
        <v>-1.054829092584405</v>
      </c>
      <c r="V703" t="n">
        <v>9.937235445965626</v>
      </c>
      <c r="W703" t="n">
        <v>-40.23501840757827</v>
      </c>
      <c r="X703" t="n">
        <v>1</v>
      </c>
      <c r="Y703" t="n">
        <v>18.80675659521811</v>
      </c>
      <c r="Z703" t="n">
        <v>76.59998233351268</v>
      </c>
      <c r="AA703" t="n">
        <v>1508.267480488967</v>
      </c>
      <c r="AB703" t="b">
        <v>0</v>
      </c>
      <c r="AC703" t="b">
        <v>1</v>
      </c>
      <c r="AD703" t="n">
        <v>91.16783257387884</v>
      </c>
      <c r="AE703" t="n">
        <v>0.8406560914513663</v>
      </c>
      <c r="AF703" t="n">
        <v>0</v>
      </c>
      <c r="AG703" t="n">
        <v>0.06924268375439119</v>
      </c>
      <c r="AH703" t="b">
        <v>0</v>
      </c>
      <c r="AI703" t="b">
        <v>0</v>
      </c>
      <c r="AJ703" t="n">
        <v>1508.267480488967</v>
      </c>
      <c r="AK703" t="n">
        <v>0</v>
      </c>
      <c r="AL703" t="n">
        <v>-1.054829092584405</v>
      </c>
      <c r="AM703" t="n">
        <v>0</v>
      </c>
      <c r="AN703" t="n">
        <v>-0.2058918707515263</v>
      </c>
      <c r="AO703" t="n">
        <v>0</v>
      </c>
      <c r="AP703" t="n">
        <v>1</v>
      </c>
      <c r="AQ703" t="n">
        <v>0</v>
      </c>
      <c r="AR703" t="n">
        <v>0</v>
      </c>
      <c r="AS703" t="n">
        <v>0</v>
      </c>
      <c r="AT703" t="n">
        <v>0.5710495394676829</v>
      </c>
      <c r="AU703" t="n">
        <v>0.1795282806814827</v>
      </c>
      <c r="AV703" t="n">
        <v>0.5710495394676829</v>
      </c>
    </row>
    <row r="704" spans="1:48">
      <c r="A704" t="n">
        <v>701</v>
      </c>
      <c r="B704" t="n">
        <v>0</v>
      </c>
      <c r="C704" t="n">
        <v>0</v>
      </c>
      <c r="D704" t="n">
        <v>0</v>
      </c>
      <c r="E704" t="n">
        <v>21.2</v>
      </c>
      <c r="F704" t="n">
        <v>-0.1078607810057406</v>
      </c>
      <c r="G704" t="n">
        <v>174.10834210367</v>
      </c>
      <c r="H704" t="n">
        <v>686.6833012568743</v>
      </c>
      <c r="I704" t="n">
        <v>-0.1129420467022862</v>
      </c>
      <c r="J704" t="n">
        <v>-0.1129420467022862</v>
      </c>
      <c r="K704" t="n">
        <v>-6.194517091506663</v>
      </c>
      <c r="L704" t="n">
        <v>2</v>
      </c>
      <c r="M704" t="n">
        <v>-1.570617923810006</v>
      </c>
      <c r="N704" t="n">
        <v>1466.755531484684</v>
      </c>
      <c r="O704" t="b">
        <v>0</v>
      </c>
      <c r="P704" t="n">
        <v>-0.1129420467022862</v>
      </c>
      <c r="Q704" t="n">
        <v>0</v>
      </c>
      <c r="R704" t="n">
        <v>0</v>
      </c>
      <c r="S704" t="n">
        <v>30.88259501896925</v>
      </c>
      <c r="T704" t="n">
        <v>0.0983874427422789</v>
      </c>
      <c r="U704" t="n">
        <v>0.01511214198643583</v>
      </c>
      <c r="V704" t="n">
        <v>1.669005366552285</v>
      </c>
      <c r="W704" t="n">
        <v>-37.20473217272261</v>
      </c>
      <c r="X704" t="n">
        <v>1</v>
      </c>
      <c r="Y704" t="n">
        <v>15.77647036036245</v>
      </c>
      <c r="Z704" t="n">
        <v>76.68407246957304</v>
      </c>
      <c r="AA704" t="n">
        <v>1466.755531484684</v>
      </c>
      <c r="AB704" t="b">
        <v>0</v>
      </c>
      <c r="AC704" t="b">
        <v>1</v>
      </c>
      <c r="AD704" t="n">
        <v>91.17383660633641</v>
      </c>
      <c r="AE704" t="n">
        <v>0.7773423741226617</v>
      </c>
      <c r="AF704" t="n">
        <v>0</v>
      </c>
      <c r="AG704" t="n">
        <v>0.07741034902941574</v>
      </c>
      <c r="AH704" t="b">
        <v>0</v>
      </c>
      <c r="AI704" t="b">
        <v>0</v>
      </c>
      <c r="AJ704" t="n">
        <v>1466.755531484684</v>
      </c>
      <c r="AK704" t="n">
        <v>0</v>
      </c>
      <c r="AL704" t="n">
        <v>0.01511214198643583</v>
      </c>
      <c r="AM704" t="n">
        <v>0</v>
      </c>
      <c r="AN704" t="n">
        <v>0.7939226389468172</v>
      </c>
      <c r="AO704" t="n">
        <v>0</v>
      </c>
      <c r="AP704" t="n">
        <v>1</v>
      </c>
      <c r="AQ704" t="n">
        <v>0</v>
      </c>
      <c r="AR704" t="n">
        <v>0</v>
      </c>
      <c r="AS704" t="n">
        <v>0</v>
      </c>
      <c r="AT704" t="n">
        <v>0.7333717176602375</v>
      </c>
      <c r="AU704" t="n">
        <v>0.2305596178130167</v>
      </c>
      <c r="AV704" t="n">
        <v>0.7333717176602375</v>
      </c>
    </row>
    <row r="705" spans="1:48">
      <c r="A705" t="n">
        <v>702</v>
      </c>
      <c r="B705" t="n">
        <v>0</v>
      </c>
      <c r="C705" t="n">
        <v>0</v>
      </c>
      <c r="D705" t="n">
        <v>0</v>
      </c>
      <c r="E705" t="n">
        <v>21</v>
      </c>
      <c r="F705" t="n">
        <v>-0.018719079724276</v>
      </c>
      <c r="G705" t="n">
        <v>172.4658105743901</v>
      </c>
      <c r="H705" t="n">
        <v>680.2051569053945</v>
      </c>
      <c r="I705" t="n">
        <v>0.7700820108834587</v>
      </c>
      <c r="J705" t="n">
        <v>0.7700820108834587</v>
      </c>
      <c r="K705" t="n">
        <v>42.63883660537488</v>
      </c>
      <c r="L705" t="n">
        <v>2</v>
      </c>
      <c r="M705" t="n">
        <v>10.81106404801594</v>
      </c>
      <c r="N705" t="n">
        <v>1452.918215149923</v>
      </c>
      <c r="O705" t="b">
        <v>0</v>
      </c>
      <c r="P705" t="n">
        <v>0.7700820108834587</v>
      </c>
      <c r="Q705" t="n">
        <v>0</v>
      </c>
      <c r="R705" t="n">
        <v>0.6835490223490612</v>
      </c>
      <c r="S705" t="n">
        <v>30.88259501896925</v>
      </c>
      <c r="T705" t="n">
        <v>7.404530483633019</v>
      </c>
      <c r="U705" t="n">
        <v>1.126593683415743</v>
      </c>
      <c r="V705" t="n">
        <v>2.343170910591849</v>
      </c>
      <c r="W705" t="n">
        <v>-31.98655170223676</v>
      </c>
      <c r="X705" t="n">
        <v>1</v>
      </c>
      <c r="Y705" t="n">
        <v>10.5582898898766</v>
      </c>
      <c r="Z705" t="n">
        <v>76.76753728857103</v>
      </c>
      <c r="AA705" t="n">
        <v>1452.918215149923</v>
      </c>
      <c r="AB705" t="b">
        <v>0</v>
      </c>
      <c r="AC705" t="b">
        <v>1</v>
      </c>
      <c r="AD705" t="n">
        <v>91.17840861332429</v>
      </c>
      <c r="AE705" t="n">
        <v>0.6683155767599881</v>
      </c>
      <c r="AF705" t="n">
        <v>0</v>
      </c>
      <c r="AG705" t="n">
        <v>0.07486572322355095</v>
      </c>
      <c r="AH705" t="b">
        <v>0</v>
      </c>
      <c r="AI705" t="b">
        <v>0</v>
      </c>
      <c r="AJ705" t="n">
        <v>1452.918215149923</v>
      </c>
      <c r="AK705" t="n">
        <v>0</v>
      </c>
      <c r="AL705" t="n">
        <v>1.126593683415743</v>
      </c>
      <c r="AM705" t="n">
        <v>0</v>
      </c>
      <c r="AN705" t="n">
        <v>1.795001017853088</v>
      </c>
      <c r="AO705" t="n">
        <v>0</v>
      </c>
      <c r="AP705" t="n">
        <v>1</v>
      </c>
      <c r="AQ705" t="n">
        <v>0</v>
      </c>
      <c r="AR705" t="n">
        <v>0</v>
      </c>
      <c r="AS705" t="n">
        <v>0</v>
      </c>
      <c r="AT705" t="n">
        <v>0.908936744373302</v>
      </c>
      <c r="AU705" t="n">
        <v>0.2857542816997543</v>
      </c>
      <c r="AV705" t="n">
        <v>0.908936744373302</v>
      </c>
    </row>
    <row r="706" spans="1:48">
      <c r="A706" t="n">
        <v>703</v>
      </c>
      <c r="B706" t="n">
        <v>0</v>
      </c>
      <c r="C706" t="n">
        <v>0</v>
      </c>
      <c r="D706" t="n">
        <v>0</v>
      </c>
      <c r="E706" t="n">
        <v>21</v>
      </c>
      <c r="F706" t="n">
        <v>0.01607043323618562</v>
      </c>
      <c r="G706" t="n">
        <v>172.4658105743901</v>
      </c>
      <c r="H706" t="n">
        <v>680.2051569053945</v>
      </c>
      <c r="I706" t="n">
        <v>1.114976544995235</v>
      </c>
      <c r="J706" t="n">
        <v>1.114976544995235</v>
      </c>
      <c r="K706" t="n">
        <v>61.73537629626821</v>
      </c>
      <c r="L706" t="n">
        <v>2</v>
      </c>
      <c r="M706" t="n">
        <v>15.65298587633575</v>
      </c>
      <c r="N706" t="n">
        <v>1452.918215149923</v>
      </c>
      <c r="O706" t="b">
        <v>0</v>
      </c>
      <c r="P706" t="n">
        <v>1.114976544995235</v>
      </c>
      <c r="Q706" t="n">
        <v>0</v>
      </c>
      <c r="R706" t="n">
        <v>0.7509204132612464</v>
      </c>
      <c r="S706" t="n">
        <v>30.89093035761005</v>
      </c>
      <c r="T706" t="n">
        <v>9.758926217720763</v>
      </c>
      <c r="U706" t="n">
        <v>1.484813204308687</v>
      </c>
      <c r="V706" t="n">
        <v>2.430749309323875</v>
      </c>
      <c r="W706" t="n">
        <v>-38.90673430323342</v>
      </c>
      <c r="X706" t="n">
        <v>1</v>
      </c>
      <c r="Y706" t="n">
        <v>17.47847249087326</v>
      </c>
      <c r="Z706" t="n">
        <v>76.85513596201997</v>
      </c>
      <c r="AA706" t="n">
        <v>1452.918215149923</v>
      </c>
      <c r="AB706" t="b">
        <v>0</v>
      </c>
      <c r="AC706" t="b">
        <v>1</v>
      </c>
      <c r="AD706" t="n">
        <v>91.18327610679317</v>
      </c>
      <c r="AE706" t="n">
        <v>0.8129033982082784</v>
      </c>
      <c r="AF706" t="n">
        <v>0</v>
      </c>
      <c r="AG706" t="n">
        <v>0.07740532613350887</v>
      </c>
      <c r="AH706" t="b">
        <v>0</v>
      </c>
      <c r="AI706" t="b">
        <v>0</v>
      </c>
      <c r="AJ706" t="n">
        <v>1452.918215149923</v>
      </c>
      <c r="AK706" t="n">
        <v>0</v>
      </c>
      <c r="AL706" t="n">
        <v>1.484813204308687</v>
      </c>
      <c r="AM706" t="n">
        <v>0</v>
      </c>
      <c r="AN706" t="n">
        <v>2.297739541936305</v>
      </c>
      <c r="AO706" t="n">
        <v>0</v>
      </c>
      <c r="AP706" t="n">
        <v>1</v>
      </c>
      <c r="AQ706" t="n">
        <v>0</v>
      </c>
      <c r="AR706" t="n">
        <v>0</v>
      </c>
      <c r="AS706" t="n">
        <v>0</v>
      </c>
      <c r="AT706" t="n">
        <v>0.9997134627395405</v>
      </c>
      <c r="AU706" t="n">
        <v>0.3142929408665047</v>
      </c>
      <c r="AV706" t="n">
        <v>0.9997134627395405</v>
      </c>
    </row>
    <row r="707" spans="1:48">
      <c r="A707" t="n">
        <v>704</v>
      </c>
      <c r="B707" t="n">
        <v>0</v>
      </c>
      <c r="C707" t="n">
        <v>0</v>
      </c>
      <c r="D707" t="n">
        <v>0</v>
      </c>
      <c r="E707" t="n">
        <v>20.9</v>
      </c>
      <c r="F707" t="n">
        <v>-0.1288959865537995</v>
      </c>
      <c r="G707" t="n">
        <v>171.6445448097501</v>
      </c>
      <c r="H707" t="n">
        <v>676.9660847296545</v>
      </c>
      <c r="I707" t="n">
        <v>-0.3215256963616694</v>
      </c>
      <c r="J707" t="n">
        <v>-0.3215256963616694</v>
      </c>
      <c r="K707" t="n">
        <v>-17.88780551007061</v>
      </c>
      <c r="L707" t="n">
        <v>2</v>
      </c>
      <c r="M707" t="n">
        <v>-4.535447644541231</v>
      </c>
      <c r="N707" t="n">
        <v>1445.999556982542</v>
      </c>
      <c r="O707" t="b">
        <v>0</v>
      </c>
      <c r="P707" t="n">
        <v>-0.3215256963616694</v>
      </c>
      <c r="Q707" t="n">
        <v>0</v>
      </c>
      <c r="R707" t="n">
        <v>0.5840137310440188</v>
      </c>
      <c r="S707" t="n">
        <v>30.90042948466401</v>
      </c>
      <c r="T707" t="n">
        <v>-1.240057912379837</v>
      </c>
      <c r="U707" t="n">
        <v>-0.1877754215587048</v>
      </c>
      <c r="V707" t="n">
        <v>3.295389732161394</v>
      </c>
      <c r="W707" t="n">
        <v>0</v>
      </c>
      <c r="X707" t="n">
        <v>0</v>
      </c>
      <c r="Y707" t="n">
        <v>-21.42826181236016</v>
      </c>
      <c r="Z707" t="n">
        <v>76.93922609808033</v>
      </c>
      <c r="AA707" t="n">
        <v>1445.999556982542</v>
      </c>
      <c r="AB707" t="b">
        <v>0</v>
      </c>
      <c r="AC707" t="b">
        <v>1</v>
      </c>
      <c r="AD707" t="n">
        <v>91.18259037948042</v>
      </c>
      <c r="AE707" t="n">
        <v>-0</v>
      </c>
      <c r="AF707" t="n">
        <v>0</v>
      </c>
      <c r="AG707" t="n">
        <v>0.06581251146597134</v>
      </c>
      <c r="AH707" t="b">
        <v>0</v>
      </c>
      <c r="AI707" t="b">
        <v>0</v>
      </c>
      <c r="AJ707" t="n">
        <v>1445.999556982542</v>
      </c>
      <c r="AK707" t="n">
        <v>0</v>
      </c>
      <c r="AL707" t="n">
        <v>-0.1877754215587048</v>
      </c>
      <c r="AM707" t="n">
        <v>0</v>
      </c>
      <c r="AN707" t="n">
        <v>-0.184999751818641</v>
      </c>
      <c r="AO707" t="n">
        <v>0</v>
      </c>
      <c r="AP707" t="n">
        <v>1</v>
      </c>
      <c r="AQ707" t="n">
        <v>0</v>
      </c>
      <c r="AR707" t="n">
        <v>0</v>
      </c>
      <c r="AS707" t="n">
        <v>0</v>
      </c>
      <c r="AT707" t="n">
        <v>0.5469330665891088</v>
      </c>
      <c r="AU707" t="n">
        <v>0.1719464710261804</v>
      </c>
      <c r="AV707" t="n">
        <v>0.5469330665891088</v>
      </c>
    </row>
    <row r="708" spans="1:48">
      <c r="A708" t="n">
        <v>705</v>
      </c>
      <c r="B708" t="n">
        <v>0</v>
      </c>
      <c r="C708" t="n">
        <v>0</v>
      </c>
      <c r="D708" t="n">
        <v>0</v>
      </c>
      <c r="E708" t="n">
        <v>19.9</v>
      </c>
      <c r="F708" t="n">
        <v>-0.417153153687658</v>
      </c>
      <c r="G708" t="n">
        <v>163.4318871633506</v>
      </c>
      <c r="H708" t="n">
        <v>644.5753629722547</v>
      </c>
      <c r="I708" t="n">
        <v>-3.022318448674799</v>
      </c>
      <c r="J708" t="n">
        <v>-3.022318448674799</v>
      </c>
      <c r="K708" t="n">
        <v>-176.5935384042817</v>
      </c>
      <c r="L708" t="n">
        <v>2</v>
      </c>
      <c r="M708" t="n">
        <v>-44.77523793212011</v>
      </c>
      <c r="N708" t="n">
        <v>1376.812975308736</v>
      </c>
      <c r="O708" t="b">
        <v>0</v>
      </c>
      <c r="P708" t="n">
        <v>-3.022318448674799</v>
      </c>
      <c r="Q708" t="n">
        <v>0</v>
      </c>
      <c r="R708" t="n">
        <v>0.9246935222089958</v>
      </c>
      <c r="S708" t="n">
        <v>30.90500430993579</v>
      </c>
      <c r="T708" t="n">
        <v>-19.38360134419381</v>
      </c>
      <c r="U708" t="n">
        <v>-2.794718291542329</v>
      </c>
      <c r="V708" t="n">
        <v>25.39163658792631</v>
      </c>
      <c r="W708" t="n">
        <v>-25.21510248095971</v>
      </c>
      <c r="X708" t="n">
        <v>2</v>
      </c>
      <c r="Y708" t="n">
        <v>3.786840668599549</v>
      </c>
      <c r="Z708" t="n">
        <v>77.00368322168401</v>
      </c>
      <c r="AA708" t="n">
        <v>1376.812975308736</v>
      </c>
      <c r="AB708" t="b">
        <v>0</v>
      </c>
      <c r="AC708" t="b">
        <v>1</v>
      </c>
      <c r="AD708" t="n">
        <v>91.17952763275407</v>
      </c>
      <c r="AE708" t="n">
        <v>0.5268353373785643</v>
      </c>
      <c r="AF708" t="n">
        <v>0</v>
      </c>
      <c r="AG708" t="n">
        <v>0.05330907380223898</v>
      </c>
      <c r="AH708" t="b">
        <v>0</v>
      </c>
      <c r="AI708" t="b">
        <v>0</v>
      </c>
      <c r="AJ708" t="n">
        <v>1376.812975308736</v>
      </c>
      <c r="AK708" t="n">
        <v>0</v>
      </c>
      <c r="AL708" t="n">
        <v>-2.794718291542329</v>
      </c>
      <c r="AM708" t="n">
        <v>0</v>
      </c>
      <c r="AN708" t="n">
        <v>-2.247237476758331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 spans="1:48">
      <c r="A709" t="n">
        <v>706</v>
      </c>
      <c r="B709" t="n">
        <v>0</v>
      </c>
      <c r="C709" t="n">
        <v>0</v>
      </c>
      <c r="D709" t="n">
        <v>0</v>
      </c>
      <c r="E709" t="n">
        <v>17.9</v>
      </c>
      <c r="F709" t="n">
        <v>-0.7024913986955674</v>
      </c>
      <c r="G709" t="n">
        <v>147.0065718705515</v>
      </c>
      <c r="H709" t="n">
        <v>579.7939194574552</v>
      </c>
      <c r="I709" t="n">
        <v>-5.143548599289663</v>
      </c>
      <c r="J709" t="n">
        <v>-5.143548599289663</v>
      </c>
      <c r="K709" t="n">
        <v>-334.1161585610709</v>
      </c>
      <c r="L709" t="n">
        <v>2</v>
      </c>
      <c r="M709" t="n">
        <v>-84.71505034509912</v>
      </c>
      <c r="N709" t="n">
        <v>1238.439811961124</v>
      </c>
      <c r="O709" t="b">
        <v>0</v>
      </c>
      <c r="P709" t="n">
        <v>-5.143548599289663</v>
      </c>
      <c r="Q709" t="n">
        <v>0</v>
      </c>
      <c r="R709" t="n">
        <v>0.9429732776608659</v>
      </c>
      <c r="S709" t="n">
        <v>30.91278919824534</v>
      </c>
      <c r="T709" t="n">
        <v>-37.39888983666825</v>
      </c>
      <c r="U709" t="n">
        <v>-4.85022888148013</v>
      </c>
      <c r="V709" t="n">
        <v>47.31616050843086</v>
      </c>
      <c r="W709" t="n">
        <v>-77.58638070999216</v>
      </c>
      <c r="X709" t="n">
        <v>2</v>
      </c>
      <c r="Y709" t="n">
        <v>56.15811889763199</v>
      </c>
      <c r="Z709" t="n">
        <v>77.04229703216964</v>
      </c>
      <c r="AA709" t="n">
        <v>1238.439811961124</v>
      </c>
      <c r="AB709" t="b">
        <v>0</v>
      </c>
      <c r="AC709" t="b">
        <v>1</v>
      </c>
      <c r="AD709" t="n">
        <v>91.18993474378988</v>
      </c>
      <c r="AE709" t="n">
        <v>1.62106210308667</v>
      </c>
      <c r="AF709" t="n">
        <v>0</v>
      </c>
      <c r="AG709" t="n">
        <v>0.04516908128145836</v>
      </c>
      <c r="AH709" t="b">
        <v>0</v>
      </c>
      <c r="AI709" t="b">
        <v>0</v>
      </c>
      <c r="AJ709" t="n">
        <v>1238.439811961124</v>
      </c>
      <c r="AK709" t="n">
        <v>0</v>
      </c>
      <c r="AL709" t="n">
        <v>-4.85022888148013</v>
      </c>
      <c r="AM709" t="n">
        <v>1.06403649926794</v>
      </c>
      <c r="AN709" t="n">
        <v>-2.112277856967612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 spans="1:48">
      <c r="A710" t="n">
        <v>707</v>
      </c>
      <c r="B710" t="n">
        <v>0</v>
      </c>
      <c r="C710" t="n">
        <v>0</v>
      </c>
      <c r="D710" t="n">
        <v>0</v>
      </c>
      <c r="E710" t="n">
        <v>15.1</v>
      </c>
      <c r="F710" t="n">
        <v>-0.7728812515300731</v>
      </c>
      <c r="G710" t="n">
        <v>124.0111304606329</v>
      </c>
      <c r="H710" t="n">
        <v>489.099898536736</v>
      </c>
      <c r="I710" t="n">
        <v>-4.855355851284145</v>
      </c>
      <c r="J710" t="n">
        <v>-4.855355851284145</v>
      </c>
      <c r="K710" t="n">
        <v>-373.8796096761679</v>
      </c>
      <c r="L710" t="n">
        <v>2</v>
      </c>
      <c r="M710" t="n">
        <v>-94.79706127691884</v>
      </c>
      <c r="N710" t="n">
        <v>1044.717383274468</v>
      </c>
      <c r="O710" t="b">
        <v>0</v>
      </c>
      <c r="P710" t="n">
        <v>-4.855355851284145</v>
      </c>
      <c r="Q710" t="n">
        <v>0</v>
      </c>
      <c r="R710" t="n">
        <v>0.9455106360067804</v>
      </c>
      <c r="S710" t="n">
        <v>30.92282197357776</v>
      </c>
      <c r="T710" t="n">
        <v>-41.9623734548283</v>
      </c>
      <c r="U710" t="n">
        <v>-4.590790598986914</v>
      </c>
      <c r="V710" t="n">
        <v>52.83468782209052</v>
      </c>
      <c r="W710" t="n">
        <v>-77.58638070999216</v>
      </c>
      <c r="X710" t="n">
        <v>2</v>
      </c>
      <c r="Y710" t="n">
        <v>56.15811889763199</v>
      </c>
      <c r="Z710" t="n">
        <v>77.08066343227371</v>
      </c>
      <c r="AA710" t="n">
        <v>1044.717383274468</v>
      </c>
      <c r="AB710" t="b">
        <v>0</v>
      </c>
      <c r="AC710" t="b">
        <v>1</v>
      </c>
      <c r="AD710" t="n">
        <v>91.20943409062933</v>
      </c>
      <c r="AE710" t="n">
        <v>1.62106210308667</v>
      </c>
      <c r="AF710" t="n">
        <v>0</v>
      </c>
      <c r="AG710" t="n">
        <v>0.04136670941141668</v>
      </c>
      <c r="AH710" t="b">
        <v>0</v>
      </c>
      <c r="AI710" t="b">
        <v>0</v>
      </c>
      <c r="AJ710" t="n">
        <v>1044.717383274468</v>
      </c>
      <c r="AK710" t="n">
        <v>0</v>
      </c>
      <c r="AL710" t="n">
        <v>-4.590790598986914</v>
      </c>
      <c r="AM710" t="n">
        <v>1.155483814707694</v>
      </c>
      <c r="AN710" t="n">
        <v>-1.75457925149085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 spans="1:48">
      <c r="A711" t="n">
        <v>708</v>
      </c>
      <c r="B711" t="n">
        <v>0</v>
      </c>
      <c r="C711" t="n">
        <v>0</v>
      </c>
      <c r="D711" t="n">
        <v>0</v>
      </c>
      <c r="E711" t="n">
        <v>12.8</v>
      </c>
      <c r="F711" t="n">
        <v>-0.4559835951841378</v>
      </c>
      <c r="G711" t="n">
        <v>105.122017873914</v>
      </c>
      <c r="H711" t="n">
        <v>414.6012384947167</v>
      </c>
      <c r="I711" t="n">
        <v>-2.209830189566016</v>
      </c>
      <c r="J711" t="n">
        <v>-2.209830189566016</v>
      </c>
      <c r="K711" t="n">
        <v>-200.7412368082447</v>
      </c>
      <c r="L711" t="n">
        <v>2</v>
      </c>
      <c r="M711" t="n">
        <v>-50.89787951527504</v>
      </c>
      <c r="N711" t="n">
        <v>885.5882454247148</v>
      </c>
      <c r="O711" t="b">
        <v>0</v>
      </c>
      <c r="P711" t="n">
        <v>-2.209830189566016</v>
      </c>
      <c r="Q711" t="n">
        <v>0</v>
      </c>
      <c r="R711" t="n">
        <v>0.931324529487675</v>
      </c>
      <c r="S711" t="n">
        <v>30.93187122453466</v>
      </c>
      <c r="T711" t="n">
        <v>-22.19215528627523</v>
      </c>
      <c r="U711" t="n">
        <v>-2.05806906154523</v>
      </c>
      <c r="V711" t="n">
        <v>28.70572422899981</v>
      </c>
      <c r="W711" t="n">
        <v>-50.639389136086</v>
      </c>
      <c r="X711" t="n">
        <v>2</v>
      </c>
      <c r="Y711" t="n">
        <v>29.21112732372584</v>
      </c>
      <c r="Z711" t="n">
        <v>77.11600968302298</v>
      </c>
      <c r="AA711" t="n">
        <v>885.5882454247148</v>
      </c>
      <c r="AB711" t="b">
        <v>0</v>
      </c>
      <c r="AC711" t="b">
        <v>1</v>
      </c>
      <c r="AD711" t="n">
        <v>91.22425514032054</v>
      </c>
      <c r="AE711" t="n">
        <v>1.058041294113307</v>
      </c>
      <c r="AF711" t="n">
        <v>0</v>
      </c>
      <c r="AG711" t="n">
        <v>0.05164294728550445</v>
      </c>
      <c r="AH711" t="b">
        <v>0</v>
      </c>
      <c r="AI711" t="b">
        <v>0</v>
      </c>
      <c r="AJ711" t="n">
        <v>885.5882454247148</v>
      </c>
      <c r="AK711" t="n">
        <v>0</v>
      </c>
      <c r="AL711" t="n">
        <v>-2.05806906154523</v>
      </c>
      <c r="AM711" t="n">
        <v>0</v>
      </c>
      <c r="AN711" t="n">
        <v>-0.9779829854467879</v>
      </c>
      <c r="AO711" t="n">
        <v>0</v>
      </c>
      <c r="AP711" t="n">
        <v>1</v>
      </c>
      <c r="AQ711" t="n">
        <v>0</v>
      </c>
      <c r="AR711" t="n">
        <v>0</v>
      </c>
      <c r="AS711" t="n">
        <v>0</v>
      </c>
      <c r="AT711" t="n">
        <v>0.1766421291940702</v>
      </c>
      <c r="AU711" t="n">
        <v>0.05553328662113811</v>
      </c>
      <c r="AV711" t="n">
        <v>0.1766421291940702</v>
      </c>
    </row>
    <row r="712" spans="1:48">
      <c r="A712" t="n">
        <v>709</v>
      </c>
      <c r="B712" t="n">
        <v>0</v>
      </c>
      <c r="C712" t="n">
        <v>0</v>
      </c>
      <c r="D712" t="n">
        <v>0</v>
      </c>
      <c r="E712" t="n">
        <v>12</v>
      </c>
      <c r="F712" t="n">
        <v>0.01348229893329056</v>
      </c>
      <c r="G712" t="n">
        <v>98.55189175679433</v>
      </c>
      <c r="H712" t="n">
        <v>388.6886610887968</v>
      </c>
      <c r="I712" t="n">
        <v>0.585138823457091</v>
      </c>
      <c r="J712" t="n">
        <v>0.585138823457091</v>
      </c>
      <c r="K712" t="n">
        <v>56.69768554701633</v>
      </c>
      <c r="L712" t="n">
        <v>2</v>
      </c>
      <c r="M712" t="n">
        <v>14.37568091962889</v>
      </c>
      <c r="N712" t="n">
        <v>830.2389800856701</v>
      </c>
      <c r="O712" t="b">
        <v>0</v>
      </c>
      <c r="P712" t="n">
        <v>0.585138823457091</v>
      </c>
      <c r="Q712" t="n">
        <v>0</v>
      </c>
      <c r="R712" t="n">
        <v>0.760924304401063</v>
      </c>
      <c r="S712" t="n">
        <v>30.9370620971872</v>
      </c>
      <c r="T712" t="n">
        <v>8.844753226476215</v>
      </c>
      <c r="U712" t="n">
        <v>0.7689842735640626</v>
      </c>
      <c r="V712" t="n">
        <v>2.114565530020744</v>
      </c>
      <c r="W712" t="n">
        <v>0</v>
      </c>
      <c r="X712" t="n">
        <v>0</v>
      </c>
      <c r="Y712" t="n">
        <v>-21.42826181236016</v>
      </c>
      <c r="Z712" t="n">
        <v>77.14706409354585</v>
      </c>
      <c r="AA712" t="n">
        <v>830.2389800856701</v>
      </c>
      <c r="AB712" t="b">
        <v>0</v>
      </c>
      <c r="AC712" t="b">
        <v>1</v>
      </c>
      <c r="AD712" t="n">
        <v>91.2256063322496</v>
      </c>
      <c r="AE712" t="n">
        <v>-0</v>
      </c>
      <c r="AF712" t="n">
        <v>0</v>
      </c>
      <c r="AG712" t="n">
        <v>0.05994738557418644</v>
      </c>
      <c r="AH712" t="b">
        <v>0</v>
      </c>
      <c r="AI712" t="b">
        <v>0</v>
      </c>
      <c r="AJ712" t="n">
        <v>830.2389800856701</v>
      </c>
      <c r="AK712" t="n">
        <v>0</v>
      </c>
      <c r="AL712" t="n">
        <v>0.7689842735640626</v>
      </c>
      <c r="AM712" t="n">
        <v>0</v>
      </c>
      <c r="AN712" t="n">
        <v>0.7693513042734925</v>
      </c>
      <c r="AO712" t="n">
        <v>0</v>
      </c>
      <c r="AP712" t="n">
        <v>1</v>
      </c>
      <c r="AQ712" t="n">
        <v>0</v>
      </c>
      <c r="AR712" t="n">
        <v>0</v>
      </c>
      <c r="AS712" t="n">
        <v>0</v>
      </c>
      <c r="AT712" t="n">
        <v>0.5036502046184752</v>
      </c>
      <c r="AU712" t="n">
        <v>0.1583390740220514</v>
      </c>
      <c r="AV712" t="n">
        <v>0.5036502046184752</v>
      </c>
    </row>
    <row r="713" spans="1:48">
      <c r="A713" t="n">
        <v>710</v>
      </c>
      <c r="B713" t="n">
        <v>0</v>
      </c>
      <c r="C713" t="n">
        <v>0</v>
      </c>
      <c r="D713" t="n">
        <v>0</v>
      </c>
      <c r="E713" t="n">
        <v>13.2</v>
      </c>
      <c r="F713" t="n">
        <v>0.7353877327843095</v>
      </c>
      <c r="G713" t="n">
        <v>108.4070809324738</v>
      </c>
      <c r="H713" t="n">
        <v>427.5575271976765</v>
      </c>
      <c r="I713" t="n">
        <v>5.146663555245424</v>
      </c>
      <c r="J713" t="n">
        <v>5.146663555245424</v>
      </c>
      <c r="K713" t="n">
        <v>453.3561488064278</v>
      </c>
      <c r="L713" t="n">
        <v>2</v>
      </c>
      <c r="M713" t="n">
        <v>114.9483135918935</v>
      </c>
      <c r="N713" t="n">
        <v>913.2628780942371</v>
      </c>
      <c r="O713" t="b">
        <v>0</v>
      </c>
      <c r="P713" t="n">
        <v>5.146663555245424</v>
      </c>
      <c r="Q713" t="n">
        <v>0</v>
      </c>
      <c r="R713" t="n">
        <v>0.9312237312917585</v>
      </c>
      <c r="S713" t="n">
        <v>30.94184701156367</v>
      </c>
      <c r="T713" t="n">
        <v>57.78928494402461</v>
      </c>
      <c r="U713" t="n">
        <v>5.526774482117382</v>
      </c>
      <c r="V713" t="n">
        <v>3.974531389767371</v>
      </c>
      <c r="W713" t="n">
        <v>0</v>
      </c>
      <c r="X713" t="n">
        <v>0</v>
      </c>
      <c r="Y713" t="n">
        <v>-21.42826181236016</v>
      </c>
      <c r="Z713" t="n">
        <v>77.19393233683081</v>
      </c>
      <c r="AA713" t="n">
        <v>913.2628780942371</v>
      </c>
      <c r="AB713" t="b">
        <v>0</v>
      </c>
      <c r="AC713" t="b">
        <v>1</v>
      </c>
      <c r="AD713" t="n">
        <v>91.21816596356474</v>
      </c>
      <c r="AE713" t="n">
        <v>-0</v>
      </c>
      <c r="AF713" t="n">
        <v>0</v>
      </c>
      <c r="AG713" t="n">
        <v>0.07214079471821333</v>
      </c>
      <c r="AH713" t="b">
        <v>0</v>
      </c>
      <c r="AI713" t="b">
        <v>0</v>
      </c>
      <c r="AJ713" t="n">
        <v>913.2628780942371</v>
      </c>
      <c r="AK713" t="n">
        <v>0</v>
      </c>
      <c r="AL713" t="n">
        <v>5.526774482117382</v>
      </c>
      <c r="AM713" t="n">
        <v>0</v>
      </c>
      <c r="AN713" t="n">
        <v>5.586439911819084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1.523362042881911</v>
      </c>
      <c r="AU713" t="n">
        <v>0.4789191646471817</v>
      </c>
      <c r="AV713" t="n">
        <v>1.523362042881911</v>
      </c>
    </row>
    <row r="714" spans="1:48">
      <c r="A714" t="n">
        <v>711</v>
      </c>
      <c r="B714" t="n">
        <v>0</v>
      </c>
      <c r="C714" t="n">
        <v>0</v>
      </c>
      <c r="D714" t="n">
        <v>0</v>
      </c>
      <c r="E714" t="n">
        <v>17.1</v>
      </c>
      <c r="F714" t="n">
        <v>1.294966769929471</v>
      </c>
      <c r="G714" t="n">
        <v>140.4364457534319</v>
      </c>
      <c r="H714" t="n">
        <v>553.8813420515355</v>
      </c>
      <c r="I714" t="n">
        <v>11.2061077172144</v>
      </c>
      <c r="J714" t="n">
        <v>11.2061077172144</v>
      </c>
      <c r="K714" t="n">
        <v>761.984865016988</v>
      </c>
      <c r="L714" t="n">
        <v>2</v>
      </c>
      <c r="M714" t="n">
        <v>193.2010306838205</v>
      </c>
      <c r="N714" t="n">
        <v>1183.09054662208</v>
      </c>
      <c r="O714" t="b">
        <v>0</v>
      </c>
      <c r="P714" t="n">
        <v>11.2061077172144</v>
      </c>
      <c r="Q714" t="n">
        <v>0</v>
      </c>
      <c r="R714" t="n">
        <v>0.94250483902641</v>
      </c>
      <c r="S714" t="n">
        <v>30.95395422553482</v>
      </c>
      <c r="T714" t="n">
        <v>95.96759293624294</v>
      </c>
      <c r="U714" t="n">
        <v>11.88970841655317</v>
      </c>
      <c r="V714" t="n">
        <v>5.517672204117233</v>
      </c>
      <c r="W714" t="n">
        <v>0</v>
      </c>
      <c r="X714" t="n">
        <v>0</v>
      </c>
      <c r="Y714" t="n">
        <v>-21.42826181236016</v>
      </c>
      <c r="Z714" t="n">
        <v>77.2637870009066</v>
      </c>
      <c r="AA714" t="n">
        <v>1183.09054662208</v>
      </c>
      <c r="AB714" t="b">
        <v>0</v>
      </c>
      <c r="AC714" t="b">
        <v>1</v>
      </c>
      <c r="AD714" t="n">
        <v>91.21072559487989</v>
      </c>
      <c r="AE714" t="n">
        <v>-0</v>
      </c>
      <c r="AF714" t="n">
        <v>0</v>
      </c>
      <c r="AG714" t="n">
        <v>0.07421542253293945</v>
      </c>
      <c r="AH714" t="b">
        <v>0</v>
      </c>
      <c r="AI714" t="b">
        <v>0</v>
      </c>
      <c r="AJ714" t="n">
        <v>1183.09054662208</v>
      </c>
      <c r="AK714" t="n">
        <v>0</v>
      </c>
      <c r="AL714" t="n">
        <v>11.88970841655317</v>
      </c>
      <c r="AM714" t="n">
        <v>0</v>
      </c>
      <c r="AN714" t="n">
        <v>12.03287333265018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2.872483279915603</v>
      </c>
      <c r="AU714" t="n">
        <v>0.9030599779666553</v>
      </c>
      <c r="AV714" t="n">
        <v>2.872483279915603</v>
      </c>
    </row>
    <row r="715" spans="1:48">
      <c r="A715" t="n">
        <v>712</v>
      </c>
      <c r="B715" t="n">
        <v>0</v>
      </c>
      <c r="C715" t="n">
        <v>0</v>
      </c>
      <c r="D715" t="n">
        <v>0</v>
      </c>
      <c r="E715" t="n">
        <v>21.1</v>
      </c>
      <c r="F715" t="n">
        <v>0.6680785208311391</v>
      </c>
      <c r="G715" t="n">
        <v>173.2870763390301</v>
      </c>
      <c r="H715" t="n">
        <v>683.4442290811345</v>
      </c>
      <c r="I715" t="n">
        <v>7.615798814006441</v>
      </c>
      <c r="J715" t="n">
        <v>7.615798814006441</v>
      </c>
      <c r="K715" t="n">
        <v>419.6823164600355</v>
      </c>
      <c r="L715" t="n">
        <v>2</v>
      </c>
      <c r="M715" t="n">
        <v>106.4103236460536</v>
      </c>
      <c r="N715" t="n">
        <v>1459.836873317303</v>
      </c>
      <c r="O715" t="b">
        <v>0</v>
      </c>
      <c r="P715" t="n">
        <v>7.615798814006441</v>
      </c>
      <c r="Q715" t="n">
        <v>0</v>
      </c>
      <c r="R715" t="n">
        <v>0.9243759208130777</v>
      </c>
      <c r="S715" t="n">
        <v>30.97599190771465</v>
      </c>
      <c r="T715" t="n">
        <v>53.89319012789274</v>
      </c>
      <c r="U715" t="n">
        <v>8.238854607233399</v>
      </c>
      <c r="V715" t="n">
        <v>4.075622877867623</v>
      </c>
      <c r="W715" t="n">
        <v>0</v>
      </c>
      <c r="X715" t="n">
        <v>0</v>
      </c>
      <c r="Y715" t="n">
        <v>-21.42826181236016</v>
      </c>
      <c r="Z715" t="n">
        <v>77.39358101792934</v>
      </c>
      <c r="AA715" t="n">
        <v>1459.836873317303</v>
      </c>
      <c r="AB715" t="b">
        <v>0</v>
      </c>
      <c r="AC715" t="b">
        <v>1</v>
      </c>
      <c r="AD715" t="n">
        <v>91.20328522619504</v>
      </c>
      <c r="AE715" t="n">
        <v>-0</v>
      </c>
      <c r="AF715" t="n">
        <v>0</v>
      </c>
      <c r="AG715" t="n">
        <v>0.07549533068273367</v>
      </c>
      <c r="AH715" t="b">
        <v>0</v>
      </c>
      <c r="AI715" t="b">
        <v>0</v>
      </c>
      <c r="AJ715" t="n">
        <v>1459.836873317303</v>
      </c>
      <c r="AK715" t="n">
        <v>0</v>
      </c>
      <c r="AL715" t="n">
        <v>8.238854607233399</v>
      </c>
      <c r="AM715" t="n">
        <v>0</v>
      </c>
      <c r="AN715" t="n">
        <v>8.289527784554068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2.113116388638095</v>
      </c>
      <c r="AU715" t="n">
        <v>0.6643279188801974</v>
      </c>
      <c r="AV715" t="n">
        <v>2.113116388638095</v>
      </c>
    </row>
    <row r="716" spans="1:48">
      <c r="A716" t="n">
        <v>713</v>
      </c>
      <c r="B716" t="n">
        <v>0</v>
      </c>
      <c r="C716" t="n">
        <v>0</v>
      </c>
      <c r="D716" t="n">
        <v>0</v>
      </c>
      <c r="E716" t="n">
        <v>21.8</v>
      </c>
      <c r="F716" t="n">
        <v>-0.05061418658735972</v>
      </c>
      <c r="G716" t="n">
        <v>179.0359366915097</v>
      </c>
      <c r="H716" t="n">
        <v>706.1177343113143</v>
      </c>
      <c r="I716" t="n">
        <v>0.4786084396850698</v>
      </c>
      <c r="J716" t="n">
        <v>0.4786084396850698</v>
      </c>
      <c r="K716" t="n">
        <v>25.52769026900857</v>
      </c>
      <c r="L716" t="n">
        <v>2</v>
      </c>
      <c r="M716" t="n">
        <v>6.472538100661402</v>
      </c>
      <c r="N716" t="n">
        <v>1508.267480488967</v>
      </c>
      <c r="O716" t="b">
        <v>0</v>
      </c>
      <c r="P716" t="n">
        <v>0.4786084396850698</v>
      </c>
      <c r="Q716" t="n">
        <v>0</v>
      </c>
      <c r="R716" t="n">
        <v>0.5696802418693629</v>
      </c>
      <c r="S716" t="n">
        <v>30.99569141622681</v>
      </c>
      <c r="T716" t="n">
        <v>5.319149663078289</v>
      </c>
      <c r="U716" t="n">
        <v>0.8401352276402497</v>
      </c>
      <c r="V716" t="n">
        <v>2.288935196476509</v>
      </c>
      <c r="W716" t="n">
        <v>0</v>
      </c>
      <c r="X716" t="n">
        <v>0</v>
      </c>
      <c r="Y716" t="n">
        <v>-21.42826181236016</v>
      </c>
      <c r="Z716" t="n">
        <v>77.49146372015637</v>
      </c>
      <c r="AA716" t="n">
        <v>1508.267480488967</v>
      </c>
      <c r="AB716" t="b">
        <v>0</v>
      </c>
      <c r="AC716" t="b">
        <v>1</v>
      </c>
      <c r="AD716" t="n">
        <v>91.19584485751018</v>
      </c>
      <c r="AE716" t="n">
        <v>-0</v>
      </c>
      <c r="AF716" t="n">
        <v>0</v>
      </c>
      <c r="AG716" t="n">
        <v>0.07584822648545569</v>
      </c>
      <c r="AH716" t="b">
        <v>0</v>
      </c>
      <c r="AI716" t="b">
        <v>0</v>
      </c>
      <c r="AJ716" t="n">
        <v>1508.267480488967</v>
      </c>
      <c r="AK716" t="n">
        <v>0</v>
      </c>
      <c r="AL716" t="n">
        <v>0.8401352276402497</v>
      </c>
      <c r="AM716" t="n">
        <v>0</v>
      </c>
      <c r="AN716" t="n">
        <v>0.8401581670595891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0.7492723126717671</v>
      </c>
      <c r="AU716" t="n">
        <v>0.2355584949452765</v>
      </c>
      <c r="AV716" t="n">
        <v>0.7492723126717671</v>
      </c>
    </row>
    <row r="717" spans="1:48">
      <c r="A717" t="n">
        <v>714</v>
      </c>
      <c r="B717" t="n">
        <v>0</v>
      </c>
      <c r="C717" t="n">
        <v>0</v>
      </c>
      <c r="D717" t="n">
        <v>0</v>
      </c>
      <c r="E717" t="n">
        <v>21.2</v>
      </c>
      <c r="F717" t="n">
        <v>-0.3822884411483698</v>
      </c>
      <c r="G717" t="n">
        <v>174.10834210367</v>
      </c>
      <c r="H717" t="n">
        <v>686.6833012568743</v>
      </c>
      <c r="I717" t="n">
        <v>-2.859459807353076</v>
      </c>
      <c r="J717" t="n">
        <v>-2.859459807353076</v>
      </c>
      <c r="K717" t="n">
        <v>-156.8324035761115</v>
      </c>
      <c r="L717" t="n">
        <v>2</v>
      </c>
      <c r="M717" t="n">
        <v>-39.76480820895322</v>
      </c>
      <c r="N717" t="n">
        <v>1466.755531484684</v>
      </c>
      <c r="O717" t="b">
        <v>0</v>
      </c>
      <c r="P717" t="n">
        <v>-2.859459807353076</v>
      </c>
      <c r="Q717" t="n">
        <v>0</v>
      </c>
      <c r="R717" t="n">
        <v>0.919474584654242</v>
      </c>
      <c r="S717" t="n">
        <v>31.00273593722999</v>
      </c>
      <c r="T717" t="n">
        <v>-17.11738319840021</v>
      </c>
      <c r="U717" t="n">
        <v>-2.629200618701469</v>
      </c>
      <c r="V717" t="n">
        <v>22.647425010553</v>
      </c>
      <c r="W717" t="n">
        <v>-29.24136180165132</v>
      </c>
      <c r="X717" t="n">
        <v>2</v>
      </c>
      <c r="Y717" t="n">
        <v>7.813099989291164</v>
      </c>
      <c r="Z717" t="n">
        <v>77.58368557531725</v>
      </c>
      <c r="AA717" t="n">
        <v>1466.755531484684</v>
      </c>
      <c r="AB717" t="b">
        <v>0</v>
      </c>
      <c r="AC717" t="b">
        <v>1</v>
      </c>
      <c r="AD717" t="n">
        <v>91.19348111413812</v>
      </c>
      <c r="AE717" t="n">
        <v>0.6109585603236974</v>
      </c>
      <c r="AF717" t="n">
        <v>0</v>
      </c>
      <c r="AG717" t="n">
        <v>0.07041807251773846</v>
      </c>
      <c r="AH717" t="b">
        <v>0</v>
      </c>
      <c r="AI717" t="b">
        <v>0</v>
      </c>
      <c r="AJ717" t="n">
        <v>1466.755531484684</v>
      </c>
      <c r="AK717" t="n">
        <v>0</v>
      </c>
      <c r="AL717" t="n">
        <v>-2.629200618701469</v>
      </c>
      <c r="AM717" t="n">
        <v>0</v>
      </c>
      <c r="AN717" t="n">
        <v>-1.993261030717197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 spans="1:48">
      <c r="A718" t="n">
        <v>715</v>
      </c>
      <c r="B718" t="n">
        <v>0</v>
      </c>
      <c r="C718" t="n">
        <v>0</v>
      </c>
      <c r="D718" t="n">
        <v>0</v>
      </c>
      <c r="E718" t="n">
        <v>18.5</v>
      </c>
      <c r="F718" t="n">
        <v>-1.170232048819161</v>
      </c>
      <c r="G718" t="n">
        <v>151.9341664583913</v>
      </c>
      <c r="H718" t="n">
        <v>599.2283525118952</v>
      </c>
      <c r="I718" t="n">
        <v>-9.396843047093343</v>
      </c>
      <c r="J718" t="n">
        <v>-9.396843047093343</v>
      </c>
      <c r="K718" t="n">
        <v>-590.6060718001252</v>
      </c>
      <c r="L718" t="n">
        <v>2</v>
      </c>
      <c r="M718" t="n">
        <v>-149.747989807334</v>
      </c>
      <c r="N718" t="n">
        <v>1279.951760965408</v>
      </c>
      <c r="O718" t="b">
        <v>0</v>
      </c>
      <c r="P718" t="n">
        <v>-9.396843047093343</v>
      </c>
      <c r="Q718" t="n">
        <v>0</v>
      </c>
      <c r="R718" t="n">
        <v>0.9515255216563469</v>
      </c>
      <c r="S718" t="n">
        <v>31.01061177566737</v>
      </c>
      <c r="T718" t="n">
        <v>-66.70834930637301</v>
      </c>
      <c r="U718" t="n">
        <v>-8.94133598230831</v>
      </c>
      <c r="V718" t="n">
        <v>83.03964050096096</v>
      </c>
      <c r="W718" t="n">
        <v>-86.15060768619995</v>
      </c>
      <c r="X718" t="n">
        <v>2</v>
      </c>
      <c r="Y718" t="n">
        <v>64.72234587383979</v>
      </c>
      <c r="Z718" t="n">
        <v>77.62226710717252</v>
      </c>
      <c r="AA718" t="n">
        <v>1279.951760965408</v>
      </c>
      <c r="AB718" t="b">
        <v>0</v>
      </c>
      <c r="AC718" t="b">
        <v>1</v>
      </c>
      <c r="AD718" t="n">
        <v>91.20607407348936</v>
      </c>
      <c r="AE718" t="n">
        <v>1.8</v>
      </c>
      <c r="AF718" t="n">
        <v>0</v>
      </c>
      <c r="AG718" t="n">
        <v>0.06172254270624417</v>
      </c>
      <c r="AH718" t="b">
        <v>0</v>
      </c>
      <c r="AI718" t="b">
        <v>0</v>
      </c>
      <c r="AJ718" t="n">
        <v>1279.951760965408</v>
      </c>
      <c r="AK718" t="n">
        <v>0</v>
      </c>
      <c r="AL718" t="n">
        <v>-8.94133598230831</v>
      </c>
      <c r="AM718" t="n">
        <v>4.828109621317878</v>
      </c>
      <c r="AN718" t="n">
        <v>-2.19098219533093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 spans="1:48">
      <c r="A719" t="n">
        <v>716</v>
      </c>
      <c r="B719" t="n">
        <v>0</v>
      </c>
      <c r="C719" t="n">
        <v>0</v>
      </c>
      <c r="D719" t="n">
        <v>0</v>
      </c>
      <c r="E719" t="n">
        <v>13.9</v>
      </c>
      <c r="F719" t="n">
        <v>-1.020116696908316</v>
      </c>
      <c r="G719" t="n">
        <v>114.1559412849534</v>
      </c>
      <c r="H719" t="n">
        <v>450.2310324278563</v>
      </c>
      <c r="I719" t="n">
        <v>-6.097064075737498</v>
      </c>
      <c r="J719" t="n">
        <v>-6.097064075737498</v>
      </c>
      <c r="K719" t="n">
        <v>-510.0275334313468</v>
      </c>
      <c r="L719" t="n">
        <v>2</v>
      </c>
      <c r="M719" t="n">
        <v>-129.3173259207269</v>
      </c>
      <c r="N719" t="n">
        <v>961.6934852659012</v>
      </c>
      <c r="O719" t="b">
        <v>0</v>
      </c>
      <c r="P719" t="n">
        <v>-6.097064075737499</v>
      </c>
      <c r="Q719" t="n">
        <v>0</v>
      </c>
      <c r="R719" t="n">
        <v>0.9502778425552251</v>
      </c>
      <c r="S719" t="n">
        <v>31.02619204445206</v>
      </c>
      <c r="T719" t="n">
        <v>-57.53154938247155</v>
      </c>
      <c r="U719" t="n">
        <v>-5.793904895812797</v>
      </c>
      <c r="V719" t="n">
        <v>71.78577653825536</v>
      </c>
      <c r="W719" t="n">
        <v>-86.08145321705383</v>
      </c>
      <c r="X719" t="n">
        <v>2</v>
      </c>
      <c r="Y719" t="n">
        <v>64.65319140469367</v>
      </c>
      <c r="Z719" t="n">
        <v>77.65613268517909</v>
      </c>
      <c r="AA719" t="n">
        <v>961.6934852659012</v>
      </c>
      <c r="AB719" t="b">
        <v>0</v>
      </c>
      <c r="AC719" t="b">
        <v>1</v>
      </c>
      <c r="AD719" t="n">
        <v>91.22853510426688</v>
      </c>
      <c r="AE719" t="n">
        <v>1.798555111242901</v>
      </c>
      <c r="AF719" t="n">
        <v>0</v>
      </c>
      <c r="AG719" t="n">
        <v>0.04193365004242461</v>
      </c>
      <c r="AH719" t="b">
        <v>0</v>
      </c>
      <c r="AI719" t="b">
        <v>0</v>
      </c>
      <c r="AJ719" t="n">
        <v>961.6934852659012</v>
      </c>
      <c r="AK719" t="n">
        <v>0</v>
      </c>
      <c r="AL719" t="n">
        <v>-5.793904895812797</v>
      </c>
      <c r="AM719" t="n">
        <v>2.292748262369104</v>
      </c>
      <c r="AN719" t="n">
        <v>-1.605682475491953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 spans="1:48">
      <c r="A720" t="n">
        <v>717</v>
      </c>
      <c r="B720" t="n">
        <v>0</v>
      </c>
      <c r="C720" t="n">
        <v>0</v>
      </c>
      <c r="D720" t="n">
        <v>0</v>
      </c>
      <c r="E720" t="n">
        <v>12</v>
      </c>
      <c r="F720" t="n">
        <v>-0.165967830214242</v>
      </c>
      <c r="G720" t="n">
        <v>98.55189175679433</v>
      </c>
      <c r="H720" t="n">
        <v>388.6886610887968</v>
      </c>
      <c r="I720" t="n">
        <v>-0.431446158163681</v>
      </c>
      <c r="J720" t="n">
        <v>-0.431446158163681</v>
      </c>
      <c r="K720" t="n">
        <v>-41.80546158517969</v>
      </c>
      <c r="L720" t="n">
        <v>2</v>
      </c>
      <c r="M720" t="n">
        <v>-10.59976206520783</v>
      </c>
      <c r="N720" t="n">
        <v>830.2389800856701</v>
      </c>
      <c r="O720" t="b">
        <v>0</v>
      </c>
      <c r="P720" t="n">
        <v>-0.431446158163681</v>
      </c>
      <c r="Q720" t="n">
        <v>0</v>
      </c>
      <c r="R720" t="n">
        <v>0.8131537678888292</v>
      </c>
      <c r="S720" t="n">
        <v>31.03656137101783</v>
      </c>
      <c r="T720" t="n">
        <v>-4.03522306275694</v>
      </c>
      <c r="U720" t="n">
        <v>-0.3508320691519569</v>
      </c>
      <c r="V720" t="n">
        <v>6.56453900245089</v>
      </c>
      <c r="W720" t="n">
        <v>0</v>
      </c>
      <c r="X720" t="n">
        <v>0</v>
      </c>
      <c r="Y720" t="n">
        <v>-21.42826181236016</v>
      </c>
      <c r="Z720" t="n">
        <v>77.69213774629218</v>
      </c>
      <c r="AA720" t="n">
        <v>830.2389800856701</v>
      </c>
      <c r="AB720" t="b">
        <v>0</v>
      </c>
      <c r="AC720" t="b">
        <v>1</v>
      </c>
      <c r="AD720" t="n">
        <v>91.23603943232111</v>
      </c>
      <c r="AE720" t="n">
        <v>-0</v>
      </c>
      <c r="AF720" t="n">
        <v>0</v>
      </c>
      <c r="AG720" t="n">
        <v>0.03489013186708911</v>
      </c>
      <c r="AH720" t="b">
        <v>0</v>
      </c>
      <c r="AI720" t="b">
        <v>0</v>
      </c>
      <c r="AJ720" t="n">
        <v>830.2389800856701</v>
      </c>
      <c r="AK720" t="n">
        <v>0</v>
      </c>
      <c r="AL720" t="n">
        <v>-0.3508320691519569</v>
      </c>
      <c r="AM720" t="n">
        <v>0</v>
      </c>
      <c r="AN720" t="n">
        <v>-0.3425509387704443</v>
      </c>
      <c r="AO720" t="n">
        <v>0</v>
      </c>
      <c r="AP720" t="n">
        <v>1</v>
      </c>
      <c r="AQ720" t="n">
        <v>0</v>
      </c>
      <c r="AR720" t="n">
        <v>0</v>
      </c>
      <c r="AS720" t="n">
        <v>0</v>
      </c>
      <c r="AT720" t="n">
        <v>0.276968703249155</v>
      </c>
      <c r="AU720" t="n">
        <v>0.08707425829158658</v>
      </c>
      <c r="AV720" t="n">
        <v>0.276968703249155</v>
      </c>
    </row>
    <row r="721" spans="1:48">
      <c r="A721" t="n">
        <v>718</v>
      </c>
      <c r="B721" t="n">
        <v>0</v>
      </c>
      <c r="C721" t="n">
        <v>0</v>
      </c>
      <c r="D721" t="n">
        <v>0</v>
      </c>
      <c r="E721" t="n">
        <v>12</v>
      </c>
      <c r="F721" t="n">
        <v>0.1006546844319482</v>
      </c>
      <c r="G721" t="n">
        <v>98.55189175679433</v>
      </c>
      <c r="H721" t="n">
        <v>388.6886610887968</v>
      </c>
      <c r="I721" t="n">
        <v>1.078970387306987</v>
      </c>
      <c r="J721" t="n">
        <v>1.078970387306987</v>
      </c>
      <c r="K721" t="n">
        <v>104.5480513028375</v>
      </c>
      <c r="L721" t="n">
        <v>2</v>
      </c>
      <c r="M721" t="n">
        <v>26.50812659808254</v>
      </c>
      <c r="N721" t="n">
        <v>830.2389800856701</v>
      </c>
      <c r="O721" t="b">
        <v>0</v>
      </c>
      <c r="P721" t="n">
        <v>1.078970387306987</v>
      </c>
      <c r="Q721" t="n">
        <v>0</v>
      </c>
      <c r="R721" t="n">
        <v>0.8417767542150435</v>
      </c>
      <c r="S721" t="n">
        <v>31.03931871392585</v>
      </c>
      <c r="T721" t="n">
        <v>14.74283005104872</v>
      </c>
      <c r="U721" t="n">
        <v>1.281777361876815</v>
      </c>
      <c r="V721" t="n">
        <v>2.332658422732926</v>
      </c>
      <c r="W721" t="n">
        <v>0</v>
      </c>
      <c r="X721" t="n">
        <v>0</v>
      </c>
      <c r="Y721" t="n">
        <v>-21.42826181236016</v>
      </c>
      <c r="Z721" t="n">
        <v>77.72606242563104</v>
      </c>
      <c r="AA721" t="n">
        <v>830.2389800856701</v>
      </c>
      <c r="AB721" t="b">
        <v>0</v>
      </c>
      <c r="AC721" t="b">
        <v>1</v>
      </c>
      <c r="AD721" t="n">
        <v>91.22859906363625</v>
      </c>
      <c r="AE721" t="n">
        <v>-0</v>
      </c>
      <c r="AF721" t="n">
        <v>0</v>
      </c>
      <c r="AG721" t="n">
        <v>0.03584443960698652</v>
      </c>
      <c r="AH721" t="b">
        <v>0</v>
      </c>
      <c r="AI721" t="b">
        <v>0</v>
      </c>
      <c r="AJ721" t="n">
        <v>830.2389800856701</v>
      </c>
      <c r="AK721" t="n">
        <v>0</v>
      </c>
      <c r="AL721" t="n">
        <v>1.281777361876815</v>
      </c>
      <c r="AM721" t="n">
        <v>0</v>
      </c>
      <c r="AN721" t="n">
        <v>1.284071303810752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0.6052012040468144</v>
      </c>
      <c r="AU721" t="n">
        <v>0.1902649842431693</v>
      </c>
      <c r="AV721" t="n">
        <v>0.6052012040468144</v>
      </c>
    </row>
    <row r="722" spans="1:48">
      <c r="A722" t="n">
        <v>719</v>
      </c>
      <c r="B722" t="n">
        <v>0</v>
      </c>
      <c r="C722" t="n">
        <v>0</v>
      </c>
      <c r="D722" t="n">
        <v>0</v>
      </c>
      <c r="E722" t="n">
        <v>13</v>
      </c>
      <c r="F722" t="n">
        <v>0.5966824258197843</v>
      </c>
      <c r="G722" t="n">
        <v>106.7645494031939</v>
      </c>
      <c r="H722" t="n">
        <v>421.0793828461966</v>
      </c>
      <c r="I722" t="n">
        <v>4.216684758291501</v>
      </c>
      <c r="J722" t="n">
        <v>4.216684758291501</v>
      </c>
      <c r="K722" t="n">
        <v>377.151157286074</v>
      </c>
      <c r="L722" t="n">
        <v>2</v>
      </c>
      <c r="M722" t="n">
        <v>95.62656117801063</v>
      </c>
      <c r="N722" t="n">
        <v>899.4255617594758</v>
      </c>
      <c r="O722" t="b">
        <v>0</v>
      </c>
      <c r="P722" t="n">
        <v>4.216684758291501</v>
      </c>
      <c r="Q722" t="n">
        <v>0</v>
      </c>
      <c r="R722" t="n">
        <v>0.9252724956645532</v>
      </c>
      <c r="S722" t="n">
        <v>31.04515799853412</v>
      </c>
      <c r="T722" t="n">
        <v>48.38465373748505</v>
      </c>
      <c r="U722" t="n">
        <v>4.557235601457033</v>
      </c>
      <c r="V722" t="n">
        <v>3.615664421937005</v>
      </c>
      <c r="W722" t="n">
        <v>0</v>
      </c>
      <c r="X722" t="n">
        <v>0</v>
      </c>
      <c r="Y722" t="n">
        <v>-21.42826181236016</v>
      </c>
      <c r="Z722" t="n">
        <v>77.77526881050551</v>
      </c>
      <c r="AA722" t="n">
        <v>899.4255617594758</v>
      </c>
      <c r="AB722" t="b">
        <v>0</v>
      </c>
      <c r="AC722" t="b">
        <v>1</v>
      </c>
      <c r="AD722" t="n">
        <v>91.2211586949514</v>
      </c>
      <c r="AE722" t="n">
        <v>-0</v>
      </c>
      <c r="AF722" t="n">
        <v>0</v>
      </c>
      <c r="AG722" t="n">
        <v>0.0578816608429692</v>
      </c>
      <c r="AH722" t="b">
        <v>0</v>
      </c>
      <c r="AI722" t="b">
        <v>0</v>
      </c>
      <c r="AJ722" t="n">
        <v>899.4255617594758</v>
      </c>
      <c r="AK722" t="n">
        <v>0</v>
      </c>
      <c r="AL722" t="n">
        <v>4.557235601457033</v>
      </c>
      <c r="AM722" t="n">
        <v>0</v>
      </c>
      <c r="AN722" t="n">
        <v>4.593938672400025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1.307763629287196</v>
      </c>
      <c r="AU722" t="n">
        <v>0.4111386835589823</v>
      </c>
      <c r="AV722" t="n">
        <v>1.307763629287196</v>
      </c>
    </row>
    <row r="723" spans="1:48">
      <c r="A723" t="n">
        <v>720</v>
      </c>
      <c r="B723" t="n">
        <v>0</v>
      </c>
      <c r="C723" t="n">
        <v>0</v>
      </c>
      <c r="D723" t="n">
        <v>0</v>
      </c>
      <c r="E723" t="n">
        <v>16</v>
      </c>
      <c r="F723" t="n">
        <v>0.8459489456222502</v>
      </c>
      <c r="G723" t="n">
        <v>131.4025223423924</v>
      </c>
      <c r="H723" t="n">
        <v>518.2515481183958</v>
      </c>
      <c r="I723" t="n">
        <v>7.08756796926673</v>
      </c>
      <c r="J723" t="n">
        <v>7.08756796926673</v>
      </c>
      <c r="K723" t="n">
        <v>515.0684127064142</v>
      </c>
      <c r="L723" t="n">
        <v>2</v>
      </c>
      <c r="M723" t="n">
        <v>130.5954393271841</v>
      </c>
      <c r="N723" t="n">
        <v>1106.985306780894</v>
      </c>
      <c r="O723" t="b">
        <v>0</v>
      </c>
      <c r="P723" t="n">
        <v>7.08756796926673</v>
      </c>
      <c r="Q723" t="n">
        <v>0</v>
      </c>
      <c r="R723" t="n">
        <v>0.9336422895005941</v>
      </c>
      <c r="S723" t="n">
        <v>31.05593583131242</v>
      </c>
      <c r="T723" t="n">
        <v>65.4856658042266</v>
      </c>
      <c r="U723" t="n">
        <v>7.59130991491171</v>
      </c>
      <c r="V723" t="n">
        <v>4.345478853297706</v>
      </c>
      <c r="W723" t="n">
        <v>0</v>
      </c>
      <c r="X723" t="n">
        <v>0</v>
      </c>
      <c r="Y723" t="n">
        <v>-21.42826181236016</v>
      </c>
      <c r="Z723" t="n">
        <v>77.83394844115467</v>
      </c>
      <c r="AA723" t="n">
        <v>1106.985306780894</v>
      </c>
      <c r="AB723" t="b">
        <v>0</v>
      </c>
      <c r="AC723" t="b">
        <v>1</v>
      </c>
      <c r="AD723" t="n">
        <v>91.21371832626654</v>
      </c>
      <c r="AE723" t="n">
        <v>-0</v>
      </c>
      <c r="AF723" t="n">
        <v>0</v>
      </c>
      <c r="AG723" t="n">
        <v>0.09008836692355537</v>
      </c>
      <c r="AH723" t="b">
        <v>0</v>
      </c>
      <c r="AI723" t="b">
        <v>0</v>
      </c>
      <c r="AJ723" t="n">
        <v>1106.985306780894</v>
      </c>
      <c r="AK723" t="n">
        <v>0</v>
      </c>
      <c r="AL723" t="n">
        <v>7.59130991491171</v>
      </c>
      <c r="AM723" t="n">
        <v>0</v>
      </c>
      <c r="AN723" t="n">
        <v>7.660701658413304</v>
      </c>
      <c r="AO723" t="n">
        <v>0</v>
      </c>
      <c r="AP723" t="n">
        <v>1</v>
      </c>
      <c r="AQ723" t="n">
        <v>0</v>
      </c>
      <c r="AR723" t="n">
        <v>0</v>
      </c>
      <c r="AS723" t="n">
        <v>0</v>
      </c>
      <c r="AT723" t="n">
        <v>1.960800831192474</v>
      </c>
      <c r="AU723" t="n">
        <v>0.6164424934322684</v>
      </c>
      <c r="AV723" t="n">
        <v>1.960800831192474</v>
      </c>
    </row>
    <row r="724" spans="1:48">
      <c r="A724" t="n">
        <v>721</v>
      </c>
      <c r="B724" t="n">
        <v>0</v>
      </c>
      <c r="C724" t="n">
        <v>0</v>
      </c>
      <c r="D724" t="n">
        <v>0</v>
      </c>
      <c r="E724" t="n">
        <v>18.5</v>
      </c>
      <c r="F724" t="n">
        <v>0.6028551250245457</v>
      </c>
      <c r="G724" t="n">
        <v>151.9341664583913</v>
      </c>
      <c r="H724" t="n">
        <v>599.2283525118952</v>
      </c>
      <c r="I724" t="n">
        <v>6.088487664302914</v>
      </c>
      <c r="J724" t="n">
        <v>6.088487664302914</v>
      </c>
      <c r="K724" t="n">
        <v>382.6708357898727</v>
      </c>
      <c r="L724" t="n">
        <v>2</v>
      </c>
      <c r="M724" t="n">
        <v>97.02607398323345</v>
      </c>
      <c r="N724" t="n">
        <v>1279.951760965408</v>
      </c>
      <c r="O724" t="b">
        <v>0</v>
      </c>
      <c r="P724" t="n">
        <v>6.088487664302914</v>
      </c>
      <c r="Q724" t="n">
        <v>0</v>
      </c>
      <c r="R724" t="n">
        <v>0.9224484585541166</v>
      </c>
      <c r="S724" t="n">
        <v>31.07202258672424</v>
      </c>
      <c r="T724" t="n">
        <v>49.24306774918975</v>
      </c>
      <c r="U724" t="n">
        <v>6.60035539963529</v>
      </c>
      <c r="V724" t="n">
        <v>3.818875809473731</v>
      </c>
      <c r="W724" t="n">
        <v>0</v>
      </c>
      <c r="X724" t="n">
        <v>0</v>
      </c>
      <c r="Y724" t="n">
        <v>-21.42826181236016</v>
      </c>
      <c r="Z724" t="n">
        <v>77.92911380293903</v>
      </c>
      <c r="AA724" t="n">
        <v>1279.951760965408</v>
      </c>
      <c r="AB724" t="b">
        <v>0</v>
      </c>
      <c r="AC724" t="b">
        <v>1</v>
      </c>
      <c r="AD724" t="n">
        <v>91.20627795758169</v>
      </c>
      <c r="AE724" t="n">
        <v>-0</v>
      </c>
      <c r="AF724" t="n">
        <v>0</v>
      </c>
      <c r="AG724" t="n">
        <v>0.1207375650677468</v>
      </c>
      <c r="AH724" t="b">
        <v>0</v>
      </c>
      <c r="AI724" t="b">
        <v>0</v>
      </c>
      <c r="AJ724" t="n">
        <v>1279.951760965408</v>
      </c>
      <c r="AK724" t="n">
        <v>0</v>
      </c>
      <c r="AL724" t="n">
        <v>6.60035539963529</v>
      </c>
      <c r="AM724" t="n">
        <v>0</v>
      </c>
      <c r="AN724" t="n">
        <v>6.648895210957397</v>
      </c>
      <c r="AO724" t="n">
        <v>0</v>
      </c>
      <c r="AP724" t="n">
        <v>1</v>
      </c>
      <c r="AQ724" t="n">
        <v>0</v>
      </c>
      <c r="AR724" t="n">
        <v>0</v>
      </c>
      <c r="AS724" t="n">
        <v>0</v>
      </c>
      <c r="AT724" t="n">
        <v>1.769659340971723</v>
      </c>
      <c r="AU724" t="n">
        <v>0.5563508538554014</v>
      </c>
      <c r="AV724" t="n">
        <v>1.769659340971723</v>
      </c>
    </row>
    <row r="725" spans="1:48">
      <c r="A725" t="n">
        <v>722</v>
      </c>
      <c r="B725" t="n">
        <v>0</v>
      </c>
      <c r="C725" t="n">
        <v>0</v>
      </c>
      <c r="D725" t="n">
        <v>0</v>
      </c>
      <c r="E725" t="n">
        <v>20.6</v>
      </c>
      <c r="F725" t="n">
        <v>0.5759638876129012</v>
      </c>
      <c r="G725" t="n">
        <v>169.1807475158303</v>
      </c>
      <c r="H725" t="n">
        <v>667.2488682024347</v>
      </c>
      <c r="I725" t="n">
        <v>6.535224287344831</v>
      </c>
      <c r="J725" t="n">
        <v>6.535224287344831</v>
      </c>
      <c r="K725" t="n">
        <v>368.8764583976609</v>
      </c>
      <c r="L725" t="n">
        <v>2</v>
      </c>
      <c r="M725" t="n">
        <v>93.52851379251037</v>
      </c>
      <c r="N725" t="n">
        <v>1425.243582480401</v>
      </c>
      <c r="O725" t="b">
        <v>0</v>
      </c>
      <c r="P725" t="n">
        <v>6.535224287344831</v>
      </c>
      <c r="Q725" t="n">
        <v>0</v>
      </c>
      <c r="R725" t="n">
        <v>0.9196942070116435</v>
      </c>
      <c r="S725" t="n">
        <v>31.08817285323565</v>
      </c>
      <c r="T725" t="n">
        <v>47.6101263438131</v>
      </c>
      <c r="U725" t="n">
        <v>7.105866534246958</v>
      </c>
      <c r="V725" t="n">
        <v>3.823368950315746</v>
      </c>
      <c r="W725" t="n">
        <v>0</v>
      </c>
      <c r="X725" t="n">
        <v>0</v>
      </c>
      <c r="Y725" t="n">
        <v>-21.42826181236016</v>
      </c>
      <c r="Z725" t="n">
        <v>78.0663211369769</v>
      </c>
      <c r="AA725" t="n">
        <v>1425.243582480401</v>
      </c>
      <c r="AB725" t="b">
        <v>0</v>
      </c>
      <c r="AC725" t="b">
        <v>1</v>
      </c>
      <c r="AD725" t="n">
        <v>91.19883758889684</v>
      </c>
      <c r="AE725" t="n">
        <v>-0</v>
      </c>
      <c r="AF725" t="n">
        <v>0</v>
      </c>
      <c r="AG725" t="n">
        <v>0.1621439468494176</v>
      </c>
      <c r="AH725" t="b">
        <v>0</v>
      </c>
      <c r="AI725" t="b">
        <v>0</v>
      </c>
      <c r="AJ725" t="n">
        <v>1425.243582480401</v>
      </c>
      <c r="AK725" t="n">
        <v>0</v>
      </c>
      <c r="AL725" t="n">
        <v>7.105866534246958</v>
      </c>
      <c r="AM725" t="n">
        <v>0</v>
      </c>
      <c r="AN725" t="n">
        <v>7.14256960518995</v>
      </c>
      <c r="AO725" t="n">
        <v>0</v>
      </c>
      <c r="AP725" t="n">
        <v>1</v>
      </c>
      <c r="AQ725" t="n">
        <v>0</v>
      </c>
      <c r="AR725" t="n">
        <v>0</v>
      </c>
      <c r="AS725" t="n">
        <v>0</v>
      </c>
      <c r="AT725" t="n">
        <v>1.883678976042818</v>
      </c>
      <c r="AU725" t="n">
        <v>0.5921966914465238</v>
      </c>
      <c r="AV725" t="n">
        <v>1.883678976042818</v>
      </c>
    </row>
    <row r="726" spans="1:48">
      <c r="A726" t="n">
        <v>723</v>
      </c>
      <c r="B726" t="n">
        <v>0</v>
      </c>
      <c r="C726" t="n">
        <v>0</v>
      </c>
      <c r="D726" t="n">
        <v>0</v>
      </c>
      <c r="E726" t="n">
        <v>22.5</v>
      </c>
      <c r="F726" t="n">
        <v>0.4266226578571821</v>
      </c>
      <c r="G726" t="n">
        <v>184.7847970439894</v>
      </c>
      <c r="H726" t="n">
        <v>728.7912395414942</v>
      </c>
      <c r="I726" t="n">
        <v>5.570036567364256</v>
      </c>
      <c r="J726" t="n">
        <v>5.570036567364256</v>
      </c>
      <c r="K726" t="n">
        <v>287.8479833016555</v>
      </c>
      <c r="L726" t="n">
        <v>2</v>
      </c>
      <c r="M726" t="n">
        <v>72.98376858561245</v>
      </c>
      <c r="N726" t="n">
        <v>1556.698087660632</v>
      </c>
      <c r="O726" t="b">
        <v>0</v>
      </c>
      <c r="P726" t="n">
        <v>5.570036567364256</v>
      </c>
      <c r="Q726" t="n">
        <v>0</v>
      </c>
      <c r="R726" t="n">
        <v>0.9067708856285522</v>
      </c>
      <c r="S726" t="n">
        <v>31.1061237934513</v>
      </c>
      <c r="T726" t="n">
        <v>37.68143808685351</v>
      </c>
      <c r="U726" t="n">
        <v>6.14271659538698</v>
      </c>
      <c r="V726" t="n">
        <v>3.5130071010799</v>
      </c>
      <c r="W726" t="n">
        <v>0</v>
      </c>
      <c r="X726" t="n">
        <v>0</v>
      </c>
      <c r="Y726" t="n">
        <v>-21.42826181236016</v>
      </c>
      <c r="Z726" t="n">
        <v>78.24353185123091</v>
      </c>
      <c r="AA726" t="n">
        <v>1556.698087660632</v>
      </c>
      <c r="AB726" t="b">
        <v>0</v>
      </c>
      <c r="AC726" t="b">
        <v>1</v>
      </c>
      <c r="AD726" t="n">
        <v>91.19139722021198</v>
      </c>
      <c r="AE726" t="n">
        <v>-0</v>
      </c>
      <c r="AF726" t="n">
        <v>0</v>
      </c>
      <c r="AG726" t="n">
        <v>0.1852487509680237</v>
      </c>
      <c r="AH726" t="b">
        <v>0</v>
      </c>
      <c r="AI726" t="b">
        <v>0</v>
      </c>
      <c r="AJ726" t="n">
        <v>1556.698087660632</v>
      </c>
      <c r="AK726" t="n">
        <v>0</v>
      </c>
      <c r="AL726" t="n">
        <v>6.14271659538698</v>
      </c>
      <c r="AM726" t="n">
        <v>0</v>
      </c>
      <c r="AN726" t="n">
        <v>6.169234564143292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1.724396749009967</v>
      </c>
      <c r="AU726" t="n">
        <v>0.5421210633513126</v>
      </c>
      <c r="AV726" t="n">
        <v>1.724396749009967</v>
      </c>
    </row>
    <row r="727" spans="1:48">
      <c r="A727" t="n">
        <v>724</v>
      </c>
      <c r="B727" t="n">
        <v>0</v>
      </c>
      <c r="C727" t="n">
        <v>0</v>
      </c>
      <c r="D727" t="n">
        <v>0</v>
      </c>
      <c r="E727" t="n">
        <v>24</v>
      </c>
      <c r="F727" t="n">
        <v>0.550878814291702</v>
      </c>
      <c r="G727" t="n">
        <v>197.1037835135887</v>
      </c>
      <c r="H727" t="n">
        <v>777.3773221775937</v>
      </c>
      <c r="I727" t="n">
        <v>7.365640965924985</v>
      </c>
      <c r="J727" t="n">
        <v>7.365640965924985</v>
      </c>
      <c r="K727" t="n">
        <v>356.8510399557009</v>
      </c>
      <c r="L727" t="n">
        <v>2</v>
      </c>
      <c r="M727" t="n">
        <v>90.47947260540084</v>
      </c>
      <c r="N727" t="n">
        <v>1660.47796017134</v>
      </c>
      <c r="O727" t="b">
        <v>0</v>
      </c>
      <c r="P727" t="n">
        <v>7.365640965924985</v>
      </c>
      <c r="Q727" t="n">
        <v>0</v>
      </c>
      <c r="R727" t="n">
        <v>0.9161346482452635</v>
      </c>
      <c r="S727" t="n">
        <v>31.12388569397852</v>
      </c>
      <c r="T727" t="n">
        <v>46.23698463467964</v>
      </c>
      <c r="U727" t="n">
        <v>8.039910923610313</v>
      </c>
      <c r="V727" t="n">
        <v>3.877680980465762</v>
      </c>
      <c r="W727" t="n">
        <v>0</v>
      </c>
      <c r="X727" t="n">
        <v>0</v>
      </c>
      <c r="Y727" t="n">
        <v>-21.42826181236016</v>
      </c>
      <c r="Z727" t="n">
        <v>78.46582768801308</v>
      </c>
      <c r="AA727" t="n">
        <v>1660.47796017134</v>
      </c>
      <c r="AB727" t="b">
        <v>0</v>
      </c>
      <c r="AC727" t="b">
        <v>1</v>
      </c>
      <c r="AD727" t="n">
        <v>91.18395685152713</v>
      </c>
      <c r="AE727" t="n">
        <v>-0</v>
      </c>
      <c r="AF727" t="n">
        <v>0</v>
      </c>
      <c r="AG727" t="n">
        <v>0.2133135196201561</v>
      </c>
      <c r="AH727" t="b">
        <v>0</v>
      </c>
      <c r="AI727" t="b">
        <v>0</v>
      </c>
      <c r="AJ727" t="n">
        <v>1660.47796017134</v>
      </c>
      <c r="AK727" t="n">
        <v>0</v>
      </c>
      <c r="AL727" t="n">
        <v>8.039910923610313</v>
      </c>
      <c r="AM727" t="n">
        <v>0</v>
      </c>
      <c r="AN727" t="n">
        <v>8.078472087519794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2.093947964786214</v>
      </c>
      <c r="AU727" t="n">
        <v>0.6583016918374263</v>
      </c>
      <c r="AV727" t="n">
        <v>2.093947964786214</v>
      </c>
    </row>
    <row r="728" spans="1:48">
      <c r="A728" t="n">
        <v>725</v>
      </c>
      <c r="B728" t="n">
        <v>0</v>
      </c>
      <c r="C728" t="n">
        <v>0</v>
      </c>
      <c r="D728" t="n">
        <v>0</v>
      </c>
      <c r="E728" t="n">
        <v>26.6</v>
      </c>
      <c r="F728" t="n">
        <v>0.7865287516426838</v>
      </c>
      <c r="G728" t="n">
        <v>218.4566933942274</v>
      </c>
      <c r="H728" t="n">
        <v>861.5931987468331</v>
      </c>
      <c r="I728" t="n">
        <v>11.15667096099036</v>
      </c>
      <c r="J728" t="n">
        <v>11.15667096099036</v>
      </c>
      <c r="K728" t="n">
        <v>487.6864071233835</v>
      </c>
      <c r="L728" t="n">
        <v>2</v>
      </c>
      <c r="M728" t="n">
        <v>123.6527401428457</v>
      </c>
      <c r="N728" t="n">
        <v>1840.363072523236</v>
      </c>
      <c r="O728" t="b">
        <v>0</v>
      </c>
      <c r="P728" t="n">
        <v>11.15667096099036</v>
      </c>
      <c r="Q728" t="n">
        <v>0</v>
      </c>
      <c r="R728" t="n">
        <v>0.9269613761473666</v>
      </c>
      <c r="S728" t="n">
        <v>31.14501440226159</v>
      </c>
      <c r="T728" t="n">
        <v>62.45121005800559</v>
      </c>
      <c r="U728" t="n">
        <v>12.03574522960134</v>
      </c>
      <c r="V728" t="n">
        <v>4.561350440568461</v>
      </c>
      <c r="W728" t="n">
        <v>0</v>
      </c>
      <c r="X728" t="n">
        <v>0</v>
      </c>
      <c r="Y728" t="n">
        <v>-21.42826181236016</v>
      </c>
      <c r="Z728" t="n">
        <v>78.68820768379308</v>
      </c>
      <c r="AA728" t="n">
        <v>1840.363072523236</v>
      </c>
      <c r="AB728" t="b">
        <v>0</v>
      </c>
      <c r="AC728" t="b">
        <v>1</v>
      </c>
      <c r="AD728" t="n">
        <v>91.17651648284227</v>
      </c>
      <c r="AE728" t="n">
        <v>-0</v>
      </c>
      <c r="AF728" t="n">
        <v>0</v>
      </c>
      <c r="AG728" t="n">
        <v>0.2345744267355545</v>
      </c>
      <c r="AH728" t="b">
        <v>0</v>
      </c>
      <c r="AI728" t="b">
        <v>0</v>
      </c>
      <c r="AJ728" t="n">
        <v>1840.363072523236</v>
      </c>
      <c r="AK728" t="n">
        <v>0</v>
      </c>
      <c r="AL728" t="n">
        <v>12.03574522960134</v>
      </c>
      <c r="AM728" t="n">
        <v>0</v>
      </c>
      <c r="AN728" t="n">
        <v>12.11559734832169</v>
      </c>
      <c r="AO728" t="n">
        <v>0</v>
      </c>
      <c r="AP728" t="n">
        <v>1</v>
      </c>
      <c r="AQ728" t="n">
        <v>0</v>
      </c>
      <c r="AR728" t="n">
        <v>0</v>
      </c>
      <c r="AS728" t="n">
        <v>0</v>
      </c>
      <c r="AT728" t="n">
        <v>2.857719201492835</v>
      </c>
      <c r="AU728" t="n">
        <v>0.8984184023556201</v>
      </c>
      <c r="AV728" t="n">
        <v>2.857719201492835</v>
      </c>
    </row>
    <row r="729" spans="1:48">
      <c r="A729" t="n">
        <v>726</v>
      </c>
      <c r="B729" t="n">
        <v>0</v>
      </c>
      <c r="C729" t="n">
        <v>0</v>
      </c>
      <c r="D729" t="n">
        <v>0</v>
      </c>
      <c r="E729" t="n">
        <v>29.9</v>
      </c>
      <c r="F729" t="n">
        <v>1.219672845804228</v>
      </c>
      <c r="G729" t="n">
        <v>245.5584636273459</v>
      </c>
      <c r="H729" t="n">
        <v>968.4825805462522</v>
      </c>
      <c r="I729" t="n">
        <v>18.70792917495254</v>
      </c>
      <c r="J729" t="n">
        <v>18.70792917495254</v>
      </c>
      <c r="K729" t="n">
        <v>727.5154012346258</v>
      </c>
      <c r="L729" t="n">
        <v>2</v>
      </c>
      <c r="M729" t="n">
        <v>184.461308629469</v>
      </c>
      <c r="N729" t="n">
        <v>2068.678792046795</v>
      </c>
      <c r="O729" t="b">
        <v>0</v>
      </c>
      <c r="P729" t="n">
        <v>18.70792917495254</v>
      </c>
      <c r="Q729" t="n">
        <v>0</v>
      </c>
      <c r="R729" t="n">
        <v>0.9374014057879891</v>
      </c>
      <c r="S729" t="n">
        <v>31.17288633178896</v>
      </c>
      <c r="T729" t="n">
        <v>92.12519847276512</v>
      </c>
      <c r="U729" t="n">
        <v>19.95722329776801</v>
      </c>
      <c r="V729" t="n">
        <v>5.766907915897605</v>
      </c>
      <c r="W729" t="n">
        <v>0</v>
      </c>
      <c r="X729" t="n">
        <v>0</v>
      </c>
      <c r="Y729" t="n">
        <v>-21.42826181236016</v>
      </c>
      <c r="Z729" t="n">
        <v>78.9382376400829</v>
      </c>
      <c r="AA729" t="n">
        <v>2068.678792046795</v>
      </c>
      <c r="AB729" t="b">
        <v>0</v>
      </c>
      <c r="AC729" t="b">
        <v>1</v>
      </c>
      <c r="AD729" t="n">
        <v>91.16907611415742</v>
      </c>
      <c r="AE729" t="n">
        <v>-0</v>
      </c>
      <c r="AF729" t="n">
        <v>0</v>
      </c>
      <c r="AG729" t="n">
        <v>0.2206952194805171</v>
      </c>
      <c r="AH729" t="b">
        <v>0</v>
      </c>
      <c r="AI729" t="b">
        <v>0</v>
      </c>
      <c r="AJ729" t="n">
        <v>2068.678792046795</v>
      </c>
      <c r="AK729" t="n">
        <v>0</v>
      </c>
      <c r="AL729" t="n">
        <v>19.95722329776801</v>
      </c>
      <c r="AM729" t="n">
        <v>0</v>
      </c>
      <c r="AN729" t="n">
        <v>19.99750238719493</v>
      </c>
      <c r="AO729" t="n">
        <v>0</v>
      </c>
      <c r="AP729" t="n">
        <v>1</v>
      </c>
      <c r="AQ729" t="n">
        <v>0</v>
      </c>
      <c r="AR729" t="n">
        <v>0</v>
      </c>
      <c r="AS729" t="n">
        <v>0</v>
      </c>
      <c r="AT729" t="n">
        <v>4.312222848982652</v>
      </c>
      <c r="AU729" t="n">
        <v>1.355689656478696</v>
      </c>
      <c r="AV729" t="n">
        <v>4.312222848982652</v>
      </c>
    </row>
    <row r="730" spans="1:48">
      <c r="A730" t="n">
        <v>727</v>
      </c>
      <c r="B730" t="n">
        <v>0</v>
      </c>
      <c r="C730" t="n">
        <v>0</v>
      </c>
      <c r="D730" t="n">
        <v>0</v>
      </c>
      <c r="E730" t="n">
        <v>34.8</v>
      </c>
      <c r="F730" t="n">
        <v>1.168113198473729</v>
      </c>
      <c r="G730" t="n">
        <v>285.8004860947036</v>
      </c>
      <c r="H730" t="n">
        <v>1127.197117157511</v>
      </c>
      <c r="I730" t="n">
        <v>21.03019521472566</v>
      </c>
      <c r="J730" t="n">
        <v>21.03019521472566</v>
      </c>
      <c r="K730" t="n">
        <v>702.6705031219622</v>
      </c>
      <c r="L730" t="n">
        <v>3</v>
      </c>
      <c r="M730" t="n">
        <v>178.1618922723028</v>
      </c>
      <c r="N730" t="n">
        <v>1491.281785999387</v>
      </c>
      <c r="O730" t="b">
        <v>1</v>
      </c>
      <c r="P730" t="n">
        <v>21.03019521472566</v>
      </c>
      <c r="Q730" t="n">
        <v>59.16642033721875</v>
      </c>
      <c r="R730" t="n">
        <v>0.9481815926482648</v>
      </c>
      <c r="S730" t="n">
        <v>31.21294256675225</v>
      </c>
      <c r="T730" t="n">
        <v>142.0245600296033</v>
      </c>
      <c r="U730" t="n">
        <v>22.17950166696282</v>
      </c>
      <c r="V730" t="n">
        <v>7.359486505564945</v>
      </c>
      <c r="W730" t="n">
        <v>0</v>
      </c>
      <c r="X730" t="n">
        <v>0</v>
      </c>
      <c r="Y730" t="n">
        <v>-21.42826181236016</v>
      </c>
      <c r="Z730" t="n">
        <v>79.11768055018236</v>
      </c>
      <c r="AA730" t="n">
        <v>1491.281785999387</v>
      </c>
      <c r="AB730" t="b">
        <v>0</v>
      </c>
      <c r="AC730" t="b">
        <v>1</v>
      </c>
      <c r="AD730" t="n">
        <v>91.16163574547257</v>
      </c>
      <c r="AE730" t="n">
        <v>-0</v>
      </c>
      <c r="AF730" t="n">
        <v>0</v>
      </c>
      <c r="AG730" t="n">
        <v>0.2004530135094543</v>
      </c>
      <c r="AH730" t="b">
        <v>0</v>
      </c>
      <c r="AI730" t="b">
        <v>0</v>
      </c>
      <c r="AJ730" t="n">
        <v>1550.448206336606</v>
      </c>
      <c r="AK730" t="n">
        <v>0</v>
      </c>
      <c r="AL730" t="n">
        <v>23.05947065124042</v>
      </c>
      <c r="AM730" t="n">
        <v>0</v>
      </c>
      <c r="AN730" t="n">
        <v>23.15601311053612</v>
      </c>
      <c r="AO730" t="n">
        <v>0</v>
      </c>
      <c r="AP730" t="n">
        <v>1</v>
      </c>
      <c r="AQ730" t="n">
        <v>0</v>
      </c>
      <c r="AR730" t="n">
        <v>0</v>
      </c>
      <c r="AS730" t="n">
        <v>0</v>
      </c>
      <c r="AT730" t="n">
        <v>5.048836901202949</v>
      </c>
      <c r="AU730" t="n">
        <v>1.587268609233309</v>
      </c>
      <c r="AV730" t="n">
        <v>5.048836901202949</v>
      </c>
    </row>
    <row r="731" spans="1:48">
      <c r="A731" t="n">
        <v>728</v>
      </c>
      <c r="B731" t="n">
        <v>0</v>
      </c>
      <c r="C731" t="n">
        <v>0</v>
      </c>
      <c r="D731" t="n">
        <v>0</v>
      </c>
      <c r="E731" t="n">
        <v>37.8</v>
      </c>
      <c r="F731" t="n">
        <v>0.6912076936341904</v>
      </c>
      <c r="G731" t="n">
        <v>310.4384590339021</v>
      </c>
      <c r="H731" t="n">
        <v>1224.36928242971</v>
      </c>
      <c r="I731" t="n">
        <v>14.40907051007872</v>
      </c>
      <c r="J731" t="n">
        <v>14.40907051007872</v>
      </c>
      <c r="K731" t="n">
        <v>443.2327368539561</v>
      </c>
      <c r="L731" t="n">
        <v>3</v>
      </c>
      <c r="M731" t="n">
        <v>112.3815255714899</v>
      </c>
      <c r="N731" t="n">
        <v>1619.840560654506</v>
      </c>
      <c r="O731" t="b">
        <v>0</v>
      </c>
      <c r="P731" t="n">
        <v>14.40907051007872</v>
      </c>
      <c r="Q731" t="n">
        <v>0</v>
      </c>
      <c r="R731" t="n">
        <v>0.9391997460879989</v>
      </c>
      <c r="S731" t="n">
        <v>31.2502166690985</v>
      </c>
      <c r="T731" t="n">
        <v>90.44344840027044</v>
      </c>
      <c r="U731" t="n">
        <v>15.34185946077614</v>
      </c>
      <c r="V731" t="n">
        <v>5.498984627413392</v>
      </c>
      <c r="W731" t="n">
        <v>0</v>
      </c>
      <c r="X731" t="n">
        <v>0</v>
      </c>
      <c r="Y731" t="n">
        <v>-21.42826181236016</v>
      </c>
      <c r="Z731" t="n">
        <v>79.33513010803276</v>
      </c>
      <c r="AA731" t="n">
        <v>1619.840560654506</v>
      </c>
      <c r="AB731" t="b">
        <v>0</v>
      </c>
      <c r="AC731" t="b">
        <v>1</v>
      </c>
      <c r="AD731" t="n">
        <v>91.15419537678771</v>
      </c>
      <c r="AE731" t="n">
        <v>-0</v>
      </c>
      <c r="AF731" t="n">
        <v>0</v>
      </c>
      <c r="AG731" t="n">
        <v>0.1719754405342371</v>
      </c>
      <c r="AH731" t="b">
        <v>0</v>
      </c>
      <c r="AI731" t="b">
        <v>0</v>
      </c>
      <c r="AJ731" t="n">
        <v>1619.840560654506</v>
      </c>
      <c r="AK731" t="n">
        <v>0</v>
      </c>
      <c r="AL731" t="n">
        <v>15.34185946077614</v>
      </c>
      <c r="AM731" t="n">
        <v>0</v>
      </c>
      <c r="AN731" t="n">
        <v>15.35607631629661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3.452787462569319</v>
      </c>
      <c r="AU731" t="n">
        <v>1.085497761352681</v>
      </c>
      <c r="AV731" t="n">
        <v>3.452787462569319</v>
      </c>
    </row>
    <row r="732" spans="1:48">
      <c r="A732" t="n">
        <v>729</v>
      </c>
      <c r="B732" t="n">
        <v>0</v>
      </c>
      <c r="C732" t="n">
        <v>0</v>
      </c>
      <c r="D732" t="n">
        <v>0</v>
      </c>
      <c r="E732" t="n">
        <v>40.2</v>
      </c>
      <c r="F732" t="n">
        <v>0.5670560269895208</v>
      </c>
      <c r="G732" t="n">
        <v>330.1488373852611</v>
      </c>
      <c r="H732" t="n">
        <v>1302.10701464747</v>
      </c>
      <c r="I732" t="n">
        <v>13.03692387410038</v>
      </c>
      <c r="J732" t="n">
        <v>13.03692387410038</v>
      </c>
      <c r="K732" t="n">
        <v>377.0828139893575</v>
      </c>
      <c r="L732" t="n">
        <v>3</v>
      </c>
      <c r="M732" t="n">
        <v>95.60923275592229</v>
      </c>
      <c r="N732" t="n">
        <v>1722.687580378602</v>
      </c>
      <c r="O732" t="b">
        <v>0</v>
      </c>
      <c r="P732" t="n">
        <v>13.03692387410038</v>
      </c>
      <c r="Q732" t="n">
        <v>0</v>
      </c>
      <c r="R732" t="n">
        <v>0.9346007403926576</v>
      </c>
      <c r="S732" t="n">
        <v>31.28018214559716</v>
      </c>
      <c r="T732" t="n">
        <v>77.32392094862553</v>
      </c>
      <c r="U732" t="n">
        <v>13.94919061226414</v>
      </c>
      <c r="V732" t="n">
        <v>5.056927179976768</v>
      </c>
      <c r="W732" t="n">
        <v>0</v>
      </c>
      <c r="X732" t="n">
        <v>0</v>
      </c>
      <c r="Y732" t="n">
        <v>-21.42826181236016</v>
      </c>
      <c r="Z732" t="n">
        <v>79.55335345679057</v>
      </c>
      <c r="AA732" t="n">
        <v>1722.687580378602</v>
      </c>
      <c r="AB732" t="b">
        <v>0</v>
      </c>
      <c r="AC732" t="b">
        <v>1</v>
      </c>
      <c r="AD732" t="n">
        <v>91.14675500810286</v>
      </c>
      <c r="AE732" t="n">
        <v>-0</v>
      </c>
      <c r="AF732" t="n">
        <v>0</v>
      </c>
      <c r="AG732" t="n">
        <v>0.1465347306559742</v>
      </c>
      <c r="AH732" t="b">
        <v>0</v>
      </c>
      <c r="AI732" t="b">
        <v>0</v>
      </c>
      <c r="AJ732" t="n">
        <v>1722.687580378602</v>
      </c>
      <c r="AK732" t="n">
        <v>0</v>
      </c>
      <c r="AL732" t="n">
        <v>13.94919061226414</v>
      </c>
      <c r="AM732" t="n">
        <v>0</v>
      </c>
      <c r="AN732" t="n">
        <v>14.02873552410235</v>
      </c>
      <c r="AO732" t="n">
        <v>0</v>
      </c>
      <c r="AP732" t="n">
        <v>1</v>
      </c>
      <c r="AQ732" t="n">
        <v>0</v>
      </c>
      <c r="AR732" t="n">
        <v>0</v>
      </c>
      <c r="AS732" t="n">
        <v>0</v>
      </c>
      <c r="AT732" t="n">
        <v>3.192701444540413</v>
      </c>
      <c r="AU732" t="n">
        <v>1.003731132682341</v>
      </c>
      <c r="AV732" t="n">
        <v>3.192701444540413</v>
      </c>
    </row>
    <row r="733" spans="1:48">
      <c r="A733" t="n">
        <v>730</v>
      </c>
      <c r="B733" t="n">
        <v>0</v>
      </c>
      <c r="C733" t="n">
        <v>0</v>
      </c>
      <c r="D733" t="n">
        <v>0</v>
      </c>
      <c r="E733" t="n">
        <v>41.6</v>
      </c>
      <c r="F733" t="n">
        <v>0.2072348650743896</v>
      </c>
      <c r="G733" t="n">
        <v>341.6465580902204</v>
      </c>
      <c r="H733" t="n">
        <v>1347.454025107829</v>
      </c>
      <c r="I733" t="n">
        <v>6.468080065707579</v>
      </c>
      <c r="J733" t="n">
        <v>6.468080065707579</v>
      </c>
      <c r="K733" t="n">
        <v>180.7880495900678</v>
      </c>
      <c r="L733" t="n">
        <v>4</v>
      </c>
      <c r="M733" t="n">
        <v>45.83875496705573</v>
      </c>
      <c r="N733" t="n">
        <v>1201.928990396184</v>
      </c>
      <c r="O733" t="b">
        <v>1</v>
      </c>
      <c r="P733" t="n">
        <v>6.468080065707579</v>
      </c>
      <c r="Q733" t="n">
        <v>10.49670969520674</v>
      </c>
      <c r="R733" t="n">
        <v>0.9276758400134411</v>
      </c>
      <c r="S733" t="n">
        <v>31.30934484959454</v>
      </c>
      <c r="T733" t="n">
        <v>55.3951461661005</v>
      </c>
      <c r="U733" t="n">
        <v>6.97234937757338</v>
      </c>
      <c r="V733" t="n">
        <v>4.006407413795863</v>
      </c>
      <c r="W733" t="n">
        <v>0</v>
      </c>
      <c r="X733" t="n">
        <v>0</v>
      </c>
      <c r="Y733" t="n">
        <v>-21.42826181236016</v>
      </c>
      <c r="Z733" t="n">
        <v>79.62510999243136</v>
      </c>
      <c r="AA733" t="n">
        <v>1201.928990396184</v>
      </c>
      <c r="AB733" t="b">
        <v>0</v>
      </c>
      <c r="AC733" t="b">
        <v>1</v>
      </c>
      <c r="AD733" t="n">
        <v>91.139314639418</v>
      </c>
      <c r="AE733" t="n">
        <v>-0</v>
      </c>
      <c r="AF733" t="n">
        <v>0</v>
      </c>
      <c r="AG733" t="n">
        <v>0.1162742918541255</v>
      </c>
      <c r="AH733" t="b">
        <v>0</v>
      </c>
      <c r="AI733" t="b">
        <v>0</v>
      </c>
      <c r="AJ733" t="n">
        <v>1212.42570009139</v>
      </c>
      <c r="AK733" t="n">
        <v>0</v>
      </c>
      <c r="AL733" t="n">
        <v>7.033240435110664</v>
      </c>
      <c r="AM733" t="n">
        <v>0</v>
      </c>
      <c r="AN733" t="n">
        <v>7.158910742029578</v>
      </c>
      <c r="AO733" t="n">
        <v>0</v>
      </c>
      <c r="AP733" t="n">
        <v>1</v>
      </c>
      <c r="AQ733" t="n">
        <v>0</v>
      </c>
      <c r="AR733" t="n">
        <v>0</v>
      </c>
      <c r="AS733" t="n">
        <v>0</v>
      </c>
      <c r="AT733" t="n">
        <v>1.849451022233708</v>
      </c>
      <c r="AU733" t="n">
        <v>0.5814360038460701</v>
      </c>
      <c r="AV733" t="n">
        <v>1.849451022233708</v>
      </c>
    </row>
    <row r="734" spans="1:48">
      <c r="A734" t="n">
        <v>731</v>
      </c>
      <c r="B734" t="n">
        <v>0</v>
      </c>
      <c r="C734" t="n">
        <v>0</v>
      </c>
      <c r="D734" t="n">
        <v>0</v>
      </c>
      <c r="E734" t="n">
        <v>41.9</v>
      </c>
      <c r="F734" t="n">
        <v>0.02067117937957619</v>
      </c>
      <c r="G734" t="n">
        <v>344.1103553841402</v>
      </c>
      <c r="H734" t="n">
        <v>1357.171241635049</v>
      </c>
      <c r="I734" t="n">
        <v>2.834014461234503</v>
      </c>
      <c r="J734" t="n">
        <v>2.834014461234503</v>
      </c>
      <c r="K734" t="n">
        <v>78.64583031147703</v>
      </c>
      <c r="L734" t="n">
        <v>4</v>
      </c>
      <c r="M734" t="n">
        <v>19.94062634672338</v>
      </c>
      <c r="N734" t="n">
        <v>1210.596747538463</v>
      </c>
      <c r="O734" t="b">
        <v>0</v>
      </c>
      <c r="P734" t="n">
        <v>2.834014461234503</v>
      </c>
      <c r="Q734" t="n">
        <v>0</v>
      </c>
      <c r="R734" t="n">
        <v>0.8855188102694228</v>
      </c>
      <c r="S734" t="n">
        <v>31.32534553601202</v>
      </c>
      <c r="T734" t="n">
        <v>25.24504506607808</v>
      </c>
      <c r="U734" t="n">
        <v>3.200400068714794</v>
      </c>
      <c r="V734" t="n">
        <v>2.890082793966659</v>
      </c>
      <c r="W734" t="n">
        <v>0</v>
      </c>
      <c r="X734" t="n">
        <v>0</v>
      </c>
      <c r="Y734" t="n">
        <v>-21.42826181236016</v>
      </c>
      <c r="Z734" t="n">
        <v>79.70039049544022</v>
      </c>
      <c r="AA734" t="n">
        <v>1210.596747538463</v>
      </c>
      <c r="AB734" t="b">
        <v>0</v>
      </c>
      <c r="AC734" t="b">
        <v>1</v>
      </c>
      <c r="AD734" t="n">
        <v>91.13187427073315</v>
      </c>
      <c r="AE734" t="n">
        <v>-0</v>
      </c>
      <c r="AF734" t="n">
        <v>0</v>
      </c>
      <c r="AG734" t="n">
        <v>0.1021244314801309</v>
      </c>
      <c r="AH734" t="b">
        <v>0</v>
      </c>
      <c r="AI734" t="b">
        <v>0</v>
      </c>
      <c r="AJ734" t="n">
        <v>1210.596747538463</v>
      </c>
      <c r="AK734" t="n">
        <v>0</v>
      </c>
      <c r="AL734" t="n">
        <v>3.200400068714794</v>
      </c>
      <c r="AM734" t="n">
        <v>0</v>
      </c>
      <c r="AN734" t="n">
        <v>3.200400607475675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1.07470022335869</v>
      </c>
      <c r="AU734" t="n">
        <v>0.3378675053786818</v>
      </c>
      <c r="AV734" t="n">
        <v>1.07470022335869</v>
      </c>
    </row>
    <row r="735" spans="1:48">
      <c r="A735" t="n">
        <v>732</v>
      </c>
      <c r="B735" t="n">
        <v>0</v>
      </c>
      <c r="C735" t="n">
        <v>0</v>
      </c>
      <c r="D735" t="n">
        <v>0</v>
      </c>
      <c r="E735" t="n">
        <v>42</v>
      </c>
      <c r="F735" t="n">
        <v>0.04341375074064313</v>
      </c>
      <c r="G735" t="n">
        <v>344.9316211487802</v>
      </c>
      <c r="H735" t="n">
        <v>1360.410313810789</v>
      </c>
      <c r="I735" t="n">
        <v>3.294919242810102</v>
      </c>
      <c r="J735" t="n">
        <v>3.294919242810102</v>
      </c>
      <c r="K735" t="n">
        <v>91.21854636034789</v>
      </c>
      <c r="L735" t="n">
        <v>4</v>
      </c>
      <c r="M735" t="n">
        <v>23.1284346755446</v>
      </c>
      <c r="N735" t="n">
        <v>1213.485999919224</v>
      </c>
      <c r="O735" t="b">
        <v>0</v>
      </c>
      <c r="P735" t="n">
        <v>3.294919242810102</v>
      </c>
      <c r="Q735" t="n">
        <v>0</v>
      </c>
      <c r="R735" t="n">
        <v>0.8953970783416534</v>
      </c>
      <c r="S735" t="n">
        <v>31.33644280274088</v>
      </c>
      <c r="T735" t="n">
        <v>28.95780995122356</v>
      </c>
      <c r="U735" t="n">
        <v>3.679841405013912</v>
      </c>
      <c r="V735" t="n">
        <v>3.029071525725133</v>
      </c>
      <c r="W735" t="n">
        <v>0</v>
      </c>
      <c r="X735" t="n">
        <v>0</v>
      </c>
      <c r="Y735" t="n">
        <v>-21.42826181236016</v>
      </c>
      <c r="Z735" t="n">
        <v>79.77488442807724</v>
      </c>
      <c r="AA735" t="n">
        <v>1213.485999919224</v>
      </c>
      <c r="AB735" t="b">
        <v>0</v>
      </c>
      <c r="AC735" t="b">
        <v>1</v>
      </c>
      <c r="AD735" t="n">
        <v>91.1244339020483</v>
      </c>
      <c r="AE735" t="n">
        <v>-0</v>
      </c>
      <c r="AF735" t="n">
        <v>0</v>
      </c>
      <c r="AG735" t="n">
        <v>0.08237246142670318</v>
      </c>
      <c r="AH735" t="b">
        <v>0</v>
      </c>
      <c r="AI735" t="b">
        <v>0</v>
      </c>
      <c r="AJ735" t="n">
        <v>1213.485999919224</v>
      </c>
      <c r="AK735" t="n">
        <v>0</v>
      </c>
      <c r="AL735" t="n">
        <v>3.679841405013912</v>
      </c>
      <c r="AM735" t="n">
        <v>0</v>
      </c>
      <c r="AN735" t="n">
        <v>3.67987740912906</v>
      </c>
      <c r="AO735" t="n">
        <v>0</v>
      </c>
      <c r="AP735" t="n">
        <v>1</v>
      </c>
      <c r="AQ735" t="n">
        <v>0</v>
      </c>
      <c r="AR735" t="n">
        <v>0</v>
      </c>
      <c r="AS735" t="n">
        <v>0</v>
      </c>
      <c r="AT735" t="n">
        <v>1.166972773702897</v>
      </c>
      <c r="AU735" t="n">
        <v>0.3668764287250398</v>
      </c>
      <c r="AV735" t="n">
        <v>1.166972773702897</v>
      </c>
    </row>
    <row r="736" spans="1:48">
      <c r="A736" t="n">
        <v>733</v>
      </c>
      <c r="B736" t="n">
        <v>0</v>
      </c>
      <c r="C736" t="n">
        <v>0</v>
      </c>
      <c r="D736" t="n">
        <v>0</v>
      </c>
      <c r="E736" t="n">
        <v>42.2</v>
      </c>
      <c r="F736" t="n">
        <v>0.05567381765785751</v>
      </c>
      <c r="G736" t="n">
        <v>346.5741526780601</v>
      </c>
      <c r="H736" t="n">
        <v>1366.888458162269</v>
      </c>
      <c r="I736" t="n">
        <v>3.561330200795033</v>
      </c>
      <c r="J736" t="n">
        <v>3.561330200795033</v>
      </c>
      <c r="K736" t="n">
        <v>98.12675891594783</v>
      </c>
      <c r="L736" t="n">
        <v>4</v>
      </c>
      <c r="M736" t="n">
        <v>24.88000986712673</v>
      </c>
      <c r="N736" t="n">
        <v>1219.264504680744</v>
      </c>
      <c r="O736" t="b">
        <v>0</v>
      </c>
      <c r="P736" t="n">
        <v>3.561330200795033</v>
      </c>
      <c r="Q736" t="n">
        <v>0</v>
      </c>
      <c r="R736" t="n">
        <v>0.8997641223840717</v>
      </c>
      <c r="S736" t="n">
        <v>31.34823157066446</v>
      </c>
      <c r="T736" t="n">
        <v>30.9996665231663</v>
      </c>
      <c r="U736" t="n">
        <v>3.958070912361684</v>
      </c>
      <c r="V736" t="n">
        <v>3.107278779750683</v>
      </c>
      <c r="W736" t="n">
        <v>0</v>
      </c>
      <c r="X736" t="n">
        <v>0</v>
      </c>
      <c r="Y736" t="n">
        <v>-21.42826181236016</v>
      </c>
      <c r="Z736" t="n">
        <v>79.85794015197212</v>
      </c>
      <c r="AA736" t="n">
        <v>1219.264504680744</v>
      </c>
      <c r="AB736" t="b">
        <v>0</v>
      </c>
      <c r="AC736" t="b">
        <v>1</v>
      </c>
      <c r="AD736" t="n">
        <v>91.11699353336344</v>
      </c>
      <c r="AE736" t="n">
        <v>-0</v>
      </c>
      <c r="AF736" t="n">
        <v>0</v>
      </c>
      <c r="AG736" t="n">
        <v>0.06144709619168398</v>
      </c>
      <c r="AH736" t="b">
        <v>0</v>
      </c>
      <c r="AI736" t="b">
        <v>0</v>
      </c>
      <c r="AJ736" t="n">
        <v>1219.264504680744</v>
      </c>
      <c r="AK736" t="n">
        <v>0</v>
      </c>
      <c r="AL736" t="n">
        <v>3.958070912361684</v>
      </c>
      <c r="AM736" t="n">
        <v>0</v>
      </c>
      <c r="AN736" t="n">
        <v>3.958134919677502</v>
      </c>
      <c r="AO736" t="n">
        <v>0</v>
      </c>
      <c r="AP736" t="n">
        <v>1</v>
      </c>
      <c r="AQ736" t="n">
        <v>0</v>
      </c>
      <c r="AR736" t="n">
        <v>0</v>
      </c>
      <c r="AS736" t="n">
        <v>0</v>
      </c>
      <c r="AT736" t="n">
        <v>1.221237565370369</v>
      </c>
      <c r="AU736" t="n">
        <v>0.3839363579891127</v>
      </c>
      <c r="AV736" t="n">
        <v>1.221237565370369</v>
      </c>
    </row>
    <row r="737" spans="1:48">
      <c r="A737" t="n">
        <v>734</v>
      </c>
      <c r="B737" t="n">
        <v>0</v>
      </c>
      <c r="C737" t="n">
        <v>0</v>
      </c>
      <c r="D737" t="n">
        <v>0</v>
      </c>
      <c r="E737" t="n">
        <v>42.4</v>
      </c>
      <c r="F737" t="n">
        <v>0.06722431196126344</v>
      </c>
      <c r="G737" t="n">
        <v>348.2166842073399</v>
      </c>
      <c r="H737" t="n">
        <v>1373.366602513749</v>
      </c>
      <c r="I737" t="n">
        <v>3.815942559520636</v>
      </c>
      <c r="J737" t="n">
        <v>3.815942559520636</v>
      </c>
      <c r="K737" t="n">
        <v>104.6462415696588</v>
      </c>
      <c r="L737" t="n">
        <v>4</v>
      </c>
      <c r="M737" t="n">
        <v>26.53302271035975</v>
      </c>
      <c r="N737" t="n">
        <v>1225.043009442264</v>
      </c>
      <c r="O737" t="b">
        <v>0</v>
      </c>
      <c r="P737" t="n">
        <v>3.815942559520636</v>
      </c>
      <c r="Q737" t="n">
        <v>0</v>
      </c>
      <c r="R737" t="n">
        <v>0.9033854283478935</v>
      </c>
      <c r="S737" t="n">
        <v>31.36044155954268</v>
      </c>
      <c r="T737" t="n">
        <v>32.92674446776312</v>
      </c>
      <c r="U737" t="n">
        <v>4.224047056525156</v>
      </c>
      <c r="V737" t="n">
        <v>3.181203312651302</v>
      </c>
      <c r="W737" t="n">
        <v>0</v>
      </c>
      <c r="X737" t="n">
        <v>0</v>
      </c>
      <c r="Y737" t="n">
        <v>-21.42826181236016</v>
      </c>
      <c r="Z737" t="n">
        <v>79.93341468438429</v>
      </c>
      <c r="AA737" t="n">
        <v>1225.043009442264</v>
      </c>
      <c r="AB737" t="b">
        <v>0</v>
      </c>
      <c r="AC737" t="b">
        <v>1</v>
      </c>
      <c r="AD737" t="n">
        <v>91.10955316467859</v>
      </c>
      <c r="AE737" t="n">
        <v>-0</v>
      </c>
      <c r="AF737" t="n">
        <v>0</v>
      </c>
      <c r="AG737" t="n">
        <v>0.06804651843585979</v>
      </c>
      <c r="AH737" t="b">
        <v>0</v>
      </c>
      <c r="AI737" t="b">
        <v>0</v>
      </c>
      <c r="AJ737" t="n">
        <v>1225.043009442264</v>
      </c>
      <c r="AK737" t="n">
        <v>0</v>
      </c>
      <c r="AL737" t="n">
        <v>4.224047056525156</v>
      </c>
      <c r="AM737" t="n">
        <v>0</v>
      </c>
      <c r="AN737" t="n">
        <v>4.22414706795612</v>
      </c>
      <c r="AO737" t="n">
        <v>0</v>
      </c>
      <c r="AP737" t="n">
        <v>1</v>
      </c>
      <c r="AQ737" t="n">
        <v>0</v>
      </c>
      <c r="AR737" t="n">
        <v>0</v>
      </c>
      <c r="AS737" t="n">
        <v>0</v>
      </c>
      <c r="AT737" t="n">
        <v>1.273205147241833</v>
      </c>
      <c r="AU737" t="n">
        <v>0.4002740834923237</v>
      </c>
      <c r="AV737" t="n">
        <v>1.273205147241833</v>
      </c>
    </row>
    <row r="738" spans="1:48">
      <c r="A738" t="n">
        <v>735</v>
      </c>
      <c r="B738" t="n">
        <v>0</v>
      </c>
      <c r="C738" t="n">
        <v>0</v>
      </c>
      <c r="D738" t="n">
        <v>0</v>
      </c>
      <c r="E738" t="n">
        <v>42.7</v>
      </c>
      <c r="F738" t="n">
        <v>0.09209560116376192</v>
      </c>
      <c r="G738" t="n">
        <v>350.6804815012599</v>
      </c>
      <c r="H738" t="n">
        <v>1383.083819040969</v>
      </c>
      <c r="I738" t="n">
        <v>4.354221896654898</v>
      </c>
      <c r="J738" t="n">
        <v>4.354221896654898</v>
      </c>
      <c r="K738" t="n">
        <v>118.5687783713914</v>
      </c>
      <c r="L738" t="n">
        <v>4</v>
      </c>
      <c r="M738" t="n">
        <v>30.06307768037307</v>
      </c>
      <c r="N738" t="n">
        <v>1233.710766584544</v>
      </c>
      <c r="O738" t="b">
        <v>0</v>
      </c>
      <c r="P738" t="n">
        <v>4.354221896654898</v>
      </c>
      <c r="Q738" t="n">
        <v>0</v>
      </c>
      <c r="R738" t="n">
        <v>0.9098933136526555</v>
      </c>
      <c r="S738" t="n">
        <v>31.37305182677316</v>
      </c>
      <c r="T738" t="n">
        <v>37.04060836377589</v>
      </c>
      <c r="U738" t="n">
        <v>4.785420258970149</v>
      </c>
      <c r="V738" t="n">
        <v>3.337606479949578</v>
      </c>
      <c r="W738" t="n">
        <v>0</v>
      </c>
      <c r="X738" t="n">
        <v>0</v>
      </c>
      <c r="Y738" t="n">
        <v>-21.42826181236016</v>
      </c>
      <c r="Z738" t="n">
        <v>80.01806944218326</v>
      </c>
      <c r="AA738" t="n">
        <v>1233.710766584544</v>
      </c>
      <c r="AB738" t="b">
        <v>0</v>
      </c>
      <c r="AC738" t="b">
        <v>1</v>
      </c>
      <c r="AD738" t="n">
        <v>91.10211279599373</v>
      </c>
      <c r="AE738" t="n">
        <v>-0</v>
      </c>
      <c r="AF738" t="n">
        <v>0</v>
      </c>
      <c r="AG738" t="n">
        <v>0.07287190915205888</v>
      </c>
      <c r="AH738" t="b">
        <v>0</v>
      </c>
      <c r="AI738" t="b">
        <v>0</v>
      </c>
      <c r="AJ738" t="n">
        <v>1233.710766584544</v>
      </c>
      <c r="AK738" t="n">
        <v>0</v>
      </c>
      <c r="AL738" t="n">
        <v>4.785420258970149</v>
      </c>
      <c r="AM738" t="n">
        <v>0</v>
      </c>
      <c r="AN738" t="n">
        <v>4.78561628137484</v>
      </c>
      <c r="AO738" t="n">
        <v>0</v>
      </c>
      <c r="AP738" t="n">
        <v>1</v>
      </c>
      <c r="AQ738" t="n">
        <v>0</v>
      </c>
      <c r="AR738" t="n">
        <v>0</v>
      </c>
      <c r="AS738" t="n">
        <v>0</v>
      </c>
      <c r="AT738" t="n">
        <v>1.382834028861546</v>
      </c>
      <c r="AU738" t="n">
        <v>0.4347395427387621</v>
      </c>
      <c r="AV738" t="n">
        <v>1.382834028861546</v>
      </c>
    </row>
    <row r="739" spans="1:48">
      <c r="A739" t="n">
        <v>736</v>
      </c>
      <c r="B739" t="n">
        <v>0</v>
      </c>
      <c r="C739" t="n">
        <v>0</v>
      </c>
      <c r="D739" t="n">
        <v>0</v>
      </c>
      <c r="E739" t="n">
        <v>43.1</v>
      </c>
      <c r="F739" t="n">
        <v>0.1477266167170281</v>
      </c>
      <c r="G739" t="n">
        <v>353.9655445598196</v>
      </c>
      <c r="H739" t="n">
        <v>1396.040107743929</v>
      </c>
      <c r="I739" t="n">
        <v>5.540380700325389</v>
      </c>
      <c r="J739" t="n">
        <v>5.540380700325389</v>
      </c>
      <c r="K739" t="n">
        <v>149.468611612626</v>
      </c>
      <c r="L739" t="n">
        <v>4</v>
      </c>
      <c r="M739" t="n">
        <v>37.89772099711613</v>
      </c>
      <c r="N739" t="n">
        <v>1245.267776107584</v>
      </c>
      <c r="O739" t="b">
        <v>0</v>
      </c>
      <c r="P739" t="n">
        <v>5.540380700325389</v>
      </c>
      <c r="Q739" t="n">
        <v>0</v>
      </c>
      <c r="R739" t="n">
        <v>0.9202603444626157</v>
      </c>
      <c r="S739" t="n">
        <v>31.38647166884282</v>
      </c>
      <c r="T739" t="n">
        <v>46.1676248002509</v>
      </c>
      <c r="U739" t="n">
        <v>6.020449249674757</v>
      </c>
      <c r="V739" t="n">
        <v>3.68139049855121</v>
      </c>
      <c r="W739" t="n">
        <v>0</v>
      </c>
      <c r="X739" t="n">
        <v>0</v>
      </c>
      <c r="Y739" t="n">
        <v>-21.42826181236016</v>
      </c>
      <c r="Z739" t="n">
        <v>80.10441640333643</v>
      </c>
      <c r="AA739" t="n">
        <v>1245.267776107584</v>
      </c>
      <c r="AB739" t="b">
        <v>0</v>
      </c>
      <c r="AC739" t="b">
        <v>1</v>
      </c>
      <c r="AD739" t="n">
        <v>91.09467242730888</v>
      </c>
      <c r="AE739" t="n">
        <v>-0</v>
      </c>
      <c r="AF739" t="n">
        <v>0</v>
      </c>
      <c r="AG739" t="n">
        <v>0.08113562821875725</v>
      </c>
      <c r="AH739" t="b">
        <v>0</v>
      </c>
      <c r="AI739" t="b">
        <v>0</v>
      </c>
      <c r="AJ739" t="n">
        <v>1245.267776107584</v>
      </c>
      <c r="AK739" t="n">
        <v>0</v>
      </c>
      <c r="AL739" t="n">
        <v>6.020449249674757</v>
      </c>
      <c r="AM739" t="n">
        <v>0</v>
      </c>
      <c r="AN739" t="n">
        <v>6.020849295398616</v>
      </c>
      <c r="AO739" t="n">
        <v>0</v>
      </c>
      <c r="AP739" t="n">
        <v>1</v>
      </c>
      <c r="AQ739" t="n">
        <v>0</v>
      </c>
      <c r="AR739" t="n">
        <v>0</v>
      </c>
      <c r="AS739" t="n">
        <v>0</v>
      </c>
      <c r="AT739" t="n">
        <v>1.62438901052294</v>
      </c>
      <c r="AU739" t="n">
        <v>0.510680328170691</v>
      </c>
      <c r="AV739" t="n">
        <v>1.62438901052294</v>
      </c>
    </row>
    <row r="740" spans="1:48">
      <c r="A740" t="n">
        <v>737</v>
      </c>
      <c r="B740" t="n">
        <v>0</v>
      </c>
      <c r="C740" t="n">
        <v>0</v>
      </c>
      <c r="D740" t="n">
        <v>0</v>
      </c>
      <c r="E740" t="n">
        <v>43.7</v>
      </c>
      <c r="F740" t="n">
        <v>0.1503312653014541</v>
      </c>
      <c r="G740" t="n">
        <v>358.8931391476594</v>
      </c>
      <c r="H740" t="n">
        <v>1415.474540798368</v>
      </c>
      <c r="I740" t="n">
        <v>5.69192570805922</v>
      </c>
      <c r="J740" t="n">
        <v>5.69192570805922</v>
      </c>
      <c r="K740" t="n">
        <v>151.4486647976986</v>
      </c>
      <c r="L740" t="n">
        <v>4</v>
      </c>
      <c r="M740" t="n">
        <v>38.39976287974103</v>
      </c>
      <c r="N740" t="n">
        <v>1262.603290392145</v>
      </c>
      <c r="O740" t="b">
        <v>0</v>
      </c>
      <c r="P740" t="n">
        <v>5.69192570805922</v>
      </c>
      <c r="Q740" t="n">
        <v>0</v>
      </c>
      <c r="R740" t="n">
        <v>0.9206404937157371</v>
      </c>
      <c r="S740" t="n">
        <v>31.40158268923093</v>
      </c>
      <c r="T740" t="n">
        <v>46.75990445589228</v>
      </c>
      <c r="U740" t="n">
        <v>6.182571532440867</v>
      </c>
      <c r="V740" t="n">
        <v>3.710842931518918</v>
      </c>
      <c r="W740" t="n">
        <v>0</v>
      </c>
      <c r="X740" t="n">
        <v>0</v>
      </c>
      <c r="Y740" t="n">
        <v>-21.42826181236016</v>
      </c>
      <c r="Z740" t="n">
        <v>80.1907633644896</v>
      </c>
      <c r="AA740" t="n">
        <v>1262.603290392145</v>
      </c>
      <c r="AB740" t="b">
        <v>0</v>
      </c>
      <c r="AC740" t="b">
        <v>1</v>
      </c>
      <c r="AD740" t="n">
        <v>91.08723205862402</v>
      </c>
      <c r="AE740" t="n">
        <v>-0</v>
      </c>
      <c r="AF740" t="n">
        <v>0</v>
      </c>
      <c r="AG740" t="n">
        <v>0.09255074337891173</v>
      </c>
      <c r="AH740" t="b">
        <v>0</v>
      </c>
      <c r="AI740" t="b">
        <v>0</v>
      </c>
      <c r="AJ740" t="n">
        <v>1262.603290392145</v>
      </c>
      <c r="AK740" t="n">
        <v>0</v>
      </c>
      <c r="AL740" t="n">
        <v>6.182571532440867</v>
      </c>
      <c r="AM740" t="n">
        <v>0</v>
      </c>
      <c r="AN740" t="n">
        <v>6.182895569477193</v>
      </c>
      <c r="AO740" t="n">
        <v>0</v>
      </c>
      <c r="AP740" t="n">
        <v>1</v>
      </c>
      <c r="AQ740" t="n">
        <v>0</v>
      </c>
      <c r="AR740" t="n">
        <v>0</v>
      </c>
      <c r="AS740" t="n">
        <v>0</v>
      </c>
      <c r="AT740" t="n">
        <v>1.657617646411605</v>
      </c>
      <c r="AU740" t="n">
        <v>0.5211268471820607</v>
      </c>
      <c r="AV740" t="n">
        <v>1.657617646411605</v>
      </c>
    </row>
    <row r="741" spans="1:48">
      <c r="A741" t="n">
        <v>738</v>
      </c>
      <c r="B741" t="n">
        <v>0</v>
      </c>
      <c r="C741" t="n">
        <v>0</v>
      </c>
      <c r="D741" t="n">
        <v>0</v>
      </c>
      <c r="E741" t="n">
        <v>44</v>
      </c>
      <c r="F741" t="n">
        <v>0.0009483220771437928</v>
      </c>
      <c r="G741" t="n">
        <v>361.3569364415793</v>
      </c>
      <c r="H741" t="n">
        <v>1425.191757325588</v>
      </c>
      <c r="I741" t="n">
        <v>2.638578230079072</v>
      </c>
      <c r="J741" t="n">
        <v>2.638578230079072</v>
      </c>
      <c r="K741" t="n">
        <v>69.72763919028425</v>
      </c>
      <c r="L741" t="n">
        <v>4</v>
      </c>
      <c r="M741" t="n">
        <v>17.67942170139053</v>
      </c>
      <c r="N741" t="n">
        <v>1271.271047534425</v>
      </c>
      <c r="O741" t="b">
        <v>0</v>
      </c>
      <c r="P741" t="n">
        <v>2.638578230079072</v>
      </c>
      <c r="Q741" t="n">
        <v>0</v>
      </c>
      <c r="R741" t="n">
        <v>0.8754786255003972</v>
      </c>
      <c r="S741" t="n">
        <v>31.4170330280873</v>
      </c>
      <c r="T741" t="n">
        <v>22.63902156895643</v>
      </c>
      <c r="U741" t="n">
        <v>3.013869388953888</v>
      </c>
      <c r="V741" t="n">
        <v>2.819042083092608</v>
      </c>
      <c r="W741" t="n">
        <v>0</v>
      </c>
      <c r="X741" t="n">
        <v>0</v>
      </c>
      <c r="Y741" t="n">
        <v>-21.42826181236016</v>
      </c>
      <c r="Z741" t="n">
        <v>80.27121008396963</v>
      </c>
      <c r="AA741" t="n">
        <v>1271.271047534425</v>
      </c>
      <c r="AB741" t="b">
        <v>0</v>
      </c>
      <c r="AC741" t="b">
        <v>1</v>
      </c>
      <c r="AD741" t="n">
        <v>91.07979168993917</v>
      </c>
      <c r="AE741" t="n">
        <v>-0</v>
      </c>
      <c r="AF741" t="n">
        <v>0</v>
      </c>
      <c r="AG741" t="n">
        <v>0.09770634545843304</v>
      </c>
      <c r="AH741" t="b">
        <v>0</v>
      </c>
      <c r="AI741" t="b">
        <v>0</v>
      </c>
      <c r="AJ741" t="n">
        <v>1271.271047534425</v>
      </c>
      <c r="AK741" t="n">
        <v>0</v>
      </c>
      <c r="AL741" t="n">
        <v>3.013869388953888</v>
      </c>
      <c r="AM741" t="n">
        <v>0</v>
      </c>
      <c r="AN741" t="n">
        <v>3.013933396269705</v>
      </c>
      <c r="AO741" t="n">
        <v>0</v>
      </c>
      <c r="AP741" t="n">
        <v>1</v>
      </c>
      <c r="AQ741" t="n">
        <v>0</v>
      </c>
      <c r="AR741" t="n">
        <v>0</v>
      </c>
      <c r="AS741" t="n">
        <v>0</v>
      </c>
      <c r="AT741" t="n">
        <v>1.050026358969462</v>
      </c>
      <c r="AU741" t="n">
        <v>0.3301104612950889</v>
      </c>
      <c r="AV741" t="n">
        <v>1.050026358969462</v>
      </c>
    </row>
    <row r="742" spans="1:48">
      <c r="A742" t="n">
        <v>739</v>
      </c>
      <c r="B742" t="n">
        <v>0</v>
      </c>
      <c r="C742" t="n">
        <v>0</v>
      </c>
      <c r="D742" t="n">
        <v>0</v>
      </c>
      <c r="E742" t="n">
        <v>44.1</v>
      </c>
      <c r="F742" t="n">
        <v>0.1792087797233055</v>
      </c>
      <c r="G742" t="n">
        <v>362.1782022062192</v>
      </c>
      <c r="H742" t="n">
        <v>1428.430829501328</v>
      </c>
      <c r="I742" t="n">
        <v>6.359283083699533</v>
      </c>
      <c r="J742" t="n">
        <v>6.359283083699533</v>
      </c>
      <c r="K742" t="n">
        <v>167.6707208428579</v>
      </c>
      <c r="L742" t="n">
        <v>4</v>
      </c>
      <c r="M742" t="n">
        <v>42.51286025427432</v>
      </c>
      <c r="N742" t="n">
        <v>1274.160299915185</v>
      </c>
      <c r="O742" t="b">
        <v>0</v>
      </c>
      <c r="P742" t="n">
        <v>6.359283083699533</v>
      </c>
      <c r="Q742" t="n">
        <v>0</v>
      </c>
      <c r="R742" t="n">
        <v>0.9244795394930005</v>
      </c>
      <c r="S742" t="n">
        <v>31.42827114923073</v>
      </c>
      <c r="T742" t="n">
        <v>51.5535014023903</v>
      </c>
      <c r="U742" t="n">
        <v>6.878771040392161</v>
      </c>
      <c r="V742" t="n">
        <v>3.893344166656753</v>
      </c>
      <c r="W742" t="n">
        <v>0</v>
      </c>
      <c r="X742" t="n">
        <v>0</v>
      </c>
      <c r="Y742" t="n">
        <v>-21.42826181236016</v>
      </c>
      <c r="Z742" t="n">
        <v>80.3575570451228</v>
      </c>
      <c r="AA742" t="n">
        <v>1274.160299915185</v>
      </c>
      <c r="AB742" t="b">
        <v>0</v>
      </c>
      <c r="AC742" t="b">
        <v>1</v>
      </c>
      <c r="AD742" t="n">
        <v>91.07235132125432</v>
      </c>
      <c r="AE742" t="n">
        <v>-0</v>
      </c>
      <c r="AF742" t="n">
        <v>0</v>
      </c>
      <c r="AG742" t="n">
        <v>0.09830934518762874</v>
      </c>
      <c r="AH742" t="b">
        <v>0</v>
      </c>
      <c r="AI742" t="b">
        <v>0</v>
      </c>
      <c r="AJ742" t="n">
        <v>1274.160299915185</v>
      </c>
      <c r="AK742" t="n">
        <v>0</v>
      </c>
      <c r="AL742" t="n">
        <v>6.878771040392161</v>
      </c>
      <c r="AM742" t="n">
        <v>0</v>
      </c>
      <c r="AN742" t="n">
        <v>6.879447117665483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1.793698109615705</v>
      </c>
      <c r="AU742" t="n">
        <v>0.5639082346185081</v>
      </c>
      <c r="AV742" t="n">
        <v>1.793698109615705</v>
      </c>
    </row>
    <row r="743" spans="1:48">
      <c r="A743" t="n">
        <v>740</v>
      </c>
      <c r="B743" t="n">
        <v>0</v>
      </c>
      <c r="C743" t="n">
        <v>0</v>
      </c>
      <c r="D743" t="n">
        <v>0</v>
      </c>
      <c r="E743" t="n">
        <v>45.3</v>
      </c>
      <c r="F743" t="n">
        <v>0.3655498923629699</v>
      </c>
      <c r="G743" t="n">
        <v>372.0333913818986</v>
      </c>
      <c r="H743" t="n">
        <v>1467.299695610208</v>
      </c>
      <c r="I743" t="n">
        <v>10.56134361067925</v>
      </c>
      <c r="J743" t="n">
        <v>10.56134361067925</v>
      </c>
      <c r="K743" t="n">
        <v>271.0869637407594</v>
      </c>
      <c r="L743" t="n">
        <v>4</v>
      </c>
      <c r="M743" t="n">
        <v>68.73401717564893</v>
      </c>
      <c r="N743" t="n">
        <v>1308.831328484305</v>
      </c>
      <c r="O743" t="b">
        <v>0</v>
      </c>
      <c r="P743" t="n">
        <v>10.56134361067925</v>
      </c>
      <c r="Q743" t="n">
        <v>0</v>
      </c>
      <c r="R743" t="n">
        <v>0.9385838444971143</v>
      </c>
      <c r="S743" t="n">
        <v>31.4446979358626</v>
      </c>
      <c r="T743" t="n">
        <v>82.09823077463797</v>
      </c>
      <c r="U743" t="n">
        <v>11.25242424808402</v>
      </c>
      <c r="V743" t="n">
        <v>5.042157707766975</v>
      </c>
      <c r="W743" t="n">
        <v>0</v>
      </c>
      <c r="X743" t="n">
        <v>0</v>
      </c>
      <c r="Y743" t="n">
        <v>-21.42826181236016</v>
      </c>
      <c r="Z743" t="n">
        <v>80.45689677014487</v>
      </c>
      <c r="AA743" t="n">
        <v>1308.831328484305</v>
      </c>
      <c r="AB743" t="b">
        <v>0</v>
      </c>
      <c r="AC743" t="b">
        <v>1</v>
      </c>
      <c r="AD743" t="n">
        <v>91.06491095256946</v>
      </c>
      <c r="AE743" t="n">
        <v>-0</v>
      </c>
      <c r="AF743" t="n">
        <v>0</v>
      </c>
      <c r="AG743" t="n">
        <v>0.1003111738577568</v>
      </c>
      <c r="AH743" t="b">
        <v>0</v>
      </c>
      <c r="AI743" t="b">
        <v>0</v>
      </c>
      <c r="AJ743" t="n">
        <v>1308.831328484305</v>
      </c>
      <c r="AK743" t="n">
        <v>0</v>
      </c>
      <c r="AL743" t="n">
        <v>11.25242424808402</v>
      </c>
      <c r="AM743" t="n">
        <v>0</v>
      </c>
      <c r="AN743" t="n">
        <v>11.25454048996323</v>
      </c>
      <c r="AO743" t="n">
        <v>0</v>
      </c>
      <c r="AP743" t="n">
        <v>1</v>
      </c>
      <c r="AQ743" t="n">
        <v>0</v>
      </c>
      <c r="AR743" t="n">
        <v>0</v>
      </c>
      <c r="AS743" t="n">
        <v>0</v>
      </c>
      <c r="AT743" t="n">
        <v>2.663431222556207</v>
      </c>
      <c r="AU743" t="n">
        <v>0.8373375601434236</v>
      </c>
      <c r="AV743" t="n">
        <v>2.663431222556207</v>
      </c>
    </row>
    <row r="744" spans="1:48">
      <c r="A744" t="n">
        <v>741</v>
      </c>
      <c r="B744" t="n">
        <v>0</v>
      </c>
      <c r="C744" t="n">
        <v>0</v>
      </c>
      <c r="D744" t="n">
        <v>0</v>
      </c>
      <c r="E744" t="n">
        <v>46.4</v>
      </c>
      <c r="F744" t="n">
        <v>0.2752583174914776</v>
      </c>
      <c r="G744" t="n">
        <v>381.0673147929381</v>
      </c>
      <c r="H744" t="n">
        <v>1502.929489543348</v>
      </c>
      <c r="I744" t="n">
        <v>8.882314511078317</v>
      </c>
      <c r="J744" t="n">
        <v>8.882314511078317</v>
      </c>
      <c r="K744" t="n">
        <v>222.584966853397</v>
      </c>
      <c r="L744" t="n">
        <v>4</v>
      </c>
      <c r="M744" t="n">
        <v>56.43635062205808</v>
      </c>
      <c r="N744" t="n">
        <v>1340.613104672666</v>
      </c>
      <c r="O744" t="b">
        <v>0</v>
      </c>
      <c r="P744" t="n">
        <v>8.882314511078317</v>
      </c>
      <c r="Q744" t="n">
        <v>0</v>
      </c>
      <c r="R744" t="n">
        <v>0.9332540711151031</v>
      </c>
      <c r="S744" t="n">
        <v>31.46688406968616</v>
      </c>
      <c r="T744" t="n">
        <v>67.79445525956557</v>
      </c>
      <c r="U744" t="n">
        <v>9.517573816169097</v>
      </c>
      <c r="V744" t="n">
        <v>4.525003889545303</v>
      </c>
      <c r="W744" t="n">
        <v>0</v>
      </c>
      <c r="X744" t="n">
        <v>0</v>
      </c>
      <c r="Y744" t="n">
        <v>-21.42826181236016</v>
      </c>
      <c r="Z744" t="n">
        <v>80.57735808962458</v>
      </c>
      <c r="AA744" t="n">
        <v>1340.613104672666</v>
      </c>
      <c r="AB744" t="b">
        <v>0</v>
      </c>
      <c r="AC744" t="b">
        <v>1</v>
      </c>
      <c r="AD744" t="n">
        <v>91.05747058388461</v>
      </c>
      <c r="AE744" t="n">
        <v>-0</v>
      </c>
      <c r="AF744" t="n">
        <v>0</v>
      </c>
      <c r="AG744" t="n">
        <v>0.0988209630121607</v>
      </c>
      <c r="AH744" t="b">
        <v>0</v>
      </c>
      <c r="AI744" t="b">
        <v>0</v>
      </c>
      <c r="AJ744" t="n">
        <v>1340.613104672666</v>
      </c>
      <c r="AK744" t="n">
        <v>0</v>
      </c>
      <c r="AL744" t="n">
        <v>9.517573816169097</v>
      </c>
      <c r="AM744" t="n">
        <v>0</v>
      </c>
      <c r="AN744" t="n">
        <v>9.519017981232228</v>
      </c>
      <c r="AO744" t="n">
        <v>0</v>
      </c>
      <c r="AP744" t="n">
        <v>1</v>
      </c>
      <c r="AQ744" t="n">
        <v>0</v>
      </c>
      <c r="AR744" t="n">
        <v>0</v>
      </c>
      <c r="AS744" t="n">
        <v>0</v>
      </c>
      <c r="AT744" t="n">
        <v>2.314192876556086</v>
      </c>
      <c r="AU744" t="n">
        <v>0.7275429530697676</v>
      </c>
      <c r="AV744" t="n">
        <v>2.314192876556086</v>
      </c>
    </row>
    <row r="745" spans="1:48">
      <c r="A745" t="n">
        <v>742</v>
      </c>
      <c r="B745" t="n">
        <v>0</v>
      </c>
      <c r="C745" t="n">
        <v>0</v>
      </c>
      <c r="D745" t="n">
        <v>0</v>
      </c>
      <c r="E745" t="n">
        <v>47.2</v>
      </c>
      <c r="F745" t="n">
        <v>0.1167501710044521</v>
      </c>
      <c r="G745" t="n">
        <v>387.6374409100578</v>
      </c>
      <c r="H745" t="n">
        <v>1528.842066949268</v>
      </c>
      <c r="I745" t="n">
        <v>5.535427289444868</v>
      </c>
      <c r="J745" t="n">
        <v>5.535427289444868</v>
      </c>
      <c r="K745" t="n">
        <v>136.3630839950782</v>
      </c>
      <c r="L745" t="n">
        <v>4</v>
      </c>
      <c r="M745" t="n">
        <v>34.57481845716993</v>
      </c>
      <c r="N745" t="n">
        <v>1363.727123718747</v>
      </c>
      <c r="O745" t="b">
        <v>0</v>
      </c>
      <c r="P745" t="n">
        <v>5.535427289444868</v>
      </c>
      <c r="Q745" t="n">
        <v>0</v>
      </c>
      <c r="R745" t="n">
        <v>0.9152133498743736</v>
      </c>
      <c r="S745" t="n">
        <v>31.48716233294187</v>
      </c>
      <c r="T745" t="n">
        <v>42.35188138842188</v>
      </c>
      <c r="U745" t="n">
        <v>6.048237047902203</v>
      </c>
      <c r="V745" t="n">
        <v>3.590874149442151</v>
      </c>
      <c r="W745" t="n">
        <v>0</v>
      </c>
      <c r="X745" t="n">
        <v>0</v>
      </c>
      <c r="Y745" t="n">
        <v>-21.42826181236016</v>
      </c>
      <c r="Z745" t="n">
        <v>80.69292599999336</v>
      </c>
      <c r="AA745" t="n">
        <v>1363.727123718747</v>
      </c>
      <c r="AB745" t="b">
        <v>0</v>
      </c>
      <c r="AC745" t="b">
        <v>1</v>
      </c>
      <c r="AD745" t="n">
        <v>91.05003021519975</v>
      </c>
      <c r="AE745" t="n">
        <v>-0</v>
      </c>
      <c r="AF745" t="n">
        <v>0</v>
      </c>
      <c r="AG745" t="n">
        <v>0.1047282408117535</v>
      </c>
      <c r="AH745" t="b">
        <v>0</v>
      </c>
      <c r="AI745" t="b">
        <v>0</v>
      </c>
      <c r="AJ745" t="n">
        <v>1363.727123718747</v>
      </c>
      <c r="AK745" t="n">
        <v>0</v>
      </c>
      <c r="AL745" t="n">
        <v>6.048237047902203</v>
      </c>
      <c r="AM745" t="n">
        <v>0</v>
      </c>
      <c r="AN745" t="n">
        <v>6.048561084938529</v>
      </c>
      <c r="AO745" t="n">
        <v>0</v>
      </c>
      <c r="AP745" t="n">
        <v>1</v>
      </c>
      <c r="AQ745" t="n">
        <v>0</v>
      </c>
      <c r="AR745" t="n">
        <v>0</v>
      </c>
      <c r="AS745" t="n">
        <v>0</v>
      </c>
      <c r="AT745" t="n">
        <v>1.642273963788895</v>
      </c>
      <c r="AU745" t="n">
        <v>0.5163030538503206</v>
      </c>
      <c r="AV745" t="n">
        <v>1.642273963788895</v>
      </c>
    </row>
    <row r="746" spans="1:48">
      <c r="A746" t="n">
        <v>743</v>
      </c>
      <c r="B746" t="n">
        <v>0</v>
      </c>
      <c r="C746" t="n">
        <v>0</v>
      </c>
      <c r="D746" t="n">
        <v>0</v>
      </c>
      <c r="E746" t="n">
        <v>47.3</v>
      </c>
      <c r="F746" t="n">
        <v>0.00774099849070442</v>
      </c>
      <c r="G746" t="n">
        <v>388.4587066746976</v>
      </c>
      <c r="H746" t="n">
        <v>1532.081139125007</v>
      </c>
      <c r="I746" t="n">
        <v>3.117061142877288</v>
      </c>
      <c r="J746" t="n">
        <v>3.117061142877288</v>
      </c>
      <c r="K746" t="n">
        <v>76.62523922637151</v>
      </c>
      <c r="L746" t="n">
        <v>4</v>
      </c>
      <c r="M746" t="n">
        <v>19.42830609187919</v>
      </c>
      <c r="N746" t="n">
        <v>1366.616376099507</v>
      </c>
      <c r="O746" t="b">
        <v>0</v>
      </c>
      <c r="P746" t="n">
        <v>3.117061142877288</v>
      </c>
      <c r="Q746" t="n">
        <v>0</v>
      </c>
      <c r="R746" t="n">
        <v>0.881154975665515</v>
      </c>
      <c r="S746" t="n">
        <v>31.5032154161162</v>
      </c>
      <c r="T746" t="n">
        <v>24.71825366948251</v>
      </c>
      <c r="U746" t="n">
        <v>3.53747210077665</v>
      </c>
      <c r="V746" t="n">
        <v>2.937641458855623</v>
      </c>
      <c r="W746" t="n">
        <v>0</v>
      </c>
      <c r="X746" t="n">
        <v>0</v>
      </c>
      <c r="Y746" t="n">
        <v>-21.42826181236016</v>
      </c>
      <c r="Z746" t="n">
        <v>80.79385897072366</v>
      </c>
      <c r="AA746" t="n">
        <v>1366.616376099507</v>
      </c>
      <c r="AB746" t="b">
        <v>0</v>
      </c>
      <c r="AC746" t="b">
        <v>1</v>
      </c>
      <c r="AD746" t="n">
        <v>91.0425898465149</v>
      </c>
      <c r="AE746" t="n">
        <v>-0</v>
      </c>
      <c r="AF746" t="n">
        <v>0</v>
      </c>
      <c r="AG746" t="n">
        <v>0.1128593488074474</v>
      </c>
      <c r="AH746" t="b">
        <v>0</v>
      </c>
      <c r="AI746" t="b">
        <v>0</v>
      </c>
      <c r="AJ746" t="n">
        <v>1366.616376099507</v>
      </c>
      <c r="AK746" t="n">
        <v>0</v>
      </c>
      <c r="AL746" t="n">
        <v>3.53747210077665</v>
      </c>
      <c r="AM746" t="n">
        <v>0</v>
      </c>
      <c r="AN746" t="n">
        <v>3.537488102605605</v>
      </c>
      <c r="AO746" t="n">
        <v>0</v>
      </c>
      <c r="AP746" t="n">
        <v>1</v>
      </c>
      <c r="AQ746" t="n">
        <v>0</v>
      </c>
      <c r="AR746" t="n">
        <v>0</v>
      </c>
      <c r="AS746" t="n">
        <v>0</v>
      </c>
      <c r="AT746" t="n">
        <v>1.168417701246836</v>
      </c>
      <c r="AU746" t="n">
        <v>0.3673306894147767</v>
      </c>
      <c r="AV746" t="n">
        <v>1.168417701246836</v>
      </c>
    </row>
    <row r="747" spans="1:48">
      <c r="A747" t="n">
        <v>744</v>
      </c>
      <c r="B747" t="n">
        <v>0</v>
      </c>
      <c r="C747" t="n">
        <v>0</v>
      </c>
      <c r="D747" t="n">
        <v>0</v>
      </c>
      <c r="E747" t="n">
        <v>47.4</v>
      </c>
      <c r="F747" t="n">
        <v>0.01895250169940343</v>
      </c>
      <c r="G747" t="n">
        <v>389.2799724393376</v>
      </c>
      <c r="H747" t="n">
        <v>1535.320211300747</v>
      </c>
      <c r="I747" t="n">
        <v>3.378575573102125</v>
      </c>
      <c r="J747" t="n">
        <v>3.378575573102125</v>
      </c>
      <c r="K747" t="n">
        <v>82.87870547758993</v>
      </c>
      <c r="L747" t="n">
        <v>4</v>
      </c>
      <c r="M747" t="n">
        <v>21.01387055719826</v>
      </c>
      <c r="N747" t="n">
        <v>1369.505628480267</v>
      </c>
      <c r="O747" t="b">
        <v>0</v>
      </c>
      <c r="P747" t="n">
        <v>3.378575573102125</v>
      </c>
      <c r="Q747" t="n">
        <v>0</v>
      </c>
      <c r="R747" t="n">
        <v>0.8867989485763401</v>
      </c>
      <c r="S747" t="n">
        <v>31.51588627790448</v>
      </c>
      <c r="T747" t="n">
        <v>26.56537977034934</v>
      </c>
      <c r="U747" t="n">
        <v>3.809855185920171</v>
      </c>
      <c r="V747" t="n">
        <v>3.007228921472372</v>
      </c>
      <c r="W747" t="n">
        <v>0</v>
      </c>
      <c r="X747" t="n">
        <v>0</v>
      </c>
      <c r="Y747" t="n">
        <v>-21.42826181236016</v>
      </c>
      <c r="Z747" t="n">
        <v>80.90507763408419</v>
      </c>
      <c r="AA747" t="n">
        <v>1369.505628480267</v>
      </c>
      <c r="AB747" t="b">
        <v>0</v>
      </c>
      <c r="AC747" t="b">
        <v>1</v>
      </c>
      <c r="AD747" t="n">
        <v>91.03514947783005</v>
      </c>
      <c r="AE747" t="n">
        <v>-0</v>
      </c>
      <c r="AF747" t="n">
        <v>0</v>
      </c>
      <c r="AG747" t="n">
        <v>0.1186524948287252</v>
      </c>
      <c r="AH747" t="b">
        <v>0</v>
      </c>
      <c r="AI747" t="b">
        <v>0</v>
      </c>
      <c r="AJ747" t="n">
        <v>1369.505628480267</v>
      </c>
      <c r="AK747" t="n">
        <v>0</v>
      </c>
      <c r="AL747" t="n">
        <v>3.809855185920171</v>
      </c>
      <c r="AM747" t="n">
        <v>0</v>
      </c>
      <c r="AN747" t="n">
        <v>3.80985918637741</v>
      </c>
      <c r="AO747" t="n">
        <v>0</v>
      </c>
      <c r="AP747" t="n">
        <v>1</v>
      </c>
      <c r="AQ747" t="n">
        <v>0</v>
      </c>
      <c r="AR747" t="n">
        <v>0</v>
      </c>
      <c r="AS747" t="n">
        <v>0</v>
      </c>
      <c r="AT747" t="n">
        <v>1.219079367419387</v>
      </c>
      <c r="AU747" t="n">
        <v>0.3832578571923669</v>
      </c>
      <c r="AV747" t="n">
        <v>1.219079367419387</v>
      </c>
    </row>
    <row r="748" spans="1:48">
      <c r="A748" t="n">
        <v>745</v>
      </c>
      <c r="B748" t="n">
        <v>0</v>
      </c>
      <c r="C748" t="n">
        <v>0</v>
      </c>
      <c r="D748" t="n">
        <v>0</v>
      </c>
      <c r="E748" t="n">
        <v>47.4</v>
      </c>
      <c r="F748" t="n">
        <v>-0.0002176719549806805</v>
      </c>
      <c r="G748" t="n">
        <v>389.2799724393376</v>
      </c>
      <c r="H748" t="n">
        <v>1535.320211300747</v>
      </c>
      <c r="I748" t="n">
        <v>2.949609389781385</v>
      </c>
      <c r="J748" t="n">
        <v>2.949609389781385</v>
      </c>
      <c r="K748" t="n">
        <v>72.35587974880437</v>
      </c>
      <c r="L748" t="n">
        <v>4</v>
      </c>
      <c r="M748" t="n">
        <v>18.34581129533579</v>
      </c>
      <c r="N748" t="n">
        <v>1369.505628480267</v>
      </c>
      <c r="O748" t="b">
        <v>0</v>
      </c>
      <c r="P748" t="n">
        <v>2.949609389781385</v>
      </c>
      <c r="Q748" t="n">
        <v>0</v>
      </c>
      <c r="R748" t="n">
        <v>0.8767305655573474</v>
      </c>
      <c r="S748" t="n">
        <v>31.52896797012315</v>
      </c>
      <c r="T748" t="n">
        <v>23.45880687825933</v>
      </c>
      <c r="U748" t="n">
        <v>3.364328227687928</v>
      </c>
      <c r="V748" t="n">
        <v>2.891753856582433</v>
      </c>
      <c r="W748" t="n">
        <v>0</v>
      </c>
      <c r="X748" t="n">
        <v>0</v>
      </c>
      <c r="Y748" t="n">
        <v>-21.42826181236016</v>
      </c>
      <c r="Z748" t="n">
        <v>80.99532469497093</v>
      </c>
      <c r="AA748" t="n">
        <v>1369.505628480267</v>
      </c>
      <c r="AB748" t="b">
        <v>0</v>
      </c>
      <c r="AC748" t="b">
        <v>1</v>
      </c>
      <c r="AD748" t="n">
        <v>91.02770910914519</v>
      </c>
      <c r="AE748" t="n">
        <v>-0</v>
      </c>
      <c r="AF748" t="n">
        <v>0</v>
      </c>
      <c r="AG748" t="n">
        <v>0.1198990887946557</v>
      </c>
      <c r="AH748" t="b">
        <v>0</v>
      </c>
      <c r="AI748" t="b">
        <v>0</v>
      </c>
      <c r="AJ748" t="n">
        <v>1369.505628480267</v>
      </c>
      <c r="AK748" t="n">
        <v>0</v>
      </c>
      <c r="AL748" t="n">
        <v>3.364328227687928</v>
      </c>
      <c r="AM748" t="n">
        <v>0</v>
      </c>
      <c r="AN748" t="n">
        <v>3.364332228145166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1.135170961309208</v>
      </c>
      <c r="AU748" t="n">
        <v>0.3568784787977599</v>
      </c>
      <c r="AV748" t="n">
        <v>1.135170961309208</v>
      </c>
    </row>
    <row r="749" spans="1:48">
      <c r="A749" t="n">
        <v>746</v>
      </c>
      <c r="B749" t="n">
        <v>0</v>
      </c>
      <c r="C749" t="n">
        <v>0</v>
      </c>
      <c r="D749" t="n">
        <v>0</v>
      </c>
      <c r="E749" t="n">
        <v>47.5</v>
      </c>
      <c r="F749" t="n">
        <v>0.06525151945385854</v>
      </c>
      <c r="G749" t="n">
        <v>390.1012382039776</v>
      </c>
      <c r="H749" t="n">
        <v>1538.559283476488</v>
      </c>
      <c r="I749" t="n">
        <v>4.427974423732513</v>
      </c>
      <c r="J749" t="n">
        <v>4.427974423732513</v>
      </c>
      <c r="K749" t="n">
        <v>108.3924809876695</v>
      </c>
      <c r="L749" t="n">
        <v>4</v>
      </c>
      <c r="M749" t="n">
        <v>27.48288057496692</v>
      </c>
      <c r="N749" t="n">
        <v>1372.394880861027</v>
      </c>
      <c r="O749" t="b">
        <v>0</v>
      </c>
      <c r="P749" t="n">
        <v>4.427974423732513</v>
      </c>
      <c r="Q749" t="n">
        <v>0</v>
      </c>
      <c r="R749" t="n">
        <v>0.9035887036754497</v>
      </c>
      <c r="S749" t="n">
        <v>31.54140451493641</v>
      </c>
      <c r="T749" t="n">
        <v>34.09781918111732</v>
      </c>
      <c r="U749" t="n">
        <v>4.900431364094332</v>
      </c>
      <c r="V749" t="n">
        <v>3.287414949091637</v>
      </c>
      <c r="W749" t="n">
        <v>0</v>
      </c>
      <c r="X749" t="n">
        <v>0</v>
      </c>
      <c r="Y749" t="n">
        <v>-21.42826181236016</v>
      </c>
      <c r="Z749" t="n">
        <v>81.1151766815551</v>
      </c>
      <c r="AA749" t="n">
        <v>1372.394880861027</v>
      </c>
      <c r="AB749" t="b">
        <v>0</v>
      </c>
      <c r="AC749" t="b">
        <v>1</v>
      </c>
      <c r="AD749" t="n">
        <v>91.02026874046034</v>
      </c>
      <c r="AE749" t="n">
        <v>-0</v>
      </c>
      <c r="AF749" t="n">
        <v>0</v>
      </c>
      <c r="AG749" t="n">
        <v>0.1199551708361799</v>
      </c>
      <c r="AH749" t="b">
        <v>0</v>
      </c>
      <c r="AI749" t="b">
        <v>0</v>
      </c>
      <c r="AJ749" t="n">
        <v>1372.394880861027</v>
      </c>
      <c r="AK749" t="n">
        <v>0</v>
      </c>
      <c r="AL749" t="n">
        <v>4.900431364094332</v>
      </c>
      <c r="AM749" t="n">
        <v>0</v>
      </c>
      <c r="AN749" t="n">
        <v>4.900531375525296</v>
      </c>
      <c r="AO749" t="n">
        <v>0</v>
      </c>
      <c r="AP749" t="n">
        <v>1</v>
      </c>
      <c r="AQ749" t="n">
        <v>0</v>
      </c>
      <c r="AR749" t="n">
        <v>0</v>
      </c>
      <c r="AS749" t="n">
        <v>0</v>
      </c>
      <c r="AT749" t="n">
        <v>1.422685247082352</v>
      </c>
      <c r="AU749" t="n">
        <v>0.4472680892058744</v>
      </c>
      <c r="AV749" t="n">
        <v>1.422685247082352</v>
      </c>
    </row>
    <row r="750" spans="1:48">
      <c r="A750" t="n">
        <v>747</v>
      </c>
      <c r="B750" t="n">
        <v>0</v>
      </c>
      <c r="C750" t="n">
        <v>0</v>
      </c>
      <c r="D750" t="n">
        <v>0</v>
      </c>
      <c r="E750" t="n">
        <v>47.9</v>
      </c>
      <c r="F750" t="n">
        <v>0.1558782608062126</v>
      </c>
      <c r="G750" t="n">
        <v>393.3863012625374</v>
      </c>
      <c r="H750" t="n">
        <v>1551.515572179447</v>
      </c>
      <c r="I750" t="n">
        <v>6.531057288735716</v>
      </c>
      <c r="J750" t="n">
        <v>6.531057288735716</v>
      </c>
      <c r="K750" t="n">
        <v>158.538827780625</v>
      </c>
      <c r="L750" t="n">
        <v>4</v>
      </c>
      <c r="M750" t="n">
        <v>40.19747154681161</v>
      </c>
      <c r="N750" t="n">
        <v>1383.951890384067</v>
      </c>
      <c r="O750" t="b">
        <v>0</v>
      </c>
      <c r="P750" t="n">
        <v>6.531057288735716</v>
      </c>
      <c r="Q750" t="n">
        <v>0</v>
      </c>
      <c r="R750" t="n">
        <v>0.9214516683733649</v>
      </c>
      <c r="S750" t="n">
        <v>31.55600653209915</v>
      </c>
      <c r="T750" t="n">
        <v>48.90590741972053</v>
      </c>
      <c r="U750" t="n">
        <v>7.087791484782882</v>
      </c>
      <c r="V750" t="n">
        <v>3.84147743450572</v>
      </c>
      <c r="W750" t="n">
        <v>0</v>
      </c>
      <c r="X750" t="n">
        <v>0</v>
      </c>
      <c r="Y750" t="n">
        <v>-21.42826181236016</v>
      </c>
      <c r="Z750" t="n">
        <v>81.24590109688027</v>
      </c>
      <c r="AA750" t="n">
        <v>1383.951890384067</v>
      </c>
      <c r="AB750" t="b">
        <v>0</v>
      </c>
      <c r="AC750" t="b">
        <v>1</v>
      </c>
      <c r="AD750" t="n">
        <v>91.01282837177548</v>
      </c>
      <c r="AE750" t="n">
        <v>-0</v>
      </c>
      <c r="AF750" t="n">
        <v>0</v>
      </c>
      <c r="AG750" t="n">
        <v>0.1179022581428543</v>
      </c>
      <c r="AH750" t="b">
        <v>0</v>
      </c>
      <c r="AI750" t="b">
        <v>0</v>
      </c>
      <c r="AJ750" t="n">
        <v>1383.951890384067</v>
      </c>
      <c r="AK750" t="n">
        <v>0</v>
      </c>
      <c r="AL750" t="n">
        <v>7.087791484782882</v>
      </c>
      <c r="AM750" t="n">
        <v>0</v>
      </c>
      <c r="AN750" t="n">
        <v>7.088275540108751</v>
      </c>
      <c r="AO750" t="n">
        <v>0</v>
      </c>
      <c r="AP750" t="n">
        <v>1</v>
      </c>
      <c r="AQ750" t="n">
        <v>0</v>
      </c>
      <c r="AR750" t="n">
        <v>0</v>
      </c>
      <c r="AS750" t="n">
        <v>0</v>
      </c>
      <c r="AT750" t="n">
        <v>1.838935434848386</v>
      </c>
      <c r="AU750" t="n">
        <v>0.578130081691921</v>
      </c>
      <c r="AV750" t="n">
        <v>1.838935434848386</v>
      </c>
    </row>
    <row r="751" spans="1:48">
      <c r="A751" t="n">
        <v>748</v>
      </c>
      <c r="B751" t="n">
        <v>0</v>
      </c>
      <c r="C751" t="n">
        <v>0</v>
      </c>
      <c r="D751" t="n">
        <v>0</v>
      </c>
      <c r="E751" t="n">
        <v>48.6</v>
      </c>
      <c r="F751" t="n">
        <v>0.2279021039879421</v>
      </c>
      <c r="G751" t="n">
        <v>399.1351616150171</v>
      </c>
      <c r="H751" t="n">
        <v>1574.189077409627</v>
      </c>
      <c r="I751" t="n">
        <v>8.308515566621352</v>
      </c>
      <c r="J751" t="n">
        <v>8.308515566621352</v>
      </c>
      <c r="K751" t="n">
        <v>198.780981885911</v>
      </c>
      <c r="L751" t="n">
        <v>4</v>
      </c>
      <c r="M751" t="n">
        <v>50.40085747614377</v>
      </c>
      <c r="N751" t="n">
        <v>1404.176657049388</v>
      </c>
      <c r="O751" t="b">
        <v>0</v>
      </c>
      <c r="P751" t="n">
        <v>8.308515566621352</v>
      </c>
      <c r="Q751" t="n">
        <v>0</v>
      </c>
      <c r="R751" t="n">
        <v>0.9294177686695254</v>
      </c>
      <c r="S751" t="n">
        <v>31.57355342748554</v>
      </c>
      <c r="T751" t="n">
        <v>60.79419326088073</v>
      </c>
      <c r="U751" t="n">
        <v>8.939484316633099</v>
      </c>
      <c r="V751" t="n">
        <v>4.290989812289062</v>
      </c>
      <c r="W751" t="n">
        <v>0</v>
      </c>
      <c r="X751" t="n">
        <v>0</v>
      </c>
      <c r="Y751" t="n">
        <v>-21.42826181236016</v>
      </c>
      <c r="Z751" t="n">
        <v>81.37735080193453</v>
      </c>
      <c r="AA751" t="n">
        <v>1404.176657049388</v>
      </c>
      <c r="AB751" t="b">
        <v>0</v>
      </c>
      <c r="AC751" t="b">
        <v>1</v>
      </c>
      <c r="AD751" t="n">
        <v>91.00538800309063</v>
      </c>
      <c r="AE751" t="n">
        <v>-0</v>
      </c>
      <c r="AF751" t="n">
        <v>0</v>
      </c>
      <c r="AG751" t="n">
        <v>0.1152542679421329</v>
      </c>
      <c r="AH751" t="b">
        <v>0</v>
      </c>
      <c r="AI751" t="b">
        <v>0</v>
      </c>
      <c r="AJ751" t="n">
        <v>1404.176657049388</v>
      </c>
      <c r="AK751" t="n">
        <v>0</v>
      </c>
      <c r="AL751" t="n">
        <v>8.939484316633099</v>
      </c>
      <c r="AM751" t="n">
        <v>0</v>
      </c>
      <c r="AN751" t="n">
        <v>8.940384419511782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2.195906225062258</v>
      </c>
      <c r="AU751" t="n">
        <v>0.6903556379551243</v>
      </c>
      <c r="AV751" t="n">
        <v>2.195906225062258</v>
      </c>
    </row>
    <row r="752" spans="1:48">
      <c r="A752" t="n">
        <v>749</v>
      </c>
      <c r="B752" t="n">
        <v>0</v>
      </c>
      <c r="C752" t="n">
        <v>0</v>
      </c>
      <c r="D752" t="n">
        <v>0</v>
      </c>
      <c r="E752" t="n">
        <v>49.4</v>
      </c>
      <c r="F752" t="n">
        <v>0.1825133232420217</v>
      </c>
      <c r="G752" t="n">
        <v>405.7052877321366</v>
      </c>
      <c r="H752" t="n">
        <v>1600.101654815547</v>
      </c>
      <c r="I752" t="n">
        <v>7.421593365583584</v>
      </c>
      <c r="J752" t="n">
        <v>7.421593365583584</v>
      </c>
      <c r="K752" t="n">
        <v>174.6859070563324</v>
      </c>
      <c r="L752" t="n">
        <v>4</v>
      </c>
      <c r="M752" t="n">
        <v>44.29155858426277</v>
      </c>
      <c r="N752" t="n">
        <v>1427.290676095468</v>
      </c>
      <c r="O752" t="b">
        <v>0</v>
      </c>
      <c r="P752" t="n">
        <v>7.421593365583584</v>
      </c>
      <c r="Q752" t="n">
        <v>0</v>
      </c>
      <c r="R752" t="n">
        <v>0.9248016261239046</v>
      </c>
      <c r="S752" t="n">
        <v>31.59361193659781</v>
      </c>
      <c r="T752" t="n">
        <v>53.69174562073571</v>
      </c>
      <c r="U752" t="n">
        <v>8.025065220407866</v>
      </c>
      <c r="V752" t="n">
        <v>4.037531961248305</v>
      </c>
      <c r="W752" t="n">
        <v>0</v>
      </c>
      <c r="X752" t="n">
        <v>0</v>
      </c>
      <c r="Y752" t="n">
        <v>-21.42826181236016</v>
      </c>
      <c r="Z752" t="n">
        <v>81.5043200439938</v>
      </c>
      <c r="AA752" t="n">
        <v>1427.290676095468</v>
      </c>
      <c r="AB752" t="b">
        <v>0</v>
      </c>
      <c r="AC752" t="b">
        <v>1</v>
      </c>
      <c r="AD752" t="n">
        <v>90.99794763440578</v>
      </c>
      <c r="AE752" t="n">
        <v>-0</v>
      </c>
      <c r="AF752" t="n">
        <v>0</v>
      </c>
      <c r="AG752" t="n">
        <v>0.1165748544992062</v>
      </c>
      <c r="AH752" t="b">
        <v>0</v>
      </c>
      <c r="AI752" t="b">
        <v>0</v>
      </c>
      <c r="AJ752" t="n">
        <v>1427.290676095468</v>
      </c>
      <c r="AK752" t="n">
        <v>0</v>
      </c>
      <c r="AL752" t="n">
        <v>8.025065220407866</v>
      </c>
      <c r="AM752" t="n">
        <v>0</v>
      </c>
      <c r="AN752" t="n">
        <v>8.025641286250224</v>
      </c>
      <c r="AO752" t="n">
        <v>0</v>
      </c>
      <c r="AP752" t="n">
        <v>1</v>
      </c>
      <c r="AQ752" t="n">
        <v>0</v>
      </c>
      <c r="AR752" t="n">
        <v>0</v>
      </c>
      <c r="AS752" t="n">
        <v>0</v>
      </c>
      <c r="AT752" t="n">
        <v>2.020667677849291</v>
      </c>
      <c r="AU752" t="n">
        <v>0.6352636136806784</v>
      </c>
      <c r="AV752" t="n">
        <v>2.020667677849291</v>
      </c>
    </row>
    <row r="753" spans="1:48">
      <c r="A753" t="n">
        <v>750</v>
      </c>
      <c r="B753" t="n">
        <v>0</v>
      </c>
      <c r="C753" t="n">
        <v>0</v>
      </c>
      <c r="D753" t="n">
        <v>0</v>
      </c>
      <c r="E753" t="n">
        <v>49.8</v>
      </c>
      <c r="F753" t="n">
        <v>0.0420446030439745</v>
      </c>
      <c r="G753" t="n">
        <v>408.9903507906965</v>
      </c>
      <c r="H753" t="n">
        <v>1613.057943518507</v>
      </c>
      <c r="I753" t="n">
        <v>4.197050667513079</v>
      </c>
      <c r="J753" t="n">
        <v>4.197050667513079</v>
      </c>
      <c r="K753" t="n">
        <v>97.99468748107789</v>
      </c>
      <c r="L753" t="n">
        <v>4</v>
      </c>
      <c r="M753" t="n">
        <v>24.84652319499947</v>
      </c>
      <c r="N753" t="n">
        <v>1438.847685618508</v>
      </c>
      <c r="O753" t="b">
        <v>0</v>
      </c>
      <c r="P753" t="n">
        <v>4.197050667513079</v>
      </c>
      <c r="Q753" t="n">
        <v>0</v>
      </c>
      <c r="R753" t="n">
        <v>0.8968641000971093</v>
      </c>
      <c r="S753" t="n">
        <v>31.61270103572536</v>
      </c>
      <c r="T753" t="n">
        <v>31.05804617237918</v>
      </c>
      <c r="U753" t="n">
        <v>4.679695248208326</v>
      </c>
      <c r="V753" t="n">
        <v>3.203199541213859</v>
      </c>
      <c r="W753" t="n">
        <v>0</v>
      </c>
      <c r="X753" t="n">
        <v>0</v>
      </c>
      <c r="Y753" t="n">
        <v>-21.42826181236016</v>
      </c>
      <c r="Z753" t="n">
        <v>81.62035154981218</v>
      </c>
      <c r="AA753" t="n">
        <v>1438.847685618508</v>
      </c>
      <c r="AB753" t="b">
        <v>0</v>
      </c>
      <c r="AC753" t="b">
        <v>1</v>
      </c>
      <c r="AD753" t="n">
        <v>90.99050726572092</v>
      </c>
      <c r="AE753" t="n">
        <v>-0</v>
      </c>
      <c r="AF753" t="n">
        <v>0</v>
      </c>
      <c r="AG753" t="n">
        <v>0.1106411816520192</v>
      </c>
      <c r="AH753" t="b">
        <v>0</v>
      </c>
      <c r="AI753" t="b">
        <v>0</v>
      </c>
      <c r="AJ753" t="n">
        <v>1438.847685618508</v>
      </c>
      <c r="AK753" t="n">
        <v>0</v>
      </c>
      <c r="AL753" t="n">
        <v>4.679695248208326</v>
      </c>
      <c r="AM753" t="n">
        <v>0</v>
      </c>
      <c r="AN753" t="n">
        <v>4.679759255524143</v>
      </c>
      <c r="AO753" t="n">
        <v>0</v>
      </c>
      <c r="AP753" t="n">
        <v>1</v>
      </c>
      <c r="AQ753" t="n">
        <v>0</v>
      </c>
      <c r="AR753" t="n">
        <v>0</v>
      </c>
      <c r="AS753" t="n">
        <v>0</v>
      </c>
      <c r="AT753" t="n">
        <v>1.391144831978663</v>
      </c>
      <c r="AU753" t="n">
        <v>0.4373523181489115</v>
      </c>
      <c r="AV753" t="n">
        <v>1.391144831978663</v>
      </c>
    </row>
    <row r="754" spans="1:48">
      <c r="A754" t="n">
        <v>751</v>
      </c>
      <c r="B754" t="n">
        <v>0</v>
      </c>
      <c r="C754" t="n">
        <v>0</v>
      </c>
      <c r="D754" t="n">
        <v>0</v>
      </c>
      <c r="E754" t="n">
        <v>49.8</v>
      </c>
      <c r="F754" t="n">
        <v>-0.01735840208458583</v>
      </c>
      <c r="G754" t="n">
        <v>408.9903507906965</v>
      </c>
      <c r="H754" t="n">
        <v>1613.057943518507</v>
      </c>
      <c r="I754" t="n">
        <v>2.800500867691909</v>
      </c>
      <c r="J754" t="n">
        <v>2.800500867691909</v>
      </c>
      <c r="K754" t="n">
        <v>65.38739440154754</v>
      </c>
      <c r="L754" t="n">
        <v>4</v>
      </c>
      <c r="M754" t="n">
        <v>16.57895395576763</v>
      </c>
      <c r="N754" t="n">
        <v>1438.847685618508</v>
      </c>
      <c r="O754" t="b">
        <v>0</v>
      </c>
      <c r="P754" t="n">
        <v>2.800500867691909</v>
      </c>
      <c r="Q754" t="n">
        <v>0</v>
      </c>
      <c r="R754" t="n">
        <v>0.8672053803476614</v>
      </c>
      <c r="S754" t="n">
        <v>31.62750690474222</v>
      </c>
      <c r="T754" t="n">
        <v>21.43237538887197</v>
      </c>
      <c r="U754" t="n">
        <v>3.229339820942061</v>
      </c>
      <c r="V754" t="n">
        <v>2.846104138011398</v>
      </c>
      <c r="W754" t="n">
        <v>0</v>
      </c>
      <c r="X754" t="n">
        <v>0</v>
      </c>
      <c r="Y754" t="n">
        <v>-21.42826181236016</v>
      </c>
      <c r="Z754" t="n">
        <v>81.71099002385533</v>
      </c>
      <c r="AA754" t="n">
        <v>1438.847685618508</v>
      </c>
      <c r="AB754" t="b">
        <v>0</v>
      </c>
      <c r="AC754" t="b">
        <v>1</v>
      </c>
      <c r="AD754" t="n">
        <v>90.98306689703607</v>
      </c>
      <c r="AE754" t="n">
        <v>-0</v>
      </c>
      <c r="AF754" t="n">
        <v>0</v>
      </c>
      <c r="AG754" t="n">
        <v>0.1041285929003143</v>
      </c>
      <c r="AH754" t="b">
        <v>0</v>
      </c>
      <c r="AI754" t="b">
        <v>0</v>
      </c>
      <c r="AJ754" t="n">
        <v>1438.847685618508</v>
      </c>
      <c r="AK754" t="n">
        <v>0</v>
      </c>
      <c r="AL754" t="n">
        <v>3.229339820942061</v>
      </c>
      <c r="AM754" t="n">
        <v>0</v>
      </c>
      <c r="AN754" t="n">
        <v>3.229343821399299</v>
      </c>
      <c r="AO754" t="n">
        <v>0</v>
      </c>
      <c r="AP754" t="n">
        <v>1</v>
      </c>
      <c r="AQ754" t="n">
        <v>0</v>
      </c>
      <c r="AR754" t="n">
        <v>0</v>
      </c>
      <c r="AS754" t="n">
        <v>0</v>
      </c>
      <c r="AT754" t="n">
        <v>1.122265786276905</v>
      </c>
      <c r="AU754" t="n">
        <v>0.3528213108546726</v>
      </c>
      <c r="AV754" t="n">
        <v>1.122265786276905</v>
      </c>
    </row>
    <row r="755" spans="1:48">
      <c r="A755" t="n">
        <v>752</v>
      </c>
      <c r="B755" t="n">
        <v>0</v>
      </c>
      <c r="C755" t="n">
        <v>0</v>
      </c>
      <c r="D755" t="n">
        <v>0</v>
      </c>
      <c r="E755" t="n">
        <v>49.7</v>
      </c>
      <c r="F755" t="n">
        <v>-0.05594432803896154</v>
      </c>
      <c r="G755" t="n">
        <v>408.1690850260566</v>
      </c>
      <c r="H755" t="n">
        <v>1609.818871342767</v>
      </c>
      <c r="I755" t="n">
        <v>1.885113123209697</v>
      </c>
      <c r="J755" t="n">
        <v>1.885113123209697</v>
      </c>
      <c r="K755" t="n">
        <v>44.10305672617094</v>
      </c>
      <c r="L755" t="n">
        <v>4</v>
      </c>
      <c r="M755" t="n">
        <v>11.1823166141407</v>
      </c>
      <c r="N755" t="n">
        <v>1435.958433237748</v>
      </c>
      <c r="O755" t="b">
        <v>0</v>
      </c>
      <c r="P755" t="n">
        <v>1.885113123209697</v>
      </c>
      <c r="Q755" t="n">
        <v>0</v>
      </c>
      <c r="R755" t="n">
        <v>0.8275899265986625</v>
      </c>
      <c r="S755" t="n">
        <v>31.64022716565511</v>
      </c>
      <c r="T755" t="n">
        <v>15.14787575964482</v>
      </c>
      <c r="U755" t="n">
        <v>2.277834785830926</v>
      </c>
      <c r="V755" t="n">
        <v>2.611646371594702</v>
      </c>
      <c r="W755" t="n">
        <v>0</v>
      </c>
      <c r="X755" t="n">
        <v>0</v>
      </c>
      <c r="Y755" t="n">
        <v>-21.42826181236016</v>
      </c>
      <c r="Z755" t="n">
        <v>81.80225381496084</v>
      </c>
      <c r="AA755" t="n">
        <v>1435.958433237748</v>
      </c>
      <c r="AB755" t="b">
        <v>0</v>
      </c>
      <c r="AC755" t="b">
        <v>1</v>
      </c>
      <c r="AD755" t="n">
        <v>90.97562652835121</v>
      </c>
      <c r="AE755" t="n">
        <v>-0</v>
      </c>
      <c r="AF755" t="n">
        <v>0</v>
      </c>
      <c r="AG755" t="n">
        <v>0.09414028692122006</v>
      </c>
      <c r="AH755" t="b">
        <v>0</v>
      </c>
      <c r="AI755" t="b">
        <v>0</v>
      </c>
      <c r="AJ755" t="n">
        <v>1435.958433237748</v>
      </c>
      <c r="AK755" t="n">
        <v>0</v>
      </c>
      <c r="AL755" t="n">
        <v>2.277834785830926</v>
      </c>
      <c r="AM755" t="n">
        <v>0</v>
      </c>
      <c r="AN755" t="n">
        <v>2.277934797261891</v>
      </c>
      <c r="AO755" t="n">
        <v>0</v>
      </c>
      <c r="AP755" t="n">
        <v>1</v>
      </c>
      <c r="AQ755" t="n">
        <v>0</v>
      </c>
      <c r="AR755" t="n">
        <v>0</v>
      </c>
      <c r="AS755" t="n">
        <v>0</v>
      </c>
      <c r="AT755" t="n">
        <v>0.9463026637963902</v>
      </c>
      <c r="AU755" t="n">
        <v>0.2975014924169945</v>
      </c>
      <c r="AV755" t="n">
        <v>0.9463026637963902</v>
      </c>
    </row>
    <row r="756" spans="1:48">
      <c r="A756" t="n">
        <v>753</v>
      </c>
      <c r="B756" t="n">
        <v>0</v>
      </c>
      <c r="C756" t="n">
        <v>0</v>
      </c>
      <c r="D756" t="n">
        <v>0</v>
      </c>
      <c r="E756" t="n">
        <v>49.3</v>
      </c>
      <c r="F756" t="n">
        <v>-0.1755309524262367</v>
      </c>
      <c r="G756" t="n">
        <v>404.8840219674967</v>
      </c>
      <c r="H756" t="n">
        <v>1596.862582639807</v>
      </c>
      <c r="I756" t="n">
        <v>-0.9308202724529432</v>
      </c>
      <c r="J756" t="n">
        <v>-0.9308202724529432</v>
      </c>
      <c r="K756" t="n">
        <v>-21.95364194978138</v>
      </c>
      <c r="L756" t="n">
        <v>4</v>
      </c>
      <c r="M756" t="n">
        <v>-5.566339236759984</v>
      </c>
      <c r="N756" t="n">
        <v>1424.401423714708</v>
      </c>
      <c r="O756" t="b">
        <v>0</v>
      </c>
      <c r="P756" t="n">
        <v>-0.9308202724529432</v>
      </c>
      <c r="Q756" t="n">
        <v>0</v>
      </c>
      <c r="R756" t="n">
        <v>0.5813471373074844</v>
      </c>
      <c r="S756" t="n">
        <v>31.65134396794935</v>
      </c>
      <c r="T756" t="n">
        <v>-3.62777509032819</v>
      </c>
      <c r="U756" t="n">
        <v>-0.5411297007382913</v>
      </c>
      <c r="V756" t="n">
        <v>1.938564146431795</v>
      </c>
      <c r="W756" t="n">
        <v>0</v>
      </c>
      <c r="X756" t="n">
        <v>0</v>
      </c>
      <c r="Y756" t="n">
        <v>-21.42826181236016</v>
      </c>
      <c r="Z756" t="n">
        <v>81.88254373624385</v>
      </c>
      <c r="AA756" t="n">
        <v>1424.401423714708</v>
      </c>
      <c r="AB756" t="b">
        <v>0</v>
      </c>
      <c r="AC756" t="b">
        <v>1</v>
      </c>
      <c r="AD756" t="n">
        <v>90.96818615966636</v>
      </c>
      <c r="AE756" t="n">
        <v>-0</v>
      </c>
      <c r="AF756" t="n">
        <v>0</v>
      </c>
      <c r="AG756" t="n">
        <v>0.07684347350362319</v>
      </c>
      <c r="AH756" t="b">
        <v>0</v>
      </c>
      <c r="AI756" t="b">
        <v>0</v>
      </c>
      <c r="AJ756" t="n">
        <v>1424.401423714708</v>
      </c>
      <c r="AK756" t="n">
        <v>0</v>
      </c>
      <c r="AL756" t="n">
        <v>-0.5411297007382913</v>
      </c>
      <c r="AM756" t="n">
        <v>0</v>
      </c>
      <c r="AN756" t="n">
        <v>-0.5405536348959342</v>
      </c>
      <c r="AO756" t="n">
        <v>0</v>
      </c>
      <c r="AP756" t="n">
        <v>1</v>
      </c>
      <c r="AQ756" t="n">
        <v>0</v>
      </c>
      <c r="AR756" t="n">
        <v>0</v>
      </c>
      <c r="AS756" t="n">
        <v>0</v>
      </c>
      <c r="AT756" t="n">
        <v>0.4315325012124857</v>
      </c>
      <c r="AU756" t="n">
        <v>0.1356664923906164</v>
      </c>
      <c r="AV756" t="n">
        <v>0.4315325012124857</v>
      </c>
    </row>
    <row r="757" spans="1:48">
      <c r="A757" t="n">
        <v>754</v>
      </c>
      <c r="B757" t="n">
        <v>0</v>
      </c>
      <c r="C757" t="n">
        <v>0</v>
      </c>
      <c r="D757" t="n">
        <v>0</v>
      </c>
      <c r="E757" t="n">
        <v>48.5</v>
      </c>
      <c r="F757" t="n">
        <v>-0.2419318622561049</v>
      </c>
      <c r="G757" t="n">
        <v>398.3138958503771</v>
      </c>
      <c r="H757" t="n">
        <v>1570.950005233887</v>
      </c>
      <c r="I757" t="n">
        <v>-2.470155469022538</v>
      </c>
      <c r="J757" t="n">
        <v>-2.470155469022538</v>
      </c>
      <c r="K757" t="n">
        <v>-59.22024672442176</v>
      </c>
      <c r="L757" t="n">
        <v>4</v>
      </c>
      <c r="M757" t="n">
        <v>-15.01527553864649</v>
      </c>
      <c r="N757" t="n">
        <v>1401.287404668627</v>
      </c>
      <c r="O757" t="b">
        <v>0</v>
      </c>
      <c r="P757" t="n">
        <v>-2.470155469022538</v>
      </c>
      <c r="Q757" t="n">
        <v>0</v>
      </c>
      <c r="R757" t="n">
        <v>0.8222548690242901</v>
      </c>
      <c r="S757" t="n">
        <v>31.6646730342132</v>
      </c>
      <c r="T757" t="n">
        <v>-13.84123701949933</v>
      </c>
      <c r="U757" t="n">
        <v>-2.031097361650761</v>
      </c>
      <c r="V757" t="n">
        <v>1.174038519147166</v>
      </c>
      <c r="W757" t="n">
        <v>-37.0973201722595</v>
      </c>
      <c r="X757" t="n">
        <v>2</v>
      </c>
      <c r="Y757" t="n">
        <v>15.66905835989934</v>
      </c>
      <c r="Z757" t="n">
        <v>81.96382268475776</v>
      </c>
      <c r="AA757" t="n">
        <v>1401.287404668627</v>
      </c>
      <c r="AB757" t="b">
        <v>0</v>
      </c>
      <c r="AC757" t="b">
        <v>1</v>
      </c>
      <c r="AD757" t="n">
        <v>90.96718629795586</v>
      </c>
      <c r="AE757" t="n">
        <v>0.7750981461824732</v>
      </c>
      <c r="AF757" t="n">
        <v>0</v>
      </c>
      <c r="AG757" t="n">
        <v>0.07223215772405828</v>
      </c>
      <c r="AH757" t="b">
        <v>0</v>
      </c>
      <c r="AI757" t="b">
        <v>0</v>
      </c>
      <c r="AJ757" t="n">
        <v>1401.287404668627</v>
      </c>
      <c r="AK757" t="n">
        <v>0</v>
      </c>
      <c r="AL757" t="n">
        <v>-2.031097361650761</v>
      </c>
      <c r="AM757" t="n">
        <v>0</v>
      </c>
      <c r="AN757" t="n">
        <v>-1.254843083326335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0.2940806479003638</v>
      </c>
      <c r="AU757" t="n">
        <v>0.09245396318586233</v>
      </c>
      <c r="AV757" t="n">
        <v>0.2940806479003638</v>
      </c>
    </row>
    <row r="758" spans="1:48">
      <c r="A758" t="n">
        <v>755</v>
      </c>
      <c r="B758" t="n">
        <v>0</v>
      </c>
      <c r="C758" t="n">
        <v>0</v>
      </c>
      <c r="D758" t="n">
        <v>0</v>
      </c>
      <c r="E758" t="n">
        <v>47.6</v>
      </c>
      <c r="F758" t="n">
        <v>-0.2734082652160135</v>
      </c>
      <c r="G758" t="n">
        <v>390.9225039686175</v>
      </c>
      <c r="H758" t="n">
        <v>1541.798355652228</v>
      </c>
      <c r="I758" t="n">
        <v>-3.168703782913242</v>
      </c>
      <c r="J758" t="n">
        <v>-3.168703782913242</v>
      </c>
      <c r="K758" t="n">
        <v>-77.40381253954862</v>
      </c>
      <c r="L758" t="n">
        <v>4</v>
      </c>
      <c r="M758" t="n">
        <v>-19.62571311854681</v>
      </c>
      <c r="N758" t="n">
        <v>1375.284133241787</v>
      </c>
      <c r="O758" t="b">
        <v>0</v>
      </c>
      <c r="P758" t="n">
        <v>-3.168703782913242</v>
      </c>
      <c r="Q758" t="n">
        <v>0</v>
      </c>
      <c r="R758" t="n">
        <v>0.8559820772453784</v>
      </c>
      <c r="S758" t="n">
        <v>31.67969067906175</v>
      </c>
      <c r="T758" t="n">
        <v>-18.83324964421029</v>
      </c>
      <c r="U758" t="n">
        <v>-2.712353646273365</v>
      </c>
      <c r="V758" t="n">
        <v>0.7924634743365253</v>
      </c>
      <c r="W758" t="n">
        <v>-35.54538443309084</v>
      </c>
      <c r="X758" t="n">
        <v>2</v>
      </c>
      <c r="Y758" t="n">
        <v>14.11712262073068</v>
      </c>
      <c r="Z758" t="n">
        <v>82.04743711519016</v>
      </c>
      <c r="AA758" t="n">
        <v>1375.284133241787</v>
      </c>
      <c r="AB758" t="b">
        <v>0</v>
      </c>
      <c r="AC758" t="b">
        <v>1</v>
      </c>
      <c r="AD758" t="n">
        <v>90.97235750993167</v>
      </c>
      <c r="AE758" t="n">
        <v>0.7426725556320415</v>
      </c>
      <c r="AF758" t="n">
        <v>0</v>
      </c>
      <c r="AG758" t="n">
        <v>0.06552706065784841</v>
      </c>
      <c r="AH758" t="b">
        <v>0</v>
      </c>
      <c r="AI758" t="b">
        <v>0</v>
      </c>
      <c r="AJ758" t="n">
        <v>1375.284133241787</v>
      </c>
      <c r="AK758" t="n">
        <v>0</v>
      </c>
      <c r="AL758" t="n">
        <v>-2.712353646273365</v>
      </c>
      <c r="AM758" t="n">
        <v>0</v>
      </c>
      <c r="AN758" t="n">
        <v>-1.967744869337846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 spans="1:48">
      <c r="A759" t="n">
        <v>756</v>
      </c>
      <c r="B759" t="n">
        <v>0</v>
      </c>
      <c r="C759" t="n">
        <v>0</v>
      </c>
      <c r="D759" t="n">
        <v>0</v>
      </c>
      <c r="E759" t="n">
        <v>46.3</v>
      </c>
      <c r="F759" t="n">
        <v>-0.4977684102131645</v>
      </c>
      <c r="G759" t="n">
        <v>380.2460490282981</v>
      </c>
      <c r="H759" t="n">
        <v>1499.690417367608</v>
      </c>
      <c r="I759" t="n">
        <v>-8.037105136721319</v>
      </c>
      <c r="J759" t="n">
        <v>-8.037105136721319</v>
      </c>
      <c r="K759" t="n">
        <v>-201.8395742326201</v>
      </c>
      <c r="L759" t="n">
        <v>4</v>
      </c>
      <c r="M759" t="n">
        <v>-51.17636263504567</v>
      </c>
      <c r="N759" t="n">
        <v>1337.723852291906</v>
      </c>
      <c r="O759" t="b">
        <v>0</v>
      </c>
      <c r="P759" t="n">
        <v>-8.037105136721319</v>
      </c>
      <c r="Q759" t="n">
        <v>0</v>
      </c>
      <c r="R759" t="n">
        <v>0.9222888893023077</v>
      </c>
      <c r="S759" t="n">
        <v>31.69529978447076</v>
      </c>
      <c r="T759" t="n">
        <v>-52.91411508207218</v>
      </c>
      <c r="U759" t="n">
        <v>-7.412532769752578</v>
      </c>
      <c r="V759" t="n">
        <v>-1.737752447026516</v>
      </c>
      <c r="W759" t="n">
        <v>-68.07993600927223</v>
      </c>
      <c r="X759" t="n">
        <v>2</v>
      </c>
      <c r="Y759" t="n">
        <v>46.65167419691207</v>
      </c>
      <c r="Z759" t="n">
        <v>82.11158846105685</v>
      </c>
      <c r="AA759" t="n">
        <v>1337.723852291906</v>
      </c>
      <c r="AB759" t="b">
        <v>0</v>
      </c>
      <c r="AC759" t="b">
        <v>1</v>
      </c>
      <c r="AD759" t="n">
        <v>90.98290764826807</v>
      </c>
      <c r="AE759" t="n">
        <v>1.422437845860021</v>
      </c>
      <c r="AF759" t="n">
        <v>0</v>
      </c>
      <c r="AG759" t="n">
        <v>0.05891116337660851</v>
      </c>
      <c r="AH759" t="b">
        <v>0</v>
      </c>
      <c r="AI759" t="b">
        <v>0</v>
      </c>
      <c r="AJ759" t="n">
        <v>1337.723852291906</v>
      </c>
      <c r="AK759" t="n">
        <v>0</v>
      </c>
      <c r="AL759" t="n">
        <v>-7.412532769752578</v>
      </c>
      <c r="AM759" t="n">
        <v>3.68218926265311</v>
      </c>
      <c r="AN759" t="n">
        <v>-2.30182096577955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 spans="1:48">
      <c r="A760" t="n">
        <v>757</v>
      </c>
      <c r="B760" t="n">
        <v>0</v>
      </c>
      <c r="C760" t="n">
        <v>0</v>
      </c>
      <c r="D760" t="n">
        <v>0</v>
      </c>
      <c r="E760" t="n">
        <v>43.7</v>
      </c>
      <c r="F760" t="n">
        <v>-0.9855180939313248</v>
      </c>
      <c r="G760" t="n">
        <v>358.8931391476594</v>
      </c>
      <c r="H760" t="n">
        <v>1415.474540798368</v>
      </c>
      <c r="I760" t="n">
        <v>-17.74069389996965</v>
      </c>
      <c r="J760" t="n">
        <v>-17.74069389996965</v>
      </c>
      <c r="K760" t="n">
        <v>-472.0378552957609</v>
      </c>
      <c r="L760" t="n">
        <v>4</v>
      </c>
      <c r="M760" t="n">
        <v>-119.6850545881747</v>
      </c>
      <c r="N760" t="n">
        <v>1262.603290392145</v>
      </c>
      <c r="O760" t="b">
        <v>0</v>
      </c>
      <c r="P760" t="n">
        <v>-17.74069389996965</v>
      </c>
      <c r="Q760" t="n">
        <v>0</v>
      </c>
      <c r="R760" t="n">
        <v>0.9458734542426557</v>
      </c>
      <c r="S760" t="n">
        <v>31.71666280187523</v>
      </c>
      <c r="T760" t="n">
        <v>-126.9135829647282</v>
      </c>
      <c r="U760" t="n">
        <v>-16.7804514198259</v>
      </c>
      <c r="V760" t="n">
        <v>-7.228528376553541</v>
      </c>
      <c r="W760" t="n">
        <v>-86.15060768619995</v>
      </c>
      <c r="X760" t="n">
        <v>2</v>
      </c>
      <c r="Y760" t="n">
        <v>64.72234587383979</v>
      </c>
      <c r="Z760" t="n">
        <v>82.14645686186296</v>
      </c>
      <c r="AA760" t="n">
        <v>1262.603290392145</v>
      </c>
      <c r="AB760" t="b">
        <v>0</v>
      </c>
      <c r="AC760" t="b">
        <v>1</v>
      </c>
      <c r="AD760" t="n">
        <v>91.00224341564146</v>
      </c>
      <c r="AE760" t="n">
        <v>1.8</v>
      </c>
      <c r="AF760" t="n">
        <v>0</v>
      </c>
      <c r="AG760" t="n">
        <v>0.06320816859927142</v>
      </c>
      <c r="AH760" t="b">
        <v>0</v>
      </c>
      <c r="AI760" t="b">
        <v>0</v>
      </c>
      <c r="AJ760" t="n">
        <v>1262.603290392145</v>
      </c>
      <c r="AK760" t="n">
        <v>0</v>
      </c>
      <c r="AL760" t="n">
        <v>-16.7804514198259</v>
      </c>
      <c r="AM760" t="n">
        <v>12.7859983821119</v>
      </c>
      <c r="AN760" t="n">
        <v>-2.1579968670731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 spans="1:48">
      <c r="A761" t="n">
        <v>758</v>
      </c>
      <c r="B761" t="n">
        <v>0</v>
      </c>
      <c r="C761" t="n">
        <v>0</v>
      </c>
      <c r="D761" t="n">
        <v>0</v>
      </c>
      <c r="E761" t="n">
        <v>39.3</v>
      </c>
      <c r="F761" t="n">
        <v>-1.393492547394869</v>
      </c>
      <c r="G761" t="n">
        <v>322.7574455035014</v>
      </c>
      <c r="H761" t="n">
        <v>1272.955365065809</v>
      </c>
      <c r="I761" t="n">
        <v>-23.65453364371108</v>
      </c>
      <c r="J761" t="n">
        <v>-23.65453364371108</v>
      </c>
      <c r="K761" t="n">
        <v>-699.8573092665004</v>
      </c>
      <c r="L761" t="n">
        <v>3</v>
      </c>
      <c r="M761" t="n">
        <v>-177.4486078261918</v>
      </c>
      <c r="N761" t="n">
        <v>1684.119947982066</v>
      </c>
      <c r="O761" t="b">
        <v>1</v>
      </c>
      <c r="P761" t="n">
        <v>-23.65453364371108</v>
      </c>
      <c r="Q761" t="n">
        <v>-70.58217123449514</v>
      </c>
      <c r="R761" t="n">
        <v>0.9517980069978272</v>
      </c>
      <c r="S761" t="n">
        <v>31.74950715731058</v>
      </c>
      <c r="T761" t="n">
        <v>-127.6607946133851</v>
      </c>
      <c r="U761" t="n">
        <v>-22.51433797854726</v>
      </c>
      <c r="V761" t="n">
        <v>49.78781321280675</v>
      </c>
      <c r="W761" t="n">
        <v>-86.15060768619995</v>
      </c>
      <c r="X761" t="n">
        <v>2</v>
      </c>
      <c r="Y761" t="n">
        <v>64.72234587383979</v>
      </c>
      <c r="Z761" t="n">
        <v>82.22201935031414</v>
      </c>
      <c r="AA761" t="n">
        <v>1684.119947982066</v>
      </c>
      <c r="AB761" t="b">
        <v>0</v>
      </c>
      <c r="AC761" t="b">
        <v>1</v>
      </c>
      <c r="AD761" t="n">
        <v>91.02471645240321</v>
      </c>
      <c r="AE761" t="n">
        <v>1.8</v>
      </c>
      <c r="AF761" t="n">
        <v>0</v>
      </c>
      <c r="AG761" t="n">
        <v>0.05735551393202376</v>
      </c>
      <c r="AH761" t="b">
        <v>0</v>
      </c>
      <c r="AI761" t="b">
        <v>0</v>
      </c>
      <c r="AJ761" t="n">
        <v>1613.537776747571</v>
      </c>
      <c r="AK761" t="n">
        <v>0</v>
      </c>
      <c r="AL761" t="n">
        <v>-21.57075265949845</v>
      </c>
      <c r="AM761" t="n">
        <v>16.89786219561804</v>
      </c>
      <c r="AN761" t="n">
        <v>-2.853973418454436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 spans="1:48">
      <c r="A762" t="n">
        <v>759</v>
      </c>
      <c r="B762" t="n">
        <v>0</v>
      </c>
      <c r="C762" t="n">
        <v>0</v>
      </c>
      <c r="D762" t="n">
        <v>0</v>
      </c>
      <c r="E762" t="n">
        <v>34.1</v>
      </c>
      <c r="F762" t="n">
        <v>-1.440511716489194</v>
      </c>
      <c r="G762" t="n">
        <v>280.0516257422239</v>
      </c>
      <c r="H762" t="n">
        <v>1104.523611927331</v>
      </c>
      <c r="I762" t="n">
        <v>-21.40188787987707</v>
      </c>
      <c r="J762" t="n">
        <v>-21.40188787987707</v>
      </c>
      <c r="K762" t="n">
        <v>-729.7689285438198</v>
      </c>
      <c r="L762" t="n">
        <v>3</v>
      </c>
      <c r="M762" t="n">
        <v>-185.0326897930578</v>
      </c>
      <c r="N762" t="n">
        <v>1461.284738579859</v>
      </c>
      <c r="O762" t="b">
        <v>0</v>
      </c>
      <c r="P762" t="n">
        <v>-21.40188787987707</v>
      </c>
      <c r="Q762" t="n">
        <v>0</v>
      </c>
      <c r="R762" t="n">
        <v>0.9526771371558956</v>
      </c>
      <c r="S762" t="n">
        <v>31.78850667302341</v>
      </c>
      <c r="T762" t="n">
        <v>-133.2399192685602</v>
      </c>
      <c r="U762" t="n">
        <v>-20.38908927513274</v>
      </c>
      <c r="V762" t="n">
        <v>51.79277052449751</v>
      </c>
      <c r="W762" t="n">
        <v>-86.15060768619995</v>
      </c>
      <c r="X762" t="n">
        <v>2</v>
      </c>
      <c r="Y762" t="n">
        <v>64.72234587383979</v>
      </c>
      <c r="Z762" t="n">
        <v>82.25263463615005</v>
      </c>
      <c r="AA762" t="n">
        <v>1461.284738579859</v>
      </c>
      <c r="AB762" t="b">
        <v>0</v>
      </c>
      <c r="AC762" t="b">
        <v>1</v>
      </c>
      <c r="AD762" t="n">
        <v>91.04718948916496</v>
      </c>
      <c r="AE762" t="n">
        <v>1.8</v>
      </c>
      <c r="AF762" t="n">
        <v>0</v>
      </c>
      <c r="AG762" t="n">
        <v>0.04309520350902568</v>
      </c>
      <c r="AH762" t="b">
        <v>0</v>
      </c>
      <c r="AI762" t="b">
        <v>0</v>
      </c>
      <c r="AJ762" t="n">
        <v>1461.284738579859</v>
      </c>
      <c r="AK762" t="n">
        <v>0</v>
      </c>
      <c r="AL762" t="n">
        <v>-20.38908927513274</v>
      </c>
      <c r="AM762" t="n">
        <v>15.97892262565449</v>
      </c>
      <c r="AN762" t="n">
        <v>-2.544275809188362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 spans="1:48">
      <c r="A763" t="n">
        <v>760</v>
      </c>
      <c r="B763" t="n">
        <v>0</v>
      </c>
      <c r="C763" t="n">
        <v>0</v>
      </c>
      <c r="D763" t="n">
        <v>0</v>
      </c>
      <c r="E763" t="n">
        <v>29</v>
      </c>
      <c r="F763" t="n">
        <v>-1.427793919981682</v>
      </c>
      <c r="G763" t="n">
        <v>238.1670717455863</v>
      </c>
      <c r="H763" t="n">
        <v>939.3309309645923</v>
      </c>
      <c r="I763" t="n">
        <v>-18.11469849118255</v>
      </c>
      <c r="J763" t="n">
        <v>-18.11469849118255</v>
      </c>
      <c r="K763" t="n">
        <v>-726.3079114238042</v>
      </c>
      <c r="L763" t="n">
        <v>3</v>
      </c>
      <c r="M763" t="n">
        <v>-184.1551499553256</v>
      </c>
      <c r="N763" t="n">
        <v>1242.734821666156</v>
      </c>
      <c r="O763" t="b">
        <v>0</v>
      </c>
      <c r="P763" t="n">
        <v>-18.11469849118255</v>
      </c>
      <c r="Q763" t="n">
        <v>0</v>
      </c>
      <c r="R763" t="n">
        <v>0.9530432914038871</v>
      </c>
      <c r="S763" t="n">
        <v>31.82314867027568</v>
      </c>
      <c r="T763" t="n">
        <v>-132.6589797750567</v>
      </c>
      <c r="U763" t="n">
        <v>-17.26409187282565</v>
      </c>
      <c r="V763" t="n">
        <v>51.49617018026896</v>
      </c>
      <c r="W763" t="n">
        <v>-86.15060768619995</v>
      </c>
      <c r="X763" t="n">
        <v>2</v>
      </c>
      <c r="Y763" t="n">
        <v>64.72234587383979</v>
      </c>
      <c r="Z763" t="n">
        <v>82.2847377882072</v>
      </c>
      <c r="AA763" t="n">
        <v>1242.734821666156</v>
      </c>
      <c r="AB763" t="b">
        <v>0</v>
      </c>
      <c r="AC763" t="b">
        <v>1</v>
      </c>
      <c r="AD763" t="n">
        <v>91.06966252592672</v>
      </c>
      <c r="AE763" t="n">
        <v>1.8</v>
      </c>
      <c r="AF763" t="n">
        <v>0</v>
      </c>
      <c r="AG763" t="n">
        <v>0.03197970069864092</v>
      </c>
      <c r="AH763" t="b">
        <v>0</v>
      </c>
      <c r="AI763" t="b">
        <v>0</v>
      </c>
      <c r="AJ763" t="n">
        <v>1242.734821666156</v>
      </c>
      <c r="AK763" t="n">
        <v>0</v>
      </c>
      <c r="AL763" t="n">
        <v>-17.26409187282565</v>
      </c>
      <c r="AM763" t="n">
        <v>13.33874969915406</v>
      </c>
      <c r="AN763" t="n">
        <v>-2.120385453479888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 spans="1:48">
      <c r="A764" t="n">
        <v>761</v>
      </c>
      <c r="B764" t="n">
        <v>0</v>
      </c>
      <c r="C764" t="n">
        <v>0</v>
      </c>
      <c r="D764" t="n">
        <v>0</v>
      </c>
      <c r="E764" t="n">
        <v>23.7</v>
      </c>
      <c r="F764" t="n">
        <v>-1.51497927025075</v>
      </c>
      <c r="G764" t="n">
        <v>194.6399862196688</v>
      </c>
      <c r="H764" t="n">
        <v>767.6601056503737</v>
      </c>
      <c r="I764" t="n">
        <v>-15.84334293420423</v>
      </c>
      <c r="J764" t="n">
        <v>-15.84334293420423</v>
      </c>
      <c r="K764" t="n">
        <v>-777.2954752163405</v>
      </c>
      <c r="L764" t="n">
        <v>2</v>
      </c>
      <c r="M764" t="n">
        <v>-197.0830312414656</v>
      </c>
      <c r="N764" t="n">
        <v>1639.721985669198</v>
      </c>
      <c r="O764" t="b">
        <v>1</v>
      </c>
      <c r="P764" t="n">
        <v>-15.84334293420423</v>
      </c>
      <c r="Q764" t="n">
        <v>-76.7356283816912</v>
      </c>
      <c r="R764" t="n">
        <v>0.9540949351150873</v>
      </c>
      <c r="S764" t="n">
        <v>31.85224301538817</v>
      </c>
      <c r="T764" t="n">
        <v>-88.03179864448073</v>
      </c>
      <c r="U764" t="n">
        <v>-15.11605324881566</v>
      </c>
      <c r="V764" t="n">
        <v>109.0512325969849</v>
      </c>
      <c r="W764" t="n">
        <v>-86.15060768619995</v>
      </c>
      <c r="X764" t="n">
        <v>2</v>
      </c>
      <c r="Y764" t="n">
        <v>64.72234587383979</v>
      </c>
      <c r="Z764" t="n">
        <v>82.36576053716395</v>
      </c>
      <c r="AA764" t="n">
        <v>1639.721985669198</v>
      </c>
      <c r="AB764" t="b">
        <v>0</v>
      </c>
      <c r="AC764" t="b">
        <v>1</v>
      </c>
      <c r="AD764" t="n">
        <v>91.09213556268847</v>
      </c>
      <c r="AE764" t="n">
        <v>1.8</v>
      </c>
      <c r="AF764" t="n">
        <v>0</v>
      </c>
      <c r="AG764" t="n">
        <v>0.02626345741914432</v>
      </c>
      <c r="AH764" t="b">
        <v>0</v>
      </c>
      <c r="AI764" t="b">
        <v>0</v>
      </c>
      <c r="AJ764" t="n">
        <v>1562.986357287507</v>
      </c>
      <c r="AK764" t="n">
        <v>0</v>
      </c>
      <c r="AL764" t="n">
        <v>-14.4086529365453</v>
      </c>
      <c r="AM764" t="n">
        <v>9.858474152759563</v>
      </c>
      <c r="AN764" t="n">
        <v>-2.749738862825194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 spans="1:48">
      <c r="A765" t="n">
        <v>762</v>
      </c>
      <c r="B765" t="n">
        <v>0</v>
      </c>
      <c r="C765" t="n">
        <v>0</v>
      </c>
      <c r="D765" t="n">
        <v>0</v>
      </c>
      <c r="E765" t="n">
        <v>18.4</v>
      </c>
      <c r="F765" t="n">
        <v>-1.34562233234866</v>
      </c>
      <c r="G765" t="n">
        <v>151.1129006937513</v>
      </c>
      <c r="H765" t="n">
        <v>595.9892803361552</v>
      </c>
      <c r="I765" t="n">
        <v>-10.87024285235791</v>
      </c>
      <c r="J765" t="n">
        <v>-10.87024285235791</v>
      </c>
      <c r="K765" t="n">
        <v>-686.9246270647404</v>
      </c>
      <c r="L765" t="n">
        <v>2</v>
      </c>
      <c r="M765" t="n">
        <v>-174.1695301888287</v>
      </c>
      <c r="N765" t="n">
        <v>1273.033102798028</v>
      </c>
      <c r="O765" t="b">
        <v>0</v>
      </c>
      <c r="P765" t="n">
        <v>-10.87024285235791</v>
      </c>
      <c r="Q765" t="n">
        <v>0</v>
      </c>
      <c r="R765" t="n">
        <v>0.9533801017539294</v>
      </c>
      <c r="S765" t="n">
        <v>31.87711939966123</v>
      </c>
      <c r="T765" t="n">
        <v>-77.73865375180692</v>
      </c>
      <c r="U765" t="n">
        <v>-10.3634732366709</v>
      </c>
      <c r="V765" t="n">
        <v>96.43087643702181</v>
      </c>
      <c r="W765" t="n">
        <v>-86.15060768619995</v>
      </c>
      <c r="X765" t="n">
        <v>2</v>
      </c>
      <c r="Y765" t="n">
        <v>64.72234587383979</v>
      </c>
      <c r="Z765" t="n">
        <v>82.3978636892211</v>
      </c>
      <c r="AA765" t="n">
        <v>1273.033102798028</v>
      </c>
      <c r="AB765" t="b">
        <v>0</v>
      </c>
      <c r="AC765" t="b">
        <v>1</v>
      </c>
      <c r="AD765" t="n">
        <v>91.11460859945022</v>
      </c>
      <c r="AE765" t="n">
        <v>1.8</v>
      </c>
      <c r="AF765" t="n">
        <v>0</v>
      </c>
      <c r="AG765" t="n">
        <v>0.01400099528974269</v>
      </c>
      <c r="AH765" t="b">
        <v>0</v>
      </c>
      <c r="AI765" t="b">
        <v>0</v>
      </c>
      <c r="AJ765" t="n">
        <v>1273.033102798028</v>
      </c>
      <c r="AK765" t="n">
        <v>0</v>
      </c>
      <c r="AL765" t="n">
        <v>-10.3634732366709</v>
      </c>
      <c r="AM765" t="n">
        <v>6.227979124456832</v>
      </c>
      <c r="AN765" t="n">
        <v>-2.177811219977403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 spans="1:48">
      <c r="A766" t="n">
        <v>763</v>
      </c>
      <c r="B766" t="n">
        <v>0</v>
      </c>
      <c r="C766" t="n">
        <v>0</v>
      </c>
      <c r="D766" t="n">
        <v>0</v>
      </c>
      <c r="E766" t="n">
        <v>14.3</v>
      </c>
      <c r="F766" t="n">
        <v>-0.9358647336879415</v>
      </c>
      <c r="G766" t="n">
        <v>117.4410043435133</v>
      </c>
      <c r="H766" t="n">
        <v>463.1873211308163</v>
      </c>
      <c r="I766" t="n">
        <v>-5.702000828145275</v>
      </c>
      <c r="J766" t="n">
        <v>-5.702000828145275</v>
      </c>
      <c r="K766" t="n">
        <v>-463.6378694407136</v>
      </c>
      <c r="L766" t="n">
        <v>2</v>
      </c>
      <c r="M766" t="n">
        <v>-117.5552407304041</v>
      </c>
      <c r="N766" t="n">
        <v>989.3681179354236</v>
      </c>
      <c r="O766" t="b">
        <v>0</v>
      </c>
      <c r="P766" t="n">
        <v>-5.702000828145275</v>
      </c>
      <c r="Q766" t="n">
        <v>0</v>
      </c>
      <c r="R766" t="n">
        <v>0.9492767927386314</v>
      </c>
      <c r="S766" t="n">
        <v>31.89445306456946</v>
      </c>
      <c r="T766" t="n">
        <v>-52.24366193360286</v>
      </c>
      <c r="U766" t="n">
        <v>-5.412777058334767</v>
      </c>
      <c r="V766" t="n">
        <v>65.31157879680123</v>
      </c>
      <c r="W766" t="n">
        <v>-74.24399336418459</v>
      </c>
      <c r="X766" t="n">
        <v>2</v>
      </c>
      <c r="Y766" t="n">
        <v>52.81573155182443</v>
      </c>
      <c r="Z766" t="n">
        <v>82.40827950609072</v>
      </c>
      <c r="AA766" t="n">
        <v>989.3681179354236</v>
      </c>
      <c r="AB766" t="b">
        <v>0</v>
      </c>
      <c r="AC766" t="b">
        <v>1</v>
      </c>
      <c r="AD766" t="n">
        <v>91.13501451566995</v>
      </c>
      <c r="AE766" t="n">
        <v>1.551227456715193</v>
      </c>
      <c r="AF766" t="n">
        <v>0</v>
      </c>
      <c r="AG766" t="n">
        <v>0.0260638917659588</v>
      </c>
      <c r="AH766" t="b">
        <v>0</v>
      </c>
      <c r="AI766" t="b">
        <v>0</v>
      </c>
      <c r="AJ766" t="n">
        <v>989.3681179354236</v>
      </c>
      <c r="AK766" t="n">
        <v>0</v>
      </c>
      <c r="AL766" t="n">
        <v>-5.412777058334767</v>
      </c>
      <c r="AM766" t="n">
        <v>2.112545984839276</v>
      </c>
      <c r="AN766" t="n">
        <v>-1.65504375516624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 spans="1:48">
      <c r="A767" t="n">
        <v>764</v>
      </c>
      <c r="B767" t="n">
        <v>0</v>
      </c>
      <c r="C767" t="n">
        <v>0</v>
      </c>
      <c r="D767" t="n">
        <v>0</v>
      </c>
      <c r="E767" t="n">
        <v>12</v>
      </c>
      <c r="F767" t="n">
        <v>-0.2442520662329075</v>
      </c>
      <c r="G767" t="n">
        <v>98.55189175679433</v>
      </c>
      <c r="H767" t="n">
        <v>388.6886610887968</v>
      </c>
      <c r="I767" t="n">
        <v>-0.8749263552094209</v>
      </c>
      <c r="J767" t="n">
        <v>-0.8749263552094209</v>
      </c>
      <c r="K767" t="n">
        <v>-84.77697492601692</v>
      </c>
      <c r="L767" t="n">
        <v>2</v>
      </c>
      <c r="M767" t="n">
        <v>-21.49517619828015</v>
      </c>
      <c r="N767" t="n">
        <v>830.2389800856701</v>
      </c>
      <c r="O767" t="b">
        <v>0</v>
      </c>
      <c r="P767" t="n">
        <v>-0.8749263552094209</v>
      </c>
      <c r="Q767" t="n">
        <v>0</v>
      </c>
      <c r="R767" t="n">
        <v>0.8896353954915009</v>
      </c>
      <c r="S767" t="n">
        <v>31.9043457411511</v>
      </c>
      <c r="T767" t="n">
        <v>-8.952654296964637</v>
      </c>
      <c r="U767" t="n">
        <v>-0.7783654540426705</v>
      </c>
      <c r="V767" t="n">
        <v>12.54252190131552</v>
      </c>
      <c r="W767" t="n">
        <v>0</v>
      </c>
      <c r="X767" t="n">
        <v>0</v>
      </c>
      <c r="Y767" t="n">
        <v>-21.42826181236016</v>
      </c>
      <c r="Z767" t="n">
        <v>82.42681235783978</v>
      </c>
      <c r="AA767" t="n">
        <v>830.2389800856701</v>
      </c>
      <c r="AB767" t="b">
        <v>0</v>
      </c>
      <c r="AC767" t="b">
        <v>1</v>
      </c>
      <c r="AD767" t="n">
        <v>91.14046372916638</v>
      </c>
      <c r="AE767" t="n">
        <v>-0</v>
      </c>
      <c r="AF767" t="n">
        <v>0</v>
      </c>
      <c r="AG767" t="n">
        <v>0.04628598985280552</v>
      </c>
      <c r="AH767" t="b">
        <v>0</v>
      </c>
      <c r="AI767" t="b">
        <v>0</v>
      </c>
      <c r="AJ767" t="n">
        <v>830.2389800856701</v>
      </c>
      <c r="AK767" t="n">
        <v>0</v>
      </c>
      <c r="AL767" t="n">
        <v>-0.7783654540426705</v>
      </c>
      <c r="AM767" t="n">
        <v>0</v>
      </c>
      <c r="AN767" t="n">
        <v>-0.7732040846913123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0.166627968295218</v>
      </c>
      <c r="AU767" t="n">
        <v>0.05238500444177669</v>
      </c>
      <c r="AV767" t="n">
        <v>0.166627968295218</v>
      </c>
    </row>
    <row r="768" spans="1:48">
      <c r="A768" t="n">
        <v>765</v>
      </c>
      <c r="B768" t="n">
        <v>0</v>
      </c>
      <c r="C768" t="n">
        <v>0</v>
      </c>
      <c r="D768" t="n">
        <v>0</v>
      </c>
      <c r="E768" t="n">
        <v>12.8</v>
      </c>
      <c r="F768" t="n">
        <v>0.6628729986195703</v>
      </c>
      <c r="G768" t="n">
        <v>105.122017873914</v>
      </c>
      <c r="H768" t="n">
        <v>414.6012384947167</v>
      </c>
      <c r="I768" t="n">
        <v>4.551047254591857</v>
      </c>
      <c r="J768" t="n">
        <v>4.551047254591857</v>
      </c>
      <c r="K768" t="n">
        <v>413.4176729837113</v>
      </c>
      <c r="L768" t="n">
        <v>2</v>
      </c>
      <c r="M768" t="n">
        <v>104.8219251987098</v>
      </c>
      <c r="N768" t="n">
        <v>885.5882454247148</v>
      </c>
      <c r="O768" t="b">
        <v>0</v>
      </c>
      <c r="P768" t="n">
        <v>4.551047254591857</v>
      </c>
      <c r="Q768" t="n">
        <v>0</v>
      </c>
      <c r="R768" t="n">
        <v>0.928946147611165</v>
      </c>
      <c r="S768" t="n">
        <v>31.90764853250293</v>
      </c>
      <c r="T768" t="n">
        <v>52.82753488382379</v>
      </c>
      <c r="U768" t="n">
        <v>4.899150791781763</v>
      </c>
      <c r="V768" t="n">
        <v>3.753599865701254</v>
      </c>
      <c r="W768" t="n">
        <v>0</v>
      </c>
      <c r="X768" t="n">
        <v>0</v>
      </c>
      <c r="Y768" t="n">
        <v>-21.42826181236016</v>
      </c>
      <c r="Z768" t="n">
        <v>82.45755750611931</v>
      </c>
      <c r="AA768" t="n">
        <v>885.5882454247148</v>
      </c>
      <c r="AB768" t="b">
        <v>0</v>
      </c>
      <c r="AC768" t="b">
        <v>1</v>
      </c>
      <c r="AD768" t="n">
        <v>91.13302336048153</v>
      </c>
      <c r="AE768" t="n">
        <v>-0</v>
      </c>
      <c r="AF768" t="n">
        <v>0</v>
      </c>
      <c r="AG768" t="n">
        <v>0.06643336813290229</v>
      </c>
      <c r="AH768" t="b">
        <v>0</v>
      </c>
      <c r="AI768" t="b">
        <v>0</v>
      </c>
      <c r="AJ768" t="n">
        <v>885.5882454247148</v>
      </c>
      <c r="AK768" t="n">
        <v>0</v>
      </c>
      <c r="AL768" t="n">
        <v>4.899150791781763</v>
      </c>
      <c r="AM768" t="n">
        <v>0</v>
      </c>
      <c r="AN768" t="n">
        <v>4.935853862724755</v>
      </c>
      <c r="AO768" t="n">
        <v>0</v>
      </c>
      <c r="AP768" t="n">
        <v>1</v>
      </c>
      <c r="AQ768" t="n">
        <v>0</v>
      </c>
      <c r="AR768" t="n">
        <v>0</v>
      </c>
      <c r="AS768" t="n">
        <v>0</v>
      </c>
      <c r="AT768" t="n">
        <v>1.350585977471692</v>
      </c>
      <c r="AU768" t="n">
        <v>0.4246013028467461</v>
      </c>
      <c r="AV768" t="n">
        <v>1.350585977471692</v>
      </c>
    </row>
    <row r="769" spans="1:48">
      <c r="A769" t="n">
        <v>766</v>
      </c>
      <c r="B769" t="n">
        <v>0</v>
      </c>
      <c r="C769" t="n">
        <v>0</v>
      </c>
      <c r="D769" t="n">
        <v>0</v>
      </c>
      <c r="E769" t="n">
        <v>16</v>
      </c>
      <c r="F769" t="n">
        <v>0.9260934050879632</v>
      </c>
      <c r="G769" t="n">
        <v>131.4025223423924</v>
      </c>
      <c r="H769" t="n">
        <v>518.2515481183958</v>
      </c>
      <c r="I769" t="n">
        <v>7.692925786431083</v>
      </c>
      <c r="J769" t="n">
        <v>7.692925786431083</v>
      </c>
      <c r="K769" t="n">
        <v>559.0610334979607</v>
      </c>
      <c r="L769" t="n">
        <v>2</v>
      </c>
      <c r="M769" t="n">
        <v>141.749754943702</v>
      </c>
      <c r="N769" t="n">
        <v>1106.985306780894</v>
      </c>
      <c r="O769" t="b">
        <v>0</v>
      </c>
      <c r="P769" t="n">
        <v>7.692925786431083</v>
      </c>
      <c r="Q769" t="n">
        <v>0</v>
      </c>
      <c r="R769" t="n">
        <v>0.9362193490767554</v>
      </c>
      <c r="S769" t="n">
        <v>31.91870913546389</v>
      </c>
      <c r="T769" t="n">
        <v>70.8832229212877</v>
      </c>
      <c r="U769" t="n">
        <v>8.217012171364964</v>
      </c>
      <c r="V769" t="n">
        <v>4.520978097457174</v>
      </c>
      <c r="W769" t="n">
        <v>0</v>
      </c>
      <c r="X769" t="n">
        <v>0</v>
      </c>
      <c r="Y769" t="n">
        <v>-21.42826181236016</v>
      </c>
      <c r="Z769" t="n">
        <v>82.49777590017355</v>
      </c>
      <c r="AA769" t="n">
        <v>1106.985306780894</v>
      </c>
      <c r="AB769" t="b">
        <v>0</v>
      </c>
      <c r="AC769" t="b">
        <v>1</v>
      </c>
      <c r="AD769" t="n">
        <v>91.12558299179668</v>
      </c>
      <c r="AE769" t="n">
        <v>-0</v>
      </c>
      <c r="AF769" t="n">
        <v>0</v>
      </c>
      <c r="AG769" t="n">
        <v>0.1007522994162752</v>
      </c>
      <c r="AH769" t="b">
        <v>0</v>
      </c>
      <c r="AI769" t="b">
        <v>0</v>
      </c>
      <c r="AJ769" t="n">
        <v>1106.985306780894</v>
      </c>
      <c r="AK769" t="n">
        <v>0</v>
      </c>
      <c r="AL769" t="n">
        <v>8.217012171364964</v>
      </c>
      <c r="AM769" t="n">
        <v>0</v>
      </c>
      <c r="AN769" t="n">
        <v>8.308058726722923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2.060128688243117</v>
      </c>
      <c r="AU769" t="n">
        <v>0.6476694854314228</v>
      </c>
      <c r="AV769" t="n">
        <v>2.060128688243117</v>
      </c>
    </row>
    <row r="770" spans="1:48">
      <c r="A770" t="n">
        <v>767</v>
      </c>
      <c r="B770" t="n">
        <v>0</v>
      </c>
      <c r="C770" t="n">
        <v>0</v>
      </c>
      <c r="D770" t="n">
        <v>0</v>
      </c>
      <c r="E770" t="n">
        <v>19.1</v>
      </c>
      <c r="F770" t="n">
        <v>0.882753381028579</v>
      </c>
      <c r="G770" t="n">
        <v>156.861761046231</v>
      </c>
      <c r="H770" t="n">
        <v>618.6627855663349</v>
      </c>
      <c r="I770" t="n">
        <v>8.814131645142817</v>
      </c>
      <c r="J770" t="n">
        <v>8.814131645142817</v>
      </c>
      <c r="K770" t="n">
        <v>536.5791934365964</v>
      </c>
      <c r="L770" t="n">
        <v>2</v>
      </c>
      <c r="M770" t="n">
        <v>136.0494912364595</v>
      </c>
      <c r="N770" t="n">
        <v>1321.463709969692</v>
      </c>
      <c r="O770" t="b">
        <v>0</v>
      </c>
      <c r="P770" t="n">
        <v>8.814131645142817</v>
      </c>
      <c r="Q770" t="n">
        <v>0</v>
      </c>
      <c r="R770" t="n">
        <v>0.9337619712256823</v>
      </c>
      <c r="S770" t="n">
        <v>31.93549177700229</v>
      </c>
      <c r="T770" t="n">
        <v>68.21179701282436</v>
      </c>
      <c r="U770" t="n">
        <v>9.439377396761126</v>
      </c>
      <c r="V770" t="n">
        <v>4.518214973283378</v>
      </c>
      <c r="W770" t="n">
        <v>0</v>
      </c>
      <c r="X770" t="n">
        <v>0</v>
      </c>
      <c r="Y770" t="n">
        <v>-21.42826181236016</v>
      </c>
      <c r="Z770" t="n">
        <v>82.60775165823873</v>
      </c>
      <c r="AA770" t="n">
        <v>1321.463709969692</v>
      </c>
      <c r="AB770" t="b">
        <v>0</v>
      </c>
      <c r="AC770" t="b">
        <v>1</v>
      </c>
      <c r="AD770" t="n">
        <v>91.11814262311182</v>
      </c>
      <c r="AE770" t="n">
        <v>-0</v>
      </c>
      <c r="AF770" t="n">
        <v>0</v>
      </c>
      <c r="AG770" t="n">
        <v>0.1237440150480432</v>
      </c>
      <c r="AH770" t="b">
        <v>0</v>
      </c>
      <c r="AI770" t="b">
        <v>0</v>
      </c>
      <c r="AJ770" t="n">
        <v>1321.463709969692</v>
      </c>
      <c r="AK770" t="n">
        <v>0</v>
      </c>
      <c r="AL770" t="n">
        <v>9.439377396761126</v>
      </c>
      <c r="AM770" t="n">
        <v>0</v>
      </c>
      <c r="AN770" t="n">
        <v>9.533337258375186</v>
      </c>
      <c r="AO770" t="n">
        <v>0</v>
      </c>
      <c r="AP770" t="n">
        <v>1</v>
      </c>
      <c r="AQ770" t="n">
        <v>0</v>
      </c>
      <c r="AR770" t="n">
        <v>0</v>
      </c>
      <c r="AS770" t="n">
        <v>0</v>
      </c>
      <c r="AT770" t="n">
        <v>2.299897676185835</v>
      </c>
      <c r="AU770" t="n">
        <v>0.7230487847584496</v>
      </c>
      <c r="AV770" t="n">
        <v>2.299897676185835</v>
      </c>
    </row>
    <row r="771" spans="1:48">
      <c r="A771" t="n">
        <v>768</v>
      </c>
      <c r="B771" t="n">
        <v>0</v>
      </c>
      <c r="C771" t="n">
        <v>0</v>
      </c>
      <c r="D771" t="n">
        <v>0</v>
      </c>
      <c r="E771" t="n">
        <v>22.4</v>
      </c>
      <c r="F771" t="n">
        <v>0.876226404131049</v>
      </c>
      <c r="G771" t="n">
        <v>183.9635312793494</v>
      </c>
      <c r="H771" t="n">
        <v>725.552167365754</v>
      </c>
      <c r="I771" t="n">
        <v>10.2986967914178</v>
      </c>
      <c r="J771" t="n">
        <v>10.2986967914178</v>
      </c>
      <c r="K771" t="n">
        <v>534.5913367807086</v>
      </c>
      <c r="L771" t="n">
        <v>2</v>
      </c>
      <c r="M771" t="n">
        <v>135.5454707861837</v>
      </c>
      <c r="N771" t="n">
        <v>1549.779429493251</v>
      </c>
      <c r="O771" t="b">
        <v>0</v>
      </c>
      <c r="P771" t="n">
        <v>10.2986967914178</v>
      </c>
      <c r="Q771" t="n">
        <v>0</v>
      </c>
      <c r="R771" t="n">
        <v>0.9322011128872879</v>
      </c>
      <c r="S771" t="n">
        <v>31.95546125721492</v>
      </c>
      <c r="T771" t="n">
        <v>68.07288312788646</v>
      </c>
      <c r="U771" t="n">
        <v>11.04771990619047</v>
      </c>
      <c r="V771" t="n">
        <v>4.615265718624421</v>
      </c>
      <c r="W771" t="n">
        <v>0</v>
      </c>
      <c r="X771" t="n">
        <v>0</v>
      </c>
      <c r="Y771" t="n">
        <v>-21.42826181236016</v>
      </c>
      <c r="Z771" t="n">
        <v>82.77713205153147</v>
      </c>
      <c r="AA771" t="n">
        <v>1549.779429493251</v>
      </c>
      <c r="AB771" t="b">
        <v>0</v>
      </c>
      <c r="AC771" t="b">
        <v>1</v>
      </c>
      <c r="AD771" t="n">
        <v>91.11070225442697</v>
      </c>
      <c r="AE771" t="n">
        <v>-0</v>
      </c>
      <c r="AF771" t="n">
        <v>0</v>
      </c>
      <c r="AG771" t="n">
        <v>0.1566591029475976</v>
      </c>
      <c r="AH771" t="b">
        <v>0</v>
      </c>
      <c r="AI771" t="b">
        <v>0</v>
      </c>
      <c r="AJ771" t="n">
        <v>1549.779429493251</v>
      </c>
      <c r="AK771" t="n">
        <v>0</v>
      </c>
      <c r="AL771" t="n">
        <v>11.04771990619047</v>
      </c>
      <c r="AM771" t="n">
        <v>0</v>
      </c>
      <c r="AN771" t="n">
        <v>11.14463895289931</v>
      </c>
      <c r="AO771" t="n">
        <v>0</v>
      </c>
      <c r="AP771" t="n">
        <v>1</v>
      </c>
      <c r="AQ771" t="n">
        <v>0</v>
      </c>
      <c r="AR771" t="n">
        <v>0</v>
      </c>
      <c r="AS771" t="n">
        <v>0</v>
      </c>
      <c r="AT771" t="n">
        <v>2.611001521254519</v>
      </c>
      <c r="AU771" t="n">
        <v>0.8208545521366053</v>
      </c>
      <c r="AV771" t="n">
        <v>2.611001521254519</v>
      </c>
    </row>
    <row r="772" spans="1:48">
      <c r="A772" t="n">
        <v>769</v>
      </c>
      <c r="B772" t="n">
        <v>0</v>
      </c>
      <c r="C772" t="n">
        <v>0</v>
      </c>
      <c r="D772" t="n">
        <v>0</v>
      </c>
      <c r="E772" t="n">
        <v>25.6</v>
      </c>
      <c r="F772" t="n">
        <v>1.029007669113893</v>
      </c>
      <c r="G772" t="n">
        <v>210.2440357478279</v>
      </c>
      <c r="H772" t="n">
        <v>829.2024769894333</v>
      </c>
      <c r="I772" t="n">
        <v>13.65478856859777</v>
      </c>
      <c r="J772" t="n">
        <v>13.65478856859777</v>
      </c>
      <c r="K772" t="n">
        <v>620.2013074483591</v>
      </c>
      <c r="L772" t="n">
        <v>2</v>
      </c>
      <c r="M772" t="n">
        <v>157.2518528013081</v>
      </c>
      <c r="N772" t="n">
        <v>1771.17649084943</v>
      </c>
      <c r="O772" t="b">
        <v>0</v>
      </c>
      <c r="P772" t="n">
        <v>13.65478856859777</v>
      </c>
      <c r="Q772" t="n">
        <v>0</v>
      </c>
      <c r="R772" t="n">
        <v>0.9351153537180081</v>
      </c>
      <c r="S772" t="n">
        <v>31.97934402554042</v>
      </c>
      <c r="T772" t="n">
        <v>78.7280210738806</v>
      </c>
      <c r="U772" t="n">
        <v>14.60225042216073</v>
      </c>
      <c r="V772" t="n">
        <v>5.108239799859959</v>
      </c>
      <c r="W772" t="n">
        <v>0</v>
      </c>
      <c r="X772" t="n">
        <v>0</v>
      </c>
      <c r="Y772" t="n">
        <v>-21.42826181236016</v>
      </c>
      <c r="Z772" t="n">
        <v>82.99966627652105</v>
      </c>
      <c r="AA772" t="n">
        <v>1771.17649084943</v>
      </c>
      <c r="AB772" t="b">
        <v>0</v>
      </c>
      <c r="AC772" t="b">
        <v>1</v>
      </c>
      <c r="AD772" t="n">
        <v>91.10326188574211</v>
      </c>
      <c r="AE772" t="n">
        <v>-0</v>
      </c>
      <c r="AF772" t="n">
        <v>0</v>
      </c>
      <c r="AG772" t="n">
        <v>0.1873924942148127</v>
      </c>
      <c r="AH772" t="b">
        <v>0</v>
      </c>
      <c r="AI772" t="b">
        <v>0</v>
      </c>
      <c r="AJ772" t="n">
        <v>1771.17649084943</v>
      </c>
      <c r="AK772" t="n">
        <v>0</v>
      </c>
      <c r="AL772" t="n">
        <v>14.60225042216073</v>
      </c>
      <c r="AM772" t="n">
        <v>0</v>
      </c>
      <c r="AN772" t="n">
        <v>14.73825823942386</v>
      </c>
      <c r="AO772" t="n">
        <v>0</v>
      </c>
      <c r="AP772" t="n">
        <v>1</v>
      </c>
      <c r="AQ772" t="n">
        <v>0</v>
      </c>
      <c r="AR772" t="n">
        <v>0</v>
      </c>
      <c r="AS772" t="n">
        <v>0</v>
      </c>
      <c r="AT772" t="n">
        <v>3.287175969622842</v>
      </c>
      <c r="AU772" t="n">
        <v>1.033432319504168</v>
      </c>
      <c r="AV772" t="n">
        <v>3.287175969622842</v>
      </c>
    </row>
    <row r="773" spans="1:48">
      <c r="A773" t="n">
        <v>770</v>
      </c>
      <c r="B773" t="n">
        <v>0</v>
      </c>
      <c r="C773" t="n">
        <v>0</v>
      </c>
      <c r="D773" t="n">
        <v>0</v>
      </c>
      <c r="E773" t="n">
        <v>30.1</v>
      </c>
      <c r="F773" t="n">
        <v>1.424409586080045</v>
      </c>
      <c r="G773" t="n">
        <v>247.2009951566258</v>
      </c>
      <c r="H773" t="n">
        <v>974.9607248977321</v>
      </c>
      <c r="I773" t="n">
        <v>21.745734850389</v>
      </c>
      <c r="J773" t="n">
        <v>21.745734850389</v>
      </c>
      <c r="K773" t="n">
        <v>840.030888325251</v>
      </c>
      <c r="L773" t="n">
        <v>2</v>
      </c>
      <c r="M773" t="n">
        <v>212.989576147376</v>
      </c>
      <c r="N773" t="n">
        <v>2082.516108381556</v>
      </c>
      <c r="O773" t="b">
        <v>0</v>
      </c>
      <c r="P773" t="n">
        <v>21.745734850389</v>
      </c>
      <c r="Q773" t="n">
        <v>0</v>
      </c>
      <c r="R773" t="n">
        <v>0.9409775385080175</v>
      </c>
      <c r="S773" t="n">
        <v>32.00964849950993</v>
      </c>
      <c r="T773" t="n">
        <v>105.9687579800072</v>
      </c>
      <c r="U773" t="n">
        <v>23.10972787391749</v>
      </c>
      <c r="V773" t="n">
        <v>6.254536937228181</v>
      </c>
      <c r="W773" t="n">
        <v>0</v>
      </c>
      <c r="X773" t="n">
        <v>0</v>
      </c>
      <c r="Y773" t="n">
        <v>-21.42826181236016</v>
      </c>
      <c r="Z773" t="n">
        <v>83.24547397764272</v>
      </c>
      <c r="AA773" t="n">
        <v>2082.516108381556</v>
      </c>
      <c r="AB773" t="b">
        <v>0</v>
      </c>
      <c r="AC773" t="b">
        <v>1</v>
      </c>
      <c r="AD773" t="n">
        <v>91.09582151705726</v>
      </c>
      <c r="AE773" t="n">
        <v>-0</v>
      </c>
      <c r="AF773" t="n">
        <v>0</v>
      </c>
      <c r="AG773" t="n">
        <v>0.2188472213780471</v>
      </c>
      <c r="AH773" t="b">
        <v>0</v>
      </c>
      <c r="AI773" t="b">
        <v>0</v>
      </c>
      <c r="AJ773" t="n">
        <v>2082.516108381556</v>
      </c>
      <c r="AK773" t="n">
        <v>0</v>
      </c>
      <c r="AL773" t="n">
        <v>23.10972787391749</v>
      </c>
      <c r="AM773" t="n">
        <v>0</v>
      </c>
      <c r="AN773" t="n">
        <v>23.12698242355043</v>
      </c>
      <c r="AO773" t="n">
        <v>0</v>
      </c>
      <c r="AP773" t="n">
        <v>1</v>
      </c>
      <c r="AQ773" t="n">
        <v>0</v>
      </c>
      <c r="AR773" t="n">
        <v>0</v>
      </c>
      <c r="AS773" t="n">
        <v>0</v>
      </c>
      <c r="AT773" t="n">
        <v>4.829236125137276</v>
      </c>
      <c r="AU773" t="n">
        <v>1.51822985333108</v>
      </c>
      <c r="AV773" t="n">
        <v>4.829236125137276</v>
      </c>
    </row>
    <row r="774" spans="1:48">
      <c r="A774" t="n">
        <v>771</v>
      </c>
      <c r="B774" t="n">
        <v>0</v>
      </c>
      <c r="C774" t="n">
        <v>0</v>
      </c>
      <c r="D774" t="n">
        <v>0</v>
      </c>
      <c r="E774" t="n">
        <v>35.3</v>
      </c>
      <c r="F774" t="n">
        <v>1.356687319899256</v>
      </c>
      <c r="G774" t="n">
        <v>289.9068149179033</v>
      </c>
      <c r="H774" t="n">
        <v>1143.392478036211</v>
      </c>
      <c r="I774" t="n">
        <v>24.48634903613699</v>
      </c>
      <c r="J774" t="n">
        <v>24.48634903613699</v>
      </c>
      <c r="K774" t="n">
        <v>806.5605815741037</v>
      </c>
      <c r="L774" t="n">
        <v>3</v>
      </c>
      <c r="M774" t="n">
        <v>204.5031900542859</v>
      </c>
      <c r="N774" t="n">
        <v>1512.708248441907</v>
      </c>
      <c r="O774" t="b">
        <v>1</v>
      </c>
      <c r="P774" t="n">
        <v>24.48634903613699</v>
      </c>
      <c r="Q774" t="n">
        <v>68.71793961425686</v>
      </c>
      <c r="R774" t="n">
        <v>0.9502536039908198</v>
      </c>
      <c r="S774" t="n">
        <v>32.05354917819886</v>
      </c>
      <c r="T774" t="n">
        <v>162.6674719946116</v>
      </c>
      <c r="U774" t="n">
        <v>25.7682253803623</v>
      </c>
      <c r="V774" t="n">
        <v>8.092120479656188</v>
      </c>
      <c r="W774" t="n">
        <v>0</v>
      </c>
      <c r="X774" t="n">
        <v>0</v>
      </c>
      <c r="Y774" t="n">
        <v>-21.42826181236016</v>
      </c>
      <c r="Z774" t="n">
        <v>83.42169705797174</v>
      </c>
      <c r="AA774" t="n">
        <v>1512.708248441907</v>
      </c>
      <c r="AB774" t="b">
        <v>0</v>
      </c>
      <c r="AC774" t="b">
        <v>1</v>
      </c>
      <c r="AD774" t="n">
        <v>91.08838114837241</v>
      </c>
      <c r="AE774" t="n">
        <v>-0</v>
      </c>
      <c r="AF774" t="n">
        <v>0</v>
      </c>
      <c r="AG774" t="n">
        <v>0.2418893901258452</v>
      </c>
      <c r="AH774" t="b">
        <v>0</v>
      </c>
      <c r="AI774" t="b">
        <v>0</v>
      </c>
      <c r="AJ774" t="n">
        <v>1581.426188056163</v>
      </c>
      <c r="AK774" t="n">
        <v>0</v>
      </c>
      <c r="AL774" t="n">
        <v>26.93880097382401</v>
      </c>
      <c r="AM774" t="n">
        <v>0</v>
      </c>
      <c r="AN774" t="n">
        <v>27.00536216939233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5.796154505964275</v>
      </c>
      <c r="AU774" t="n">
        <v>1.822212577195999</v>
      </c>
      <c r="AV774" t="n">
        <v>5.796154505964275</v>
      </c>
    </row>
    <row r="775" spans="1:48">
      <c r="A775" t="n">
        <v>772</v>
      </c>
      <c r="B775" t="n">
        <v>0</v>
      </c>
      <c r="C775" t="n">
        <v>0</v>
      </c>
      <c r="D775" t="n">
        <v>0</v>
      </c>
      <c r="E775" t="n">
        <v>39.9</v>
      </c>
      <c r="F775" t="n">
        <v>1.315507800989597</v>
      </c>
      <c r="G775" t="n">
        <v>327.6850400913411</v>
      </c>
      <c r="H775" t="n">
        <v>1292.389798120249</v>
      </c>
      <c r="I775" t="n">
        <v>27.02878309267767</v>
      </c>
      <c r="J775" t="n">
        <v>27.02878309267767</v>
      </c>
      <c r="K775" t="n">
        <v>787.6644781389828</v>
      </c>
      <c r="L775" t="n">
        <v>3</v>
      </c>
      <c r="M775" t="n">
        <v>199.7120887776325</v>
      </c>
      <c r="N775" t="n">
        <v>1709.83170291309</v>
      </c>
      <c r="O775" t="b">
        <v>0</v>
      </c>
      <c r="P775" t="n">
        <v>27.02878309267767</v>
      </c>
      <c r="Q775" t="n">
        <v>0</v>
      </c>
      <c r="R775" t="n">
        <v>0.949414318487885</v>
      </c>
      <c r="S775" t="n">
        <v>32.09521361226083</v>
      </c>
      <c r="T775" t="n">
        <v>158.996927718422</v>
      </c>
      <c r="U775" t="n">
        <v>28.46890189704103</v>
      </c>
      <c r="V775" t="n">
        <v>8.042967946968815</v>
      </c>
      <c r="W775" t="n">
        <v>0</v>
      </c>
      <c r="X775" t="n">
        <v>0</v>
      </c>
      <c r="Y775" t="n">
        <v>-21.42826181236016</v>
      </c>
      <c r="Z775" t="n">
        <v>83.6413077435126</v>
      </c>
      <c r="AA775" t="n">
        <v>1709.83170291309</v>
      </c>
      <c r="AB775" t="b">
        <v>0</v>
      </c>
      <c r="AC775" t="b">
        <v>1</v>
      </c>
      <c r="AD775" t="n">
        <v>91.08094077968755</v>
      </c>
      <c r="AE775" t="n">
        <v>-0</v>
      </c>
      <c r="AF775" t="n">
        <v>0</v>
      </c>
      <c r="AG775" t="n">
        <v>0.2377451280107167</v>
      </c>
      <c r="AH775" t="b">
        <v>0</v>
      </c>
      <c r="AI775" t="b">
        <v>0</v>
      </c>
      <c r="AJ775" t="n">
        <v>1709.83170291309</v>
      </c>
      <c r="AK775" t="n">
        <v>0</v>
      </c>
      <c r="AL775" t="n">
        <v>28.46890189704103</v>
      </c>
      <c r="AM775" t="n">
        <v>0</v>
      </c>
      <c r="AN775" t="n">
        <v>28.51968485097609</v>
      </c>
      <c r="AO775" t="n">
        <v>0</v>
      </c>
      <c r="AP775" t="n">
        <v>1</v>
      </c>
      <c r="AQ775" t="n">
        <v>0</v>
      </c>
      <c r="AR775" t="n">
        <v>0</v>
      </c>
      <c r="AS775" t="n">
        <v>0</v>
      </c>
      <c r="AT775" t="n">
        <v>6.01441885288127</v>
      </c>
      <c r="AU775" t="n">
        <v>1.890831182462018</v>
      </c>
      <c r="AV775" t="n">
        <v>6.01441885288127</v>
      </c>
    </row>
    <row r="776" spans="1:48">
      <c r="A776" t="n">
        <v>773</v>
      </c>
      <c r="B776" t="n">
        <v>0</v>
      </c>
      <c r="C776" t="n">
        <v>0</v>
      </c>
      <c r="D776" t="n">
        <v>0</v>
      </c>
      <c r="E776" t="n">
        <v>44.5</v>
      </c>
      <c r="F776" t="n">
        <v>1.047948142809034</v>
      </c>
      <c r="G776" t="n">
        <v>365.463265264779</v>
      </c>
      <c r="H776" t="n">
        <v>1441.387118204288</v>
      </c>
      <c r="I776" t="n">
        <v>24.68149164977803</v>
      </c>
      <c r="J776" t="n">
        <v>24.68149164977803</v>
      </c>
      <c r="K776" t="n">
        <v>644.9099166392336</v>
      </c>
      <c r="L776" t="n">
        <v>3</v>
      </c>
      <c r="M776" t="n">
        <v>163.5167131438219</v>
      </c>
      <c r="N776" t="n">
        <v>1906.955157384273</v>
      </c>
      <c r="O776" t="b">
        <v>0</v>
      </c>
      <c r="P776" t="n">
        <v>24.68149164977803</v>
      </c>
      <c r="Q776" t="n">
        <v>0</v>
      </c>
      <c r="R776" t="n">
        <v>0.9457975632471748</v>
      </c>
      <c r="S776" t="n">
        <v>32.14198001086449</v>
      </c>
      <c r="T776" t="n">
        <v>130.678491893491</v>
      </c>
      <c r="U776" t="n">
        <v>26.09595605748856</v>
      </c>
      <c r="V776" t="n">
        <v>7.08309269181153</v>
      </c>
      <c r="W776" t="n">
        <v>0</v>
      </c>
      <c r="X776" t="n">
        <v>0</v>
      </c>
      <c r="Y776" t="n">
        <v>-21.42826181236016</v>
      </c>
      <c r="Z776" t="n">
        <v>83.86212369554755</v>
      </c>
      <c r="AA776" t="n">
        <v>1906.955157384273</v>
      </c>
      <c r="AB776" t="b">
        <v>0</v>
      </c>
      <c r="AC776" t="b">
        <v>1</v>
      </c>
      <c r="AD776" t="n">
        <v>91.0735004110027</v>
      </c>
      <c r="AE776" t="n">
        <v>-0</v>
      </c>
      <c r="AF776" t="n">
        <v>0</v>
      </c>
      <c r="AG776" t="n">
        <v>0.23429747634717</v>
      </c>
      <c r="AH776" t="b">
        <v>0</v>
      </c>
      <c r="AI776" t="b">
        <v>0</v>
      </c>
      <c r="AJ776" t="n">
        <v>1906.955157384273</v>
      </c>
      <c r="AK776" t="n">
        <v>0</v>
      </c>
      <c r="AL776" t="n">
        <v>26.09595605748856</v>
      </c>
      <c r="AM776" t="n">
        <v>0</v>
      </c>
      <c r="AN776" t="n">
        <v>26.14678684014627</v>
      </c>
      <c r="AO776" t="n">
        <v>0</v>
      </c>
      <c r="AP776" t="n">
        <v>1</v>
      </c>
      <c r="AQ776" t="n">
        <v>0</v>
      </c>
      <c r="AR776" t="n">
        <v>0</v>
      </c>
      <c r="AS776" t="n">
        <v>0</v>
      </c>
      <c r="AT776" t="n">
        <v>5.431466293781763</v>
      </c>
      <c r="AU776" t="n">
        <v>1.707560794482084</v>
      </c>
      <c r="AV776" t="n">
        <v>5.431466293781763</v>
      </c>
    </row>
    <row r="777" spans="1:48">
      <c r="A777" t="n">
        <v>774</v>
      </c>
      <c r="B777" t="n">
        <v>0</v>
      </c>
      <c r="C777" t="n">
        <v>0</v>
      </c>
      <c r="D777" t="n">
        <v>0</v>
      </c>
      <c r="E777" t="n">
        <v>47.5</v>
      </c>
      <c r="F777" t="n">
        <v>0.8260329611075994</v>
      </c>
      <c r="G777" t="n">
        <v>390.1012382039776</v>
      </c>
      <c r="H777" t="n">
        <v>1538.559283476488</v>
      </c>
      <c r="I777" t="n">
        <v>21.48770577214926</v>
      </c>
      <c r="J777" t="n">
        <v>21.48770577214926</v>
      </c>
      <c r="K777" t="n">
        <v>525.9980109399618</v>
      </c>
      <c r="L777" t="n">
        <v>3</v>
      </c>
      <c r="M777" t="n">
        <v>133.3666356338645</v>
      </c>
      <c r="N777" t="n">
        <v>2035.513932039393</v>
      </c>
      <c r="O777" t="b">
        <v>0</v>
      </c>
      <c r="P777" t="n">
        <v>21.48770577214926</v>
      </c>
      <c r="Q777" t="n">
        <v>0</v>
      </c>
      <c r="R777" t="n">
        <v>0.941469087363363</v>
      </c>
      <c r="S777" t="n">
        <v>32.18773832790648</v>
      </c>
      <c r="T777" t="n">
        <v>107.0733243629071</v>
      </c>
      <c r="U777" t="n">
        <v>22.82359140683715</v>
      </c>
      <c r="V777" t="n">
        <v>6.267099393999629</v>
      </c>
      <c r="W777" t="n">
        <v>0</v>
      </c>
      <c r="X777" t="n">
        <v>0</v>
      </c>
      <c r="Y777" t="n">
        <v>-21.42826181236016</v>
      </c>
      <c r="Z777" t="n">
        <v>84.10640731164168</v>
      </c>
      <c r="AA777" t="n">
        <v>2035.513932039393</v>
      </c>
      <c r="AB777" t="b">
        <v>0</v>
      </c>
      <c r="AC777" t="b">
        <v>1</v>
      </c>
      <c r="AD777" t="n">
        <v>91.06606004231784</v>
      </c>
      <c r="AE777" t="n">
        <v>-0</v>
      </c>
      <c r="AF777" t="n">
        <v>0</v>
      </c>
      <c r="AG777" t="n">
        <v>0.2263010000464108</v>
      </c>
      <c r="AH777" t="b">
        <v>0</v>
      </c>
      <c r="AI777" t="b">
        <v>0</v>
      </c>
      <c r="AJ777" t="n">
        <v>2035.513932039393</v>
      </c>
      <c r="AK777" t="n">
        <v>0</v>
      </c>
      <c r="AL777" t="n">
        <v>22.82359140683715</v>
      </c>
      <c r="AM777" t="n">
        <v>0</v>
      </c>
      <c r="AN777" t="n">
        <v>22.85963761282157</v>
      </c>
      <c r="AO777" t="n">
        <v>0</v>
      </c>
      <c r="AP777" t="n">
        <v>1</v>
      </c>
      <c r="AQ777" t="n">
        <v>0</v>
      </c>
      <c r="AR777" t="n">
        <v>0</v>
      </c>
      <c r="AS777" t="n">
        <v>0</v>
      </c>
      <c r="AT777" t="n">
        <v>4.772912789741856</v>
      </c>
      <c r="AU777" t="n">
        <v>1.500522752866185</v>
      </c>
      <c r="AV777" t="n">
        <v>4.772912789741856</v>
      </c>
    </row>
    <row r="778" spans="1:48">
      <c r="A778" t="n">
        <v>775</v>
      </c>
      <c r="B778" t="n">
        <v>0</v>
      </c>
      <c r="C778" t="n">
        <v>0</v>
      </c>
      <c r="D778" t="n">
        <v>0</v>
      </c>
      <c r="E778" t="n">
        <v>50.9</v>
      </c>
      <c r="F778" t="n">
        <v>0.9812533460938875</v>
      </c>
      <c r="G778" t="n">
        <v>418.024274201736</v>
      </c>
      <c r="H778" t="n">
        <v>1648.687737451647</v>
      </c>
      <c r="I778" t="n">
        <v>26.90861930323361</v>
      </c>
      <c r="J778" t="n">
        <v>26.90861930323361</v>
      </c>
      <c r="K778" t="n">
        <v>614.697285041516</v>
      </c>
      <c r="L778" t="n">
        <v>3</v>
      </c>
      <c r="M778" t="n">
        <v>155.8563095947049</v>
      </c>
      <c r="N778" t="n">
        <v>2181.213876648528</v>
      </c>
      <c r="O778" t="b">
        <v>0</v>
      </c>
      <c r="P778" t="n">
        <v>26.90861930323361</v>
      </c>
      <c r="Q778" t="n">
        <v>0</v>
      </c>
      <c r="R778" t="n">
        <v>0.9440263037895982</v>
      </c>
      <c r="S778" t="n">
        <v>32.23075681899198</v>
      </c>
      <c r="T778" t="n">
        <v>124.7901909076367</v>
      </c>
      <c r="U778" t="n">
        <v>28.50409908623788</v>
      </c>
      <c r="V778" t="n">
        <v>6.984968235902116</v>
      </c>
      <c r="W778" t="n">
        <v>0</v>
      </c>
      <c r="X778" t="n">
        <v>0</v>
      </c>
      <c r="Y778" t="n">
        <v>-21.42826181236016</v>
      </c>
      <c r="Z778" t="n">
        <v>84.35439753872929</v>
      </c>
      <c r="AA778" t="n">
        <v>2181.213876648528</v>
      </c>
      <c r="AB778" t="b">
        <v>0</v>
      </c>
      <c r="AC778" t="b">
        <v>1</v>
      </c>
      <c r="AD778" t="n">
        <v>91.05861967363299</v>
      </c>
      <c r="AE778" t="n">
        <v>-0</v>
      </c>
      <c r="AF778" t="n">
        <v>0</v>
      </c>
      <c r="AG778" t="n">
        <v>0.2110054359990577</v>
      </c>
      <c r="AH778" t="b">
        <v>0</v>
      </c>
      <c r="AI778" t="b">
        <v>0</v>
      </c>
      <c r="AJ778" t="n">
        <v>2181.213876648528</v>
      </c>
      <c r="AK778" t="n">
        <v>0</v>
      </c>
      <c r="AL778" t="n">
        <v>28.50409908623788</v>
      </c>
      <c r="AM778" t="n">
        <v>0</v>
      </c>
      <c r="AN778" t="n">
        <v>28.5945689877088</v>
      </c>
      <c r="AO778" t="n">
        <v>0</v>
      </c>
      <c r="AP778" t="n">
        <v>1</v>
      </c>
      <c r="AQ778" t="n">
        <v>0</v>
      </c>
      <c r="AR778" t="n">
        <v>0</v>
      </c>
      <c r="AS778" t="n">
        <v>0</v>
      </c>
      <c r="AT778" t="n">
        <v>5.820060085516314</v>
      </c>
      <c r="AU778" t="n">
        <v>1.829728085569708</v>
      </c>
      <c r="AV778" t="n">
        <v>5.820060085516314</v>
      </c>
    </row>
    <row r="779" spans="1:48">
      <c r="A779" t="n">
        <v>776</v>
      </c>
      <c r="B779" t="n">
        <v>0</v>
      </c>
      <c r="C779" t="n">
        <v>0</v>
      </c>
      <c r="D779" t="n">
        <v>0</v>
      </c>
      <c r="E779" t="n">
        <v>54.1</v>
      </c>
      <c r="F779" t="n">
        <v>0.7489536545168587</v>
      </c>
      <c r="G779" t="n">
        <v>444.3047786702145</v>
      </c>
      <c r="H779" t="n">
        <v>1752.338047075326</v>
      </c>
      <c r="I779" t="n">
        <v>22.82996818753217</v>
      </c>
      <c r="J779" t="n">
        <v>22.82996818753217</v>
      </c>
      <c r="K779" t="n">
        <v>490.6770030992757</v>
      </c>
      <c r="L779" t="n">
        <v>4</v>
      </c>
      <c r="M779" t="n">
        <v>124.4110048426156</v>
      </c>
      <c r="N779" t="n">
        <v>1563.085537991191</v>
      </c>
      <c r="O779" t="b">
        <v>1</v>
      </c>
      <c r="P779" t="n">
        <v>22.82996818753217</v>
      </c>
      <c r="Q779" t="n">
        <v>37.93545590798936</v>
      </c>
      <c r="R779" t="n">
        <v>0.948812925033739</v>
      </c>
      <c r="S779" t="n">
        <v>32.28227437232427</v>
      </c>
      <c r="T779" t="n">
        <v>146.9986516790108</v>
      </c>
      <c r="U779" t="n">
        <v>24.06161170993782</v>
      </c>
      <c r="V779" t="n">
        <v>7.524431003432795</v>
      </c>
      <c r="W779" t="n">
        <v>0</v>
      </c>
      <c r="X779" t="n">
        <v>0</v>
      </c>
      <c r="Y779" t="n">
        <v>-21.42826181236016</v>
      </c>
      <c r="Z779" t="n">
        <v>84.52062307214321</v>
      </c>
      <c r="AA779" t="n">
        <v>1563.085537991191</v>
      </c>
      <c r="AB779" t="b">
        <v>0</v>
      </c>
      <c r="AC779" t="b">
        <v>1</v>
      </c>
      <c r="AD779" t="n">
        <v>91.05117930494814</v>
      </c>
      <c r="AE779" t="n">
        <v>-0</v>
      </c>
      <c r="AF779" t="n">
        <v>0</v>
      </c>
      <c r="AG779" t="n">
        <v>0.1949839456025749</v>
      </c>
      <c r="AH779" t="b">
        <v>0</v>
      </c>
      <c r="AI779" t="b">
        <v>0</v>
      </c>
      <c r="AJ779" t="n">
        <v>1601.02099389918</v>
      </c>
      <c r="AK779" t="n">
        <v>0</v>
      </c>
      <c r="AL779" t="n">
        <v>24.6455773266056</v>
      </c>
      <c r="AM779" t="n">
        <v>0</v>
      </c>
      <c r="AN779" t="n">
        <v>24.79295892136574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5.301391059718298</v>
      </c>
      <c r="AU779" t="n">
        <v>1.66666734913858</v>
      </c>
      <c r="AV779" t="n">
        <v>5.301391059718298</v>
      </c>
    </row>
    <row r="780" spans="1:48">
      <c r="A780" t="n">
        <v>777</v>
      </c>
      <c r="B780" t="n">
        <v>0</v>
      </c>
      <c r="C780" t="n">
        <v>0</v>
      </c>
      <c r="D780" t="n">
        <v>0</v>
      </c>
      <c r="E780" t="n">
        <v>56.3</v>
      </c>
      <c r="F780" t="n">
        <v>0.5229320358386742</v>
      </c>
      <c r="G780" t="n">
        <v>462.3726254922934</v>
      </c>
      <c r="H780" t="n">
        <v>1823.597634941605</v>
      </c>
      <c r="I780" t="n">
        <v>17.87287188577657</v>
      </c>
      <c r="J780" t="n">
        <v>17.87287188577657</v>
      </c>
      <c r="K780" t="n">
        <v>369.1251277915783</v>
      </c>
      <c r="L780" t="n">
        <v>4</v>
      </c>
      <c r="M780" t="n">
        <v>93.59156384167808</v>
      </c>
      <c r="N780" t="n">
        <v>1626.649090367912</v>
      </c>
      <c r="O780" t="b">
        <v>0</v>
      </c>
      <c r="P780" t="n">
        <v>17.87287188577657</v>
      </c>
      <c r="Q780" t="n">
        <v>0</v>
      </c>
      <c r="R780" t="n">
        <v>0.9439645855994213</v>
      </c>
      <c r="S780" t="n">
        <v>32.32224541228293</v>
      </c>
      <c r="T780" t="n">
        <v>111.1517099794461</v>
      </c>
      <c r="U780" t="n">
        <v>18.93383730537648</v>
      </c>
      <c r="V780" t="n">
        <v>6.228432130031209</v>
      </c>
      <c r="W780" t="n">
        <v>0</v>
      </c>
      <c r="X780" t="n">
        <v>0</v>
      </c>
      <c r="Y780" t="n">
        <v>-21.42826181236016</v>
      </c>
      <c r="Z780" t="n">
        <v>84.74179532023196</v>
      </c>
      <c r="AA780" t="n">
        <v>1626.649090367912</v>
      </c>
      <c r="AB780" t="b">
        <v>0</v>
      </c>
      <c r="AC780" t="b">
        <v>1</v>
      </c>
      <c r="AD780" t="n">
        <v>91.04373893626328</v>
      </c>
      <c r="AE780" t="n">
        <v>-0</v>
      </c>
      <c r="AF780" t="n">
        <v>0</v>
      </c>
      <c r="AG780" t="n">
        <v>0.1802388247612071</v>
      </c>
      <c r="AH780" t="b">
        <v>0</v>
      </c>
      <c r="AI780" t="b">
        <v>0</v>
      </c>
      <c r="AJ780" t="n">
        <v>1626.649090367912</v>
      </c>
      <c r="AK780" t="n">
        <v>0</v>
      </c>
      <c r="AL780" t="n">
        <v>18.93383730537648</v>
      </c>
      <c r="AM780" t="n">
        <v>0</v>
      </c>
      <c r="AN780" t="n">
        <v>18.93672565493714</v>
      </c>
      <c r="AO780" t="n">
        <v>0</v>
      </c>
      <c r="AP780" t="n">
        <v>1</v>
      </c>
      <c r="AQ780" t="n">
        <v>0</v>
      </c>
      <c r="AR780" t="n">
        <v>0</v>
      </c>
      <c r="AS780" t="n">
        <v>0</v>
      </c>
      <c r="AT780" t="n">
        <v>4.096002529901094</v>
      </c>
      <c r="AU780" t="n">
        <v>1.287713658863325</v>
      </c>
      <c r="AV780" t="n">
        <v>4.096002529901094</v>
      </c>
    </row>
    <row r="781" spans="1:48">
      <c r="A781" t="n">
        <v>778</v>
      </c>
      <c r="B781" t="n">
        <v>0</v>
      </c>
      <c r="C781" t="n">
        <v>0</v>
      </c>
      <c r="D781" t="n">
        <v>0</v>
      </c>
      <c r="E781" t="n">
        <v>58.1</v>
      </c>
      <c r="F781" t="n">
        <v>0.4926515354617704</v>
      </c>
      <c r="G781" t="n">
        <v>477.1554092558126</v>
      </c>
      <c r="H781" t="n">
        <v>1881.900934104925</v>
      </c>
      <c r="I781" t="n">
        <v>17.72003208628025</v>
      </c>
      <c r="J781" t="n">
        <v>17.72003208628025</v>
      </c>
      <c r="K781" t="n">
        <v>354.6304592053584</v>
      </c>
      <c r="L781" t="n">
        <v>4</v>
      </c>
      <c r="M781" t="n">
        <v>89.91644503178459</v>
      </c>
      <c r="N781" t="n">
        <v>1678.655633221593</v>
      </c>
      <c r="O781" t="b">
        <v>0</v>
      </c>
      <c r="P781" t="n">
        <v>17.72003208628025</v>
      </c>
      <c r="Q781" t="n">
        <v>0</v>
      </c>
      <c r="R781" t="n">
        <v>0.9429966724221949</v>
      </c>
      <c r="S781" t="n">
        <v>32.35650142087544</v>
      </c>
      <c r="T781" t="n">
        <v>106.8966545116133</v>
      </c>
      <c r="U781" t="n">
        <v>18.79119259325096</v>
      </c>
      <c r="V781" t="n">
        <v>6.093465014096964</v>
      </c>
      <c r="W781" t="n">
        <v>0</v>
      </c>
      <c r="X781" t="n">
        <v>0</v>
      </c>
      <c r="Y781" t="n">
        <v>-21.42826181236016</v>
      </c>
      <c r="Z781" t="n">
        <v>84.96140321763862</v>
      </c>
      <c r="AA781" t="n">
        <v>1678.655633221593</v>
      </c>
      <c r="AB781" t="b">
        <v>0</v>
      </c>
      <c r="AC781" t="b">
        <v>1</v>
      </c>
      <c r="AD781" t="n">
        <v>91.03629856757843</v>
      </c>
      <c r="AE781" t="n">
        <v>-0</v>
      </c>
      <c r="AF781" t="n">
        <v>0</v>
      </c>
      <c r="AG781" t="n">
        <v>0.1644523030938596</v>
      </c>
      <c r="AH781" t="b">
        <v>0</v>
      </c>
      <c r="AI781" t="b">
        <v>0</v>
      </c>
      <c r="AJ781" t="n">
        <v>1678.655633221593</v>
      </c>
      <c r="AK781" t="n">
        <v>0</v>
      </c>
      <c r="AL781" t="n">
        <v>18.79119259325096</v>
      </c>
      <c r="AM781" t="n">
        <v>0</v>
      </c>
      <c r="AN781" t="n">
        <v>18.83423728700584</v>
      </c>
      <c r="AO781" t="n">
        <v>0</v>
      </c>
      <c r="AP781" t="n">
        <v>1</v>
      </c>
      <c r="AQ781" t="n">
        <v>0</v>
      </c>
      <c r="AR781" t="n">
        <v>0</v>
      </c>
      <c r="AS781" t="n">
        <v>0</v>
      </c>
      <c r="AT781" t="n">
        <v>4.059781957349896</v>
      </c>
      <c r="AU781" t="n">
        <v>1.276326525758416</v>
      </c>
      <c r="AV781" t="n">
        <v>4.059781957349896</v>
      </c>
    </row>
    <row r="782" spans="1:48">
      <c r="A782" t="n">
        <v>779</v>
      </c>
      <c r="B782" t="n">
        <v>0</v>
      </c>
      <c r="C782" t="n">
        <v>0</v>
      </c>
      <c r="D782" t="n">
        <v>0</v>
      </c>
      <c r="E782" t="n">
        <v>59.8</v>
      </c>
      <c r="F782" t="n">
        <v>0.4231284889809235</v>
      </c>
      <c r="G782" t="n">
        <v>491.1169272546917</v>
      </c>
      <c r="H782" t="n">
        <v>1936.965161092504</v>
      </c>
      <c r="I782" t="n">
        <v>16.38207706498337</v>
      </c>
      <c r="J782" t="n">
        <v>16.38207706498337</v>
      </c>
      <c r="K782" t="n">
        <v>318.5337419639386</v>
      </c>
      <c r="L782" t="n">
        <v>5</v>
      </c>
      <c r="M782" t="n">
        <v>80.76413335799658</v>
      </c>
      <c r="N782" t="n">
        <v>1305.514518576348</v>
      </c>
      <c r="O782" t="b">
        <v>1</v>
      </c>
      <c r="P782" t="n">
        <v>16.38207706498337</v>
      </c>
      <c r="Q782" t="n">
        <v>21.43199654657492</v>
      </c>
      <c r="R782" t="n">
        <v>0.9474482206977531</v>
      </c>
      <c r="S782" t="n">
        <v>32.39105114157616</v>
      </c>
      <c r="T782" t="n">
        <v>126.4745538783695</v>
      </c>
      <c r="U782" t="n">
        <v>17.29073600762975</v>
      </c>
      <c r="V782" t="n">
        <v>6.646462842766226</v>
      </c>
      <c r="W782" t="n">
        <v>0</v>
      </c>
      <c r="X782" t="n">
        <v>0</v>
      </c>
      <c r="Y782" t="n">
        <v>-21.42826181236016</v>
      </c>
      <c r="Z782" t="n">
        <v>85.05807701528822</v>
      </c>
      <c r="AA782" t="n">
        <v>1305.514518576348</v>
      </c>
      <c r="AB782" t="b">
        <v>0</v>
      </c>
      <c r="AC782" t="b">
        <v>1</v>
      </c>
      <c r="AD782" t="n">
        <v>91.02885819889357</v>
      </c>
      <c r="AE782" t="n">
        <v>-0</v>
      </c>
      <c r="AF782" t="n">
        <v>0</v>
      </c>
      <c r="AG782" t="n">
        <v>0.1455329811292526</v>
      </c>
      <c r="AH782" t="b">
        <v>0</v>
      </c>
      <c r="AI782" t="b">
        <v>0</v>
      </c>
      <c r="AJ782" t="n">
        <v>1326.946515122923</v>
      </c>
      <c r="AK782" t="n">
        <v>0</v>
      </c>
      <c r="AL782" t="n">
        <v>17.57458960644485</v>
      </c>
      <c r="AM782" t="n">
        <v>0</v>
      </c>
      <c r="AN782" t="n">
        <v>17.63155004634645</v>
      </c>
      <c r="AO782" t="n">
        <v>0</v>
      </c>
      <c r="AP782" t="n">
        <v>1</v>
      </c>
      <c r="AQ782" t="n">
        <v>0</v>
      </c>
      <c r="AR782" t="n">
        <v>0</v>
      </c>
      <c r="AS782" t="n">
        <v>0</v>
      </c>
      <c r="AT782" t="n">
        <v>3.944464528066317</v>
      </c>
      <c r="AU782" t="n">
        <v>1.24007268369913</v>
      </c>
      <c r="AV782" t="n">
        <v>3.944464528066317</v>
      </c>
    </row>
    <row r="783" spans="1:48">
      <c r="A783" t="n">
        <v>780</v>
      </c>
      <c r="B783" t="n">
        <v>0</v>
      </c>
      <c r="C783" t="n">
        <v>0</v>
      </c>
      <c r="D783" t="n">
        <v>0</v>
      </c>
      <c r="E783" t="n">
        <v>61.1</v>
      </c>
      <c r="F783" t="n">
        <v>0.3148345086145454</v>
      </c>
      <c r="G783" t="n">
        <v>501.7933821950111</v>
      </c>
      <c r="H783" t="n">
        <v>1979.073099377124</v>
      </c>
      <c r="I783" t="n">
        <v>13.69951338282213</v>
      </c>
      <c r="J783" t="n">
        <v>13.69951338282213</v>
      </c>
      <c r="K783" t="n">
        <v>260.7063405211315</v>
      </c>
      <c r="L783" t="n">
        <v>5</v>
      </c>
      <c r="M783" t="n">
        <v>66.10201331671691</v>
      </c>
      <c r="N783" t="n">
        <v>1333.895268980182</v>
      </c>
      <c r="O783" t="b">
        <v>0</v>
      </c>
      <c r="P783" t="n">
        <v>13.69951338282213</v>
      </c>
      <c r="Q783" t="n">
        <v>0</v>
      </c>
      <c r="R783" t="n">
        <v>0.9439309533389457</v>
      </c>
      <c r="S783" t="n">
        <v>32.42049781352753</v>
      </c>
      <c r="T783" t="n">
        <v>103.8997644765072</v>
      </c>
      <c r="U783" t="n">
        <v>14.51325791824407</v>
      </c>
      <c r="V783" t="n">
        <v>5.825560742505814</v>
      </c>
      <c r="W783" t="n">
        <v>0</v>
      </c>
      <c r="X783" t="n">
        <v>0</v>
      </c>
      <c r="Y783" t="n">
        <v>-21.42826181236016</v>
      </c>
      <c r="Z783" t="n">
        <v>85.18044836862734</v>
      </c>
      <c r="AA783" t="n">
        <v>1333.895268980182</v>
      </c>
      <c r="AB783" t="b">
        <v>0</v>
      </c>
      <c r="AC783" t="b">
        <v>1</v>
      </c>
      <c r="AD783" t="n">
        <v>91.02141783020872</v>
      </c>
      <c r="AE783" t="n">
        <v>-0</v>
      </c>
      <c r="AF783" t="n">
        <v>0</v>
      </c>
      <c r="AG783" t="n">
        <v>0.1416051610320788</v>
      </c>
      <c r="AH783" t="b">
        <v>0</v>
      </c>
      <c r="AI783" t="b">
        <v>0</v>
      </c>
      <c r="AJ783" t="n">
        <v>1333.895268980182</v>
      </c>
      <c r="AK783" t="n">
        <v>0</v>
      </c>
      <c r="AL783" t="n">
        <v>14.51325791824407</v>
      </c>
      <c r="AM783" t="n">
        <v>0</v>
      </c>
      <c r="AN783" t="n">
        <v>14.51365485679494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3.284672954882364</v>
      </c>
      <c r="AU783" t="n">
        <v>1.03264541416265</v>
      </c>
      <c r="AV783" t="n">
        <v>3.284672954882364</v>
      </c>
    </row>
    <row r="784" spans="1:48">
      <c r="A784" t="n">
        <v>781</v>
      </c>
      <c r="B784" t="n">
        <v>0</v>
      </c>
      <c r="C784" t="n">
        <v>0</v>
      </c>
      <c r="D784" t="n">
        <v>0</v>
      </c>
      <c r="E784" t="n">
        <v>62.1</v>
      </c>
      <c r="F784" t="n">
        <v>0.2342001432275609</v>
      </c>
      <c r="G784" t="n">
        <v>510.0060398414107</v>
      </c>
      <c r="H784" t="n">
        <v>2011.463821134524</v>
      </c>
      <c r="I784" t="n">
        <v>11.62742649690039</v>
      </c>
      <c r="J784" t="n">
        <v>11.62742649690039</v>
      </c>
      <c r="K784" t="n">
        <v>217.710645504687</v>
      </c>
      <c r="L784" t="n">
        <v>5</v>
      </c>
      <c r="M784" t="n">
        <v>55.20046792715187</v>
      </c>
      <c r="N784" t="n">
        <v>1355.726615444669</v>
      </c>
      <c r="O784" t="b">
        <v>0</v>
      </c>
      <c r="P784" t="n">
        <v>11.62742649690039</v>
      </c>
      <c r="Q784" t="n">
        <v>0</v>
      </c>
      <c r="R784" t="n">
        <v>0.9401298780405103</v>
      </c>
      <c r="S784" t="n">
        <v>32.44677072130463</v>
      </c>
      <c r="T784" t="n">
        <v>87.11541453923486</v>
      </c>
      <c r="U784" t="n">
        <v>12.36789380753981</v>
      </c>
      <c r="V784" t="n">
        <v>5.21561049301549</v>
      </c>
      <c r="W784" t="n">
        <v>0</v>
      </c>
      <c r="X784" t="n">
        <v>0</v>
      </c>
      <c r="Y784" t="n">
        <v>-21.42826181236016</v>
      </c>
      <c r="Z784" t="n">
        <v>85.29948999675965</v>
      </c>
      <c r="AA784" t="n">
        <v>1355.726615444669</v>
      </c>
      <c r="AB784" t="b">
        <v>0</v>
      </c>
      <c r="AC784" t="b">
        <v>1</v>
      </c>
      <c r="AD784" t="n">
        <v>91.01397746152387</v>
      </c>
      <c r="AE784" t="n">
        <v>-0</v>
      </c>
      <c r="AF784" t="n">
        <v>0</v>
      </c>
      <c r="AG784" t="n">
        <v>0.1260759067758043</v>
      </c>
      <c r="AH784" t="b">
        <v>0</v>
      </c>
      <c r="AI784" t="b">
        <v>0</v>
      </c>
      <c r="AJ784" t="n">
        <v>1355.726615444669</v>
      </c>
      <c r="AK784" t="n">
        <v>0</v>
      </c>
      <c r="AL784" t="n">
        <v>12.36789380753981</v>
      </c>
      <c r="AM784" t="n">
        <v>0</v>
      </c>
      <c r="AN784" t="n">
        <v>12.36855388903768</v>
      </c>
      <c r="AO784" t="n">
        <v>0</v>
      </c>
      <c r="AP784" t="n">
        <v>1</v>
      </c>
      <c r="AQ784" t="n">
        <v>0</v>
      </c>
      <c r="AR784" t="n">
        <v>0</v>
      </c>
      <c r="AS784" t="n">
        <v>0</v>
      </c>
      <c r="AT784" t="n">
        <v>2.841006462826575</v>
      </c>
      <c r="AU784" t="n">
        <v>0.8931642010458185</v>
      </c>
      <c r="AV784" t="n">
        <v>2.841006462826575</v>
      </c>
    </row>
    <row r="785" spans="1:48">
      <c r="A785" t="n">
        <v>782</v>
      </c>
      <c r="B785" t="n">
        <v>0</v>
      </c>
      <c r="C785" t="n">
        <v>0</v>
      </c>
      <c r="D785" t="n">
        <v>0</v>
      </c>
      <c r="E785" t="n">
        <v>62.8</v>
      </c>
      <c r="F785" t="n">
        <v>0.1650315851418718</v>
      </c>
      <c r="G785" t="n">
        <v>515.7549001938903</v>
      </c>
      <c r="H785" t="n">
        <v>2034.137326364703</v>
      </c>
      <c r="I785" t="n">
        <v>9.756336881036882</v>
      </c>
      <c r="J785" t="n">
        <v>9.756336881036882</v>
      </c>
      <c r="K785" t="n">
        <v>180.6403670235274</v>
      </c>
      <c r="L785" t="n">
        <v>5</v>
      </c>
      <c r="M785" t="n">
        <v>45.80131009724326</v>
      </c>
      <c r="N785" t="n">
        <v>1371.00855796981</v>
      </c>
      <c r="O785" t="b">
        <v>0</v>
      </c>
      <c r="P785" t="n">
        <v>9.756336881036882</v>
      </c>
      <c r="Q785" t="n">
        <v>0</v>
      </c>
      <c r="R785" t="n">
        <v>0.935462019301552</v>
      </c>
      <c r="S785" t="n">
        <v>32.47058149866096</v>
      </c>
      <c r="T785" t="n">
        <v>72.64267775444893</v>
      </c>
      <c r="U785" t="n">
        <v>10.42943131814298</v>
      </c>
      <c r="V785" t="n">
        <v>4.688211734800191</v>
      </c>
      <c r="W785" t="n">
        <v>0</v>
      </c>
      <c r="X785" t="n">
        <v>0</v>
      </c>
      <c r="Y785" t="n">
        <v>-21.42826181236016</v>
      </c>
      <c r="Z785" t="n">
        <v>85.4287947207374</v>
      </c>
      <c r="AA785" t="n">
        <v>1371.00855796981</v>
      </c>
      <c r="AB785" t="b">
        <v>0</v>
      </c>
      <c r="AC785" t="b">
        <v>1</v>
      </c>
      <c r="AD785" t="n">
        <v>91.00653709283901</v>
      </c>
      <c r="AE785" t="n">
        <v>-0</v>
      </c>
      <c r="AF785" t="n">
        <v>0</v>
      </c>
      <c r="AG785" t="n">
        <v>0.1083836668286495</v>
      </c>
      <c r="AH785" t="b">
        <v>0</v>
      </c>
      <c r="AI785" t="b">
        <v>0</v>
      </c>
      <c r="AJ785" t="n">
        <v>1371.00855796981</v>
      </c>
      <c r="AK785" t="n">
        <v>0</v>
      </c>
      <c r="AL785" t="n">
        <v>10.42943131814298</v>
      </c>
      <c r="AM785" t="n">
        <v>0</v>
      </c>
      <c r="AN785" t="n">
        <v>10.4297602168824</v>
      </c>
      <c r="AO785" t="n">
        <v>0</v>
      </c>
      <c r="AP785" t="n">
        <v>1</v>
      </c>
      <c r="AQ785" t="n">
        <v>0</v>
      </c>
      <c r="AR785" t="n">
        <v>0</v>
      </c>
      <c r="AS785" t="n">
        <v>0</v>
      </c>
      <c r="AT785" t="n">
        <v>2.45213583954551</v>
      </c>
      <c r="AU785" t="n">
        <v>0.7709098788196521</v>
      </c>
      <c r="AV785" t="n">
        <v>2.45213583954551</v>
      </c>
    </row>
    <row r="786" spans="1:48">
      <c r="A786" t="n">
        <v>783</v>
      </c>
      <c r="B786" t="n">
        <v>0</v>
      </c>
      <c r="C786" t="n">
        <v>0</v>
      </c>
      <c r="D786" t="n">
        <v>0</v>
      </c>
      <c r="E786" t="n">
        <v>63.3</v>
      </c>
      <c r="F786" t="n">
        <v>0.1056735162049467</v>
      </c>
      <c r="G786" t="n">
        <v>519.8612290170901</v>
      </c>
      <c r="H786" t="n">
        <v>2050.332687243403</v>
      </c>
      <c r="I786" t="n">
        <v>8.095437136100395</v>
      </c>
      <c r="J786" t="n">
        <v>8.095437136100395</v>
      </c>
      <c r="K786" t="n">
        <v>148.7045501511387</v>
      </c>
      <c r="L786" t="n">
        <v>5</v>
      </c>
      <c r="M786" t="n">
        <v>37.70399344602909</v>
      </c>
      <c r="N786" t="n">
        <v>1381.924231202054</v>
      </c>
      <c r="O786" t="b">
        <v>0</v>
      </c>
      <c r="P786" t="n">
        <v>8.095437136100395</v>
      </c>
      <c r="Q786" t="n">
        <v>0</v>
      </c>
      <c r="R786" t="n">
        <v>0.9296547720501771</v>
      </c>
      <c r="S786" t="n">
        <v>32.49211833903678</v>
      </c>
      <c r="T786" t="n">
        <v>60.17356633541737</v>
      </c>
      <c r="U786" t="n">
        <v>8.708003636927982</v>
      </c>
      <c r="V786" t="n">
        <v>4.232923240418728</v>
      </c>
      <c r="W786" t="n">
        <v>0</v>
      </c>
      <c r="X786" t="n">
        <v>0</v>
      </c>
      <c r="Y786" t="n">
        <v>-21.42826181236016</v>
      </c>
      <c r="Z786" t="n">
        <v>85.55520122705539</v>
      </c>
      <c r="AA786" t="n">
        <v>1381.924231202054</v>
      </c>
      <c r="AB786" t="b">
        <v>0</v>
      </c>
      <c r="AC786" t="b">
        <v>1</v>
      </c>
      <c r="AD786" t="n">
        <v>90.99909672415416</v>
      </c>
      <c r="AE786" t="n">
        <v>-0</v>
      </c>
      <c r="AF786" t="n">
        <v>0</v>
      </c>
      <c r="AG786" t="n">
        <v>0.1090639474052516</v>
      </c>
      <c r="AH786" t="b">
        <v>0</v>
      </c>
      <c r="AI786" t="b">
        <v>0</v>
      </c>
      <c r="AJ786" t="n">
        <v>1381.924231202054</v>
      </c>
      <c r="AK786" t="n">
        <v>0</v>
      </c>
      <c r="AL786" t="n">
        <v>8.708003636927982</v>
      </c>
      <c r="AM786" t="n">
        <v>0</v>
      </c>
      <c r="AN786" t="n">
        <v>8.708149814145502</v>
      </c>
      <c r="AO786" t="n">
        <v>0</v>
      </c>
      <c r="AP786" t="n">
        <v>1</v>
      </c>
      <c r="AQ786" t="n">
        <v>0</v>
      </c>
      <c r="AR786" t="n">
        <v>0</v>
      </c>
      <c r="AS786" t="n">
        <v>0</v>
      </c>
      <c r="AT786" t="n">
        <v>2.114605439564869</v>
      </c>
      <c r="AU786" t="n">
        <v>0.6647960512124291</v>
      </c>
      <c r="AV786" t="n">
        <v>2.114605439564869</v>
      </c>
    </row>
    <row r="787" spans="1:48">
      <c r="A787" t="n">
        <v>784</v>
      </c>
      <c r="B787" t="n">
        <v>0</v>
      </c>
      <c r="C787" t="n">
        <v>0</v>
      </c>
      <c r="D787" t="n">
        <v>0</v>
      </c>
      <c r="E787" t="n">
        <v>63.6</v>
      </c>
      <c r="F787" t="n">
        <v>0.07894101670501286</v>
      </c>
      <c r="G787" t="n">
        <v>522.32502631101</v>
      </c>
      <c r="H787" t="n">
        <v>2060.049903770624</v>
      </c>
      <c r="I787" t="n">
        <v>7.352527372859658</v>
      </c>
      <c r="J787" t="n">
        <v>7.352527372859658</v>
      </c>
      <c r="K787" t="n">
        <v>134.4210233088441</v>
      </c>
      <c r="L787" t="n">
        <v>5</v>
      </c>
      <c r="M787" t="n">
        <v>34.08240956106596</v>
      </c>
      <c r="N787" t="n">
        <v>1388.4736351414</v>
      </c>
      <c r="O787" t="b">
        <v>0</v>
      </c>
      <c r="P787" t="n">
        <v>7.352527372859658</v>
      </c>
      <c r="Q787" t="n">
        <v>0</v>
      </c>
      <c r="R787" t="n">
        <v>0.9261894835687907</v>
      </c>
      <c r="S787" t="n">
        <v>32.51159680606305</v>
      </c>
      <c r="T787" t="n">
        <v>54.59722241841575</v>
      </c>
      <c r="U787" t="n">
        <v>7.938469938709431</v>
      </c>
      <c r="V787" t="n">
        <v>4.029849182412853</v>
      </c>
      <c r="W787" t="n">
        <v>0</v>
      </c>
      <c r="X787" t="n">
        <v>0</v>
      </c>
      <c r="Y787" t="n">
        <v>-21.42826181236016</v>
      </c>
      <c r="Z787" t="n">
        <v>85.66919668033935</v>
      </c>
      <c r="AA787" t="n">
        <v>1388.4736351414</v>
      </c>
      <c r="AB787" t="b">
        <v>0</v>
      </c>
      <c r="AC787" t="b">
        <v>1</v>
      </c>
      <c r="AD787" t="n">
        <v>90.9916563554693</v>
      </c>
      <c r="AE787" t="n">
        <v>-0</v>
      </c>
      <c r="AF787" t="n">
        <v>0</v>
      </c>
      <c r="AG787" t="n">
        <v>0.09877440027918094</v>
      </c>
      <c r="AH787" t="b">
        <v>0</v>
      </c>
      <c r="AI787" t="b">
        <v>0</v>
      </c>
      <c r="AJ787" t="n">
        <v>1388.4736351414</v>
      </c>
      <c r="AK787" t="n">
        <v>0</v>
      </c>
      <c r="AL787" t="n">
        <v>7.938469938709431</v>
      </c>
      <c r="AM787" t="n">
        <v>0</v>
      </c>
      <c r="AN787" t="n">
        <v>7.938581855641595</v>
      </c>
      <c r="AO787" t="n">
        <v>0</v>
      </c>
      <c r="AP787" t="n">
        <v>1</v>
      </c>
      <c r="AQ787" t="n">
        <v>0</v>
      </c>
      <c r="AR787" t="n">
        <v>0</v>
      </c>
      <c r="AS787" t="n">
        <v>0</v>
      </c>
      <c r="AT787" t="n">
        <v>1.965504862813202</v>
      </c>
      <c r="AU787" t="n">
        <v>0.6179213611149705</v>
      </c>
      <c r="AV787" t="n">
        <v>1.965504862813202</v>
      </c>
    </row>
    <row r="788" spans="1:48">
      <c r="A788" t="n">
        <v>785</v>
      </c>
      <c r="B788" t="n">
        <v>0</v>
      </c>
      <c r="C788" t="n">
        <v>0</v>
      </c>
      <c r="D788" t="n">
        <v>0</v>
      </c>
      <c r="E788" t="n">
        <v>64</v>
      </c>
      <c r="F788" t="n">
        <v>0.16189575030835</v>
      </c>
      <c r="G788" t="n">
        <v>525.6100893695698</v>
      </c>
      <c r="H788" t="n">
        <v>2073.006192473583</v>
      </c>
      <c r="I788" t="n">
        <v>9.933906269316282</v>
      </c>
      <c r="J788" t="n">
        <v>9.933906269316282</v>
      </c>
      <c r="K788" t="n">
        <v>180.479445004899</v>
      </c>
      <c r="L788" t="n">
        <v>5</v>
      </c>
      <c r="M788" t="n">
        <v>45.76050836838209</v>
      </c>
      <c r="N788" t="n">
        <v>1397.206173727195</v>
      </c>
      <c r="O788" t="b">
        <v>0</v>
      </c>
      <c r="P788" t="n">
        <v>9.933906269316282</v>
      </c>
      <c r="Q788" t="n">
        <v>0</v>
      </c>
      <c r="R788" t="n">
        <v>0.9353047892338798</v>
      </c>
      <c r="S788" t="n">
        <v>32.53015923151609</v>
      </c>
      <c r="T788" t="n">
        <v>72.59016537866394</v>
      </c>
      <c r="U788" t="n">
        <v>10.6210364617648</v>
      </c>
      <c r="V788" t="n">
        <v>4.696236048720181</v>
      </c>
      <c r="W788" t="n">
        <v>0</v>
      </c>
      <c r="X788" t="n">
        <v>0</v>
      </c>
      <c r="Y788" t="n">
        <v>-21.42826181236016</v>
      </c>
      <c r="Z788" t="n">
        <v>85.77874030925743</v>
      </c>
      <c r="AA788" t="n">
        <v>1397.206173727195</v>
      </c>
      <c r="AB788" t="b">
        <v>0</v>
      </c>
      <c r="AC788" t="b">
        <v>1</v>
      </c>
      <c r="AD788" t="n">
        <v>90.98421598678445</v>
      </c>
      <c r="AE788" t="n">
        <v>-0</v>
      </c>
      <c r="AF788" t="n">
        <v>0</v>
      </c>
      <c r="AG788" t="n">
        <v>0.09312914006402551</v>
      </c>
      <c r="AH788" t="b">
        <v>0</v>
      </c>
      <c r="AI788" t="b">
        <v>0</v>
      </c>
      <c r="AJ788" t="n">
        <v>1397.206173727195</v>
      </c>
      <c r="AK788" t="n">
        <v>0</v>
      </c>
      <c r="AL788" t="n">
        <v>10.6210364617648</v>
      </c>
      <c r="AM788" t="n">
        <v>0</v>
      </c>
      <c r="AN788" t="n">
        <v>10.62131282806668</v>
      </c>
      <c r="AO788" t="n">
        <v>0</v>
      </c>
      <c r="AP788" t="n">
        <v>1</v>
      </c>
      <c r="AQ788" t="n">
        <v>0</v>
      </c>
      <c r="AR788" t="n">
        <v>0</v>
      </c>
      <c r="AS788" t="n">
        <v>0</v>
      </c>
      <c r="AT788" t="n">
        <v>2.485617692481833</v>
      </c>
      <c r="AU788" t="n">
        <v>0.7814360049720197</v>
      </c>
      <c r="AV788" t="n">
        <v>2.485617692481833</v>
      </c>
    </row>
    <row r="789" spans="1:48">
      <c r="A789" t="n">
        <v>786</v>
      </c>
      <c r="B789" t="n">
        <v>0</v>
      </c>
      <c r="C789" t="n">
        <v>0</v>
      </c>
      <c r="D789" t="n">
        <v>0</v>
      </c>
      <c r="E789" t="n">
        <v>64.7</v>
      </c>
      <c r="F789" t="n">
        <v>0.1901426487282478</v>
      </c>
      <c r="G789" t="n">
        <v>531.3589497220495</v>
      </c>
      <c r="H789" t="n">
        <v>2095.679697703763</v>
      </c>
      <c r="I789" t="n">
        <v>10.95668308116628</v>
      </c>
      <c r="J789" t="n">
        <v>10.95668308116628</v>
      </c>
      <c r="K789" t="n">
        <v>196.9076015192136</v>
      </c>
      <c r="L789" t="n">
        <v>5</v>
      </c>
      <c r="M789" t="n">
        <v>49.92586245416165</v>
      </c>
      <c r="N789" t="n">
        <v>1412.488116252336</v>
      </c>
      <c r="O789" t="b">
        <v>0</v>
      </c>
      <c r="P789" t="n">
        <v>10.95668308116628</v>
      </c>
      <c r="Q789" t="n">
        <v>0</v>
      </c>
      <c r="R789" t="n">
        <v>0.9374907479653701</v>
      </c>
      <c r="S789" t="n">
        <v>32.55214147523013</v>
      </c>
      <c r="T789" t="n">
        <v>79.01302499579784</v>
      </c>
      <c r="U789" t="n">
        <v>11.6872439594156</v>
      </c>
      <c r="V789" t="n">
        <v>4.939045093480843</v>
      </c>
      <c r="W789" t="n">
        <v>0</v>
      </c>
      <c r="X789" t="n">
        <v>0</v>
      </c>
      <c r="Y789" t="n">
        <v>-21.42826181236016</v>
      </c>
      <c r="Z789" t="n">
        <v>85.87245728561871</v>
      </c>
      <c r="AA789" t="n">
        <v>1412.488116252336</v>
      </c>
      <c r="AB789" t="b">
        <v>0</v>
      </c>
      <c r="AC789" t="b">
        <v>1</v>
      </c>
      <c r="AD789" t="n">
        <v>90.97677561809959</v>
      </c>
      <c r="AE789" t="n">
        <v>-0</v>
      </c>
      <c r="AF789" t="n">
        <v>0</v>
      </c>
      <c r="AG789" t="n">
        <v>0.08755476636456111</v>
      </c>
      <c r="AH789" t="b">
        <v>0</v>
      </c>
      <c r="AI789" t="b">
        <v>0</v>
      </c>
      <c r="AJ789" t="n">
        <v>1412.488116252336</v>
      </c>
      <c r="AK789" t="n">
        <v>0</v>
      </c>
      <c r="AL789" t="n">
        <v>11.6872439594156</v>
      </c>
      <c r="AM789" t="n">
        <v>0</v>
      </c>
      <c r="AN789" t="n">
        <v>11.68757285815502</v>
      </c>
      <c r="AO789" t="n">
        <v>0</v>
      </c>
      <c r="AP789" t="n">
        <v>1</v>
      </c>
      <c r="AQ789" t="n">
        <v>0</v>
      </c>
      <c r="AR789" t="n">
        <v>0</v>
      </c>
      <c r="AS789" t="n">
        <v>0</v>
      </c>
      <c r="AT789" t="n">
        <v>2.693480961947714</v>
      </c>
      <c r="AU789" t="n">
        <v>0.8467846880632059</v>
      </c>
      <c r="AV789" t="n">
        <v>2.693480961947714</v>
      </c>
    </row>
    <row r="790" spans="1:48">
      <c r="A790" t="n">
        <v>787</v>
      </c>
      <c r="B790" t="n">
        <v>0</v>
      </c>
      <c r="C790" t="n">
        <v>0</v>
      </c>
      <c r="D790" t="n">
        <v>0</v>
      </c>
      <c r="E790" t="n">
        <v>65.2</v>
      </c>
      <c r="F790" t="n">
        <v>0.07753365477864982</v>
      </c>
      <c r="G790" t="n">
        <v>535.4652785452492</v>
      </c>
      <c r="H790" t="n">
        <v>2111.875058582463</v>
      </c>
      <c r="I790" t="n">
        <v>7.612559542211045</v>
      </c>
      <c r="J790" t="n">
        <v>7.612559542211045</v>
      </c>
      <c r="K790" t="n">
        <v>135.7596687519167</v>
      </c>
      <c r="L790" t="n">
        <v>5</v>
      </c>
      <c r="M790" t="n">
        <v>34.42182270586122</v>
      </c>
      <c r="N790" t="n">
        <v>1423.40378948458</v>
      </c>
      <c r="O790" t="b">
        <v>0</v>
      </c>
      <c r="P790" t="n">
        <v>7.612559542211045</v>
      </c>
      <c r="Q790" t="n">
        <v>0</v>
      </c>
      <c r="R790" t="n">
        <v>0.9262954881369881</v>
      </c>
      <c r="S790" t="n">
        <v>32.57556774988969</v>
      </c>
      <c r="T790" t="n">
        <v>55.13462412760261</v>
      </c>
      <c r="U790" t="n">
        <v>8.218284164939424</v>
      </c>
      <c r="V790" t="n">
        <v>4.063670558075579</v>
      </c>
      <c r="W790" t="n">
        <v>0</v>
      </c>
      <c r="X790" t="n">
        <v>0</v>
      </c>
      <c r="Y790" t="n">
        <v>-21.42826181236016</v>
      </c>
      <c r="Z790" t="n">
        <v>85.93953218597304</v>
      </c>
      <c r="AA790" t="n">
        <v>1423.40378948458</v>
      </c>
      <c r="AB790" t="b">
        <v>0</v>
      </c>
      <c r="AC790" t="b">
        <v>1</v>
      </c>
      <c r="AD790" t="n">
        <v>90.96933524941474</v>
      </c>
      <c r="AE790" t="n">
        <v>-0</v>
      </c>
      <c r="AF790" t="n">
        <v>0</v>
      </c>
      <c r="AG790" t="n">
        <v>0.07873905221483651</v>
      </c>
      <c r="AH790" t="b">
        <v>0</v>
      </c>
      <c r="AI790" t="b">
        <v>0</v>
      </c>
      <c r="AJ790" t="n">
        <v>1423.40378948458</v>
      </c>
      <c r="AK790" t="n">
        <v>0</v>
      </c>
      <c r="AL790" t="n">
        <v>8.218284164939424</v>
      </c>
      <c r="AM790" t="n">
        <v>0</v>
      </c>
      <c r="AN790" t="n">
        <v>8.218366389624279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2.019245540221769</v>
      </c>
      <c r="AU790" t="n">
        <v>0.6348165177537654</v>
      </c>
      <c r="AV790" t="n">
        <v>2.019245540221769</v>
      </c>
    </row>
    <row r="791" spans="1:48">
      <c r="A791" t="n">
        <v>788</v>
      </c>
      <c r="B791" t="n">
        <v>0</v>
      </c>
      <c r="C791" t="n">
        <v>0</v>
      </c>
      <c r="D791" t="n">
        <v>0</v>
      </c>
      <c r="E791" t="n">
        <v>65.3</v>
      </c>
      <c r="F791" t="n">
        <v>-0.0002772678428417663</v>
      </c>
      <c r="G791" t="n">
        <v>536.2865443098891</v>
      </c>
      <c r="H791" t="n">
        <v>2115.114130758202</v>
      </c>
      <c r="I791" t="n">
        <v>5.233056316443388</v>
      </c>
      <c r="J791" t="n">
        <v>5.233056316443388</v>
      </c>
      <c r="K791" t="n">
        <v>93.18154136930556</v>
      </c>
      <c r="L791" t="n">
        <v>5</v>
      </c>
      <c r="M791" t="n">
        <v>23.62615146280567</v>
      </c>
      <c r="N791" t="n">
        <v>1425.586924131029</v>
      </c>
      <c r="O791" t="b">
        <v>0</v>
      </c>
      <c r="P791" t="n">
        <v>5.233056316443388</v>
      </c>
      <c r="Q791" t="n">
        <v>0</v>
      </c>
      <c r="R791" t="n">
        <v>0.9103575722766488</v>
      </c>
      <c r="S791" t="n">
        <v>32.59475905920887</v>
      </c>
      <c r="T791" t="n">
        <v>38.50535026309328</v>
      </c>
      <c r="U791" t="n">
        <v>5.748352598810606</v>
      </c>
      <c r="V791" t="n">
        <v>3.45171307792166</v>
      </c>
      <c r="W791" t="n">
        <v>0</v>
      </c>
      <c r="X791" t="n">
        <v>0</v>
      </c>
      <c r="Y791" t="n">
        <v>-21.42826181236016</v>
      </c>
      <c r="Z791" t="n">
        <v>85.99021283156546</v>
      </c>
      <c r="AA791" t="n">
        <v>1425.586924131029</v>
      </c>
      <c r="AB791" t="b">
        <v>0</v>
      </c>
      <c r="AC791" t="b">
        <v>1</v>
      </c>
      <c r="AD791" t="n">
        <v>90.96189488072989</v>
      </c>
      <c r="AE791" t="n">
        <v>-0</v>
      </c>
      <c r="AF791" t="n">
        <v>0</v>
      </c>
      <c r="AG791" t="n">
        <v>0.07225062838324792</v>
      </c>
      <c r="AH791" t="b">
        <v>0</v>
      </c>
      <c r="AI791" t="b">
        <v>0</v>
      </c>
      <c r="AJ791" t="n">
        <v>1425.586924131029</v>
      </c>
      <c r="AK791" t="n">
        <v>0</v>
      </c>
      <c r="AL791" t="n">
        <v>5.748352598810606</v>
      </c>
      <c r="AM791" t="n">
        <v>0</v>
      </c>
      <c r="AN791" t="n">
        <v>5.74835488282963</v>
      </c>
      <c r="AO791" t="n">
        <v>0</v>
      </c>
      <c r="AP791" t="n">
        <v>1</v>
      </c>
      <c r="AQ791" t="n">
        <v>0</v>
      </c>
      <c r="AR791" t="n">
        <v>0</v>
      </c>
      <c r="AS791" t="n">
        <v>0</v>
      </c>
      <c r="AT791" t="n">
        <v>1.551423401784401</v>
      </c>
      <c r="AU791" t="n">
        <v>0.4877411794973229</v>
      </c>
      <c r="AV791" t="n">
        <v>1.551423401784401</v>
      </c>
    </row>
    <row r="792" spans="1:48">
      <c r="A792" t="n">
        <v>789</v>
      </c>
      <c r="B792" t="n">
        <v>0</v>
      </c>
      <c r="C792" t="n">
        <v>0</v>
      </c>
      <c r="D792" t="n">
        <v>0</v>
      </c>
      <c r="E792" t="n">
        <v>65.3</v>
      </c>
      <c r="F792" t="n">
        <v>0.006908749926049396</v>
      </c>
      <c r="G792" t="n">
        <v>536.2865443098891</v>
      </c>
      <c r="H792" t="n">
        <v>2115.114130758202</v>
      </c>
      <c r="I792" t="n">
        <v>5.454579985622405</v>
      </c>
      <c r="J792" t="n">
        <v>5.454579985622405</v>
      </c>
      <c r="K792" t="n">
        <v>97.12606550504314</v>
      </c>
      <c r="L792" t="n">
        <v>5</v>
      </c>
      <c r="M792" t="n">
        <v>24.62628435726246</v>
      </c>
      <c r="N792" t="n">
        <v>1425.586924131029</v>
      </c>
      <c r="O792" t="b">
        <v>0</v>
      </c>
      <c r="P792" t="n">
        <v>5.454579985622405</v>
      </c>
      <c r="Q792" t="n">
        <v>0</v>
      </c>
      <c r="R792" t="n">
        <v>0.9123978626003715</v>
      </c>
      <c r="S792" t="n">
        <v>32.61080439634714</v>
      </c>
      <c r="T792" t="n">
        <v>40.04559346406765</v>
      </c>
      <c r="U792" t="n">
        <v>5.97829106052115</v>
      </c>
      <c r="V792" t="n">
        <v>3.508079580888925</v>
      </c>
      <c r="W792" t="n">
        <v>0</v>
      </c>
      <c r="X792" t="n">
        <v>0</v>
      </c>
      <c r="Y792" t="n">
        <v>-21.42826181236016</v>
      </c>
      <c r="Z792" t="n">
        <v>86.04505818889214</v>
      </c>
      <c r="AA792" t="n">
        <v>1425.586924131029</v>
      </c>
      <c r="AB792" t="b">
        <v>0</v>
      </c>
      <c r="AC792" t="b">
        <v>1</v>
      </c>
      <c r="AD792" t="n">
        <v>90.95445451204503</v>
      </c>
      <c r="AE792" t="n">
        <v>-0</v>
      </c>
      <c r="AF792" t="n">
        <v>0</v>
      </c>
      <c r="AG792" t="n">
        <v>0.0605900276032264</v>
      </c>
      <c r="AH792" t="b">
        <v>0</v>
      </c>
      <c r="AI792" t="b">
        <v>0</v>
      </c>
      <c r="AJ792" t="n">
        <v>1425.586924131029</v>
      </c>
      <c r="AK792" t="n">
        <v>0</v>
      </c>
      <c r="AL792" t="n">
        <v>5.97829106052115</v>
      </c>
      <c r="AM792" t="n">
        <v>0</v>
      </c>
      <c r="AN792" t="n">
        <v>5.978293344540174</v>
      </c>
      <c r="AO792" t="n">
        <v>0</v>
      </c>
      <c r="AP792" t="n">
        <v>1</v>
      </c>
      <c r="AQ792" t="n">
        <v>0</v>
      </c>
      <c r="AR792" t="n">
        <v>0</v>
      </c>
      <c r="AS792" t="n">
        <v>0</v>
      </c>
      <c r="AT792" t="n">
        <v>1.594132212530542</v>
      </c>
      <c r="AU792" t="n">
        <v>0.501168104541957</v>
      </c>
      <c r="AV792" t="n">
        <v>1.594132212530542</v>
      </c>
    </row>
    <row r="793" spans="1:48">
      <c r="A793" t="n">
        <v>790</v>
      </c>
      <c r="B793" t="n">
        <v>0</v>
      </c>
      <c r="C793" t="n">
        <v>0</v>
      </c>
      <c r="D793" t="n">
        <v>0</v>
      </c>
      <c r="E793" t="n">
        <v>65.40000000000001</v>
      </c>
      <c r="F793" t="n">
        <v>0.05597560147198344</v>
      </c>
      <c r="G793" t="n">
        <v>537.1078100745292</v>
      </c>
      <c r="H793" t="n">
        <v>2118.353202933943</v>
      </c>
      <c r="I793" t="n">
        <v>6.985359221446386</v>
      </c>
      <c r="J793" t="n">
        <v>6.985359221446386</v>
      </c>
      <c r="K793" t="n">
        <v>124.1934407036247</v>
      </c>
      <c r="L793" t="n">
        <v>5</v>
      </c>
      <c r="M793" t="n">
        <v>31.48920910335312</v>
      </c>
      <c r="N793" t="n">
        <v>1427.770058777478</v>
      </c>
      <c r="O793" t="b">
        <v>0</v>
      </c>
      <c r="P793" t="n">
        <v>6.985359221446386</v>
      </c>
      <c r="Q793" t="n">
        <v>0</v>
      </c>
      <c r="R793" t="n">
        <v>0.9229921291725744</v>
      </c>
      <c r="S793" t="n">
        <v>32.62714830196789</v>
      </c>
      <c r="T793" t="n">
        <v>50.61786914042174</v>
      </c>
      <c r="U793" t="n">
        <v>7.568167702262511</v>
      </c>
      <c r="V793" t="n">
        <v>3.897974328325127</v>
      </c>
      <c r="W793" t="n">
        <v>0</v>
      </c>
      <c r="X793" t="n">
        <v>0</v>
      </c>
      <c r="Y793" t="n">
        <v>-21.42826181236016</v>
      </c>
      <c r="Z793" t="n">
        <v>86.10174500517655</v>
      </c>
      <c r="AA793" t="n">
        <v>1427.770058777478</v>
      </c>
      <c r="AB793" t="b">
        <v>0</v>
      </c>
      <c r="AC793" t="b">
        <v>1</v>
      </c>
      <c r="AD793" t="n">
        <v>90.94701414336018</v>
      </c>
      <c r="AE793" t="n">
        <v>-0</v>
      </c>
      <c r="AF793" t="n">
        <v>0</v>
      </c>
      <c r="AG793" t="n">
        <v>0.04377582593965079</v>
      </c>
      <c r="AH793" t="b">
        <v>0</v>
      </c>
      <c r="AI793" t="b">
        <v>0</v>
      </c>
      <c r="AJ793" t="n">
        <v>1427.770058777478</v>
      </c>
      <c r="AK793" t="n">
        <v>0</v>
      </c>
      <c r="AL793" t="n">
        <v>7.568167702262511</v>
      </c>
      <c r="AM793" t="n">
        <v>0</v>
      </c>
      <c r="AN793" t="n">
        <v>7.568204246566891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1.894323233878567</v>
      </c>
      <c r="AU793" t="n">
        <v>0.5955430654058894</v>
      </c>
      <c r="AV793" t="n">
        <v>1.894323233878567</v>
      </c>
    </row>
    <row r="794" spans="1:48">
      <c r="A794" t="n">
        <v>791</v>
      </c>
      <c r="B794" t="n">
        <v>0</v>
      </c>
      <c r="C794" t="n">
        <v>0</v>
      </c>
      <c r="D794" t="n">
        <v>0</v>
      </c>
      <c r="E794" t="n">
        <v>65.7</v>
      </c>
      <c r="F794" t="n">
        <v>0.1025221775193526</v>
      </c>
      <c r="G794" t="n">
        <v>539.571607368449</v>
      </c>
      <c r="H794" t="n">
        <v>2128.070419461163</v>
      </c>
      <c r="I794" t="n">
        <v>8.483825079505548</v>
      </c>
      <c r="J794" t="n">
        <v>8.483825079505548</v>
      </c>
      <c r="K794" t="n">
        <v>150.1460802560295</v>
      </c>
      <c r="L794" t="n">
        <v>5</v>
      </c>
      <c r="M794" t="n">
        <v>38.06949296552473</v>
      </c>
      <c r="N794" t="n">
        <v>1434.319462716824</v>
      </c>
      <c r="O794" t="b">
        <v>0</v>
      </c>
      <c r="P794" t="n">
        <v>8.483825079505548</v>
      </c>
      <c r="Q794" t="n">
        <v>0</v>
      </c>
      <c r="R794" t="n">
        <v>0.9296582844881884</v>
      </c>
      <c r="S794" t="n">
        <v>32.64554770315247</v>
      </c>
      <c r="T794" t="n">
        <v>60.75665455899096</v>
      </c>
      <c r="U794" t="n">
        <v>9.125745686412305</v>
      </c>
      <c r="V794" t="n">
        <v>4.273727310437955</v>
      </c>
      <c r="W794" t="n">
        <v>0</v>
      </c>
      <c r="X794" t="n">
        <v>0</v>
      </c>
      <c r="Y794" t="n">
        <v>-21.42826181236016</v>
      </c>
      <c r="Z794" t="n">
        <v>86.16001730659548</v>
      </c>
      <c r="AA794" t="n">
        <v>1434.319462716824</v>
      </c>
      <c r="AB794" t="b">
        <v>0</v>
      </c>
      <c r="AC794" t="b">
        <v>1</v>
      </c>
      <c r="AD794" t="n">
        <v>90.93957377467532</v>
      </c>
      <c r="AE794" t="n">
        <v>-0</v>
      </c>
      <c r="AF794" t="n">
        <v>0</v>
      </c>
      <c r="AG794" t="n">
        <v>0.02913843098034241</v>
      </c>
      <c r="AH794" t="b">
        <v>0</v>
      </c>
      <c r="AI794" t="b">
        <v>0</v>
      </c>
      <c r="AJ794" t="n">
        <v>1434.319462716824</v>
      </c>
      <c r="AK794" t="n">
        <v>0</v>
      </c>
      <c r="AL794" t="n">
        <v>9.125745686412305</v>
      </c>
      <c r="AM794" t="n">
        <v>0</v>
      </c>
      <c r="AN794" t="n">
        <v>9.12582791109716</v>
      </c>
      <c r="AO794" t="n">
        <v>0</v>
      </c>
      <c r="AP794" t="n">
        <v>1</v>
      </c>
      <c r="AQ794" t="n">
        <v>0</v>
      </c>
      <c r="AR794" t="n">
        <v>0</v>
      </c>
      <c r="AS794" t="n">
        <v>0</v>
      </c>
      <c r="AT794" t="n">
        <v>2.191887815436881</v>
      </c>
      <c r="AU794" t="n">
        <v>0.6890923181881731</v>
      </c>
      <c r="AV794" t="n">
        <v>2.191887815436881</v>
      </c>
    </row>
    <row r="795" spans="1:48">
      <c r="A795" t="n">
        <v>792</v>
      </c>
      <c r="B795" t="n">
        <v>0</v>
      </c>
      <c r="C795" t="n">
        <v>0</v>
      </c>
      <c r="D795" t="n">
        <v>0</v>
      </c>
      <c r="E795" t="n">
        <v>66</v>
      </c>
      <c r="F795" t="n">
        <v>0.03393568845059747</v>
      </c>
      <c r="G795" t="n">
        <v>542.0354046623688</v>
      </c>
      <c r="H795" t="n">
        <v>2137.787635988383</v>
      </c>
      <c r="I795" t="n">
        <v>6.408522312899489</v>
      </c>
      <c r="J795" t="n">
        <v>6.408522312899489</v>
      </c>
      <c r="K795" t="n">
        <v>112.9019981247882</v>
      </c>
      <c r="L795" t="n">
        <v>5</v>
      </c>
      <c r="M795" t="n">
        <v>28.62626727301932</v>
      </c>
      <c r="N795" t="n">
        <v>1440.86886665617</v>
      </c>
      <c r="O795" t="b">
        <v>0</v>
      </c>
      <c r="P795" t="n">
        <v>6.408522312899489</v>
      </c>
      <c r="Q795" t="n">
        <v>0</v>
      </c>
      <c r="R795" t="n">
        <v>0.9190544325770035</v>
      </c>
      <c r="S795" t="n">
        <v>32.66595965287492</v>
      </c>
      <c r="T795" t="n">
        <v>46.21293922432459</v>
      </c>
      <c r="U795" t="n">
        <v>6.972951857628462</v>
      </c>
      <c r="V795" t="n">
        <v>3.740732587797403</v>
      </c>
      <c r="W795" t="n">
        <v>0</v>
      </c>
      <c r="X795" t="n">
        <v>0</v>
      </c>
      <c r="Y795" t="n">
        <v>-21.42826181236016</v>
      </c>
      <c r="Z795" t="n">
        <v>86.21670412287989</v>
      </c>
      <c r="AA795" t="n">
        <v>1440.86886665617</v>
      </c>
      <c r="AB795" t="b">
        <v>0</v>
      </c>
      <c r="AC795" t="b">
        <v>1</v>
      </c>
      <c r="AD795" t="n">
        <v>90.93213340599047</v>
      </c>
      <c r="AE795" t="n">
        <v>-0</v>
      </c>
      <c r="AF795" t="n">
        <v>0</v>
      </c>
      <c r="AG795" t="n">
        <v>0.02227416010334926</v>
      </c>
      <c r="AH795" t="b">
        <v>0</v>
      </c>
      <c r="AI795" t="b">
        <v>0</v>
      </c>
      <c r="AJ795" t="n">
        <v>1440.86886665617</v>
      </c>
      <c r="AK795" t="n">
        <v>0</v>
      </c>
      <c r="AL795" t="n">
        <v>6.972951857628462</v>
      </c>
      <c r="AM795" t="n">
        <v>0</v>
      </c>
      <c r="AN795" t="n">
        <v>6.972954141647485</v>
      </c>
      <c r="AO795" t="n">
        <v>0</v>
      </c>
      <c r="AP795" t="n">
        <v>1</v>
      </c>
      <c r="AQ795" t="n">
        <v>0</v>
      </c>
      <c r="AR795" t="n">
        <v>0</v>
      </c>
      <c r="AS795" t="n">
        <v>0</v>
      </c>
      <c r="AT795" t="n">
        <v>1.782038140414705</v>
      </c>
      <c r="AU795" t="n">
        <v>0.5602425382493177</v>
      </c>
      <c r="AV795" t="n">
        <v>1.782038140414705</v>
      </c>
    </row>
    <row r="796" spans="1:48">
      <c r="A796" t="n">
        <v>793</v>
      </c>
      <c r="B796" t="n">
        <v>0</v>
      </c>
      <c r="C796" t="n">
        <v>0</v>
      </c>
      <c r="D796" t="n">
        <v>0</v>
      </c>
      <c r="E796" t="n">
        <v>65.59999999999999</v>
      </c>
      <c r="F796" t="n">
        <v>-0.3215982646550746</v>
      </c>
      <c r="G796" t="n">
        <v>538.7503416038089</v>
      </c>
      <c r="H796" t="n">
        <v>2124.831347285422</v>
      </c>
      <c r="I796" t="n">
        <v>-4.671111813881454</v>
      </c>
      <c r="J796" t="n">
        <v>-4.671111813881454</v>
      </c>
      <c r="K796" t="n">
        <v>-82.79499547427406</v>
      </c>
      <c r="L796" t="n">
        <v>5</v>
      </c>
      <c r="M796" t="n">
        <v>-20.9926459113271</v>
      </c>
      <c r="N796" t="n">
        <v>1432.136328070375</v>
      </c>
      <c r="O796" t="b">
        <v>0</v>
      </c>
      <c r="P796" t="n">
        <v>-4.671111813881454</v>
      </c>
      <c r="Q796" t="n">
        <v>0</v>
      </c>
      <c r="R796" t="n">
        <v>0.8513442941488643</v>
      </c>
      <c r="S796" t="n">
        <v>32.6837028060211</v>
      </c>
      <c r="T796" t="n">
        <v>-26.51627494910357</v>
      </c>
      <c r="U796" t="n">
        <v>-3.976724390079327</v>
      </c>
      <c r="V796" t="n">
        <v>-5.52362903777647</v>
      </c>
      <c r="W796" t="n">
        <v>-46.07404177808045</v>
      </c>
      <c r="X796" t="n">
        <v>2</v>
      </c>
      <c r="Y796" t="n">
        <v>24.64577996572029</v>
      </c>
      <c r="Z796" t="n">
        <v>86.24176983666896</v>
      </c>
      <c r="AA796" t="n">
        <v>1432.136328070375</v>
      </c>
      <c r="AB796" t="b">
        <v>0</v>
      </c>
      <c r="AC796" t="b">
        <v>1</v>
      </c>
      <c r="AD796" t="n">
        <v>90.9326920028921</v>
      </c>
      <c r="AE796" t="n">
        <v>0.9626545584289534</v>
      </c>
      <c r="AF796" t="n">
        <v>0</v>
      </c>
      <c r="AG796" t="n">
        <v>0.0116419992084158</v>
      </c>
      <c r="AH796" t="b">
        <v>0</v>
      </c>
      <c r="AI796" t="b">
        <v>0</v>
      </c>
      <c r="AJ796" t="n">
        <v>1432.136328070375</v>
      </c>
      <c r="AK796" t="n">
        <v>0</v>
      </c>
      <c r="AL796" t="n">
        <v>-3.976724390079327</v>
      </c>
      <c r="AM796" t="n">
        <v>0.5262499854923552</v>
      </c>
      <c r="AN796" t="n">
        <v>-2.486392334268171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 spans="1:48">
      <c r="A797" t="n">
        <v>794</v>
      </c>
      <c r="B797" t="n">
        <v>0</v>
      </c>
      <c r="C797" t="n">
        <v>0</v>
      </c>
      <c r="D797" t="n">
        <v>0</v>
      </c>
      <c r="E797" t="n">
        <v>63.5</v>
      </c>
      <c r="F797" t="n">
        <v>-0.8308759631636295</v>
      </c>
      <c r="G797" t="n">
        <v>521.50376054637</v>
      </c>
      <c r="H797" t="n">
        <v>2056.810831594883</v>
      </c>
      <c r="I797" t="n">
        <v>-19.93999916626621</v>
      </c>
      <c r="J797" t="n">
        <v>-19.93999916626621</v>
      </c>
      <c r="K797" t="n">
        <v>-365.1229010392565</v>
      </c>
      <c r="L797" t="n">
        <v>5</v>
      </c>
      <c r="M797" t="n">
        <v>-92.57680046634292</v>
      </c>
      <c r="N797" t="n">
        <v>1386.290500494952</v>
      </c>
      <c r="O797" t="b">
        <v>0</v>
      </c>
      <c r="P797" t="n">
        <v>-19.93999916626621</v>
      </c>
      <c r="Q797" t="n">
        <v>0</v>
      </c>
      <c r="R797" t="n">
        <v>0.9381525539477951</v>
      </c>
      <c r="S797" t="n">
        <v>32.70745379374431</v>
      </c>
      <c r="T797" t="n">
        <v>-128.8592904952745</v>
      </c>
      <c r="U797" t="n">
        <v>-18.70676114354955</v>
      </c>
      <c r="V797" t="n">
        <v>-36.2824900289316</v>
      </c>
      <c r="W797" t="n">
        <v>-86.15060768619995</v>
      </c>
      <c r="X797" t="n">
        <v>2</v>
      </c>
      <c r="Y797" t="n">
        <v>64.72234587383979</v>
      </c>
      <c r="Z797" t="n">
        <v>86.21816019922797</v>
      </c>
      <c r="AA797" t="n">
        <v>1386.290500494952</v>
      </c>
      <c r="AB797" t="b">
        <v>0</v>
      </c>
      <c r="AC797" t="b">
        <v>1</v>
      </c>
      <c r="AD797" t="n">
        <v>90.94820730251702</v>
      </c>
      <c r="AE797" t="n">
        <v>1.8</v>
      </c>
      <c r="AF797" t="n">
        <v>0</v>
      </c>
      <c r="AG797" t="n">
        <v>-0.004630057478493654</v>
      </c>
      <c r="AH797" t="b">
        <v>0</v>
      </c>
      <c r="AI797" t="b">
        <v>0</v>
      </c>
      <c r="AJ797" t="n">
        <v>1386.290500494952</v>
      </c>
      <c r="AK797" t="n">
        <v>0</v>
      </c>
      <c r="AL797" t="n">
        <v>-18.70676114354955</v>
      </c>
      <c r="AM797" t="n">
        <v>14.50259075725117</v>
      </c>
      <c r="AN797" t="n">
        <v>-2.396219716076687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 spans="1:48">
      <c r="A798" t="n">
        <v>795</v>
      </c>
      <c r="B798" t="n">
        <v>0</v>
      </c>
      <c r="C798" t="n">
        <v>0</v>
      </c>
      <c r="D798" t="n">
        <v>0</v>
      </c>
      <c r="E798" t="n">
        <v>59.7</v>
      </c>
      <c r="F798" t="n">
        <v>-1.271564549357077</v>
      </c>
      <c r="G798" t="n">
        <v>490.2956614900518</v>
      </c>
      <c r="H798" t="n">
        <v>1933.726088916764</v>
      </c>
      <c r="I798" t="n">
        <v>-31.413804464149</v>
      </c>
      <c r="J798" t="n">
        <v>-31.413804464149</v>
      </c>
      <c r="K798" t="n">
        <v>-611.8343670344315</v>
      </c>
      <c r="L798" t="n">
        <v>5</v>
      </c>
      <c r="M798" t="n">
        <v>-155.130417605079</v>
      </c>
      <c r="N798" t="n">
        <v>1303.331383929899</v>
      </c>
      <c r="O798" t="b">
        <v>0</v>
      </c>
      <c r="P798" t="n">
        <v>-31.413804464149</v>
      </c>
      <c r="Q798" t="n">
        <v>0</v>
      </c>
      <c r="R798" t="n">
        <v>0.9486135854848474</v>
      </c>
      <c r="S798" t="n">
        <v>32.74963575173103</v>
      </c>
      <c r="T798" t="n">
        <v>-218.3365306559579</v>
      </c>
      <c r="U798" t="n">
        <v>-29.79956168645629</v>
      </c>
      <c r="V798" t="n">
        <v>-63.20611305087894</v>
      </c>
      <c r="W798" t="n">
        <v>-86.15060768619995</v>
      </c>
      <c r="X798" t="n">
        <v>2</v>
      </c>
      <c r="Y798" t="n">
        <v>64.72234587383979</v>
      </c>
      <c r="Z798" t="n">
        <v>86.1821396652106</v>
      </c>
      <c r="AA798" t="n">
        <v>1303.331383929899</v>
      </c>
      <c r="AB798" t="b">
        <v>0</v>
      </c>
      <c r="AC798" t="b">
        <v>1</v>
      </c>
      <c r="AD798" t="n">
        <v>90.97068033927877</v>
      </c>
      <c r="AE798" t="n">
        <v>1.8</v>
      </c>
      <c r="AF798" t="n">
        <v>0</v>
      </c>
      <c r="AG798" t="n">
        <v>-0.0173996072682302</v>
      </c>
      <c r="AH798" t="b">
        <v>0</v>
      </c>
      <c r="AI798" t="b">
        <v>0</v>
      </c>
      <c r="AJ798" t="n">
        <v>1303.331383929899</v>
      </c>
      <c r="AK798" t="n">
        <v>0</v>
      </c>
      <c r="AL798" t="n">
        <v>-29.79956168645629</v>
      </c>
      <c r="AM798" t="n">
        <v>25.74581892931916</v>
      </c>
      <c r="AN798" t="n">
        <v>-2.235651042449948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 spans="1:48">
      <c r="A799" t="n">
        <v>796</v>
      </c>
      <c r="B799" t="n">
        <v>0</v>
      </c>
      <c r="C799" t="n">
        <v>0</v>
      </c>
      <c r="D799" t="n">
        <v>0</v>
      </c>
      <c r="E799" t="n">
        <v>54.6</v>
      </c>
      <c r="F799" t="n">
        <v>-1.499532506074729</v>
      </c>
      <c r="G799" t="n">
        <v>448.4111074934142</v>
      </c>
      <c r="H799" t="n">
        <v>1768.533407954026</v>
      </c>
      <c r="I799" t="n">
        <v>-34.8889915051557</v>
      </c>
      <c r="J799" t="n">
        <v>-34.8889915051557</v>
      </c>
      <c r="K799" t="n">
        <v>-742.9907999259221</v>
      </c>
      <c r="L799" t="n">
        <v>5</v>
      </c>
      <c r="M799" t="n">
        <v>-188.3850912591081</v>
      </c>
      <c r="N799" t="n">
        <v>1191.991516961014</v>
      </c>
      <c r="O799" t="b">
        <v>0</v>
      </c>
      <c r="P799" t="n">
        <v>-34.8889915051557</v>
      </c>
      <c r="Q799" t="n">
        <v>0</v>
      </c>
      <c r="R799" t="n">
        <v>0.9515974991718689</v>
      </c>
      <c r="S799" t="n">
        <v>32.80484968430102</v>
      </c>
      <c r="T799" t="n">
        <v>-265.9744535955957</v>
      </c>
      <c r="U799" t="n">
        <v>-33.20027706493474</v>
      </c>
      <c r="V799" t="n">
        <v>-77.58936233648762</v>
      </c>
      <c r="W799" t="n">
        <v>-86.15060768619995</v>
      </c>
      <c r="X799" t="n">
        <v>2</v>
      </c>
      <c r="Y799" t="n">
        <v>64.72234587383979</v>
      </c>
      <c r="Z799" t="n">
        <v>86.17249243493129</v>
      </c>
      <c r="AA799" t="n">
        <v>1191.991516961014</v>
      </c>
      <c r="AB799" t="b">
        <v>0</v>
      </c>
      <c r="AC799" t="b">
        <v>1</v>
      </c>
      <c r="AD799" t="n">
        <v>90.99315337604052</v>
      </c>
      <c r="AE799" t="n">
        <v>1.8</v>
      </c>
      <c r="AF799" t="n">
        <v>0</v>
      </c>
      <c r="AG799" t="n">
        <v>-0.03280097034635099</v>
      </c>
      <c r="AH799" t="b">
        <v>0</v>
      </c>
      <c r="AI799" t="b">
        <v>0</v>
      </c>
      <c r="AJ799" t="n">
        <v>1191.991516961014</v>
      </c>
      <c r="AK799" t="n">
        <v>0</v>
      </c>
      <c r="AL799" t="n">
        <v>-33.20027706493474</v>
      </c>
      <c r="AM799" t="n">
        <v>29.37395436892385</v>
      </c>
      <c r="AN799" t="n">
        <v>-2.025109655333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 spans="1:48">
      <c r="A800" t="n">
        <v>797</v>
      </c>
      <c r="B800" t="n">
        <v>0</v>
      </c>
      <c r="C800" t="n">
        <v>0</v>
      </c>
      <c r="D800" t="n">
        <v>0</v>
      </c>
      <c r="E800" t="n">
        <v>49.3</v>
      </c>
      <c r="F800" t="n">
        <v>-1.396972093010683</v>
      </c>
      <c r="G800" t="n">
        <v>404.8840219674967</v>
      </c>
      <c r="H800" t="n">
        <v>1596.862582639807</v>
      </c>
      <c r="I800" t="n">
        <v>-29.35828512474934</v>
      </c>
      <c r="J800" t="n">
        <v>-29.35828512474934</v>
      </c>
      <c r="K800" t="n">
        <v>-692.4229080119471</v>
      </c>
      <c r="L800" t="n">
        <v>4</v>
      </c>
      <c r="M800" t="n">
        <v>-175.563617650088</v>
      </c>
      <c r="N800" t="n">
        <v>1424.401423714708</v>
      </c>
      <c r="O800" t="b">
        <v>1</v>
      </c>
      <c r="P800" t="n">
        <v>-29.35828512474934</v>
      </c>
      <c r="Q800" t="n">
        <v>-70.75841464888065</v>
      </c>
      <c r="R800" t="n">
        <v>0.9512075567101479</v>
      </c>
      <c r="S800" t="n">
        <v>32.86261086280577</v>
      </c>
      <c r="T800" t="n">
        <v>-187.2168607535144</v>
      </c>
      <c r="U800" t="n">
        <v>-27.9258226627127</v>
      </c>
      <c r="V800" t="n">
        <v>-11.65324310342641</v>
      </c>
      <c r="W800" t="n">
        <v>-86.15060768619995</v>
      </c>
      <c r="X800" t="n">
        <v>2</v>
      </c>
      <c r="Y800" t="n">
        <v>64.72234587383979</v>
      </c>
      <c r="Z800" t="n">
        <v>86.16231931288479</v>
      </c>
      <c r="AA800" t="n">
        <v>1424.401423714708</v>
      </c>
      <c r="AB800" t="b">
        <v>0</v>
      </c>
      <c r="AC800" t="b">
        <v>1</v>
      </c>
      <c r="AD800" t="n">
        <v>91.01562641280228</v>
      </c>
      <c r="AE800" t="n">
        <v>1.8</v>
      </c>
      <c r="AF800" t="n">
        <v>0</v>
      </c>
      <c r="AG800" t="n">
        <v>-0.0266525464031695</v>
      </c>
      <c r="AH800" t="b">
        <v>0</v>
      </c>
      <c r="AI800" t="b">
        <v>0</v>
      </c>
      <c r="AJ800" t="n">
        <v>1353.643009065827</v>
      </c>
      <c r="AK800" t="n">
        <v>0</v>
      </c>
      <c r="AL800" t="n">
        <v>-26.53858244623908</v>
      </c>
      <c r="AM800" t="n">
        <v>22.40063269546743</v>
      </c>
      <c r="AN800" t="n">
        <v>-2.332637806105117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 spans="1:48">
      <c r="A801" t="n">
        <v>798</v>
      </c>
      <c r="B801" t="n">
        <v>0</v>
      </c>
      <c r="C801" t="n">
        <v>0</v>
      </c>
      <c r="D801" t="n">
        <v>0</v>
      </c>
      <c r="E801" t="n">
        <v>44.9</v>
      </c>
      <c r="F801" t="n">
        <v>-0.9959124552158736</v>
      </c>
      <c r="G801" t="n">
        <v>368.7483283233388</v>
      </c>
      <c r="H801" t="n">
        <v>1454.343406907248</v>
      </c>
      <c r="I801" t="n">
        <v>-18.40487679669806</v>
      </c>
      <c r="J801" t="n">
        <v>-18.40487679669806</v>
      </c>
      <c r="K801" t="n">
        <v>-476.6221665346753</v>
      </c>
      <c r="L801" t="n">
        <v>4</v>
      </c>
      <c r="M801" t="n">
        <v>-120.8474053079806</v>
      </c>
      <c r="N801" t="n">
        <v>1297.274318961265</v>
      </c>
      <c r="O801" t="b">
        <v>0</v>
      </c>
      <c r="P801" t="n">
        <v>-18.40487679669806</v>
      </c>
      <c r="Q801" t="n">
        <v>0</v>
      </c>
      <c r="R801" t="n">
        <v>0.946317102870556</v>
      </c>
      <c r="S801" t="n">
        <v>32.91160713950027</v>
      </c>
      <c r="T801" t="n">
        <v>-128.2062404489597</v>
      </c>
      <c r="U801" t="n">
        <v>-17.41684968894083</v>
      </c>
      <c r="V801" t="n">
        <v>-7.35883514097911</v>
      </c>
      <c r="W801" t="n">
        <v>-86.15060768619995</v>
      </c>
      <c r="X801" t="n">
        <v>2</v>
      </c>
      <c r="Y801" t="n">
        <v>64.72234587383979</v>
      </c>
      <c r="Z801" t="n">
        <v>86.14760127367832</v>
      </c>
      <c r="AA801" t="n">
        <v>1297.274318961265</v>
      </c>
      <c r="AB801" t="b">
        <v>0</v>
      </c>
      <c r="AC801" t="b">
        <v>1</v>
      </c>
      <c r="AD801" t="n">
        <v>91.03809944956403</v>
      </c>
      <c r="AE801" t="n">
        <v>1.8</v>
      </c>
      <c r="AF801" t="n">
        <v>0</v>
      </c>
      <c r="AG801" t="n">
        <v>0.006908534134948685</v>
      </c>
      <c r="AH801" t="b">
        <v>0</v>
      </c>
      <c r="AI801" t="b">
        <v>0</v>
      </c>
      <c r="AJ801" t="n">
        <v>1297.274318961265</v>
      </c>
      <c r="AK801" t="n">
        <v>0</v>
      </c>
      <c r="AL801" t="n">
        <v>-17.41684968894083</v>
      </c>
      <c r="AM801" t="n">
        <v>13.38450974218864</v>
      </c>
      <c r="AN801" t="n">
        <v>-2.224054437958399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 spans="1:48">
      <c r="A802" t="n">
        <v>799</v>
      </c>
      <c r="B802" t="n">
        <v>0</v>
      </c>
      <c r="C802" t="n">
        <v>0</v>
      </c>
      <c r="D802" t="n">
        <v>0</v>
      </c>
      <c r="E802" t="n">
        <v>42.3</v>
      </c>
      <c r="F802" t="n">
        <v>-0.4527114194591473</v>
      </c>
      <c r="G802" t="n">
        <v>347.3954184427</v>
      </c>
      <c r="H802" t="n">
        <v>1370.127530338009</v>
      </c>
      <c r="I802" t="n">
        <v>-6.578982431444645</v>
      </c>
      <c r="J802" t="n">
        <v>-6.578982431444645</v>
      </c>
      <c r="K802" t="n">
        <v>-180.8447985594592</v>
      </c>
      <c r="L802" t="n">
        <v>4</v>
      </c>
      <c r="M802" t="n">
        <v>-45.85314365097849</v>
      </c>
      <c r="N802" t="n">
        <v>1222.153757061504</v>
      </c>
      <c r="O802" t="b">
        <v>0</v>
      </c>
      <c r="P802" t="n">
        <v>-6.578982431444645</v>
      </c>
      <c r="Q802" t="n">
        <v>0</v>
      </c>
      <c r="R802" t="n">
        <v>0.9195004320737218</v>
      </c>
      <c r="S802" t="n">
        <v>32.9454018467518</v>
      </c>
      <c r="T802" t="n">
        <v>-47.26679977467843</v>
      </c>
      <c r="U802" t="n">
        <v>-6.049377188318776</v>
      </c>
      <c r="V802" t="n">
        <v>-1.413656123699937</v>
      </c>
      <c r="W802" t="n">
        <v>-70.18053881332456</v>
      </c>
      <c r="X802" t="n">
        <v>2</v>
      </c>
      <c r="Y802" t="n">
        <v>48.7522770009644</v>
      </c>
      <c r="Z802" t="n">
        <v>86.15161034028776</v>
      </c>
      <c r="AA802" t="n">
        <v>1222.153757061504</v>
      </c>
      <c r="AB802" t="b">
        <v>0</v>
      </c>
      <c r="AC802" t="b">
        <v>1</v>
      </c>
      <c r="AD802" t="n">
        <v>91.05779990492424</v>
      </c>
      <c r="AE802" t="n">
        <v>1.466327089927418</v>
      </c>
      <c r="AF802" t="n">
        <v>0</v>
      </c>
      <c r="AG802" t="n">
        <v>0.03834726689711598</v>
      </c>
      <c r="AH802" t="b">
        <v>0</v>
      </c>
      <c r="AI802" t="b">
        <v>0</v>
      </c>
      <c r="AJ802" t="n">
        <v>1222.153757061504</v>
      </c>
      <c r="AK802" t="n">
        <v>0</v>
      </c>
      <c r="AL802" t="n">
        <v>-6.049377188318776</v>
      </c>
      <c r="AM802" t="n">
        <v>2.496541212637178</v>
      </c>
      <c r="AN802" t="n">
        <v>-2.081608325636907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 spans="1:48">
      <c r="A803" t="n">
        <v>800</v>
      </c>
      <c r="B803" t="n">
        <v>0</v>
      </c>
      <c r="C803" t="n">
        <v>0</v>
      </c>
      <c r="D803" t="n">
        <v>0</v>
      </c>
      <c r="E803" t="n">
        <v>41.4</v>
      </c>
      <c r="F803" t="n">
        <v>-0.1099085336142078</v>
      </c>
      <c r="G803" t="n">
        <v>340.0040265609404</v>
      </c>
      <c r="H803" t="n">
        <v>1340.975880756349</v>
      </c>
      <c r="I803" t="n">
        <v>0.2323814536105187</v>
      </c>
      <c r="J803" t="n">
        <v>0.2323814536105187</v>
      </c>
      <c r="K803" t="n">
        <v>6.526626887172777</v>
      </c>
      <c r="L803" t="n">
        <v>4</v>
      </c>
      <c r="M803" t="n">
        <v>1.654824261453544</v>
      </c>
      <c r="N803" t="n">
        <v>1196.150485634663</v>
      </c>
      <c r="O803" t="b">
        <v>0</v>
      </c>
      <c r="P803" t="n">
        <v>0.2323814536105187</v>
      </c>
      <c r="Q803" t="n">
        <v>0</v>
      </c>
      <c r="R803" t="n">
        <v>0.4725920320569275</v>
      </c>
      <c r="S803" t="n">
        <v>32.9635165867319</v>
      </c>
      <c r="T803" t="n">
        <v>3.925551054123834</v>
      </c>
      <c r="U803" t="n">
        <v>0.4917168251844891</v>
      </c>
      <c r="V803" t="n">
        <v>2.070366904512237</v>
      </c>
      <c r="W803" t="n">
        <v>0</v>
      </c>
      <c r="X803" t="n">
        <v>0</v>
      </c>
      <c r="Y803" t="n">
        <v>-21.42826181236016</v>
      </c>
      <c r="Z803" t="n">
        <v>86.15133556653392</v>
      </c>
      <c r="AA803" t="n">
        <v>1196.150485634663</v>
      </c>
      <c r="AB803" t="b">
        <v>0</v>
      </c>
      <c r="AC803" t="b">
        <v>1</v>
      </c>
      <c r="AD803" t="n">
        <v>91.06254365756115</v>
      </c>
      <c r="AE803" t="n">
        <v>-0</v>
      </c>
      <c r="AF803" t="n">
        <v>0</v>
      </c>
      <c r="AG803" t="n">
        <v>0.07288552794767683</v>
      </c>
      <c r="AH803" t="b">
        <v>0</v>
      </c>
      <c r="AI803" t="b">
        <v>0</v>
      </c>
      <c r="AJ803" t="n">
        <v>1196.150485634663</v>
      </c>
      <c r="AK803" t="n">
        <v>0</v>
      </c>
      <c r="AL803" t="n">
        <v>0.4917168251844891</v>
      </c>
      <c r="AM803" t="n">
        <v>0</v>
      </c>
      <c r="AN803" t="n">
        <v>0.6370308209268605</v>
      </c>
      <c r="AO803" t="n">
        <v>0</v>
      </c>
      <c r="AP803" t="n">
        <v>1</v>
      </c>
      <c r="AQ803" t="n">
        <v>0</v>
      </c>
      <c r="AR803" t="n">
        <v>0</v>
      </c>
      <c r="AS803" t="n">
        <v>0</v>
      </c>
      <c r="AT803" t="n">
        <v>0.5388058100144256</v>
      </c>
      <c r="AU803" t="n">
        <v>0.1693913995329606</v>
      </c>
      <c r="AV803" t="n">
        <v>0.5388058100144256</v>
      </c>
    </row>
    <row r="804" spans="1:48">
      <c r="A804" t="n">
        <v>801</v>
      </c>
      <c r="B804" t="n">
        <v>0</v>
      </c>
      <c r="C804" t="n">
        <v>0</v>
      </c>
      <c r="D804" t="n">
        <v>0</v>
      </c>
      <c r="E804" t="n">
        <v>41.3</v>
      </c>
      <c r="F804" t="n">
        <v>0.05901222058264466</v>
      </c>
      <c r="G804" t="n">
        <v>339.1827607963005</v>
      </c>
      <c r="H804" t="n">
        <v>1337.736808580609</v>
      </c>
      <c r="I804" t="n">
        <v>3.522156808329846</v>
      </c>
      <c r="J804" t="n">
        <v>3.522156808329846</v>
      </c>
      <c r="K804" t="n">
        <v>99.16223308184995</v>
      </c>
      <c r="L804" t="n">
        <v>3</v>
      </c>
      <c r="M804" t="n">
        <v>25.14255402683822</v>
      </c>
      <c r="N804" t="n">
        <v>1769.825797752146</v>
      </c>
      <c r="O804" t="b">
        <v>1</v>
      </c>
      <c r="P804" t="n">
        <v>3.522156808329846</v>
      </c>
      <c r="Q804" t="n">
        <v>2.989044086298757</v>
      </c>
      <c r="R804" t="n">
        <v>0.864004126024842</v>
      </c>
      <c r="S804" t="n">
        <v>32.96770865145474</v>
      </c>
      <c r="T804" t="n">
        <v>21.99549456145645</v>
      </c>
      <c r="U804" t="n">
        <v>4.076550912476288</v>
      </c>
      <c r="V804" t="n">
        <v>2.991296506401106</v>
      </c>
      <c r="W804" t="n">
        <v>0</v>
      </c>
      <c r="X804" t="n">
        <v>0</v>
      </c>
      <c r="Y804" t="n">
        <v>-21.42826181236016</v>
      </c>
      <c r="Z804" t="n">
        <v>86.21253705661299</v>
      </c>
      <c r="AA804" t="n">
        <v>1769.825797752146</v>
      </c>
      <c r="AB804" t="b">
        <v>0</v>
      </c>
      <c r="AC804" t="b">
        <v>1</v>
      </c>
      <c r="AD804" t="n">
        <v>91.0551032888763</v>
      </c>
      <c r="AE804" t="n">
        <v>-0</v>
      </c>
      <c r="AF804" t="n">
        <v>0</v>
      </c>
      <c r="AG804" t="n">
        <v>0.08671099129739851</v>
      </c>
      <c r="AH804" t="b">
        <v>0</v>
      </c>
      <c r="AI804" t="b">
        <v>0</v>
      </c>
      <c r="AJ804" t="n">
        <v>1772.814841838445</v>
      </c>
      <c r="AK804" t="n">
        <v>0</v>
      </c>
      <c r="AL804" t="n">
        <v>4.083435765444817</v>
      </c>
      <c r="AM804" t="n">
        <v>0</v>
      </c>
      <c r="AN804" t="n">
        <v>4.260562995465476</v>
      </c>
      <c r="AO804" t="n">
        <v>0</v>
      </c>
      <c r="AP804" t="n">
        <v>1</v>
      </c>
      <c r="AQ804" t="n">
        <v>0</v>
      </c>
      <c r="AR804" t="n">
        <v>0</v>
      </c>
      <c r="AS804" t="n">
        <v>0</v>
      </c>
      <c r="AT804" t="n">
        <v>1.355607328644008</v>
      </c>
      <c r="AU804" t="n">
        <v>0.426179930409434</v>
      </c>
      <c r="AV804" t="n">
        <v>1.355607328644008</v>
      </c>
    </row>
    <row r="805" spans="1:48">
      <c r="A805" t="n">
        <v>802</v>
      </c>
      <c r="B805" t="n">
        <v>0</v>
      </c>
      <c r="C805" t="n">
        <v>0</v>
      </c>
      <c r="D805" t="n">
        <v>0</v>
      </c>
      <c r="E805" t="n">
        <v>42.1</v>
      </c>
      <c r="F805" t="n">
        <v>0.457192984616972</v>
      </c>
      <c r="G805" t="n">
        <v>345.7528869134201</v>
      </c>
      <c r="H805" t="n">
        <v>1363.649385986529</v>
      </c>
      <c r="I805" t="n">
        <v>11.52973315179597</v>
      </c>
      <c r="J805" t="n">
        <v>11.52973315179597</v>
      </c>
      <c r="K805" t="n">
        <v>318.4379526118026</v>
      </c>
      <c r="L805" t="n">
        <v>3</v>
      </c>
      <c r="M805" t="n">
        <v>80.73984599690735</v>
      </c>
      <c r="N805" t="n">
        <v>1804.108137660178</v>
      </c>
      <c r="O805" t="b">
        <v>0</v>
      </c>
      <c r="P805" t="n">
        <v>11.52973315179597</v>
      </c>
      <c r="Q805" t="n">
        <v>0</v>
      </c>
      <c r="R805" t="n">
        <v>0.9297739644597965</v>
      </c>
      <c r="S805" t="n">
        <v>32.98409243674826</v>
      </c>
      <c r="T805" t="n">
        <v>65.63729752666924</v>
      </c>
      <c r="U805" t="n">
        <v>12.40057647612751</v>
      </c>
      <c r="V805" t="n">
        <v>4.609447188870789</v>
      </c>
      <c r="W805" t="n">
        <v>0</v>
      </c>
      <c r="X805" t="n">
        <v>0</v>
      </c>
      <c r="Y805" t="n">
        <v>-21.42826181236016</v>
      </c>
      <c r="Z805" t="n">
        <v>86.38022930720672</v>
      </c>
      <c r="AA805" t="n">
        <v>1804.108137660178</v>
      </c>
      <c r="AB805" t="b">
        <v>0</v>
      </c>
      <c r="AC805" t="b">
        <v>1</v>
      </c>
      <c r="AD805" t="n">
        <v>91.04766292019144</v>
      </c>
      <c r="AE805" t="n">
        <v>-0</v>
      </c>
      <c r="AF805" t="n">
        <v>0</v>
      </c>
      <c r="AG805" t="n">
        <v>0.1090038044231035</v>
      </c>
      <c r="AH805" t="b">
        <v>0</v>
      </c>
      <c r="AI805" t="b">
        <v>0</v>
      </c>
      <c r="AJ805" t="n">
        <v>1804.108137660178</v>
      </c>
      <c r="AK805" t="n">
        <v>0</v>
      </c>
      <c r="AL805" t="n">
        <v>12.40057647612751</v>
      </c>
      <c r="AM805" t="n">
        <v>0</v>
      </c>
      <c r="AN805" t="n">
        <v>12.4103365468836</v>
      </c>
      <c r="AO805" t="n">
        <v>0</v>
      </c>
      <c r="AP805" t="n">
        <v>1</v>
      </c>
      <c r="AQ805" t="n">
        <v>0</v>
      </c>
      <c r="AR805" t="n">
        <v>0</v>
      </c>
      <c r="AS805" t="n">
        <v>0</v>
      </c>
      <c r="AT805" t="n">
        <v>2.82143433655233</v>
      </c>
      <c r="AU805" t="n">
        <v>0.8870110568149845</v>
      </c>
      <c r="AV805" t="n">
        <v>2.82143433655233</v>
      </c>
    </row>
    <row r="806" spans="1:48">
      <c r="A806" t="n">
        <v>803</v>
      </c>
      <c r="B806" t="n">
        <v>0</v>
      </c>
      <c r="C806" t="n">
        <v>0</v>
      </c>
      <c r="D806" t="n">
        <v>0</v>
      </c>
      <c r="E806" t="n">
        <v>44.7</v>
      </c>
      <c r="F806" t="n">
        <v>0.9455491742827968</v>
      </c>
      <c r="G806" t="n">
        <v>367.1057967940589</v>
      </c>
      <c r="H806" t="n">
        <v>1447.865262555768</v>
      </c>
      <c r="I806" t="n">
        <v>22.63881261832486</v>
      </c>
      <c r="J806" t="n">
        <v>22.63881261832486</v>
      </c>
      <c r="K806" t="n">
        <v>588.8894643565956</v>
      </c>
      <c r="L806" t="n">
        <v>3</v>
      </c>
      <c r="M806" t="n">
        <v>149.3127445123214</v>
      </c>
      <c r="N806" t="n">
        <v>1915.525742361282</v>
      </c>
      <c r="O806" t="b">
        <v>0</v>
      </c>
      <c r="P806" t="n">
        <v>22.63881261832486</v>
      </c>
      <c r="Q806" t="n">
        <v>0</v>
      </c>
      <c r="R806" t="n">
        <v>0.9444618374305899</v>
      </c>
      <c r="S806" t="n">
        <v>33.01178717318423</v>
      </c>
      <c r="T806" t="n">
        <v>119.4957941609295</v>
      </c>
      <c r="U806" t="n">
        <v>23.9700660430217</v>
      </c>
      <c r="V806" t="n">
        <v>6.636576842470461</v>
      </c>
      <c r="W806" t="n">
        <v>0</v>
      </c>
      <c r="X806" t="n">
        <v>0</v>
      </c>
      <c r="Y806" t="n">
        <v>-21.42826181236016</v>
      </c>
      <c r="Z806" t="n">
        <v>86.50164590397155</v>
      </c>
      <c r="AA806" t="n">
        <v>1915.525742361282</v>
      </c>
      <c r="AB806" t="b">
        <v>0</v>
      </c>
      <c r="AC806" t="b">
        <v>1</v>
      </c>
      <c r="AD806" t="n">
        <v>91.04022255150659</v>
      </c>
      <c r="AE806" t="n">
        <v>-0</v>
      </c>
      <c r="AF806" t="n">
        <v>0</v>
      </c>
      <c r="AG806" t="n">
        <v>0.1073572065567497</v>
      </c>
      <c r="AH806" t="b">
        <v>0</v>
      </c>
      <c r="AI806" t="b">
        <v>0</v>
      </c>
      <c r="AJ806" t="n">
        <v>1915.525742361282</v>
      </c>
      <c r="AK806" t="n">
        <v>0</v>
      </c>
      <c r="AL806" t="n">
        <v>23.9700660430217</v>
      </c>
      <c r="AM806" t="n">
        <v>0</v>
      </c>
      <c r="AN806" t="n">
        <v>24.00499460541236</v>
      </c>
      <c r="AO806" t="n">
        <v>0</v>
      </c>
      <c r="AP806" t="n">
        <v>1</v>
      </c>
      <c r="AQ806" t="n">
        <v>0</v>
      </c>
      <c r="AR806" t="n">
        <v>0</v>
      </c>
      <c r="AS806" t="n">
        <v>0</v>
      </c>
      <c r="AT806" t="n">
        <v>4.982899172056285</v>
      </c>
      <c r="AU806" t="n">
        <v>1.56653890659354</v>
      </c>
      <c r="AV806" t="n">
        <v>4.982899172056285</v>
      </c>
    </row>
    <row r="807" spans="1:48">
      <c r="A807" t="n">
        <v>804</v>
      </c>
      <c r="B807" t="n">
        <v>0</v>
      </c>
      <c r="C807" t="n">
        <v>0</v>
      </c>
      <c r="D807" t="n">
        <v>0</v>
      </c>
      <c r="E807" t="n">
        <v>48.4</v>
      </c>
      <c r="F807" t="n">
        <v>1.010610318251831</v>
      </c>
      <c r="G807" t="n">
        <v>397.4926300857371</v>
      </c>
      <c r="H807" t="n">
        <v>1567.710933058147</v>
      </c>
      <c r="I807" t="n">
        <v>26.14984461388304</v>
      </c>
      <c r="J807" t="n">
        <v>26.14984461388304</v>
      </c>
      <c r="K807" t="n">
        <v>628.2195014010849</v>
      </c>
      <c r="L807" t="n">
        <v>3</v>
      </c>
      <c r="M807" t="n">
        <v>159.284863438409</v>
      </c>
      <c r="N807" t="n">
        <v>2074.081564435929</v>
      </c>
      <c r="O807" t="b">
        <v>0</v>
      </c>
      <c r="P807" t="n">
        <v>26.14984461388304</v>
      </c>
      <c r="Q807" t="n">
        <v>0</v>
      </c>
      <c r="R807" t="n">
        <v>0.9450853633459814</v>
      </c>
      <c r="S807" t="n">
        <v>33.05479277017303</v>
      </c>
      <c r="T807" t="n">
        <v>127.3924312502476</v>
      </c>
      <c r="U807" t="n">
        <v>27.66929383109066</v>
      </c>
      <c r="V807" t="n">
        <v>6.995709074579409</v>
      </c>
      <c r="W807" t="n">
        <v>0</v>
      </c>
      <c r="X807" t="n">
        <v>0</v>
      </c>
      <c r="Y807" t="n">
        <v>-21.42826181236016</v>
      </c>
      <c r="Z807" t="n">
        <v>86.66291461771986</v>
      </c>
      <c r="AA807" t="n">
        <v>2074.081564435929</v>
      </c>
      <c r="AB807" t="b">
        <v>0</v>
      </c>
      <c r="AC807" t="b">
        <v>1</v>
      </c>
      <c r="AD807" t="n">
        <v>91.03278218282173</v>
      </c>
      <c r="AE807" t="n">
        <v>-0</v>
      </c>
      <c r="AF807" t="n">
        <v>0</v>
      </c>
      <c r="AG807" t="n">
        <v>0.1050621076118592</v>
      </c>
      <c r="AH807" t="b">
        <v>0</v>
      </c>
      <c r="AI807" t="b">
        <v>0</v>
      </c>
      <c r="AJ807" t="n">
        <v>2074.081564435929</v>
      </c>
      <c r="AK807" t="n">
        <v>0</v>
      </c>
      <c r="AL807" t="n">
        <v>27.66929383109066</v>
      </c>
      <c r="AM807" t="n">
        <v>0</v>
      </c>
      <c r="AN807" t="n">
        <v>27.74608288478617</v>
      </c>
      <c r="AO807" t="n">
        <v>0</v>
      </c>
      <c r="AP807" t="n">
        <v>1</v>
      </c>
      <c r="AQ807" t="n">
        <v>0</v>
      </c>
      <c r="AR807" t="n">
        <v>0</v>
      </c>
      <c r="AS807" t="n">
        <v>0</v>
      </c>
      <c r="AT807" t="n">
        <v>5.652713335497145</v>
      </c>
      <c r="AU807" t="n">
        <v>1.777117108356451</v>
      </c>
      <c r="AV807" t="n">
        <v>5.652713335497145</v>
      </c>
    </row>
    <row r="808" spans="1:48">
      <c r="A808" t="n">
        <v>805</v>
      </c>
      <c r="B808" t="n">
        <v>0</v>
      </c>
      <c r="C808" t="n">
        <v>0</v>
      </c>
      <c r="D808" t="n">
        <v>0</v>
      </c>
      <c r="E808" t="n">
        <v>51.4</v>
      </c>
      <c r="F808" t="n">
        <v>0.5953428860432153</v>
      </c>
      <c r="G808" t="n">
        <v>422.1306030249357</v>
      </c>
      <c r="H808" t="n">
        <v>1664.883098330346</v>
      </c>
      <c r="I808" t="n">
        <v>17.83235206844579</v>
      </c>
      <c r="J808" t="n">
        <v>17.83235206844579</v>
      </c>
      <c r="K808" t="n">
        <v>403.3974734327161</v>
      </c>
      <c r="L808" t="n">
        <v>4</v>
      </c>
      <c r="M808" t="n">
        <v>102.2813066512972</v>
      </c>
      <c r="N808" t="n">
        <v>1485.075723710669</v>
      </c>
      <c r="O808" t="b">
        <v>1</v>
      </c>
      <c r="P808" t="n">
        <v>17.83235206844579</v>
      </c>
      <c r="Q808" t="n">
        <v>30.15487496111705</v>
      </c>
      <c r="R808" t="n">
        <v>0.94634563562775</v>
      </c>
      <c r="S808" t="n">
        <v>33.1039103608427</v>
      </c>
      <c r="T808" t="n">
        <v>121.1662395523144</v>
      </c>
      <c r="U808" t="n">
        <v>18.84338173823442</v>
      </c>
      <c r="V808" t="n">
        <v>6.501097566555217</v>
      </c>
      <c r="W808" t="n">
        <v>0</v>
      </c>
      <c r="X808" t="n">
        <v>0</v>
      </c>
      <c r="Y808" t="n">
        <v>-21.42826181236016</v>
      </c>
      <c r="Z808" t="n">
        <v>86.72098995331025</v>
      </c>
      <c r="AA808" t="n">
        <v>1485.075723710669</v>
      </c>
      <c r="AB808" t="b">
        <v>0</v>
      </c>
      <c r="AC808" t="b">
        <v>1</v>
      </c>
      <c r="AD808" t="n">
        <v>91.02534181413688</v>
      </c>
      <c r="AE808" t="n">
        <v>-0</v>
      </c>
      <c r="AF808" t="n">
        <v>0</v>
      </c>
      <c r="AG808" t="n">
        <v>0.09171466857360405</v>
      </c>
      <c r="AH808" t="b">
        <v>0</v>
      </c>
      <c r="AI808" t="b">
        <v>0</v>
      </c>
      <c r="AJ808" t="n">
        <v>1515.230598671786</v>
      </c>
      <c r="AK808" t="n">
        <v>0</v>
      </c>
      <c r="AL808" t="n">
        <v>19.22600183705422</v>
      </c>
      <c r="AM808" t="n">
        <v>0</v>
      </c>
      <c r="AN808" t="n">
        <v>19.37173015804618</v>
      </c>
      <c r="AO808" t="n">
        <v>0</v>
      </c>
      <c r="AP808" t="n">
        <v>1</v>
      </c>
      <c r="AQ808" t="n">
        <v>0</v>
      </c>
      <c r="AR808" t="n">
        <v>0</v>
      </c>
      <c r="AS808" t="n">
        <v>0</v>
      </c>
      <c r="AT808" t="n">
        <v>4.204081188463392</v>
      </c>
      <c r="AU808" t="n">
        <v>1.321691754298158</v>
      </c>
      <c r="AV808" t="n">
        <v>4.204081188463392</v>
      </c>
    </row>
    <row r="809" spans="1:48">
      <c r="A809" t="n">
        <v>806</v>
      </c>
      <c r="B809" t="n">
        <v>0</v>
      </c>
      <c r="C809" t="n">
        <v>0</v>
      </c>
      <c r="D809" t="n">
        <v>0</v>
      </c>
      <c r="E809" t="n">
        <v>52.7</v>
      </c>
      <c r="F809" t="n">
        <v>0.1913514709086437</v>
      </c>
      <c r="G809" t="n">
        <v>432.8070579652551</v>
      </c>
      <c r="H809" t="n">
        <v>1706.991036614966</v>
      </c>
      <c r="I809" t="n">
        <v>8.296351601808876</v>
      </c>
      <c r="J809" t="n">
        <v>8.296351601808876</v>
      </c>
      <c r="K809" t="n">
        <v>183.0476665418307</v>
      </c>
      <c r="L809" t="n">
        <v>4</v>
      </c>
      <c r="M809" t="n">
        <v>46.41168015766497</v>
      </c>
      <c r="N809" t="n">
        <v>1522.63600466055</v>
      </c>
      <c r="O809" t="b">
        <v>0</v>
      </c>
      <c r="P809" t="n">
        <v>8.296351601808876</v>
      </c>
      <c r="Q809" t="n">
        <v>0</v>
      </c>
      <c r="R809" t="n">
        <v>0.926441789252231</v>
      </c>
      <c r="S809" t="n">
        <v>33.13663640505279</v>
      </c>
      <c r="T809" t="n">
        <v>56.16222429785401</v>
      </c>
      <c r="U809" t="n">
        <v>8.955070570062693</v>
      </c>
      <c r="V809" t="n">
        <v>4.131192730965026</v>
      </c>
      <c r="W809" t="n">
        <v>0</v>
      </c>
      <c r="X809" t="n">
        <v>0</v>
      </c>
      <c r="Y809" t="n">
        <v>-21.42826181236016</v>
      </c>
      <c r="Z809" t="n">
        <v>86.82399703761189</v>
      </c>
      <c r="AA809" t="n">
        <v>1522.63600466055</v>
      </c>
      <c r="AB809" t="b">
        <v>0</v>
      </c>
      <c r="AC809" t="b">
        <v>1</v>
      </c>
      <c r="AD809" t="n">
        <v>91.01790144545203</v>
      </c>
      <c r="AE809" t="n">
        <v>-0</v>
      </c>
      <c r="AF809" t="n">
        <v>0</v>
      </c>
      <c r="AG809" t="n">
        <v>0.05394674988105608</v>
      </c>
      <c r="AH809" t="b">
        <v>0</v>
      </c>
      <c r="AI809" t="b">
        <v>0</v>
      </c>
      <c r="AJ809" t="n">
        <v>1522.63600466055</v>
      </c>
      <c r="AK809" t="n">
        <v>0</v>
      </c>
      <c r="AL809" t="n">
        <v>8.955070570062693</v>
      </c>
      <c r="AM809" t="n">
        <v>0</v>
      </c>
      <c r="AN809" t="n">
        <v>8.955194375973054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2.158213643463275</v>
      </c>
      <c r="AU809" t="n">
        <v>0.678505730195423</v>
      </c>
      <c r="AV809" t="n">
        <v>2.158213643463275</v>
      </c>
    </row>
    <row r="810" spans="1:48">
      <c r="A810" t="n">
        <v>807</v>
      </c>
      <c r="B810" t="n">
        <v>0</v>
      </c>
      <c r="C810" t="n">
        <v>0</v>
      </c>
      <c r="D810" t="n">
        <v>0</v>
      </c>
      <c r="E810" t="n">
        <v>53</v>
      </c>
      <c r="F810" t="n">
        <v>-0.0274154363444632</v>
      </c>
      <c r="G810" t="n">
        <v>435.270855259175</v>
      </c>
      <c r="H810" t="n">
        <v>1716.708253142186</v>
      </c>
      <c r="I810" t="n">
        <v>2.884957847063054</v>
      </c>
      <c r="J810" t="n">
        <v>2.884957847063054</v>
      </c>
      <c r="K810" t="n">
        <v>63.29235643839843</v>
      </c>
      <c r="L810" t="n">
        <v>4</v>
      </c>
      <c r="M810" t="n">
        <v>16.04775771764666</v>
      </c>
      <c r="N810" t="n">
        <v>1531.30376180283</v>
      </c>
      <c r="O810" t="b">
        <v>0</v>
      </c>
      <c r="P810" t="n">
        <v>2.884957847063054</v>
      </c>
      <c r="Q810" t="n">
        <v>0</v>
      </c>
      <c r="R810" t="n">
        <v>0.8637403827879041</v>
      </c>
      <c r="S810" t="n">
        <v>33.15751004243515</v>
      </c>
      <c r="T810" t="n">
        <v>20.82889735348197</v>
      </c>
      <c r="U810" t="n">
        <v>3.340075217684328</v>
      </c>
      <c r="V810" t="n">
        <v>2.838137580335488</v>
      </c>
      <c r="W810" t="n">
        <v>0</v>
      </c>
      <c r="X810" t="n">
        <v>0</v>
      </c>
      <c r="Y810" t="n">
        <v>-21.42826181236016</v>
      </c>
      <c r="Z810" t="n">
        <v>86.81663242851468</v>
      </c>
      <c r="AA810" t="n">
        <v>1531.30376180283</v>
      </c>
      <c r="AB810" t="b">
        <v>0</v>
      </c>
      <c r="AC810" t="b">
        <v>1</v>
      </c>
      <c r="AD810" t="n">
        <v>91.01046107676717</v>
      </c>
      <c r="AE810" t="n">
        <v>-0</v>
      </c>
      <c r="AF810" t="n">
        <v>0</v>
      </c>
      <c r="AG810" t="n">
        <v>0.02205262881240538</v>
      </c>
      <c r="AH810" t="b">
        <v>0</v>
      </c>
      <c r="AI810" t="b">
        <v>0</v>
      </c>
      <c r="AJ810" t="n">
        <v>1531.30376180283</v>
      </c>
      <c r="AK810" t="n">
        <v>0</v>
      </c>
      <c r="AL810" t="n">
        <v>3.340075217684328</v>
      </c>
      <c r="AM810" t="n">
        <v>0</v>
      </c>
      <c r="AN810" t="n">
        <v>3.340091219513282</v>
      </c>
      <c r="AO810" t="n">
        <v>0</v>
      </c>
      <c r="AP810" t="n">
        <v>1</v>
      </c>
      <c r="AQ810" t="n">
        <v>0</v>
      </c>
      <c r="AR810" t="n">
        <v>0</v>
      </c>
      <c r="AS810" t="n">
        <v>0</v>
      </c>
      <c r="AT810" t="n">
        <v>1.123110588675937</v>
      </c>
      <c r="AU810" t="n">
        <v>0.3530869023869856</v>
      </c>
      <c r="AV810" t="n">
        <v>1.123110588675937</v>
      </c>
    </row>
    <row r="811" spans="1:48">
      <c r="A811" t="n">
        <v>808</v>
      </c>
      <c r="B811" t="n">
        <v>0</v>
      </c>
      <c r="C811" t="n">
        <v>0</v>
      </c>
      <c r="D811" t="n">
        <v>0</v>
      </c>
      <c r="E811" t="n">
        <v>52.5</v>
      </c>
      <c r="F811" t="n">
        <v>-0.2483563921974588</v>
      </c>
      <c r="G811" t="n">
        <v>431.1645264359752</v>
      </c>
      <c r="H811" t="n">
        <v>1700.512892263486</v>
      </c>
      <c r="I811" t="n">
        <v>-2.642892215681391</v>
      </c>
      <c r="J811" t="n">
        <v>-2.642892215681391</v>
      </c>
      <c r="K811" t="n">
        <v>-58.53394716792575</v>
      </c>
      <c r="L811" t="n">
        <v>4</v>
      </c>
      <c r="M811" t="n">
        <v>-14.84126449491018</v>
      </c>
      <c r="N811" t="n">
        <v>1516.85749989903</v>
      </c>
      <c r="O811" t="b">
        <v>0</v>
      </c>
      <c r="P811" t="n">
        <v>-2.642892215681391</v>
      </c>
      <c r="Q811" t="n">
        <v>0</v>
      </c>
      <c r="R811" t="n">
        <v>0.8183848446276862</v>
      </c>
      <c r="S811" t="n">
        <v>33.17095583680025</v>
      </c>
      <c r="T811" t="n">
        <v>-13.6164416342438</v>
      </c>
      <c r="U811" t="n">
        <v>-2.162902935298137</v>
      </c>
      <c r="V811" t="n">
        <v>1.224822860666388</v>
      </c>
      <c r="W811" t="n">
        <v>-37.0973201722595</v>
      </c>
      <c r="X811" t="n">
        <v>2</v>
      </c>
      <c r="Y811" t="n">
        <v>15.66905835989934</v>
      </c>
      <c r="Z811" t="n">
        <v>86.7928649081737</v>
      </c>
      <c r="AA811" t="n">
        <v>1516.85749989903</v>
      </c>
      <c r="AB811" t="b">
        <v>0</v>
      </c>
      <c r="AC811" t="b">
        <v>1</v>
      </c>
      <c r="AD811" t="n">
        <v>91.00946121505667</v>
      </c>
      <c r="AE811" t="n">
        <v>0.7750981461824732</v>
      </c>
      <c r="AF811" t="n">
        <v>0</v>
      </c>
      <c r="AG811" t="n">
        <v>-0.02111131386379206</v>
      </c>
      <c r="AH811" t="b">
        <v>0</v>
      </c>
      <c r="AI811" t="b">
        <v>0</v>
      </c>
      <c r="AJ811" t="n">
        <v>1516.85749989903</v>
      </c>
      <c r="AK811" t="n">
        <v>0</v>
      </c>
      <c r="AL811" t="n">
        <v>-2.162902935298137</v>
      </c>
      <c r="AM811" t="n">
        <v>0</v>
      </c>
      <c r="AN811" t="n">
        <v>-1.386648656973711</v>
      </c>
      <c r="AO811" t="n">
        <v>0</v>
      </c>
      <c r="AP811" t="n">
        <v>1</v>
      </c>
      <c r="AQ811" t="n">
        <v>0</v>
      </c>
      <c r="AR811" t="n">
        <v>0</v>
      </c>
      <c r="AS811" t="n">
        <v>0</v>
      </c>
      <c r="AT811" t="n">
        <v>0.2754149890942065</v>
      </c>
      <c r="AU811" t="n">
        <v>0.08658579693818386</v>
      </c>
      <c r="AV811" t="n">
        <v>0.2754149890942065</v>
      </c>
    </row>
    <row r="812" spans="1:48">
      <c r="A812" t="n">
        <v>809</v>
      </c>
      <c r="B812" t="n">
        <v>0</v>
      </c>
      <c r="C812" t="n">
        <v>0</v>
      </c>
      <c r="D812" t="n">
        <v>0</v>
      </c>
      <c r="E812" t="n">
        <v>51.3</v>
      </c>
      <c r="F812" t="n">
        <v>-0.3958256615323661</v>
      </c>
      <c r="G812" t="n">
        <v>421.3093372602958</v>
      </c>
      <c r="H812" t="n">
        <v>1661.644026154607</v>
      </c>
      <c r="I812" t="n">
        <v>-6.211055741745651</v>
      </c>
      <c r="J812" t="n">
        <v>-6.211055741745651</v>
      </c>
      <c r="K812" t="n">
        <v>-140.7783026428468</v>
      </c>
      <c r="L812" t="n">
        <v>4</v>
      </c>
      <c r="M812" t="n">
        <v>-35.69429580193884</v>
      </c>
      <c r="N812" t="n">
        <v>1482.186471329909</v>
      </c>
      <c r="O812" t="b">
        <v>0</v>
      </c>
      <c r="P812" t="n">
        <v>-6.211055741745651</v>
      </c>
      <c r="Q812" t="n">
        <v>0</v>
      </c>
      <c r="R812" t="n">
        <v>0.903539768575825</v>
      </c>
      <c r="S812" t="n">
        <v>33.18737350093828</v>
      </c>
      <c r="T812" t="n">
        <v>-36.1560714891938</v>
      </c>
      <c r="U812" t="n">
        <v>-5.611935867508414</v>
      </c>
      <c r="V812" t="n">
        <v>-0.4617756872549492</v>
      </c>
      <c r="W812" t="n">
        <v>-47.63271153586686</v>
      </c>
      <c r="X812" t="n">
        <v>2</v>
      </c>
      <c r="Y812" t="n">
        <v>26.2044497235067</v>
      </c>
      <c r="Z812" t="n">
        <v>86.78099015477903</v>
      </c>
      <c r="AA812" t="n">
        <v>1482.186471329909</v>
      </c>
      <c r="AB812" t="b">
        <v>0</v>
      </c>
      <c r="AC812" t="b">
        <v>1</v>
      </c>
      <c r="AD812" t="n">
        <v>91.01673092132116</v>
      </c>
      <c r="AE812" t="n">
        <v>0.9952208471571171</v>
      </c>
      <c r="AF812" t="n">
        <v>0</v>
      </c>
      <c r="AG812" t="n">
        <v>-0.03241127815307587</v>
      </c>
      <c r="AH812" t="b">
        <v>0</v>
      </c>
      <c r="AI812" t="b">
        <v>0</v>
      </c>
      <c r="AJ812" t="n">
        <v>1482.186471329909</v>
      </c>
      <c r="AK812" t="n">
        <v>0</v>
      </c>
      <c r="AL812" t="n">
        <v>-5.611935867508414</v>
      </c>
      <c r="AM812" t="n">
        <v>2.027525481768996</v>
      </c>
      <c r="AN812" t="n">
        <v>-2.586053180107246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 spans="1:48">
      <c r="A813" t="n">
        <v>810</v>
      </c>
      <c r="B813" t="n">
        <v>0</v>
      </c>
      <c r="C813" t="n">
        <v>0</v>
      </c>
      <c r="D813" t="n">
        <v>0</v>
      </c>
      <c r="E813" t="n">
        <v>49.7</v>
      </c>
      <c r="F813" t="n">
        <v>-0.5016742950064037</v>
      </c>
      <c r="G813" t="n">
        <v>408.1690850260566</v>
      </c>
      <c r="H813" t="n">
        <v>1609.818871342767</v>
      </c>
      <c r="I813" t="n">
        <v>-8.572844798845875</v>
      </c>
      <c r="J813" t="n">
        <v>-8.572844798845875</v>
      </c>
      <c r="K813" t="n">
        <v>-200.5655023102299</v>
      </c>
      <c r="L813" t="n">
        <v>4</v>
      </c>
      <c r="M813" t="n">
        <v>-50.85332208677229</v>
      </c>
      <c r="N813" t="n">
        <v>1435.958433237748</v>
      </c>
      <c r="O813" t="b">
        <v>0</v>
      </c>
      <c r="P813" t="n">
        <v>-8.572844798845875</v>
      </c>
      <c r="Q813" t="n">
        <v>0</v>
      </c>
      <c r="R813" t="n">
        <v>0.9218198706651063</v>
      </c>
      <c r="S813" t="n">
        <v>33.20786593540638</v>
      </c>
      <c r="T813" t="n">
        <v>-52.55336635529084</v>
      </c>
      <c r="U813" t="n">
        <v>-7.902618683704134</v>
      </c>
      <c r="V813" t="n">
        <v>-1.700044268518553</v>
      </c>
      <c r="W813" t="n">
        <v>-74.41465611615182</v>
      </c>
      <c r="X813" t="n">
        <v>2</v>
      </c>
      <c r="Y813" t="n">
        <v>52.98639430379166</v>
      </c>
      <c r="Z813" t="n">
        <v>86.73766391088087</v>
      </c>
      <c r="AA813" t="n">
        <v>1435.958433237748</v>
      </c>
      <c r="AB813" t="b">
        <v>0</v>
      </c>
      <c r="AC813" t="b">
        <v>1</v>
      </c>
      <c r="AD813" t="n">
        <v>91.03047933174255</v>
      </c>
      <c r="AE813" t="n">
        <v>1.55479322324652</v>
      </c>
      <c r="AF813" t="n">
        <v>0</v>
      </c>
      <c r="AG813" t="n">
        <v>-0.0548189668484888</v>
      </c>
      <c r="AH813" t="b">
        <v>0</v>
      </c>
      <c r="AI813" t="b">
        <v>0</v>
      </c>
      <c r="AJ813" t="n">
        <v>1435.958433237748</v>
      </c>
      <c r="AK813" t="n">
        <v>0</v>
      </c>
      <c r="AL813" t="n">
        <v>-7.902618683704134</v>
      </c>
      <c r="AM813" t="n">
        <v>3.847783168235857</v>
      </c>
      <c r="AN813" t="n">
        <v>-2.49395759676186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 spans="1:48">
      <c r="A814" t="n">
        <v>811</v>
      </c>
      <c r="B814" t="n">
        <v>0</v>
      </c>
      <c r="C814" t="n">
        <v>0</v>
      </c>
      <c r="D814" t="n">
        <v>0</v>
      </c>
      <c r="E814" t="n">
        <v>47.4</v>
      </c>
      <c r="F814" t="n">
        <v>-0.847477158442012</v>
      </c>
      <c r="G814" t="n">
        <v>389.2799724393376</v>
      </c>
      <c r="H814" t="n">
        <v>1535.320211300747</v>
      </c>
      <c r="I814" t="n">
        <v>-16.00930432446729</v>
      </c>
      <c r="J814" t="n">
        <v>-16.00930432446729</v>
      </c>
      <c r="K814" t="n">
        <v>-392.7188808715528</v>
      </c>
      <c r="L814" t="n">
        <v>4</v>
      </c>
      <c r="M814" t="n">
        <v>-99.5737527564789</v>
      </c>
      <c r="N814" t="n">
        <v>1369.505628480267</v>
      </c>
      <c r="O814" t="b">
        <v>0</v>
      </c>
      <c r="P814" t="n">
        <v>-16.00930432446729</v>
      </c>
      <c r="Q814" t="n">
        <v>0</v>
      </c>
      <c r="R814" t="n">
        <v>0.9424604891667356</v>
      </c>
      <c r="S814" t="n">
        <v>33.23079050415122</v>
      </c>
      <c r="T814" t="n">
        <v>-105.2066454383842</v>
      </c>
      <c r="U814" t="n">
        <v>-15.08813678485658</v>
      </c>
      <c r="V814" t="n">
        <v>-5.632892681905304</v>
      </c>
      <c r="W814" t="n">
        <v>-86.15060768619995</v>
      </c>
      <c r="X814" t="n">
        <v>2</v>
      </c>
      <c r="Y814" t="n">
        <v>64.72234587383979</v>
      </c>
      <c r="Z814" t="n">
        <v>86.67463159431149</v>
      </c>
      <c r="AA814" t="n">
        <v>1369.505628480267</v>
      </c>
      <c r="AB814" t="b">
        <v>0</v>
      </c>
      <c r="AC814" t="b">
        <v>1</v>
      </c>
      <c r="AD814" t="n">
        <v>91.05091487691229</v>
      </c>
      <c r="AE814" t="n">
        <v>1.8</v>
      </c>
      <c r="AF814" t="n">
        <v>0</v>
      </c>
      <c r="AG814" t="n">
        <v>-0.06030592369923682</v>
      </c>
      <c r="AH814" t="b">
        <v>0</v>
      </c>
      <c r="AI814" t="b">
        <v>0</v>
      </c>
      <c r="AJ814" t="n">
        <v>1369.505628480267</v>
      </c>
      <c r="AK814" t="n">
        <v>0</v>
      </c>
      <c r="AL814" t="n">
        <v>-15.08813678485658</v>
      </c>
      <c r="AM814" t="n">
        <v>10.91026904534844</v>
      </c>
      <c r="AN814" t="n">
        <v>-2.363466093449214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 spans="1:48">
      <c r="A815" t="n">
        <v>812</v>
      </c>
      <c r="B815" t="n">
        <v>0</v>
      </c>
      <c r="C815" t="n">
        <v>0</v>
      </c>
      <c r="D815" t="n">
        <v>0</v>
      </c>
      <c r="E815" t="n">
        <v>43.7</v>
      </c>
      <c r="F815" t="n">
        <v>-1.108417071225543</v>
      </c>
      <c r="G815" t="n">
        <v>358.8931391476594</v>
      </c>
      <c r="H815" t="n">
        <v>1415.474540798368</v>
      </c>
      <c r="I815" t="n">
        <v>-20.27610492234009</v>
      </c>
      <c r="J815" t="n">
        <v>-20.27610492234009</v>
      </c>
      <c r="K815" t="n">
        <v>-539.4991388307316</v>
      </c>
      <c r="L815" t="n">
        <v>4</v>
      </c>
      <c r="M815" t="n">
        <v>-136.789842502721</v>
      </c>
      <c r="N815" t="n">
        <v>1262.603290392145</v>
      </c>
      <c r="O815" t="b">
        <v>0</v>
      </c>
      <c r="P815" t="n">
        <v>-20.27610492234009</v>
      </c>
      <c r="Q815" t="n">
        <v>0</v>
      </c>
      <c r="R815" t="n">
        <v>0.9485355644222085</v>
      </c>
      <c r="S815" t="n">
        <v>33.26229833130125</v>
      </c>
      <c r="T815" t="n">
        <v>-145.4596754098021</v>
      </c>
      <c r="U815" t="n">
        <v>-19.23260662679577</v>
      </c>
      <c r="V815" t="n">
        <v>-8.669832907081087</v>
      </c>
      <c r="W815" t="n">
        <v>-86.15060768619995</v>
      </c>
      <c r="X815" t="n">
        <v>2</v>
      </c>
      <c r="Y815" t="n">
        <v>64.72234587383979</v>
      </c>
      <c r="Z815" t="n">
        <v>86.59918838116575</v>
      </c>
      <c r="AA815" t="n">
        <v>1262.603290392145</v>
      </c>
      <c r="AB815" t="b">
        <v>0</v>
      </c>
      <c r="AC815" t="b">
        <v>1</v>
      </c>
      <c r="AD815" t="n">
        <v>91.07338791367404</v>
      </c>
      <c r="AE815" t="n">
        <v>1.8</v>
      </c>
      <c r="AF815" t="n">
        <v>0</v>
      </c>
      <c r="AG815" t="n">
        <v>-0.05599300587534584</v>
      </c>
      <c r="AH815" t="b">
        <v>0</v>
      </c>
      <c r="AI815" t="b">
        <v>0</v>
      </c>
      <c r="AJ815" t="n">
        <v>1262.603290392145</v>
      </c>
      <c r="AK815" t="n">
        <v>0</v>
      </c>
      <c r="AL815" t="n">
        <v>-19.23260662679577</v>
      </c>
      <c r="AM815" t="n">
        <v>15.23856850199185</v>
      </c>
      <c r="AN815" t="n">
        <v>-2.1579968670731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 spans="1:48">
      <c r="A816" t="n">
        <v>813</v>
      </c>
      <c r="B816" t="n">
        <v>0</v>
      </c>
      <c r="C816" t="n">
        <v>0</v>
      </c>
      <c r="D816" t="n">
        <v>0</v>
      </c>
      <c r="E816" t="n">
        <v>39.7</v>
      </c>
      <c r="F816" t="n">
        <v>-1.135521223322486</v>
      </c>
      <c r="G816" t="n">
        <v>326.0425085620613</v>
      </c>
      <c r="H816" t="n">
        <v>1285.91165376877</v>
      </c>
      <c r="I816" t="n">
        <v>-19.04896288923239</v>
      </c>
      <c r="J816" t="n">
        <v>-19.04896288923239</v>
      </c>
      <c r="K816" t="n">
        <v>-557.9155830875332</v>
      </c>
      <c r="L816" t="n">
        <v>3</v>
      </c>
      <c r="M816" t="n">
        <v>-141.4593263406524</v>
      </c>
      <c r="N816" t="n">
        <v>1701.261117936082</v>
      </c>
      <c r="O816" t="b">
        <v>1</v>
      </c>
      <c r="P816" t="n">
        <v>-19.04896288923239</v>
      </c>
      <c r="Q816" t="n">
        <v>-57.51559531106695</v>
      </c>
      <c r="R816" t="n">
        <v>0.9494456910669405</v>
      </c>
      <c r="S816" t="n">
        <v>33.29799038786379</v>
      </c>
      <c r="T816" t="n">
        <v>-101.5177232466853</v>
      </c>
      <c r="U816" t="n">
        <v>-18.08595573447575</v>
      </c>
      <c r="V816" t="n">
        <v>39.94160309396713</v>
      </c>
      <c r="W816" t="n">
        <v>-86.15060768619995</v>
      </c>
      <c r="X816" t="n">
        <v>2</v>
      </c>
      <c r="Y816" t="n">
        <v>64.72234587383979</v>
      </c>
      <c r="Z816" t="n">
        <v>86.56850014411313</v>
      </c>
      <c r="AA816" t="n">
        <v>1701.261117936082</v>
      </c>
      <c r="AB816" t="b">
        <v>0</v>
      </c>
      <c r="AC816" t="b">
        <v>1</v>
      </c>
      <c r="AD816" t="n">
        <v>91.09586095043579</v>
      </c>
      <c r="AE816" t="n">
        <v>1.8</v>
      </c>
      <c r="AF816" t="n">
        <v>0</v>
      </c>
      <c r="AG816" t="n">
        <v>-0.06746175417225098</v>
      </c>
      <c r="AH816" t="b">
        <v>0</v>
      </c>
      <c r="AI816" t="b">
        <v>0</v>
      </c>
      <c r="AJ816" t="n">
        <v>1643.745522625015</v>
      </c>
      <c r="AK816" t="n">
        <v>0</v>
      </c>
      <c r="AL816" t="n">
        <v>-17.47451255278478</v>
      </c>
      <c r="AM816" t="n">
        <v>12.72549149148766</v>
      </c>
      <c r="AN816" t="n">
        <v>-2.916954719913285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 spans="1:48">
      <c r="A817" t="n">
        <v>814</v>
      </c>
      <c r="B817" t="n">
        <v>0</v>
      </c>
      <c r="C817" t="n">
        <v>0</v>
      </c>
      <c r="D817" t="n">
        <v>0</v>
      </c>
      <c r="E817" t="n">
        <v>35.5</v>
      </c>
      <c r="F817" t="n">
        <v>-1.182831368817858</v>
      </c>
      <c r="G817" t="n">
        <v>291.5493464471832</v>
      </c>
      <c r="H817" t="n">
        <v>1149.870622387691</v>
      </c>
      <c r="I817" t="n">
        <v>-17.92994119256562</v>
      </c>
      <c r="J817" t="n">
        <v>-17.92994119256562</v>
      </c>
      <c r="K817" t="n">
        <v>-587.2704854087075</v>
      </c>
      <c r="L817" t="n">
        <v>3</v>
      </c>
      <c r="M817" t="n">
        <v>-148.9022528926743</v>
      </c>
      <c r="N817" t="n">
        <v>1521.278833418915</v>
      </c>
      <c r="O817" t="b">
        <v>0</v>
      </c>
      <c r="P817" t="n">
        <v>-17.92994119256562</v>
      </c>
      <c r="Q817" t="n">
        <v>0</v>
      </c>
      <c r="R817" t="n">
        <v>0.950559464375742</v>
      </c>
      <c r="S817" t="n">
        <v>33.33092930686775</v>
      </c>
      <c r="T817" t="n">
        <v>-106.9844639108101</v>
      </c>
      <c r="U817" t="n">
        <v>-17.04347529629373</v>
      </c>
      <c r="V817" t="n">
        <v>41.91778898186418</v>
      </c>
      <c r="W817" t="n">
        <v>-86.15060768619995</v>
      </c>
      <c r="X817" t="n">
        <v>2</v>
      </c>
      <c r="Y817" t="n">
        <v>64.72234587383979</v>
      </c>
      <c r="Z817" t="n">
        <v>86.50038209458674</v>
      </c>
      <c r="AA817" t="n">
        <v>1521.278833418915</v>
      </c>
      <c r="AB817" t="b">
        <v>0</v>
      </c>
      <c r="AC817" t="b">
        <v>1</v>
      </c>
      <c r="AD817" t="n">
        <v>91.11833398719754</v>
      </c>
      <c r="AE817" t="n">
        <v>1.8</v>
      </c>
      <c r="AF817" t="n">
        <v>0</v>
      </c>
      <c r="AG817" t="n">
        <v>-0.07483082280732889</v>
      </c>
      <c r="AH817" t="b">
        <v>0</v>
      </c>
      <c r="AI817" t="b">
        <v>0</v>
      </c>
      <c r="AJ817" t="n">
        <v>1521.278833418915</v>
      </c>
      <c r="AK817" t="n">
        <v>0</v>
      </c>
      <c r="AL817" t="n">
        <v>-17.04347529629373</v>
      </c>
      <c r="AM817" t="n">
        <v>12.53231098640173</v>
      </c>
      <c r="AN817" t="n">
        <v>-2.664807443126444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 spans="1:48">
      <c r="A818" t="n">
        <v>815</v>
      </c>
      <c r="B818" t="n">
        <v>0</v>
      </c>
      <c r="C818" t="n">
        <v>0</v>
      </c>
      <c r="D818" t="n">
        <v>0</v>
      </c>
      <c r="E818" t="n">
        <v>31.1</v>
      </c>
      <c r="F818" t="n">
        <v>-1.299819968072749</v>
      </c>
      <c r="G818" t="n">
        <v>255.4136528030253</v>
      </c>
      <c r="H818" t="n">
        <v>1007.351446655132</v>
      </c>
      <c r="I818" t="n">
        <v>-17.51041247455492</v>
      </c>
      <c r="J818" t="n">
        <v>-17.51041247455492</v>
      </c>
      <c r="K818" t="n">
        <v>-654.6718243881736</v>
      </c>
      <c r="L818" t="n">
        <v>3</v>
      </c>
      <c r="M818" t="n">
        <v>-165.9918418834112</v>
      </c>
      <c r="N818" t="n">
        <v>1332.725963924739</v>
      </c>
      <c r="O818" t="b">
        <v>0</v>
      </c>
      <c r="P818" t="n">
        <v>-17.51041247455492</v>
      </c>
      <c r="Q818" t="n">
        <v>0</v>
      </c>
      <c r="R818" t="n">
        <v>0.9522686960987045</v>
      </c>
      <c r="S818" t="n">
        <v>33.36125019099914</v>
      </c>
      <c r="T818" t="n">
        <v>-119.4775773494621</v>
      </c>
      <c r="U818" t="n">
        <v>-16.6746176552949</v>
      </c>
      <c r="V818" t="n">
        <v>46.51426453394913</v>
      </c>
      <c r="W818" t="n">
        <v>-86.15060768619995</v>
      </c>
      <c r="X818" t="n">
        <v>2</v>
      </c>
      <c r="Y818" t="n">
        <v>64.72234587383979</v>
      </c>
      <c r="Z818" t="n">
        <v>86.43218027191189</v>
      </c>
      <c r="AA818" t="n">
        <v>1332.725963924739</v>
      </c>
      <c r="AB818" t="b">
        <v>0</v>
      </c>
      <c r="AC818" t="b">
        <v>1</v>
      </c>
      <c r="AD818" t="n">
        <v>91.1408070239593</v>
      </c>
      <c r="AE818" t="n">
        <v>1.8</v>
      </c>
      <c r="AF818" t="n">
        <v>0</v>
      </c>
      <c r="AG818" t="n">
        <v>-0.06975459009195062</v>
      </c>
      <c r="AH818" t="b">
        <v>0</v>
      </c>
      <c r="AI818" t="b">
        <v>0</v>
      </c>
      <c r="AJ818" t="n">
        <v>1332.725963924739</v>
      </c>
      <c r="AK818" t="n">
        <v>0</v>
      </c>
      <c r="AL818" t="n">
        <v>-16.6746176552949</v>
      </c>
      <c r="AM818" t="n">
        <v>12.55637136326396</v>
      </c>
      <c r="AN818" t="n">
        <v>-2.292170727022555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 spans="1:48">
      <c r="A819" t="n">
        <v>816</v>
      </c>
      <c r="B819" t="n">
        <v>0</v>
      </c>
      <c r="C819" t="n">
        <v>0</v>
      </c>
      <c r="D819" t="n">
        <v>0</v>
      </c>
      <c r="E819" t="n">
        <v>26.3</v>
      </c>
      <c r="F819" t="n">
        <v>-1.284555425557812</v>
      </c>
      <c r="G819" t="n">
        <v>215.9928961003076</v>
      </c>
      <c r="H819" t="n">
        <v>851.8759822196131</v>
      </c>
      <c r="I819" t="n">
        <v>-14.68732628134963</v>
      </c>
      <c r="J819" t="n">
        <v>-14.68732628134963</v>
      </c>
      <c r="K819" t="n">
        <v>-649.3437388037239</v>
      </c>
      <c r="L819" t="n">
        <v>2</v>
      </c>
      <c r="M819" t="n">
        <v>-164.6409074045953</v>
      </c>
      <c r="N819" t="n">
        <v>1819.607098021094</v>
      </c>
      <c r="O819" t="b">
        <v>1</v>
      </c>
      <c r="P819" t="n">
        <v>-14.68732628134963</v>
      </c>
      <c r="Q819" t="n">
        <v>-65.06436735267974</v>
      </c>
      <c r="R819" t="n">
        <v>0.9526097604073808</v>
      </c>
      <c r="S819" t="n">
        <v>33.38983790991644</v>
      </c>
      <c r="T819" t="n">
        <v>-73.42628059735266</v>
      </c>
      <c r="U819" t="n">
        <v>-13.9912903699015</v>
      </c>
      <c r="V819" t="n">
        <v>91.21462680724262</v>
      </c>
      <c r="W819" t="n">
        <v>-86.15060768619995</v>
      </c>
      <c r="X819" t="n">
        <v>2</v>
      </c>
      <c r="Y819" t="n">
        <v>64.72234587383979</v>
      </c>
      <c r="Z819" t="n">
        <v>86.4030530920453</v>
      </c>
      <c r="AA819" t="n">
        <v>1819.607098021094</v>
      </c>
      <c r="AB819" t="b">
        <v>0</v>
      </c>
      <c r="AC819" t="b">
        <v>1</v>
      </c>
      <c r="AD819" t="n">
        <v>91.16328006072105</v>
      </c>
      <c r="AE819" t="n">
        <v>1.8</v>
      </c>
      <c r="AF819" t="n">
        <v>0</v>
      </c>
      <c r="AG819" t="n">
        <v>-0.05347341035824954</v>
      </c>
      <c r="AH819" t="b">
        <v>0</v>
      </c>
      <c r="AI819" t="b">
        <v>0</v>
      </c>
      <c r="AJ819" t="n">
        <v>1754.542730668414</v>
      </c>
      <c r="AK819" t="n">
        <v>0</v>
      </c>
      <c r="AL819" t="n">
        <v>-13.4909985995763</v>
      </c>
      <c r="AM819" t="n">
        <v>8.522460570844856</v>
      </c>
      <c r="AN819" t="n">
        <v>-3.15258383557319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 spans="1:48">
      <c r="A820" t="n">
        <v>817</v>
      </c>
      <c r="B820" t="n">
        <v>0</v>
      </c>
      <c r="C820" t="n">
        <v>0</v>
      </c>
      <c r="D820" t="n">
        <v>0</v>
      </c>
      <c r="E820" t="n">
        <v>21.9</v>
      </c>
      <c r="F820" t="n">
        <v>-1.22862499636267</v>
      </c>
      <c r="G820" t="n">
        <v>179.8572024561497</v>
      </c>
      <c r="H820" t="n">
        <v>709.3568064870542</v>
      </c>
      <c r="I820" t="n">
        <v>-11.6972581415075</v>
      </c>
      <c r="J820" t="n">
        <v>-11.6972581415075</v>
      </c>
      <c r="K820" t="n">
        <v>-621.0515103380611</v>
      </c>
      <c r="L820" t="n">
        <v>2</v>
      </c>
      <c r="M820" t="n">
        <v>-157.4674214853096</v>
      </c>
      <c r="N820" t="n">
        <v>1515.186138656348</v>
      </c>
      <c r="O820" t="b">
        <v>0</v>
      </c>
      <c r="P820" t="n">
        <v>-11.6972581415075</v>
      </c>
      <c r="Q820" t="n">
        <v>0</v>
      </c>
      <c r="R820" t="n">
        <v>0.9525333914322476</v>
      </c>
      <c r="S820" t="n">
        <v>33.41364528289159</v>
      </c>
      <c r="T820" t="n">
        <v>-70.22143119264661</v>
      </c>
      <c r="U820" t="n">
        <v>-11.14202896798861</v>
      </c>
      <c r="V820" t="n">
        <v>87.24599029266304</v>
      </c>
      <c r="W820" t="n">
        <v>-86.15060768619995</v>
      </c>
      <c r="X820" t="n">
        <v>2</v>
      </c>
      <c r="Y820" t="n">
        <v>64.72234587383979</v>
      </c>
      <c r="Z820" t="n">
        <v>86.32852835791734</v>
      </c>
      <c r="AA820" t="n">
        <v>1515.186138656348</v>
      </c>
      <c r="AB820" t="b">
        <v>0</v>
      </c>
      <c r="AC820" t="b">
        <v>1</v>
      </c>
      <c r="AD820" t="n">
        <v>91.1857530974828</v>
      </c>
      <c r="AE820" t="n">
        <v>1.8</v>
      </c>
      <c r="AF820" t="n">
        <v>0</v>
      </c>
      <c r="AG820" t="n">
        <v>-0.0405765431509772</v>
      </c>
      <c r="AH820" t="b">
        <v>0</v>
      </c>
      <c r="AI820" t="b">
        <v>0</v>
      </c>
      <c r="AJ820" t="n">
        <v>1515.186138656348</v>
      </c>
      <c r="AK820" t="n">
        <v>0</v>
      </c>
      <c r="AL820" t="n">
        <v>-11.14202896798861</v>
      </c>
      <c r="AM820" t="n">
        <v>6.565301554711725</v>
      </c>
      <c r="AN820" t="n">
        <v>-2.652479639993094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 spans="1:48">
      <c r="A821" t="n">
        <v>818</v>
      </c>
      <c r="B821" t="n">
        <v>0</v>
      </c>
      <c r="C821" t="n">
        <v>0</v>
      </c>
      <c r="D821" t="n">
        <v>0</v>
      </c>
      <c r="E821" t="n">
        <v>18</v>
      </c>
      <c r="F821" t="n">
        <v>-0.7176112556581757</v>
      </c>
      <c r="G821" t="n">
        <v>147.8278376351915</v>
      </c>
      <c r="H821" t="n">
        <v>583.0329916331953</v>
      </c>
      <c r="I821" t="n">
        <v>-5.300099344955348</v>
      </c>
      <c r="J821" t="n">
        <v>-5.300099344955348</v>
      </c>
      <c r="K821" t="n">
        <v>-342.3727315998905</v>
      </c>
      <c r="L821" t="n">
        <v>2</v>
      </c>
      <c r="M821" t="n">
        <v>-86.80850192694993</v>
      </c>
      <c r="N821" t="n">
        <v>1245.358470128505</v>
      </c>
      <c r="O821" t="b">
        <v>0</v>
      </c>
      <c r="P821" t="n">
        <v>-5.300099344955348</v>
      </c>
      <c r="Q821" t="n">
        <v>0</v>
      </c>
      <c r="R821" t="n">
        <v>0.9443847780625084</v>
      </c>
      <c r="S821" t="n">
        <v>33.43263646970141</v>
      </c>
      <c r="T821" t="n">
        <v>-38.38044373886772</v>
      </c>
      <c r="U821" t="n">
        <v>-5.005333143594903</v>
      </c>
      <c r="V821" t="n">
        <v>48.42805818808223</v>
      </c>
      <c r="W821" t="n">
        <v>-84.28991646233577</v>
      </c>
      <c r="X821" t="n">
        <v>2</v>
      </c>
      <c r="Y821" t="n">
        <v>62.86165464997561</v>
      </c>
      <c r="Z821" t="n">
        <v>86.25585039352055</v>
      </c>
      <c r="AA821" t="n">
        <v>1245.358470128505</v>
      </c>
      <c r="AB821" t="b">
        <v>0</v>
      </c>
      <c r="AC821" t="b">
        <v>1</v>
      </c>
      <c r="AD821" t="n">
        <v>91.20790309757375</v>
      </c>
      <c r="AE821" t="n">
        <v>1.761123382725807</v>
      </c>
      <c r="AF821" t="n">
        <v>0</v>
      </c>
      <c r="AG821" t="n">
        <v>-0.005681967475151428</v>
      </c>
      <c r="AH821" t="b">
        <v>0</v>
      </c>
      <c r="AI821" t="b">
        <v>0</v>
      </c>
      <c r="AJ821" t="n">
        <v>1245.358470128505</v>
      </c>
      <c r="AK821" t="n">
        <v>0</v>
      </c>
      <c r="AL821" t="n">
        <v>-5.005333143594903</v>
      </c>
      <c r="AM821" t="n">
        <v>1.063790162830786</v>
      </c>
      <c r="AN821" t="n">
        <v>-2.125342052204483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 spans="1:48">
      <c r="A822" t="n">
        <v>819</v>
      </c>
      <c r="B822" t="n">
        <v>0</v>
      </c>
      <c r="C822" t="n">
        <v>0</v>
      </c>
      <c r="D822" t="n">
        <v>0</v>
      </c>
      <c r="E822" t="n">
        <v>17</v>
      </c>
      <c r="F822" t="n">
        <v>0.01573668566204267</v>
      </c>
      <c r="G822" t="n">
        <v>139.615179988792</v>
      </c>
      <c r="H822" t="n">
        <v>550.6422698757955</v>
      </c>
      <c r="I822" t="n">
        <v>0.8736174968902516</v>
      </c>
      <c r="J822" t="n">
        <v>0.8736174968902516</v>
      </c>
      <c r="K822" t="n">
        <v>59.75304820556646</v>
      </c>
      <c r="L822" t="n">
        <v>2</v>
      </c>
      <c r="M822" t="n">
        <v>15.15036719208075</v>
      </c>
      <c r="N822" t="n">
        <v>1176.171888454699</v>
      </c>
      <c r="O822" t="b">
        <v>0</v>
      </c>
      <c r="P822" t="n">
        <v>0.8736174968902516</v>
      </c>
      <c r="Q822" t="n">
        <v>0</v>
      </c>
      <c r="R822" t="n">
        <v>0.7588744720174228</v>
      </c>
      <c r="S822" t="n">
        <v>33.44271872089109</v>
      </c>
      <c r="T822" t="n">
        <v>9.346563624366434</v>
      </c>
      <c r="U822" t="n">
        <v>1.151201587487574</v>
      </c>
      <c r="V822" t="n">
        <v>2.253695088748108</v>
      </c>
      <c r="W822" t="n">
        <v>0</v>
      </c>
      <c r="X822" t="n">
        <v>0</v>
      </c>
      <c r="Y822" t="n">
        <v>-21.42826181236016</v>
      </c>
      <c r="Z822" t="n">
        <v>86.21554389950757</v>
      </c>
      <c r="AA822" t="n">
        <v>1176.171888454699</v>
      </c>
      <c r="AB822" t="b">
        <v>0</v>
      </c>
      <c r="AC822" t="b">
        <v>1</v>
      </c>
      <c r="AD822" t="n">
        <v>91.21509639494138</v>
      </c>
      <c r="AE822" t="n">
        <v>-0</v>
      </c>
      <c r="AF822" t="n">
        <v>0</v>
      </c>
      <c r="AG822" t="n">
        <v>-0.004767171395101855</v>
      </c>
      <c r="AH822" t="b">
        <v>0</v>
      </c>
      <c r="AI822" t="b">
        <v>0</v>
      </c>
      <c r="AJ822" t="n">
        <v>1176.171888454699</v>
      </c>
      <c r="AK822" t="n">
        <v>0</v>
      </c>
      <c r="AL822" t="n">
        <v>1.151201587487574</v>
      </c>
      <c r="AM822" t="n">
        <v>0</v>
      </c>
      <c r="AN822" t="n">
        <v>1.151201587487574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0.6293176011419955</v>
      </c>
      <c r="AU822" t="n">
        <v>0.1978467700734594</v>
      </c>
      <c r="AV822" t="n">
        <v>0.6293176011419955</v>
      </c>
    </row>
    <row r="823" spans="1:48">
      <c r="A823" t="n">
        <v>820</v>
      </c>
      <c r="B823" t="n">
        <v>0</v>
      </c>
      <c r="C823" t="n">
        <v>0</v>
      </c>
      <c r="D823" t="n">
        <v>0</v>
      </c>
      <c r="E823" t="n">
        <v>18</v>
      </c>
      <c r="F823" t="n">
        <v>0.6546645130100059</v>
      </c>
      <c r="G823" t="n">
        <v>147.8278376351915</v>
      </c>
      <c r="H823" t="n">
        <v>583.0329916331953</v>
      </c>
      <c r="I823" t="n">
        <v>6.360813999302526</v>
      </c>
      <c r="J823" t="n">
        <v>6.360813999302526</v>
      </c>
      <c r="K823" t="n">
        <v>410.8921592597766</v>
      </c>
      <c r="L823" t="n">
        <v>2</v>
      </c>
      <c r="M823" t="n">
        <v>104.181581962418</v>
      </c>
      <c r="N823" t="n">
        <v>1245.358470128505</v>
      </c>
      <c r="O823" t="b">
        <v>0</v>
      </c>
      <c r="P823" t="n">
        <v>6.360813999302526</v>
      </c>
      <c r="Q823" t="n">
        <v>0</v>
      </c>
      <c r="R823" t="n">
        <v>0.9264872968858314</v>
      </c>
      <c r="S823" t="n">
        <v>33.44992389274246</v>
      </c>
      <c r="T823" t="n">
        <v>52.6441636304704</v>
      </c>
      <c r="U823" t="n">
        <v>6.865516689417008</v>
      </c>
      <c r="V823" t="n">
        <v>3.870014771660486</v>
      </c>
      <c r="W823" t="n">
        <v>0</v>
      </c>
      <c r="X823" t="n">
        <v>0</v>
      </c>
      <c r="Y823" t="n">
        <v>-21.42826181236016</v>
      </c>
      <c r="Z823" t="n">
        <v>86.2389154821585</v>
      </c>
      <c r="AA823" t="n">
        <v>1245.358470128505</v>
      </c>
      <c r="AB823" t="b">
        <v>0</v>
      </c>
      <c r="AC823" t="b">
        <v>1</v>
      </c>
      <c r="AD823" t="n">
        <v>91.20765602625653</v>
      </c>
      <c r="AE823" t="n">
        <v>-0</v>
      </c>
      <c r="AF823" t="n">
        <v>0</v>
      </c>
      <c r="AG823" t="n">
        <v>-0.0008582629148572996</v>
      </c>
      <c r="AH823" t="b">
        <v>0</v>
      </c>
      <c r="AI823" t="b">
        <v>0</v>
      </c>
      <c r="AJ823" t="n">
        <v>1245.358470128505</v>
      </c>
      <c r="AK823" t="n">
        <v>0</v>
      </c>
      <c r="AL823" t="n">
        <v>6.865516689417008</v>
      </c>
      <c r="AM823" t="n">
        <v>0</v>
      </c>
      <c r="AN823" t="n">
        <v>6.909927405258029</v>
      </c>
      <c r="AO823" t="n">
        <v>0</v>
      </c>
      <c r="AP823" t="n">
        <v>1</v>
      </c>
      <c r="AQ823" t="n">
        <v>0</v>
      </c>
      <c r="AR823" t="n">
        <v>0</v>
      </c>
      <c r="AS823" t="n">
        <v>0</v>
      </c>
      <c r="AT823" t="n">
        <v>1.752149262191106</v>
      </c>
      <c r="AU823" t="n">
        <v>0.5508459823498368</v>
      </c>
      <c r="AV823" t="n">
        <v>1.752149262191106</v>
      </c>
    </row>
    <row r="824" spans="1:48">
      <c r="A824" t="n">
        <v>821</v>
      </c>
      <c r="B824" t="n">
        <v>0</v>
      </c>
      <c r="C824" t="n">
        <v>0</v>
      </c>
      <c r="D824" t="n">
        <v>0</v>
      </c>
      <c r="E824" t="n">
        <v>21.4</v>
      </c>
      <c r="F824" t="n">
        <v>1.032271928964595</v>
      </c>
      <c r="G824" t="n">
        <v>175.7508736329499</v>
      </c>
      <c r="H824" t="n">
        <v>693.1614456083544</v>
      </c>
      <c r="I824" t="n">
        <v>11.40609596672557</v>
      </c>
      <c r="J824" t="n">
        <v>11.40609596672557</v>
      </c>
      <c r="K824" t="n">
        <v>619.741973496932</v>
      </c>
      <c r="L824" t="n">
        <v>2</v>
      </c>
      <c r="M824" t="n">
        <v>157.1353888176805</v>
      </c>
      <c r="N824" t="n">
        <v>1480.592847819445</v>
      </c>
      <c r="O824" t="b">
        <v>0</v>
      </c>
      <c r="P824" t="n">
        <v>11.40609596672557</v>
      </c>
      <c r="Q824" t="n">
        <v>0</v>
      </c>
      <c r="R824" t="n">
        <v>0.9373008302523002</v>
      </c>
      <c r="S824" t="n">
        <v>33.46591781266068</v>
      </c>
      <c r="T824" t="n">
        <v>78.48628163202869</v>
      </c>
      <c r="U824" t="n">
        <v>12.16908765956742</v>
      </c>
      <c r="V824" t="n">
        <v>4.921024694912347</v>
      </c>
      <c r="W824" t="n">
        <v>0</v>
      </c>
      <c r="X824" t="n">
        <v>0</v>
      </c>
      <c r="Y824" t="n">
        <v>-21.42826181236016</v>
      </c>
      <c r="Z824" t="n">
        <v>86.28957568175626</v>
      </c>
      <c r="AA824" t="n">
        <v>1480.592847819445</v>
      </c>
      <c r="AB824" t="b">
        <v>0</v>
      </c>
      <c r="AC824" t="b">
        <v>1</v>
      </c>
      <c r="AD824" t="n">
        <v>91.20021565757168</v>
      </c>
      <c r="AE824" t="n">
        <v>-0</v>
      </c>
      <c r="AF824" t="n">
        <v>0</v>
      </c>
      <c r="AG824" t="n">
        <v>0.01805850597020164</v>
      </c>
      <c r="AH824" t="b">
        <v>0</v>
      </c>
      <c r="AI824" t="b">
        <v>0</v>
      </c>
      <c r="AJ824" t="n">
        <v>1480.592847819445</v>
      </c>
      <c r="AK824" t="n">
        <v>0</v>
      </c>
      <c r="AL824" t="n">
        <v>12.16908765956742</v>
      </c>
      <c r="AM824" t="n">
        <v>0</v>
      </c>
      <c r="AN824" t="n">
        <v>12.27515953459267</v>
      </c>
      <c r="AO824" t="n">
        <v>0</v>
      </c>
      <c r="AP824" t="n">
        <v>1</v>
      </c>
      <c r="AQ824" t="n">
        <v>0</v>
      </c>
      <c r="AR824" t="n">
        <v>0</v>
      </c>
      <c r="AS824" t="n">
        <v>0</v>
      </c>
      <c r="AT824" t="n">
        <v>2.799099247795147</v>
      </c>
      <c r="AU824" t="n">
        <v>0.8799892840854535</v>
      </c>
      <c r="AV824" t="n">
        <v>2.799099247795147</v>
      </c>
    </row>
    <row r="825" spans="1:48">
      <c r="A825" t="n">
        <v>822</v>
      </c>
      <c r="B825" t="n">
        <v>0</v>
      </c>
      <c r="C825" t="n">
        <v>0</v>
      </c>
      <c r="D825" t="n">
        <v>0</v>
      </c>
      <c r="E825" t="n">
        <v>24.8</v>
      </c>
      <c r="F825" t="n">
        <v>0.8829144377982807</v>
      </c>
      <c r="G825" t="n">
        <v>203.6739096307083</v>
      </c>
      <c r="H825" t="n">
        <v>803.2898995835135</v>
      </c>
      <c r="I825" t="n">
        <v>11.50796440652967</v>
      </c>
      <c r="J825" t="n">
        <v>11.50796440652967</v>
      </c>
      <c r="K825" t="n">
        <v>539.5534725716213</v>
      </c>
      <c r="L825" t="n">
        <v>2</v>
      </c>
      <c r="M825" t="n">
        <v>136.803618806192</v>
      </c>
      <c r="N825" t="n">
        <v>1715.827225510385</v>
      </c>
      <c r="O825" t="b">
        <v>0</v>
      </c>
      <c r="P825" t="n">
        <v>11.50796440652967</v>
      </c>
      <c r="Q825" t="n">
        <v>0</v>
      </c>
      <c r="R825" t="n">
        <v>0.9320705520029969</v>
      </c>
      <c r="S825" t="n">
        <v>33.49037906229766</v>
      </c>
      <c r="T825" t="n">
        <v>68.71436704039785</v>
      </c>
      <c r="U825" t="n">
        <v>12.34666665715309</v>
      </c>
      <c r="V825" t="n">
        <v>4.667729022517705</v>
      </c>
      <c r="W825" t="n">
        <v>0</v>
      </c>
      <c r="X825" t="n">
        <v>0</v>
      </c>
      <c r="Y825" t="n">
        <v>-21.42826181236016</v>
      </c>
      <c r="Z825" t="n">
        <v>86.43431144299677</v>
      </c>
      <c r="AA825" t="n">
        <v>1715.827225510385</v>
      </c>
      <c r="AB825" t="b">
        <v>0</v>
      </c>
      <c r="AC825" t="b">
        <v>1</v>
      </c>
      <c r="AD825" t="n">
        <v>91.19277528888682</v>
      </c>
      <c r="AE825" t="n">
        <v>-0</v>
      </c>
      <c r="AF825" t="n">
        <v>0</v>
      </c>
      <c r="AG825" t="n">
        <v>0.04187848541198735</v>
      </c>
      <c r="AH825" t="b">
        <v>0</v>
      </c>
      <c r="AI825" t="b">
        <v>0</v>
      </c>
      <c r="AJ825" t="n">
        <v>1715.827225510385</v>
      </c>
      <c r="AK825" t="n">
        <v>0</v>
      </c>
      <c r="AL825" t="n">
        <v>12.34666665715309</v>
      </c>
      <c r="AM825" t="n">
        <v>0</v>
      </c>
      <c r="AN825" t="n">
        <v>12.37468650298625</v>
      </c>
      <c r="AO825" t="n">
        <v>0</v>
      </c>
      <c r="AP825" t="n">
        <v>1</v>
      </c>
      <c r="AQ825" t="n">
        <v>0</v>
      </c>
      <c r="AR825" t="n">
        <v>0</v>
      </c>
      <c r="AS825" t="n">
        <v>0</v>
      </c>
      <c r="AT825" t="n">
        <v>2.810306640805</v>
      </c>
      <c r="AU825" t="n">
        <v>0.88351269818339</v>
      </c>
      <c r="AV825" t="n">
        <v>2.810306640805</v>
      </c>
    </row>
    <row r="826" spans="1:48">
      <c r="A826" t="n">
        <v>823</v>
      </c>
      <c r="B826" t="n">
        <v>0</v>
      </c>
      <c r="C826" t="n">
        <v>0</v>
      </c>
      <c r="D826" t="n">
        <v>0</v>
      </c>
      <c r="E826" t="n">
        <v>27.9</v>
      </c>
      <c r="F826" t="n">
        <v>0.8527369865089471</v>
      </c>
      <c r="G826" t="n">
        <v>229.1331483345468</v>
      </c>
      <c r="H826" t="n">
        <v>903.7011370314526</v>
      </c>
      <c r="I826" t="n">
        <v>12.59291865069516</v>
      </c>
      <c r="J826" t="n">
        <v>12.59291865069516</v>
      </c>
      <c r="K826" t="n">
        <v>524.8193722593061</v>
      </c>
      <c r="L826" t="n">
        <v>3</v>
      </c>
      <c r="M826" t="n">
        <v>133.0677921549965</v>
      </c>
      <c r="N826" t="n">
        <v>1195.596604292612</v>
      </c>
      <c r="O826" t="b">
        <v>1</v>
      </c>
      <c r="P826" t="n">
        <v>12.59291865069516</v>
      </c>
      <c r="Q826" t="n">
        <v>43.19221377414845</v>
      </c>
      <c r="R826" t="n">
        <v>0.9453597403953122</v>
      </c>
      <c r="S826" t="n">
        <v>33.51711752436017</v>
      </c>
      <c r="T826" t="n">
        <v>106.3937223758511</v>
      </c>
      <c r="U826" t="n">
        <v>13.32076892276933</v>
      </c>
      <c r="V826" t="n">
        <v>5.813380610925563</v>
      </c>
      <c r="W826" t="n">
        <v>0</v>
      </c>
      <c r="X826" t="n">
        <v>0</v>
      </c>
      <c r="Y826" t="n">
        <v>-21.42826181236016</v>
      </c>
      <c r="Z826" t="n">
        <v>86.40361765942019</v>
      </c>
      <c r="AA826" t="n">
        <v>1195.596604292612</v>
      </c>
      <c r="AB826" t="b">
        <v>0</v>
      </c>
      <c r="AC826" t="b">
        <v>1</v>
      </c>
      <c r="AD826" t="n">
        <v>91.18533492020197</v>
      </c>
      <c r="AE826" t="n">
        <v>-0</v>
      </c>
      <c r="AF826" t="n">
        <v>0</v>
      </c>
      <c r="AG826" t="n">
        <v>0.06537996144083147</v>
      </c>
      <c r="AH826" t="b">
        <v>0</v>
      </c>
      <c r="AI826" t="b">
        <v>0</v>
      </c>
      <c r="AJ826" t="n">
        <v>1238.78881806676</v>
      </c>
      <c r="AK826" t="n">
        <v>0</v>
      </c>
      <c r="AL826" t="n">
        <v>13.80199603305265</v>
      </c>
      <c r="AM826" t="n">
        <v>0</v>
      </c>
      <c r="AN826" t="n">
        <v>13.87712977660842</v>
      </c>
      <c r="AO826" t="n">
        <v>0</v>
      </c>
      <c r="AP826" t="n">
        <v>1</v>
      </c>
      <c r="AQ826" t="n">
        <v>0</v>
      </c>
      <c r="AR826" t="n">
        <v>0</v>
      </c>
      <c r="AS826" t="n">
        <v>0</v>
      </c>
      <c r="AT826" t="n">
        <v>3.172685894269458</v>
      </c>
      <c r="AU826" t="n">
        <v>0.9974385834748098</v>
      </c>
      <c r="AV826" t="n">
        <v>3.172685894269458</v>
      </c>
    </row>
    <row r="827" spans="1:48">
      <c r="A827" t="n">
        <v>824</v>
      </c>
      <c r="B827" t="n">
        <v>0</v>
      </c>
      <c r="C827" t="n">
        <v>0</v>
      </c>
      <c r="D827" t="n">
        <v>0</v>
      </c>
      <c r="E827" t="n">
        <v>30.8</v>
      </c>
      <c r="F827" t="n">
        <v>0.7061376161659312</v>
      </c>
      <c r="G827" t="n">
        <v>252.9498555091055</v>
      </c>
      <c r="H827" t="n">
        <v>997.634230127912</v>
      </c>
      <c r="I827" t="n">
        <v>11.82006245825533</v>
      </c>
      <c r="J827" t="n">
        <v>11.82006245825533</v>
      </c>
      <c r="K827" t="n">
        <v>446.2278970114433</v>
      </c>
      <c r="L827" t="n">
        <v>3</v>
      </c>
      <c r="M827" t="n">
        <v>113.1409475181144</v>
      </c>
      <c r="N827" t="n">
        <v>1319.870086459228</v>
      </c>
      <c r="O827" t="b">
        <v>0</v>
      </c>
      <c r="P827" t="n">
        <v>11.82006245825533</v>
      </c>
      <c r="Q827" t="n">
        <v>0</v>
      </c>
      <c r="R827" t="n">
        <v>0.9416626364105101</v>
      </c>
      <c r="S827" t="n">
        <v>33.54065278327873</v>
      </c>
      <c r="T827" t="n">
        <v>90.8164724212225</v>
      </c>
      <c r="U827" t="n">
        <v>12.55233243968541</v>
      </c>
      <c r="V827" t="n">
        <v>5.297993571551743</v>
      </c>
      <c r="W827" t="n">
        <v>0</v>
      </c>
      <c r="X827" t="n">
        <v>0</v>
      </c>
      <c r="Y827" t="n">
        <v>-21.42826181236016</v>
      </c>
      <c r="Z827" t="n">
        <v>86.43855366217731</v>
      </c>
      <c r="AA827" t="n">
        <v>1319.870086459228</v>
      </c>
      <c r="AB827" t="b">
        <v>0</v>
      </c>
      <c r="AC827" t="b">
        <v>1</v>
      </c>
      <c r="AD827" t="n">
        <v>91.17789455151711</v>
      </c>
      <c r="AE827" t="n">
        <v>-0</v>
      </c>
      <c r="AF827" t="n">
        <v>0</v>
      </c>
      <c r="AG827" t="n">
        <v>0.08622165261375503</v>
      </c>
      <c r="AH827" t="b">
        <v>0</v>
      </c>
      <c r="AI827" t="b">
        <v>0</v>
      </c>
      <c r="AJ827" t="n">
        <v>1319.870086459228</v>
      </c>
      <c r="AK827" t="n">
        <v>0</v>
      </c>
      <c r="AL827" t="n">
        <v>12.55233243968541</v>
      </c>
      <c r="AM827" t="n">
        <v>0</v>
      </c>
      <c r="AN827" t="n">
        <v>12.56706873681603</v>
      </c>
      <c r="AO827" t="n">
        <v>0</v>
      </c>
      <c r="AP827" t="n">
        <v>1</v>
      </c>
      <c r="AQ827" t="n">
        <v>0</v>
      </c>
      <c r="AR827" t="n">
        <v>0</v>
      </c>
      <c r="AS827" t="n">
        <v>0</v>
      </c>
      <c r="AT827" t="n">
        <v>2.878396445110992</v>
      </c>
      <c r="AU827" t="n">
        <v>0.9049189767181531</v>
      </c>
      <c r="AV827" t="n">
        <v>2.878396445110992</v>
      </c>
    </row>
    <row r="828" spans="1:48">
      <c r="A828" t="n">
        <v>825</v>
      </c>
      <c r="B828" t="n">
        <v>0</v>
      </c>
      <c r="C828" t="n">
        <v>0</v>
      </c>
      <c r="D828" t="n">
        <v>0</v>
      </c>
      <c r="E828" t="n">
        <v>33</v>
      </c>
      <c r="F828" t="n">
        <v>0.5727125488273357</v>
      </c>
      <c r="G828" t="n">
        <v>271.0177023311844</v>
      </c>
      <c r="H828" t="n">
        <v>1068.893817994191</v>
      </c>
      <c r="I828" t="n">
        <v>10.62926985754386</v>
      </c>
      <c r="J828" t="n">
        <v>10.62926985754386</v>
      </c>
      <c r="K828" t="n">
        <v>374.521846669306</v>
      </c>
      <c r="L828" t="n">
        <v>3</v>
      </c>
      <c r="M828" t="n">
        <v>94.95990027112221</v>
      </c>
      <c r="N828" t="n">
        <v>1414.146521206315</v>
      </c>
      <c r="O828" t="b">
        <v>0</v>
      </c>
      <c r="P828" t="n">
        <v>10.62926985754386</v>
      </c>
      <c r="Q828" t="n">
        <v>0</v>
      </c>
      <c r="R828" t="n">
        <v>0.9370851213303925</v>
      </c>
      <c r="S828" t="n">
        <v>33.56423835446675</v>
      </c>
      <c r="T828" t="n">
        <v>76.5951662739226</v>
      </c>
      <c r="U828" t="n">
        <v>11.34290750711455</v>
      </c>
      <c r="V828" t="n">
        <v>4.818975592802261</v>
      </c>
      <c r="W828" t="n">
        <v>0</v>
      </c>
      <c r="X828" t="n">
        <v>0</v>
      </c>
      <c r="Y828" t="n">
        <v>-21.42826181236016</v>
      </c>
      <c r="Z828" t="n">
        <v>86.49976847006303</v>
      </c>
      <c r="AA828" t="n">
        <v>1414.146521206315</v>
      </c>
      <c r="AB828" t="b">
        <v>0</v>
      </c>
      <c r="AC828" t="b">
        <v>1</v>
      </c>
      <c r="AD828" t="n">
        <v>91.17045418283226</v>
      </c>
      <c r="AE828" t="n">
        <v>-0</v>
      </c>
      <c r="AF828" t="n">
        <v>0</v>
      </c>
      <c r="AG828" t="n">
        <v>0.1006027133483359</v>
      </c>
      <c r="AH828" t="b">
        <v>0</v>
      </c>
      <c r="AI828" t="b">
        <v>0</v>
      </c>
      <c r="AJ828" t="n">
        <v>1414.146521206315</v>
      </c>
      <c r="AK828" t="n">
        <v>0</v>
      </c>
      <c r="AL828" t="n">
        <v>11.34290750711455</v>
      </c>
      <c r="AM828" t="n">
        <v>0</v>
      </c>
      <c r="AN828" t="n">
        <v>11.35917934179843</v>
      </c>
      <c r="AO828" t="n">
        <v>0</v>
      </c>
      <c r="AP828" t="n">
        <v>1</v>
      </c>
      <c r="AQ828" t="n">
        <v>0</v>
      </c>
      <c r="AR828" t="n">
        <v>0</v>
      </c>
      <c r="AS828" t="n">
        <v>0</v>
      </c>
      <c r="AT828" t="n">
        <v>2.623456696843525</v>
      </c>
      <c r="AU828" t="n">
        <v>0.8247702478942178</v>
      </c>
      <c r="AV828" t="n">
        <v>2.623456696843525</v>
      </c>
    </row>
    <row r="829" spans="1:48">
      <c r="A829" t="n">
        <v>826</v>
      </c>
      <c r="B829" t="n">
        <v>0</v>
      </c>
      <c r="C829" t="n">
        <v>0</v>
      </c>
      <c r="D829" t="n">
        <v>0</v>
      </c>
      <c r="E829" t="n">
        <v>35.1</v>
      </c>
      <c r="F829" t="n">
        <v>0.5863455218580516</v>
      </c>
      <c r="G829" t="n">
        <v>288.2642833886234</v>
      </c>
      <c r="H829" t="n">
        <v>1136.914333684731</v>
      </c>
      <c r="I829" t="n">
        <v>11.57836717974065</v>
      </c>
      <c r="J829" t="n">
        <v>11.57836717974065</v>
      </c>
      <c r="K829" t="n">
        <v>383.5551906590625</v>
      </c>
      <c r="L829" t="n">
        <v>3</v>
      </c>
      <c r="M829" t="n">
        <v>97.25030189124304</v>
      </c>
      <c r="N829" t="n">
        <v>1504.137663464899</v>
      </c>
      <c r="O829" t="b">
        <v>0</v>
      </c>
      <c r="P829" t="n">
        <v>11.57836717974065</v>
      </c>
      <c r="Q829" t="n">
        <v>0</v>
      </c>
      <c r="R829" t="n">
        <v>0.9371983041274506</v>
      </c>
      <c r="S829" t="n">
        <v>33.5871120652244</v>
      </c>
      <c r="T829" t="n">
        <v>78.43314324534037</v>
      </c>
      <c r="U829" t="n">
        <v>12.35423402789907</v>
      </c>
      <c r="V829" t="n">
        <v>4.925734408421974</v>
      </c>
      <c r="W829" t="n">
        <v>0</v>
      </c>
      <c r="X829" t="n">
        <v>0</v>
      </c>
      <c r="Y829" t="n">
        <v>-21.42826181236016</v>
      </c>
      <c r="Z829" t="n">
        <v>86.5952697631257</v>
      </c>
      <c r="AA829" t="n">
        <v>1504.137663464899</v>
      </c>
      <c r="AB829" t="b">
        <v>0</v>
      </c>
      <c r="AC829" t="b">
        <v>1</v>
      </c>
      <c r="AD829" t="n">
        <v>91.1630138141474</v>
      </c>
      <c r="AE829" t="n">
        <v>-0</v>
      </c>
      <c r="AF829" t="n">
        <v>0</v>
      </c>
      <c r="AG829" t="n">
        <v>0.09700793354456538</v>
      </c>
      <c r="AH829" t="b">
        <v>0</v>
      </c>
      <c r="AI829" t="b">
        <v>0</v>
      </c>
      <c r="AJ829" t="n">
        <v>1504.137663464899</v>
      </c>
      <c r="AK829" t="n">
        <v>0</v>
      </c>
      <c r="AL829" t="n">
        <v>12.35423402789907</v>
      </c>
      <c r="AM829" t="n">
        <v>0</v>
      </c>
      <c r="AN829" t="n">
        <v>12.36902740491562</v>
      </c>
      <c r="AO829" t="n">
        <v>0</v>
      </c>
      <c r="AP829" t="n">
        <v>1</v>
      </c>
      <c r="AQ829" t="n">
        <v>0</v>
      </c>
      <c r="AR829" t="n">
        <v>0</v>
      </c>
      <c r="AS829" t="n">
        <v>0</v>
      </c>
      <c r="AT829" t="n">
        <v>2.812780482575543</v>
      </c>
      <c r="AU829" t="n">
        <v>0.8842904320384205</v>
      </c>
      <c r="AV829" t="n">
        <v>2.812780482575543</v>
      </c>
    </row>
    <row r="830" spans="1:48">
      <c r="A830" t="n">
        <v>827</v>
      </c>
      <c r="B830" t="n">
        <v>0</v>
      </c>
      <c r="C830" t="n">
        <v>0</v>
      </c>
      <c r="D830" t="n">
        <v>0</v>
      </c>
      <c r="E830" t="n">
        <v>37.1</v>
      </c>
      <c r="F830" t="n">
        <v>0.4985720304071188</v>
      </c>
      <c r="G830" t="n">
        <v>304.6895986814225</v>
      </c>
      <c r="H830" t="n">
        <v>1201.69577719953</v>
      </c>
      <c r="I830" t="n">
        <v>10.75041889600498</v>
      </c>
      <c r="J830" t="n">
        <v>10.75041889600498</v>
      </c>
      <c r="K830" t="n">
        <v>336.9295798108315</v>
      </c>
      <c r="L830" t="n">
        <v>3</v>
      </c>
      <c r="M830" t="n">
        <v>85.42839244696539</v>
      </c>
      <c r="N830" t="n">
        <v>1589.843513234978</v>
      </c>
      <c r="O830" t="b">
        <v>0</v>
      </c>
      <c r="P830" t="n">
        <v>10.75041889600498</v>
      </c>
      <c r="Q830" t="n">
        <v>0</v>
      </c>
      <c r="R830" t="n">
        <v>0.9331559179336761</v>
      </c>
      <c r="S830" t="n">
        <v>33.61198336705435</v>
      </c>
      <c r="T830" t="n">
        <v>69.19714483357821</v>
      </c>
      <c r="U830" t="n">
        <v>11.52049586719662</v>
      </c>
      <c r="V830" t="n">
        <v>4.625419628011002</v>
      </c>
      <c r="W830" t="n">
        <v>0</v>
      </c>
      <c r="X830" t="n">
        <v>0</v>
      </c>
      <c r="Y830" t="n">
        <v>-21.42826181236016</v>
      </c>
      <c r="Z830" t="n">
        <v>86.70235762622949</v>
      </c>
      <c r="AA830" t="n">
        <v>1589.843513234978</v>
      </c>
      <c r="AB830" t="b">
        <v>0</v>
      </c>
      <c r="AC830" t="b">
        <v>1</v>
      </c>
      <c r="AD830" t="n">
        <v>91.15557344546255</v>
      </c>
      <c r="AE830" t="n">
        <v>-0</v>
      </c>
      <c r="AF830" t="n">
        <v>0</v>
      </c>
      <c r="AG830" t="n">
        <v>0.1101609576510794</v>
      </c>
      <c r="AH830" t="b">
        <v>0</v>
      </c>
      <c r="AI830" t="b">
        <v>0</v>
      </c>
      <c r="AJ830" t="n">
        <v>1589.843513234978</v>
      </c>
      <c r="AK830" t="n">
        <v>0</v>
      </c>
      <c r="AL830" t="n">
        <v>11.52049586719662</v>
      </c>
      <c r="AM830" t="n">
        <v>0</v>
      </c>
      <c r="AN830" t="n">
        <v>11.53320356286105</v>
      </c>
      <c r="AO830" t="n">
        <v>0</v>
      </c>
      <c r="AP830" t="n">
        <v>1</v>
      </c>
      <c r="AQ830" t="n">
        <v>0</v>
      </c>
      <c r="AR830" t="n">
        <v>0</v>
      </c>
      <c r="AS830" t="n">
        <v>0</v>
      </c>
      <c r="AT830" t="n">
        <v>2.648392399243188</v>
      </c>
      <c r="AU830" t="n">
        <v>0.8326096094031503</v>
      </c>
      <c r="AV830" t="n">
        <v>2.648392399243188</v>
      </c>
    </row>
    <row r="831" spans="1:48">
      <c r="A831" t="n">
        <v>828</v>
      </c>
      <c r="B831" t="n">
        <v>0</v>
      </c>
      <c r="C831" t="n">
        <v>0</v>
      </c>
      <c r="D831" t="n">
        <v>0</v>
      </c>
      <c r="E831" t="n">
        <v>38.9</v>
      </c>
      <c r="F831" t="n">
        <v>0.5860330231801507</v>
      </c>
      <c r="G831" t="n">
        <v>319.4723824449416</v>
      </c>
      <c r="H831" t="n">
        <v>1259.99907636285</v>
      </c>
      <c r="I831" t="n">
        <v>12.92714337461042</v>
      </c>
      <c r="J831" t="n">
        <v>12.92714337461042</v>
      </c>
      <c r="K831" t="n">
        <v>386.4031223697038</v>
      </c>
      <c r="L831" t="n">
        <v>3</v>
      </c>
      <c r="M831" t="n">
        <v>97.97239410996546</v>
      </c>
      <c r="N831" t="n">
        <v>1666.97877802805</v>
      </c>
      <c r="O831" t="b">
        <v>0</v>
      </c>
      <c r="P831" t="n">
        <v>12.92714337461042</v>
      </c>
      <c r="Q831" t="n">
        <v>0</v>
      </c>
      <c r="R831" t="n">
        <v>0.9365101865406782</v>
      </c>
      <c r="S831" t="n">
        <v>33.63656259172685</v>
      </c>
      <c r="T831" t="n">
        <v>79.07357443444513</v>
      </c>
      <c r="U831" t="n">
        <v>13.8035267105436</v>
      </c>
      <c r="V831" t="n">
        <v>5.020366490404726</v>
      </c>
      <c r="W831" t="n">
        <v>0</v>
      </c>
      <c r="X831" t="n">
        <v>0</v>
      </c>
      <c r="Y831" t="n">
        <v>-21.42826181236016</v>
      </c>
      <c r="Z831" t="n">
        <v>86.85277537309889</v>
      </c>
      <c r="AA831" t="n">
        <v>1666.97877802805</v>
      </c>
      <c r="AB831" t="b">
        <v>0</v>
      </c>
      <c r="AC831" t="b">
        <v>1</v>
      </c>
      <c r="AD831" t="n">
        <v>91.1481330767777</v>
      </c>
      <c r="AE831" t="n">
        <v>-0</v>
      </c>
      <c r="AF831" t="n">
        <v>0</v>
      </c>
      <c r="AG831" t="n">
        <v>0.1151023900838392</v>
      </c>
      <c r="AH831" t="b">
        <v>0</v>
      </c>
      <c r="AI831" t="b">
        <v>0</v>
      </c>
      <c r="AJ831" t="n">
        <v>1666.97877802805</v>
      </c>
      <c r="AK831" t="n">
        <v>0</v>
      </c>
      <c r="AL831" t="n">
        <v>13.8035267105436</v>
      </c>
      <c r="AM831" t="n">
        <v>0</v>
      </c>
      <c r="AN831" t="n">
        <v>13.81979854522748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3.077831929731464</v>
      </c>
      <c r="AU831" t="n">
        <v>0.9676181073297765</v>
      </c>
      <c r="AV831" t="n">
        <v>3.077831929731464</v>
      </c>
    </row>
    <row r="832" spans="1:48">
      <c r="A832" t="n">
        <v>829</v>
      </c>
      <c r="B832" t="n">
        <v>0</v>
      </c>
      <c r="C832" t="n">
        <v>0</v>
      </c>
      <c r="D832" t="n">
        <v>0</v>
      </c>
      <c r="E832" t="n">
        <v>41.4</v>
      </c>
      <c r="F832" t="n">
        <v>0.7406292102056105</v>
      </c>
      <c r="G832" t="n">
        <v>340.0040265609404</v>
      </c>
      <c r="H832" t="n">
        <v>1340.975880756349</v>
      </c>
      <c r="I832" t="n">
        <v>16.85550375326101</v>
      </c>
      <c r="J832" t="n">
        <v>16.85550375326101</v>
      </c>
      <c r="K832" t="n">
        <v>473.4008772371989</v>
      </c>
      <c r="L832" t="n">
        <v>3</v>
      </c>
      <c r="M832" t="n">
        <v>120.0306483867137</v>
      </c>
      <c r="N832" t="n">
        <v>1774.11109024065</v>
      </c>
      <c r="O832" t="b">
        <v>0</v>
      </c>
      <c r="P832" t="n">
        <v>16.85550375326101</v>
      </c>
      <c r="Q832" t="n">
        <v>0</v>
      </c>
      <c r="R832" t="n">
        <v>0.940868786741355</v>
      </c>
      <c r="S832" t="n">
        <v>33.66463543785176</v>
      </c>
      <c r="T832" t="n">
        <v>96.42801945339275</v>
      </c>
      <c r="U832" t="n">
        <v>17.91482934792542</v>
      </c>
      <c r="V832" t="n">
        <v>5.701905782407337</v>
      </c>
      <c r="W832" t="n">
        <v>0</v>
      </c>
      <c r="X832" t="n">
        <v>0</v>
      </c>
      <c r="Y832" t="n">
        <v>-21.42826181236016</v>
      </c>
      <c r="Z832" t="n">
        <v>87.00322524069081</v>
      </c>
      <c r="AA832" t="n">
        <v>1774.11109024065</v>
      </c>
      <c r="AB832" t="b">
        <v>0</v>
      </c>
      <c r="AC832" t="b">
        <v>1</v>
      </c>
      <c r="AD832" t="n">
        <v>91.14069270809284</v>
      </c>
      <c r="AE832" t="n">
        <v>-0</v>
      </c>
      <c r="AF832" t="n">
        <v>0</v>
      </c>
      <c r="AG832" t="n">
        <v>0.1131604204175461</v>
      </c>
      <c r="AH832" t="b">
        <v>0</v>
      </c>
      <c r="AI832" t="b">
        <v>0</v>
      </c>
      <c r="AJ832" t="n">
        <v>1774.11109024065</v>
      </c>
      <c r="AK832" t="n">
        <v>0</v>
      </c>
      <c r="AL832" t="n">
        <v>17.91482934792542</v>
      </c>
      <c r="AM832" t="n">
        <v>0</v>
      </c>
      <c r="AN832" t="n">
        <v>17.93771904073925</v>
      </c>
      <c r="AO832" t="n">
        <v>0</v>
      </c>
      <c r="AP832" t="n">
        <v>1</v>
      </c>
      <c r="AQ832" t="n">
        <v>0</v>
      </c>
      <c r="AR832" t="n">
        <v>0</v>
      </c>
      <c r="AS832" t="n">
        <v>0</v>
      </c>
      <c r="AT832" t="n">
        <v>3.847356087811792</v>
      </c>
      <c r="AU832" t="n">
        <v>1.20954343866234</v>
      </c>
      <c r="AV832" t="n">
        <v>3.847356087811792</v>
      </c>
    </row>
    <row r="833" spans="1:48">
      <c r="A833" t="n">
        <v>830</v>
      </c>
      <c r="B833" t="n">
        <v>0</v>
      </c>
      <c r="C833" t="n">
        <v>0</v>
      </c>
      <c r="D833" t="n">
        <v>0</v>
      </c>
      <c r="E833" t="n">
        <v>44</v>
      </c>
      <c r="F833" t="n">
        <v>0.7014501359974039</v>
      </c>
      <c r="G833" t="n">
        <v>361.3569364415793</v>
      </c>
      <c r="H833" t="n">
        <v>1425.191757325588</v>
      </c>
      <c r="I833" t="n">
        <v>17.18916840822608</v>
      </c>
      <c r="J833" t="n">
        <v>17.18916840822608</v>
      </c>
      <c r="K833" t="n">
        <v>454.2446834005382</v>
      </c>
      <c r="L833" t="n">
        <v>3</v>
      </c>
      <c r="M833" t="n">
        <v>115.1736012678849</v>
      </c>
      <c r="N833" t="n">
        <v>1885.528694941753</v>
      </c>
      <c r="O833" t="b">
        <v>0</v>
      </c>
      <c r="P833" t="n">
        <v>17.18916840822608</v>
      </c>
      <c r="Q833" t="n">
        <v>0</v>
      </c>
      <c r="R833" t="n">
        <v>0.9394290483132914</v>
      </c>
      <c r="S833" t="n">
        <v>33.69872632908981</v>
      </c>
      <c r="T833" t="n">
        <v>92.66785650080892</v>
      </c>
      <c r="U833" t="n">
        <v>18.29746316562019</v>
      </c>
      <c r="V833" t="n">
        <v>5.612980259021342</v>
      </c>
      <c r="W833" t="n">
        <v>0</v>
      </c>
      <c r="X833" t="n">
        <v>0</v>
      </c>
      <c r="Y833" t="n">
        <v>-21.42826181236016</v>
      </c>
      <c r="Z833" t="n">
        <v>87.15195683532809</v>
      </c>
      <c r="AA833" t="n">
        <v>1885.528694941753</v>
      </c>
      <c r="AB833" t="b">
        <v>0</v>
      </c>
      <c r="AC833" t="b">
        <v>1</v>
      </c>
      <c r="AD833" t="n">
        <v>91.13325233940799</v>
      </c>
      <c r="AE833" t="n">
        <v>-0</v>
      </c>
      <c r="AF833" t="n">
        <v>0</v>
      </c>
      <c r="AG833" t="n">
        <v>0.1094407634788307</v>
      </c>
      <c r="AH833" t="b">
        <v>0</v>
      </c>
      <c r="AI833" t="b">
        <v>0</v>
      </c>
      <c r="AJ833" t="n">
        <v>1885.528694941753</v>
      </c>
      <c r="AK833" t="n">
        <v>0</v>
      </c>
      <c r="AL833" t="n">
        <v>18.29746316562019</v>
      </c>
      <c r="AM833" t="n">
        <v>0</v>
      </c>
      <c r="AN833" t="n">
        <v>18.37770369140676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3.915704397030415</v>
      </c>
      <c r="AU833" t="n">
        <v>1.231030986753078</v>
      </c>
      <c r="AV833" t="n">
        <v>3.915704397030415</v>
      </c>
    </row>
    <row r="834" spans="1:48">
      <c r="A834" t="n">
        <v>831</v>
      </c>
      <c r="B834" t="n">
        <v>0</v>
      </c>
      <c r="C834" t="n">
        <v>0</v>
      </c>
      <c r="D834" t="n">
        <v>0</v>
      </c>
      <c r="E834" t="n">
        <v>46.3</v>
      </c>
      <c r="F834" t="n">
        <v>0.5369035791381114</v>
      </c>
      <c r="G834" t="n">
        <v>380.2460490282981</v>
      </c>
      <c r="H834" t="n">
        <v>1499.690417367608</v>
      </c>
      <c r="I834" t="n">
        <v>14.57819475919131</v>
      </c>
      <c r="J834" t="n">
        <v>14.57819475919131</v>
      </c>
      <c r="K834" t="n">
        <v>366.1090122899328</v>
      </c>
      <c r="L834" t="n">
        <v>4</v>
      </c>
      <c r="M834" t="n">
        <v>92.82682867391804</v>
      </c>
      <c r="N834" t="n">
        <v>1337.723852291906</v>
      </c>
      <c r="O834" t="b">
        <v>1</v>
      </c>
      <c r="P834" t="n">
        <v>14.57819475919131</v>
      </c>
      <c r="Q834" t="n">
        <v>27.1948496818197</v>
      </c>
      <c r="R834" t="n">
        <v>0.945462472268824</v>
      </c>
      <c r="S834" t="n">
        <v>33.73433855276024</v>
      </c>
      <c r="T834" t="n">
        <v>110.0688334867828</v>
      </c>
      <c r="U834" t="n">
        <v>15.41911518096329</v>
      </c>
      <c r="V834" t="n">
        <v>6.002882058623612</v>
      </c>
      <c r="W834" t="n">
        <v>0</v>
      </c>
      <c r="X834" t="n">
        <v>0</v>
      </c>
      <c r="Y834" t="n">
        <v>-21.42826181236016</v>
      </c>
      <c r="Z834" t="n">
        <v>87.20736314307882</v>
      </c>
      <c r="AA834" t="n">
        <v>1337.723852291906</v>
      </c>
      <c r="AB834" t="b">
        <v>0</v>
      </c>
      <c r="AC834" t="b">
        <v>1</v>
      </c>
      <c r="AD834" t="n">
        <v>91.12581197072313</v>
      </c>
      <c r="AE834" t="n">
        <v>-0</v>
      </c>
      <c r="AF834" t="n">
        <v>0</v>
      </c>
      <c r="AG834" t="n">
        <v>0.09571189471367303</v>
      </c>
      <c r="AH834" t="b">
        <v>0</v>
      </c>
      <c r="AI834" t="b">
        <v>0</v>
      </c>
      <c r="AJ834" t="n">
        <v>1364.918701973726</v>
      </c>
      <c r="AK834" t="n">
        <v>0</v>
      </c>
      <c r="AL834" t="n">
        <v>15.73257338749414</v>
      </c>
      <c r="AM834" t="n">
        <v>0</v>
      </c>
      <c r="AN834" t="n">
        <v>15.85593018666823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3.535479092453661</v>
      </c>
      <c r="AU834" t="n">
        <v>1.111494605958709</v>
      </c>
      <c r="AV834" t="n">
        <v>3.535479092453661</v>
      </c>
    </row>
    <row r="835" spans="1:48">
      <c r="A835" t="n">
        <v>832</v>
      </c>
      <c r="B835" t="n">
        <v>0</v>
      </c>
      <c r="C835" t="n">
        <v>0</v>
      </c>
      <c r="D835" t="n">
        <v>0</v>
      </c>
      <c r="E835" t="n">
        <v>47.7</v>
      </c>
      <c r="F835" t="n">
        <v>0.2342688807834916</v>
      </c>
      <c r="G835" t="n">
        <v>391.7437697332575</v>
      </c>
      <c r="H835" t="n">
        <v>1545.037427827968</v>
      </c>
      <c r="I835" t="n">
        <v>8.260800265900459</v>
      </c>
      <c r="J835" t="n">
        <v>8.260800265900459</v>
      </c>
      <c r="K835" t="n">
        <v>201.3684399537167</v>
      </c>
      <c r="L835" t="n">
        <v>4</v>
      </c>
      <c r="M835" t="n">
        <v>51.05690668197686</v>
      </c>
      <c r="N835" t="n">
        <v>1378.173385622547</v>
      </c>
      <c r="O835" t="b">
        <v>0</v>
      </c>
      <c r="P835" t="n">
        <v>8.260800265900459</v>
      </c>
      <c r="Q835" t="n">
        <v>0</v>
      </c>
      <c r="R835" t="n">
        <v>0.9309647918832843</v>
      </c>
      <c r="S835" t="n">
        <v>33.76153292408409</v>
      </c>
      <c r="T835" t="n">
        <v>61.4831893967332</v>
      </c>
      <c r="U835" t="n">
        <v>8.873375596932478</v>
      </c>
      <c r="V835" t="n">
        <v>4.24450477568292</v>
      </c>
      <c r="W835" t="n">
        <v>0</v>
      </c>
      <c r="X835" t="n">
        <v>0</v>
      </c>
      <c r="Y835" t="n">
        <v>-21.42826181236016</v>
      </c>
      <c r="Z835" t="n">
        <v>87.2716390800656</v>
      </c>
      <c r="AA835" t="n">
        <v>1378.173385622547</v>
      </c>
      <c r="AB835" t="b">
        <v>0</v>
      </c>
      <c r="AC835" t="b">
        <v>1</v>
      </c>
      <c r="AD835" t="n">
        <v>91.11837160203828</v>
      </c>
      <c r="AE835" t="n">
        <v>-0</v>
      </c>
      <c r="AF835" t="n">
        <v>0</v>
      </c>
      <c r="AG835" t="n">
        <v>0.07525033239882256</v>
      </c>
      <c r="AH835" t="b">
        <v>0</v>
      </c>
      <c r="AI835" t="b">
        <v>0</v>
      </c>
      <c r="AJ835" t="n">
        <v>1378.173385622547</v>
      </c>
      <c r="AK835" t="n">
        <v>0</v>
      </c>
      <c r="AL835" t="n">
        <v>8.873375596932478</v>
      </c>
      <c r="AM835" t="n">
        <v>0</v>
      </c>
      <c r="AN835" t="n">
        <v>8.873743325915123</v>
      </c>
      <c r="AO835" t="n">
        <v>0</v>
      </c>
      <c r="AP835" t="n">
        <v>1</v>
      </c>
      <c r="AQ835" t="n">
        <v>0</v>
      </c>
      <c r="AR835" t="n">
        <v>0</v>
      </c>
      <c r="AS835" t="n">
        <v>0</v>
      </c>
      <c r="AT835" t="n">
        <v>2.132968919840905</v>
      </c>
      <c r="AU835" t="n">
        <v>0.6705692176602269</v>
      </c>
      <c r="AV835" t="n">
        <v>2.132968919840905</v>
      </c>
    </row>
    <row r="836" spans="1:48">
      <c r="A836" t="n">
        <v>833</v>
      </c>
      <c r="B836" t="n">
        <v>0</v>
      </c>
      <c r="C836" t="n">
        <v>0</v>
      </c>
      <c r="D836" t="n">
        <v>0</v>
      </c>
      <c r="E836" t="n">
        <v>48.2</v>
      </c>
      <c r="F836" t="n">
        <v>0.109354231061249</v>
      </c>
      <c r="G836" t="n">
        <v>395.8500985564573</v>
      </c>
      <c r="H836" t="n">
        <v>1561.232788706667</v>
      </c>
      <c r="I836" t="n">
        <v>5.525848483730602</v>
      </c>
      <c r="J836" t="n">
        <v>5.525848483730602</v>
      </c>
      <c r="K836" t="n">
        <v>133.3028998860509</v>
      </c>
      <c r="L836" t="n">
        <v>4</v>
      </c>
      <c r="M836" t="n">
        <v>33.79890970741656</v>
      </c>
      <c r="N836" t="n">
        <v>1392.619647526347</v>
      </c>
      <c r="O836" t="b">
        <v>0</v>
      </c>
      <c r="P836" t="n">
        <v>5.525848483730602</v>
      </c>
      <c r="Q836" t="n">
        <v>0</v>
      </c>
      <c r="R836" t="n">
        <v>0.9150661343472806</v>
      </c>
      <c r="S836" t="n">
        <v>33.78103912030498</v>
      </c>
      <c r="T836" t="n">
        <v>41.40810478964968</v>
      </c>
      <c r="U836" t="n">
        <v>6.038742202684845</v>
      </c>
      <c r="V836" t="n">
        <v>3.516950409137849</v>
      </c>
      <c r="W836" t="n">
        <v>0</v>
      </c>
      <c r="X836" t="n">
        <v>0</v>
      </c>
      <c r="Y836" t="n">
        <v>-21.42826181236016</v>
      </c>
      <c r="Z836" t="n">
        <v>87.32175241027026</v>
      </c>
      <c r="AA836" t="n">
        <v>1392.619647526347</v>
      </c>
      <c r="AB836" t="b">
        <v>0</v>
      </c>
      <c r="AC836" t="b">
        <v>1</v>
      </c>
      <c r="AD836" t="n">
        <v>91.11093123335343</v>
      </c>
      <c r="AE836" t="n">
        <v>-0</v>
      </c>
      <c r="AF836" t="n">
        <v>0</v>
      </c>
      <c r="AG836" t="n">
        <v>0.05989810430203546</v>
      </c>
      <c r="AH836" t="b">
        <v>0</v>
      </c>
      <c r="AI836" t="b">
        <v>0</v>
      </c>
      <c r="AJ836" t="n">
        <v>1392.619647526347</v>
      </c>
      <c r="AK836" t="n">
        <v>0</v>
      </c>
      <c r="AL836" t="n">
        <v>6.038742202684845</v>
      </c>
      <c r="AM836" t="n">
        <v>0</v>
      </c>
      <c r="AN836" t="n">
        <v>6.039142248408704</v>
      </c>
      <c r="AO836" t="n">
        <v>0</v>
      </c>
      <c r="AP836" t="n">
        <v>1</v>
      </c>
      <c r="AQ836" t="n">
        <v>0</v>
      </c>
      <c r="AR836" t="n">
        <v>0</v>
      </c>
      <c r="AS836" t="n">
        <v>0</v>
      </c>
      <c r="AT836" t="n">
        <v>1.590847190056958</v>
      </c>
      <c r="AU836" t="n">
        <v>0.5001353492450483</v>
      </c>
      <c r="AV836" t="n">
        <v>1.590847190056958</v>
      </c>
    </row>
    <row r="837" spans="1:48">
      <c r="A837" t="n">
        <v>834</v>
      </c>
      <c r="B837" t="n">
        <v>0</v>
      </c>
      <c r="C837" t="n">
        <v>0</v>
      </c>
      <c r="D837" t="n">
        <v>0</v>
      </c>
      <c r="E837" t="n">
        <v>48.7</v>
      </c>
      <c r="F837" t="n">
        <v>0.16164752830485</v>
      </c>
      <c r="G837" t="n">
        <v>399.956427379657</v>
      </c>
      <c r="H837" t="n">
        <v>1577.428149585367</v>
      </c>
      <c r="I837" t="n">
        <v>6.806650969641475</v>
      </c>
      <c r="J837" t="n">
        <v>6.806650969641475</v>
      </c>
      <c r="K837" t="n">
        <v>162.5145251172104</v>
      </c>
      <c r="L837" t="n">
        <v>4</v>
      </c>
      <c r="M837" t="n">
        <v>41.20550839685861</v>
      </c>
      <c r="N837" t="n">
        <v>1407.065909430148</v>
      </c>
      <c r="O837" t="b">
        <v>0</v>
      </c>
      <c r="P837" t="n">
        <v>6.806650969641475</v>
      </c>
      <c r="Q837" t="n">
        <v>0</v>
      </c>
      <c r="R837" t="n">
        <v>0.9232877713957678</v>
      </c>
      <c r="S837" t="n">
        <v>33.79709224917099</v>
      </c>
      <c r="T837" t="n">
        <v>50.03263074755348</v>
      </c>
      <c r="U837" t="n">
        <v>7.372187935893066</v>
      </c>
      <c r="V837" t="n">
        <v>3.838114607577452</v>
      </c>
      <c r="W837" t="n">
        <v>0</v>
      </c>
      <c r="X837" t="n">
        <v>0</v>
      </c>
      <c r="Y837" t="n">
        <v>-21.42826181236016</v>
      </c>
      <c r="Z837" t="n">
        <v>87.37880144419888</v>
      </c>
      <c r="AA837" t="n">
        <v>1407.065909430148</v>
      </c>
      <c r="AB837" t="b">
        <v>0</v>
      </c>
      <c r="AC837" t="b">
        <v>1</v>
      </c>
      <c r="AD837" t="n">
        <v>91.10349086466857</v>
      </c>
      <c r="AE837" t="n">
        <v>-0</v>
      </c>
      <c r="AF837" t="n">
        <v>0</v>
      </c>
      <c r="AG837" t="n">
        <v>0.04655409083996198</v>
      </c>
      <c r="AH837" t="b">
        <v>0</v>
      </c>
      <c r="AI837" t="b">
        <v>0</v>
      </c>
      <c r="AJ837" t="n">
        <v>1407.065909430148</v>
      </c>
      <c r="AK837" t="n">
        <v>0</v>
      </c>
      <c r="AL837" t="n">
        <v>7.372187935893066</v>
      </c>
      <c r="AM837" t="n">
        <v>0</v>
      </c>
      <c r="AN837" t="n">
        <v>7.372671991218936</v>
      </c>
      <c r="AO837" t="n">
        <v>0</v>
      </c>
      <c r="AP837" t="n">
        <v>1</v>
      </c>
      <c r="AQ837" t="n">
        <v>0</v>
      </c>
      <c r="AR837" t="n">
        <v>0</v>
      </c>
      <c r="AS837" t="n">
        <v>0</v>
      </c>
      <c r="AT837" t="n">
        <v>1.845050359306641</v>
      </c>
      <c r="AU837" t="n">
        <v>0.5800525101304609</v>
      </c>
      <c r="AV837" t="n">
        <v>1.845050359306641</v>
      </c>
    </row>
    <row r="838" spans="1:48">
      <c r="A838" t="n">
        <v>835</v>
      </c>
      <c r="B838" t="n">
        <v>0</v>
      </c>
      <c r="C838" t="n">
        <v>0</v>
      </c>
      <c r="D838" t="n">
        <v>0</v>
      </c>
      <c r="E838" t="n">
        <v>49.3</v>
      </c>
      <c r="F838" t="n">
        <v>0.1607223223860181</v>
      </c>
      <c r="G838" t="n">
        <v>404.8840219674967</v>
      </c>
      <c r="H838" t="n">
        <v>1596.862582639807</v>
      </c>
      <c r="I838" t="n">
        <v>6.895040371655655</v>
      </c>
      <c r="J838" t="n">
        <v>6.895040371655655</v>
      </c>
      <c r="K838" t="n">
        <v>162.6213481037697</v>
      </c>
      <c r="L838" t="n">
        <v>4</v>
      </c>
      <c r="M838" t="n">
        <v>41.2325933325988</v>
      </c>
      <c r="N838" t="n">
        <v>1424.401423714708</v>
      </c>
      <c r="O838" t="b">
        <v>0</v>
      </c>
      <c r="P838" t="n">
        <v>6.895040371655655</v>
      </c>
      <c r="Q838" t="n">
        <v>0</v>
      </c>
      <c r="R838" t="n">
        <v>0.9231733457742232</v>
      </c>
      <c r="S838" t="n">
        <v>33.81495210339888</v>
      </c>
      <c r="T838" t="n">
        <v>50.07172339767346</v>
      </c>
      <c r="U838" t="n">
        <v>7.468846889067297</v>
      </c>
      <c r="V838" t="n">
        <v>3.846842979961799</v>
      </c>
      <c r="W838" t="n">
        <v>0</v>
      </c>
      <c r="X838" t="n">
        <v>0</v>
      </c>
      <c r="Y838" t="n">
        <v>-21.42826181236016</v>
      </c>
      <c r="Z838" t="n">
        <v>87.43585047812751</v>
      </c>
      <c r="AA838" t="n">
        <v>1424.401423714708</v>
      </c>
      <c r="AB838" t="b">
        <v>0</v>
      </c>
      <c r="AC838" t="b">
        <v>1</v>
      </c>
      <c r="AD838" t="n">
        <v>91.09605049598372</v>
      </c>
      <c r="AE838" t="n">
        <v>-0</v>
      </c>
      <c r="AF838" t="n">
        <v>0</v>
      </c>
      <c r="AG838" t="n">
        <v>0.05704709640860839</v>
      </c>
      <c r="AH838" t="b">
        <v>0</v>
      </c>
      <c r="AI838" t="b">
        <v>0</v>
      </c>
      <c r="AJ838" t="n">
        <v>1424.401423714708</v>
      </c>
      <c r="AK838" t="n">
        <v>0</v>
      </c>
      <c r="AL838" t="n">
        <v>7.468846889067297</v>
      </c>
      <c r="AM838" t="n">
        <v>0</v>
      </c>
      <c r="AN838" t="n">
        <v>7.469330944393167</v>
      </c>
      <c r="AO838" t="n">
        <v>0</v>
      </c>
      <c r="AP838" t="n">
        <v>1</v>
      </c>
      <c r="AQ838" t="n">
        <v>0</v>
      </c>
      <c r="AR838" t="n">
        <v>0</v>
      </c>
      <c r="AS838" t="n">
        <v>0</v>
      </c>
      <c r="AT838" t="n">
        <v>1.864499078389564</v>
      </c>
      <c r="AU838" t="n">
        <v>0.5861668572353882</v>
      </c>
      <c r="AV838" t="n">
        <v>1.864499078389564</v>
      </c>
    </row>
    <row r="839" spans="1:48">
      <c r="A839" t="n">
        <v>836</v>
      </c>
      <c r="B839" t="n">
        <v>0</v>
      </c>
      <c r="C839" t="n">
        <v>0</v>
      </c>
      <c r="D839" t="n">
        <v>0</v>
      </c>
      <c r="E839" t="n">
        <v>49.8</v>
      </c>
      <c r="F839" t="n">
        <v>0.1121298488177294</v>
      </c>
      <c r="G839" t="n">
        <v>408.9903507906965</v>
      </c>
      <c r="H839" t="n">
        <v>1613.057943518507</v>
      </c>
      <c r="I839" t="n">
        <v>5.844737274342612</v>
      </c>
      <c r="J839" t="n">
        <v>5.844737274342612</v>
      </c>
      <c r="K839" t="n">
        <v>136.4656393218123</v>
      </c>
      <c r="L839" t="n">
        <v>4</v>
      </c>
      <c r="M839" t="n">
        <v>34.60082132905991</v>
      </c>
      <c r="N839" t="n">
        <v>1438.847685618508</v>
      </c>
      <c r="O839" t="b">
        <v>0</v>
      </c>
      <c r="P839" t="n">
        <v>5.844737274342612</v>
      </c>
      <c r="Q839" t="n">
        <v>0</v>
      </c>
      <c r="R839" t="n">
        <v>0.9156959573428866</v>
      </c>
      <c r="S839" t="n">
        <v>33.83307086714349</v>
      </c>
      <c r="T839" t="n">
        <v>42.36139531860461</v>
      </c>
      <c r="U839" t="n">
        <v>6.3828361668239</v>
      </c>
      <c r="V839" t="n">
        <v>3.57123687795449</v>
      </c>
      <c r="W839" t="n">
        <v>0</v>
      </c>
      <c r="X839" t="n">
        <v>0</v>
      </c>
      <c r="Y839" t="n">
        <v>-21.42826181236016</v>
      </c>
      <c r="Z839" t="n">
        <v>87.48596380833217</v>
      </c>
      <c r="AA839" t="n">
        <v>1438.847685618508</v>
      </c>
      <c r="AB839" t="b">
        <v>0</v>
      </c>
      <c r="AC839" t="b">
        <v>1</v>
      </c>
      <c r="AD839" t="n">
        <v>91.08861012729886</v>
      </c>
      <c r="AE839" t="n">
        <v>-0</v>
      </c>
      <c r="AF839" t="n">
        <v>0</v>
      </c>
      <c r="AG839" t="n">
        <v>0.06476554533927287</v>
      </c>
      <c r="AH839" t="b">
        <v>0</v>
      </c>
      <c r="AI839" t="b">
        <v>0</v>
      </c>
      <c r="AJ839" t="n">
        <v>1438.847685618508</v>
      </c>
      <c r="AK839" t="n">
        <v>0</v>
      </c>
      <c r="AL839" t="n">
        <v>6.3828361668239</v>
      </c>
      <c r="AM839" t="n">
        <v>0</v>
      </c>
      <c r="AN839" t="n">
        <v>6.383160203860226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1.66053253508941</v>
      </c>
      <c r="AU839" t="n">
        <v>0.5220432386972207</v>
      </c>
      <c r="AV839" t="n">
        <v>1.66053253508941</v>
      </c>
    </row>
    <row r="840" spans="1:48">
      <c r="A840" t="n">
        <v>837</v>
      </c>
      <c r="B840" t="n">
        <v>0</v>
      </c>
      <c r="C840" t="n">
        <v>0</v>
      </c>
      <c r="D840" t="n">
        <v>0</v>
      </c>
      <c r="E840" t="n">
        <v>50.2</v>
      </c>
      <c r="F840" t="n">
        <v>0.1407582823430626</v>
      </c>
      <c r="G840" t="n">
        <v>412.2754138492563</v>
      </c>
      <c r="H840" t="n">
        <v>1626.014232221467</v>
      </c>
      <c r="I840" t="n">
        <v>6.588159076863931</v>
      </c>
      <c r="J840" t="n">
        <v>6.588159076863931</v>
      </c>
      <c r="K840" t="n">
        <v>152.5977122674628</v>
      </c>
      <c r="L840" t="n">
        <v>4</v>
      </c>
      <c r="M840" t="n">
        <v>38.69110351609097</v>
      </c>
      <c r="N840" t="n">
        <v>1450.404695141548</v>
      </c>
      <c r="O840" t="b">
        <v>0</v>
      </c>
      <c r="P840" t="n">
        <v>6.588159076863931</v>
      </c>
      <c r="Q840" t="n">
        <v>0</v>
      </c>
      <c r="R840" t="n">
        <v>0.920425551937713</v>
      </c>
      <c r="S840" t="n">
        <v>33.84992448815015</v>
      </c>
      <c r="T840" t="n">
        <v>47.12567626597274</v>
      </c>
      <c r="U840" t="n">
        <v>7.157731619895062</v>
      </c>
      <c r="V840" t="n">
        <v>3.749999678426811</v>
      </c>
      <c r="W840" t="n">
        <v>0</v>
      </c>
      <c r="X840" t="n">
        <v>0</v>
      </c>
      <c r="Y840" t="n">
        <v>-21.42826181236016</v>
      </c>
      <c r="Z840" t="n">
        <v>87.53793766683516</v>
      </c>
      <c r="AA840" t="n">
        <v>1450.404695141548</v>
      </c>
      <c r="AB840" t="b">
        <v>0</v>
      </c>
      <c r="AC840" t="b">
        <v>1</v>
      </c>
      <c r="AD840" t="n">
        <v>91.08116975861401</v>
      </c>
      <c r="AE840" t="n">
        <v>-0</v>
      </c>
      <c r="AF840" t="n">
        <v>0</v>
      </c>
      <c r="AG840" t="n">
        <v>0.05595121172161188</v>
      </c>
      <c r="AH840" t="b">
        <v>0</v>
      </c>
      <c r="AI840" t="b">
        <v>0</v>
      </c>
      <c r="AJ840" t="n">
        <v>1450.404695141548</v>
      </c>
      <c r="AK840" t="n">
        <v>0</v>
      </c>
      <c r="AL840" t="n">
        <v>7.157731619895062</v>
      </c>
      <c r="AM840" t="n">
        <v>0</v>
      </c>
      <c r="AN840" t="n">
        <v>7.158215675220931</v>
      </c>
      <c r="AO840" t="n">
        <v>0</v>
      </c>
      <c r="AP840" t="n">
        <v>1</v>
      </c>
      <c r="AQ840" t="n">
        <v>0</v>
      </c>
      <c r="AR840" t="n">
        <v>0</v>
      </c>
      <c r="AS840" t="n">
        <v>0</v>
      </c>
      <c r="AT840" t="n">
        <v>1.807346931446248</v>
      </c>
      <c r="AU840" t="n">
        <v>0.5681991924903058</v>
      </c>
      <c r="AV840" t="n">
        <v>1.807346931446248</v>
      </c>
    </row>
    <row r="841" spans="1:48">
      <c r="A841" t="n">
        <v>838</v>
      </c>
      <c r="B841" t="n">
        <v>0</v>
      </c>
      <c r="C841" t="n">
        <v>0</v>
      </c>
      <c r="D841" t="n">
        <v>0</v>
      </c>
      <c r="E841" t="n">
        <v>50.9</v>
      </c>
      <c r="F841" t="n">
        <v>0.2415036884766852</v>
      </c>
      <c r="G841" t="n">
        <v>418.024274201736</v>
      </c>
      <c r="H841" t="n">
        <v>1648.687737451647</v>
      </c>
      <c r="I841" t="n">
        <v>9.133143957447457</v>
      </c>
      <c r="J841" t="n">
        <v>9.133143957447457</v>
      </c>
      <c r="K841" t="n">
        <v>208.6364495803629</v>
      </c>
      <c r="L841" t="n">
        <v>4</v>
      </c>
      <c r="M841" t="n">
        <v>52.89970831145104</v>
      </c>
      <c r="N841" t="n">
        <v>1470.629461806869</v>
      </c>
      <c r="O841" t="b">
        <v>0</v>
      </c>
      <c r="P841" t="n">
        <v>9.133143957447457</v>
      </c>
      <c r="Q841" t="n">
        <v>0</v>
      </c>
      <c r="R841" t="n">
        <v>0.9314778984254086</v>
      </c>
      <c r="S841" t="n">
        <v>33.86785602613681</v>
      </c>
      <c r="T841" t="n">
        <v>63.66721725826895</v>
      </c>
      <c r="U841" t="n">
        <v>9.805003396093809</v>
      </c>
      <c r="V841" t="n">
        <v>4.362611527942683</v>
      </c>
      <c r="W841" t="n">
        <v>0</v>
      </c>
      <c r="X841" t="n">
        <v>0</v>
      </c>
      <c r="Y841" t="n">
        <v>-21.42826181236016</v>
      </c>
      <c r="Z841" t="n">
        <v>87.59480294647783</v>
      </c>
      <c r="AA841" t="n">
        <v>1470.629461806869</v>
      </c>
      <c r="AB841" t="b">
        <v>0</v>
      </c>
      <c r="AC841" t="b">
        <v>1</v>
      </c>
      <c r="AD841" t="n">
        <v>91.07372938992916</v>
      </c>
      <c r="AE841" t="n">
        <v>-0</v>
      </c>
      <c r="AF841" t="n">
        <v>0</v>
      </c>
      <c r="AG841" t="n">
        <v>0.04628097098717554</v>
      </c>
      <c r="AH841" t="b">
        <v>0</v>
      </c>
      <c r="AI841" t="b">
        <v>0</v>
      </c>
      <c r="AJ841" t="n">
        <v>1470.629461806869</v>
      </c>
      <c r="AK841" t="n">
        <v>0</v>
      </c>
      <c r="AL841" t="n">
        <v>9.805003396093809</v>
      </c>
      <c r="AM841" t="n">
        <v>0</v>
      </c>
      <c r="AN841" t="n">
        <v>9.806027513146889</v>
      </c>
      <c r="AO841" t="n">
        <v>0</v>
      </c>
      <c r="AP841" t="n">
        <v>1</v>
      </c>
      <c r="AQ841" t="n">
        <v>0</v>
      </c>
      <c r="AR841" t="n">
        <v>0</v>
      </c>
      <c r="AS841" t="n">
        <v>0</v>
      </c>
      <c r="AT841" t="n">
        <v>2.311255959969702</v>
      </c>
      <c r="AU841" t="n">
        <v>0.7266196363541111</v>
      </c>
      <c r="AV841" t="n">
        <v>2.311255959969702</v>
      </c>
    </row>
    <row r="842" spans="1:48">
      <c r="A842" t="n">
        <v>839</v>
      </c>
      <c r="B842" t="n">
        <v>0</v>
      </c>
      <c r="C842" t="n">
        <v>0</v>
      </c>
      <c r="D842" t="n">
        <v>0</v>
      </c>
      <c r="E842" t="n">
        <v>51.8</v>
      </c>
      <c r="F842" t="n">
        <v>0.2265602970835419</v>
      </c>
      <c r="G842" t="n">
        <v>425.4156660834955</v>
      </c>
      <c r="H842" t="n">
        <v>1677.839387033306</v>
      </c>
      <c r="I842" t="n">
        <v>8.972089952956173</v>
      </c>
      <c r="J842" t="n">
        <v>8.972089952956173</v>
      </c>
      <c r="K842" t="n">
        <v>201.3963160817652</v>
      </c>
      <c r="L842" t="n">
        <v>4</v>
      </c>
      <c r="M842" t="n">
        <v>51.06397466576196</v>
      </c>
      <c r="N842" t="n">
        <v>1496.632733233709</v>
      </c>
      <c r="O842" t="b">
        <v>0</v>
      </c>
      <c r="P842" t="n">
        <v>8.972089952956173</v>
      </c>
      <c r="Q842" t="n">
        <v>0</v>
      </c>
      <c r="R842" t="n">
        <v>0.9301939372766277</v>
      </c>
      <c r="S842" t="n">
        <v>33.88926179373265</v>
      </c>
      <c r="T842" t="n">
        <v>61.54265909030957</v>
      </c>
      <c r="U842" t="n">
        <v>9.645397151506041</v>
      </c>
      <c r="V842" t="n">
        <v>4.296050720621267</v>
      </c>
      <c r="W842" t="n">
        <v>0</v>
      </c>
      <c r="X842" t="n">
        <v>0</v>
      </c>
      <c r="Y842" t="n">
        <v>-21.42826181236016</v>
      </c>
      <c r="Z842" t="n">
        <v>87.68502255111234</v>
      </c>
      <c r="AA842" t="n">
        <v>1496.632733233709</v>
      </c>
      <c r="AB842" t="b">
        <v>0</v>
      </c>
      <c r="AC842" t="b">
        <v>1</v>
      </c>
      <c r="AD842" t="n">
        <v>91.0662890212443</v>
      </c>
      <c r="AE842" t="n">
        <v>-0</v>
      </c>
      <c r="AF842" t="n">
        <v>0</v>
      </c>
      <c r="AG842" t="n">
        <v>0.03829827772775007</v>
      </c>
      <c r="AH842" t="b">
        <v>0</v>
      </c>
      <c r="AI842" t="b">
        <v>0</v>
      </c>
      <c r="AJ842" t="n">
        <v>1496.632733233709</v>
      </c>
      <c r="AK842" t="n">
        <v>0</v>
      </c>
      <c r="AL842" t="n">
        <v>9.645397151506041</v>
      </c>
      <c r="AM842" t="n">
        <v>0</v>
      </c>
      <c r="AN842" t="n">
        <v>9.64642126855912</v>
      </c>
      <c r="AO842" t="n">
        <v>0</v>
      </c>
      <c r="AP842" t="n">
        <v>1</v>
      </c>
      <c r="AQ842" t="n">
        <v>0</v>
      </c>
      <c r="AR842" t="n">
        <v>0</v>
      </c>
      <c r="AS842" t="n">
        <v>0</v>
      </c>
      <c r="AT842" t="n">
        <v>2.28052896878153</v>
      </c>
      <c r="AU842" t="n">
        <v>0.7169595919669466</v>
      </c>
      <c r="AV842" t="n">
        <v>2.28052896878153</v>
      </c>
    </row>
    <row r="843" spans="1:48">
      <c r="A843" t="n">
        <v>840</v>
      </c>
      <c r="B843" t="n">
        <v>0</v>
      </c>
      <c r="C843" t="n">
        <v>0</v>
      </c>
      <c r="D843" t="n">
        <v>0</v>
      </c>
      <c r="E843" t="n">
        <v>52.5</v>
      </c>
      <c r="F843" t="n">
        <v>0.1855884565224812</v>
      </c>
      <c r="G843" t="n">
        <v>431.1645264359752</v>
      </c>
      <c r="H843" t="n">
        <v>1700.512892263486</v>
      </c>
      <c r="I843" t="n">
        <v>8.112159644311873</v>
      </c>
      <c r="J843" t="n">
        <v>8.112159644311873</v>
      </c>
      <c r="K843" t="n">
        <v>179.6655653304832</v>
      </c>
      <c r="L843" t="n">
        <v>4</v>
      </c>
      <c r="M843" t="n">
        <v>45.55414942456472</v>
      </c>
      <c r="N843" t="n">
        <v>1516.85749989903</v>
      </c>
      <c r="O843" t="b">
        <v>0</v>
      </c>
      <c r="P843" t="n">
        <v>8.112159644311873</v>
      </c>
      <c r="Q843" t="n">
        <v>0</v>
      </c>
      <c r="R843" t="n">
        <v>0.9261744016691157</v>
      </c>
      <c r="S843" t="n">
        <v>33.91068411809398</v>
      </c>
      <c r="T843" t="n">
        <v>55.14045103249427</v>
      </c>
      <c r="U843" t="n">
        <v>8.758781963410403</v>
      </c>
      <c r="V843" t="n">
        <v>4.070776789708717</v>
      </c>
      <c r="W843" t="n">
        <v>0</v>
      </c>
      <c r="X843" t="n">
        <v>0</v>
      </c>
      <c r="Y843" t="n">
        <v>-21.42826181236016</v>
      </c>
      <c r="Z843" t="n">
        <v>87.76221784275714</v>
      </c>
      <c r="AA843" t="n">
        <v>1516.85749989903</v>
      </c>
      <c r="AB843" t="b">
        <v>0</v>
      </c>
      <c r="AC843" t="b">
        <v>1</v>
      </c>
      <c r="AD843" t="n">
        <v>91.05884865255945</v>
      </c>
      <c r="AE843" t="n">
        <v>-0</v>
      </c>
      <c r="AF843" t="n">
        <v>0</v>
      </c>
      <c r="AG843" t="n">
        <v>0.03164943766860084</v>
      </c>
      <c r="AH843" t="b">
        <v>0</v>
      </c>
      <c r="AI843" t="b">
        <v>0</v>
      </c>
      <c r="AJ843" t="n">
        <v>1516.85749989903</v>
      </c>
      <c r="AK843" t="n">
        <v>0</v>
      </c>
      <c r="AL843" t="n">
        <v>8.758781963410403</v>
      </c>
      <c r="AM843" t="n">
        <v>0</v>
      </c>
      <c r="AN843" t="n">
        <v>8.807482457160038</v>
      </c>
      <c r="AO843" t="n">
        <v>0</v>
      </c>
      <c r="AP843" t="n">
        <v>1</v>
      </c>
      <c r="AQ843" t="n">
        <v>0</v>
      </c>
      <c r="AR843" t="n">
        <v>0</v>
      </c>
      <c r="AS843" t="n">
        <v>0</v>
      </c>
      <c r="AT843" t="n">
        <v>2.122014238860194</v>
      </c>
      <c r="AU843" t="n">
        <v>0.6671252519340406</v>
      </c>
      <c r="AV843" t="n">
        <v>2.122014238860194</v>
      </c>
    </row>
    <row r="844" spans="1:48">
      <c r="A844" t="n">
        <v>841</v>
      </c>
      <c r="B844" t="n">
        <v>0</v>
      </c>
      <c r="C844" t="n">
        <v>0</v>
      </c>
      <c r="D844" t="n">
        <v>0</v>
      </c>
      <c r="E844" t="n">
        <v>53.3</v>
      </c>
      <c r="F844" t="n">
        <v>0.2810858768265181</v>
      </c>
      <c r="G844" t="n">
        <v>437.7346525530948</v>
      </c>
      <c r="H844" t="n">
        <v>1726.425469669406</v>
      </c>
      <c r="I844" t="n">
        <v>10.67899233890788</v>
      </c>
      <c r="J844" t="n">
        <v>10.67899233890788</v>
      </c>
      <c r="K844" t="n">
        <v>232.9650268350436</v>
      </c>
      <c r="L844" t="n">
        <v>5</v>
      </c>
      <c r="M844" t="n">
        <v>59.06821167217131</v>
      </c>
      <c r="N844" t="n">
        <v>1163.61076655718</v>
      </c>
      <c r="O844" t="b">
        <v>1</v>
      </c>
      <c r="P844" t="n">
        <v>10.67899233890788</v>
      </c>
      <c r="Q844" t="n">
        <v>14.23735744181602</v>
      </c>
      <c r="R844" t="n">
        <v>0.9430559009569388</v>
      </c>
      <c r="S844" t="n">
        <v>33.93116852022042</v>
      </c>
      <c r="T844" t="n">
        <v>92.93011809860251</v>
      </c>
      <c r="U844" t="n">
        <v>11.32381688940357</v>
      </c>
      <c r="V844" t="n">
        <v>5.291821849090198</v>
      </c>
      <c r="W844" t="n">
        <v>0</v>
      </c>
      <c r="X844" t="n">
        <v>0</v>
      </c>
      <c r="Y844" t="n">
        <v>-21.42826181236016</v>
      </c>
      <c r="Z844" t="n">
        <v>87.7330098145131</v>
      </c>
      <c r="AA844" t="n">
        <v>1163.61076655718</v>
      </c>
      <c r="AB844" t="b">
        <v>0</v>
      </c>
      <c r="AC844" t="b">
        <v>1</v>
      </c>
      <c r="AD844" t="n">
        <v>91.05140828387459</v>
      </c>
      <c r="AE844" t="n">
        <v>-0</v>
      </c>
      <c r="AF844" t="n">
        <v>0</v>
      </c>
      <c r="AG844" t="n">
        <v>0.01971803759968388</v>
      </c>
      <c r="AH844" t="b">
        <v>0</v>
      </c>
      <c r="AI844" t="b">
        <v>0</v>
      </c>
      <c r="AJ844" t="n">
        <v>1177.848123998996</v>
      </c>
      <c r="AK844" t="n">
        <v>0</v>
      </c>
      <c r="AL844" t="n">
        <v>11.46236943059148</v>
      </c>
      <c r="AM844" t="n">
        <v>0</v>
      </c>
      <c r="AN844" t="n">
        <v>11.51362778225802</v>
      </c>
      <c r="AO844" t="n">
        <v>0</v>
      </c>
      <c r="AP844" t="n">
        <v>1</v>
      </c>
      <c r="AQ844" t="n">
        <v>0</v>
      </c>
      <c r="AR844" t="n">
        <v>0</v>
      </c>
      <c r="AS844" t="n">
        <v>0</v>
      </c>
      <c r="AT844" t="n">
        <v>2.682281999738156</v>
      </c>
      <c r="AU844" t="n">
        <v>0.8432639244657548</v>
      </c>
      <c r="AV844" t="n">
        <v>2.682281999738156</v>
      </c>
    </row>
    <row r="845" spans="1:48">
      <c r="A845" t="n">
        <v>842</v>
      </c>
      <c r="B845" t="n">
        <v>0</v>
      </c>
      <c r="C845" t="n">
        <v>0</v>
      </c>
      <c r="D845" t="n">
        <v>0</v>
      </c>
      <c r="E845" t="n">
        <v>54.5</v>
      </c>
      <c r="F845" t="n">
        <v>0.3567347028381205</v>
      </c>
      <c r="G845" t="n">
        <v>447.5898417287743</v>
      </c>
      <c r="H845" t="n">
        <v>1765.294335778286</v>
      </c>
      <c r="I845" t="n">
        <v>12.92865578935403</v>
      </c>
      <c r="J845" t="n">
        <v>12.92865578935403</v>
      </c>
      <c r="K845" t="n">
        <v>275.831927077946</v>
      </c>
      <c r="L845" t="n">
        <v>5</v>
      </c>
      <c r="M845" t="n">
        <v>69.93710118609179</v>
      </c>
      <c r="N845" t="n">
        <v>1189.808382314565</v>
      </c>
      <c r="O845" t="b">
        <v>0</v>
      </c>
      <c r="P845" t="n">
        <v>12.92865578935403</v>
      </c>
      <c r="Q845" t="n">
        <v>0</v>
      </c>
      <c r="R845" t="n">
        <v>0.9460786441610383</v>
      </c>
      <c r="S845" t="n">
        <v>33.9519683044386</v>
      </c>
      <c r="T845" t="n">
        <v>109.678244745962</v>
      </c>
      <c r="U845" t="n">
        <v>13.66551910789497</v>
      </c>
      <c r="V845" t="n">
        <v>5.913999662739755</v>
      </c>
      <c r="W845" t="n">
        <v>0</v>
      </c>
      <c r="X845" t="n">
        <v>0</v>
      </c>
      <c r="Y845" t="n">
        <v>-21.42826181236016</v>
      </c>
      <c r="Z845" t="n">
        <v>87.70713151147586</v>
      </c>
      <c r="AA845" t="n">
        <v>1189.808382314565</v>
      </c>
      <c r="AB845" t="b">
        <v>0</v>
      </c>
      <c r="AC845" t="b">
        <v>1</v>
      </c>
      <c r="AD845" t="n">
        <v>91.04396791518974</v>
      </c>
      <c r="AE845" t="n">
        <v>-0</v>
      </c>
      <c r="AF845" t="n">
        <v>0</v>
      </c>
      <c r="AG845" t="n">
        <v>0.006988646940176479</v>
      </c>
      <c r="AH845" t="b">
        <v>0</v>
      </c>
      <c r="AI845" t="b">
        <v>0</v>
      </c>
      <c r="AJ845" t="n">
        <v>1189.808382314565</v>
      </c>
      <c r="AK845" t="n">
        <v>0</v>
      </c>
      <c r="AL845" t="n">
        <v>13.66551910789497</v>
      </c>
      <c r="AM845" t="n">
        <v>0</v>
      </c>
      <c r="AN845" t="n">
        <v>13.66621686941238</v>
      </c>
      <c r="AO845" t="n">
        <v>0</v>
      </c>
      <c r="AP845" t="n">
        <v>1</v>
      </c>
      <c r="AQ845" t="n">
        <v>0</v>
      </c>
      <c r="AR845" t="n">
        <v>0</v>
      </c>
      <c r="AS845" t="n">
        <v>0</v>
      </c>
      <c r="AT845" t="n">
        <v>3.136149896342692</v>
      </c>
      <c r="AU845" t="n">
        <v>0.9859522859866989</v>
      </c>
      <c r="AV845" t="n">
        <v>3.136149896342692</v>
      </c>
    </row>
    <row r="846" spans="1:48">
      <c r="A846" t="n">
        <v>843</v>
      </c>
      <c r="B846" t="n">
        <v>0</v>
      </c>
      <c r="C846" t="n">
        <v>0</v>
      </c>
      <c r="D846" t="n">
        <v>0</v>
      </c>
      <c r="E846" t="n">
        <v>55.7</v>
      </c>
      <c r="F846" t="n">
        <v>0.2919753118210151</v>
      </c>
      <c r="G846" t="n">
        <v>457.4450309044537</v>
      </c>
      <c r="H846" t="n">
        <v>1804.163201887166</v>
      </c>
      <c r="I846" t="n">
        <v>11.57608086055909</v>
      </c>
      <c r="J846" t="n">
        <v>11.57608086055909</v>
      </c>
      <c r="K846" t="n">
        <v>241.6540173511181</v>
      </c>
      <c r="L846" t="n">
        <v>5</v>
      </c>
      <c r="M846" t="n">
        <v>61.2713025738129</v>
      </c>
      <c r="N846" t="n">
        <v>1216.00599807195</v>
      </c>
      <c r="O846" t="b">
        <v>0</v>
      </c>
      <c r="P846" t="n">
        <v>11.57608086055909</v>
      </c>
      <c r="Q846" t="n">
        <v>0</v>
      </c>
      <c r="R846" t="n">
        <v>0.9435544260989932</v>
      </c>
      <c r="S846" t="n">
        <v>33.97581312208121</v>
      </c>
      <c r="T846" t="n">
        <v>96.34523944562</v>
      </c>
      <c r="U846" t="n">
        <v>12.26858837218213</v>
      </c>
      <c r="V846" t="n">
        <v>5.438262333137942</v>
      </c>
      <c r="W846" t="n">
        <v>0</v>
      </c>
      <c r="X846" t="n">
        <v>0</v>
      </c>
      <c r="Y846" t="n">
        <v>-21.42826181236016</v>
      </c>
      <c r="Z846" t="n">
        <v>87.71186432060709</v>
      </c>
      <c r="AA846" t="n">
        <v>1216.00599807195</v>
      </c>
      <c r="AB846" t="b">
        <v>0</v>
      </c>
      <c r="AC846" t="b">
        <v>1</v>
      </c>
      <c r="AD846" t="n">
        <v>91.03652754650489</v>
      </c>
      <c r="AE846" t="n">
        <v>-0</v>
      </c>
      <c r="AF846" t="n">
        <v>0</v>
      </c>
      <c r="AG846" t="n">
        <v>-0.009498269835543749</v>
      </c>
      <c r="AH846" t="b">
        <v>0</v>
      </c>
      <c r="AI846" t="b">
        <v>0</v>
      </c>
      <c r="AJ846" t="n">
        <v>1216.00599807195</v>
      </c>
      <c r="AK846" t="n">
        <v>0</v>
      </c>
      <c r="AL846" t="n">
        <v>12.26858837218213</v>
      </c>
      <c r="AM846" t="n">
        <v>0</v>
      </c>
      <c r="AN846" t="n">
        <v>12.26950197979163</v>
      </c>
      <c r="AO846" t="n">
        <v>0</v>
      </c>
      <c r="AP846" t="n">
        <v>1</v>
      </c>
      <c r="AQ846" t="n">
        <v>0</v>
      </c>
      <c r="AR846" t="n">
        <v>0</v>
      </c>
      <c r="AS846" t="n">
        <v>0</v>
      </c>
      <c r="AT846" t="n">
        <v>2.831343807464825</v>
      </c>
      <c r="AU846" t="n">
        <v>0.8901264262399239</v>
      </c>
      <c r="AV846" t="n">
        <v>2.831343807464825</v>
      </c>
    </row>
    <row r="847" spans="1:48">
      <c r="A847" t="n">
        <v>844</v>
      </c>
      <c r="B847" t="n">
        <v>0</v>
      </c>
      <c r="C847" t="n">
        <v>0</v>
      </c>
      <c r="D847" t="n">
        <v>0</v>
      </c>
      <c r="E847" t="n">
        <v>56.5</v>
      </c>
      <c r="F847" t="n">
        <v>0.1420307165444834</v>
      </c>
      <c r="G847" t="n">
        <v>464.0151570215733</v>
      </c>
      <c r="H847" t="n">
        <v>1830.075779293085</v>
      </c>
      <c r="I847" t="n">
        <v>7.788027431452847</v>
      </c>
      <c r="J847" t="n">
        <v>7.788027431452847</v>
      </c>
      <c r="K847" t="n">
        <v>160.2753328930636</v>
      </c>
      <c r="L847" t="n">
        <v>5</v>
      </c>
      <c r="M847" t="n">
        <v>40.63776188972202</v>
      </c>
      <c r="N847" t="n">
        <v>1233.471075243539</v>
      </c>
      <c r="O847" t="b">
        <v>0</v>
      </c>
      <c r="P847" t="n">
        <v>7.788027431452847</v>
      </c>
      <c r="Q847" t="n">
        <v>0</v>
      </c>
      <c r="R847" t="n">
        <v>0.9336268513784627</v>
      </c>
      <c r="S847" t="n">
        <v>33.99816280022559</v>
      </c>
      <c r="T847" t="n">
        <v>64.57977850318794</v>
      </c>
      <c r="U847" t="n">
        <v>8.341691779702069</v>
      </c>
      <c r="V847" t="n">
        <v>4.286363236538051</v>
      </c>
      <c r="W847" t="n">
        <v>0</v>
      </c>
      <c r="X847" t="n">
        <v>0</v>
      </c>
      <c r="Y847" t="n">
        <v>-21.42826181236016</v>
      </c>
      <c r="Z847" t="n">
        <v>87.71849329759625</v>
      </c>
      <c r="AA847" t="n">
        <v>1233.471075243539</v>
      </c>
      <c r="AB847" t="b">
        <v>0</v>
      </c>
      <c r="AC847" t="b">
        <v>1</v>
      </c>
      <c r="AD847" t="n">
        <v>91.02908717782003</v>
      </c>
      <c r="AE847" t="n">
        <v>-0</v>
      </c>
      <c r="AF847" t="n">
        <v>0</v>
      </c>
      <c r="AG847" t="n">
        <v>-0.02163711351049585</v>
      </c>
      <c r="AH847" t="b">
        <v>0</v>
      </c>
      <c r="AI847" t="b">
        <v>0</v>
      </c>
      <c r="AJ847" t="n">
        <v>1233.471075243539</v>
      </c>
      <c r="AK847" t="n">
        <v>0</v>
      </c>
      <c r="AL847" t="n">
        <v>8.341691779702069</v>
      </c>
      <c r="AM847" t="n">
        <v>0</v>
      </c>
      <c r="AN847" t="n">
        <v>8.341968146003943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2.025367678498105</v>
      </c>
      <c r="AU847" t="n">
        <v>0.636741214094243</v>
      </c>
      <c r="AV847" t="n">
        <v>2.025367678498105</v>
      </c>
    </row>
    <row r="848" spans="1:48">
      <c r="A848" t="n">
        <v>845</v>
      </c>
      <c r="B848" t="n">
        <v>0</v>
      </c>
      <c r="C848" t="n">
        <v>0</v>
      </c>
      <c r="D848" t="n">
        <v>0</v>
      </c>
      <c r="E848" t="n">
        <v>56.8</v>
      </c>
      <c r="F848" t="n">
        <v>0.05656848866771469</v>
      </c>
      <c r="G848" t="n">
        <v>466.4789543154931</v>
      </c>
      <c r="H848" t="n">
        <v>1839.792995820305</v>
      </c>
      <c r="I848" t="n">
        <v>5.55492825689899</v>
      </c>
      <c r="J848" t="n">
        <v>5.55492825689899</v>
      </c>
      <c r="K848" t="n">
        <v>113.7150067449836</v>
      </c>
      <c r="L848" t="n">
        <v>5</v>
      </c>
      <c r="M848" t="n">
        <v>28.83240536130416</v>
      </c>
      <c r="N848" t="n">
        <v>1240.020479182886</v>
      </c>
      <c r="O848" t="b">
        <v>0</v>
      </c>
      <c r="P848" t="n">
        <v>5.55492825689899</v>
      </c>
      <c r="Q848" t="n">
        <v>0</v>
      </c>
      <c r="R848" t="n">
        <v>0.9218650542600051</v>
      </c>
      <c r="S848" t="n">
        <v>34.01584351105889</v>
      </c>
      <c r="T848" t="n">
        <v>46.40380856157141</v>
      </c>
      <c r="U848" t="n">
        <v>6.025749898240814</v>
      </c>
      <c r="V848" t="n">
        <v>3.625759064087489</v>
      </c>
      <c r="W848" t="n">
        <v>0</v>
      </c>
      <c r="X848" t="n">
        <v>0</v>
      </c>
      <c r="Y848" t="n">
        <v>-21.42826181236016</v>
      </c>
      <c r="Z848" t="n">
        <v>87.70223363779895</v>
      </c>
      <c r="AA848" t="n">
        <v>1240.020479182886</v>
      </c>
      <c r="AB848" t="b">
        <v>0</v>
      </c>
      <c r="AC848" t="b">
        <v>1</v>
      </c>
      <c r="AD848" t="n">
        <v>91.02164680913518</v>
      </c>
      <c r="AE848" t="n">
        <v>-0</v>
      </c>
      <c r="AF848" t="n">
        <v>0</v>
      </c>
      <c r="AG848" t="n">
        <v>-0.01283410035047816</v>
      </c>
      <c r="AH848" t="b">
        <v>0</v>
      </c>
      <c r="AI848" t="b">
        <v>0</v>
      </c>
      <c r="AJ848" t="n">
        <v>1240.020479182886</v>
      </c>
      <c r="AK848" t="n">
        <v>0</v>
      </c>
      <c r="AL848" t="n">
        <v>6.025749898240814</v>
      </c>
      <c r="AM848" t="n">
        <v>0</v>
      </c>
      <c r="AN848" t="n">
        <v>6.025806998716408</v>
      </c>
      <c r="AO848" t="n">
        <v>0</v>
      </c>
      <c r="AP848" t="n">
        <v>1</v>
      </c>
      <c r="AQ848" t="n">
        <v>0</v>
      </c>
      <c r="AR848" t="n">
        <v>0</v>
      </c>
      <c r="AS848" t="n">
        <v>0</v>
      </c>
      <c r="AT848" t="n">
        <v>1.568153204410295</v>
      </c>
      <c r="AU848" t="n">
        <v>0.4930007454263436</v>
      </c>
      <c r="AV848" t="n">
        <v>1.568153204410295</v>
      </c>
    </row>
    <row r="849" spans="1:48">
      <c r="A849" t="n">
        <v>846</v>
      </c>
      <c r="B849" t="n">
        <v>0</v>
      </c>
      <c r="C849" t="n">
        <v>0</v>
      </c>
      <c r="D849" t="n">
        <v>0</v>
      </c>
      <c r="E849" t="n">
        <v>57</v>
      </c>
      <c r="F849" t="n">
        <v>0.04836199545131947</v>
      </c>
      <c r="G849" t="n">
        <v>468.1214858447731</v>
      </c>
      <c r="H849" t="n">
        <v>1846.271140171785</v>
      </c>
      <c r="I849" t="n">
        <v>5.365189382600692</v>
      </c>
      <c r="J849" t="n">
        <v>5.365189382600692</v>
      </c>
      <c r="K849" t="n">
        <v>109.4454884065974</v>
      </c>
      <c r="L849" t="n">
        <v>5</v>
      </c>
      <c r="M849" t="n">
        <v>27.74987028564842</v>
      </c>
      <c r="N849" t="n">
        <v>1244.386748475783</v>
      </c>
      <c r="O849" t="b">
        <v>0</v>
      </c>
      <c r="P849" t="n">
        <v>5.365189382600692</v>
      </c>
      <c r="Q849" t="n">
        <v>0</v>
      </c>
      <c r="R849" t="n">
        <v>0.9202786390894815</v>
      </c>
      <c r="S849" t="n">
        <v>34.03068931079293</v>
      </c>
      <c r="T849" t="n">
        <v>44.73853094225192</v>
      </c>
      <c r="U849" t="n">
        <v>5.829961877534156</v>
      </c>
      <c r="V849" t="n">
        <v>3.566616571853672</v>
      </c>
      <c r="W849" t="n">
        <v>0</v>
      </c>
      <c r="X849" t="n">
        <v>0</v>
      </c>
      <c r="Y849" t="n">
        <v>-21.42826181236016</v>
      </c>
      <c r="Z849" t="n">
        <v>87.68597397800166</v>
      </c>
      <c r="AA849" t="n">
        <v>1244.386748475783</v>
      </c>
      <c r="AB849" t="b">
        <v>0</v>
      </c>
      <c r="AC849" t="b">
        <v>1</v>
      </c>
      <c r="AD849" t="n">
        <v>91.01420644045032</v>
      </c>
      <c r="AE849" t="n">
        <v>-0</v>
      </c>
      <c r="AF849" t="n">
        <v>0</v>
      </c>
      <c r="AG849" t="n">
        <v>-0.004133820205169558</v>
      </c>
      <c r="AH849" t="b">
        <v>0</v>
      </c>
      <c r="AI849" t="b">
        <v>0</v>
      </c>
      <c r="AJ849" t="n">
        <v>1244.386748475783</v>
      </c>
      <c r="AK849" t="n">
        <v>0</v>
      </c>
      <c r="AL849" t="n">
        <v>5.829961877534156</v>
      </c>
      <c r="AM849" t="n">
        <v>0</v>
      </c>
      <c r="AN849" t="n">
        <v>5.829998421838536</v>
      </c>
      <c r="AO849" t="n">
        <v>0</v>
      </c>
      <c r="AP849" t="n">
        <v>1</v>
      </c>
      <c r="AQ849" t="n">
        <v>0</v>
      </c>
      <c r="AR849" t="n">
        <v>0</v>
      </c>
      <c r="AS849" t="n">
        <v>0</v>
      </c>
      <c r="AT849" t="n">
        <v>1.530523948307988</v>
      </c>
      <c r="AU849" t="n">
        <v>0.4811707461277405</v>
      </c>
      <c r="AV849" t="n">
        <v>1.530523948307988</v>
      </c>
    </row>
    <row r="850" spans="1:48">
      <c r="A850" t="n">
        <v>847</v>
      </c>
      <c r="B850" t="n">
        <v>0</v>
      </c>
      <c r="C850" t="n">
        <v>0</v>
      </c>
      <c r="D850" t="n">
        <v>0</v>
      </c>
      <c r="E850" t="n">
        <v>57.2</v>
      </c>
      <c r="F850" t="n">
        <v>0.08331686286034667</v>
      </c>
      <c r="G850" t="n">
        <v>469.764017374053</v>
      </c>
      <c r="H850" t="n">
        <v>1852.749284523265</v>
      </c>
      <c r="I850" t="n">
        <v>6.33951285636175</v>
      </c>
      <c r="J850" t="n">
        <v>6.33951285636175</v>
      </c>
      <c r="K850" t="n">
        <v>128.8687218137269</v>
      </c>
      <c r="L850" t="n">
        <v>5</v>
      </c>
      <c r="M850" t="n">
        <v>32.6746252063202</v>
      </c>
      <c r="N850" t="n">
        <v>1248.753017768681</v>
      </c>
      <c r="O850" t="b">
        <v>0</v>
      </c>
      <c r="P850" t="n">
        <v>6.33951285636175</v>
      </c>
      <c r="Q850" t="n">
        <v>0</v>
      </c>
      <c r="R850" t="n">
        <v>0.9265175882606691</v>
      </c>
      <c r="S850" t="n">
        <v>34.04531915121073</v>
      </c>
      <c r="T850" t="n">
        <v>52.32353171400222</v>
      </c>
      <c r="U850" t="n">
        <v>6.842301686104822</v>
      </c>
      <c r="V850" t="n">
        <v>3.844859301064247</v>
      </c>
      <c r="W850" t="n">
        <v>0</v>
      </c>
      <c r="X850" t="n">
        <v>0</v>
      </c>
      <c r="Y850" t="n">
        <v>-21.42826181236016</v>
      </c>
      <c r="Z850" t="n">
        <v>87.68580768537605</v>
      </c>
      <c r="AA850" t="n">
        <v>1248.753017768681</v>
      </c>
      <c r="AB850" t="b">
        <v>0</v>
      </c>
      <c r="AC850" t="b">
        <v>1</v>
      </c>
      <c r="AD850" t="n">
        <v>91.00676607176547</v>
      </c>
      <c r="AE850" t="n">
        <v>-0</v>
      </c>
      <c r="AF850" t="n">
        <v>0</v>
      </c>
      <c r="AG850" t="n">
        <v>0.004687360130220086</v>
      </c>
      <c r="AH850" t="b">
        <v>0</v>
      </c>
      <c r="AI850" t="b">
        <v>0</v>
      </c>
      <c r="AJ850" t="n">
        <v>1248.753017768681</v>
      </c>
      <c r="AK850" t="n">
        <v>0</v>
      </c>
      <c r="AL850" t="n">
        <v>6.842301686104822</v>
      </c>
      <c r="AM850" t="n">
        <v>0</v>
      </c>
      <c r="AN850" t="n">
        <v>6.842413603036986</v>
      </c>
      <c r="AO850" t="n">
        <v>0</v>
      </c>
      <c r="AP850" t="n">
        <v>1</v>
      </c>
      <c r="AQ850" t="n">
        <v>0</v>
      </c>
      <c r="AR850" t="n">
        <v>0</v>
      </c>
      <c r="AS850" t="n">
        <v>0</v>
      </c>
      <c r="AT850" t="n">
        <v>1.72879547296602</v>
      </c>
      <c r="AU850" t="n">
        <v>0.5435039474873522</v>
      </c>
      <c r="AV850" t="n">
        <v>1.72879547296602</v>
      </c>
    </row>
    <row r="851" spans="1:48">
      <c r="A851" t="n">
        <v>848</v>
      </c>
      <c r="B851" t="n">
        <v>0</v>
      </c>
      <c r="C851" t="n">
        <v>0</v>
      </c>
      <c r="D851" t="n">
        <v>0</v>
      </c>
      <c r="E851" t="n">
        <v>57.7</v>
      </c>
      <c r="F851" t="n">
        <v>0.201703886440634</v>
      </c>
      <c r="G851" t="n">
        <v>473.8703461972528</v>
      </c>
      <c r="H851" t="n">
        <v>1868.944645401965</v>
      </c>
      <c r="I851" t="n">
        <v>9.649132308236936</v>
      </c>
      <c r="J851" t="n">
        <v>9.649132308236936</v>
      </c>
      <c r="K851" t="n">
        <v>194.4464914161605</v>
      </c>
      <c r="L851" t="n">
        <v>5</v>
      </c>
      <c r="M851" t="n">
        <v>49.30184873634901</v>
      </c>
      <c r="N851" t="n">
        <v>1259.668691000924</v>
      </c>
      <c r="O851" t="b">
        <v>0</v>
      </c>
      <c r="P851" t="n">
        <v>9.649132308236936</v>
      </c>
      <c r="Q851" t="n">
        <v>0</v>
      </c>
      <c r="R851" t="n">
        <v>0.9386231943025857</v>
      </c>
      <c r="S851" t="n">
        <v>34.06125294224064</v>
      </c>
      <c r="T851" t="n">
        <v>77.93131894646051</v>
      </c>
      <c r="U851" t="n">
        <v>10.28009148591989</v>
      </c>
      <c r="V851" t="n">
        <v>4.783175420720141</v>
      </c>
      <c r="W851" t="n">
        <v>0</v>
      </c>
      <c r="X851" t="n">
        <v>0</v>
      </c>
      <c r="Y851" t="n">
        <v>-21.42826181236016</v>
      </c>
      <c r="Z851" t="n">
        <v>87.69770154295971</v>
      </c>
      <c r="AA851" t="n">
        <v>1259.668691000924</v>
      </c>
      <c r="AB851" t="b">
        <v>0</v>
      </c>
      <c r="AC851" t="b">
        <v>1</v>
      </c>
      <c r="AD851" t="n">
        <v>90.99932570308061</v>
      </c>
      <c r="AE851" t="n">
        <v>-0</v>
      </c>
      <c r="AF851" t="n">
        <v>0</v>
      </c>
      <c r="AG851" t="n">
        <v>0.01397372640978628</v>
      </c>
      <c r="AH851" t="b">
        <v>0</v>
      </c>
      <c r="AI851" t="b">
        <v>0</v>
      </c>
      <c r="AJ851" t="n">
        <v>1259.668691000924</v>
      </c>
      <c r="AK851" t="n">
        <v>0</v>
      </c>
      <c r="AL851" t="n">
        <v>10.28009148591989</v>
      </c>
      <c r="AM851" t="n">
        <v>0</v>
      </c>
      <c r="AN851" t="n">
        <v>10.28060539020023</v>
      </c>
      <c r="AO851" t="n">
        <v>0</v>
      </c>
      <c r="AP851" t="n">
        <v>1</v>
      </c>
      <c r="AQ851" t="n">
        <v>0</v>
      </c>
      <c r="AR851" t="n">
        <v>0</v>
      </c>
      <c r="AS851" t="n">
        <v>0</v>
      </c>
      <c r="AT851" t="n">
        <v>2.41386159903775</v>
      </c>
      <c r="AU851" t="n">
        <v>0.7588771073736703</v>
      </c>
      <c r="AV851" t="n">
        <v>2.41386159903775</v>
      </c>
    </row>
    <row r="852" spans="1:48">
      <c r="A852" t="n">
        <v>849</v>
      </c>
      <c r="B852" t="n">
        <v>0</v>
      </c>
      <c r="C852" t="n">
        <v>0</v>
      </c>
      <c r="D852" t="n">
        <v>0</v>
      </c>
      <c r="E852" t="n">
        <v>58.7</v>
      </c>
      <c r="F852" t="n">
        <v>0.359867591377121</v>
      </c>
      <c r="G852" t="n">
        <v>482.0830038436523</v>
      </c>
      <c r="H852" t="n">
        <v>1901.335367159365</v>
      </c>
      <c r="I852" t="n">
        <v>14.25989845774472</v>
      </c>
      <c r="J852" t="n">
        <v>14.25989845774472</v>
      </c>
      <c r="K852" t="n">
        <v>282.4658794577145</v>
      </c>
      <c r="L852" t="n">
        <v>5</v>
      </c>
      <c r="M852" t="n">
        <v>71.61913779353816</v>
      </c>
      <c r="N852" t="n">
        <v>1281.500037465412</v>
      </c>
      <c r="O852" t="b">
        <v>0</v>
      </c>
      <c r="P852" t="n">
        <v>14.25989845774472</v>
      </c>
      <c r="Q852" t="n">
        <v>0</v>
      </c>
      <c r="R852" t="n">
        <v>0.9461679143716236</v>
      </c>
      <c r="S852" t="n">
        <v>34.08150981369638</v>
      </c>
      <c r="T852" t="n">
        <v>112.3054869483028</v>
      </c>
      <c r="U852" t="n">
        <v>15.0712133027837</v>
      </c>
      <c r="V852" t="n">
        <v>6.045638589937568</v>
      </c>
      <c r="W852" t="n">
        <v>0</v>
      </c>
      <c r="X852" t="n">
        <v>0</v>
      </c>
      <c r="Y852" t="n">
        <v>-21.42826181236016</v>
      </c>
      <c r="Z852" t="n">
        <v>87.71255166629535</v>
      </c>
      <c r="AA852" t="n">
        <v>1281.500037465412</v>
      </c>
      <c r="AB852" t="b">
        <v>0</v>
      </c>
      <c r="AC852" t="b">
        <v>1</v>
      </c>
      <c r="AD852" t="n">
        <v>90.99188533439576</v>
      </c>
      <c r="AE852" t="n">
        <v>-0</v>
      </c>
      <c r="AF852" t="n">
        <v>0</v>
      </c>
      <c r="AG852" t="n">
        <v>0.02077889461786048</v>
      </c>
      <c r="AH852" t="b">
        <v>0</v>
      </c>
      <c r="AI852" t="b">
        <v>0</v>
      </c>
      <c r="AJ852" t="n">
        <v>1281.500037465412</v>
      </c>
      <c r="AK852" t="n">
        <v>0</v>
      </c>
      <c r="AL852" t="n">
        <v>15.0712133027837</v>
      </c>
      <c r="AM852" t="n">
        <v>0</v>
      </c>
      <c r="AN852" t="n">
        <v>15.07252889774138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3.399397582715853</v>
      </c>
      <c r="AU852" t="n">
        <v>1.068712889509831</v>
      </c>
      <c r="AV852" t="n">
        <v>3.399397582715853</v>
      </c>
    </row>
    <row r="853" spans="1:48">
      <c r="A853" t="n">
        <v>850</v>
      </c>
      <c r="B853" t="n">
        <v>0</v>
      </c>
      <c r="C853" t="n">
        <v>0</v>
      </c>
      <c r="D853" t="n">
        <v>0</v>
      </c>
      <c r="E853" t="n">
        <v>60.1</v>
      </c>
      <c r="F853" t="n">
        <v>0.3588257480508652</v>
      </c>
      <c r="G853" t="n">
        <v>493.5807245486116</v>
      </c>
      <c r="H853" t="n">
        <v>1946.682377619724</v>
      </c>
      <c r="I853" t="n">
        <v>14.65898905280082</v>
      </c>
      <c r="J853" t="n">
        <v>14.65898905280082</v>
      </c>
      <c r="K853" t="n">
        <v>283.6071733494271</v>
      </c>
      <c r="L853" t="n">
        <v>5</v>
      </c>
      <c r="M853" t="n">
        <v>71.90851251253221</v>
      </c>
      <c r="N853" t="n">
        <v>1312.063922515694</v>
      </c>
      <c r="O853" t="b">
        <v>0</v>
      </c>
      <c r="P853" t="n">
        <v>14.65898905280082</v>
      </c>
      <c r="Q853" t="n">
        <v>0</v>
      </c>
      <c r="R853" t="n">
        <v>0.9461269663162911</v>
      </c>
      <c r="S853" t="n">
        <v>34.10776635200359</v>
      </c>
      <c r="T853" t="n">
        <v>112.7641336758892</v>
      </c>
      <c r="U853" t="n">
        <v>15.4936806313375</v>
      </c>
      <c r="V853" t="n">
        <v>6.074945971835433</v>
      </c>
      <c r="W853" t="n">
        <v>0</v>
      </c>
      <c r="X853" t="n">
        <v>0</v>
      </c>
      <c r="Y853" t="n">
        <v>-21.42826181236016</v>
      </c>
      <c r="Z853" t="n">
        <v>87.73400405664552</v>
      </c>
      <c r="AA853" t="n">
        <v>1312.063922515694</v>
      </c>
      <c r="AB853" t="b">
        <v>0</v>
      </c>
      <c r="AC853" t="b">
        <v>1</v>
      </c>
      <c r="AD853" t="n">
        <v>90.98444496571091</v>
      </c>
      <c r="AE853" t="n">
        <v>-0</v>
      </c>
      <c r="AF853" t="n">
        <v>0</v>
      </c>
      <c r="AG853" t="n">
        <v>0.03210575623624545</v>
      </c>
      <c r="AH853" t="b">
        <v>0</v>
      </c>
      <c r="AI853" t="b">
        <v>0</v>
      </c>
      <c r="AJ853" t="n">
        <v>1312.063922515694</v>
      </c>
      <c r="AK853" t="n">
        <v>0</v>
      </c>
      <c r="AL853" t="n">
        <v>15.4936806313375</v>
      </c>
      <c r="AM853" t="n">
        <v>0</v>
      </c>
      <c r="AN853" t="n">
        <v>15.49499622629518</v>
      </c>
      <c r="AO853" t="n">
        <v>0</v>
      </c>
      <c r="AP853" t="n">
        <v>1</v>
      </c>
      <c r="AQ853" t="n">
        <v>0</v>
      </c>
      <c r="AR853" t="n">
        <v>0</v>
      </c>
      <c r="AS853" t="n">
        <v>0</v>
      </c>
      <c r="AT853" t="n">
        <v>3.476066359361861</v>
      </c>
      <c r="AU853" t="n">
        <v>1.092816251305798</v>
      </c>
      <c r="AV853" t="n">
        <v>3.476066359361861</v>
      </c>
    </row>
    <row r="854" spans="1:48">
      <c r="A854" t="n">
        <v>851</v>
      </c>
      <c r="B854" t="n">
        <v>0</v>
      </c>
      <c r="C854" t="n">
        <v>0</v>
      </c>
      <c r="D854" t="n">
        <v>0</v>
      </c>
      <c r="E854" t="n">
        <v>61.1</v>
      </c>
      <c r="F854" t="n">
        <v>0.2048294164193951</v>
      </c>
      <c r="G854" t="n">
        <v>501.7933821950111</v>
      </c>
      <c r="H854" t="n">
        <v>1979.073099377124</v>
      </c>
      <c r="I854" t="n">
        <v>10.52649441872666</v>
      </c>
      <c r="J854" t="n">
        <v>10.52649441872666</v>
      </c>
      <c r="K854" t="n">
        <v>200.3227240073695</v>
      </c>
      <c r="L854" t="n">
        <v>5</v>
      </c>
      <c r="M854" t="n">
        <v>50.79176572194967</v>
      </c>
      <c r="N854" t="n">
        <v>1333.895268980182</v>
      </c>
      <c r="O854" t="b">
        <v>0</v>
      </c>
      <c r="P854" t="n">
        <v>10.52649441872666</v>
      </c>
      <c r="Q854" t="n">
        <v>0</v>
      </c>
      <c r="R854" t="n">
        <v>0.9389619045037204</v>
      </c>
      <c r="S854" t="n">
        <v>34.13477826120225</v>
      </c>
      <c r="T854" t="n">
        <v>80.25746570771422</v>
      </c>
      <c r="U854" t="n">
        <v>11.21077901908101</v>
      </c>
      <c r="V854" t="n">
        <v>4.89876285615685</v>
      </c>
      <c r="W854" t="n">
        <v>0</v>
      </c>
      <c r="X854" t="n">
        <v>0</v>
      </c>
      <c r="Y854" t="n">
        <v>-21.42826181236016</v>
      </c>
      <c r="Z854" t="n">
        <v>87.77932224998337</v>
      </c>
      <c r="AA854" t="n">
        <v>1333.895268980182</v>
      </c>
      <c r="AB854" t="b">
        <v>0</v>
      </c>
      <c r="AC854" t="b">
        <v>1</v>
      </c>
      <c r="AD854" t="n">
        <v>90.97700459702605</v>
      </c>
      <c r="AE854" t="n">
        <v>-0</v>
      </c>
      <c r="AF854" t="n">
        <v>0</v>
      </c>
      <c r="AG854" t="n">
        <v>0.04079803686592393</v>
      </c>
      <c r="AH854" t="b">
        <v>0</v>
      </c>
      <c r="AI854" t="b">
        <v>0</v>
      </c>
      <c r="AJ854" t="n">
        <v>1333.895268980182</v>
      </c>
      <c r="AK854" t="n">
        <v>0</v>
      </c>
      <c r="AL854" t="n">
        <v>11.21077901908101</v>
      </c>
      <c r="AM854" t="n">
        <v>0</v>
      </c>
      <c r="AN854" t="n">
        <v>11.21136372795109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2.591920963194635</v>
      </c>
      <c r="AU854" t="n">
        <v>0.8148559486071685</v>
      </c>
      <c r="AV854" t="n">
        <v>2.591920963194635</v>
      </c>
    </row>
    <row r="855" spans="1:48">
      <c r="A855" t="n">
        <v>852</v>
      </c>
      <c r="B855" t="n">
        <v>0</v>
      </c>
      <c r="C855" t="n">
        <v>0</v>
      </c>
      <c r="D855" t="n">
        <v>0</v>
      </c>
      <c r="E855" t="n">
        <v>61.7</v>
      </c>
      <c r="F855" t="n">
        <v>0.1551899196049042</v>
      </c>
      <c r="G855" t="n">
        <v>506.7209767828509</v>
      </c>
      <c r="H855" t="n">
        <v>1998.507532431564</v>
      </c>
      <c r="I855" t="n">
        <v>9.224167949876</v>
      </c>
      <c r="J855" t="n">
        <v>9.224167949876</v>
      </c>
      <c r="K855" t="n">
        <v>173.8319894850208</v>
      </c>
      <c r="L855" t="n">
        <v>5</v>
      </c>
      <c r="M855" t="n">
        <v>44.07504804386936</v>
      </c>
      <c r="N855" t="n">
        <v>1346.994076858874</v>
      </c>
      <c r="O855" t="b">
        <v>0</v>
      </c>
      <c r="P855" t="n">
        <v>9.224167949876</v>
      </c>
      <c r="Q855" t="n">
        <v>0</v>
      </c>
      <c r="R855" t="n">
        <v>0.9352524002773693</v>
      </c>
      <c r="S855" t="n">
        <v>34.15675506684539</v>
      </c>
      <c r="T855" t="n">
        <v>69.92042611865575</v>
      </c>
      <c r="U855" t="n">
        <v>9.862757847122737</v>
      </c>
      <c r="V855" t="n">
        <v>4.527179762766494</v>
      </c>
      <c r="W855" t="n">
        <v>0</v>
      </c>
      <c r="X855" t="n">
        <v>0</v>
      </c>
      <c r="Y855" t="n">
        <v>-21.42826181236016</v>
      </c>
      <c r="Z855" t="n">
        <v>87.81937556272672</v>
      </c>
      <c r="AA855" t="n">
        <v>1346.994076858874</v>
      </c>
      <c r="AB855" t="b">
        <v>0</v>
      </c>
      <c r="AC855" t="b">
        <v>1</v>
      </c>
      <c r="AD855" t="n">
        <v>90.9695642283412</v>
      </c>
      <c r="AE855" t="n">
        <v>-0</v>
      </c>
      <c r="AF855" t="n">
        <v>0</v>
      </c>
      <c r="AG855" t="n">
        <v>0.03613429020173253</v>
      </c>
      <c r="AH855" t="b">
        <v>0</v>
      </c>
      <c r="AI855" t="b">
        <v>0</v>
      </c>
      <c r="AJ855" t="n">
        <v>1346.994076858874</v>
      </c>
      <c r="AK855" t="n">
        <v>0</v>
      </c>
      <c r="AL855" t="n">
        <v>9.862757847122737</v>
      </c>
      <c r="AM855" t="n">
        <v>0</v>
      </c>
      <c r="AN855" t="n">
        <v>9.863086745862157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2.322685760606559</v>
      </c>
      <c r="AU855" t="n">
        <v>0.7302129716342338</v>
      </c>
      <c r="AV855" t="n">
        <v>2.322685760606559</v>
      </c>
    </row>
    <row r="856" spans="1:48">
      <c r="A856" t="n">
        <v>853</v>
      </c>
      <c r="B856" t="n">
        <v>0</v>
      </c>
      <c r="C856" t="n">
        <v>0</v>
      </c>
      <c r="D856" t="n">
        <v>0</v>
      </c>
      <c r="E856" t="n">
        <v>62.3</v>
      </c>
      <c r="F856" t="n">
        <v>0.1744109051609986</v>
      </c>
      <c r="G856" t="n">
        <v>511.6485713706905</v>
      </c>
      <c r="H856" t="n">
        <v>2017.941965486003</v>
      </c>
      <c r="I856" t="n">
        <v>9.920112971247386</v>
      </c>
      <c r="J856" t="n">
        <v>9.920112971247386</v>
      </c>
      <c r="K856" t="n">
        <v>185.146810183529</v>
      </c>
      <c r="L856" t="n">
        <v>5</v>
      </c>
      <c r="M856" t="n">
        <v>46.94391738933292</v>
      </c>
      <c r="N856" t="n">
        <v>1360.092884737566</v>
      </c>
      <c r="O856" t="b">
        <v>0</v>
      </c>
      <c r="P856" t="n">
        <v>9.920112971247386</v>
      </c>
      <c r="Q856" t="n">
        <v>0</v>
      </c>
      <c r="R856" t="n">
        <v>0.9368661288504463</v>
      </c>
      <c r="S856" t="n">
        <v>34.17718329518213</v>
      </c>
      <c r="T856" t="n">
        <v>74.34331001992119</v>
      </c>
      <c r="U856" t="n">
        <v>10.58861310678354</v>
      </c>
      <c r="V856" t="n">
        <v>4.693580955629045</v>
      </c>
      <c r="W856" t="n">
        <v>0</v>
      </c>
      <c r="X856" t="n">
        <v>0</v>
      </c>
      <c r="Y856" t="n">
        <v>-21.42826181236016</v>
      </c>
      <c r="Z856" t="n">
        <v>87.85942887547007</v>
      </c>
      <c r="AA856" t="n">
        <v>1360.092884737566</v>
      </c>
      <c r="AB856" t="b">
        <v>0</v>
      </c>
      <c r="AC856" t="b">
        <v>1</v>
      </c>
      <c r="AD856" t="n">
        <v>90.96212385965634</v>
      </c>
      <c r="AE856" t="n">
        <v>-0</v>
      </c>
      <c r="AF856" t="n">
        <v>0</v>
      </c>
      <c r="AG856" t="n">
        <v>0.04429747236201376</v>
      </c>
      <c r="AH856" t="b">
        <v>0</v>
      </c>
      <c r="AI856" t="b">
        <v>0</v>
      </c>
      <c r="AJ856" t="n">
        <v>1360.092884737566</v>
      </c>
      <c r="AK856" t="n">
        <v>0</v>
      </c>
      <c r="AL856" t="n">
        <v>10.58861310678354</v>
      </c>
      <c r="AM856" t="n">
        <v>0</v>
      </c>
      <c r="AN856" t="n">
        <v>10.58894200552296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2.464883586333162</v>
      </c>
      <c r="AU856" t="n">
        <v>0.7749175539952302</v>
      </c>
      <c r="AV856" t="n">
        <v>2.464883586333162</v>
      </c>
    </row>
    <row r="857" spans="1:48">
      <c r="A857" t="n">
        <v>854</v>
      </c>
      <c r="B857" t="n">
        <v>0</v>
      </c>
      <c r="C857" t="n">
        <v>0</v>
      </c>
      <c r="D857" t="n">
        <v>0</v>
      </c>
      <c r="E857" t="n">
        <v>62.9</v>
      </c>
      <c r="F857" t="n">
        <v>0.1471664597510998</v>
      </c>
      <c r="G857" t="n">
        <v>516.5761659585303</v>
      </c>
      <c r="H857" t="n">
        <v>2037.376398540443</v>
      </c>
      <c r="I857" t="n">
        <v>9.24836187767248</v>
      </c>
      <c r="J857" t="n">
        <v>9.24836187767248</v>
      </c>
      <c r="K857" t="n">
        <v>170.9628827651775</v>
      </c>
      <c r="L857" t="n">
        <v>5</v>
      </c>
      <c r="M857" t="n">
        <v>43.34758690800646</v>
      </c>
      <c r="N857" t="n">
        <v>1373.191692616259</v>
      </c>
      <c r="O857" t="b">
        <v>0</v>
      </c>
      <c r="P857" t="n">
        <v>9.24836187767248</v>
      </c>
      <c r="Q857" t="n">
        <v>0</v>
      </c>
      <c r="R857" t="n">
        <v>0.9346441699756771</v>
      </c>
      <c r="S857" t="n">
        <v>34.19860523851175</v>
      </c>
      <c r="T857" t="n">
        <v>68.81113607640437</v>
      </c>
      <c r="U857" t="n">
        <v>9.895061858582133</v>
      </c>
      <c r="V857" t="n">
        <v>4.497208913190036</v>
      </c>
      <c r="W857" t="n">
        <v>0</v>
      </c>
      <c r="X857" t="n">
        <v>0</v>
      </c>
      <c r="Y857" t="n">
        <v>-21.42826181236016</v>
      </c>
      <c r="Z857" t="n">
        <v>87.92335919441751</v>
      </c>
      <c r="AA857" t="n">
        <v>1373.191692616259</v>
      </c>
      <c r="AB857" t="b">
        <v>0</v>
      </c>
      <c r="AC857" t="b">
        <v>1</v>
      </c>
      <c r="AD857" t="n">
        <v>90.95468349097149</v>
      </c>
      <c r="AE857" t="n">
        <v>-0</v>
      </c>
      <c r="AF857" t="n">
        <v>0</v>
      </c>
      <c r="AG857" t="n">
        <v>0.05097483265307312</v>
      </c>
      <c r="AH857" t="b">
        <v>0</v>
      </c>
      <c r="AI857" t="b">
        <v>0</v>
      </c>
      <c r="AJ857" t="n">
        <v>1373.191692616259</v>
      </c>
      <c r="AK857" t="n">
        <v>0</v>
      </c>
      <c r="AL857" t="n">
        <v>9.895061858582133</v>
      </c>
      <c r="AM857" t="n">
        <v>0</v>
      </c>
      <c r="AN857" t="n">
        <v>9.89529026048451</v>
      </c>
      <c r="AO857" t="n">
        <v>0</v>
      </c>
      <c r="AP857" t="n">
        <v>1</v>
      </c>
      <c r="AQ857" t="n">
        <v>0</v>
      </c>
      <c r="AR857" t="n">
        <v>0</v>
      </c>
      <c r="AS857" t="n">
        <v>0</v>
      </c>
      <c r="AT857" t="n">
        <v>2.327120566440453</v>
      </c>
      <c r="AU857" t="n">
        <v>0.7316071993001162</v>
      </c>
      <c r="AV857" t="n">
        <v>2.327120566440453</v>
      </c>
    </row>
    <row r="858" spans="1:48">
      <c r="A858" t="n">
        <v>855</v>
      </c>
      <c r="B858" t="n">
        <v>0</v>
      </c>
      <c r="C858" t="n">
        <v>0</v>
      </c>
      <c r="D858" t="n">
        <v>0</v>
      </c>
      <c r="E858" t="n">
        <v>63.3</v>
      </c>
      <c r="F858" t="n">
        <v>0.07025658916793631</v>
      </c>
      <c r="G858" t="n">
        <v>519.8612290170901</v>
      </c>
      <c r="H858" t="n">
        <v>2050.332687243403</v>
      </c>
      <c r="I858" t="n">
        <v>7.037077532569294</v>
      </c>
      <c r="J858" t="n">
        <v>7.037077532569294</v>
      </c>
      <c r="K858" t="n">
        <v>129.2636124852276</v>
      </c>
      <c r="L858" t="n">
        <v>5</v>
      </c>
      <c r="M858" t="n">
        <v>32.77474961592991</v>
      </c>
      <c r="N858" t="n">
        <v>1381.924231202054</v>
      </c>
      <c r="O858" t="b">
        <v>0</v>
      </c>
      <c r="P858" t="n">
        <v>7.037077532569294</v>
      </c>
      <c r="Q858" t="n">
        <v>0</v>
      </c>
      <c r="R858" t="n">
        <v>0.925619262277009</v>
      </c>
      <c r="S858" t="n">
        <v>34.21927945111292</v>
      </c>
      <c r="T858" t="n">
        <v>52.53480230070914</v>
      </c>
      <c r="U858" t="n">
        <v>7.602561678824825</v>
      </c>
      <c r="V858" t="n">
        <v>3.907577351258219</v>
      </c>
      <c r="W858" t="n">
        <v>0</v>
      </c>
      <c r="X858" t="n">
        <v>0</v>
      </c>
      <c r="Y858" t="n">
        <v>-21.42826181236016</v>
      </c>
      <c r="Z858" t="n">
        <v>87.98369328738431</v>
      </c>
      <c r="AA858" t="n">
        <v>1381.924231202054</v>
      </c>
      <c r="AB858" t="b">
        <v>0</v>
      </c>
      <c r="AC858" t="b">
        <v>1</v>
      </c>
      <c r="AD858" t="n">
        <v>90.94724312228664</v>
      </c>
      <c r="AE858" t="n">
        <v>-0</v>
      </c>
      <c r="AF858" t="n">
        <v>0</v>
      </c>
      <c r="AG858" t="n">
        <v>0.05341791623018538</v>
      </c>
      <c r="AH858" t="b">
        <v>0</v>
      </c>
      <c r="AI858" t="b">
        <v>0</v>
      </c>
      <c r="AJ858" t="n">
        <v>1381.924231202054</v>
      </c>
      <c r="AK858" t="n">
        <v>0</v>
      </c>
      <c r="AL858" t="n">
        <v>7.602561678824825</v>
      </c>
      <c r="AM858" t="n">
        <v>0</v>
      </c>
      <c r="AN858" t="n">
        <v>7.602618779300419</v>
      </c>
      <c r="AO858" t="n">
        <v>0</v>
      </c>
      <c r="AP858" t="n">
        <v>1</v>
      </c>
      <c r="AQ858" t="n">
        <v>0</v>
      </c>
      <c r="AR858" t="n">
        <v>0</v>
      </c>
      <c r="AS858" t="n">
        <v>0</v>
      </c>
      <c r="AT858" t="n">
        <v>1.882382387985964</v>
      </c>
      <c r="AU858" t="n">
        <v>0.5917890661732138</v>
      </c>
      <c r="AV858" t="n">
        <v>1.882382387985964</v>
      </c>
    </row>
    <row r="859" spans="1:48">
      <c r="A859" t="n">
        <v>856</v>
      </c>
      <c r="B859" t="n">
        <v>0</v>
      </c>
      <c r="C859" t="n">
        <v>0</v>
      </c>
      <c r="D859" t="n">
        <v>0</v>
      </c>
      <c r="E859" t="n">
        <v>63.4</v>
      </c>
      <c r="F859" t="n">
        <v>-0.01152614975618071</v>
      </c>
      <c r="G859" t="n">
        <v>520.68249478173</v>
      </c>
      <c r="H859" t="n">
        <v>2053.571759419143</v>
      </c>
      <c r="I859" t="n">
        <v>4.607515261985031</v>
      </c>
      <c r="J859" t="n">
        <v>4.607515261985031</v>
      </c>
      <c r="K859" t="n">
        <v>84.5016496616046</v>
      </c>
      <c r="L859" t="n">
        <v>5</v>
      </c>
      <c r="M859" t="n">
        <v>21.42536756125877</v>
      </c>
      <c r="N859" t="n">
        <v>1384.107365848503</v>
      </c>
      <c r="O859" t="b">
        <v>0</v>
      </c>
      <c r="P859" t="n">
        <v>4.607515261985031</v>
      </c>
      <c r="Q859" t="n">
        <v>0</v>
      </c>
      <c r="R859" t="n">
        <v>0.9066857216136049</v>
      </c>
      <c r="S859" t="n">
        <v>34.23718273284762</v>
      </c>
      <c r="T859" t="n">
        <v>35.05997548349403</v>
      </c>
      <c r="U859" t="n">
        <v>5.081711503943348</v>
      </c>
      <c r="V859" t="n">
        <v>3.271596312486949</v>
      </c>
      <c r="W859" t="n">
        <v>0</v>
      </c>
      <c r="X859" t="n">
        <v>0</v>
      </c>
      <c r="Y859" t="n">
        <v>-21.42826181236016</v>
      </c>
      <c r="Z859" t="n">
        <v>87.98267111798181</v>
      </c>
      <c r="AA859" t="n">
        <v>1384.107365848503</v>
      </c>
      <c r="AB859" t="b">
        <v>0</v>
      </c>
      <c r="AC859" t="b">
        <v>1</v>
      </c>
      <c r="AD859" t="n">
        <v>90.93980275360178</v>
      </c>
      <c r="AE859" t="n">
        <v>-0</v>
      </c>
      <c r="AF859" t="n">
        <v>0</v>
      </c>
      <c r="AG859" t="n">
        <v>0.05591676531484596</v>
      </c>
      <c r="AH859" t="b">
        <v>0</v>
      </c>
      <c r="AI859" t="b">
        <v>0</v>
      </c>
      <c r="AJ859" t="n">
        <v>1384.107365848503</v>
      </c>
      <c r="AK859" t="n">
        <v>0</v>
      </c>
      <c r="AL859" t="n">
        <v>5.081711503943348</v>
      </c>
      <c r="AM859" t="n">
        <v>0</v>
      </c>
      <c r="AN859" t="n">
        <v>5.081720640019443</v>
      </c>
      <c r="AO859" t="n">
        <v>0</v>
      </c>
      <c r="AP859" t="n">
        <v>1</v>
      </c>
      <c r="AQ859" t="n">
        <v>0</v>
      </c>
      <c r="AR859" t="n">
        <v>0</v>
      </c>
      <c r="AS859" t="n">
        <v>0</v>
      </c>
      <c r="AT859" t="n">
        <v>1.404111940350422</v>
      </c>
      <c r="AU859" t="n">
        <v>0.4414289568825009</v>
      </c>
      <c r="AV859" t="n">
        <v>1.404111940350422</v>
      </c>
    </row>
    <row r="860" spans="1:48">
      <c r="A860" t="n">
        <v>857</v>
      </c>
      <c r="B860" t="n">
        <v>0</v>
      </c>
      <c r="C860" t="n">
        <v>0</v>
      </c>
      <c r="D860" t="n">
        <v>0</v>
      </c>
      <c r="E860" t="n">
        <v>63.5</v>
      </c>
      <c r="F860" t="n">
        <v>0.142514676523458</v>
      </c>
      <c r="G860" t="n">
        <v>521.50376054637</v>
      </c>
      <c r="H860" t="n">
        <v>2056.810831594883</v>
      </c>
      <c r="I860" t="n">
        <v>9.239615945236851</v>
      </c>
      <c r="J860" t="n">
        <v>9.239615945236851</v>
      </c>
      <c r="K860" t="n">
        <v>169.1873379874951</v>
      </c>
      <c r="L860" t="n">
        <v>5</v>
      </c>
      <c r="M860" t="n">
        <v>42.89739806985169</v>
      </c>
      <c r="N860" t="n">
        <v>1386.290500494952</v>
      </c>
      <c r="O860" t="b">
        <v>0</v>
      </c>
      <c r="P860" t="n">
        <v>9.239615945236851</v>
      </c>
      <c r="Q860" t="n">
        <v>0</v>
      </c>
      <c r="R860" t="n">
        <v>0.9342888684757815</v>
      </c>
      <c r="S860" t="n">
        <v>34.25188873797089</v>
      </c>
      <c r="T860" t="n">
        <v>68.12239056791265</v>
      </c>
      <c r="U860" t="n">
        <v>9.889463801822401</v>
      </c>
      <c r="V860" t="n">
        <v>4.476399366352297</v>
      </c>
      <c r="W860" t="n">
        <v>0</v>
      </c>
      <c r="X860" t="n">
        <v>0</v>
      </c>
      <c r="Y860" t="n">
        <v>-21.42826181236016</v>
      </c>
      <c r="Z860" t="n">
        <v>88.05560587366769</v>
      </c>
      <c r="AA860" t="n">
        <v>1386.290500494952</v>
      </c>
      <c r="AB860" t="b">
        <v>0</v>
      </c>
      <c r="AC860" t="b">
        <v>1</v>
      </c>
      <c r="AD860" t="n">
        <v>90.93236238491693</v>
      </c>
      <c r="AE860" t="n">
        <v>-0</v>
      </c>
      <c r="AF860" t="n">
        <v>0</v>
      </c>
      <c r="AG860" t="n">
        <v>0.05897493015928701</v>
      </c>
      <c r="AH860" t="b">
        <v>0</v>
      </c>
      <c r="AI860" t="b">
        <v>0</v>
      </c>
      <c r="AJ860" t="n">
        <v>1386.290500494952</v>
      </c>
      <c r="AK860" t="n">
        <v>0</v>
      </c>
      <c r="AL860" t="n">
        <v>9.889463801822401</v>
      </c>
      <c r="AM860" t="n">
        <v>0</v>
      </c>
      <c r="AN860" t="n">
        <v>9.889740168124275</v>
      </c>
      <c r="AO860" t="n">
        <v>0</v>
      </c>
      <c r="AP860" t="n">
        <v>1</v>
      </c>
      <c r="AQ860" t="n">
        <v>0</v>
      </c>
      <c r="AR860" t="n">
        <v>0</v>
      </c>
      <c r="AS860" t="n">
        <v>0</v>
      </c>
      <c r="AT860" t="n">
        <v>2.324560665842831</v>
      </c>
      <c r="AU860" t="n">
        <v>0.7308024100108453</v>
      </c>
      <c r="AV860" t="n">
        <v>2.324560665842831</v>
      </c>
    </row>
    <row r="861" spans="1:48">
      <c r="A861" t="n">
        <v>858</v>
      </c>
      <c r="B861" t="n">
        <v>0</v>
      </c>
      <c r="C861" t="n">
        <v>0</v>
      </c>
      <c r="D861" t="n">
        <v>0</v>
      </c>
      <c r="E861" t="n">
        <v>64.5</v>
      </c>
      <c r="F861" t="n">
        <v>0.3581341103290168</v>
      </c>
      <c r="G861" t="n">
        <v>529.7164181927695</v>
      </c>
      <c r="H861" t="n">
        <v>2089.201553352283</v>
      </c>
      <c r="I861" t="n">
        <v>16.0233676053871</v>
      </c>
      <c r="J861" t="n">
        <v>16.0233676053871</v>
      </c>
      <c r="K861" t="n">
        <v>288.8562338403329</v>
      </c>
      <c r="L861" t="n">
        <v>5</v>
      </c>
      <c r="M861" t="n">
        <v>73.23941020292418</v>
      </c>
      <c r="N861" t="n">
        <v>1408.121846959439</v>
      </c>
      <c r="O861" t="b">
        <v>0</v>
      </c>
      <c r="P861" t="n">
        <v>16.0233676053871</v>
      </c>
      <c r="Q861" t="n">
        <v>0</v>
      </c>
      <c r="R861" t="n">
        <v>0.9461288825673669</v>
      </c>
      <c r="S861" t="n">
        <v>34.27265568685206</v>
      </c>
      <c r="T861" t="n">
        <v>114.8509630766051</v>
      </c>
      <c r="U861" t="n">
        <v>16.9357134113768</v>
      </c>
      <c r="V861" t="n">
        <v>6.187149719150796</v>
      </c>
      <c r="W861" t="n">
        <v>0</v>
      </c>
      <c r="X861" t="n">
        <v>0</v>
      </c>
      <c r="Y861" t="n">
        <v>-21.42826181236016</v>
      </c>
      <c r="Z861" t="n">
        <v>88.13442629378157</v>
      </c>
      <c r="AA861" t="n">
        <v>1408.121846959439</v>
      </c>
      <c r="AB861" t="b">
        <v>0</v>
      </c>
      <c r="AC861" t="b">
        <v>1</v>
      </c>
      <c r="AD861" t="n">
        <v>90.92492201623207</v>
      </c>
      <c r="AE861" t="n">
        <v>-0</v>
      </c>
      <c r="AF861" t="n">
        <v>0</v>
      </c>
      <c r="AG861" t="n">
        <v>0.06388192393226128</v>
      </c>
      <c r="AH861" t="b">
        <v>0</v>
      </c>
      <c r="AI861" t="b">
        <v>0</v>
      </c>
      <c r="AJ861" t="n">
        <v>1408.121846959439</v>
      </c>
      <c r="AK861" t="n">
        <v>0</v>
      </c>
      <c r="AL861" t="n">
        <v>16.9357134113768</v>
      </c>
      <c r="AM861" t="n">
        <v>0</v>
      </c>
      <c r="AN861" t="n">
        <v>16.93692165744037</v>
      </c>
      <c r="AO861" t="n">
        <v>0</v>
      </c>
      <c r="AP861" t="n">
        <v>1</v>
      </c>
      <c r="AQ861" t="n">
        <v>0</v>
      </c>
      <c r="AR861" t="n">
        <v>0</v>
      </c>
      <c r="AS861" t="n">
        <v>0</v>
      </c>
      <c r="AT861" t="n">
        <v>3.73505507471008</v>
      </c>
      <c r="AU861" t="n">
        <v>1.17423790664189</v>
      </c>
      <c r="AV861" t="n">
        <v>3.73505507471008</v>
      </c>
    </row>
    <row r="862" spans="1:48">
      <c r="A862" t="n">
        <v>859</v>
      </c>
      <c r="B862" t="n">
        <v>0</v>
      </c>
      <c r="C862" t="n">
        <v>0</v>
      </c>
      <c r="D862" t="n">
        <v>0</v>
      </c>
      <c r="E862" t="n">
        <v>65.8</v>
      </c>
      <c r="F862" t="n">
        <v>0.3416155488271251</v>
      </c>
      <c r="G862" t="n">
        <v>540.3928731330889</v>
      </c>
      <c r="H862" t="n">
        <v>2131.309491636902</v>
      </c>
      <c r="I862" t="n">
        <v>15.93132863827939</v>
      </c>
      <c r="J862" t="n">
        <v>15.93132863827939</v>
      </c>
      <c r="K862" t="n">
        <v>281.5229247680156</v>
      </c>
      <c r="L862" t="n">
        <v>5</v>
      </c>
      <c r="M862" t="n">
        <v>71.38005191886805</v>
      </c>
      <c r="N862" t="n">
        <v>1436.502597363272</v>
      </c>
      <c r="O862" t="b">
        <v>0</v>
      </c>
      <c r="P862" t="n">
        <v>15.93132863827939</v>
      </c>
      <c r="Q862" t="n">
        <v>0</v>
      </c>
      <c r="R862" t="n">
        <v>0.9455821367208975</v>
      </c>
      <c r="S862" t="n">
        <v>34.30218066663662</v>
      </c>
      <c r="T862" t="n">
        <v>111.999917752895</v>
      </c>
      <c r="U862" t="n">
        <v>16.84817005271088</v>
      </c>
      <c r="V862" t="n">
        <v>6.094796211547745</v>
      </c>
      <c r="W862" t="n">
        <v>0</v>
      </c>
      <c r="X862" t="n">
        <v>0</v>
      </c>
      <c r="Y862" t="n">
        <v>-21.42826181236016</v>
      </c>
      <c r="Z862" t="n">
        <v>88.21324671389546</v>
      </c>
      <c r="AA862" t="n">
        <v>1436.502597363272</v>
      </c>
      <c r="AB862" t="b">
        <v>0</v>
      </c>
      <c r="AC862" t="b">
        <v>1</v>
      </c>
      <c r="AD862" t="n">
        <v>90.91748164754722</v>
      </c>
      <c r="AE862" t="n">
        <v>-0</v>
      </c>
      <c r="AF862" t="n">
        <v>0</v>
      </c>
      <c r="AG862" t="n">
        <v>0.07067167908386518</v>
      </c>
      <c r="AH862" t="b">
        <v>0</v>
      </c>
      <c r="AI862" t="b">
        <v>0</v>
      </c>
      <c r="AJ862" t="n">
        <v>1436.502597363272</v>
      </c>
      <c r="AK862" t="n">
        <v>0</v>
      </c>
      <c r="AL862" t="n">
        <v>16.84817005271088</v>
      </c>
      <c r="AM862" t="n">
        <v>0</v>
      </c>
      <c r="AN862" t="n">
        <v>16.84937829877445</v>
      </c>
      <c r="AO862" t="n">
        <v>0</v>
      </c>
      <c r="AP862" t="n">
        <v>1</v>
      </c>
      <c r="AQ862" t="n">
        <v>0</v>
      </c>
      <c r="AR862" t="n">
        <v>0</v>
      </c>
      <c r="AS862" t="n">
        <v>0</v>
      </c>
      <c r="AT862" t="n">
        <v>3.705573708007921</v>
      </c>
      <c r="AU862" t="n">
        <v>1.164969465446556</v>
      </c>
      <c r="AV862" t="n">
        <v>3.705573708007921</v>
      </c>
    </row>
    <row r="863" spans="1:48">
      <c r="A863" t="n">
        <v>860</v>
      </c>
      <c r="B863" t="n">
        <v>0</v>
      </c>
      <c r="C863" t="n">
        <v>0</v>
      </c>
      <c r="D863" t="n">
        <v>0</v>
      </c>
      <c r="E863" t="n">
        <v>66.8</v>
      </c>
      <c r="F863" t="n">
        <v>0.1920703610291543</v>
      </c>
      <c r="G863" t="n">
        <v>548.6055307794884</v>
      </c>
      <c r="H863" t="n">
        <v>2163.700213394302</v>
      </c>
      <c r="I863" t="n">
        <v>11.53540865238122</v>
      </c>
      <c r="J863" t="n">
        <v>11.53540865238122</v>
      </c>
      <c r="K863" t="n">
        <v>200.7909732520837</v>
      </c>
      <c r="L863" t="n">
        <v>5</v>
      </c>
      <c r="M863" t="n">
        <v>50.91049017547761</v>
      </c>
      <c r="N863" t="n">
        <v>1458.33394382776</v>
      </c>
      <c r="O863" t="b">
        <v>0</v>
      </c>
      <c r="P863" t="n">
        <v>11.53540865238122</v>
      </c>
      <c r="Q863" t="n">
        <v>0</v>
      </c>
      <c r="R863" t="n">
        <v>0.9384230508644967</v>
      </c>
      <c r="S863" t="n">
        <v>34.33183398568071</v>
      </c>
      <c r="T863" t="n">
        <v>80.49125799160151</v>
      </c>
      <c r="U863" t="n">
        <v>12.29233301734707</v>
      </c>
      <c r="V863" t="n">
        <v>4.956406099201516</v>
      </c>
      <c r="W863" t="n">
        <v>0</v>
      </c>
      <c r="X863" t="n">
        <v>0</v>
      </c>
      <c r="Y863" t="n">
        <v>-21.42826181236016</v>
      </c>
      <c r="Z863" t="n">
        <v>88.28403569283172</v>
      </c>
      <c r="AA863" t="n">
        <v>1458.33394382776</v>
      </c>
      <c r="AB863" t="b">
        <v>0</v>
      </c>
      <c r="AC863" t="b">
        <v>1</v>
      </c>
      <c r="AD863" t="n">
        <v>90.91004127886237</v>
      </c>
      <c r="AE863" t="n">
        <v>-0</v>
      </c>
      <c r="AF863" t="n">
        <v>0</v>
      </c>
      <c r="AG863" t="n">
        <v>0.08815890045083929</v>
      </c>
      <c r="AH863" t="b">
        <v>0</v>
      </c>
      <c r="AI863" t="b">
        <v>0</v>
      </c>
      <c r="AJ863" t="n">
        <v>1458.33394382776</v>
      </c>
      <c r="AK863" t="n">
        <v>0</v>
      </c>
      <c r="AL863" t="n">
        <v>12.29233301734707</v>
      </c>
      <c r="AM863" t="n">
        <v>0</v>
      </c>
      <c r="AN863" t="n">
        <v>12.29291772621715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2.787763594953292</v>
      </c>
      <c r="AU863" t="n">
        <v>0.8764255472737623</v>
      </c>
      <c r="AV863" t="n">
        <v>2.787763594953292</v>
      </c>
    </row>
    <row r="864" spans="1:48">
      <c r="A864" t="n">
        <v>861</v>
      </c>
      <c r="B864" t="n">
        <v>0</v>
      </c>
      <c r="C864" t="n">
        <v>0</v>
      </c>
      <c r="D864" t="n">
        <v>0</v>
      </c>
      <c r="E864" t="n">
        <v>67.40000000000001</v>
      </c>
      <c r="F864" t="n">
        <v>0.2234363403896218</v>
      </c>
      <c r="G864" t="n">
        <v>553.5331253673282</v>
      </c>
      <c r="H864" t="n">
        <v>2183.134646448742</v>
      </c>
      <c r="I864" t="n">
        <v>12.68472568769215</v>
      </c>
      <c r="J864" t="n">
        <v>12.68472568769215</v>
      </c>
      <c r="K864" t="n">
        <v>218.8310006149569</v>
      </c>
      <c r="L864" t="n">
        <v>5</v>
      </c>
      <c r="M864" t="n">
        <v>55.48453362448198</v>
      </c>
      <c r="N864" t="n">
        <v>1471.432751706453</v>
      </c>
      <c r="O864" t="b">
        <v>0</v>
      </c>
      <c r="P864" t="n">
        <v>12.68472568769215</v>
      </c>
      <c r="Q864" t="n">
        <v>0</v>
      </c>
      <c r="R864" t="n">
        <v>0.9403928563715489</v>
      </c>
      <c r="S864" t="n">
        <v>34.35612977319486</v>
      </c>
      <c r="T864" t="n">
        <v>87.53922995842181</v>
      </c>
      <c r="U864" t="n">
        <v>13.48875164432387</v>
      </c>
      <c r="V864" t="n">
        <v>5.217963453255678</v>
      </c>
      <c r="W864" t="n">
        <v>0</v>
      </c>
      <c r="X864" t="n">
        <v>0</v>
      </c>
      <c r="Y864" t="n">
        <v>-21.42826181236016</v>
      </c>
      <c r="Z864" t="n">
        <v>88.35445121231317</v>
      </c>
      <c r="AA864" t="n">
        <v>1471.432751706453</v>
      </c>
      <c r="AB864" t="b">
        <v>0</v>
      </c>
      <c r="AC864" t="b">
        <v>1</v>
      </c>
      <c r="AD864" t="n">
        <v>90.90260091017751</v>
      </c>
      <c r="AE864" t="n">
        <v>-0</v>
      </c>
      <c r="AF864" t="n">
        <v>0</v>
      </c>
      <c r="AG864" t="n">
        <v>0.09100891091783064</v>
      </c>
      <c r="AH864" t="b">
        <v>0</v>
      </c>
      <c r="AI864" t="b">
        <v>0</v>
      </c>
      <c r="AJ864" t="n">
        <v>1471.432751706453</v>
      </c>
      <c r="AK864" t="n">
        <v>0</v>
      </c>
      <c r="AL864" t="n">
        <v>13.48875164432387</v>
      </c>
      <c r="AM864" t="n">
        <v>0</v>
      </c>
      <c r="AN864" t="n">
        <v>13.48966525193337</v>
      </c>
      <c r="AO864" t="n">
        <v>0</v>
      </c>
      <c r="AP864" t="n">
        <v>1</v>
      </c>
      <c r="AQ864" t="n">
        <v>0</v>
      </c>
      <c r="AR864" t="n">
        <v>0</v>
      </c>
      <c r="AS864" t="n">
        <v>0</v>
      </c>
      <c r="AT864" t="n">
        <v>3.020597609775714</v>
      </c>
      <c r="AU864" t="n">
        <v>0.9496246087846101</v>
      </c>
      <c r="AV864" t="n">
        <v>3.020597609775714</v>
      </c>
    </row>
    <row r="865" spans="1:48">
      <c r="A865" t="n">
        <v>862</v>
      </c>
      <c r="B865" t="n">
        <v>0</v>
      </c>
      <c r="C865" t="n">
        <v>0</v>
      </c>
      <c r="D865" t="n">
        <v>0</v>
      </c>
      <c r="E865" t="n">
        <v>68.8</v>
      </c>
      <c r="F865" t="n">
        <v>0.5808509440790193</v>
      </c>
      <c r="G865" t="n">
        <v>565.0308460722874</v>
      </c>
      <c r="H865" t="n">
        <v>2228.481656909102</v>
      </c>
      <c r="I865" t="n">
        <v>24.67196908732383</v>
      </c>
      <c r="J865" t="n">
        <v>24.67196908732383</v>
      </c>
      <c r="K865" t="n">
        <v>416.9682979278267</v>
      </c>
      <c r="L865" t="n">
        <v>5</v>
      </c>
      <c r="M865" t="n">
        <v>105.7221850729784</v>
      </c>
      <c r="N865" t="n">
        <v>1501.996636756735</v>
      </c>
      <c r="O865" t="b">
        <v>0</v>
      </c>
      <c r="P865" t="n">
        <v>24.67196908732383</v>
      </c>
      <c r="Q865" t="n">
        <v>0</v>
      </c>
      <c r="R865" t="n">
        <v>0.9512088230096166</v>
      </c>
      <c r="S865" t="n">
        <v>34.38199160121567</v>
      </c>
      <c r="T865" t="n">
        <v>164.9036862991561</v>
      </c>
      <c r="U865" t="n">
        <v>25.93748973991004</v>
      </c>
      <c r="V865" t="n">
        <v>8.045844944588794</v>
      </c>
      <c r="W865" t="n">
        <v>0</v>
      </c>
      <c r="X865" t="n">
        <v>0</v>
      </c>
      <c r="Y865" t="n">
        <v>-21.42826181236016</v>
      </c>
      <c r="Z865" t="n">
        <v>88.46350274521461</v>
      </c>
      <c r="AA865" t="n">
        <v>1501.996636756735</v>
      </c>
      <c r="AB865" t="b">
        <v>0</v>
      </c>
      <c r="AC865" t="b">
        <v>1</v>
      </c>
      <c r="AD865" t="n">
        <v>90.89516054149266</v>
      </c>
      <c r="AE865" t="n">
        <v>-0</v>
      </c>
      <c r="AF865" t="n">
        <v>0</v>
      </c>
      <c r="AG865" t="n">
        <v>0.1000704507128005</v>
      </c>
      <c r="AH865" t="b">
        <v>0</v>
      </c>
      <c r="AI865" t="b">
        <v>0</v>
      </c>
      <c r="AJ865" t="n">
        <v>1501.996636756735</v>
      </c>
      <c r="AK865" t="n">
        <v>0</v>
      </c>
      <c r="AL865" t="n">
        <v>25.93748973991004</v>
      </c>
      <c r="AM865" t="n">
        <v>0</v>
      </c>
      <c r="AN865" t="n">
        <v>25.94061656195356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5.583742962607639</v>
      </c>
      <c r="AU865" t="n">
        <v>1.755433994008165</v>
      </c>
      <c r="AV865" t="n">
        <v>5.583742962607639</v>
      </c>
    </row>
    <row r="866" spans="1:48">
      <c r="A866" t="n">
        <v>863</v>
      </c>
      <c r="B866" t="n">
        <v>0</v>
      </c>
      <c r="C866" t="n">
        <v>0</v>
      </c>
      <c r="D866" t="n">
        <v>0</v>
      </c>
      <c r="E866" t="n">
        <v>71.09999999999999</v>
      </c>
      <c r="F866" t="n">
        <v>0.5364932166276031</v>
      </c>
      <c r="G866" t="n">
        <v>583.9199586590064</v>
      </c>
      <c r="H866" t="n">
        <v>2302.980316951121</v>
      </c>
      <c r="I866" t="n">
        <v>24.20841086362007</v>
      </c>
      <c r="J866" t="n">
        <v>24.20841086362007</v>
      </c>
      <c r="K866" t="n">
        <v>395.8989443203455</v>
      </c>
      <c r="L866" t="n">
        <v>5</v>
      </c>
      <c r="M866" t="n">
        <v>100.3800568763554</v>
      </c>
      <c r="N866" t="n">
        <v>1552.208733625056</v>
      </c>
      <c r="O866" t="b">
        <v>0</v>
      </c>
      <c r="P866" t="n">
        <v>24.20841086362007</v>
      </c>
      <c r="Q866" t="n">
        <v>0</v>
      </c>
      <c r="R866" t="n">
        <v>0.9504301464122403</v>
      </c>
      <c r="S866" t="n">
        <v>34.42316577900728</v>
      </c>
      <c r="T866" t="n">
        <v>156.699401518695</v>
      </c>
      <c r="U866" t="n">
        <v>25.4710048444948</v>
      </c>
      <c r="V866" t="n">
        <v>7.76756639057129</v>
      </c>
      <c r="W866" t="n">
        <v>0</v>
      </c>
      <c r="X866" t="n">
        <v>0</v>
      </c>
      <c r="Y866" t="n">
        <v>-21.42826181236016</v>
      </c>
      <c r="Z866" t="n">
        <v>88.58414084815718</v>
      </c>
      <c r="AA866" t="n">
        <v>1552.208733625056</v>
      </c>
      <c r="AB866" t="b">
        <v>0</v>
      </c>
      <c r="AC866" t="b">
        <v>1</v>
      </c>
      <c r="AD866" t="n">
        <v>90.8877201728078</v>
      </c>
      <c r="AE866" t="n">
        <v>-0</v>
      </c>
      <c r="AF866" t="n">
        <v>0</v>
      </c>
      <c r="AG866" t="n">
        <v>0.1178614360891979</v>
      </c>
      <c r="AH866" t="b">
        <v>0</v>
      </c>
      <c r="AI866" t="b">
        <v>0</v>
      </c>
      <c r="AJ866" t="n">
        <v>1552.208733625056</v>
      </c>
      <c r="AK866" t="n">
        <v>0</v>
      </c>
      <c r="AL866" t="n">
        <v>25.4710048444948</v>
      </c>
      <c r="AM866" t="n">
        <v>0</v>
      </c>
      <c r="AN866" t="n">
        <v>25.4738027677989</v>
      </c>
      <c r="AO866" t="n">
        <v>0</v>
      </c>
      <c r="AP866" t="n">
        <v>1</v>
      </c>
      <c r="AQ866" t="n">
        <v>0</v>
      </c>
      <c r="AR866" t="n">
        <v>0</v>
      </c>
      <c r="AS866" t="n">
        <v>0</v>
      </c>
      <c r="AT866" t="n">
        <v>5.43914441582278</v>
      </c>
      <c r="AU866" t="n">
        <v>1.709974665702734</v>
      </c>
      <c r="AV866" t="n">
        <v>5.43914441582278</v>
      </c>
    </row>
    <row r="867" spans="1:48">
      <c r="A867" t="n">
        <v>864</v>
      </c>
      <c r="B867" t="n">
        <v>0</v>
      </c>
      <c r="C867" t="n">
        <v>0</v>
      </c>
      <c r="D867" t="n">
        <v>0</v>
      </c>
      <c r="E867" t="n">
        <v>72.3</v>
      </c>
      <c r="F867" t="n">
        <v>0.1898428560772327</v>
      </c>
      <c r="G867" t="n">
        <v>593.7751478346859</v>
      </c>
      <c r="H867" t="n">
        <v>2341.849183060001</v>
      </c>
      <c r="I867" t="n">
        <v>12.89414031396958</v>
      </c>
      <c r="J867" t="n">
        <v>12.89414031396958</v>
      </c>
      <c r="K867" t="n">
        <v>207.3680087863923</v>
      </c>
      <c r="L867" t="n">
        <v>5</v>
      </c>
      <c r="M867" t="n">
        <v>52.57809553407512</v>
      </c>
      <c r="N867" t="n">
        <v>1578.406349382441</v>
      </c>
      <c r="O867" t="b">
        <v>0</v>
      </c>
      <c r="P867" t="n">
        <v>12.89414031396958</v>
      </c>
      <c r="Q867" t="n">
        <v>0</v>
      </c>
      <c r="R867" t="n">
        <v>0.9386253813280256</v>
      </c>
      <c r="S867" t="n">
        <v>34.46421110849209</v>
      </c>
      <c r="T867" t="n">
        <v>83.10988107814694</v>
      </c>
      <c r="U867" t="n">
        <v>13.73725936936219</v>
      </c>
      <c r="V867" t="n">
        <v>5.100837259044411</v>
      </c>
      <c r="W867" t="n">
        <v>0</v>
      </c>
      <c r="X867" t="n">
        <v>0</v>
      </c>
      <c r="Y867" t="n">
        <v>-21.42826181236016</v>
      </c>
      <c r="Z867" t="n">
        <v>88.70069817229759</v>
      </c>
      <c r="AA867" t="n">
        <v>1578.406349382441</v>
      </c>
      <c r="AB867" t="b">
        <v>0</v>
      </c>
      <c r="AC867" t="b">
        <v>1</v>
      </c>
      <c r="AD867" t="n">
        <v>90.88027980412295</v>
      </c>
      <c r="AE867" t="n">
        <v>-0</v>
      </c>
      <c r="AF867" t="n">
        <v>0</v>
      </c>
      <c r="AG867" t="n">
        <v>0.133736561577353</v>
      </c>
      <c r="AH867" t="b">
        <v>0</v>
      </c>
      <c r="AI867" t="b">
        <v>0</v>
      </c>
      <c r="AJ867" t="n">
        <v>1578.406349382441</v>
      </c>
      <c r="AK867" t="n">
        <v>0</v>
      </c>
      <c r="AL867" t="n">
        <v>13.73725936936219</v>
      </c>
      <c r="AM867" t="n">
        <v>0</v>
      </c>
      <c r="AN867" t="n">
        <v>13.73791945086005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3.052005222518633</v>
      </c>
      <c r="AU867" t="n">
        <v>0.9594986290338904</v>
      </c>
      <c r="AV867" t="n">
        <v>3.052005222518633</v>
      </c>
    </row>
    <row r="868" spans="1:48">
      <c r="A868" t="n">
        <v>865</v>
      </c>
      <c r="B868" t="n">
        <v>0</v>
      </c>
      <c r="C868" t="n">
        <v>0</v>
      </c>
      <c r="D868" t="n">
        <v>0</v>
      </c>
      <c r="E868" t="n">
        <v>72.8</v>
      </c>
      <c r="F868" t="n">
        <v>0.1208020257301516</v>
      </c>
      <c r="G868" t="n">
        <v>597.8814766578856</v>
      </c>
      <c r="H868" t="n">
        <v>2358.044543938701</v>
      </c>
      <c r="I868" t="n">
        <v>10.65673299455194</v>
      </c>
      <c r="J868" t="n">
        <v>10.65673299455194</v>
      </c>
      <c r="K868" t="n">
        <v>170.2081565839126</v>
      </c>
      <c r="L868" t="n">
        <v>5</v>
      </c>
      <c r="M868" t="n">
        <v>43.15622631437945</v>
      </c>
      <c r="N868" t="n">
        <v>1589.322022614685</v>
      </c>
      <c r="O868" t="b">
        <v>0</v>
      </c>
      <c r="P868" t="n">
        <v>10.65673299455194</v>
      </c>
      <c r="Q868" t="n">
        <v>0</v>
      </c>
      <c r="R868" t="n">
        <v>0.9332802440449324</v>
      </c>
      <c r="S868" t="n">
        <v>34.49127941136433</v>
      </c>
      <c r="T868" t="n">
        <v>68.60748395466176</v>
      </c>
      <c r="U868" t="n">
        <v>11.41857771291136</v>
      </c>
      <c r="V868" t="n">
        <v>4.577474586146252</v>
      </c>
      <c r="W868" t="n">
        <v>0</v>
      </c>
      <c r="X868" t="n">
        <v>0</v>
      </c>
      <c r="Y868" t="n">
        <v>-21.42826181236016</v>
      </c>
      <c r="Z868" t="n">
        <v>88.79692202026952</v>
      </c>
      <c r="AA868" t="n">
        <v>1589.322022614685</v>
      </c>
      <c r="AB868" t="b">
        <v>0</v>
      </c>
      <c r="AC868" t="b">
        <v>1</v>
      </c>
      <c r="AD868" t="n">
        <v>90.8728394354381</v>
      </c>
      <c r="AE868" t="n">
        <v>-0</v>
      </c>
      <c r="AF868" t="n">
        <v>0</v>
      </c>
      <c r="AG868" t="n">
        <v>0.1371823098558956</v>
      </c>
      <c r="AH868" t="b">
        <v>0</v>
      </c>
      <c r="AI868" t="b">
        <v>0</v>
      </c>
      <c r="AJ868" t="n">
        <v>1589.322022614685</v>
      </c>
      <c r="AK868" t="n">
        <v>0</v>
      </c>
      <c r="AL868" t="n">
        <v>11.41857771291136</v>
      </c>
      <c r="AM868" t="n">
        <v>0</v>
      </c>
      <c r="AN868" t="n">
        <v>11.41885407921324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2.6080143763327</v>
      </c>
      <c r="AU868" t="n">
        <v>0.8199154444849986</v>
      </c>
      <c r="AV868" t="n">
        <v>2.6080143763327</v>
      </c>
    </row>
    <row r="869" spans="1:48">
      <c r="A869" t="n">
        <v>866</v>
      </c>
      <c r="B869" t="n">
        <v>0</v>
      </c>
      <c r="C869" t="n">
        <v>0</v>
      </c>
      <c r="D869" t="n">
        <v>0</v>
      </c>
      <c r="E869" t="n">
        <v>73.40000000000001</v>
      </c>
      <c r="F869" t="n">
        <v>0.2436157076688357</v>
      </c>
      <c r="G869" t="n">
        <v>602.8090712457254</v>
      </c>
      <c r="H869" t="n">
        <v>2377.478976993141</v>
      </c>
      <c r="I869" t="n">
        <v>15.05645838482385</v>
      </c>
      <c r="J869" t="n">
        <v>15.05645838482385</v>
      </c>
      <c r="K869" t="n">
        <v>238.5143049473435</v>
      </c>
      <c r="L869" t="n">
        <v>5</v>
      </c>
      <c r="M869" t="n">
        <v>60.47522944912361</v>
      </c>
      <c r="N869" t="n">
        <v>1602.420830493377</v>
      </c>
      <c r="O869" t="b">
        <v>0</v>
      </c>
      <c r="P869" t="n">
        <v>15.05645838482385</v>
      </c>
      <c r="Q869" t="n">
        <v>0</v>
      </c>
      <c r="R869" t="n">
        <v>0.9417263768826921</v>
      </c>
      <c r="S869" t="n">
        <v>34.5155991197041</v>
      </c>
      <c r="T869" t="n">
        <v>95.27805732044125</v>
      </c>
      <c r="U869" t="n">
        <v>15.98814555313171</v>
      </c>
      <c r="V869" t="n">
        <v>5.552197603640664</v>
      </c>
      <c r="W869" t="n">
        <v>0</v>
      </c>
      <c r="X869" t="n">
        <v>0</v>
      </c>
      <c r="Y869" t="n">
        <v>-21.42826181236016</v>
      </c>
      <c r="Z869" t="n">
        <v>88.91984958200763</v>
      </c>
      <c r="AA869" t="n">
        <v>1602.420830493377</v>
      </c>
      <c r="AB869" t="b">
        <v>0</v>
      </c>
      <c r="AC869" t="b">
        <v>1</v>
      </c>
      <c r="AD869" t="n">
        <v>90.86539906675324</v>
      </c>
      <c r="AE869" t="n">
        <v>-0</v>
      </c>
      <c r="AF869" t="n">
        <v>0</v>
      </c>
      <c r="AG869" t="n">
        <v>0.1264173857336419</v>
      </c>
      <c r="AH869" t="b">
        <v>0</v>
      </c>
      <c r="AI869" t="b">
        <v>0</v>
      </c>
      <c r="AJ869" t="n">
        <v>1602.420830493377</v>
      </c>
      <c r="AK869" t="n">
        <v>0</v>
      </c>
      <c r="AL869" t="n">
        <v>15.98814555313171</v>
      </c>
      <c r="AM869" t="n">
        <v>0</v>
      </c>
      <c r="AN869" t="n">
        <v>15.98888557529541</v>
      </c>
      <c r="AO869" t="n">
        <v>0</v>
      </c>
      <c r="AP869" t="n">
        <v>1</v>
      </c>
      <c r="AQ869" t="n">
        <v>0</v>
      </c>
      <c r="AR869" t="n">
        <v>0</v>
      </c>
      <c r="AS869" t="n">
        <v>0</v>
      </c>
      <c r="AT869" t="n">
        <v>3.482476276480003</v>
      </c>
      <c r="AU869" t="n">
        <v>1.09483142042861</v>
      </c>
      <c r="AV869" t="n">
        <v>3.482476276480003</v>
      </c>
    </row>
    <row r="870" spans="1:48">
      <c r="A870" t="n">
        <v>867</v>
      </c>
      <c r="B870" t="n">
        <v>0</v>
      </c>
      <c r="C870" t="n">
        <v>0</v>
      </c>
      <c r="D870" t="n">
        <v>0</v>
      </c>
      <c r="E870" t="n">
        <v>74.59999999999999</v>
      </c>
      <c r="F870" t="n">
        <v>0.4047351435945057</v>
      </c>
      <c r="G870" t="n">
        <v>612.6642604214047</v>
      </c>
      <c r="H870" t="n">
        <v>2416.34784310202</v>
      </c>
      <c r="I870" t="n">
        <v>21.09256820991087</v>
      </c>
      <c r="J870" t="n">
        <v>21.09256820991087</v>
      </c>
      <c r="K870" t="n">
        <v>328.7594896560088</v>
      </c>
      <c r="L870" t="n">
        <v>5</v>
      </c>
      <c r="M870" t="n">
        <v>83.35686857403876</v>
      </c>
      <c r="N870" t="n">
        <v>1628.618446250762</v>
      </c>
      <c r="O870" t="b">
        <v>0</v>
      </c>
      <c r="P870" t="n">
        <v>21.09256820991087</v>
      </c>
      <c r="Q870" t="n">
        <v>0</v>
      </c>
      <c r="R870" t="n">
        <v>0.94756542201178</v>
      </c>
      <c r="S870" t="n">
        <v>34.54560971964686</v>
      </c>
      <c r="T870" t="n">
        <v>130.5185650689889</v>
      </c>
      <c r="U870" t="n">
        <v>22.2597487412839</v>
      </c>
      <c r="V870" t="n">
        <v>6.843685879020455</v>
      </c>
      <c r="W870" t="n">
        <v>0</v>
      </c>
      <c r="X870" t="n">
        <v>0</v>
      </c>
      <c r="Y870" t="n">
        <v>-21.42826181236016</v>
      </c>
      <c r="Z870" t="n">
        <v>89.09056180483745</v>
      </c>
      <c r="AA870" t="n">
        <v>1628.618446250762</v>
      </c>
      <c r="AB870" t="b">
        <v>0</v>
      </c>
      <c r="AC870" t="b">
        <v>1</v>
      </c>
      <c r="AD870" t="n">
        <v>90.85795869806839</v>
      </c>
      <c r="AE870" t="n">
        <v>-0</v>
      </c>
      <c r="AF870" t="n">
        <v>0</v>
      </c>
      <c r="AG870" t="n">
        <v>0.1135036473735788</v>
      </c>
      <c r="AH870" t="b">
        <v>0</v>
      </c>
      <c r="AI870" t="b">
        <v>0</v>
      </c>
      <c r="AJ870" t="n">
        <v>1628.618446250762</v>
      </c>
      <c r="AK870" t="n">
        <v>0</v>
      </c>
      <c r="AL870" t="n">
        <v>22.2597487412839</v>
      </c>
      <c r="AM870" t="n">
        <v>0</v>
      </c>
      <c r="AN870" t="n">
        <v>22.26129273814396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4.71854988762852</v>
      </c>
      <c r="AU870" t="n">
        <v>1.483431979343522</v>
      </c>
      <c r="AV870" t="n">
        <v>4.71854988762852</v>
      </c>
    </row>
    <row r="871" spans="1:48">
      <c r="A871" t="n">
        <v>868</v>
      </c>
      <c r="B871" t="n">
        <v>0</v>
      </c>
      <c r="C871" t="n">
        <v>0</v>
      </c>
      <c r="D871" t="n">
        <v>0</v>
      </c>
      <c r="E871" t="n">
        <v>76</v>
      </c>
      <c r="F871" t="n">
        <v>0.3041103846197846</v>
      </c>
      <c r="G871" t="n">
        <v>624.1619811263641</v>
      </c>
      <c r="H871" t="n">
        <v>2461.69485356238</v>
      </c>
      <c r="I871" t="n">
        <v>18.01800734951684</v>
      </c>
      <c r="J871" t="n">
        <v>18.01800734951684</v>
      </c>
      <c r="K871" t="n">
        <v>275.6644929734484</v>
      </c>
      <c r="L871" t="n">
        <v>5</v>
      </c>
      <c r="M871" t="n">
        <v>69.89464831983987</v>
      </c>
      <c r="N871" t="n">
        <v>1659.182331301044</v>
      </c>
      <c r="O871" t="b">
        <v>0</v>
      </c>
      <c r="P871" t="n">
        <v>18.01800734951684</v>
      </c>
      <c r="Q871" t="n">
        <v>0</v>
      </c>
      <c r="R871" t="n">
        <v>0.9444204868824272</v>
      </c>
      <c r="S871" t="n">
        <v>34.58343891186723</v>
      </c>
      <c r="T871" t="n">
        <v>109.8041180545538</v>
      </c>
      <c r="U871" t="n">
        <v>19.0783740926619</v>
      </c>
      <c r="V871" t="n">
        <v>6.102859419776593</v>
      </c>
      <c r="W871" t="n">
        <v>0</v>
      </c>
      <c r="X871" t="n">
        <v>0</v>
      </c>
      <c r="Y871" t="n">
        <v>-21.42826181236016</v>
      </c>
      <c r="Z871" t="n">
        <v>89.25578078247536</v>
      </c>
      <c r="AA871" t="n">
        <v>1659.182331301044</v>
      </c>
      <c r="AB871" t="b">
        <v>0</v>
      </c>
      <c r="AC871" t="b">
        <v>1</v>
      </c>
      <c r="AD871" t="n">
        <v>90.85051832938353</v>
      </c>
      <c r="AE871" t="n">
        <v>-0</v>
      </c>
      <c r="AF871" t="n">
        <v>0</v>
      </c>
      <c r="AG871" t="n">
        <v>0.1023277717684547</v>
      </c>
      <c r="AH871" t="b">
        <v>0</v>
      </c>
      <c r="AI871" t="b">
        <v>0</v>
      </c>
      <c r="AJ871" t="n">
        <v>1659.182331301044</v>
      </c>
      <c r="AK871" t="n">
        <v>0</v>
      </c>
      <c r="AL871" t="n">
        <v>19.0783740926619</v>
      </c>
      <c r="AM871" t="n">
        <v>0</v>
      </c>
      <c r="AN871" t="n">
        <v>19.0792877002714</v>
      </c>
      <c r="AO871" t="n">
        <v>0</v>
      </c>
      <c r="AP871" t="n">
        <v>1</v>
      </c>
      <c r="AQ871" t="n">
        <v>0</v>
      </c>
      <c r="AR871" t="n">
        <v>0</v>
      </c>
      <c r="AS871" t="n">
        <v>0</v>
      </c>
      <c r="AT871" t="n">
        <v>4.070249033369058</v>
      </c>
      <c r="AU871" t="n">
        <v>1.279617196762607</v>
      </c>
      <c r="AV871" t="n">
        <v>4.070249033369058</v>
      </c>
    </row>
    <row r="872" spans="1:48">
      <c r="A872" t="n">
        <v>869</v>
      </c>
      <c r="B872" t="n">
        <v>0</v>
      </c>
      <c r="C872" t="n">
        <v>0</v>
      </c>
      <c r="D872" t="n">
        <v>0</v>
      </c>
      <c r="E872" t="n">
        <v>76.59999999999999</v>
      </c>
      <c r="F872" t="n">
        <v>0.04548998459302034</v>
      </c>
      <c r="G872" t="n">
        <v>629.0895757142038</v>
      </c>
      <c r="H872" t="n">
        <v>2481.12928661682</v>
      </c>
      <c r="I872" t="n">
        <v>8.869297149992555</v>
      </c>
      <c r="J872" t="n">
        <v>8.869297149992555</v>
      </c>
      <c r="K872" t="n">
        <v>134.6319383756691</v>
      </c>
      <c r="L872" t="n">
        <v>5</v>
      </c>
      <c r="M872" t="n">
        <v>34.13588701208647</v>
      </c>
      <c r="N872" t="n">
        <v>1672.281139179737</v>
      </c>
      <c r="O872" t="b">
        <v>0</v>
      </c>
      <c r="P872" t="n">
        <v>8.869297149992555</v>
      </c>
      <c r="Q872" t="n">
        <v>0</v>
      </c>
      <c r="R872" t="n">
        <v>0.9249854006591676</v>
      </c>
      <c r="S872" t="n">
        <v>34.61769212574105</v>
      </c>
      <c r="T872" t="n">
        <v>54.75407136053285</v>
      </c>
      <c r="U872" t="n">
        <v>9.588580688594732</v>
      </c>
      <c r="V872" t="n">
        <v>4.107354725389719</v>
      </c>
      <c r="W872" t="n">
        <v>0</v>
      </c>
      <c r="X872" t="n">
        <v>0</v>
      </c>
      <c r="Y872" t="n">
        <v>-21.42826181236016</v>
      </c>
      <c r="Z872" t="n">
        <v>89.33954490385614</v>
      </c>
      <c r="AA872" t="n">
        <v>1672.281139179737</v>
      </c>
      <c r="AB872" t="b">
        <v>0</v>
      </c>
      <c r="AC872" t="b">
        <v>1</v>
      </c>
      <c r="AD872" t="n">
        <v>90.84307796069868</v>
      </c>
      <c r="AE872" t="n">
        <v>-0</v>
      </c>
      <c r="AF872" t="n">
        <v>0</v>
      </c>
      <c r="AG872" t="n">
        <v>0.09462094029017576</v>
      </c>
      <c r="AH872" t="b">
        <v>0</v>
      </c>
      <c r="AI872" t="b">
        <v>0</v>
      </c>
      <c r="AJ872" t="n">
        <v>1672.281139179737</v>
      </c>
      <c r="AK872" t="n">
        <v>0</v>
      </c>
      <c r="AL872" t="n">
        <v>9.588580688594732</v>
      </c>
      <c r="AM872" t="n">
        <v>0</v>
      </c>
      <c r="AN872" t="n">
        <v>9.588637789070326</v>
      </c>
      <c r="AO872" t="n">
        <v>0</v>
      </c>
      <c r="AP872" t="n">
        <v>1</v>
      </c>
      <c r="AQ872" t="n">
        <v>0</v>
      </c>
      <c r="AR872" t="n">
        <v>0</v>
      </c>
      <c r="AS872" t="n">
        <v>0</v>
      </c>
      <c r="AT872" t="n">
        <v>2.265353960026934</v>
      </c>
      <c r="AU872" t="n">
        <v>0.7121888268358187</v>
      </c>
      <c r="AV872" t="n">
        <v>2.265353960026934</v>
      </c>
    </row>
    <row r="873" spans="1:48">
      <c r="A873" t="n">
        <v>870</v>
      </c>
      <c r="B873" t="n">
        <v>0</v>
      </c>
      <c r="C873" t="n">
        <v>0</v>
      </c>
      <c r="D873" t="n">
        <v>0</v>
      </c>
      <c r="E873" t="n">
        <v>76.5</v>
      </c>
      <c r="F873" t="n">
        <v>-0.06940365632517143</v>
      </c>
      <c r="G873" t="n">
        <v>628.2683099495639</v>
      </c>
      <c r="H873" t="n">
        <v>2477.89021444108</v>
      </c>
      <c r="I873" t="n">
        <v>4.698193946289138</v>
      </c>
      <c r="J873" t="n">
        <v>4.698193946289138</v>
      </c>
      <c r="K873" t="n">
        <v>71.40969343652192</v>
      </c>
      <c r="L873" t="n">
        <v>5</v>
      </c>
      <c r="M873" t="n">
        <v>18.10590604374288</v>
      </c>
      <c r="N873" t="n">
        <v>1670.098004533288</v>
      </c>
      <c r="O873" t="b">
        <v>0</v>
      </c>
      <c r="P873" t="n">
        <v>4.698193946289138</v>
      </c>
      <c r="Q873" t="n">
        <v>0</v>
      </c>
      <c r="R873" t="n">
        <v>0.8932835125682913</v>
      </c>
      <c r="S873" t="n">
        <v>34.64044911622704</v>
      </c>
      <c r="T873" t="n">
        <v>30.07260483904977</v>
      </c>
      <c r="U873" t="n">
        <v>5.259465645773869</v>
      </c>
      <c r="V873" t="n">
        <v>3.209242756345198</v>
      </c>
      <c r="W873" t="n">
        <v>0</v>
      </c>
      <c r="X873" t="n">
        <v>0</v>
      </c>
      <c r="Y873" t="n">
        <v>-21.42826181236016</v>
      </c>
      <c r="Z873" t="n">
        <v>89.38378566413385</v>
      </c>
      <c r="AA873" t="n">
        <v>1670.098004533288</v>
      </c>
      <c r="AB873" t="b">
        <v>0</v>
      </c>
      <c r="AC873" t="b">
        <v>1</v>
      </c>
      <c r="AD873" t="n">
        <v>90.83563759201382</v>
      </c>
      <c r="AE873" t="n">
        <v>-0</v>
      </c>
      <c r="AF873" t="n">
        <v>0</v>
      </c>
      <c r="AG873" t="n">
        <v>0.08189196736258014</v>
      </c>
      <c r="AH873" t="b">
        <v>0</v>
      </c>
      <c r="AI873" t="b">
        <v>0</v>
      </c>
      <c r="AJ873" t="n">
        <v>1670.098004533288</v>
      </c>
      <c r="AK873" t="n">
        <v>0</v>
      </c>
      <c r="AL873" t="n">
        <v>5.259465645773869</v>
      </c>
      <c r="AM873" t="n">
        <v>0</v>
      </c>
      <c r="AN873" t="n">
        <v>5.259502190078249</v>
      </c>
      <c r="AO873" t="n">
        <v>0</v>
      </c>
      <c r="AP873" t="n">
        <v>1</v>
      </c>
      <c r="AQ873" t="n">
        <v>0</v>
      </c>
      <c r="AR873" t="n">
        <v>0</v>
      </c>
      <c r="AS873" t="n">
        <v>0</v>
      </c>
      <c r="AT873" t="n">
        <v>1.478757954830532</v>
      </c>
      <c r="AU873" t="n">
        <v>0.4648963965933031</v>
      </c>
      <c r="AV873" t="n">
        <v>1.478757954830532</v>
      </c>
    </row>
    <row r="874" spans="1:48">
      <c r="A874" t="n">
        <v>871</v>
      </c>
      <c r="B874" t="n">
        <v>0</v>
      </c>
      <c r="C874" t="n">
        <v>0</v>
      </c>
      <c r="D874" t="n">
        <v>0</v>
      </c>
      <c r="E874" t="n">
        <v>76.2</v>
      </c>
      <c r="F874" t="n">
        <v>-0.1012086926256632</v>
      </c>
      <c r="G874" t="n">
        <v>625.8045126556441</v>
      </c>
      <c r="H874" t="n">
        <v>2468.17299791386</v>
      </c>
      <c r="I874" t="n">
        <v>3.505213146250174</v>
      </c>
      <c r="J874" t="n">
        <v>3.505213146250174</v>
      </c>
      <c r="K874" t="n">
        <v>53.48686251389035</v>
      </c>
      <c r="L874" t="n">
        <v>5</v>
      </c>
      <c r="M874" t="n">
        <v>13.56157771650364</v>
      </c>
      <c r="N874" t="n">
        <v>1663.548600593942</v>
      </c>
      <c r="O874" t="b">
        <v>0</v>
      </c>
      <c r="P874" t="n">
        <v>3.505213146250174</v>
      </c>
      <c r="Q874" t="n">
        <v>0</v>
      </c>
      <c r="R874" t="n">
        <v>0.8720681364285746</v>
      </c>
      <c r="S874" t="n">
        <v>34.65759825408264</v>
      </c>
      <c r="T874" t="n">
        <v>23.07277877402283</v>
      </c>
      <c r="U874" t="n">
        <v>4.019425776299147</v>
      </c>
      <c r="V874" t="n">
        <v>2.951743586331968</v>
      </c>
      <c r="W874" t="n">
        <v>0</v>
      </c>
      <c r="X874" t="n">
        <v>0</v>
      </c>
      <c r="Y874" t="n">
        <v>-21.42826181236016</v>
      </c>
      <c r="Z874" t="n">
        <v>89.42802642441157</v>
      </c>
      <c r="AA874" t="n">
        <v>1663.548600593942</v>
      </c>
      <c r="AB874" t="b">
        <v>0</v>
      </c>
      <c r="AC874" t="b">
        <v>1</v>
      </c>
      <c r="AD874" t="n">
        <v>90.82819722332897</v>
      </c>
      <c r="AE874" t="n">
        <v>-0</v>
      </c>
      <c r="AF874" t="n">
        <v>0</v>
      </c>
      <c r="AG874" t="n">
        <v>0.06057604311365378</v>
      </c>
      <c r="AH874" t="b">
        <v>0</v>
      </c>
      <c r="AI874" t="b">
        <v>0</v>
      </c>
      <c r="AJ874" t="n">
        <v>1663.548600593942</v>
      </c>
      <c r="AK874" t="n">
        <v>0</v>
      </c>
      <c r="AL874" t="n">
        <v>4.019425776299147</v>
      </c>
      <c r="AM874" t="n">
        <v>0</v>
      </c>
      <c r="AN874" t="n">
        <v>4.019537693231311</v>
      </c>
      <c r="AO874" t="n">
        <v>0</v>
      </c>
      <c r="AP874" t="n">
        <v>1</v>
      </c>
      <c r="AQ874" t="n">
        <v>0</v>
      </c>
      <c r="AR874" t="n">
        <v>0</v>
      </c>
      <c r="AS874" t="n">
        <v>0</v>
      </c>
      <c r="AT874" t="n">
        <v>1.255391846380809</v>
      </c>
      <c r="AU874" t="n">
        <v>0.3946738841123844</v>
      </c>
      <c r="AV874" t="n">
        <v>1.255391846380809</v>
      </c>
    </row>
    <row r="875" spans="1:48">
      <c r="A875" t="n">
        <v>872</v>
      </c>
      <c r="B875" t="n">
        <v>0</v>
      </c>
      <c r="C875" t="n">
        <v>0</v>
      </c>
      <c r="D875" t="n">
        <v>0</v>
      </c>
      <c r="E875" t="n">
        <v>75.8</v>
      </c>
      <c r="F875" t="n">
        <v>-0.1090949065055167</v>
      </c>
      <c r="G875" t="n">
        <v>622.5194495970842</v>
      </c>
      <c r="H875" t="n">
        <v>2455.2167092109</v>
      </c>
      <c r="I875" t="n">
        <v>3.164412168948799</v>
      </c>
      <c r="J875" t="n">
        <v>3.164412168948799</v>
      </c>
      <c r="K875" t="n">
        <v>48.54131118258056</v>
      </c>
      <c r="L875" t="n">
        <v>5</v>
      </c>
      <c r="M875" t="n">
        <v>12.30763468118168</v>
      </c>
      <c r="N875" t="n">
        <v>1654.816062008147</v>
      </c>
      <c r="O875" t="b">
        <v>0</v>
      </c>
      <c r="P875" t="n">
        <v>3.164412168948799</v>
      </c>
      <c r="Q875" t="n">
        <v>0</v>
      </c>
      <c r="R875" t="n">
        <v>0.8638793667583744</v>
      </c>
      <c r="S875" t="n">
        <v>34.67293640429383</v>
      </c>
      <c r="T875" t="n">
        <v>21.13788832451152</v>
      </c>
      <c r="U875" t="n">
        <v>3.663025522675644</v>
      </c>
      <c r="V875" t="n">
        <v>2.87730274412327</v>
      </c>
      <c r="W875" t="n">
        <v>0</v>
      </c>
      <c r="X875" t="n">
        <v>0</v>
      </c>
      <c r="Y875" t="n">
        <v>-21.42826181236016</v>
      </c>
      <c r="Z875" t="n">
        <v>89.47226718468929</v>
      </c>
      <c r="AA875" t="n">
        <v>1654.816062008147</v>
      </c>
      <c r="AB875" t="b">
        <v>0</v>
      </c>
      <c r="AC875" t="b">
        <v>1</v>
      </c>
      <c r="AD875" t="n">
        <v>90.82075685464412</v>
      </c>
      <c r="AE875" t="n">
        <v>-0</v>
      </c>
      <c r="AF875" t="n">
        <v>0</v>
      </c>
      <c r="AG875" t="n">
        <v>0.03488085854019102</v>
      </c>
      <c r="AH875" t="b">
        <v>0</v>
      </c>
      <c r="AI875" t="b">
        <v>0</v>
      </c>
      <c r="AJ875" t="n">
        <v>1654.816062008147</v>
      </c>
      <c r="AK875" t="n">
        <v>0</v>
      </c>
      <c r="AL875" t="n">
        <v>3.663025522675644</v>
      </c>
      <c r="AM875" t="n">
        <v>0</v>
      </c>
      <c r="AN875" t="n">
        <v>3.663171699893164</v>
      </c>
      <c r="AO875" t="n">
        <v>0</v>
      </c>
      <c r="AP875" t="n">
        <v>1</v>
      </c>
      <c r="AQ875" t="n">
        <v>0</v>
      </c>
      <c r="AR875" t="n">
        <v>0</v>
      </c>
      <c r="AS875" t="n">
        <v>0</v>
      </c>
      <c r="AT875" t="n">
        <v>1.18944427427386</v>
      </c>
      <c r="AU875" t="n">
        <v>0.3739410870130028</v>
      </c>
      <c r="AV875" t="n">
        <v>1.18944427427386</v>
      </c>
    </row>
    <row r="876" spans="1:48">
      <c r="A876" t="n">
        <v>873</v>
      </c>
      <c r="B876" t="n">
        <v>0</v>
      </c>
      <c r="C876" t="n">
        <v>0</v>
      </c>
      <c r="D876" t="n">
        <v>0</v>
      </c>
      <c r="E876" t="n">
        <v>75.40000000000001</v>
      </c>
      <c r="F876" t="n">
        <v>-0.1290783480189344</v>
      </c>
      <c r="G876" t="n">
        <v>619.2343865385244</v>
      </c>
      <c r="H876" t="n">
        <v>2442.26042050794</v>
      </c>
      <c r="I876" t="n">
        <v>2.39661076843703</v>
      </c>
      <c r="J876" t="n">
        <v>2.39661076843703</v>
      </c>
      <c r="K876" t="n">
        <v>36.95845632180077</v>
      </c>
      <c r="L876" t="n">
        <v>5</v>
      </c>
      <c r="M876" t="n">
        <v>9.370805355426159</v>
      </c>
      <c r="N876" t="n">
        <v>1646.083523422352</v>
      </c>
      <c r="O876" t="b">
        <v>0</v>
      </c>
      <c r="P876" t="n">
        <v>2.39661076843703</v>
      </c>
      <c r="Q876" t="n">
        <v>0</v>
      </c>
      <c r="R876" t="n">
        <v>0.8369376372605049</v>
      </c>
      <c r="S876" t="n">
        <v>34.6876695958444</v>
      </c>
      <c r="T876" t="n">
        <v>16.61207648182765</v>
      </c>
      <c r="U876" t="n">
        <v>2.863547607061507</v>
      </c>
      <c r="V876" t="n">
        <v>2.708804441136017</v>
      </c>
      <c r="W876" t="n">
        <v>0</v>
      </c>
      <c r="X876" t="n">
        <v>0</v>
      </c>
      <c r="Y876" t="n">
        <v>-21.42826181236016</v>
      </c>
      <c r="Z876" t="n">
        <v>89.516507944967</v>
      </c>
      <c r="AA876" t="n">
        <v>1646.083523422352</v>
      </c>
      <c r="AB876" t="b">
        <v>0</v>
      </c>
      <c r="AC876" t="b">
        <v>1</v>
      </c>
      <c r="AD876" t="n">
        <v>90.81331648595926</v>
      </c>
      <c r="AE876" t="n">
        <v>-0</v>
      </c>
      <c r="AF876" t="n">
        <v>0</v>
      </c>
      <c r="AG876" t="n">
        <v>0.0241623114626594</v>
      </c>
      <c r="AH876" t="b">
        <v>0</v>
      </c>
      <c r="AI876" t="b">
        <v>0</v>
      </c>
      <c r="AJ876" t="n">
        <v>1646.083523422352</v>
      </c>
      <c r="AK876" t="n">
        <v>0</v>
      </c>
      <c r="AL876" t="n">
        <v>2.863547607061507</v>
      </c>
      <c r="AM876" t="n">
        <v>0</v>
      </c>
      <c r="AN876" t="n">
        <v>2.863776008963883</v>
      </c>
      <c r="AO876" t="n">
        <v>0</v>
      </c>
      <c r="AP876" t="n">
        <v>1</v>
      </c>
      <c r="AQ876" t="n">
        <v>0</v>
      </c>
      <c r="AR876" t="n">
        <v>0</v>
      </c>
      <c r="AS876" t="n">
        <v>0</v>
      </c>
      <c r="AT876" t="n">
        <v>1.044841585060478</v>
      </c>
      <c r="AU876" t="n">
        <v>0.3284804563983688</v>
      </c>
      <c r="AV876" t="n">
        <v>1.044841585060478</v>
      </c>
    </row>
    <row r="877" spans="1:48">
      <c r="A877" t="n">
        <v>874</v>
      </c>
      <c r="B877" t="n">
        <v>0</v>
      </c>
      <c r="C877" t="n">
        <v>0</v>
      </c>
      <c r="D877" t="n">
        <v>0</v>
      </c>
      <c r="E877" t="n">
        <v>74.8</v>
      </c>
      <c r="F877" t="n">
        <v>-0.2079250347520869</v>
      </c>
      <c r="G877" t="n">
        <v>614.3067919506847</v>
      </c>
      <c r="H877" t="n">
        <v>2422.8259874535</v>
      </c>
      <c r="I877" t="n">
        <v>-0.4655223993932344</v>
      </c>
      <c r="J877" t="n">
        <v>-0.4655223993932344</v>
      </c>
      <c r="K877" t="n">
        <v>-7.236468027465398</v>
      </c>
      <c r="L877" t="n">
        <v>5</v>
      </c>
      <c r="M877" t="n">
        <v>-1.834804266598732</v>
      </c>
      <c r="N877" t="n">
        <v>1632.984715543659</v>
      </c>
      <c r="O877" t="b">
        <v>0</v>
      </c>
      <c r="P877" t="n">
        <v>-0.4655223993932344</v>
      </c>
      <c r="Q877" t="n">
        <v>0</v>
      </c>
      <c r="R877" t="n">
        <v>0</v>
      </c>
      <c r="S877" t="n">
        <v>34.70103650713159</v>
      </c>
      <c r="T877" t="n">
        <v>1.014578684630551</v>
      </c>
      <c r="U877" t="n">
        <v>0.1734987985640149</v>
      </c>
      <c r="V877" t="n">
        <v>2.849382951229283</v>
      </c>
      <c r="W877" t="n">
        <v>0</v>
      </c>
      <c r="X877" t="n">
        <v>0</v>
      </c>
      <c r="Y877" t="n">
        <v>-21.42826181236016</v>
      </c>
      <c r="Z877" t="n">
        <v>89.55070248499132</v>
      </c>
      <c r="AA877" t="n">
        <v>1632.984715543659</v>
      </c>
      <c r="AB877" t="b">
        <v>0</v>
      </c>
      <c r="AC877" t="b">
        <v>1</v>
      </c>
      <c r="AD877" t="n">
        <v>90.80587611727441</v>
      </c>
      <c r="AE877" t="n">
        <v>-0</v>
      </c>
      <c r="AF877" t="n">
        <v>0</v>
      </c>
      <c r="AG877" t="n">
        <v>0.01973806213269164</v>
      </c>
      <c r="AH877" t="b">
        <v>0</v>
      </c>
      <c r="AI877" t="b">
        <v>0</v>
      </c>
      <c r="AJ877" t="n">
        <v>1632.984715543659</v>
      </c>
      <c r="AK877" t="n">
        <v>0</v>
      </c>
      <c r="AL877" t="n">
        <v>0.1734987985640149</v>
      </c>
      <c r="AM877" t="n">
        <v>0</v>
      </c>
      <c r="AN877" t="n">
        <v>0.17401270284436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0.5670860380151495</v>
      </c>
      <c r="AU877" t="n">
        <v>0.1782822231119149</v>
      </c>
      <c r="AV877" t="n">
        <v>0.5670860380151495</v>
      </c>
    </row>
    <row r="878" spans="1:48">
      <c r="A878" t="n">
        <v>875</v>
      </c>
      <c r="B878" t="n">
        <v>0</v>
      </c>
      <c r="C878" t="n">
        <v>0</v>
      </c>
      <c r="D878" t="n">
        <v>0</v>
      </c>
      <c r="E878" t="n">
        <v>73.90000000000001</v>
      </c>
      <c r="F878" t="n">
        <v>-0.2892215129727234</v>
      </c>
      <c r="G878" t="n">
        <v>606.9154000689251</v>
      </c>
      <c r="H878" t="n">
        <v>2393.674337871841</v>
      </c>
      <c r="I878" t="n">
        <v>-3.382485660170525</v>
      </c>
      <c r="J878" t="n">
        <v>-3.382485660170525</v>
      </c>
      <c r="K878" t="n">
        <v>-53.22052918997818</v>
      </c>
      <c r="L878" t="n">
        <v>5</v>
      </c>
      <c r="M878" t="n">
        <v>-13.49404898326019</v>
      </c>
      <c r="N878" t="n">
        <v>1613.336503725621</v>
      </c>
      <c r="O878" t="b">
        <v>0</v>
      </c>
      <c r="P878" t="n">
        <v>-3.382485660170525</v>
      </c>
      <c r="Q878" t="n">
        <v>0</v>
      </c>
      <c r="R878" t="n">
        <v>0.7829285922156982</v>
      </c>
      <c r="S878" t="n">
        <v>34.70103650713159</v>
      </c>
      <c r="T878" t="n">
        <v>-15.67489135571746</v>
      </c>
      <c r="U878" t="n">
        <v>-2.648244736107095</v>
      </c>
      <c r="V878" t="n">
        <v>-2.180842372457276</v>
      </c>
      <c r="W878" t="n">
        <v>-49.21510069657842</v>
      </c>
      <c r="X878" t="n">
        <v>2</v>
      </c>
      <c r="Y878" t="n">
        <v>27.78683888421827</v>
      </c>
      <c r="Z878" t="n">
        <v>89.58588605224655</v>
      </c>
      <c r="AA878" t="n">
        <v>1613.336503725621</v>
      </c>
      <c r="AB878" t="b">
        <v>0</v>
      </c>
      <c r="AC878" t="b">
        <v>1</v>
      </c>
      <c r="AD878" t="n">
        <v>90.80698003690495</v>
      </c>
      <c r="AE878" t="n">
        <v>1.028282720610821</v>
      </c>
      <c r="AF878" t="n">
        <v>0</v>
      </c>
      <c r="AG878" t="n">
        <v>0.01747879561158888</v>
      </c>
      <c r="AH878" t="b">
        <v>0</v>
      </c>
      <c r="AI878" t="b">
        <v>0</v>
      </c>
      <c r="AJ878" t="n">
        <v>1613.336503725621</v>
      </c>
      <c r="AK878" t="n">
        <v>0</v>
      </c>
      <c r="AL878" t="n">
        <v>-2.648244736107095</v>
      </c>
      <c r="AM878" t="n">
        <v>0</v>
      </c>
      <c r="AN878" t="n">
        <v>-1.618954763106798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 spans="1:48">
      <c r="A879" t="n">
        <v>876</v>
      </c>
      <c r="B879" t="n">
        <v>0</v>
      </c>
      <c r="C879" t="n">
        <v>0</v>
      </c>
      <c r="D879" t="n">
        <v>0</v>
      </c>
      <c r="E879" t="n">
        <v>72.7</v>
      </c>
      <c r="F879" t="n">
        <v>-0.3851889133570037</v>
      </c>
      <c r="G879" t="n">
        <v>597.0602108932457</v>
      </c>
      <c r="H879" t="n">
        <v>2354.805471762961</v>
      </c>
      <c r="I879" t="n">
        <v>-6.73299634686849</v>
      </c>
      <c r="J879" t="n">
        <v>-6.73299634686849</v>
      </c>
      <c r="K879" t="n">
        <v>-107.686591490056</v>
      </c>
      <c r="L879" t="n">
        <v>5</v>
      </c>
      <c r="M879" t="n">
        <v>-27.30390250762069</v>
      </c>
      <c r="N879" t="n">
        <v>1587.138887968236</v>
      </c>
      <c r="O879" t="b">
        <v>0</v>
      </c>
      <c r="P879" t="n">
        <v>-6.73299634686849</v>
      </c>
      <c r="Q879" t="n">
        <v>0</v>
      </c>
      <c r="R879" t="n">
        <v>0.8750004597707014</v>
      </c>
      <c r="S879" t="n">
        <v>34.72615065317677</v>
      </c>
      <c r="T879" t="n">
        <v>-35.44647959599779</v>
      </c>
      <c r="U879" t="n">
        <v>-5.891374899144383</v>
      </c>
      <c r="V879" t="n">
        <v>-8.142577088377099</v>
      </c>
      <c r="W879" t="n">
        <v>-54.51307637414685</v>
      </c>
      <c r="X879" t="n">
        <v>2</v>
      </c>
      <c r="Y879" t="n">
        <v>33.08481456178669</v>
      </c>
      <c r="Z879" t="n">
        <v>89.59398590769558</v>
      </c>
      <c r="AA879" t="n">
        <v>1587.138887968236</v>
      </c>
      <c r="AB879" t="b">
        <v>0</v>
      </c>
      <c r="AC879" t="b">
        <v>1</v>
      </c>
      <c r="AD879" t="n">
        <v>90.81754803229488</v>
      </c>
      <c r="AE879" t="n">
        <v>1.138976730505202</v>
      </c>
      <c r="AF879" t="n">
        <v>0</v>
      </c>
      <c r="AG879" t="n">
        <v>0.01667279863009502</v>
      </c>
      <c r="AH879" t="b">
        <v>0</v>
      </c>
      <c r="AI879" t="b">
        <v>0</v>
      </c>
      <c r="AJ879" t="n">
        <v>1587.138887968236</v>
      </c>
      <c r="AK879" t="n">
        <v>0</v>
      </c>
      <c r="AL879" t="n">
        <v>-5.891374899144383</v>
      </c>
      <c r="AM879" t="n">
        <v>1.951493329717518</v>
      </c>
      <c r="AN879" t="n">
        <v>-2.799360842061604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 spans="1:48">
      <c r="A880" t="n">
        <v>877</v>
      </c>
      <c r="B880" t="n">
        <v>0</v>
      </c>
      <c r="C880" t="n">
        <v>0</v>
      </c>
      <c r="D880" t="n">
        <v>0</v>
      </c>
      <c r="E880" t="n">
        <v>71.3</v>
      </c>
      <c r="F880" t="n">
        <v>-0.3366895002659351</v>
      </c>
      <c r="G880" t="n">
        <v>585.5624901882863</v>
      </c>
      <c r="H880" t="n">
        <v>2309.458461302601</v>
      </c>
      <c r="I880" t="n">
        <v>-5.096642729392924</v>
      </c>
      <c r="J880" t="n">
        <v>-5.096642729392924</v>
      </c>
      <c r="K880" t="n">
        <v>-83.11555782496528</v>
      </c>
      <c r="L880" t="n">
        <v>5</v>
      </c>
      <c r="M880" t="n">
        <v>-21.07392439781067</v>
      </c>
      <c r="N880" t="n">
        <v>1556.575002917953</v>
      </c>
      <c r="O880" t="b">
        <v>0</v>
      </c>
      <c r="P880" t="n">
        <v>-5.096642729392924</v>
      </c>
      <c r="Q880" t="n">
        <v>0</v>
      </c>
      <c r="R880" t="n">
        <v>0.8497686871548634</v>
      </c>
      <c r="S880" t="n">
        <v>34.75493766743897</v>
      </c>
      <c r="T880" t="n">
        <v>-26.56967517615492</v>
      </c>
      <c r="U880" t="n">
        <v>-4.330967401053605</v>
      </c>
      <c r="V880" t="n">
        <v>-5.495750778344252</v>
      </c>
      <c r="W880" t="n">
        <v>-61.35331296166265</v>
      </c>
      <c r="X880" t="n">
        <v>2</v>
      </c>
      <c r="Y880" t="n">
        <v>39.92505114930249</v>
      </c>
      <c r="Z880" t="n">
        <v>89.60208576314461</v>
      </c>
      <c r="AA880" t="n">
        <v>1556.575002917953</v>
      </c>
      <c r="AB880" t="b">
        <v>0</v>
      </c>
      <c r="AC880" t="b">
        <v>1</v>
      </c>
      <c r="AD880" t="n">
        <v>90.83022335620305</v>
      </c>
      <c r="AE880" t="n">
        <v>1.281894188526809</v>
      </c>
      <c r="AF880" t="n">
        <v>0</v>
      </c>
      <c r="AG880" t="n">
        <v>0.009484028380732479</v>
      </c>
      <c r="AH880" t="b">
        <v>0</v>
      </c>
      <c r="AI880" t="b">
        <v>0</v>
      </c>
      <c r="AJ880" t="n">
        <v>1556.575002917953</v>
      </c>
      <c r="AK880" t="n">
        <v>0</v>
      </c>
      <c r="AL880" t="n">
        <v>-4.330967401053605</v>
      </c>
      <c r="AM880" t="n">
        <v>0.3112439280935448</v>
      </c>
      <c r="AN880" t="n">
        <v>-2.736621038369683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 spans="1:48">
      <c r="A881" t="n">
        <v>878</v>
      </c>
      <c r="B881" t="n">
        <v>0</v>
      </c>
      <c r="C881" t="n">
        <v>0</v>
      </c>
      <c r="D881" t="n">
        <v>0</v>
      </c>
      <c r="E881" t="n">
        <v>70.40000000000001</v>
      </c>
      <c r="F881" t="n">
        <v>-0.1847197522459325</v>
      </c>
      <c r="G881" t="n">
        <v>578.1710983065268</v>
      </c>
      <c r="H881" t="n">
        <v>2280.306811720942</v>
      </c>
      <c r="I881" t="n">
        <v>-0.06027847744281833</v>
      </c>
      <c r="J881" t="n">
        <v>-0.06027847744281833</v>
      </c>
      <c r="K881" t="n">
        <v>-0.9955825542139054</v>
      </c>
      <c r="L881" t="n">
        <v>5</v>
      </c>
      <c r="M881" t="n">
        <v>-0.2524296537053513</v>
      </c>
      <c r="N881" t="n">
        <v>1536.926791099915</v>
      </c>
      <c r="O881" t="b">
        <v>0</v>
      </c>
      <c r="P881" t="n">
        <v>-0.06027847744281832</v>
      </c>
      <c r="Q881" t="n">
        <v>0</v>
      </c>
      <c r="R881" t="n">
        <v>0</v>
      </c>
      <c r="S881" t="n">
        <v>34.78112700310375</v>
      </c>
      <c r="T881" t="n">
        <v>3.181200507226473</v>
      </c>
      <c r="U881" t="n">
        <v>0.5120033966516475</v>
      </c>
      <c r="V881" t="n">
        <v>3.433630160931824</v>
      </c>
      <c r="W881" t="n">
        <v>0</v>
      </c>
      <c r="X881" t="n">
        <v>0</v>
      </c>
      <c r="Y881" t="n">
        <v>-21.42826181236016</v>
      </c>
      <c r="Z881" t="n">
        <v>89.59728614001307</v>
      </c>
      <c r="AA881" t="n">
        <v>1536.926791099915</v>
      </c>
      <c r="AB881" t="b">
        <v>0</v>
      </c>
      <c r="AC881" t="b">
        <v>1</v>
      </c>
      <c r="AD881" t="n">
        <v>90.83343460435182</v>
      </c>
      <c r="AE881" t="n">
        <v>-0</v>
      </c>
      <c r="AF881" t="n">
        <v>0</v>
      </c>
      <c r="AG881" t="n">
        <v>-0.0001949674641978372</v>
      </c>
      <c r="AH881" t="b">
        <v>0</v>
      </c>
      <c r="AI881" t="b">
        <v>0</v>
      </c>
      <c r="AJ881" t="n">
        <v>1536.926791099915</v>
      </c>
      <c r="AK881" t="n">
        <v>0</v>
      </c>
      <c r="AL881" t="n">
        <v>0.5120033966516475</v>
      </c>
      <c r="AM881" t="n">
        <v>0</v>
      </c>
      <c r="AN881" t="n">
        <v>0.5123893958666623</v>
      </c>
      <c r="AO881" t="n">
        <v>0</v>
      </c>
      <c r="AP881" t="n">
        <v>1</v>
      </c>
      <c r="AQ881" t="n">
        <v>0</v>
      </c>
      <c r="AR881" t="n">
        <v>0</v>
      </c>
      <c r="AS881" t="n">
        <v>0</v>
      </c>
      <c r="AT881" t="n">
        <v>0.5956035806352338</v>
      </c>
      <c r="AU881" t="n">
        <v>0.1872476543783811</v>
      </c>
      <c r="AV881" t="n">
        <v>0.5956035806352338</v>
      </c>
    </row>
    <row r="882" spans="1:48">
      <c r="A882" t="n">
        <v>879</v>
      </c>
      <c r="B882" t="n">
        <v>0</v>
      </c>
      <c r="C882" t="n">
        <v>0</v>
      </c>
      <c r="D882" t="n">
        <v>0</v>
      </c>
      <c r="E882" t="n">
        <v>70</v>
      </c>
      <c r="F882" t="n">
        <v>-0.007764824083670518</v>
      </c>
      <c r="G882" t="n">
        <v>574.8860352479669</v>
      </c>
      <c r="H882" t="n">
        <v>2267.350523017981</v>
      </c>
      <c r="I882" t="n">
        <v>5.75323741746837</v>
      </c>
      <c r="J882" t="n">
        <v>5.75323741746837</v>
      </c>
      <c r="K882" t="n">
        <v>95.56567225116777</v>
      </c>
      <c r="L882" t="n">
        <v>5</v>
      </c>
      <c r="M882" t="n">
        <v>24.23064712250704</v>
      </c>
      <c r="N882" t="n">
        <v>1528.194252514119</v>
      </c>
      <c r="O882" t="b">
        <v>0</v>
      </c>
      <c r="P882" t="n">
        <v>5.75323741746837</v>
      </c>
      <c r="Q882" t="n">
        <v>0</v>
      </c>
      <c r="R882" t="n">
        <v>0.911675394936359</v>
      </c>
      <c r="S882" t="n">
        <v>34.78112700310375</v>
      </c>
      <c r="T882" t="n">
        <v>39.43345977990997</v>
      </c>
      <c r="U882" t="n">
        <v>6.310620478980883</v>
      </c>
      <c r="V882" t="n">
        <v>3.482944761353522</v>
      </c>
      <c r="W882" t="n">
        <v>0</v>
      </c>
      <c r="X882" t="n">
        <v>0</v>
      </c>
      <c r="Y882" t="n">
        <v>-21.42826181236016</v>
      </c>
      <c r="Z882" t="n">
        <v>89.60347177075464</v>
      </c>
      <c r="AA882" t="n">
        <v>1528.194252514119</v>
      </c>
      <c r="AB882" t="b">
        <v>0</v>
      </c>
      <c r="AC882" t="b">
        <v>1</v>
      </c>
      <c r="AD882" t="n">
        <v>90.82599423566697</v>
      </c>
      <c r="AE882" t="n">
        <v>-0</v>
      </c>
      <c r="AF882" t="n">
        <v>0</v>
      </c>
      <c r="AG882" t="n">
        <v>-0.001468857314172567</v>
      </c>
      <c r="AH882" t="b">
        <v>0</v>
      </c>
      <c r="AI882" t="b">
        <v>0</v>
      </c>
      <c r="AJ882" t="n">
        <v>1528.194252514119</v>
      </c>
      <c r="AK882" t="n">
        <v>0</v>
      </c>
      <c r="AL882" t="n">
        <v>6.310620478980883</v>
      </c>
      <c r="AM882" t="n">
        <v>0</v>
      </c>
      <c r="AN882" t="n">
        <v>6.310657023285263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1.642566434846174</v>
      </c>
      <c r="AU882" t="n">
        <v>0.5163950017855408</v>
      </c>
      <c r="AV882" t="n">
        <v>1.642566434846174</v>
      </c>
    </row>
    <row r="883" spans="1:48">
      <c r="A883" t="n">
        <v>880</v>
      </c>
      <c r="B883" t="n">
        <v>0</v>
      </c>
      <c r="C883" t="n">
        <v>0</v>
      </c>
      <c r="D883" t="n">
        <v>0</v>
      </c>
      <c r="E883" t="n">
        <v>70</v>
      </c>
      <c r="F883" t="n">
        <v>-0.1175542847527318</v>
      </c>
      <c r="G883" t="n">
        <v>574.8860352479669</v>
      </c>
      <c r="H883" t="n">
        <v>2267.350523017981</v>
      </c>
      <c r="I883" t="n">
        <v>2.125153198442018</v>
      </c>
      <c r="J883" t="n">
        <v>2.125153198442018</v>
      </c>
      <c r="K883" t="n">
        <v>35.30041945239214</v>
      </c>
      <c r="L883" t="n">
        <v>5</v>
      </c>
      <c r="M883" t="n">
        <v>8.950410611661294</v>
      </c>
      <c r="N883" t="n">
        <v>1528.194252514119</v>
      </c>
      <c r="O883" t="b">
        <v>0</v>
      </c>
      <c r="P883" t="n">
        <v>2.125153198442018</v>
      </c>
      <c r="Q883" t="n">
        <v>0</v>
      </c>
      <c r="R883" t="n">
        <v>0.8347458180754767</v>
      </c>
      <c r="S883" t="n">
        <v>34.79850796586344</v>
      </c>
      <c r="T883" t="n">
        <v>15.90848457015666</v>
      </c>
      <c r="U883" t="n">
        <v>2.545868637403421</v>
      </c>
      <c r="V883" t="n">
        <v>2.62894360330014</v>
      </c>
      <c r="W883" t="n">
        <v>0</v>
      </c>
      <c r="X883" t="n">
        <v>0</v>
      </c>
      <c r="Y883" t="n">
        <v>-21.42826181236016</v>
      </c>
      <c r="Z883" t="n">
        <v>89.61028271855858</v>
      </c>
      <c r="AA883" t="n">
        <v>1528.194252514119</v>
      </c>
      <c r="AB883" t="b">
        <v>0</v>
      </c>
      <c r="AC883" t="b">
        <v>1</v>
      </c>
      <c r="AD883" t="n">
        <v>90.81855386698211</v>
      </c>
      <c r="AE883" t="n">
        <v>-0</v>
      </c>
      <c r="AF883" t="n">
        <v>0</v>
      </c>
      <c r="AG883" t="n">
        <v>-0.00452682479836608</v>
      </c>
      <c r="AH883" t="b">
        <v>0</v>
      </c>
      <c r="AI883" t="b">
        <v>0</v>
      </c>
      <c r="AJ883" t="n">
        <v>1528.194252514119</v>
      </c>
      <c r="AK883" t="n">
        <v>0</v>
      </c>
      <c r="AL883" t="n">
        <v>2.545868637403421</v>
      </c>
      <c r="AM883" t="n">
        <v>0</v>
      </c>
      <c r="AN883" t="n">
        <v>2.546097039305797</v>
      </c>
      <c r="AO883" t="n">
        <v>0</v>
      </c>
      <c r="AP883" t="n">
        <v>1</v>
      </c>
      <c r="AQ883" t="n">
        <v>0</v>
      </c>
      <c r="AR883" t="n">
        <v>0</v>
      </c>
      <c r="AS883" t="n">
        <v>0</v>
      </c>
      <c r="AT883" t="n">
        <v>0.9564217756465919</v>
      </c>
      <c r="AU883" t="n">
        <v>0.3006827693937412</v>
      </c>
      <c r="AV883" t="n">
        <v>0.9564217756465919</v>
      </c>
    </row>
    <row r="884" spans="1:48">
      <c r="A884" t="n">
        <v>881</v>
      </c>
      <c r="B884" t="n">
        <v>0</v>
      </c>
      <c r="C884" t="n">
        <v>0</v>
      </c>
      <c r="D884" t="n">
        <v>0</v>
      </c>
      <c r="E884" t="n">
        <v>69</v>
      </c>
      <c r="F884" t="n">
        <v>-0.355351370238731</v>
      </c>
      <c r="G884" t="n">
        <v>566.6733776015674</v>
      </c>
      <c r="H884" t="n">
        <v>2234.959801260582</v>
      </c>
      <c r="I884" t="n">
        <v>-5.735247008813864</v>
      </c>
      <c r="J884" t="n">
        <v>-5.735247008813864</v>
      </c>
      <c r="K884" t="n">
        <v>-96.64751661732649</v>
      </c>
      <c r="L884" t="n">
        <v>5</v>
      </c>
      <c r="M884" t="n">
        <v>-24.50494843238501</v>
      </c>
      <c r="N884" t="n">
        <v>1506.362906049632</v>
      </c>
      <c r="O884" t="b">
        <v>0</v>
      </c>
      <c r="P884" t="n">
        <v>-5.735247008813864</v>
      </c>
      <c r="Q884" t="n">
        <v>0</v>
      </c>
      <c r="R884" t="n">
        <v>0.8671181598907959</v>
      </c>
      <c r="S884" t="n">
        <v>34.81052016518945</v>
      </c>
      <c r="T884" t="n">
        <v>-31.52624004882571</v>
      </c>
      <c r="U884" t="n">
        <v>-4.973136832801868</v>
      </c>
      <c r="V884" t="n">
        <v>-7.021291616440699</v>
      </c>
      <c r="W884" t="n">
        <v>-56.52520883367661</v>
      </c>
      <c r="X884" t="n">
        <v>2</v>
      </c>
      <c r="Y884" t="n">
        <v>35.09694702131645</v>
      </c>
      <c r="Z884" t="n">
        <v>89.61197588940604</v>
      </c>
      <c r="AA884" t="n">
        <v>1506.362906049632</v>
      </c>
      <c r="AB884" t="b">
        <v>0</v>
      </c>
      <c r="AC884" t="b">
        <v>1</v>
      </c>
      <c r="AD884" t="n">
        <v>90.82092690260868</v>
      </c>
      <c r="AE884" t="n">
        <v>1.181017506820396</v>
      </c>
      <c r="AF884" t="n">
        <v>0</v>
      </c>
      <c r="AG884" t="n">
        <v>0.005010959982064411</v>
      </c>
      <c r="AH884" t="b">
        <v>0</v>
      </c>
      <c r="AI884" t="b">
        <v>0</v>
      </c>
      <c r="AJ884" t="n">
        <v>1506.362906049632</v>
      </c>
      <c r="AK884" t="n">
        <v>0</v>
      </c>
      <c r="AL884" t="n">
        <v>-4.973136832801868</v>
      </c>
      <c r="AM884" t="n">
        <v>1.156543477104242</v>
      </c>
      <c r="AN884" t="n">
        <v>-2.634662241267727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 spans="1:48">
      <c r="A885" t="n">
        <v>882</v>
      </c>
      <c r="B885" t="n">
        <v>0</v>
      </c>
      <c r="C885" t="n">
        <v>0</v>
      </c>
      <c r="D885" t="n">
        <v>0</v>
      </c>
      <c r="E885" t="n">
        <v>68</v>
      </c>
      <c r="F885" t="n">
        <v>-0.1277069009589873</v>
      </c>
      <c r="G885" t="n">
        <v>558.4607199551679</v>
      </c>
      <c r="H885" t="n">
        <v>2202.569079503182</v>
      </c>
      <c r="I885" t="n">
        <v>1.573880434381576</v>
      </c>
      <c r="J885" t="n">
        <v>1.573880434381576</v>
      </c>
      <c r="K885" t="n">
        <v>26.91227963043375</v>
      </c>
      <c r="L885" t="n">
        <v>5</v>
      </c>
      <c r="M885" t="n">
        <v>6.823600311976104</v>
      </c>
      <c r="N885" t="n">
        <v>1484.531559585145</v>
      </c>
      <c r="O885" t="b">
        <v>0</v>
      </c>
      <c r="P885" t="n">
        <v>1.573880434381576</v>
      </c>
      <c r="Q885" t="n">
        <v>0</v>
      </c>
      <c r="R885" t="n">
        <v>0.8026417550269774</v>
      </c>
      <c r="S885" t="n">
        <v>34.8365875575611</v>
      </c>
      <c r="T885" t="n">
        <v>12.61339322029276</v>
      </c>
      <c r="U885" t="n">
        <v>1.960875352577036</v>
      </c>
      <c r="V885" t="n">
        <v>2.4893571491116</v>
      </c>
      <c r="W885" t="n">
        <v>0</v>
      </c>
      <c r="X885" t="n">
        <v>0</v>
      </c>
      <c r="Y885" t="n">
        <v>-21.42826181236016</v>
      </c>
      <c r="Z885" t="n">
        <v>89.6041683797218</v>
      </c>
      <c r="AA885" t="n">
        <v>1484.531559585145</v>
      </c>
      <c r="AB885" t="b">
        <v>0</v>
      </c>
      <c r="AC885" t="b">
        <v>1</v>
      </c>
      <c r="AD885" t="n">
        <v>90.82329993823524</v>
      </c>
      <c r="AE885" t="n">
        <v>-0</v>
      </c>
      <c r="AF885" t="n">
        <v>0</v>
      </c>
      <c r="AG885" t="n">
        <v>0.02190457210774954</v>
      </c>
      <c r="AH885" t="b">
        <v>0</v>
      </c>
      <c r="AI885" t="b">
        <v>0</v>
      </c>
      <c r="AJ885" t="n">
        <v>1484.531559585145</v>
      </c>
      <c r="AK885" t="n">
        <v>0</v>
      </c>
      <c r="AL885" t="n">
        <v>1.960875352577036</v>
      </c>
      <c r="AM885" t="n">
        <v>0</v>
      </c>
      <c r="AN885" t="n">
        <v>1.961103754479412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0.8395329517963181</v>
      </c>
      <c r="AU885" t="n">
        <v>0.2639349075597542</v>
      </c>
      <c r="AV885" t="n">
        <v>0.8395329517963181</v>
      </c>
    </row>
    <row r="886" spans="1:48">
      <c r="A886" t="n">
        <v>883</v>
      </c>
      <c r="B886" t="n">
        <v>0</v>
      </c>
      <c r="C886" t="n">
        <v>0</v>
      </c>
      <c r="D886" t="n">
        <v>0</v>
      </c>
      <c r="E886" t="n">
        <v>68</v>
      </c>
      <c r="F886" t="n">
        <v>0.03284564074135865</v>
      </c>
      <c r="G886" t="n">
        <v>558.4607199551679</v>
      </c>
      <c r="H886" t="n">
        <v>2202.569079503182</v>
      </c>
      <c r="I886" t="n">
        <v>6.727884610532182</v>
      </c>
      <c r="J886" t="n">
        <v>6.727884610532182</v>
      </c>
      <c r="K886" t="n">
        <v>115.0422281163174</v>
      </c>
      <c r="L886" t="n">
        <v>5</v>
      </c>
      <c r="M886" t="n">
        <v>29.16892193618595</v>
      </c>
      <c r="N886" t="n">
        <v>1484.531559585145</v>
      </c>
      <c r="O886" t="b">
        <v>0</v>
      </c>
      <c r="P886" t="n">
        <v>6.727884610532182</v>
      </c>
      <c r="Q886" t="n">
        <v>0</v>
      </c>
      <c r="R886" t="n">
        <v>0.9205130788427361</v>
      </c>
      <c r="S886" t="n">
        <v>34.84721201691875</v>
      </c>
      <c r="T886" t="n">
        <v>47.01435888769997</v>
      </c>
      <c r="U886" t="n">
        <v>7.308841954739459</v>
      </c>
      <c r="V886" t="n">
        <v>3.737026638165922</v>
      </c>
      <c r="W886" t="n">
        <v>0</v>
      </c>
      <c r="X886" t="n">
        <v>0</v>
      </c>
      <c r="Y886" t="n">
        <v>-21.42826181236016</v>
      </c>
      <c r="Z886" t="n">
        <v>89.63588423114062</v>
      </c>
      <c r="AA886" t="n">
        <v>1484.531559585145</v>
      </c>
      <c r="AB886" t="b">
        <v>0</v>
      </c>
      <c r="AC886" t="b">
        <v>1</v>
      </c>
      <c r="AD886" t="n">
        <v>90.81585956955038</v>
      </c>
      <c r="AE886" t="n">
        <v>-0</v>
      </c>
      <c r="AF886" t="n">
        <v>0</v>
      </c>
      <c r="AG886" t="n">
        <v>0.02995666847479073</v>
      </c>
      <c r="AH886" t="b">
        <v>0</v>
      </c>
      <c r="AI886" t="b">
        <v>0</v>
      </c>
      <c r="AJ886" t="n">
        <v>1484.531559585145</v>
      </c>
      <c r="AK886" t="n">
        <v>0</v>
      </c>
      <c r="AL886" t="n">
        <v>7.308841954739459</v>
      </c>
      <c r="AM886" t="n">
        <v>0</v>
      </c>
      <c r="AN886" t="n">
        <v>7.308841954739459</v>
      </c>
      <c r="AO886" t="n">
        <v>0</v>
      </c>
      <c r="AP886" t="n">
        <v>1</v>
      </c>
      <c r="AQ886" t="n">
        <v>0</v>
      </c>
      <c r="AR886" t="n">
        <v>0</v>
      </c>
      <c r="AS886" t="n">
        <v>0</v>
      </c>
      <c r="AT886" t="n">
        <v>1.822495011339529</v>
      </c>
      <c r="AU886" t="n">
        <v>0.572961491644599</v>
      </c>
      <c r="AV886" t="n">
        <v>1.822495011339529</v>
      </c>
    </row>
    <row r="887" spans="1:48">
      <c r="A887" t="n">
        <v>884</v>
      </c>
      <c r="B887" t="n">
        <v>0</v>
      </c>
      <c r="C887" t="n">
        <v>0</v>
      </c>
      <c r="D887" t="n">
        <v>0</v>
      </c>
      <c r="E887" t="n">
        <v>68</v>
      </c>
      <c r="F887" t="n">
        <v>-0.003675662006454417</v>
      </c>
      <c r="G887" t="n">
        <v>558.4607199551679</v>
      </c>
      <c r="H887" t="n">
        <v>2202.569079503182</v>
      </c>
      <c r="I887" t="n">
        <v>5.555489923489469</v>
      </c>
      <c r="J887" t="n">
        <v>5.555489923489469</v>
      </c>
      <c r="K887" t="n">
        <v>94.99508033706059</v>
      </c>
      <c r="L887" t="n">
        <v>5</v>
      </c>
      <c r="M887" t="n">
        <v>24.08597371629325</v>
      </c>
      <c r="N887" t="n">
        <v>1484.531559585145</v>
      </c>
      <c r="O887" t="b">
        <v>0</v>
      </c>
      <c r="P887" t="n">
        <v>5.555489923489469</v>
      </c>
      <c r="Q887" t="n">
        <v>0</v>
      </c>
      <c r="R887" t="n">
        <v>0.9118939747732787</v>
      </c>
      <c r="S887" t="n">
        <v>34.86550371558135</v>
      </c>
      <c r="T887" t="n">
        <v>39.18861955064209</v>
      </c>
      <c r="U887" t="n">
        <v>6.092254228207521</v>
      </c>
      <c r="V887" t="n">
        <v>3.452753502729266</v>
      </c>
      <c r="W887" t="n">
        <v>0</v>
      </c>
      <c r="X887" t="n">
        <v>0</v>
      </c>
      <c r="Y887" t="n">
        <v>-21.42826181236016</v>
      </c>
      <c r="Z887" t="n">
        <v>89.62247202391616</v>
      </c>
      <c r="AA887" t="n">
        <v>1484.531559585145</v>
      </c>
      <c r="AB887" t="b">
        <v>0</v>
      </c>
      <c r="AC887" t="b">
        <v>1</v>
      </c>
      <c r="AD887" t="n">
        <v>90.80841920086553</v>
      </c>
      <c r="AE887" t="n">
        <v>-0</v>
      </c>
      <c r="AF887" t="n">
        <v>0</v>
      </c>
      <c r="AG887" t="n">
        <v>0.02877615715685045</v>
      </c>
      <c r="AH887" t="b">
        <v>0</v>
      </c>
      <c r="AI887" t="b">
        <v>0</v>
      </c>
      <c r="AJ887" t="n">
        <v>1484.531559585145</v>
      </c>
      <c r="AK887" t="n">
        <v>0</v>
      </c>
      <c r="AL887" t="n">
        <v>6.092254228207521</v>
      </c>
      <c r="AM887" t="n">
        <v>0</v>
      </c>
      <c r="AN887" t="n">
        <v>6.092256512226545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1.595654045074349</v>
      </c>
      <c r="AU887" t="n">
        <v>0.5016465428580609</v>
      </c>
      <c r="AV887" t="n">
        <v>1.595654045074349</v>
      </c>
    </row>
    <row r="888" spans="1:48">
      <c r="A888" t="n">
        <v>885</v>
      </c>
      <c r="B888" t="n">
        <v>0</v>
      </c>
      <c r="C888" t="n">
        <v>0</v>
      </c>
      <c r="D888" t="n">
        <v>0</v>
      </c>
      <c r="E888" t="n">
        <v>68.09999999999999</v>
      </c>
      <c r="F888" t="n">
        <v>0.06519034061778584</v>
      </c>
      <c r="G888" t="n">
        <v>559.2819857198078</v>
      </c>
      <c r="H888" t="n">
        <v>2205.808151678922</v>
      </c>
      <c r="I888" t="n">
        <v>7.785761702466119</v>
      </c>
      <c r="J888" t="n">
        <v>7.785761702466119</v>
      </c>
      <c r="K888" t="n">
        <v>132.9357096050484</v>
      </c>
      <c r="L888" t="n">
        <v>5</v>
      </c>
      <c r="M888" t="n">
        <v>33.70580872338955</v>
      </c>
      <c r="N888" t="n">
        <v>1486.714694231594</v>
      </c>
      <c r="O888" t="b">
        <v>0</v>
      </c>
      <c r="P888" t="n">
        <v>7.785761702466119</v>
      </c>
      <c r="Q888" t="n">
        <v>0</v>
      </c>
      <c r="R888" t="n">
        <v>0.9261015558963781</v>
      </c>
      <c r="S888" t="n">
        <v>34.88224573347937</v>
      </c>
      <c r="T888" t="n">
        <v>53.99906518411707</v>
      </c>
      <c r="U888" t="n">
        <v>8.407027990499641</v>
      </c>
      <c r="V888" t="n">
        <v>3.990446900156307</v>
      </c>
      <c r="W888" t="n">
        <v>0</v>
      </c>
      <c r="X888" t="n">
        <v>0</v>
      </c>
      <c r="Y888" t="n">
        <v>-21.42826181236016</v>
      </c>
      <c r="Z888" t="n">
        <v>89.67455211759867</v>
      </c>
      <c r="AA888" t="n">
        <v>1486.714694231594</v>
      </c>
      <c r="AB888" t="b">
        <v>0</v>
      </c>
      <c r="AC888" t="b">
        <v>1</v>
      </c>
      <c r="AD888" t="n">
        <v>90.80097883218068</v>
      </c>
      <c r="AE888" t="n">
        <v>-0</v>
      </c>
      <c r="AF888" t="n">
        <v>0</v>
      </c>
      <c r="AG888" t="n">
        <v>0.0286698704796845</v>
      </c>
      <c r="AH888" t="b">
        <v>0</v>
      </c>
      <c r="AI888" t="b">
        <v>0</v>
      </c>
      <c r="AJ888" t="n">
        <v>1486.714694231594</v>
      </c>
      <c r="AK888" t="n">
        <v>0</v>
      </c>
      <c r="AL888" t="n">
        <v>8.407027990499641</v>
      </c>
      <c r="AM888" t="n">
        <v>0</v>
      </c>
      <c r="AN888" t="n">
        <v>8.407064534804022</v>
      </c>
      <c r="AO888" t="n">
        <v>0</v>
      </c>
      <c r="AP888" t="n">
        <v>1</v>
      </c>
      <c r="AQ888" t="n">
        <v>0</v>
      </c>
      <c r="AR888" t="n">
        <v>0</v>
      </c>
      <c r="AS888" t="n">
        <v>0</v>
      </c>
      <c r="AT888" t="n">
        <v>2.028919345342577</v>
      </c>
      <c r="AU888" t="n">
        <v>0.6378577978546219</v>
      </c>
      <c r="AV888" t="n">
        <v>2.028919345342577</v>
      </c>
    </row>
    <row r="889" spans="1:48">
      <c r="A889" t="n">
        <v>886</v>
      </c>
      <c r="B889" t="n">
        <v>0</v>
      </c>
      <c r="C889" t="n">
        <v>0</v>
      </c>
      <c r="D889" t="n">
        <v>0</v>
      </c>
      <c r="E889" t="n">
        <v>68.40000000000001</v>
      </c>
      <c r="F889" t="n">
        <v>0.07624763286863789</v>
      </c>
      <c r="G889" t="n">
        <v>561.7457830137278</v>
      </c>
      <c r="H889" t="n">
        <v>2215.525368206142</v>
      </c>
      <c r="I889" t="n">
        <v>8.201693156344753</v>
      </c>
      <c r="J889" t="n">
        <v>8.201693156344753</v>
      </c>
      <c r="K889" t="n">
        <v>139.4232103232366</v>
      </c>
      <c r="L889" t="n">
        <v>5</v>
      </c>
      <c r="M889" t="n">
        <v>35.35071255660158</v>
      </c>
      <c r="N889" t="n">
        <v>1493.26409817094</v>
      </c>
      <c r="O889" t="b">
        <v>0</v>
      </c>
      <c r="P889" t="n">
        <v>8.201693156344753</v>
      </c>
      <c r="Q889" t="n">
        <v>0</v>
      </c>
      <c r="R889" t="n">
        <v>0.927746687358433</v>
      </c>
      <c r="S889" t="n">
        <v>34.90192533182478</v>
      </c>
      <c r="T889" t="n">
        <v>56.53388919296019</v>
      </c>
      <c r="U889" t="n">
        <v>8.840444561109003</v>
      </c>
      <c r="V889" t="n">
        <v>4.084760770702658</v>
      </c>
      <c r="W889" t="n">
        <v>0</v>
      </c>
      <c r="X889" t="n">
        <v>0</v>
      </c>
      <c r="Y889" t="n">
        <v>-21.42826181236016</v>
      </c>
      <c r="Z889" t="n">
        <v>89.75198542192393</v>
      </c>
      <c r="AA889" t="n">
        <v>1493.26409817094</v>
      </c>
      <c r="AB889" t="b">
        <v>0</v>
      </c>
      <c r="AC889" t="b">
        <v>1</v>
      </c>
      <c r="AD889" t="n">
        <v>90.79353846349582</v>
      </c>
      <c r="AE889" t="n">
        <v>-0</v>
      </c>
      <c r="AF889" t="n">
        <v>0</v>
      </c>
      <c r="AG889" t="n">
        <v>0.02808516950976181</v>
      </c>
      <c r="AH889" t="b">
        <v>0</v>
      </c>
      <c r="AI889" t="b">
        <v>0</v>
      </c>
      <c r="AJ889" t="n">
        <v>1493.26409817094</v>
      </c>
      <c r="AK889" t="n">
        <v>0</v>
      </c>
      <c r="AL889" t="n">
        <v>8.840444561109003</v>
      </c>
      <c r="AM889" t="n">
        <v>0</v>
      </c>
      <c r="AN889" t="n">
        <v>8.840501661584597</v>
      </c>
      <c r="AO889" t="n">
        <v>0</v>
      </c>
      <c r="AP889" t="n">
        <v>1</v>
      </c>
      <c r="AQ889" t="n">
        <v>0</v>
      </c>
      <c r="AR889" t="n">
        <v>0</v>
      </c>
      <c r="AS889" t="n">
        <v>0</v>
      </c>
      <c r="AT889" t="n">
        <v>2.110565022992522</v>
      </c>
      <c r="AU889" t="n">
        <v>0.6635258128349557</v>
      </c>
      <c r="AV889" t="n">
        <v>2.110565022992522</v>
      </c>
    </row>
    <row r="890" spans="1:48">
      <c r="A890" t="n">
        <v>887</v>
      </c>
      <c r="B890" t="n">
        <v>0</v>
      </c>
      <c r="C890" t="n">
        <v>0</v>
      </c>
      <c r="D890" t="n">
        <v>0</v>
      </c>
      <c r="E890" t="n">
        <v>68.59999999999999</v>
      </c>
      <c r="F890" t="n">
        <v>0.04648579457431801</v>
      </c>
      <c r="G890" t="n">
        <v>563.3883145430076</v>
      </c>
      <c r="H890" t="n">
        <v>2222.003512557622</v>
      </c>
      <c r="I890" t="n">
        <v>7.278336132773073</v>
      </c>
      <c r="J890" t="n">
        <v>7.278336132773073</v>
      </c>
      <c r="K890" t="n">
        <v>123.3660489342744</v>
      </c>
      <c r="L890" t="n">
        <v>5</v>
      </c>
      <c r="M890" t="n">
        <v>31.27942417197627</v>
      </c>
      <c r="N890" t="n">
        <v>1497.630367463837</v>
      </c>
      <c r="O890" t="b">
        <v>0</v>
      </c>
      <c r="P890" t="n">
        <v>7.278336132773073</v>
      </c>
      <c r="Q890" t="n">
        <v>0</v>
      </c>
      <c r="R890" t="n">
        <v>0.9232312801139285</v>
      </c>
      <c r="S890" t="n">
        <v>34.92219474190112</v>
      </c>
      <c r="T890" t="n">
        <v>50.26762221378119</v>
      </c>
      <c r="U890" t="n">
        <v>7.883545856326393</v>
      </c>
      <c r="V890" t="n">
        <v>3.858981009068636</v>
      </c>
      <c r="W890" t="n">
        <v>0</v>
      </c>
      <c r="X890" t="n">
        <v>0</v>
      </c>
      <c r="Y890" t="n">
        <v>-21.42826181236016</v>
      </c>
      <c r="Z890" t="n">
        <v>89.79191304622937</v>
      </c>
      <c r="AA890" t="n">
        <v>1497.630367463837</v>
      </c>
      <c r="AB890" t="b">
        <v>0</v>
      </c>
      <c r="AC890" t="b">
        <v>1</v>
      </c>
      <c r="AD890" t="n">
        <v>90.78609809481097</v>
      </c>
      <c r="AE890" t="n">
        <v>-0</v>
      </c>
      <c r="AF890" t="n">
        <v>0</v>
      </c>
      <c r="AG890" t="n">
        <v>0.01956455866173351</v>
      </c>
      <c r="AH890" t="b">
        <v>0</v>
      </c>
      <c r="AI890" t="b">
        <v>0</v>
      </c>
      <c r="AJ890" t="n">
        <v>1497.630367463837</v>
      </c>
      <c r="AK890" t="n">
        <v>0</v>
      </c>
      <c r="AL890" t="n">
        <v>7.883545856326393</v>
      </c>
      <c r="AM890" t="n">
        <v>0</v>
      </c>
      <c r="AN890" t="n">
        <v>7.883566412497607</v>
      </c>
      <c r="AO890" t="n">
        <v>0</v>
      </c>
      <c r="AP890" t="n">
        <v>1</v>
      </c>
      <c r="AQ890" t="n">
        <v>0</v>
      </c>
      <c r="AR890" t="n">
        <v>0</v>
      </c>
      <c r="AS890" t="n">
        <v>0</v>
      </c>
      <c r="AT890" t="n">
        <v>1.930238433740255</v>
      </c>
      <c r="AU890" t="n">
        <v>0.6068341945214321</v>
      </c>
      <c r="AV890" t="n">
        <v>1.930238433740255</v>
      </c>
    </row>
    <row r="891" spans="1:48">
      <c r="A891" t="n">
        <v>888</v>
      </c>
      <c r="B891" t="n">
        <v>0</v>
      </c>
      <c r="C891" t="n">
        <v>0</v>
      </c>
      <c r="D891" t="n">
        <v>0</v>
      </c>
      <c r="E891" t="n">
        <v>68.7</v>
      </c>
      <c r="F891" t="n">
        <v>-0.0121908111659117</v>
      </c>
      <c r="G891" t="n">
        <v>564.2095803076476</v>
      </c>
      <c r="H891" t="n">
        <v>2225.242584733362</v>
      </c>
      <c r="I891" t="n">
        <v>5.394215976378256</v>
      </c>
      <c r="J891" t="n">
        <v>5.394215976378256</v>
      </c>
      <c r="K891" t="n">
        <v>91.29757806782537</v>
      </c>
      <c r="L891" t="n">
        <v>5</v>
      </c>
      <c r="M891" t="n">
        <v>23.14847314092935</v>
      </c>
      <c r="N891" t="n">
        <v>1499.813502110286</v>
      </c>
      <c r="O891" t="b">
        <v>0</v>
      </c>
      <c r="P891" t="n">
        <v>5.394215976378256</v>
      </c>
      <c r="Q891" t="n">
        <v>0</v>
      </c>
      <c r="R891" t="n">
        <v>0.9097834927293169</v>
      </c>
      <c r="S891" t="n">
        <v>34.94130630620165</v>
      </c>
      <c r="T891" t="n">
        <v>37.75064717466743</v>
      </c>
      <c r="U891" t="n">
        <v>5.929120520966815</v>
      </c>
      <c r="V891" t="n">
        <v>3.405731535306373</v>
      </c>
      <c r="W891" t="n">
        <v>0</v>
      </c>
      <c r="X891" t="n">
        <v>0</v>
      </c>
      <c r="Y891" t="n">
        <v>-21.42826181236016</v>
      </c>
      <c r="Z891" t="n">
        <v>89.79169199236938</v>
      </c>
      <c r="AA891" t="n">
        <v>1499.813502110286</v>
      </c>
      <c r="AB891" t="b">
        <v>0</v>
      </c>
      <c r="AC891" t="b">
        <v>1</v>
      </c>
      <c r="AD891" t="n">
        <v>90.77865772612611</v>
      </c>
      <c r="AE891" t="n">
        <v>-0</v>
      </c>
      <c r="AF891" t="n">
        <v>0</v>
      </c>
      <c r="AG891" t="n">
        <v>0.02219739349554123</v>
      </c>
      <c r="AH891" t="b">
        <v>0</v>
      </c>
      <c r="AI891" t="b">
        <v>0</v>
      </c>
      <c r="AJ891" t="n">
        <v>1499.813502110286</v>
      </c>
      <c r="AK891" t="n">
        <v>0</v>
      </c>
      <c r="AL891" t="n">
        <v>5.929120520966815</v>
      </c>
      <c r="AM891" t="n">
        <v>0</v>
      </c>
      <c r="AN891" t="n">
        <v>5.929122804985838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1.566337906123881</v>
      </c>
      <c r="AU891" t="n">
        <v>0.4924300464628391</v>
      </c>
      <c r="AV891" t="n">
        <v>1.566337906123881</v>
      </c>
    </row>
    <row r="892" spans="1:48">
      <c r="A892" t="n">
        <v>889</v>
      </c>
      <c r="B892" t="n">
        <v>0</v>
      </c>
      <c r="C892" t="n">
        <v>0</v>
      </c>
      <c r="D892" t="n">
        <v>0</v>
      </c>
      <c r="E892" t="n">
        <v>68.5</v>
      </c>
      <c r="F892" t="n">
        <v>-0.08105588324400692</v>
      </c>
      <c r="G892" t="n">
        <v>562.5670487783676</v>
      </c>
      <c r="H892" t="n">
        <v>2218.764440381882</v>
      </c>
      <c r="I892" t="n">
        <v>3.135079081142084</v>
      </c>
      <c r="J892" t="n">
        <v>3.135079081142084</v>
      </c>
      <c r="K892" t="n">
        <v>53.2164122123336</v>
      </c>
      <c r="L892" t="n">
        <v>5</v>
      </c>
      <c r="M892" t="n">
        <v>13.49300512483103</v>
      </c>
      <c r="N892" t="n">
        <v>1495.447232817388</v>
      </c>
      <c r="O892" t="b">
        <v>0</v>
      </c>
      <c r="P892" t="n">
        <v>3.135079081142084</v>
      </c>
      <c r="Q892" t="n">
        <v>0</v>
      </c>
      <c r="R892" t="n">
        <v>0.8748216543727839</v>
      </c>
      <c r="S892" t="n">
        <v>34.95795170362953</v>
      </c>
      <c r="T892" t="n">
        <v>22.88385905557847</v>
      </c>
      <c r="U892" t="n">
        <v>3.58367795935484</v>
      </c>
      <c r="V892" t="n">
        <v>2.864563618143698</v>
      </c>
      <c r="W892" t="n">
        <v>0</v>
      </c>
      <c r="X892" t="n">
        <v>0</v>
      </c>
      <c r="Y892" t="n">
        <v>-21.42826181236016</v>
      </c>
      <c r="Z892" t="n">
        <v>89.79209625557175</v>
      </c>
      <c r="AA892" t="n">
        <v>1495.447232817388</v>
      </c>
      <c r="AB892" t="b">
        <v>0</v>
      </c>
      <c r="AC892" t="b">
        <v>1</v>
      </c>
      <c r="AD892" t="n">
        <v>90.77121735744126</v>
      </c>
      <c r="AE892" t="n">
        <v>-0</v>
      </c>
      <c r="AF892" t="n">
        <v>0</v>
      </c>
      <c r="AG892" t="n">
        <v>0.0124276791208538</v>
      </c>
      <c r="AH892" t="b">
        <v>0</v>
      </c>
      <c r="AI892" t="b">
        <v>0</v>
      </c>
      <c r="AJ892" t="n">
        <v>1495.447232817388</v>
      </c>
      <c r="AK892" t="n">
        <v>0</v>
      </c>
      <c r="AL892" t="n">
        <v>3.58367795935484</v>
      </c>
      <c r="AM892" t="n">
        <v>0</v>
      </c>
      <c r="AN892" t="n">
        <v>3.583760184039695</v>
      </c>
      <c r="AO892" t="n">
        <v>0</v>
      </c>
      <c r="AP892" t="n">
        <v>1</v>
      </c>
      <c r="AQ892" t="n">
        <v>0</v>
      </c>
      <c r="AR892" t="n">
        <v>0</v>
      </c>
      <c r="AS892" t="n">
        <v>0</v>
      </c>
      <c r="AT892" t="n">
        <v>1.134986497494035</v>
      </c>
      <c r="AU892" t="n">
        <v>0.3568204865058531</v>
      </c>
      <c r="AV892" t="n">
        <v>1.134986497494035</v>
      </c>
    </row>
    <row r="893" spans="1:48">
      <c r="A893" t="n">
        <v>890</v>
      </c>
      <c r="B893" t="n">
        <v>0</v>
      </c>
      <c r="C893" t="n">
        <v>0</v>
      </c>
      <c r="D893" t="n">
        <v>0</v>
      </c>
      <c r="E893" t="n">
        <v>68.09999999999999</v>
      </c>
      <c r="F893" t="n">
        <v>-0.1635856558580588</v>
      </c>
      <c r="G893" t="n">
        <v>559.2819857198078</v>
      </c>
      <c r="H893" t="n">
        <v>2205.808151678922</v>
      </c>
      <c r="I893" t="n">
        <v>0.4308707887637485</v>
      </c>
      <c r="J893" t="n">
        <v>0.4308707887637485</v>
      </c>
      <c r="K893" t="n">
        <v>7.356777183952745</v>
      </c>
      <c r="L893" t="n">
        <v>5</v>
      </c>
      <c r="M893" t="n">
        <v>1.865308616620879</v>
      </c>
      <c r="N893" t="n">
        <v>1486.714694231594</v>
      </c>
      <c r="O893" t="b">
        <v>0</v>
      </c>
      <c r="P893" t="n">
        <v>0.4308707887637485</v>
      </c>
      <c r="Q893" t="n">
        <v>0</v>
      </c>
      <c r="R893" t="n">
        <v>0.5558343202359004</v>
      </c>
      <c r="S893" t="n">
        <v>34.9713749492274</v>
      </c>
      <c r="T893" t="n">
        <v>4.979038000976699</v>
      </c>
      <c r="U893" t="n">
        <v>0.775178453501906</v>
      </c>
      <c r="V893" t="n">
        <v>2.211517798275099</v>
      </c>
      <c r="W893" t="n">
        <v>0</v>
      </c>
      <c r="X893" t="n">
        <v>0</v>
      </c>
      <c r="Y893" t="n">
        <v>-21.42826181236016</v>
      </c>
      <c r="Z893" t="n">
        <v>89.78088994783863</v>
      </c>
      <c r="AA893" t="n">
        <v>1486.714694231594</v>
      </c>
      <c r="AB893" t="b">
        <v>0</v>
      </c>
      <c r="AC893" t="b">
        <v>1</v>
      </c>
      <c r="AD893" t="n">
        <v>90.7637769887564</v>
      </c>
      <c r="AE893" t="n">
        <v>-0</v>
      </c>
      <c r="AF893" t="n">
        <v>0</v>
      </c>
      <c r="AG893" t="n">
        <v>-0.004428290938806034</v>
      </c>
      <c r="AH893" t="b">
        <v>0</v>
      </c>
      <c r="AI893" t="b">
        <v>0</v>
      </c>
      <c r="AJ893" t="n">
        <v>1486.714694231594</v>
      </c>
      <c r="AK893" t="n">
        <v>0</v>
      </c>
      <c r="AL893" t="n">
        <v>0.775178453501906</v>
      </c>
      <c r="AM893" t="n">
        <v>0</v>
      </c>
      <c r="AN893" t="n">
        <v>0.7755073522413268</v>
      </c>
      <c r="AO893" t="n">
        <v>0</v>
      </c>
      <c r="AP893" t="n">
        <v>1</v>
      </c>
      <c r="AQ893" t="n">
        <v>0</v>
      </c>
      <c r="AR893" t="n">
        <v>0</v>
      </c>
      <c r="AS893" t="n">
        <v>0</v>
      </c>
      <c r="AT893" t="n">
        <v>0.6257365697074349</v>
      </c>
      <c r="AU893" t="n">
        <v>0.1967209545844699</v>
      </c>
      <c r="AV893" t="n">
        <v>0.6257365697074349</v>
      </c>
    </row>
    <row r="894" spans="1:48">
      <c r="A894" t="n">
        <v>891</v>
      </c>
      <c r="B894" t="n">
        <v>0</v>
      </c>
      <c r="C894" t="n">
        <v>0</v>
      </c>
      <c r="D894" t="n">
        <v>0</v>
      </c>
      <c r="E894" t="n">
        <v>67.3</v>
      </c>
      <c r="F894" t="n">
        <v>-0.2646014933237595</v>
      </c>
      <c r="G894" t="n">
        <v>552.7118596026882</v>
      </c>
      <c r="H894" t="n">
        <v>2179.895574273002</v>
      </c>
      <c r="I894" t="n">
        <v>-2.847610292662772</v>
      </c>
      <c r="J894" t="n">
        <v>-2.847610292662772</v>
      </c>
      <c r="K894" t="n">
        <v>-49.19864622435556</v>
      </c>
      <c r="L894" t="n">
        <v>5</v>
      </c>
      <c r="M894" t="n">
        <v>-12.47430178102322</v>
      </c>
      <c r="N894" t="n">
        <v>1469.249617060004</v>
      </c>
      <c r="O894" t="b">
        <v>0</v>
      </c>
      <c r="P894" t="n">
        <v>-2.847610292662772</v>
      </c>
      <c r="Q894" t="n">
        <v>0</v>
      </c>
      <c r="R894" t="n">
        <v>0.7761637869911113</v>
      </c>
      <c r="S894" t="n">
        <v>34.97792088708754</v>
      </c>
      <c r="T894" t="n">
        <v>-14.36513547541386</v>
      </c>
      <c r="U894" t="n">
        <v>-2.210211988628004</v>
      </c>
      <c r="V894" t="n">
        <v>-1.890833694390647</v>
      </c>
      <c r="W894" t="n">
        <v>-50.76703643574709</v>
      </c>
      <c r="X894" t="n">
        <v>2</v>
      </c>
      <c r="Y894" t="n">
        <v>29.33877462338693</v>
      </c>
      <c r="Z894" t="n">
        <v>89.7630975955628</v>
      </c>
      <c r="AA894" t="n">
        <v>1469.249617060004</v>
      </c>
      <c r="AB894" t="b">
        <v>0</v>
      </c>
      <c r="AC894" t="b">
        <v>1</v>
      </c>
      <c r="AD894" t="n">
        <v>90.76515034167498</v>
      </c>
      <c r="AE894" t="n">
        <v>1.060708311161253</v>
      </c>
      <c r="AF894" t="n">
        <v>0</v>
      </c>
      <c r="AG894" t="n">
        <v>-0.01423082026309153</v>
      </c>
      <c r="AH894" t="b">
        <v>0</v>
      </c>
      <c r="AI894" t="b">
        <v>0</v>
      </c>
      <c r="AJ894" t="n">
        <v>1469.249617060004</v>
      </c>
      <c r="AK894" t="n">
        <v>0</v>
      </c>
      <c r="AL894" t="n">
        <v>-2.210211988628004</v>
      </c>
      <c r="AM894" t="n">
        <v>0</v>
      </c>
      <c r="AN894" t="n">
        <v>-1.148679146599175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0.2775939634164239</v>
      </c>
      <c r="AU894" t="n">
        <v>0.0872708294733321</v>
      </c>
      <c r="AV894" t="n">
        <v>0.2775939634164239</v>
      </c>
    </row>
    <row r="895" spans="1:48">
      <c r="A895" t="n">
        <v>892</v>
      </c>
      <c r="B895" t="n">
        <v>0</v>
      </c>
      <c r="C895" t="n">
        <v>0</v>
      </c>
      <c r="D895" t="n">
        <v>0</v>
      </c>
      <c r="E895" t="n">
        <v>66.2</v>
      </c>
      <c r="F895" t="n">
        <v>-0.3613417041802247</v>
      </c>
      <c r="G895" t="n">
        <v>543.6779361916488</v>
      </c>
      <c r="H895" t="n">
        <v>2144.265780339863</v>
      </c>
      <c r="I895" t="n">
        <v>-5.909838618331702</v>
      </c>
      <c r="J895" t="n">
        <v>-5.909838618331702</v>
      </c>
      <c r="K895" t="n">
        <v>-103.8018981132215</v>
      </c>
      <c r="L895" t="n">
        <v>5</v>
      </c>
      <c r="M895" t="n">
        <v>-26.31893968387968</v>
      </c>
      <c r="N895" t="n">
        <v>1445.235135949068</v>
      </c>
      <c r="O895" t="b">
        <v>0</v>
      </c>
      <c r="P895" t="n">
        <v>-5.909838618331702</v>
      </c>
      <c r="Q895" t="n">
        <v>0</v>
      </c>
      <c r="R895" t="n">
        <v>0.8754564777622498</v>
      </c>
      <c r="S895" t="n">
        <v>34.99972260580392</v>
      </c>
      <c r="T895" t="n">
        <v>-34.18558788440119</v>
      </c>
      <c r="U895" t="n">
        <v>-5.173806500947993</v>
      </c>
      <c r="V895" t="n">
        <v>-7.866648200521514</v>
      </c>
      <c r="W895" t="n">
        <v>-54.51307637414685</v>
      </c>
      <c r="X895" t="n">
        <v>2</v>
      </c>
      <c r="Y895" t="n">
        <v>33.08481456178669</v>
      </c>
      <c r="Z895" t="n">
        <v>89.76229087006226</v>
      </c>
      <c r="AA895" t="n">
        <v>1445.235135949068</v>
      </c>
      <c r="AB895" t="b">
        <v>0</v>
      </c>
      <c r="AC895" t="b">
        <v>1</v>
      </c>
      <c r="AD895" t="n">
        <v>90.77598777035297</v>
      </c>
      <c r="AE895" t="n">
        <v>1.138976730505202</v>
      </c>
      <c r="AF895" t="n">
        <v>0</v>
      </c>
      <c r="AG895" t="n">
        <v>-0.01495678408475665</v>
      </c>
      <c r="AH895" t="b">
        <v>0</v>
      </c>
      <c r="AI895" t="b">
        <v>0</v>
      </c>
      <c r="AJ895" t="n">
        <v>1445.235135949068</v>
      </c>
      <c r="AK895" t="n">
        <v>0</v>
      </c>
      <c r="AL895" t="n">
        <v>-5.173806500947993</v>
      </c>
      <c r="AM895" t="n">
        <v>1.521051921464041</v>
      </c>
      <c r="AN895" t="n">
        <v>-2.512350337088903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 spans="1:48">
      <c r="A896" t="n">
        <v>893</v>
      </c>
      <c r="B896" t="n">
        <v>0</v>
      </c>
      <c r="C896" t="n">
        <v>0</v>
      </c>
      <c r="D896" t="n">
        <v>0</v>
      </c>
      <c r="E896" t="n">
        <v>64.8</v>
      </c>
      <c r="F896" t="n">
        <v>-0.3733650232886685</v>
      </c>
      <c r="G896" t="n">
        <v>532.1802154866893</v>
      </c>
      <c r="H896" t="n">
        <v>2098.918769879503</v>
      </c>
      <c r="I896" t="n">
        <v>-6.257254713823657</v>
      </c>
      <c r="J896" t="n">
        <v>-6.257254713823657</v>
      </c>
      <c r="K896" t="n">
        <v>-112.2784713421959</v>
      </c>
      <c r="L896" t="n">
        <v>5</v>
      </c>
      <c r="M896" t="n">
        <v>-28.46817224700707</v>
      </c>
      <c r="N896" t="n">
        <v>1414.671250898785</v>
      </c>
      <c r="O896" t="b">
        <v>0</v>
      </c>
      <c r="P896" t="n">
        <v>-6.257254713823657</v>
      </c>
      <c r="Q896" t="n">
        <v>0</v>
      </c>
      <c r="R896" t="n">
        <v>0.8828490994015042</v>
      </c>
      <c r="S896" t="n">
        <v>35.02489801823887</v>
      </c>
      <c r="T896" t="n">
        <v>-37.28946621643485</v>
      </c>
      <c r="U896" t="n">
        <v>-5.524211688825033</v>
      </c>
      <c r="V896" t="n">
        <v>-8.821293969427781</v>
      </c>
      <c r="W896" t="n">
        <v>-54.51307637414685</v>
      </c>
      <c r="X896" t="n">
        <v>2</v>
      </c>
      <c r="Y896" t="n">
        <v>33.08481456178669</v>
      </c>
      <c r="Z896" t="n">
        <v>89.76148414456172</v>
      </c>
      <c r="AA896" t="n">
        <v>1414.671250898785</v>
      </c>
      <c r="AB896" t="b">
        <v>0</v>
      </c>
      <c r="AC896" t="b">
        <v>1</v>
      </c>
      <c r="AD896" t="n">
        <v>90.78747555318692</v>
      </c>
      <c r="AE896" t="n">
        <v>1.138976730505202</v>
      </c>
      <c r="AF896" t="n">
        <v>0</v>
      </c>
      <c r="AG896" t="n">
        <v>-0.01387041372331971</v>
      </c>
      <c r="AH896" t="b">
        <v>0</v>
      </c>
      <c r="AI896" t="b">
        <v>0</v>
      </c>
      <c r="AJ896" t="n">
        <v>1414.671250898785</v>
      </c>
      <c r="AK896" t="n">
        <v>0</v>
      </c>
      <c r="AL896" t="n">
        <v>-5.524211688825033</v>
      </c>
      <c r="AM896" t="n">
        <v>1.931774004649769</v>
      </c>
      <c r="AN896" t="n">
        <v>-2.451916956810003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 spans="1:48">
      <c r="A897" t="n">
        <v>894</v>
      </c>
      <c r="B897" t="n">
        <v>0</v>
      </c>
      <c r="C897" t="n">
        <v>0</v>
      </c>
      <c r="D897" t="n">
        <v>0</v>
      </c>
      <c r="E897" t="n">
        <v>63.6</v>
      </c>
      <c r="F897" t="n">
        <v>-0.3118648693317621</v>
      </c>
      <c r="G897" t="n">
        <v>522.32502631101</v>
      </c>
      <c r="H897" t="n">
        <v>2060.049903770624</v>
      </c>
      <c r="I897" t="n">
        <v>-4.38122395245149</v>
      </c>
      <c r="J897" t="n">
        <v>-4.38122395245149</v>
      </c>
      <c r="K897" t="n">
        <v>-80.09879829997733</v>
      </c>
      <c r="L897" t="n">
        <v>5</v>
      </c>
      <c r="M897" t="n">
        <v>-20.30902593812813</v>
      </c>
      <c r="N897" t="n">
        <v>1388.4736351414</v>
      </c>
      <c r="O897" t="b">
        <v>0</v>
      </c>
      <c r="P897" t="n">
        <v>-4.38122395245149</v>
      </c>
      <c r="Q897" t="n">
        <v>0</v>
      </c>
      <c r="R897" t="n">
        <v>0.8512188799682635</v>
      </c>
      <c r="S897" t="n">
        <v>35.04997119106795</v>
      </c>
      <c r="T897" t="n">
        <v>-25.64900046335287</v>
      </c>
      <c r="U897" t="n">
        <v>-3.729380545695887</v>
      </c>
      <c r="V897" t="n">
        <v>-5.339974525224747</v>
      </c>
      <c r="W897" t="n">
        <v>-45.72344802195875</v>
      </c>
      <c r="X897" t="n">
        <v>2</v>
      </c>
      <c r="Y897" t="n">
        <v>24.29518620959859</v>
      </c>
      <c r="Z897" t="n">
        <v>89.75110244963</v>
      </c>
      <c r="AA897" t="n">
        <v>1388.4736351414</v>
      </c>
      <c r="AB897" t="b">
        <v>0</v>
      </c>
      <c r="AC897" t="b">
        <v>1</v>
      </c>
      <c r="AD897" t="n">
        <v>90.79743735887639</v>
      </c>
      <c r="AE897" t="n">
        <v>0.955329377818299</v>
      </c>
      <c r="AF897" t="n">
        <v>0</v>
      </c>
      <c r="AG897" t="n">
        <v>-0.007426452078627577</v>
      </c>
      <c r="AH897" t="b">
        <v>0</v>
      </c>
      <c r="AI897" t="b">
        <v>0</v>
      </c>
      <c r="AJ897" t="n">
        <v>1388.4736351414</v>
      </c>
      <c r="AK897" t="n">
        <v>0</v>
      </c>
      <c r="AL897" t="n">
        <v>-3.729380545695887</v>
      </c>
      <c r="AM897" t="n">
        <v>0.3724557325958289</v>
      </c>
      <c r="AN897" t="n">
        <v>-2.40048997007426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 spans="1:48">
      <c r="A898" t="n">
        <v>895</v>
      </c>
      <c r="B898" t="n">
        <v>0</v>
      </c>
      <c r="C898" t="n">
        <v>0</v>
      </c>
      <c r="D898" t="n">
        <v>0</v>
      </c>
      <c r="E898" t="n">
        <v>62.6</v>
      </c>
      <c r="F898" t="n">
        <v>-0.2125088327176066</v>
      </c>
      <c r="G898" t="n">
        <v>514.1123686646105</v>
      </c>
      <c r="H898" t="n">
        <v>2027.659182013224</v>
      </c>
      <c r="I898" t="n">
        <v>-1.445822909517675</v>
      </c>
      <c r="J898" t="n">
        <v>-1.445822909517675</v>
      </c>
      <c r="K898" t="n">
        <v>-26.8552025094763</v>
      </c>
      <c r="L898" t="n">
        <v>5</v>
      </c>
      <c r="M898" t="n">
        <v>-6.809128425323605</v>
      </c>
      <c r="N898" t="n">
        <v>1366.642288676913</v>
      </c>
      <c r="O898" t="b">
        <v>0</v>
      </c>
      <c r="P898" t="n">
        <v>-1.445822909517675</v>
      </c>
      <c r="Q898" t="n">
        <v>0</v>
      </c>
      <c r="R898" t="n">
        <v>0.6302531965565247</v>
      </c>
      <c r="S898" t="n">
        <v>35.07226699341202</v>
      </c>
      <c r="T898" t="n">
        <v>-6.36717352496157</v>
      </c>
      <c r="U898" t="n">
        <v>-0.9112345103781699</v>
      </c>
      <c r="V898" t="n">
        <v>0.4419549003620356</v>
      </c>
      <c r="W898" t="n">
        <v>0</v>
      </c>
      <c r="X898" t="n">
        <v>0</v>
      </c>
      <c r="Y898" t="n">
        <v>-21.42826181236016</v>
      </c>
      <c r="Z898" t="n">
        <v>89.73267335184416</v>
      </c>
      <c r="AA898" t="n">
        <v>1366.642288676913</v>
      </c>
      <c r="AB898" t="b">
        <v>0</v>
      </c>
      <c r="AC898" t="b">
        <v>1</v>
      </c>
      <c r="AD898" t="n">
        <v>90.79793508880647</v>
      </c>
      <c r="AE898" t="n">
        <v>-0</v>
      </c>
      <c r="AF898" t="n">
        <v>0</v>
      </c>
      <c r="AG898" t="n">
        <v>-0.002179536638177437</v>
      </c>
      <c r="AH898" t="b">
        <v>0</v>
      </c>
      <c r="AI898" t="b">
        <v>0</v>
      </c>
      <c r="AJ898" t="n">
        <v>1366.642288676913</v>
      </c>
      <c r="AK898" t="n">
        <v>0</v>
      </c>
      <c r="AL898" t="n">
        <v>-0.9112345103781699</v>
      </c>
      <c r="AM898" t="n">
        <v>0</v>
      </c>
      <c r="AN898" t="n">
        <v>-0.9107206060978248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0.285260032551633</v>
      </c>
      <c r="AU898" t="n">
        <v>0.08968091146501431</v>
      </c>
      <c r="AV898" t="n">
        <v>0.285260032551633</v>
      </c>
    </row>
    <row r="899" spans="1:48">
      <c r="A899" t="n">
        <v>896</v>
      </c>
      <c r="B899" t="n">
        <v>0</v>
      </c>
      <c r="C899" t="n">
        <v>0</v>
      </c>
      <c r="D899" t="n">
        <v>0</v>
      </c>
      <c r="E899" t="n">
        <v>62.1</v>
      </c>
      <c r="F899" t="n">
        <v>-0.088099799797833</v>
      </c>
      <c r="G899" t="n">
        <v>510.0060398414107</v>
      </c>
      <c r="H899" t="n">
        <v>2011.463821134524</v>
      </c>
      <c r="I899" t="n">
        <v>2.178760504689304</v>
      </c>
      <c r="J899" t="n">
        <v>2.178760504689304</v>
      </c>
      <c r="K899" t="n">
        <v>40.79487030104849</v>
      </c>
      <c r="L899" t="n">
        <v>5</v>
      </c>
      <c r="M899" t="n">
        <v>10.3435269525985</v>
      </c>
      <c r="N899" t="n">
        <v>1355.726615444669</v>
      </c>
      <c r="O899" t="b">
        <v>0</v>
      </c>
      <c r="P899" t="n">
        <v>2.178760504689304</v>
      </c>
      <c r="Q899" t="n">
        <v>0</v>
      </c>
      <c r="R899" t="n">
        <v>0.854075058331241</v>
      </c>
      <c r="S899" t="n">
        <v>35.09055217841063</v>
      </c>
      <c r="T899" t="n">
        <v>17.96853684984452</v>
      </c>
      <c r="U899" t="n">
        <v>2.551017599022664</v>
      </c>
      <c r="V899" t="n">
        <v>2.622057691686509</v>
      </c>
      <c r="W899" t="n">
        <v>0</v>
      </c>
      <c r="X899" t="n">
        <v>0</v>
      </c>
      <c r="Y899" t="n">
        <v>-21.42826181236016</v>
      </c>
      <c r="Z899" t="n">
        <v>89.72987224214751</v>
      </c>
      <c r="AA899" t="n">
        <v>1355.726615444669</v>
      </c>
      <c r="AB899" t="b">
        <v>0</v>
      </c>
      <c r="AC899" t="b">
        <v>1</v>
      </c>
      <c r="AD899" t="n">
        <v>90.79049472012161</v>
      </c>
      <c r="AE899" t="n">
        <v>-0</v>
      </c>
      <c r="AF899" t="n">
        <v>0</v>
      </c>
      <c r="AG899" t="n">
        <v>-0.002344527226227411</v>
      </c>
      <c r="AH899" t="b">
        <v>0</v>
      </c>
      <c r="AI899" t="b">
        <v>0</v>
      </c>
      <c r="AJ899" t="n">
        <v>1355.726615444669</v>
      </c>
      <c r="AK899" t="n">
        <v>0</v>
      </c>
      <c r="AL899" t="n">
        <v>2.551017599022664</v>
      </c>
      <c r="AM899" t="n">
        <v>0</v>
      </c>
      <c r="AN899" t="n">
        <v>2.551129515954828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0.9138535419807478</v>
      </c>
      <c r="AU899" t="n">
        <v>0.2873000393966196</v>
      </c>
      <c r="AV899" t="n">
        <v>0.9138535419807478</v>
      </c>
    </row>
    <row r="900" spans="1:48">
      <c r="A900" t="n">
        <v>897</v>
      </c>
      <c r="B900" t="n">
        <v>0</v>
      </c>
      <c r="C900" t="n">
        <v>0</v>
      </c>
      <c r="D900" t="n">
        <v>0</v>
      </c>
      <c r="E900" t="n">
        <v>61.9</v>
      </c>
      <c r="F900" t="n">
        <v>-0.01842530142440779</v>
      </c>
      <c r="G900" t="n">
        <v>508.3635083121308</v>
      </c>
      <c r="H900" t="n">
        <v>2004.985676783044</v>
      </c>
      <c r="I900" t="n">
        <v>4.194209656009347</v>
      </c>
      <c r="J900" t="n">
        <v>4.194209656009347</v>
      </c>
      <c r="K900" t="n">
        <v>78.78565493427847</v>
      </c>
      <c r="L900" t="n">
        <v>5</v>
      </c>
      <c r="M900" t="n">
        <v>19.9760788372917</v>
      </c>
      <c r="N900" t="n">
        <v>1351.360346151772</v>
      </c>
      <c r="O900" t="b">
        <v>0</v>
      </c>
      <c r="P900" t="n">
        <v>4.194209656009347</v>
      </c>
      <c r="Q900" t="n">
        <v>0</v>
      </c>
      <c r="R900" t="n">
        <v>0.9037409627826879</v>
      </c>
      <c r="S900" t="n">
        <v>35.1014269176238</v>
      </c>
      <c r="T900" t="n">
        <v>32.79490516161094</v>
      </c>
      <c r="U900" t="n">
        <v>4.64094229290554</v>
      </c>
      <c r="V900" t="n">
        <v>3.15680599648973</v>
      </c>
      <c r="W900" t="n">
        <v>0</v>
      </c>
      <c r="X900" t="n">
        <v>0</v>
      </c>
      <c r="Y900" t="n">
        <v>-21.42826181236016</v>
      </c>
      <c r="Z900" t="n">
        <v>89.72644581538849</v>
      </c>
      <c r="AA900" t="n">
        <v>1351.360346151772</v>
      </c>
      <c r="AB900" t="b">
        <v>0</v>
      </c>
      <c r="AC900" t="b">
        <v>1</v>
      </c>
      <c r="AD900" t="n">
        <v>90.78305435143676</v>
      </c>
      <c r="AE900" t="n">
        <v>-0</v>
      </c>
      <c r="AF900" t="n">
        <v>0</v>
      </c>
      <c r="AG900" t="n">
        <v>2.477903075037702e-05</v>
      </c>
      <c r="AH900" t="b">
        <v>0</v>
      </c>
      <c r="AI900" t="b">
        <v>0</v>
      </c>
      <c r="AJ900" t="n">
        <v>1351.360346151772</v>
      </c>
      <c r="AK900" t="n">
        <v>0</v>
      </c>
      <c r="AL900" t="n">
        <v>4.64094229290554</v>
      </c>
      <c r="AM900" t="n">
        <v>0</v>
      </c>
      <c r="AN900" t="n">
        <v>4.640951428981634</v>
      </c>
      <c r="AO900" t="n">
        <v>0</v>
      </c>
      <c r="AP900" t="n">
        <v>1</v>
      </c>
      <c r="AQ900" t="n">
        <v>0</v>
      </c>
      <c r="AR900" t="n">
        <v>0</v>
      </c>
      <c r="AS900" t="n">
        <v>0</v>
      </c>
      <c r="AT900" t="n">
        <v>1.303093247822794</v>
      </c>
      <c r="AU900" t="n">
        <v>0.409670394914161</v>
      </c>
      <c r="AV900" t="n">
        <v>1.303093247822794</v>
      </c>
    </row>
    <row r="901" spans="1:48">
      <c r="A901" t="n">
        <v>898</v>
      </c>
      <c r="B901" t="n">
        <v>0</v>
      </c>
      <c r="C901" t="n">
        <v>0</v>
      </c>
      <c r="D901" t="n">
        <v>0</v>
      </c>
      <c r="E901" t="n">
        <v>61.9</v>
      </c>
      <c r="F901" t="n">
        <v>-0.00486566117120546</v>
      </c>
      <c r="G901" t="n">
        <v>508.3635083121308</v>
      </c>
      <c r="H901" t="n">
        <v>2004.985676783044</v>
      </c>
      <c r="I901" t="n">
        <v>4.590448898503416</v>
      </c>
      <c r="J901" t="n">
        <v>4.590448898503416</v>
      </c>
      <c r="K901" t="n">
        <v>86.22876598282353</v>
      </c>
      <c r="L901" t="n">
        <v>5</v>
      </c>
      <c r="M901" t="n">
        <v>21.86327737901205</v>
      </c>
      <c r="N901" t="n">
        <v>1351.360346151772</v>
      </c>
      <c r="O901" t="b">
        <v>0</v>
      </c>
      <c r="P901" t="n">
        <v>4.590448898503416</v>
      </c>
      <c r="Q901" t="n">
        <v>0</v>
      </c>
      <c r="R901" t="n">
        <v>0.9086353029488198</v>
      </c>
      <c r="S901" t="n">
        <v>35.11523621168722</v>
      </c>
      <c r="T901" t="n">
        <v>35.69979825374304</v>
      </c>
      <c r="U901" t="n">
        <v>5.052025695684399</v>
      </c>
      <c r="V901" t="n">
        <v>3.261701252241487</v>
      </c>
      <c r="W901" t="n">
        <v>0</v>
      </c>
      <c r="X901" t="n">
        <v>0</v>
      </c>
      <c r="Y901" t="n">
        <v>-21.42826181236016</v>
      </c>
      <c r="Z901" t="n">
        <v>89.72301938862947</v>
      </c>
      <c r="AA901" t="n">
        <v>1351.360346151772</v>
      </c>
      <c r="AB901" t="b">
        <v>0</v>
      </c>
      <c r="AC901" t="b">
        <v>1</v>
      </c>
      <c r="AD901" t="n">
        <v>90.77561398275191</v>
      </c>
      <c r="AE901" t="n">
        <v>-0</v>
      </c>
      <c r="AF901" t="n">
        <v>0</v>
      </c>
      <c r="AG901" t="n">
        <v>-0.007780591810182036</v>
      </c>
      <c r="AH901" t="b">
        <v>0</v>
      </c>
      <c r="AI901" t="b">
        <v>0</v>
      </c>
      <c r="AJ901" t="n">
        <v>1351.360346151772</v>
      </c>
      <c r="AK901" t="n">
        <v>0</v>
      </c>
      <c r="AL901" t="n">
        <v>5.052025695684399</v>
      </c>
      <c r="AM901" t="n">
        <v>0</v>
      </c>
      <c r="AN901" t="n">
        <v>5.052027979703422</v>
      </c>
      <c r="AO901" t="n">
        <v>0</v>
      </c>
      <c r="AP901" t="n">
        <v>1</v>
      </c>
      <c r="AQ901" t="n">
        <v>0</v>
      </c>
      <c r="AR901" t="n">
        <v>0</v>
      </c>
      <c r="AS901" t="n">
        <v>0</v>
      </c>
      <c r="AT901" t="n">
        <v>1.380652024807075</v>
      </c>
      <c r="AU901" t="n">
        <v>0.434053557707228</v>
      </c>
      <c r="AV901" t="n">
        <v>1.380652024807075</v>
      </c>
    </row>
    <row r="902" spans="1:48">
      <c r="A902" t="n">
        <v>899</v>
      </c>
      <c r="B902" t="n">
        <v>0</v>
      </c>
      <c r="C902" t="n">
        <v>0</v>
      </c>
      <c r="D902" t="n">
        <v>0</v>
      </c>
      <c r="E902" t="n">
        <v>61.8</v>
      </c>
      <c r="F902" t="n">
        <v>-0.04544538722410074</v>
      </c>
      <c r="G902" t="n">
        <v>507.5422425474908</v>
      </c>
      <c r="H902" t="n">
        <v>2001.746604607304</v>
      </c>
      <c r="I902" t="n">
        <v>3.392376252183666</v>
      </c>
      <c r="J902" t="n">
        <v>3.392376252183666</v>
      </c>
      <c r="K902" t="n">
        <v>63.82681922032162</v>
      </c>
      <c r="L902" t="n">
        <v>5</v>
      </c>
      <c r="M902" t="n">
        <v>16.18327059338784</v>
      </c>
      <c r="N902" t="n">
        <v>1349.177211505323</v>
      </c>
      <c r="O902" t="b">
        <v>0</v>
      </c>
      <c r="P902" t="n">
        <v>3.392376252183667</v>
      </c>
      <c r="Q902" t="n">
        <v>0</v>
      </c>
      <c r="R902" t="n">
        <v>0.8907860188910369</v>
      </c>
      <c r="S902" t="n">
        <v>35.12958163618933</v>
      </c>
      <c r="T902" t="n">
        <v>26.95460719111579</v>
      </c>
      <c r="U902" t="n">
        <v>3.808295348423773</v>
      </c>
      <c r="V902" t="n">
        <v>2.943819960570043</v>
      </c>
      <c r="W902" t="n">
        <v>0</v>
      </c>
      <c r="X902" t="n">
        <v>0</v>
      </c>
      <c r="Y902" t="n">
        <v>-21.42826181236016</v>
      </c>
      <c r="Z902" t="n">
        <v>89.71959296187045</v>
      </c>
      <c r="AA902" t="n">
        <v>1349.177211505323</v>
      </c>
      <c r="AB902" t="b">
        <v>0</v>
      </c>
      <c r="AC902" t="b">
        <v>1</v>
      </c>
      <c r="AD902" t="n">
        <v>90.76817361406705</v>
      </c>
      <c r="AE902" t="n">
        <v>-0</v>
      </c>
      <c r="AF902" t="n">
        <v>0</v>
      </c>
      <c r="AG902" t="n">
        <v>-0.009626400372775734</v>
      </c>
      <c r="AH902" t="b">
        <v>0</v>
      </c>
      <c r="AI902" t="b">
        <v>0</v>
      </c>
      <c r="AJ902" t="n">
        <v>1349.177211505323</v>
      </c>
      <c r="AK902" t="n">
        <v>0</v>
      </c>
      <c r="AL902" t="n">
        <v>3.808295348423773</v>
      </c>
      <c r="AM902" t="n">
        <v>0</v>
      </c>
      <c r="AN902" t="n">
        <v>3.808331892728153</v>
      </c>
      <c r="AO902" t="n">
        <v>0</v>
      </c>
      <c r="AP902" t="n">
        <v>1</v>
      </c>
      <c r="AQ902" t="n">
        <v>0</v>
      </c>
      <c r="AR902" t="n">
        <v>0</v>
      </c>
      <c r="AS902" t="n">
        <v>0</v>
      </c>
      <c r="AT902" t="n">
        <v>1.146460775568052</v>
      </c>
      <c r="AU902" t="n">
        <v>0.3604278047371398</v>
      </c>
      <c r="AV902" t="n">
        <v>1.146460775568052</v>
      </c>
    </row>
    <row r="903" spans="1:48">
      <c r="A903" t="n">
        <v>900</v>
      </c>
      <c r="B903" t="n">
        <v>0</v>
      </c>
      <c r="C903" t="n">
        <v>0</v>
      </c>
      <c r="D903" t="n">
        <v>0</v>
      </c>
      <c r="E903" t="n">
        <v>61.5</v>
      </c>
      <c r="F903" t="n">
        <v>-0.1466861232657237</v>
      </c>
      <c r="G903" t="n">
        <v>505.078445253571</v>
      </c>
      <c r="H903" t="n">
        <v>1992.029388080084</v>
      </c>
      <c r="I903" t="n">
        <v>0.4164724865233349</v>
      </c>
      <c r="J903" t="n">
        <v>0.4164724865233349</v>
      </c>
      <c r="K903" t="n">
        <v>7.874062595407447</v>
      </c>
      <c r="L903" t="n">
        <v>5</v>
      </c>
      <c r="M903" t="n">
        <v>1.996466175306148</v>
      </c>
      <c r="N903" t="n">
        <v>1342.627807565977</v>
      </c>
      <c r="O903" t="b">
        <v>0</v>
      </c>
      <c r="P903" t="n">
        <v>0.4164724865233349</v>
      </c>
      <c r="Q903" t="n">
        <v>0</v>
      </c>
      <c r="R903" t="n">
        <v>0.5794351369687201</v>
      </c>
      <c r="S903" t="n">
        <v>35.14225412981163</v>
      </c>
      <c r="T903" t="n">
        <v>5.11207518860047</v>
      </c>
      <c r="U903" t="n">
        <v>0.7187560090022941</v>
      </c>
      <c r="V903" t="n">
        <v>2.149959201499361</v>
      </c>
      <c r="W903" t="n">
        <v>0</v>
      </c>
      <c r="X903" t="n">
        <v>0</v>
      </c>
      <c r="Y903" t="n">
        <v>-21.42826181236016</v>
      </c>
      <c r="Z903" t="n">
        <v>89.70581798235129</v>
      </c>
      <c r="AA903" t="n">
        <v>1342.627807565977</v>
      </c>
      <c r="AB903" t="b">
        <v>0</v>
      </c>
      <c r="AC903" t="b">
        <v>1</v>
      </c>
      <c r="AD903" t="n">
        <v>90.7607332453822</v>
      </c>
      <c r="AE903" t="n">
        <v>-0</v>
      </c>
      <c r="AF903" t="n">
        <v>0</v>
      </c>
      <c r="AG903" t="n">
        <v>-0.0206251331400838</v>
      </c>
      <c r="AH903" t="b">
        <v>0</v>
      </c>
      <c r="AI903" t="b">
        <v>0</v>
      </c>
      <c r="AJ903" t="n">
        <v>1342.627807565977</v>
      </c>
      <c r="AK903" t="n">
        <v>0</v>
      </c>
      <c r="AL903" t="n">
        <v>0.7187560090022941</v>
      </c>
      <c r="AM903" t="n">
        <v>0</v>
      </c>
      <c r="AN903" t="n">
        <v>0.7189410145432183</v>
      </c>
      <c r="AO903" t="n">
        <v>0</v>
      </c>
      <c r="AP903" t="n">
        <v>1</v>
      </c>
      <c r="AQ903" t="n">
        <v>0</v>
      </c>
      <c r="AR903" t="n">
        <v>0</v>
      </c>
      <c r="AS903" t="n">
        <v>0</v>
      </c>
      <c r="AT903" t="n">
        <v>0.5735217311168431</v>
      </c>
      <c r="AU903" t="n">
        <v>0.1803054957663641</v>
      </c>
      <c r="AV903" t="n">
        <v>0.5735217311168431</v>
      </c>
    </row>
    <row r="904" spans="1:48">
      <c r="A904" t="n">
        <v>901</v>
      </c>
      <c r="B904" t="n">
        <v>0</v>
      </c>
      <c r="C904" t="n">
        <v>0</v>
      </c>
      <c r="D904" t="n">
        <v>0</v>
      </c>
      <c r="E904" t="n">
        <v>60.9</v>
      </c>
      <c r="F904" t="n">
        <v>-0.1178101197130079</v>
      </c>
      <c r="G904" t="n">
        <v>500.1508506657312</v>
      </c>
      <c r="H904" t="n">
        <v>1972.594955025644</v>
      </c>
      <c r="I904" t="n">
        <v>1.203051995153486</v>
      </c>
      <c r="J904" t="n">
        <v>1.203051995153486</v>
      </c>
      <c r="K904" t="n">
        <v>22.96967063881432</v>
      </c>
      <c r="L904" t="n">
        <v>5</v>
      </c>
      <c r="M904" t="n">
        <v>5.823953001727769</v>
      </c>
      <c r="N904" t="n">
        <v>1329.528999687284</v>
      </c>
      <c r="O904" t="b">
        <v>0</v>
      </c>
      <c r="P904" t="n">
        <v>1.203051995153486</v>
      </c>
      <c r="Q904" t="n">
        <v>0</v>
      </c>
      <c r="R904" t="n">
        <v>0.7856771313490596</v>
      </c>
      <c r="S904" t="n">
        <v>35.148245127199</v>
      </c>
      <c r="T904" t="n">
        <v>10.99800347973085</v>
      </c>
      <c r="U904" t="n">
        <v>1.531229492562379</v>
      </c>
      <c r="V904" t="n">
        <v>2.357123655208941</v>
      </c>
      <c r="W904" t="n">
        <v>0</v>
      </c>
      <c r="X904" t="n">
        <v>0</v>
      </c>
      <c r="Y904" t="n">
        <v>-21.42826181236016</v>
      </c>
      <c r="Z904" t="n">
        <v>89.70301687265464</v>
      </c>
      <c r="AA904" t="n">
        <v>1329.528999687284</v>
      </c>
      <c r="AB904" t="b">
        <v>0</v>
      </c>
      <c r="AC904" t="b">
        <v>1</v>
      </c>
      <c r="AD904" t="n">
        <v>90.75329287669734</v>
      </c>
      <c r="AE904" t="n">
        <v>-0</v>
      </c>
      <c r="AF904" t="n">
        <v>0</v>
      </c>
      <c r="AG904" t="n">
        <v>-0.0371770103886146</v>
      </c>
      <c r="AH904" t="b">
        <v>0</v>
      </c>
      <c r="AI904" t="b">
        <v>0</v>
      </c>
      <c r="AJ904" t="n">
        <v>1329.528999687284</v>
      </c>
      <c r="AK904" t="n">
        <v>0</v>
      </c>
      <c r="AL904" t="n">
        <v>1.531229492562379</v>
      </c>
      <c r="AM904" t="n">
        <v>0</v>
      </c>
      <c r="AN904" t="n">
        <v>1.531969514726076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0.7191892867178022</v>
      </c>
      <c r="AU904" t="n">
        <v>0.2261009022953531</v>
      </c>
      <c r="AV904" t="n">
        <v>0.7191892867178022</v>
      </c>
    </row>
    <row r="905" spans="1:48">
      <c r="A905" t="n">
        <v>902</v>
      </c>
      <c r="B905" t="n">
        <v>0</v>
      </c>
      <c r="C905" t="n">
        <v>0</v>
      </c>
      <c r="D905" t="n">
        <v>0</v>
      </c>
      <c r="E905" t="n">
        <v>59.7</v>
      </c>
      <c r="F905" t="n">
        <v>-0.8820733978822357</v>
      </c>
      <c r="G905" t="n">
        <v>490.2956614900518</v>
      </c>
      <c r="H905" t="n">
        <v>1933.726088916764</v>
      </c>
      <c r="I905" t="n">
        <v>-20.43662928295175</v>
      </c>
      <c r="J905" t="n">
        <v>-20.43662928295175</v>
      </c>
      <c r="K905" t="n">
        <v>-398.0362249953554</v>
      </c>
      <c r="L905" t="n">
        <v>5</v>
      </c>
      <c r="M905" t="n">
        <v>-100.9219637412159</v>
      </c>
      <c r="N905" t="n">
        <v>1303.331383929899</v>
      </c>
      <c r="O905" t="b">
        <v>0</v>
      </c>
      <c r="P905" t="n">
        <v>-20.43662928295175</v>
      </c>
      <c r="Q905" t="n">
        <v>0</v>
      </c>
      <c r="R905" t="n">
        <v>0.9417124034666231</v>
      </c>
      <c r="S905" t="n">
        <v>35.1570643992526</v>
      </c>
      <c r="T905" t="n">
        <v>-141.0081083639641</v>
      </c>
      <c r="U905" t="n">
        <v>-19.24542728080486</v>
      </c>
      <c r="V905" t="n">
        <v>-40.08614462274818</v>
      </c>
      <c r="W905" t="n">
        <v>-86.15060768619995</v>
      </c>
      <c r="X905" t="n">
        <v>2</v>
      </c>
      <c r="Y905" t="n">
        <v>64.72234587383979</v>
      </c>
      <c r="Z905" t="n">
        <v>89.64388914809662</v>
      </c>
      <c r="AA905" t="n">
        <v>1303.331383929899</v>
      </c>
      <c r="AB905" t="b">
        <v>0</v>
      </c>
      <c r="AC905" t="b">
        <v>1</v>
      </c>
      <c r="AD905" t="n">
        <v>90.7608092107358</v>
      </c>
      <c r="AE905" t="n">
        <v>1.8</v>
      </c>
      <c r="AF905" t="n">
        <v>0</v>
      </c>
      <c r="AG905" t="n">
        <v>-0.04906516939241939</v>
      </c>
      <c r="AH905" t="b">
        <v>0</v>
      </c>
      <c r="AI905" t="b">
        <v>0</v>
      </c>
      <c r="AJ905" t="n">
        <v>1303.331383929899</v>
      </c>
      <c r="AK905" t="n">
        <v>0</v>
      </c>
      <c r="AL905" t="n">
        <v>-19.24542728080486</v>
      </c>
      <c r="AM905" t="n">
        <v>15.20071096684963</v>
      </c>
      <c r="AN905" t="n">
        <v>-2.235651042449948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 spans="1:48">
      <c r="A906" t="n">
        <v>903</v>
      </c>
      <c r="B906" t="n">
        <v>0</v>
      </c>
      <c r="C906" t="n">
        <v>0</v>
      </c>
      <c r="D906" t="n">
        <v>0</v>
      </c>
      <c r="E906" t="n">
        <v>54.6</v>
      </c>
      <c r="F906" t="n">
        <v>-1.603896288758045</v>
      </c>
      <c r="G906" t="n">
        <v>448.4111074934142</v>
      </c>
      <c r="H906" t="n">
        <v>1768.533407954026</v>
      </c>
      <c r="I906" t="n">
        <v>-37.57904627665517</v>
      </c>
      <c r="J906" t="n">
        <v>-37.57904627665517</v>
      </c>
      <c r="K906" t="n">
        <v>-800.2778082427313</v>
      </c>
      <c r="L906" t="n">
        <v>5</v>
      </c>
      <c r="M906" t="n">
        <v>-202.9101947877108</v>
      </c>
      <c r="N906" t="n">
        <v>1191.991516961014</v>
      </c>
      <c r="O906" t="b">
        <v>0</v>
      </c>
      <c r="P906" t="n">
        <v>-37.57904627665517</v>
      </c>
      <c r="Q906" t="n">
        <v>0</v>
      </c>
      <c r="R906" t="n">
        <v>0.9531834161062877</v>
      </c>
      <c r="S906" t="n">
        <v>35.19780854748895</v>
      </c>
      <c r="T906" t="n">
        <v>-286.9593955942765</v>
      </c>
      <c r="U906" t="n">
        <v>-35.81972370399844</v>
      </c>
      <c r="V906" t="n">
        <v>-84.04920080656572</v>
      </c>
      <c r="W906" t="n">
        <v>-86.15060768619995</v>
      </c>
      <c r="X906" t="n">
        <v>2</v>
      </c>
      <c r="Y906" t="n">
        <v>64.72234587383979</v>
      </c>
      <c r="Z906" t="n">
        <v>89.6072397315159</v>
      </c>
      <c r="AA906" t="n">
        <v>1191.991516961014</v>
      </c>
      <c r="AB906" t="b">
        <v>0</v>
      </c>
      <c r="AC906" t="b">
        <v>1</v>
      </c>
      <c r="AD906" t="n">
        <v>90.78328224749755</v>
      </c>
      <c r="AE906" t="n">
        <v>1.8</v>
      </c>
      <c r="AF906" t="n">
        <v>0</v>
      </c>
      <c r="AG906" t="n">
        <v>-0.06330032706151661</v>
      </c>
      <c r="AH906" t="b">
        <v>0</v>
      </c>
      <c r="AI906" t="b">
        <v>0</v>
      </c>
      <c r="AJ906" t="n">
        <v>1191.991516961014</v>
      </c>
      <c r="AK906" t="n">
        <v>0</v>
      </c>
      <c r="AL906" t="n">
        <v>-35.81972370399844</v>
      </c>
      <c r="AM906" t="n">
        <v>31.99333174567041</v>
      </c>
      <c r="AN906" t="n">
        <v>-2.025109655333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 spans="1:48">
      <c r="A907" t="n">
        <v>904</v>
      </c>
      <c r="B907" t="n">
        <v>0</v>
      </c>
      <c r="C907" t="n">
        <v>0</v>
      </c>
      <c r="D907" t="n">
        <v>0</v>
      </c>
      <c r="E907" t="n">
        <v>49.3</v>
      </c>
      <c r="F907" t="n">
        <v>-1.36900811375225</v>
      </c>
      <c r="G907" t="n">
        <v>404.8840219674967</v>
      </c>
      <c r="H907" t="n">
        <v>1596.862582639807</v>
      </c>
      <c r="I907" t="n">
        <v>-28.7074596276492</v>
      </c>
      <c r="J907" t="n">
        <v>-28.7074596276492</v>
      </c>
      <c r="K907" t="n">
        <v>-677.0730167837805</v>
      </c>
      <c r="L907" t="n">
        <v>4</v>
      </c>
      <c r="M907" t="n">
        <v>-171.6716573995387</v>
      </c>
      <c r="N907" t="n">
        <v>1424.401423714708</v>
      </c>
      <c r="O907" t="b">
        <v>1</v>
      </c>
      <c r="P907" t="n">
        <v>-28.7074596276492</v>
      </c>
      <c r="Q907" t="n">
        <v>-69.34200350545076</v>
      </c>
      <c r="R907" t="n">
        <v>0.9517154751036186</v>
      </c>
      <c r="S907" t="n">
        <v>35.2579848228534</v>
      </c>
      <c r="T907" t="n">
        <v>-183.164319488596</v>
      </c>
      <c r="U907" t="n">
        <v>-27.32133357854611</v>
      </c>
      <c r="V907" t="n">
        <v>-11.49266208905729</v>
      </c>
      <c r="W907" t="n">
        <v>-86.15060768619995</v>
      </c>
      <c r="X907" t="n">
        <v>2</v>
      </c>
      <c r="Y907" t="n">
        <v>64.72234587383979</v>
      </c>
      <c r="Z907" t="n">
        <v>89.55265692411787</v>
      </c>
      <c r="AA907" t="n">
        <v>1424.401423714708</v>
      </c>
      <c r="AB907" t="b">
        <v>0</v>
      </c>
      <c r="AC907" t="b">
        <v>1</v>
      </c>
      <c r="AD907" t="n">
        <v>90.80575528425931</v>
      </c>
      <c r="AE907" t="n">
        <v>1.8</v>
      </c>
      <c r="AF907" t="n">
        <v>0</v>
      </c>
      <c r="AG907" t="n">
        <v>-0.05555237192376217</v>
      </c>
      <c r="AH907" t="b">
        <v>0</v>
      </c>
      <c r="AI907" t="b">
        <v>0</v>
      </c>
      <c r="AJ907" t="n">
        <v>1355.059420209257</v>
      </c>
      <c r="AK907" t="n">
        <v>0</v>
      </c>
      <c r="AL907" t="n">
        <v>-25.99128997058873</v>
      </c>
      <c r="AM907" t="n">
        <v>21.85059241617399</v>
      </c>
      <c r="AN907" t="n">
        <v>-2.335385609748211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 spans="1:48">
      <c r="A908" t="n">
        <v>905</v>
      </c>
      <c r="B908" t="n">
        <v>0</v>
      </c>
      <c r="C908" t="n">
        <v>0</v>
      </c>
      <c r="D908" t="n">
        <v>0</v>
      </c>
      <c r="E908" t="n">
        <v>44.9</v>
      </c>
      <c r="F908" t="n">
        <v>-1.003404589566291</v>
      </c>
      <c r="G908" t="n">
        <v>368.7483283233388</v>
      </c>
      <c r="H908" t="n">
        <v>1454.343406907248</v>
      </c>
      <c r="I908" t="n">
        <v>-18.56368413462894</v>
      </c>
      <c r="J908" t="n">
        <v>-18.56368413462894</v>
      </c>
      <c r="K908" t="n">
        <v>-480.7347231305337</v>
      </c>
      <c r="L908" t="n">
        <v>4</v>
      </c>
      <c r="M908" t="n">
        <v>-121.8901427815755</v>
      </c>
      <c r="N908" t="n">
        <v>1297.274318961265</v>
      </c>
      <c r="O908" t="b">
        <v>0</v>
      </c>
      <c r="P908" t="n">
        <v>-18.56368413462894</v>
      </c>
      <c r="Q908" t="n">
        <v>0</v>
      </c>
      <c r="R908" t="n">
        <v>0.9473101597564713</v>
      </c>
      <c r="S908" t="n">
        <v>35.30539619818448</v>
      </c>
      <c r="T908" t="n">
        <v>-129.4481733533109</v>
      </c>
      <c r="U908" t="n">
        <v>-17.58556658324402</v>
      </c>
      <c r="V908" t="n">
        <v>-7.558030571735472</v>
      </c>
      <c r="W908" t="n">
        <v>-86.15060768619995</v>
      </c>
      <c r="X908" t="n">
        <v>2</v>
      </c>
      <c r="Y908" t="n">
        <v>64.72234587383979</v>
      </c>
      <c r="Z908" t="n">
        <v>89.49352919955984</v>
      </c>
      <c r="AA908" t="n">
        <v>1297.274318961265</v>
      </c>
      <c r="AB908" t="b">
        <v>0</v>
      </c>
      <c r="AC908" t="b">
        <v>1</v>
      </c>
      <c r="AD908" t="n">
        <v>90.82822832102106</v>
      </c>
      <c r="AE908" t="n">
        <v>1.8</v>
      </c>
      <c r="AF908" t="n">
        <v>0</v>
      </c>
      <c r="AG908" t="n">
        <v>-0.02657041596744925</v>
      </c>
      <c r="AH908" t="b">
        <v>0</v>
      </c>
      <c r="AI908" t="b">
        <v>0</v>
      </c>
      <c r="AJ908" t="n">
        <v>1297.274318961265</v>
      </c>
      <c r="AK908" t="n">
        <v>0</v>
      </c>
      <c r="AL908" t="n">
        <v>-17.58556658324402</v>
      </c>
      <c r="AM908" t="n">
        <v>13.55304717093684</v>
      </c>
      <c r="AN908" t="n">
        <v>-2.224054437958399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 spans="1:48">
      <c r="A909" t="n">
        <v>906</v>
      </c>
      <c r="B909" t="n">
        <v>0</v>
      </c>
      <c r="C909" t="n">
        <v>0</v>
      </c>
      <c r="D909" t="n">
        <v>0</v>
      </c>
      <c r="E909" t="n">
        <v>42.3</v>
      </c>
      <c r="F909" t="n">
        <v>-0.4507068613159255</v>
      </c>
      <c r="G909" t="n">
        <v>347.3954184427</v>
      </c>
      <c r="H909" t="n">
        <v>1370.127530338009</v>
      </c>
      <c r="I909" t="n">
        <v>-6.538953159312881</v>
      </c>
      <c r="J909" t="n">
        <v>-6.538953159312881</v>
      </c>
      <c r="K909" t="n">
        <v>-179.7444634042</v>
      </c>
      <c r="L909" t="n">
        <v>4</v>
      </c>
      <c r="M909" t="n">
        <v>-45.57415400715011</v>
      </c>
      <c r="N909" t="n">
        <v>1222.153757061504</v>
      </c>
      <c r="O909" t="b">
        <v>0</v>
      </c>
      <c r="P909" t="n">
        <v>-6.538953159312881</v>
      </c>
      <c r="Q909" t="n">
        <v>0</v>
      </c>
      <c r="R909" t="n">
        <v>0.9204911525173411</v>
      </c>
      <c r="S909" t="n">
        <v>35.33885195668252</v>
      </c>
      <c r="T909" t="n">
        <v>-47.02982684646234</v>
      </c>
      <c r="U909" t="n">
        <v>-6.019048529872824</v>
      </c>
      <c r="V909" t="n">
        <v>-1.455672839312228</v>
      </c>
      <c r="W909" t="n">
        <v>-75.58206822565386</v>
      </c>
      <c r="X909" t="n">
        <v>2</v>
      </c>
      <c r="Y909" t="n">
        <v>54.15380641329369</v>
      </c>
      <c r="Z909" t="n">
        <v>89.45312858081775</v>
      </c>
      <c r="AA909" t="n">
        <v>1222.153757061504</v>
      </c>
      <c r="AB909" t="b">
        <v>0</v>
      </c>
      <c r="AC909" t="b">
        <v>1</v>
      </c>
      <c r="AD909" t="n">
        <v>90.84886654190424</v>
      </c>
      <c r="AE909" t="n">
        <v>1.579184714537653</v>
      </c>
      <c r="AF909" t="n">
        <v>0</v>
      </c>
      <c r="AG909" t="n">
        <v>0.005639366229519882</v>
      </c>
      <c r="AH909" t="b">
        <v>0</v>
      </c>
      <c r="AI909" t="b">
        <v>0</v>
      </c>
      <c r="AJ909" t="n">
        <v>1222.153757061504</v>
      </c>
      <c r="AK909" t="n">
        <v>0</v>
      </c>
      <c r="AL909" t="n">
        <v>-6.019048529872824</v>
      </c>
      <c r="AM909" t="n">
        <v>2.35335492958099</v>
      </c>
      <c r="AN909" t="n">
        <v>-2.081608325636907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 spans="1:48">
      <c r="A910" t="n">
        <v>907</v>
      </c>
      <c r="B910" t="n">
        <v>0</v>
      </c>
      <c r="C910" t="n">
        <v>0</v>
      </c>
      <c r="D910" t="n">
        <v>0</v>
      </c>
      <c r="E910" t="n">
        <v>41.4</v>
      </c>
      <c r="F910" t="n">
        <v>-0.1104346318366698</v>
      </c>
      <c r="G910" t="n">
        <v>340.0040265609404</v>
      </c>
      <c r="H910" t="n">
        <v>1340.975880756349</v>
      </c>
      <c r="I910" t="n">
        <v>0.2220992584261662</v>
      </c>
      <c r="J910" t="n">
        <v>0.2220992584261662</v>
      </c>
      <c r="K910" t="n">
        <v>6.237842861999112</v>
      </c>
      <c r="L910" t="n">
        <v>4</v>
      </c>
      <c r="M910" t="n">
        <v>1.581603159736083</v>
      </c>
      <c r="N910" t="n">
        <v>1196.150485634663</v>
      </c>
      <c r="O910" t="b">
        <v>0</v>
      </c>
      <c r="P910" t="n">
        <v>0.2220992584261662</v>
      </c>
      <c r="Q910" t="n">
        <v>0</v>
      </c>
      <c r="R910" t="n">
        <v>0.4656260985173798</v>
      </c>
      <c r="S910" t="n">
        <v>35.356634894633</v>
      </c>
      <c r="T910" t="n">
        <v>3.807986103773845</v>
      </c>
      <c r="U910" t="n">
        <v>0.4769905706174161</v>
      </c>
      <c r="V910" t="n">
        <v>2.034888391065231</v>
      </c>
      <c r="W910" t="n">
        <v>0</v>
      </c>
      <c r="X910" t="n">
        <v>0</v>
      </c>
      <c r="Y910" t="n">
        <v>-21.42826181236016</v>
      </c>
      <c r="Z910" t="n">
        <v>89.40844412171236</v>
      </c>
      <c r="AA910" t="n">
        <v>1196.150485634663</v>
      </c>
      <c r="AB910" t="b">
        <v>0</v>
      </c>
      <c r="AC910" t="b">
        <v>1</v>
      </c>
      <c r="AD910" t="n">
        <v>90.85454806006413</v>
      </c>
      <c r="AE910" t="n">
        <v>-0</v>
      </c>
      <c r="AF910" t="n">
        <v>0</v>
      </c>
      <c r="AG910" t="n">
        <v>0.03922426629970732</v>
      </c>
      <c r="AH910" t="b">
        <v>0</v>
      </c>
      <c r="AI910" t="b">
        <v>0</v>
      </c>
      <c r="AJ910" t="n">
        <v>1196.150485634663</v>
      </c>
      <c r="AK910" t="n">
        <v>0</v>
      </c>
      <c r="AL910" t="n">
        <v>0.4769905706174161</v>
      </c>
      <c r="AM910" t="n">
        <v>0</v>
      </c>
      <c r="AN910" t="n">
        <v>0.6223072352280197</v>
      </c>
      <c r="AO910" t="n">
        <v>0</v>
      </c>
      <c r="AP910" t="n">
        <v>1</v>
      </c>
      <c r="AQ910" t="n">
        <v>0</v>
      </c>
      <c r="AR910" t="n">
        <v>0</v>
      </c>
      <c r="AS910" t="n">
        <v>0</v>
      </c>
      <c r="AT910" t="n">
        <v>0.5152836775215095</v>
      </c>
      <c r="AU910" t="n">
        <v>0.1619964404049807</v>
      </c>
      <c r="AV910" t="n">
        <v>0.5152836775215095</v>
      </c>
    </row>
    <row r="911" spans="1:48">
      <c r="A911" t="n">
        <v>908</v>
      </c>
      <c r="B911" t="n">
        <v>0</v>
      </c>
      <c r="C911" t="n">
        <v>0</v>
      </c>
      <c r="D911" t="n">
        <v>0</v>
      </c>
      <c r="E911" t="n">
        <v>41.3</v>
      </c>
      <c r="F911" t="n">
        <v>0.05911205532927699</v>
      </c>
      <c r="G911" t="n">
        <v>339.1827607963005</v>
      </c>
      <c r="H911" t="n">
        <v>1337.736808580609</v>
      </c>
      <c r="I911" t="n">
        <v>3.524103290544718</v>
      </c>
      <c r="J911" t="n">
        <v>3.524103290544718</v>
      </c>
      <c r="K911" t="n">
        <v>99.21703402728892</v>
      </c>
      <c r="L911" t="n">
        <v>3</v>
      </c>
      <c r="M911" t="n">
        <v>25.15644878988056</v>
      </c>
      <c r="N911" t="n">
        <v>1769.825797752146</v>
      </c>
      <c r="O911" t="b">
        <v>1</v>
      </c>
      <c r="P911" t="n">
        <v>3.524103290544718</v>
      </c>
      <c r="Q911" t="n">
        <v>2.994100843290482</v>
      </c>
      <c r="R911" t="n">
        <v>0.865867464127416</v>
      </c>
      <c r="S911" t="n">
        <v>35.36069439117967</v>
      </c>
      <c r="T911" t="n">
        <v>21.96028989334282</v>
      </c>
      <c r="U911" t="n">
        <v>4.07002622981816</v>
      </c>
      <c r="V911" t="n">
        <v>2.945589371891149</v>
      </c>
      <c r="W911" t="n">
        <v>0</v>
      </c>
      <c r="X911" t="n">
        <v>0</v>
      </c>
      <c r="Y911" t="n">
        <v>-21.42826181236016</v>
      </c>
      <c r="Z911" t="n">
        <v>89.44974982235146</v>
      </c>
      <c r="AA911" t="n">
        <v>1769.825797752146</v>
      </c>
      <c r="AB911" t="b">
        <v>0</v>
      </c>
      <c r="AC911" t="b">
        <v>1</v>
      </c>
      <c r="AD911" t="n">
        <v>90.84710769137928</v>
      </c>
      <c r="AE911" t="n">
        <v>-0</v>
      </c>
      <c r="AF911" t="n">
        <v>0</v>
      </c>
      <c r="AG911" t="n">
        <v>0.0609916950430579</v>
      </c>
      <c r="AH911" t="b">
        <v>0</v>
      </c>
      <c r="AI911" t="b">
        <v>0</v>
      </c>
      <c r="AJ911" t="n">
        <v>1772.819898595436</v>
      </c>
      <c r="AK911" t="n">
        <v>0</v>
      </c>
      <c r="AL911" t="n">
        <v>4.076911692207957</v>
      </c>
      <c r="AM911" t="n">
        <v>0</v>
      </c>
      <c r="AN911" t="n">
        <v>4.254038922228617</v>
      </c>
      <c r="AO911" t="n">
        <v>0</v>
      </c>
      <c r="AP911" t="n">
        <v>1</v>
      </c>
      <c r="AQ911" t="n">
        <v>0</v>
      </c>
      <c r="AR911" t="n">
        <v>0</v>
      </c>
      <c r="AS911" t="n">
        <v>0</v>
      </c>
      <c r="AT911" t="n">
        <v>1.323748126220671</v>
      </c>
      <c r="AU911" t="n">
        <v>0.4161639380311252</v>
      </c>
      <c r="AV911" t="n">
        <v>1.323748126220671</v>
      </c>
    </row>
    <row r="912" spans="1:48">
      <c r="A912" t="n">
        <v>909</v>
      </c>
      <c r="B912" t="n">
        <v>0</v>
      </c>
      <c r="C912" t="n">
        <v>0</v>
      </c>
      <c r="D912" t="n">
        <v>0</v>
      </c>
      <c r="E912" t="n">
        <v>42.1</v>
      </c>
      <c r="F912" t="n">
        <v>0.4573197438528984</v>
      </c>
      <c r="G912" t="n">
        <v>345.7528869134201</v>
      </c>
      <c r="H912" t="n">
        <v>1363.649385986529</v>
      </c>
      <c r="I912" t="n">
        <v>11.53225245463856</v>
      </c>
      <c r="J912" t="n">
        <v>11.53225245463856</v>
      </c>
      <c r="K912" t="n">
        <v>318.5075328552169</v>
      </c>
      <c r="L912" t="n">
        <v>3</v>
      </c>
      <c r="M912" t="n">
        <v>80.7574880464546</v>
      </c>
      <c r="N912" t="n">
        <v>1804.108137660178</v>
      </c>
      <c r="O912" t="b">
        <v>0</v>
      </c>
      <c r="P912" t="n">
        <v>11.53225245463856</v>
      </c>
      <c r="Q912" t="n">
        <v>0</v>
      </c>
      <c r="R912" t="n">
        <v>0.9308159017453425</v>
      </c>
      <c r="S912" t="n">
        <v>35.37686262543337</v>
      </c>
      <c r="T912" t="n">
        <v>65.57815042248626</v>
      </c>
      <c r="U912" t="n">
        <v>12.38940206437687</v>
      </c>
      <c r="V912" t="n">
        <v>4.536965202187993</v>
      </c>
      <c r="W912" t="n">
        <v>0</v>
      </c>
      <c r="X912" t="n">
        <v>0</v>
      </c>
      <c r="Y912" t="n">
        <v>-21.42826181236016</v>
      </c>
      <c r="Z912" t="n">
        <v>89.62442281669003</v>
      </c>
      <c r="AA912" t="n">
        <v>1804.108137660178</v>
      </c>
      <c r="AB912" t="b">
        <v>0</v>
      </c>
      <c r="AC912" t="b">
        <v>1</v>
      </c>
      <c r="AD912" t="n">
        <v>90.83966732269442</v>
      </c>
      <c r="AE912" t="n">
        <v>-0</v>
      </c>
      <c r="AF912" t="n">
        <v>0</v>
      </c>
      <c r="AG912" t="n">
        <v>0.09267340518020445</v>
      </c>
      <c r="AH912" t="b">
        <v>0</v>
      </c>
      <c r="AI912" t="b">
        <v>0</v>
      </c>
      <c r="AJ912" t="n">
        <v>1804.108137660178</v>
      </c>
      <c r="AK912" t="n">
        <v>0</v>
      </c>
      <c r="AL912" t="n">
        <v>12.38940206437687</v>
      </c>
      <c r="AM912" t="n">
        <v>0</v>
      </c>
      <c r="AN912" t="n">
        <v>12.39916144347686</v>
      </c>
      <c r="AO912" t="n">
        <v>0</v>
      </c>
      <c r="AP912" t="n">
        <v>1</v>
      </c>
      <c r="AQ912" t="n">
        <v>0</v>
      </c>
      <c r="AR912" t="n">
        <v>0</v>
      </c>
      <c r="AS912" t="n">
        <v>0</v>
      </c>
      <c r="AT912" t="n">
        <v>2.786733072386755</v>
      </c>
      <c r="AU912" t="n">
        <v>0.8761015684736981</v>
      </c>
      <c r="AV912" t="n">
        <v>2.786733072386755</v>
      </c>
    </row>
    <row r="913" spans="1:48">
      <c r="A913" t="n">
        <v>910</v>
      </c>
      <c r="B913" t="n">
        <v>0</v>
      </c>
      <c r="C913" t="n">
        <v>0</v>
      </c>
      <c r="D913" t="n">
        <v>0</v>
      </c>
      <c r="E913" t="n">
        <v>44.7</v>
      </c>
      <c r="F913" t="n">
        <v>0.9449423025924624</v>
      </c>
      <c r="G913" t="n">
        <v>367.1057967940589</v>
      </c>
      <c r="H913" t="n">
        <v>1447.865262555768</v>
      </c>
      <c r="I913" t="n">
        <v>22.62600633605647</v>
      </c>
      <c r="J913" t="n">
        <v>22.62600633605647</v>
      </c>
      <c r="K913" t="n">
        <v>588.5563424375013</v>
      </c>
      <c r="L913" t="n">
        <v>3</v>
      </c>
      <c r="M913" t="n">
        <v>149.2282815510906</v>
      </c>
      <c r="N913" t="n">
        <v>1915.525742361282</v>
      </c>
      <c r="O913" t="b">
        <v>0</v>
      </c>
      <c r="P913" t="n">
        <v>22.62600633605647</v>
      </c>
      <c r="Q913" t="n">
        <v>0</v>
      </c>
      <c r="R913" t="n">
        <v>0.9452937237644913</v>
      </c>
      <c r="S913" t="n">
        <v>35.40415241924046</v>
      </c>
      <c r="T913" t="n">
        <v>119.3230976641558</v>
      </c>
      <c r="U913" t="n">
        <v>23.93542426786859</v>
      </c>
      <c r="V913" t="n">
        <v>6.527722342091906</v>
      </c>
      <c r="W913" t="n">
        <v>0</v>
      </c>
      <c r="X913" t="n">
        <v>0</v>
      </c>
      <c r="Y913" t="n">
        <v>-21.42826181236016</v>
      </c>
      <c r="Z913" t="n">
        <v>89.75938965329364</v>
      </c>
      <c r="AA913" t="n">
        <v>1915.525742361282</v>
      </c>
      <c r="AB913" t="b">
        <v>0</v>
      </c>
      <c r="AC913" t="b">
        <v>1</v>
      </c>
      <c r="AD913" t="n">
        <v>90.83222695400957</v>
      </c>
      <c r="AE913" t="n">
        <v>-0</v>
      </c>
      <c r="AF913" t="n">
        <v>0</v>
      </c>
      <c r="AG913" t="n">
        <v>0.1190608013811715</v>
      </c>
      <c r="AH913" t="b">
        <v>0</v>
      </c>
      <c r="AI913" t="b">
        <v>0</v>
      </c>
      <c r="AJ913" t="n">
        <v>1915.525742361282</v>
      </c>
      <c r="AK913" t="n">
        <v>0</v>
      </c>
      <c r="AL913" t="n">
        <v>23.93542426786859</v>
      </c>
      <c r="AM913" t="n">
        <v>0</v>
      </c>
      <c r="AN913" t="n">
        <v>23.97035283025925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4.939274526040223</v>
      </c>
      <c r="AU913" t="n">
        <v>1.552824058487888</v>
      </c>
      <c r="AV913" t="n">
        <v>4.939274526040223</v>
      </c>
    </row>
    <row r="914" spans="1:48">
      <c r="A914" t="n">
        <v>911</v>
      </c>
      <c r="B914" t="n">
        <v>0</v>
      </c>
      <c r="C914" t="n">
        <v>0</v>
      </c>
      <c r="D914" t="n">
        <v>0</v>
      </c>
      <c r="E914" t="n">
        <v>48.4</v>
      </c>
      <c r="F914" t="n">
        <v>1.012911045777249</v>
      </c>
      <c r="G914" t="n">
        <v>397.4926300857371</v>
      </c>
      <c r="H914" t="n">
        <v>1567.710933058147</v>
      </c>
      <c r="I914" t="n">
        <v>26.20241355365674</v>
      </c>
      <c r="J914" t="n">
        <v>26.20241355365674</v>
      </c>
      <c r="K914" t="n">
        <v>629.4824088340525</v>
      </c>
      <c r="L914" t="n">
        <v>3</v>
      </c>
      <c r="M914" t="n">
        <v>159.6050732337861</v>
      </c>
      <c r="N914" t="n">
        <v>2074.081564435929</v>
      </c>
      <c r="O914" t="b">
        <v>0</v>
      </c>
      <c r="P914" t="n">
        <v>26.20241355365674</v>
      </c>
      <c r="Q914" t="n">
        <v>0</v>
      </c>
      <c r="R914" t="n">
        <v>0.9459523050243226</v>
      </c>
      <c r="S914" t="n">
        <v>35.44648988778909</v>
      </c>
      <c r="T914" t="n">
        <v>127.5315411125808</v>
      </c>
      <c r="U914" t="n">
        <v>27.69950811947439</v>
      </c>
      <c r="V914" t="n">
        <v>6.892785833830828</v>
      </c>
      <c r="W914" t="n">
        <v>0</v>
      </c>
      <c r="X914" t="n">
        <v>0</v>
      </c>
      <c r="Y914" t="n">
        <v>-21.42826181236016</v>
      </c>
      <c r="Z914" t="n">
        <v>89.93420860688073</v>
      </c>
      <c r="AA914" t="n">
        <v>2074.081564435929</v>
      </c>
      <c r="AB914" t="b">
        <v>0</v>
      </c>
      <c r="AC914" t="b">
        <v>1</v>
      </c>
      <c r="AD914" t="n">
        <v>90.82478658532472</v>
      </c>
      <c r="AE914" t="n">
        <v>-0</v>
      </c>
      <c r="AF914" t="n">
        <v>0</v>
      </c>
      <c r="AG914" t="n">
        <v>0.1562837429842517</v>
      </c>
      <c r="AH914" t="b">
        <v>0</v>
      </c>
      <c r="AI914" t="b">
        <v>0</v>
      </c>
      <c r="AJ914" t="n">
        <v>2074.081564435929</v>
      </c>
      <c r="AK914" t="n">
        <v>0</v>
      </c>
      <c r="AL914" t="n">
        <v>27.69950811947439</v>
      </c>
      <c r="AM914" t="n">
        <v>0</v>
      </c>
      <c r="AN914" t="n">
        <v>27.77646431064125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5.617822814814813</v>
      </c>
      <c r="AU914" t="n">
        <v>1.766148120979244</v>
      </c>
      <c r="AV914" t="n">
        <v>5.617822814814813</v>
      </c>
    </row>
    <row r="915" spans="1:48">
      <c r="A915" t="n">
        <v>912</v>
      </c>
      <c r="B915" t="n">
        <v>0</v>
      </c>
      <c r="C915" t="n">
        <v>0</v>
      </c>
      <c r="D915" t="n">
        <v>0</v>
      </c>
      <c r="E915" t="n">
        <v>51.4</v>
      </c>
      <c r="F915" t="n">
        <v>0.5867468476318667</v>
      </c>
      <c r="G915" t="n">
        <v>422.1306030249357</v>
      </c>
      <c r="H915" t="n">
        <v>1664.883098330346</v>
      </c>
      <c r="I915" t="n">
        <v>17.62376848005788</v>
      </c>
      <c r="J915" t="n">
        <v>17.62376848005788</v>
      </c>
      <c r="K915" t="n">
        <v>398.6789656199356</v>
      </c>
      <c r="L915" t="n">
        <v>4</v>
      </c>
      <c r="M915" t="n">
        <v>101.0849304310182</v>
      </c>
      <c r="N915" t="n">
        <v>1485.075723710669</v>
      </c>
      <c r="O915" t="b">
        <v>1</v>
      </c>
      <c r="P915" t="n">
        <v>17.62376848005788</v>
      </c>
      <c r="Q915" t="n">
        <v>29.71947467410268</v>
      </c>
      <c r="R915" t="n">
        <v>0.946975575308355</v>
      </c>
      <c r="S915" t="n">
        <v>35.49492923728779</v>
      </c>
      <c r="T915" t="n">
        <v>119.6693093191526</v>
      </c>
      <c r="U915" t="n">
        <v>18.61058398926415</v>
      </c>
      <c r="V915" t="n">
        <v>6.345396279894572</v>
      </c>
      <c r="W915" t="n">
        <v>0</v>
      </c>
      <c r="X915" t="n">
        <v>0</v>
      </c>
      <c r="Y915" t="n">
        <v>-21.42826181236016</v>
      </c>
      <c r="Z915" t="n">
        <v>90.00347992068579</v>
      </c>
      <c r="AA915" t="n">
        <v>1485.075723710669</v>
      </c>
      <c r="AB915" t="b">
        <v>0</v>
      </c>
      <c r="AC915" t="b">
        <v>1</v>
      </c>
      <c r="AD915" t="n">
        <v>90.81734621663986</v>
      </c>
      <c r="AE915" t="n">
        <v>-0</v>
      </c>
      <c r="AF915" t="n">
        <v>0</v>
      </c>
      <c r="AG915" t="n">
        <v>0.150937351179569</v>
      </c>
      <c r="AH915" t="b">
        <v>0</v>
      </c>
      <c r="AI915" t="b">
        <v>0</v>
      </c>
      <c r="AJ915" t="n">
        <v>1514.795198384772</v>
      </c>
      <c r="AK915" t="n">
        <v>0</v>
      </c>
      <c r="AL915" t="n">
        <v>18.98302074161857</v>
      </c>
      <c r="AM915" t="n">
        <v>0</v>
      </c>
      <c r="AN915" t="n">
        <v>19.12874906261053</v>
      </c>
      <c r="AO915" t="n">
        <v>0</v>
      </c>
      <c r="AP915" t="n">
        <v>1</v>
      </c>
      <c r="AQ915" t="n">
        <v>0</v>
      </c>
      <c r="AR915" t="n">
        <v>0</v>
      </c>
      <c r="AS915" t="n">
        <v>0</v>
      </c>
      <c r="AT915" t="n">
        <v>4.124958966401057</v>
      </c>
      <c r="AU915" t="n">
        <v>1.296817070914663</v>
      </c>
      <c r="AV915" t="n">
        <v>4.124958966401057</v>
      </c>
    </row>
    <row r="916" spans="1:48">
      <c r="A916" t="n">
        <v>913</v>
      </c>
      <c r="B916" t="n">
        <v>0</v>
      </c>
      <c r="C916" t="n">
        <v>0</v>
      </c>
      <c r="D916" t="n">
        <v>0</v>
      </c>
      <c r="E916" t="n">
        <v>52.7</v>
      </c>
      <c r="F916" t="n">
        <v>0.2234348970286169</v>
      </c>
      <c r="G916" t="n">
        <v>432.8070579652551</v>
      </c>
      <c r="H916" t="n">
        <v>1706.991036614966</v>
      </c>
      <c r="I916" t="n">
        <v>9.094548476200577</v>
      </c>
      <c r="J916" t="n">
        <v>9.094548476200577</v>
      </c>
      <c r="K916" t="n">
        <v>200.6587903599831</v>
      </c>
      <c r="L916" t="n">
        <v>4</v>
      </c>
      <c r="M916" t="n">
        <v>50.87697524340342</v>
      </c>
      <c r="N916" t="n">
        <v>1522.63600466055</v>
      </c>
      <c r="O916" t="b">
        <v>0</v>
      </c>
      <c r="P916" t="n">
        <v>9.094548476200577</v>
      </c>
      <c r="Q916" t="n">
        <v>0</v>
      </c>
      <c r="R916" t="n">
        <v>0.9306102872896206</v>
      </c>
      <c r="S916" t="n">
        <v>35.5268927552606</v>
      </c>
      <c r="T916" t="n">
        <v>61.2898530573757</v>
      </c>
      <c r="U916" t="n">
        <v>9.772671332366444</v>
      </c>
      <c r="V916" t="n">
        <v>4.252885295712666</v>
      </c>
      <c r="W916" t="n">
        <v>0</v>
      </c>
      <c r="X916" t="n">
        <v>0</v>
      </c>
      <c r="Y916" t="n">
        <v>-21.42826181236016</v>
      </c>
      <c r="Z916" t="n">
        <v>90.11730952374728</v>
      </c>
      <c r="AA916" t="n">
        <v>1522.63600466055</v>
      </c>
      <c r="AB916" t="b">
        <v>0</v>
      </c>
      <c r="AC916" t="b">
        <v>1</v>
      </c>
      <c r="AD916" t="n">
        <v>90.80990584795501</v>
      </c>
      <c r="AE916" t="n">
        <v>-0</v>
      </c>
      <c r="AF916" t="n">
        <v>0</v>
      </c>
      <c r="AG916" t="n">
        <v>0.1181850422357949</v>
      </c>
      <c r="AH916" t="b">
        <v>0</v>
      </c>
      <c r="AI916" t="b">
        <v>0</v>
      </c>
      <c r="AJ916" t="n">
        <v>1522.63600466055</v>
      </c>
      <c r="AK916" t="n">
        <v>0</v>
      </c>
      <c r="AL916" t="n">
        <v>9.772671332366444</v>
      </c>
      <c r="AM916" t="n">
        <v>0</v>
      </c>
      <c r="AN916" t="n">
        <v>9.77365913727315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2.285187931863485</v>
      </c>
      <c r="AU916" t="n">
        <v>0.7184242908661728</v>
      </c>
      <c r="AV916" t="n">
        <v>2.285187931863485</v>
      </c>
    </row>
    <row r="917" spans="1:48">
      <c r="A917" t="n">
        <v>914</v>
      </c>
      <c r="B917" t="n">
        <v>0</v>
      </c>
      <c r="C917" t="n">
        <v>0</v>
      </c>
      <c r="D917" t="n">
        <v>0</v>
      </c>
      <c r="E917" t="n">
        <v>54</v>
      </c>
      <c r="F917" t="n">
        <v>0.6861802309203338</v>
      </c>
      <c r="G917" t="n">
        <v>443.4835129055745</v>
      </c>
      <c r="H917" t="n">
        <v>1749.098974899586</v>
      </c>
      <c r="I917" t="n">
        <v>21.18231003673661</v>
      </c>
      <c r="J917" t="n">
        <v>21.18231003673661</v>
      </c>
      <c r="K917" t="n">
        <v>456.1075102473316</v>
      </c>
      <c r="L917" t="n">
        <v>4</v>
      </c>
      <c r="M917" t="n">
        <v>115.6459204481064</v>
      </c>
      <c r="N917" t="n">
        <v>1560.196285610431</v>
      </c>
      <c r="O917" t="b">
        <v>0</v>
      </c>
      <c r="P917" t="n">
        <v>21.18231003673661</v>
      </c>
      <c r="Q917" t="n">
        <v>0</v>
      </c>
      <c r="R917" t="n">
        <v>0.9488499347691876</v>
      </c>
      <c r="S917" t="n">
        <v>35.54847795442205</v>
      </c>
      <c r="T917" t="n">
        <v>136.6368781071588</v>
      </c>
      <c r="U917" t="n">
        <v>22.32419401692778</v>
      </c>
      <c r="V917" t="n">
        <v>6.988985228115723</v>
      </c>
      <c r="W917" t="n">
        <v>0</v>
      </c>
      <c r="X917" t="n">
        <v>0</v>
      </c>
      <c r="Y917" t="n">
        <v>-21.42826181236016</v>
      </c>
      <c r="Z917" t="n">
        <v>90.22492047815787</v>
      </c>
      <c r="AA917" t="n">
        <v>1560.196285610431</v>
      </c>
      <c r="AB917" t="b">
        <v>0</v>
      </c>
      <c r="AC917" t="b">
        <v>1</v>
      </c>
      <c r="AD917" t="n">
        <v>90.80246547927015</v>
      </c>
      <c r="AE917" t="n">
        <v>-0</v>
      </c>
      <c r="AF917" t="n">
        <v>0</v>
      </c>
      <c r="AG917" t="n">
        <v>0.08625580246571257</v>
      </c>
      <c r="AH917" t="b">
        <v>0</v>
      </c>
      <c r="AI917" t="b">
        <v>0</v>
      </c>
      <c r="AJ917" t="n">
        <v>1560.196285610431</v>
      </c>
      <c r="AK917" t="n">
        <v>0</v>
      </c>
      <c r="AL917" t="n">
        <v>22.32419401692778</v>
      </c>
      <c r="AM917" t="n">
        <v>0</v>
      </c>
      <c r="AN917" t="n">
        <v>22.33159086236193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4.758339907792558</v>
      </c>
      <c r="AU917" t="n">
        <v>1.495941286180526</v>
      </c>
      <c r="AV917" t="n">
        <v>4.758339907792558</v>
      </c>
    </row>
    <row r="918" spans="1:48">
      <c r="A918" t="n">
        <v>915</v>
      </c>
      <c r="B918" t="n">
        <v>0</v>
      </c>
      <c r="C918" t="n">
        <v>0</v>
      </c>
      <c r="D918" t="n">
        <v>0</v>
      </c>
      <c r="E918" t="n">
        <v>57</v>
      </c>
      <c r="F918" t="n">
        <v>0.6151775126233767</v>
      </c>
      <c r="G918" t="n">
        <v>468.1214858447731</v>
      </c>
      <c r="H918" t="n">
        <v>1846.271140171785</v>
      </c>
      <c r="I918" t="n">
        <v>20.61748643030429</v>
      </c>
      <c r="J918" t="n">
        <v>20.61748643030429</v>
      </c>
      <c r="K918" t="n">
        <v>420.5799108226909</v>
      </c>
      <c r="L918" t="n">
        <v>4</v>
      </c>
      <c r="M918" t="n">
        <v>106.6379084236032</v>
      </c>
      <c r="N918" t="n">
        <v>1646.873857033232</v>
      </c>
      <c r="O918" t="b">
        <v>0</v>
      </c>
      <c r="P918" t="n">
        <v>20.61748643030429</v>
      </c>
      <c r="Q918" t="n">
        <v>0</v>
      </c>
      <c r="R918" t="n">
        <v>0.947313408868669</v>
      </c>
      <c r="S918" t="n">
        <v>35.58553743608984</v>
      </c>
      <c r="T918" t="n">
        <v>126.1981764122921</v>
      </c>
      <c r="U918" t="n">
        <v>21.76416615376189</v>
      </c>
      <c r="V918" t="n">
        <v>6.64895172215401</v>
      </c>
      <c r="W918" t="n">
        <v>0</v>
      </c>
      <c r="X918" t="n">
        <v>0</v>
      </c>
      <c r="Y918" t="n">
        <v>-21.42826181236016</v>
      </c>
      <c r="Z918" t="n">
        <v>90.38653420324195</v>
      </c>
      <c r="AA918" t="n">
        <v>1646.873857033232</v>
      </c>
      <c r="AB918" t="b">
        <v>0</v>
      </c>
      <c r="AC918" t="b">
        <v>1</v>
      </c>
      <c r="AD918" t="n">
        <v>90.7950251105853</v>
      </c>
      <c r="AE918" t="n">
        <v>-0</v>
      </c>
      <c r="AF918" t="n">
        <v>0</v>
      </c>
      <c r="AG918" t="n">
        <v>0.05108336226782384</v>
      </c>
      <c r="AH918" t="b">
        <v>0</v>
      </c>
      <c r="AI918" t="b">
        <v>0</v>
      </c>
      <c r="AJ918" t="n">
        <v>1646.873857033232</v>
      </c>
      <c r="AK918" t="n">
        <v>0</v>
      </c>
      <c r="AL918" t="n">
        <v>21.76416615376189</v>
      </c>
      <c r="AM918" t="n">
        <v>0</v>
      </c>
      <c r="AN918" t="n">
        <v>21.80123730105212</v>
      </c>
      <c r="AO918" t="n">
        <v>0</v>
      </c>
      <c r="AP918" t="n">
        <v>1</v>
      </c>
      <c r="AQ918" t="n">
        <v>0</v>
      </c>
      <c r="AR918" t="n">
        <v>0</v>
      </c>
      <c r="AS918" t="n">
        <v>0</v>
      </c>
      <c r="AT918" t="n">
        <v>4.604850922924518</v>
      </c>
      <c r="AU918" t="n">
        <v>1.447686955071894</v>
      </c>
      <c r="AV918" t="n">
        <v>4.604850922924518</v>
      </c>
    </row>
    <row r="919" spans="1:48">
      <c r="A919" t="n">
        <v>916</v>
      </c>
      <c r="B919" t="n">
        <v>0</v>
      </c>
      <c r="C919" t="n">
        <v>0</v>
      </c>
      <c r="D919" t="n">
        <v>0</v>
      </c>
      <c r="E919" t="n">
        <v>58.1</v>
      </c>
      <c r="F919" t="n">
        <v>0.2697763852528272</v>
      </c>
      <c r="G919" t="n">
        <v>477.1554092558126</v>
      </c>
      <c r="H919" t="n">
        <v>1881.900934104925</v>
      </c>
      <c r="I919" t="n">
        <v>11.60700317988477</v>
      </c>
      <c r="J919" t="n">
        <v>11.60700317988477</v>
      </c>
      <c r="K919" t="n">
        <v>232.2905990033483</v>
      </c>
      <c r="L919" t="n">
        <v>5</v>
      </c>
      <c r="M919" t="n">
        <v>58.89721070064612</v>
      </c>
      <c r="N919" t="n">
        <v>1268.401229586719</v>
      </c>
      <c r="O919" t="b">
        <v>1</v>
      </c>
      <c r="P919" t="n">
        <v>11.60700317988477</v>
      </c>
      <c r="Q919" t="n">
        <v>13.66451729830636</v>
      </c>
      <c r="R919" t="n">
        <v>0.9431304607590144</v>
      </c>
      <c r="S919" t="n">
        <v>35.62269229754103</v>
      </c>
      <c r="T919" t="n">
        <v>92.65376238504871</v>
      </c>
      <c r="U919" t="n">
        <v>12.30689036439737</v>
      </c>
      <c r="V919" t="n">
        <v>5.269176775781474</v>
      </c>
      <c r="W919" t="n">
        <v>0</v>
      </c>
      <c r="X919" t="n">
        <v>0</v>
      </c>
      <c r="Y919" t="n">
        <v>-21.42826181236016</v>
      </c>
      <c r="Z919" t="n">
        <v>90.41525791519619</v>
      </c>
      <c r="AA919" t="n">
        <v>1268.401229586719</v>
      </c>
      <c r="AB919" t="b">
        <v>0</v>
      </c>
      <c r="AC919" t="b">
        <v>1</v>
      </c>
      <c r="AD919" t="n">
        <v>90.78758474190045</v>
      </c>
      <c r="AE919" t="n">
        <v>-0</v>
      </c>
      <c r="AF919" t="n">
        <v>0</v>
      </c>
      <c r="AG919" t="n">
        <v>0.04421927879326426</v>
      </c>
      <c r="AH919" t="b">
        <v>0</v>
      </c>
      <c r="AI919" t="b">
        <v>0</v>
      </c>
      <c r="AJ919" t="n">
        <v>1282.065746885026</v>
      </c>
      <c r="AK919" t="n">
        <v>0</v>
      </c>
      <c r="AL919" t="n">
        <v>12.43947279363978</v>
      </c>
      <c r="AM919" t="n">
        <v>0</v>
      </c>
      <c r="AN919" t="n">
        <v>12.4996827894344</v>
      </c>
      <c r="AO919" t="n">
        <v>0</v>
      </c>
      <c r="AP919" t="n">
        <v>1</v>
      </c>
      <c r="AQ919" t="n">
        <v>0</v>
      </c>
      <c r="AR919" t="n">
        <v>0</v>
      </c>
      <c r="AS919" t="n">
        <v>0</v>
      </c>
      <c r="AT919" t="n">
        <v>2.842838050268928</v>
      </c>
      <c r="AU919" t="n">
        <v>0.8937400210434144</v>
      </c>
      <c r="AV919" t="n">
        <v>2.842838050268928</v>
      </c>
    </row>
    <row r="920" spans="1:48">
      <c r="A920" t="n">
        <v>917</v>
      </c>
      <c r="B920" t="n">
        <v>0</v>
      </c>
      <c r="C920" t="n">
        <v>0</v>
      </c>
      <c r="D920" t="n">
        <v>0</v>
      </c>
      <c r="E920" t="n">
        <v>59.2</v>
      </c>
      <c r="F920" t="n">
        <v>0.1390502796986652</v>
      </c>
      <c r="G920" t="n">
        <v>486.1893326668521</v>
      </c>
      <c r="H920" t="n">
        <v>1917.530728038065</v>
      </c>
      <c r="I920" t="n">
        <v>8.24103969123183</v>
      </c>
      <c r="J920" t="n">
        <v>8.24103969123183</v>
      </c>
      <c r="K920" t="n">
        <v>161.8631403385552</v>
      </c>
      <c r="L920" t="n">
        <v>5</v>
      </c>
      <c r="M920" t="n">
        <v>41.04034998442068</v>
      </c>
      <c r="N920" t="n">
        <v>1292.415710697656</v>
      </c>
      <c r="O920" t="b">
        <v>0</v>
      </c>
      <c r="P920" t="n">
        <v>8.24103969123183</v>
      </c>
      <c r="Q920" t="n">
        <v>0</v>
      </c>
      <c r="R920" t="n">
        <v>0.9342141643464473</v>
      </c>
      <c r="S920" t="n">
        <v>35.64526999460251</v>
      </c>
      <c r="T920" t="n">
        <v>65.17855252435641</v>
      </c>
      <c r="U920" t="n">
        <v>8.821360246659344</v>
      </c>
      <c r="V920" t="n">
        <v>4.287825544503775</v>
      </c>
      <c r="W920" t="n">
        <v>0</v>
      </c>
      <c r="X920" t="n">
        <v>0</v>
      </c>
      <c r="Y920" t="n">
        <v>-21.42826181236016</v>
      </c>
      <c r="Z920" t="n">
        <v>90.43909020601076</v>
      </c>
      <c r="AA920" t="n">
        <v>1292.415710697656</v>
      </c>
      <c r="AB920" t="b">
        <v>0</v>
      </c>
      <c r="AC920" t="b">
        <v>1</v>
      </c>
      <c r="AD920" t="n">
        <v>90.78014437321559</v>
      </c>
      <c r="AE920" t="n">
        <v>-0</v>
      </c>
      <c r="AF920" t="n">
        <v>0</v>
      </c>
      <c r="AG920" t="n">
        <v>0.04150714800265637</v>
      </c>
      <c r="AH920" t="b">
        <v>0</v>
      </c>
      <c r="AI920" t="b">
        <v>0</v>
      </c>
      <c r="AJ920" t="n">
        <v>1292.415710697656</v>
      </c>
      <c r="AK920" t="n">
        <v>0</v>
      </c>
      <c r="AL920" t="n">
        <v>8.821360246659344</v>
      </c>
      <c r="AM920" t="n">
        <v>0</v>
      </c>
      <c r="AN920" t="n">
        <v>8.821377405087494</v>
      </c>
      <c r="AO920" t="n">
        <v>0</v>
      </c>
      <c r="AP920" t="n">
        <v>1</v>
      </c>
      <c r="AQ920" t="n">
        <v>0</v>
      </c>
      <c r="AR920" t="n">
        <v>0</v>
      </c>
      <c r="AS920" t="n">
        <v>0</v>
      </c>
      <c r="AT920" t="n">
        <v>2.100001689149957</v>
      </c>
      <c r="AU920" t="n">
        <v>0.6602048800052261</v>
      </c>
      <c r="AV920" t="n">
        <v>2.100001689149957</v>
      </c>
    </row>
    <row r="921" spans="1:48">
      <c r="A921" t="n">
        <v>918</v>
      </c>
      <c r="B921" t="n">
        <v>0</v>
      </c>
      <c r="C921" t="n">
        <v>0</v>
      </c>
      <c r="D921" t="n">
        <v>0</v>
      </c>
      <c r="E921" t="n">
        <v>59</v>
      </c>
      <c r="F921" t="n">
        <v>-0.07597750404748638</v>
      </c>
      <c r="G921" t="n">
        <v>484.5468011375721</v>
      </c>
      <c r="H921" t="n">
        <v>1911.052583686585</v>
      </c>
      <c r="I921" t="n">
        <v>2.211687223724033</v>
      </c>
      <c r="J921" t="n">
        <v>2.211687223724033</v>
      </c>
      <c r="K921" t="n">
        <v>43.58723905337647</v>
      </c>
      <c r="L921" t="n">
        <v>5</v>
      </c>
      <c r="M921" t="n">
        <v>11.05153120014617</v>
      </c>
      <c r="N921" t="n">
        <v>1288.049441404758</v>
      </c>
      <c r="O921" t="b">
        <v>0</v>
      </c>
      <c r="P921" t="n">
        <v>2.211687223724033</v>
      </c>
      <c r="Q921" t="n">
        <v>0</v>
      </c>
      <c r="R921" t="n">
        <v>0.8622170051379363</v>
      </c>
      <c r="S921" t="n">
        <v>35.66381360226537</v>
      </c>
      <c r="T921" t="n">
        <v>19.01717371184522</v>
      </c>
      <c r="U921" t="n">
        <v>2.565116682395066</v>
      </c>
      <c r="V921" t="n">
        <v>2.620243147830148</v>
      </c>
      <c r="W921" t="n">
        <v>0</v>
      </c>
      <c r="X921" t="n">
        <v>0</v>
      </c>
      <c r="Y921" t="n">
        <v>-21.42826181236016</v>
      </c>
      <c r="Z921" t="n">
        <v>90.42413741660427</v>
      </c>
      <c r="AA921" t="n">
        <v>1288.049441404758</v>
      </c>
      <c r="AB921" t="b">
        <v>0</v>
      </c>
      <c r="AC921" t="b">
        <v>1</v>
      </c>
      <c r="AD921" t="n">
        <v>90.77270400453074</v>
      </c>
      <c r="AE921" t="n">
        <v>-0</v>
      </c>
      <c r="AF921" t="n">
        <v>0</v>
      </c>
      <c r="AG921" t="n">
        <v>0.03946291003489188</v>
      </c>
      <c r="AH921" t="b">
        <v>0</v>
      </c>
      <c r="AI921" t="b">
        <v>0</v>
      </c>
      <c r="AJ921" t="n">
        <v>1288.049441404758</v>
      </c>
      <c r="AK921" t="n">
        <v>0</v>
      </c>
      <c r="AL921" t="n">
        <v>2.565116682395066</v>
      </c>
      <c r="AM921" t="n">
        <v>0</v>
      </c>
      <c r="AN921" t="n">
        <v>2.56511896641409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0.8961480389728637</v>
      </c>
      <c r="AU921" t="n">
        <v>0.2817337298316574</v>
      </c>
      <c r="AV921" t="n">
        <v>0.8961480389728637</v>
      </c>
    </row>
    <row r="922" spans="1:48">
      <c r="A922" t="n">
        <v>919</v>
      </c>
      <c r="B922" t="n">
        <v>0</v>
      </c>
      <c r="C922" t="n">
        <v>0</v>
      </c>
      <c r="D922" t="n">
        <v>0</v>
      </c>
      <c r="E922" t="n">
        <v>59.1</v>
      </c>
      <c r="F922" t="n">
        <v>0.08152640315793924</v>
      </c>
      <c r="G922" t="n">
        <v>485.3680669022121</v>
      </c>
      <c r="H922" t="n">
        <v>1914.291655862324</v>
      </c>
      <c r="I922" t="n">
        <v>6.6160002392694</v>
      </c>
      <c r="J922" t="n">
        <v>6.6160002392694</v>
      </c>
      <c r="K922" t="n">
        <v>130.1654410390823</v>
      </c>
      <c r="L922" t="n">
        <v>5</v>
      </c>
      <c r="M922" t="n">
        <v>33.00340797136975</v>
      </c>
      <c r="N922" t="n">
        <v>1290.232576051207</v>
      </c>
      <c r="O922" t="b">
        <v>0</v>
      </c>
      <c r="P922" t="n">
        <v>6.6160002392694</v>
      </c>
      <c r="Q922" t="n">
        <v>0</v>
      </c>
      <c r="R922" t="n">
        <v>0.9272855493077848</v>
      </c>
      <c r="S922" t="n">
        <v>35.6742367563527</v>
      </c>
      <c r="T922" t="n">
        <v>52.80625876920151</v>
      </c>
      <c r="U922" t="n">
        <v>7.134803561004718</v>
      </c>
      <c r="V922" t="n">
        <v>3.839778099513453</v>
      </c>
      <c r="W922" t="n">
        <v>0</v>
      </c>
      <c r="X922" t="n">
        <v>0</v>
      </c>
      <c r="Y922" t="n">
        <v>-21.42826181236016</v>
      </c>
      <c r="Z922" t="n">
        <v>90.43536904469975</v>
      </c>
      <c r="AA922" t="n">
        <v>1290.232576051207</v>
      </c>
      <c r="AB922" t="b">
        <v>0</v>
      </c>
      <c r="AC922" t="b">
        <v>1</v>
      </c>
      <c r="AD922" t="n">
        <v>90.76526363584588</v>
      </c>
      <c r="AE922" t="n">
        <v>-0</v>
      </c>
      <c r="AF922" t="n">
        <v>0</v>
      </c>
      <c r="AG922" t="n">
        <v>0.03099302675483034</v>
      </c>
      <c r="AH922" t="b">
        <v>0</v>
      </c>
      <c r="AI922" t="b">
        <v>0</v>
      </c>
      <c r="AJ922" t="n">
        <v>1290.232576051207</v>
      </c>
      <c r="AK922" t="n">
        <v>0</v>
      </c>
      <c r="AL922" t="n">
        <v>7.134803561004718</v>
      </c>
      <c r="AM922" t="n">
        <v>0</v>
      </c>
      <c r="AN922" t="n">
        <v>7.134860661480312</v>
      </c>
      <c r="AO922" t="n">
        <v>0</v>
      </c>
      <c r="AP922" t="n">
        <v>1</v>
      </c>
      <c r="AQ922" t="n">
        <v>0</v>
      </c>
      <c r="AR922" t="n">
        <v>0</v>
      </c>
      <c r="AS922" t="n">
        <v>0</v>
      </c>
      <c r="AT922" t="n">
        <v>1.769030020615477</v>
      </c>
      <c r="AU922" t="n">
        <v>0.5561530062191701</v>
      </c>
      <c r="AV922" t="n">
        <v>1.769030020615477</v>
      </c>
    </row>
    <row r="923" spans="1:48">
      <c r="A923" t="n">
        <v>920</v>
      </c>
      <c r="B923" t="n">
        <v>0</v>
      </c>
      <c r="C923" t="n">
        <v>0</v>
      </c>
      <c r="D923" t="n">
        <v>0</v>
      </c>
      <c r="E923" t="n">
        <v>59.5</v>
      </c>
      <c r="F923" t="n">
        <v>0.1665385580824044</v>
      </c>
      <c r="G923" t="n">
        <v>488.6531299607719</v>
      </c>
      <c r="H923" t="n">
        <v>1927.247944565284</v>
      </c>
      <c r="I923" t="n">
        <v>9.073689726682566</v>
      </c>
      <c r="J923" t="n">
        <v>9.073689726682566</v>
      </c>
      <c r="K923" t="n">
        <v>177.3187339083997</v>
      </c>
      <c r="L923" t="n">
        <v>5</v>
      </c>
      <c r="M923" t="n">
        <v>44.95911103154151</v>
      </c>
      <c r="N923" t="n">
        <v>1298.965114637002</v>
      </c>
      <c r="O923" t="b">
        <v>0</v>
      </c>
      <c r="P923" t="n">
        <v>9.073689726682566</v>
      </c>
      <c r="Q923" t="n">
        <v>0</v>
      </c>
      <c r="R923" t="n">
        <v>0.9367095649407985</v>
      </c>
      <c r="S923" t="n">
        <v>35.69069168746397</v>
      </c>
      <c r="T923" t="n">
        <v>71.21194765841997</v>
      </c>
      <c r="U923" t="n">
        <v>9.686769588240553</v>
      </c>
      <c r="V923" t="n">
        <v>4.507035148714493</v>
      </c>
      <c r="W923" t="n">
        <v>0</v>
      </c>
      <c r="X923" t="n">
        <v>0</v>
      </c>
      <c r="Y923" t="n">
        <v>-21.42826181236016</v>
      </c>
      <c r="Z923" t="n">
        <v>90.46580360252885</v>
      </c>
      <c r="AA923" t="n">
        <v>1298.965114637002</v>
      </c>
      <c r="AB923" t="b">
        <v>0</v>
      </c>
      <c r="AC923" t="b">
        <v>1</v>
      </c>
      <c r="AD923" t="n">
        <v>90.75782326716103</v>
      </c>
      <c r="AE923" t="n">
        <v>-0</v>
      </c>
      <c r="AF923" t="n">
        <v>0</v>
      </c>
      <c r="AG923" t="n">
        <v>0.03503233467759981</v>
      </c>
      <c r="AH923" t="b">
        <v>0</v>
      </c>
      <c r="AI923" t="b">
        <v>0</v>
      </c>
      <c r="AJ923" t="n">
        <v>1298.965114637002</v>
      </c>
      <c r="AK923" t="n">
        <v>0</v>
      </c>
      <c r="AL923" t="n">
        <v>9.686769588240553</v>
      </c>
      <c r="AM923" t="n">
        <v>0</v>
      </c>
      <c r="AN923" t="n">
        <v>9.687217255969209</v>
      </c>
      <c r="AO923" t="n">
        <v>0</v>
      </c>
      <c r="AP923" t="n">
        <v>1</v>
      </c>
      <c r="AQ923" t="n">
        <v>0</v>
      </c>
      <c r="AR923" t="n">
        <v>0</v>
      </c>
      <c r="AS923" t="n">
        <v>0</v>
      </c>
      <c r="AT923" t="n">
        <v>2.271224377042983</v>
      </c>
      <c r="AU923" t="n">
        <v>0.7140343862854543</v>
      </c>
      <c r="AV923" t="n">
        <v>2.271224377042983</v>
      </c>
    </row>
    <row r="924" spans="1:48">
      <c r="A924" t="n">
        <v>921</v>
      </c>
      <c r="B924" t="n">
        <v>0</v>
      </c>
      <c r="C924" t="n">
        <v>0</v>
      </c>
      <c r="D924" t="n">
        <v>0</v>
      </c>
      <c r="E924" t="n">
        <v>60.5</v>
      </c>
      <c r="F924" t="n">
        <v>0.4189860311790969</v>
      </c>
      <c r="G924" t="n">
        <v>496.8657876071715</v>
      </c>
      <c r="H924" t="n">
        <v>1959.638666322684</v>
      </c>
      <c r="I924" t="n">
        <v>16.50062066144498</v>
      </c>
      <c r="J924" t="n">
        <v>16.50062066144498</v>
      </c>
      <c r="K924" t="n">
        <v>317.1265248509525</v>
      </c>
      <c r="L924" t="n">
        <v>5</v>
      </c>
      <c r="M924" t="n">
        <v>80.40733388715833</v>
      </c>
      <c r="N924" t="n">
        <v>1320.796461101489</v>
      </c>
      <c r="O924" t="b">
        <v>0</v>
      </c>
      <c r="P924" t="n">
        <v>16.50062066144498</v>
      </c>
      <c r="Q924" t="n">
        <v>0</v>
      </c>
      <c r="R924" t="n">
        <v>0.9484511053963701</v>
      </c>
      <c r="S924" t="n">
        <v>35.71033441687812</v>
      </c>
      <c r="T924" t="n">
        <v>125.7826727043075</v>
      </c>
      <c r="U924" t="n">
        <v>17.39743943315787</v>
      </c>
      <c r="V924" t="n">
        <v>6.483957738197205</v>
      </c>
      <c r="W924" t="n">
        <v>0</v>
      </c>
      <c r="X924" t="n">
        <v>0</v>
      </c>
      <c r="Y924" t="n">
        <v>-21.42826181236016</v>
      </c>
      <c r="Z924" t="n">
        <v>90.52260847040851</v>
      </c>
      <c r="AA924" t="n">
        <v>1320.796461101489</v>
      </c>
      <c r="AB924" t="b">
        <v>0</v>
      </c>
      <c r="AC924" t="b">
        <v>1</v>
      </c>
      <c r="AD924" t="n">
        <v>90.75038289847618</v>
      </c>
      <c r="AE924" t="n">
        <v>-0</v>
      </c>
      <c r="AF924" t="n">
        <v>0</v>
      </c>
      <c r="AG924" t="n">
        <v>0.0281654599836838</v>
      </c>
      <c r="AH924" t="b">
        <v>0</v>
      </c>
      <c r="AI924" t="b">
        <v>0</v>
      </c>
      <c r="AJ924" t="n">
        <v>1320.796461101489</v>
      </c>
      <c r="AK924" t="n">
        <v>0</v>
      </c>
      <c r="AL924" t="n">
        <v>17.39743943315787</v>
      </c>
      <c r="AM924" t="n">
        <v>0</v>
      </c>
      <c r="AN924" t="n">
        <v>17.39923010407249</v>
      </c>
      <c r="AO924" t="n">
        <v>0</v>
      </c>
      <c r="AP924" t="n">
        <v>1</v>
      </c>
      <c r="AQ924" t="n">
        <v>0</v>
      </c>
      <c r="AR924" t="n">
        <v>0</v>
      </c>
      <c r="AS924" t="n">
        <v>0</v>
      </c>
      <c r="AT924" t="n">
        <v>3.853474609381184</v>
      </c>
      <c r="AU924" t="n">
        <v>1.211466997971554</v>
      </c>
      <c r="AV924" t="n">
        <v>3.853474609381184</v>
      </c>
    </row>
    <row r="925" spans="1:48">
      <c r="A925" t="n">
        <v>922</v>
      </c>
      <c r="B925" t="n">
        <v>0</v>
      </c>
      <c r="C925" t="n">
        <v>0</v>
      </c>
      <c r="D925" t="n">
        <v>0</v>
      </c>
      <c r="E925" t="n">
        <v>62.3</v>
      </c>
      <c r="F925" t="n">
        <v>0.4908506505345329</v>
      </c>
      <c r="G925" t="n">
        <v>511.6485713706905</v>
      </c>
      <c r="H925" t="n">
        <v>2017.941965486003</v>
      </c>
      <c r="I925" t="n">
        <v>19.22685639748145</v>
      </c>
      <c r="J925" t="n">
        <v>19.22685639748145</v>
      </c>
      <c r="K925" t="n">
        <v>358.8458258659174</v>
      </c>
      <c r="L925" t="n">
        <v>5</v>
      </c>
      <c r="M925" t="n">
        <v>90.98524996600341</v>
      </c>
      <c r="N925" t="n">
        <v>1360.092884737566</v>
      </c>
      <c r="O925" t="b">
        <v>0</v>
      </c>
      <c r="P925" t="n">
        <v>19.22685639748145</v>
      </c>
      <c r="Q925" t="n">
        <v>0</v>
      </c>
      <c r="R925" t="n">
        <v>0.9501149460155486</v>
      </c>
      <c r="S925" t="n">
        <v>35.73942815100093</v>
      </c>
      <c r="T925" t="n">
        <v>142.0806535440039</v>
      </c>
      <c r="U925" t="n">
        <v>20.23634769467862</v>
      </c>
      <c r="V925" t="n">
        <v>7.087701072188793</v>
      </c>
      <c r="W925" t="n">
        <v>0</v>
      </c>
      <c r="X925" t="n">
        <v>0</v>
      </c>
      <c r="Y925" t="n">
        <v>-21.42826181236016</v>
      </c>
      <c r="Z925" t="n">
        <v>90.58921075637392</v>
      </c>
      <c r="AA925" t="n">
        <v>1360.092884737566</v>
      </c>
      <c r="AB925" t="b">
        <v>0</v>
      </c>
      <c r="AC925" t="b">
        <v>1</v>
      </c>
      <c r="AD925" t="n">
        <v>90.74294252979132</v>
      </c>
      <c r="AE925" t="n">
        <v>-0</v>
      </c>
      <c r="AF925" t="n">
        <v>0</v>
      </c>
      <c r="AG925" t="n">
        <v>0.03251098791714829</v>
      </c>
      <c r="AH925" t="b">
        <v>0</v>
      </c>
      <c r="AI925" t="b">
        <v>0</v>
      </c>
      <c r="AJ925" t="n">
        <v>1360.092884737566</v>
      </c>
      <c r="AK925" t="n">
        <v>0</v>
      </c>
      <c r="AL925" t="n">
        <v>20.23634769467862</v>
      </c>
      <c r="AM925" t="n">
        <v>0</v>
      </c>
      <c r="AN925" t="n">
        <v>20.23898802067009</v>
      </c>
      <c r="AO925" t="n">
        <v>0</v>
      </c>
      <c r="AP925" t="n">
        <v>1</v>
      </c>
      <c r="AQ925" t="n">
        <v>0</v>
      </c>
      <c r="AR925" t="n">
        <v>0</v>
      </c>
      <c r="AS925" t="n">
        <v>0</v>
      </c>
      <c r="AT925" t="n">
        <v>4.439755004168905</v>
      </c>
      <c r="AU925" t="n">
        <v>1.39578360099625</v>
      </c>
      <c r="AV925" t="n">
        <v>4.439755004168905</v>
      </c>
    </row>
    <row r="926" spans="1:48">
      <c r="A926" t="n">
        <v>923</v>
      </c>
      <c r="B926" t="n">
        <v>0</v>
      </c>
      <c r="C926" t="n">
        <v>0</v>
      </c>
      <c r="D926" t="n">
        <v>0</v>
      </c>
      <c r="E926" t="n">
        <v>63.9</v>
      </c>
      <c r="F926" t="n">
        <v>0.4509447000161053</v>
      </c>
      <c r="G926" t="n">
        <v>524.7888236049298</v>
      </c>
      <c r="H926" t="n">
        <v>2069.767120297843</v>
      </c>
      <c r="I926" t="n">
        <v>18.63066735453583</v>
      </c>
      <c r="J926" t="n">
        <v>18.63066735453583</v>
      </c>
      <c r="K926" t="n">
        <v>339.012113353322</v>
      </c>
      <c r="L926" t="n">
        <v>5</v>
      </c>
      <c r="M926" t="n">
        <v>85.95641819303297</v>
      </c>
      <c r="N926" t="n">
        <v>1395.023039080746</v>
      </c>
      <c r="O926" t="b">
        <v>0</v>
      </c>
      <c r="P926" t="n">
        <v>18.63066735453583</v>
      </c>
      <c r="Q926" t="n">
        <v>0</v>
      </c>
      <c r="R926" t="n">
        <v>0.9492155111016974</v>
      </c>
      <c r="S926" t="n">
        <v>35.7722345496318</v>
      </c>
      <c r="T926" t="n">
        <v>134.3549238744021</v>
      </c>
      <c r="U926" t="n">
        <v>19.62743669550062</v>
      </c>
      <c r="V926" t="n">
        <v>6.823146139931865</v>
      </c>
      <c r="W926" t="n">
        <v>0</v>
      </c>
      <c r="X926" t="n">
        <v>0</v>
      </c>
      <c r="Y926" t="n">
        <v>-21.42826181236016</v>
      </c>
      <c r="Z926" t="n">
        <v>90.66680142791385</v>
      </c>
      <c r="AA926" t="n">
        <v>1395.023039080746</v>
      </c>
      <c r="AB926" t="b">
        <v>0</v>
      </c>
      <c r="AC926" t="b">
        <v>1</v>
      </c>
      <c r="AD926" t="n">
        <v>90.73550216110647</v>
      </c>
      <c r="AE926" t="n">
        <v>-0</v>
      </c>
      <c r="AF926" t="n">
        <v>0</v>
      </c>
      <c r="AG926" t="n">
        <v>0.03316975012167778</v>
      </c>
      <c r="AH926" t="b">
        <v>0</v>
      </c>
      <c r="AI926" t="b">
        <v>0</v>
      </c>
      <c r="AJ926" t="n">
        <v>1395.023039080746</v>
      </c>
      <c r="AK926" t="n">
        <v>0</v>
      </c>
      <c r="AL926" t="n">
        <v>19.62743669550062</v>
      </c>
      <c r="AM926" t="n">
        <v>0</v>
      </c>
      <c r="AN926" t="n">
        <v>19.62922736641524</v>
      </c>
      <c r="AO926" t="n">
        <v>0</v>
      </c>
      <c r="AP926" t="n">
        <v>1</v>
      </c>
      <c r="AQ926" t="n">
        <v>0</v>
      </c>
      <c r="AR926" t="n">
        <v>0</v>
      </c>
      <c r="AS926" t="n">
        <v>0</v>
      </c>
      <c r="AT926" t="n">
        <v>4.285232840953538</v>
      </c>
      <c r="AU926" t="n">
        <v>1.34720445615516</v>
      </c>
      <c r="AV926" t="n">
        <v>4.285232840953538</v>
      </c>
    </row>
    <row r="927" spans="1:48">
      <c r="A927" t="n">
        <v>924</v>
      </c>
      <c r="B927" t="n">
        <v>0</v>
      </c>
      <c r="C927" t="n">
        <v>0</v>
      </c>
      <c r="D927" t="n">
        <v>0</v>
      </c>
      <c r="E927" t="n">
        <v>65.09999999999999</v>
      </c>
      <c r="F927" t="n">
        <v>0.03870388273436909</v>
      </c>
      <c r="G927" t="n">
        <v>534.6440127806092</v>
      </c>
      <c r="H927" t="n">
        <v>2108.635986406723</v>
      </c>
      <c r="I927" t="n">
        <v>6.400075092231838</v>
      </c>
      <c r="J927" t="n">
        <v>6.400075092231838</v>
      </c>
      <c r="K927" t="n">
        <v>114.3119791193844</v>
      </c>
      <c r="L927" t="n">
        <v>5</v>
      </c>
      <c r="M927" t="n">
        <v>28.9837675251989</v>
      </c>
      <c r="N927" t="n">
        <v>1421.220654838131</v>
      </c>
      <c r="O927" t="b">
        <v>0</v>
      </c>
      <c r="P927" t="n">
        <v>6.400075092231838</v>
      </c>
      <c r="Q927" t="n">
        <v>0</v>
      </c>
      <c r="R927" t="n">
        <v>0.9212961252415091</v>
      </c>
      <c r="S927" t="n">
        <v>35.80459684566355</v>
      </c>
      <c r="T927" t="n">
        <v>46.67622196899524</v>
      </c>
      <c r="U927" t="n">
        <v>6.946816465285925</v>
      </c>
      <c r="V927" t="n">
        <v>3.673599528047319</v>
      </c>
      <c r="W927" t="n">
        <v>0</v>
      </c>
      <c r="X927" t="n">
        <v>0</v>
      </c>
      <c r="Y927" t="n">
        <v>-21.42826181236016</v>
      </c>
      <c r="Z927" t="n">
        <v>90.7012381931342</v>
      </c>
      <c r="AA927" t="n">
        <v>1421.220654838131</v>
      </c>
      <c r="AB927" t="b">
        <v>0</v>
      </c>
      <c r="AC927" t="b">
        <v>1</v>
      </c>
      <c r="AD927" t="n">
        <v>90.72806179242161</v>
      </c>
      <c r="AE927" t="n">
        <v>-0</v>
      </c>
      <c r="AF927" t="n">
        <v>0</v>
      </c>
      <c r="AG927" t="n">
        <v>0.02568024839441085</v>
      </c>
      <c r="AH927" t="b">
        <v>0</v>
      </c>
      <c r="AI927" t="b">
        <v>0</v>
      </c>
      <c r="AJ927" t="n">
        <v>1421.220654838131</v>
      </c>
      <c r="AK927" t="n">
        <v>0</v>
      </c>
      <c r="AL927" t="n">
        <v>6.946816465285925</v>
      </c>
      <c r="AM927" t="n">
        <v>0</v>
      </c>
      <c r="AN927" t="n">
        <v>6.946825601362019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1.740104893937503</v>
      </c>
      <c r="AU927" t="n">
        <v>0.5470594374443289</v>
      </c>
      <c r="AV927" t="n">
        <v>1.740104893937503</v>
      </c>
    </row>
    <row r="928" spans="1:48">
      <c r="A928" t="n">
        <v>925</v>
      </c>
      <c r="B928" t="n">
        <v>0</v>
      </c>
      <c r="C928" t="n">
        <v>0</v>
      </c>
      <c r="D928" t="n">
        <v>0</v>
      </c>
      <c r="E928" t="n">
        <v>64.09999999999999</v>
      </c>
      <c r="F928" t="n">
        <v>-0.4390935642869103</v>
      </c>
      <c r="G928" t="n">
        <v>526.4313551342096</v>
      </c>
      <c r="H928" t="n">
        <v>2076.245264649323</v>
      </c>
      <c r="I928" t="n">
        <v>-8.229597155431728</v>
      </c>
      <c r="J928" t="n">
        <v>-8.229597155431728</v>
      </c>
      <c r="K928" t="n">
        <v>-149.2822630150564</v>
      </c>
      <c r="L928" t="n">
        <v>5</v>
      </c>
      <c r="M928" t="n">
        <v>-37.8504723669007</v>
      </c>
      <c r="N928" t="n">
        <v>1399.389308373644</v>
      </c>
      <c r="O928" t="b">
        <v>0</v>
      </c>
      <c r="P928" t="n">
        <v>-8.229597155431728</v>
      </c>
      <c r="Q928" t="n">
        <v>0</v>
      </c>
      <c r="R928" t="n">
        <v>0.9036622398742247</v>
      </c>
      <c r="S928" t="n">
        <v>35.82182588300444</v>
      </c>
      <c r="T928" t="n">
        <v>-50.74783774387377</v>
      </c>
      <c r="U928" t="n">
        <v>-7.436776198739982</v>
      </c>
      <c r="V928" t="n">
        <v>-12.89736537697308</v>
      </c>
      <c r="W928" t="n">
        <v>-47.47527814279213</v>
      </c>
      <c r="X928" t="n">
        <v>2</v>
      </c>
      <c r="Y928" t="n">
        <v>26.04701633043197</v>
      </c>
      <c r="Z928" t="n">
        <v>90.66910792745071</v>
      </c>
      <c r="AA928" t="n">
        <v>1399.389308373644</v>
      </c>
      <c r="AB928" t="b">
        <v>0</v>
      </c>
      <c r="AC928" t="b">
        <v>1</v>
      </c>
      <c r="AD928" t="n">
        <v>90.72886365952544</v>
      </c>
      <c r="AE928" t="n">
        <v>0.9919314901212768</v>
      </c>
      <c r="AF928" t="n">
        <v>0</v>
      </c>
      <c r="AG928" t="n">
        <v>0.01534634641142157</v>
      </c>
      <c r="AH928" t="b">
        <v>0</v>
      </c>
      <c r="AI928" t="b">
        <v>0</v>
      </c>
      <c r="AJ928" t="n">
        <v>1399.389308373644</v>
      </c>
      <c r="AK928" t="n">
        <v>0</v>
      </c>
      <c r="AL928" t="n">
        <v>-7.436776198739982</v>
      </c>
      <c r="AM928" t="n">
        <v>4.021652629790179</v>
      </c>
      <c r="AN928" t="n">
        <v>-2.421876483870842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 spans="1:48">
      <c r="A929" t="n">
        <v>926</v>
      </c>
      <c r="B929" t="n">
        <v>0</v>
      </c>
      <c r="C929" t="n">
        <v>0</v>
      </c>
      <c r="D929" t="n">
        <v>0</v>
      </c>
      <c r="E929" t="n">
        <v>62.7</v>
      </c>
      <c r="F929" t="n">
        <v>-0.2823296255867103</v>
      </c>
      <c r="G929" t="n">
        <v>514.9336344292504</v>
      </c>
      <c r="H929" t="n">
        <v>2030.898254188964</v>
      </c>
      <c r="I929" t="n">
        <v>-3.507867455544529</v>
      </c>
      <c r="J929" t="n">
        <v>-3.507867455544529</v>
      </c>
      <c r="K929" t="n">
        <v>-65.05239602923724</v>
      </c>
      <c r="L929" t="n">
        <v>5</v>
      </c>
      <c r="M929" t="n">
        <v>-16.49401522039484</v>
      </c>
      <c r="N929" t="n">
        <v>1368.825423323362</v>
      </c>
      <c r="O929" t="b">
        <v>0</v>
      </c>
      <c r="P929" t="n">
        <v>-3.507867455544529</v>
      </c>
      <c r="Q929" t="n">
        <v>0</v>
      </c>
      <c r="R929" t="n">
        <v>0.8268421411088855</v>
      </c>
      <c r="S929" t="n">
        <v>35.84894371400716</v>
      </c>
      <c r="T929" t="n">
        <v>-20.23434252272079</v>
      </c>
      <c r="U929" t="n">
        <v>-2.900452637668617</v>
      </c>
      <c r="V929" t="n">
        <v>-3.740327302325955</v>
      </c>
      <c r="W929" t="n">
        <v>-49.21510069657842</v>
      </c>
      <c r="X929" t="n">
        <v>2</v>
      </c>
      <c r="Y929" t="n">
        <v>27.78683888421827</v>
      </c>
      <c r="Z929" t="n">
        <v>90.65637197089488</v>
      </c>
      <c r="AA929" t="n">
        <v>1368.825423323362</v>
      </c>
      <c r="AB929" t="b">
        <v>0</v>
      </c>
      <c r="AC929" t="b">
        <v>1</v>
      </c>
      <c r="AD929" t="n">
        <v>90.73820981494465</v>
      </c>
      <c r="AE929" t="n">
        <v>1.028282720610821</v>
      </c>
      <c r="AF929" t="n">
        <v>0</v>
      </c>
      <c r="AG929" t="n">
        <v>-0.0001454366405924112</v>
      </c>
      <c r="AH929" t="b">
        <v>0</v>
      </c>
      <c r="AI929" t="b">
        <v>0</v>
      </c>
      <c r="AJ929" t="n">
        <v>1368.825423323362</v>
      </c>
      <c r="AK929" t="n">
        <v>0</v>
      </c>
      <c r="AL929" t="n">
        <v>-2.900452637668617</v>
      </c>
      <c r="AM929" t="n">
        <v>0</v>
      </c>
      <c r="AN929" t="n">
        <v>-1.87116266466832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 spans="1:48">
      <c r="A930" t="n">
        <v>927</v>
      </c>
      <c r="B930" t="n">
        <v>0</v>
      </c>
      <c r="C930" t="n">
        <v>0</v>
      </c>
      <c r="D930" t="n">
        <v>0</v>
      </c>
      <c r="E930" t="n">
        <v>62</v>
      </c>
      <c r="F930" t="n">
        <v>-0.1815879333662487</v>
      </c>
      <c r="G930" t="n">
        <v>509.1847740767707</v>
      </c>
      <c r="H930" t="n">
        <v>2008.224748958784</v>
      </c>
      <c r="I930" t="n">
        <v>-0.5678633863522937</v>
      </c>
      <c r="J930" t="n">
        <v>-0.5678633863522937</v>
      </c>
      <c r="K930" t="n">
        <v>-10.64976050425779</v>
      </c>
      <c r="L930" t="n">
        <v>5</v>
      </c>
      <c r="M930" t="n">
        <v>-2.700243535562319</v>
      </c>
      <c r="N930" t="n">
        <v>1353.54348079822</v>
      </c>
      <c r="O930" t="b">
        <v>0</v>
      </c>
      <c r="P930" t="n">
        <v>-0.5678633863522937</v>
      </c>
      <c r="Q930" t="n">
        <v>0</v>
      </c>
      <c r="R930" t="n">
        <v>0.1302165540249888</v>
      </c>
      <c r="S930" t="n">
        <v>35.86971987064213</v>
      </c>
      <c r="T930" t="n">
        <v>-0.5216860656219251</v>
      </c>
      <c r="U930" t="n">
        <v>-0.07394521332775655</v>
      </c>
      <c r="V930" t="n">
        <v>2.178557469940394</v>
      </c>
      <c r="W930" t="n">
        <v>0</v>
      </c>
      <c r="X930" t="n">
        <v>0</v>
      </c>
      <c r="Y930" t="n">
        <v>-21.42826181236016</v>
      </c>
      <c r="Z930" t="n">
        <v>90.64024272975162</v>
      </c>
      <c r="AA930" t="n">
        <v>1353.54348079822</v>
      </c>
      <c r="AB930" t="b">
        <v>0</v>
      </c>
      <c r="AC930" t="b">
        <v>1</v>
      </c>
      <c r="AD930" t="n">
        <v>90.73931373457519</v>
      </c>
      <c r="AE930" t="n">
        <v>-0</v>
      </c>
      <c r="AF930" t="n">
        <v>0</v>
      </c>
      <c r="AG930" t="n">
        <v>-0.01698636233357254</v>
      </c>
      <c r="AH930" t="b">
        <v>0</v>
      </c>
      <c r="AI930" t="b">
        <v>0</v>
      </c>
      <c r="AJ930" t="n">
        <v>1353.54348079822</v>
      </c>
      <c r="AK930" t="n">
        <v>0</v>
      </c>
      <c r="AL930" t="n">
        <v>-0.07394521332775655</v>
      </c>
      <c r="AM930" t="n">
        <v>0</v>
      </c>
      <c r="AN930" t="n">
        <v>-0.07349754559910034</v>
      </c>
      <c r="AO930" t="n">
        <v>0</v>
      </c>
      <c r="AP930" t="n">
        <v>1</v>
      </c>
      <c r="AQ930" t="n">
        <v>0</v>
      </c>
      <c r="AR930" t="n">
        <v>0</v>
      </c>
      <c r="AS930" t="n">
        <v>0</v>
      </c>
      <c r="AT930" t="n">
        <v>0.4261249164338451</v>
      </c>
      <c r="AU930" t="n">
        <v>0.1339664395390658</v>
      </c>
      <c r="AV930" t="n">
        <v>0.4261249164338451</v>
      </c>
    </row>
    <row r="931" spans="1:48">
      <c r="A931" t="n">
        <v>928</v>
      </c>
      <c r="B931" t="n">
        <v>0</v>
      </c>
      <c r="C931" t="n">
        <v>0</v>
      </c>
      <c r="D931" t="n">
        <v>0</v>
      </c>
      <c r="E931" t="n">
        <v>61.3</v>
      </c>
      <c r="F931" t="n">
        <v>-0.1579853076149771</v>
      </c>
      <c r="G931" t="n">
        <v>503.435913724291</v>
      </c>
      <c r="H931" t="n">
        <v>1985.551243728604</v>
      </c>
      <c r="I931" t="n">
        <v>0.07482772926573247</v>
      </c>
      <c r="J931" t="n">
        <v>0.07482772926573247</v>
      </c>
      <c r="K931" t="n">
        <v>1.419350825198244</v>
      </c>
      <c r="L931" t="n">
        <v>5</v>
      </c>
      <c r="M931" t="n">
        <v>0.3598759698778508</v>
      </c>
      <c r="N931" t="n">
        <v>1338.261538273079</v>
      </c>
      <c r="O931" t="b">
        <v>0</v>
      </c>
      <c r="P931" t="n">
        <v>0.07482772926573247</v>
      </c>
      <c r="Q931" t="n">
        <v>0</v>
      </c>
      <c r="R931" t="n">
        <v>0.2069013944878747</v>
      </c>
      <c r="S931" t="n">
        <v>35.88661396183915</v>
      </c>
      <c r="T931" t="n">
        <v>2.580652534744836</v>
      </c>
      <c r="U931" t="n">
        <v>0.3616588928796113</v>
      </c>
      <c r="V931" t="n">
        <v>2.046711926617461</v>
      </c>
      <c r="W931" t="n">
        <v>0</v>
      </c>
      <c r="X931" t="n">
        <v>0</v>
      </c>
      <c r="Y931" t="n">
        <v>-21.42826181236016</v>
      </c>
      <c r="Z931" t="n">
        <v>90.62411348860836</v>
      </c>
      <c r="AA931" t="n">
        <v>1338.261538273079</v>
      </c>
      <c r="AB931" t="b">
        <v>0</v>
      </c>
      <c r="AC931" t="b">
        <v>1</v>
      </c>
      <c r="AD931" t="n">
        <v>90.73187336589034</v>
      </c>
      <c r="AE931" t="n">
        <v>-0</v>
      </c>
      <c r="AF931" t="n">
        <v>0</v>
      </c>
      <c r="AG931" t="n">
        <v>-0.02448312648136597</v>
      </c>
      <c r="AH931" t="b">
        <v>0</v>
      </c>
      <c r="AI931" t="b">
        <v>0</v>
      </c>
      <c r="AJ931" t="n">
        <v>1338.261538273079</v>
      </c>
      <c r="AK931" t="n">
        <v>0</v>
      </c>
      <c r="AL931" t="n">
        <v>0.3616588928796113</v>
      </c>
      <c r="AM931" t="n">
        <v>0</v>
      </c>
      <c r="AN931" t="n">
        <v>0.3619352591814858</v>
      </c>
      <c r="AO931" t="n">
        <v>0</v>
      </c>
      <c r="AP931" t="n">
        <v>1</v>
      </c>
      <c r="AQ931" t="n">
        <v>0</v>
      </c>
      <c r="AR931" t="n">
        <v>0</v>
      </c>
      <c r="AS931" t="n">
        <v>0</v>
      </c>
      <c r="AT931" t="n">
        <v>0.500814531509445</v>
      </c>
      <c r="AU931" t="n">
        <v>0.1574475865368965</v>
      </c>
      <c r="AV931" t="n">
        <v>0.500814531509445</v>
      </c>
    </row>
    <row r="932" spans="1:48">
      <c r="A932" t="n">
        <v>929</v>
      </c>
      <c r="B932" t="n">
        <v>0</v>
      </c>
      <c r="C932" t="n">
        <v>0</v>
      </c>
      <c r="D932" t="n">
        <v>0</v>
      </c>
      <c r="E932" t="n">
        <v>60.9</v>
      </c>
      <c r="F932" t="n">
        <v>-0.1031375028405161</v>
      </c>
      <c r="G932" t="n">
        <v>500.1508506657312</v>
      </c>
      <c r="H932" t="n">
        <v>1972.594955025644</v>
      </c>
      <c r="I932" t="n">
        <v>1.624887896160516</v>
      </c>
      <c r="J932" t="n">
        <v>1.624887896160516</v>
      </c>
      <c r="K932" t="n">
        <v>31.02371298178286</v>
      </c>
      <c r="L932" t="n">
        <v>5</v>
      </c>
      <c r="M932" t="n">
        <v>7.86605298726746</v>
      </c>
      <c r="N932" t="n">
        <v>1329.528999687284</v>
      </c>
      <c r="O932" t="b">
        <v>0</v>
      </c>
      <c r="P932" t="n">
        <v>1.624887896160516</v>
      </c>
      <c r="Q932" t="n">
        <v>0</v>
      </c>
      <c r="R932" t="n">
        <v>0.825983286999007</v>
      </c>
      <c r="S932" t="n">
        <v>35.888643838177</v>
      </c>
      <c r="T932" t="n">
        <v>14.12946477879334</v>
      </c>
      <c r="U932" t="n">
        <v>1.967216433717586</v>
      </c>
      <c r="V932" t="n">
        <v>2.45876301726892</v>
      </c>
      <c r="W932" t="n">
        <v>0</v>
      </c>
      <c r="X932" t="n">
        <v>0</v>
      </c>
      <c r="Y932" t="n">
        <v>-21.42826181236016</v>
      </c>
      <c r="Z932" t="n">
        <v>90.6189581172876</v>
      </c>
      <c r="AA932" t="n">
        <v>1329.528999687284</v>
      </c>
      <c r="AB932" t="b">
        <v>0</v>
      </c>
      <c r="AC932" t="b">
        <v>1</v>
      </c>
      <c r="AD932" t="n">
        <v>90.72443299720548</v>
      </c>
      <c r="AE932" t="n">
        <v>-0</v>
      </c>
      <c r="AF932" t="n">
        <v>0</v>
      </c>
      <c r="AG932" t="n">
        <v>-0.02052563912729594</v>
      </c>
      <c r="AH932" t="b">
        <v>0</v>
      </c>
      <c r="AI932" t="b">
        <v>0</v>
      </c>
      <c r="AJ932" t="n">
        <v>1329.528999687284</v>
      </c>
      <c r="AK932" t="n">
        <v>0</v>
      </c>
      <c r="AL932" t="n">
        <v>1.967216433717586</v>
      </c>
      <c r="AM932" t="n">
        <v>0</v>
      </c>
      <c r="AN932" t="n">
        <v>1.967362610935107</v>
      </c>
      <c r="AO932" t="n">
        <v>0</v>
      </c>
      <c r="AP932" t="n">
        <v>1</v>
      </c>
      <c r="AQ932" t="n">
        <v>0</v>
      </c>
      <c r="AR932" t="n">
        <v>0</v>
      </c>
      <c r="AS932" t="n">
        <v>0</v>
      </c>
      <c r="AT932" t="n">
        <v>0.7933933234368455</v>
      </c>
      <c r="AU932" t="n">
        <v>0.2494293917013923</v>
      </c>
      <c r="AV932" t="n">
        <v>0.7933933234368455</v>
      </c>
    </row>
    <row r="933" spans="1:48">
      <c r="A933" t="n">
        <v>930</v>
      </c>
      <c r="B933" t="n">
        <v>0</v>
      </c>
      <c r="C933" t="n">
        <v>0</v>
      </c>
      <c r="D933" t="n">
        <v>0</v>
      </c>
      <c r="E933" t="n">
        <v>60.5</v>
      </c>
      <c r="F933" t="n">
        <v>-0.09613134768962084</v>
      </c>
      <c r="G933" t="n">
        <v>496.8657876071715</v>
      </c>
      <c r="H933" t="n">
        <v>1959.638666322684</v>
      </c>
      <c r="I933" t="n">
        <v>1.788331740351419</v>
      </c>
      <c r="J933" t="n">
        <v>1.788331740351419</v>
      </c>
      <c r="K933" t="n">
        <v>34.37006654079624</v>
      </c>
      <c r="L933" t="n">
        <v>5</v>
      </c>
      <c r="M933" t="n">
        <v>8.714519913994989</v>
      </c>
      <c r="N933" t="n">
        <v>1320.796461101489</v>
      </c>
      <c r="O933" t="b">
        <v>0</v>
      </c>
      <c r="P933" t="n">
        <v>1.788331740351419</v>
      </c>
      <c r="Q933" t="n">
        <v>0</v>
      </c>
      <c r="R933" t="n">
        <v>0.8378851763721081</v>
      </c>
      <c r="S933" t="n">
        <v>35.89831534612755</v>
      </c>
      <c r="T933" t="n">
        <v>15.43117736552066</v>
      </c>
      <c r="U933" t="n">
        <v>2.134339872313499</v>
      </c>
      <c r="V933" t="n">
        <v>2.501622596982099</v>
      </c>
      <c r="W933" t="n">
        <v>0</v>
      </c>
      <c r="X933" t="n">
        <v>0</v>
      </c>
      <c r="Y933" t="n">
        <v>-21.42826181236016</v>
      </c>
      <c r="Z933" t="n">
        <v>90.60400532788111</v>
      </c>
      <c r="AA933" t="n">
        <v>1320.796461101489</v>
      </c>
      <c r="AB933" t="b">
        <v>0</v>
      </c>
      <c r="AC933" t="b">
        <v>1</v>
      </c>
      <c r="AD933" t="n">
        <v>90.71699262852063</v>
      </c>
      <c r="AE933" t="n">
        <v>-0</v>
      </c>
      <c r="AF933" t="n">
        <v>0</v>
      </c>
      <c r="AG933" t="n">
        <v>-0.01932605280849442</v>
      </c>
      <c r="AH933" t="b">
        <v>0</v>
      </c>
      <c r="AI933" t="b">
        <v>0</v>
      </c>
      <c r="AJ933" t="n">
        <v>1320.796461101489</v>
      </c>
      <c r="AK933" t="n">
        <v>0</v>
      </c>
      <c r="AL933" t="n">
        <v>2.134339872313499</v>
      </c>
      <c r="AM933" t="n">
        <v>0</v>
      </c>
      <c r="AN933" t="n">
        <v>2.134451789245663</v>
      </c>
      <c r="AO933" t="n">
        <v>0</v>
      </c>
      <c r="AP933" t="n">
        <v>1</v>
      </c>
      <c r="AQ933" t="n">
        <v>0</v>
      </c>
      <c r="AR933" t="n">
        <v>0</v>
      </c>
      <c r="AS933" t="n">
        <v>0</v>
      </c>
      <c r="AT933" t="n">
        <v>0.8223124810442732</v>
      </c>
      <c r="AU933" t="n">
        <v>0.2585210839017888</v>
      </c>
      <c r="AV933" t="n">
        <v>0.8223124810442732</v>
      </c>
    </row>
    <row r="934" spans="1:48">
      <c r="A934" t="n">
        <v>931</v>
      </c>
      <c r="B934" t="n">
        <v>0</v>
      </c>
      <c r="C934" t="n">
        <v>0</v>
      </c>
      <c r="D934" t="n">
        <v>0</v>
      </c>
      <c r="E934" t="n">
        <v>60.2</v>
      </c>
      <c r="F934" t="n">
        <v>-0.09567043973432554</v>
      </c>
      <c r="G934" t="n">
        <v>494.4019903132516</v>
      </c>
      <c r="H934" t="n">
        <v>1949.921449795464</v>
      </c>
      <c r="I934" t="n">
        <v>1.77327343840698</v>
      </c>
      <c r="J934" t="n">
        <v>1.77327343840698</v>
      </c>
      <c r="K934" t="n">
        <v>34.25049721145525</v>
      </c>
      <c r="L934" t="n">
        <v>5</v>
      </c>
      <c r="M934" t="n">
        <v>8.684203146920703</v>
      </c>
      <c r="N934" t="n">
        <v>1314.247057162143</v>
      </c>
      <c r="O934" t="b">
        <v>0</v>
      </c>
      <c r="P934" t="n">
        <v>1.77327343840698</v>
      </c>
      <c r="Q934" t="n">
        <v>0</v>
      </c>
      <c r="R934" t="n">
        <v>0.8376755546672617</v>
      </c>
      <c r="S934" t="n">
        <v>35.90823166860238</v>
      </c>
      <c r="T934" t="n">
        <v>15.38134225138928</v>
      </c>
      <c r="U934" t="n">
        <v>2.116897680166103</v>
      </c>
      <c r="V934" t="n">
        <v>2.496767849429778</v>
      </c>
      <c r="W934" t="n">
        <v>0</v>
      </c>
      <c r="X934" t="n">
        <v>0</v>
      </c>
      <c r="Y934" t="n">
        <v>-21.42826181236016</v>
      </c>
      <c r="Z934" t="n">
        <v>90.58905253847462</v>
      </c>
      <c r="AA934" t="n">
        <v>1314.247057162143</v>
      </c>
      <c r="AB934" t="b">
        <v>0</v>
      </c>
      <c r="AC934" t="b">
        <v>1</v>
      </c>
      <c r="AD934" t="n">
        <v>90.70955225983577</v>
      </c>
      <c r="AE934" t="n">
        <v>-0</v>
      </c>
      <c r="AF934" t="n">
        <v>0</v>
      </c>
      <c r="AG934" t="n">
        <v>-0.01677574279175087</v>
      </c>
      <c r="AH934" t="b">
        <v>0</v>
      </c>
      <c r="AI934" t="b">
        <v>0</v>
      </c>
      <c r="AJ934" t="n">
        <v>1314.247057162143</v>
      </c>
      <c r="AK934" t="n">
        <v>0</v>
      </c>
      <c r="AL934" t="n">
        <v>2.116897680166103</v>
      </c>
      <c r="AM934" t="n">
        <v>0</v>
      </c>
      <c r="AN934" t="n">
        <v>2.117009597098267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0.8175932412900155</v>
      </c>
      <c r="AU934" t="n">
        <v>0.2570374350400887</v>
      </c>
      <c r="AV934" t="n">
        <v>0.8175932412900155</v>
      </c>
    </row>
    <row r="935" spans="1:48">
      <c r="A935" t="n">
        <v>932</v>
      </c>
      <c r="B935" t="n">
        <v>0</v>
      </c>
      <c r="C935" t="n">
        <v>0</v>
      </c>
      <c r="D935" t="n">
        <v>0</v>
      </c>
      <c r="E935" t="n">
        <v>59.8</v>
      </c>
      <c r="F935" t="n">
        <v>-0.104520226706418</v>
      </c>
      <c r="G935" t="n">
        <v>491.1169272546917</v>
      </c>
      <c r="H935" t="n">
        <v>1936.965161092504</v>
      </c>
      <c r="I935" t="n">
        <v>1.486246026045573</v>
      </c>
      <c r="J935" t="n">
        <v>1.486246026045573</v>
      </c>
      <c r="K935" t="n">
        <v>28.89862538659778</v>
      </c>
      <c r="L935" t="n">
        <v>5</v>
      </c>
      <c r="M935" t="n">
        <v>7.327237674086658</v>
      </c>
      <c r="N935" t="n">
        <v>1305.514518576348</v>
      </c>
      <c r="O935" t="b">
        <v>0</v>
      </c>
      <c r="P935" t="n">
        <v>1.486246026045573</v>
      </c>
      <c r="Q935" t="n">
        <v>0</v>
      </c>
      <c r="R935" t="n">
        <v>0.818086451947577</v>
      </c>
      <c r="S935" t="n">
        <v>35.91807720687991</v>
      </c>
      <c r="T935" t="n">
        <v>13.2886597591257</v>
      </c>
      <c r="U935" t="n">
        <v>1.81673467701041</v>
      </c>
      <c r="V935" t="n">
        <v>2.417387245644012</v>
      </c>
      <c r="W935" t="n">
        <v>0</v>
      </c>
      <c r="X935" t="n">
        <v>0</v>
      </c>
      <c r="Y935" t="n">
        <v>-21.42826181236016</v>
      </c>
      <c r="Z935" t="n">
        <v>90.57409974906813</v>
      </c>
      <c r="AA935" t="n">
        <v>1305.514518576348</v>
      </c>
      <c r="AB935" t="b">
        <v>0</v>
      </c>
      <c r="AC935" t="b">
        <v>1</v>
      </c>
      <c r="AD935" t="n">
        <v>90.70211189115092</v>
      </c>
      <c r="AE935" t="n">
        <v>-0</v>
      </c>
      <c r="AF935" t="n">
        <v>0</v>
      </c>
      <c r="AG935" t="n">
        <v>-0.01558007325013483</v>
      </c>
      <c r="AH935" t="b">
        <v>0</v>
      </c>
      <c r="AI935" t="b">
        <v>0</v>
      </c>
      <c r="AJ935" t="n">
        <v>1305.514518576348</v>
      </c>
      <c r="AK935" t="n">
        <v>0</v>
      </c>
      <c r="AL935" t="n">
        <v>1.81673467701041</v>
      </c>
      <c r="AM935" t="n">
        <v>0</v>
      </c>
      <c r="AN935" t="n">
        <v>1.81688085422793</v>
      </c>
      <c r="AO935" t="n">
        <v>0</v>
      </c>
      <c r="AP935" t="n">
        <v>1</v>
      </c>
      <c r="AQ935" t="n">
        <v>0</v>
      </c>
      <c r="AR935" t="n">
        <v>0</v>
      </c>
      <c r="AS935" t="n">
        <v>0</v>
      </c>
      <c r="AT935" t="n">
        <v>0.7598334581757489</v>
      </c>
      <c r="AU935" t="n">
        <v>0.2388787397985063</v>
      </c>
      <c r="AV935" t="n">
        <v>0.7598334581757489</v>
      </c>
    </row>
    <row r="936" spans="1:48">
      <c r="A936" t="n">
        <v>933</v>
      </c>
      <c r="B936" t="n">
        <v>0</v>
      </c>
      <c r="C936" t="n">
        <v>0</v>
      </c>
      <c r="D936" t="n">
        <v>0</v>
      </c>
      <c r="E936" t="n">
        <v>59.4</v>
      </c>
      <c r="F936" t="n">
        <v>-0.152915320106656</v>
      </c>
      <c r="G936" t="n">
        <v>487.831864196132</v>
      </c>
      <c r="H936" t="n">
        <v>1924.008872389544</v>
      </c>
      <c r="I936" t="n">
        <v>0.09413780109917932</v>
      </c>
      <c r="J936" t="n">
        <v>0.09413780109917932</v>
      </c>
      <c r="K936" t="n">
        <v>1.842745110726801</v>
      </c>
      <c r="L936" t="n">
        <v>5</v>
      </c>
      <c r="M936" t="n">
        <v>0.4672274621518258</v>
      </c>
      <c r="N936" t="n">
        <v>1296.781979990553</v>
      </c>
      <c r="O936" t="b">
        <v>0</v>
      </c>
      <c r="P936" t="n">
        <v>0.09413780109917932</v>
      </c>
      <c r="Q936" t="n">
        <v>0</v>
      </c>
      <c r="R936" t="n">
        <v>0.2542720454884938</v>
      </c>
      <c r="S936" t="n">
        <v>35.92732494620524</v>
      </c>
      <c r="T936" t="n">
        <v>2.726276173554941</v>
      </c>
      <c r="U936" t="n">
        <v>0.3702247367315855</v>
      </c>
      <c r="V936" t="n">
        <v>2.033060354338582</v>
      </c>
      <c r="W936" t="n">
        <v>0</v>
      </c>
      <c r="X936" t="n">
        <v>0</v>
      </c>
      <c r="Y936" t="n">
        <v>-21.42826181236016</v>
      </c>
      <c r="Z936" t="n">
        <v>90.54817308983912</v>
      </c>
      <c r="AA936" t="n">
        <v>1296.781979990553</v>
      </c>
      <c r="AB936" t="b">
        <v>0</v>
      </c>
      <c r="AC936" t="b">
        <v>1</v>
      </c>
      <c r="AD936" t="n">
        <v>90.69467152246607</v>
      </c>
      <c r="AE936" t="n">
        <v>-0</v>
      </c>
      <c r="AF936" t="n">
        <v>0</v>
      </c>
      <c r="AG936" t="n">
        <v>-0.01923954050821791</v>
      </c>
      <c r="AH936" t="b">
        <v>0</v>
      </c>
      <c r="AI936" t="b">
        <v>0</v>
      </c>
      <c r="AJ936" t="n">
        <v>1296.781979990553</v>
      </c>
      <c r="AK936" t="n">
        <v>0</v>
      </c>
      <c r="AL936" t="n">
        <v>0.3702247367315855</v>
      </c>
      <c r="AM936" t="n">
        <v>0</v>
      </c>
      <c r="AN936" t="n">
        <v>0.3705536354710063</v>
      </c>
      <c r="AO936" t="n">
        <v>0</v>
      </c>
      <c r="AP936" t="n">
        <v>1</v>
      </c>
      <c r="AQ936" t="n">
        <v>0</v>
      </c>
      <c r="AR936" t="n">
        <v>0</v>
      </c>
      <c r="AS936" t="n">
        <v>0</v>
      </c>
      <c r="AT936" t="n">
        <v>0.4906345056659998</v>
      </c>
      <c r="AU936" t="n">
        <v>0.1542471592347916</v>
      </c>
      <c r="AV936" t="n">
        <v>0.4906345056659998</v>
      </c>
    </row>
    <row r="937" spans="1:48">
      <c r="A937" t="n">
        <v>934</v>
      </c>
      <c r="B937" t="n">
        <v>0</v>
      </c>
      <c r="C937" t="n">
        <v>0</v>
      </c>
      <c r="D937" t="n">
        <v>0</v>
      </c>
      <c r="E937" t="n">
        <v>58.6</v>
      </c>
      <c r="F937" t="n">
        <v>-0.2838184928669421</v>
      </c>
      <c r="G937" t="n">
        <v>481.2617380790123</v>
      </c>
      <c r="H937" t="n">
        <v>1898.096294983625</v>
      </c>
      <c r="I937" t="n">
        <v>-3.577474603912158</v>
      </c>
      <c r="J937" t="n">
        <v>-3.577474603912158</v>
      </c>
      <c r="K937" t="n">
        <v>-70.98500320482933</v>
      </c>
      <c r="L937" t="n">
        <v>5</v>
      </c>
      <c r="M937" t="n">
        <v>-17.99822596471332</v>
      </c>
      <c r="N937" t="n">
        <v>1279.316902818963</v>
      </c>
      <c r="O937" t="b">
        <v>0</v>
      </c>
      <c r="P937" t="n">
        <v>-3.577474603912158</v>
      </c>
      <c r="Q937" t="n">
        <v>0</v>
      </c>
      <c r="R937" t="n">
        <v>0.8416518533920395</v>
      </c>
      <c r="S937" t="n">
        <v>35.92972612390701</v>
      </c>
      <c r="T937" t="n">
        <v>-22.47513388867907</v>
      </c>
      <c r="U937" t="n">
        <v>-3.01098813084562</v>
      </c>
      <c r="V937" t="n">
        <v>-4.476907923965751</v>
      </c>
      <c r="W937" t="n">
        <v>-49.21510069657842</v>
      </c>
      <c r="X937" t="n">
        <v>2</v>
      </c>
      <c r="Y937" t="n">
        <v>27.78683888421827</v>
      </c>
      <c r="Z937" t="n">
        <v>90.52323545784104</v>
      </c>
      <c r="AA937" t="n">
        <v>1279.316902818963</v>
      </c>
      <c r="AB937" t="b">
        <v>0</v>
      </c>
      <c r="AC937" t="b">
        <v>1</v>
      </c>
      <c r="AD937" t="n">
        <v>90.6957754420966</v>
      </c>
      <c r="AE937" t="n">
        <v>1.028282720610821</v>
      </c>
      <c r="AF937" t="n">
        <v>0</v>
      </c>
      <c r="AG937" t="n">
        <v>-0.02106367856768898</v>
      </c>
      <c r="AH937" t="b">
        <v>0</v>
      </c>
      <c r="AI937" t="b">
        <v>0</v>
      </c>
      <c r="AJ937" t="n">
        <v>1279.316902818963</v>
      </c>
      <c r="AK937" t="n">
        <v>0</v>
      </c>
      <c r="AL937" t="n">
        <v>-3.01098813084562</v>
      </c>
      <c r="AM937" t="n">
        <v>0</v>
      </c>
      <c r="AN937" t="n">
        <v>-1.981880879367224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 spans="1:48">
      <c r="A938" t="n">
        <v>935</v>
      </c>
      <c r="B938" t="n">
        <v>0</v>
      </c>
      <c r="C938" t="n">
        <v>0</v>
      </c>
      <c r="D938" t="n">
        <v>0</v>
      </c>
      <c r="E938" t="n">
        <v>57.5</v>
      </c>
      <c r="F938" t="n">
        <v>-0.2951440417589266</v>
      </c>
      <c r="G938" t="n">
        <v>472.2278146679728</v>
      </c>
      <c r="H938" t="n">
        <v>1862.466501050485</v>
      </c>
      <c r="I938" t="n">
        <v>-3.882908798641529</v>
      </c>
      <c r="J938" t="n">
        <v>-3.882908798641529</v>
      </c>
      <c r="K938" t="n">
        <v>-78.51940648349847</v>
      </c>
      <c r="L938" t="n">
        <v>5</v>
      </c>
      <c r="M938" t="n">
        <v>-19.90857162360509</v>
      </c>
      <c r="N938" t="n">
        <v>1255.302421708027</v>
      </c>
      <c r="O938" t="b">
        <v>0</v>
      </c>
      <c r="P938" t="n">
        <v>-3.882908798641529</v>
      </c>
      <c r="Q938" t="n">
        <v>0</v>
      </c>
      <c r="R938" t="n">
        <v>0.8542007401691319</v>
      </c>
      <c r="S938" t="n">
        <v>35.94910235798898</v>
      </c>
      <c r="T938" t="n">
        <v>-25.23133029168196</v>
      </c>
      <c r="U938" t="n">
        <v>-3.316783569808829</v>
      </c>
      <c r="V938" t="n">
        <v>-5.322758668076869</v>
      </c>
      <c r="W938" t="n">
        <v>-49.21510069657842</v>
      </c>
      <c r="X938" t="n">
        <v>2</v>
      </c>
      <c r="Y938" t="n">
        <v>27.78683888421827</v>
      </c>
      <c r="Z938" t="n">
        <v>90.49829782584295</v>
      </c>
      <c r="AA938" t="n">
        <v>1255.302421708027</v>
      </c>
      <c r="AB938" t="b">
        <v>0</v>
      </c>
      <c r="AC938" t="b">
        <v>1</v>
      </c>
      <c r="AD938" t="n">
        <v>90.70542365004252</v>
      </c>
      <c r="AE938" t="n">
        <v>1.028282720610821</v>
      </c>
      <c r="AF938" t="n">
        <v>0</v>
      </c>
      <c r="AG938" t="n">
        <v>-0.02501811402640958</v>
      </c>
      <c r="AH938" t="b">
        <v>0</v>
      </c>
      <c r="AI938" t="b">
        <v>0</v>
      </c>
      <c r="AJ938" t="n">
        <v>1255.302421708027</v>
      </c>
      <c r="AK938" t="n">
        <v>0</v>
      </c>
      <c r="AL938" t="n">
        <v>-3.316783569808829</v>
      </c>
      <c r="AM938" t="n">
        <v>0.1434314428511732</v>
      </c>
      <c r="AN938" t="n">
        <v>-2.144155798737333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 spans="1:48">
      <c r="A939" t="n">
        <v>936</v>
      </c>
      <c r="B939" t="n">
        <v>0</v>
      </c>
      <c r="C939" t="n">
        <v>0</v>
      </c>
      <c r="D939" t="n">
        <v>0</v>
      </c>
      <c r="E939" t="n">
        <v>56.6</v>
      </c>
      <c r="F939" t="n">
        <v>-0.2022720067640238</v>
      </c>
      <c r="G939" t="n">
        <v>464.8364227862133</v>
      </c>
      <c r="H939" t="n">
        <v>1833.314851468825</v>
      </c>
      <c r="I939" t="n">
        <v>-1.392237613434152</v>
      </c>
      <c r="J939" t="n">
        <v>-1.392237613434152</v>
      </c>
      <c r="K939" t="n">
        <v>-28.60122235796716</v>
      </c>
      <c r="L939" t="n">
        <v>5</v>
      </c>
      <c r="M939" t="n">
        <v>-7.251831226665102</v>
      </c>
      <c r="N939" t="n">
        <v>1235.654209889988</v>
      </c>
      <c r="O939" t="b">
        <v>0</v>
      </c>
      <c r="P939" t="n">
        <v>-1.392237613434152</v>
      </c>
      <c r="Q939" t="n">
        <v>0</v>
      </c>
      <c r="R939" t="n">
        <v>0.6644093051014017</v>
      </c>
      <c r="S939" t="n">
        <v>35.96846623598979</v>
      </c>
      <c r="T939" t="n">
        <v>-7.148641166203569</v>
      </c>
      <c r="U939" t="n">
        <v>-0.9250156252778189</v>
      </c>
      <c r="V939" t="n">
        <v>0.1031900604615332</v>
      </c>
      <c r="W939" t="n">
        <v>0</v>
      </c>
      <c r="X939" t="n">
        <v>0</v>
      </c>
      <c r="Y939" t="n">
        <v>-21.42826181236016</v>
      </c>
      <c r="Z939" t="n">
        <v>90.47237116661395</v>
      </c>
      <c r="AA939" t="n">
        <v>1235.654209889988</v>
      </c>
      <c r="AB939" t="b">
        <v>0</v>
      </c>
      <c r="AC939" t="b">
        <v>1</v>
      </c>
      <c r="AD939" t="n">
        <v>90.70652756967306</v>
      </c>
      <c r="AE939" t="n">
        <v>-0</v>
      </c>
      <c r="AF939" t="n">
        <v>0</v>
      </c>
      <c r="AG939" t="n">
        <v>-0.03142173421273525</v>
      </c>
      <c r="AH939" t="b">
        <v>0</v>
      </c>
      <c r="AI939" t="b">
        <v>0</v>
      </c>
      <c r="AJ939" t="n">
        <v>1235.654209889988</v>
      </c>
      <c r="AK939" t="n">
        <v>0</v>
      </c>
      <c r="AL939" t="n">
        <v>-0.9250156252778189</v>
      </c>
      <c r="AM939" t="n">
        <v>0</v>
      </c>
      <c r="AN939" t="n">
        <v>-0.9245017209974737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0.23425679290133</v>
      </c>
      <c r="AU939" t="n">
        <v>0.07364635878480376</v>
      </c>
      <c r="AV939" t="n">
        <v>0.23425679290133</v>
      </c>
    </row>
    <row r="940" spans="1:48">
      <c r="A940" t="n">
        <v>937</v>
      </c>
      <c r="B940" t="n">
        <v>0</v>
      </c>
      <c r="C940" t="n">
        <v>0</v>
      </c>
      <c r="D940" t="n">
        <v>0</v>
      </c>
      <c r="E940" t="n">
        <v>56</v>
      </c>
      <c r="F940" t="n">
        <v>-0.1457679311849862</v>
      </c>
      <c r="G940" t="n">
        <v>459.9088281983736</v>
      </c>
      <c r="H940" t="n">
        <v>1813.880418414385</v>
      </c>
      <c r="I940" t="n">
        <v>0.08265539257291422</v>
      </c>
      <c r="J940" t="n">
        <v>0.08265539257291422</v>
      </c>
      <c r="K940" t="n">
        <v>1.716211582984389</v>
      </c>
      <c r="L940" t="n">
        <v>5</v>
      </c>
      <c r="M940" t="n">
        <v>0.4351449246917821</v>
      </c>
      <c r="N940" t="n">
        <v>1222.555402011296</v>
      </c>
      <c r="O940" t="b">
        <v>0</v>
      </c>
      <c r="P940" t="n">
        <v>0.08265539257291422</v>
      </c>
      <c r="Q940" t="n">
        <v>0</v>
      </c>
      <c r="R940" t="n">
        <v>0.2443619184626158</v>
      </c>
      <c r="S940" t="n">
        <v>35.98444720471752</v>
      </c>
      <c r="T940" t="n">
        <v>2.642046761342959</v>
      </c>
      <c r="U940" t="n">
        <v>0.3382498921801493</v>
      </c>
      <c r="V940" t="n">
        <v>1.996431146073253</v>
      </c>
      <c r="W940" t="n">
        <v>0</v>
      </c>
      <c r="X940" t="n">
        <v>0</v>
      </c>
      <c r="Y940" t="n">
        <v>-21.42826181236016</v>
      </c>
      <c r="Z940" t="n">
        <v>90.44644450738495</v>
      </c>
      <c r="AA940" t="n">
        <v>1222.555402011296</v>
      </c>
      <c r="AB940" t="b">
        <v>0</v>
      </c>
      <c r="AC940" t="b">
        <v>1</v>
      </c>
      <c r="AD940" t="n">
        <v>90.6990872009882</v>
      </c>
      <c r="AE940" t="n">
        <v>-0</v>
      </c>
      <c r="AF940" t="n">
        <v>0</v>
      </c>
      <c r="AG940" t="n">
        <v>-0.03418897747335209</v>
      </c>
      <c r="AH940" t="b">
        <v>0</v>
      </c>
      <c r="AI940" t="b">
        <v>0</v>
      </c>
      <c r="AJ940" t="n">
        <v>1222.555402011296</v>
      </c>
      <c r="AK940" t="n">
        <v>0</v>
      </c>
      <c r="AL940" t="n">
        <v>0.3382498921801493</v>
      </c>
      <c r="AM940" t="n">
        <v>0</v>
      </c>
      <c r="AN940" t="n">
        <v>0.3385262584820238</v>
      </c>
      <c r="AO940" t="n">
        <v>0</v>
      </c>
      <c r="AP940" t="n">
        <v>1</v>
      </c>
      <c r="AQ940" t="n">
        <v>0</v>
      </c>
      <c r="AR940" t="n">
        <v>0</v>
      </c>
      <c r="AS940" t="n">
        <v>0</v>
      </c>
      <c r="AT940" t="n">
        <v>0.4635799301768762</v>
      </c>
      <c r="AU940" t="n">
        <v>0.14574165999797</v>
      </c>
      <c r="AV940" t="n">
        <v>0.4635799301768762</v>
      </c>
    </row>
    <row r="941" spans="1:48">
      <c r="A941" t="n">
        <v>938</v>
      </c>
      <c r="B941" t="n">
        <v>0</v>
      </c>
      <c r="C941" t="n">
        <v>0</v>
      </c>
      <c r="D941" t="n">
        <v>0</v>
      </c>
      <c r="E941" t="n">
        <v>55.5</v>
      </c>
      <c r="F941" t="n">
        <v>-0.1313229351627019</v>
      </c>
      <c r="G941" t="n">
        <v>455.8024993751738</v>
      </c>
      <c r="H941" t="n">
        <v>1797.685057535685</v>
      </c>
      <c r="I941" t="n">
        <v>0.4328495172152339</v>
      </c>
      <c r="J941" t="n">
        <v>0.4328495172152339</v>
      </c>
      <c r="K941" t="n">
        <v>9.068419814395231</v>
      </c>
      <c r="L941" t="n">
        <v>5</v>
      </c>
      <c r="M941" t="n">
        <v>2.299295084785809</v>
      </c>
      <c r="N941" t="n">
        <v>1211.639728779052</v>
      </c>
      <c r="O941" t="b">
        <v>0</v>
      </c>
      <c r="P941" t="n">
        <v>0.4328495172152339</v>
      </c>
      <c r="Q941" t="n">
        <v>0</v>
      </c>
      <c r="R941" t="n">
        <v>0.6195737517054621</v>
      </c>
      <c r="S941" t="n">
        <v>35.98658351759403</v>
      </c>
      <c r="T941" t="n">
        <v>5.50607095660712</v>
      </c>
      <c r="U941" t="n">
        <v>0.6986246851545211</v>
      </c>
      <c r="V941" t="n">
        <v>2.094653916865564</v>
      </c>
      <c r="W941" t="n">
        <v>0</v>
      </c>
      <c r="X941" t="n">
        <v>0</v>
      </c>
      <c r="Y941" t="n">
        <v>-21.42826181236016</v>
      </c>
      <c r="Z941" t="n">
        <v>90.416142337723</v>
      </c>
      <c r="AA941" t="n">
        <v>1211.639728779052</v>
      </c>
      <c r="AB941" t="b">
        <v>0</v>
      </c>
      <c r="AC941" t="b">
        <v>1</v>
      </c>
      <c r="AD941" t="n">
        <v>90.69164683230335</v>
      </c>
      <c r="AE941" t="n">
        <v>-0</v>
      </c>
      <c r="AF941" t="n">
        <v>0</v>
      </c>
      <c r="AG941" t="n">
        <v>-0.03884642879131561</v>
      </c>
      <c r="AH941" t="b">
        <v>0</v>
      </c>
      <c r="AI941" t="b">
        <v>0</v>
      </c>
      <c r="AJ941" t="n">
        <v>1211.639728779052</v>
      </c>
      <c r="AK941" t="n">
        <v>0</v>
      </c>
      <c r="AL941" t="n">
        <v>0.6986246851545211</v>
      </c>
      <c r="AM941" t="n">
        <v>0</v>
      </c>
      <c r="AN941" t="n">
        <v>0.6988530870568967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0.5277834818117899</v>
      </c>
      <c r="AU941" t="n">
        <v>0.1659261666686266</v>
      </c>
      <c r="AV941" t="n">
        <v>0.5277834818117899</v>
      </c>
    </row>
    <row r="942" spans="1:48">
      <c r="A942" t="n">
        <v>939</v>
      </c>
      <c r="B942" t="n">
        <v>0</v>
      </c>
      <c r="C942" t="n">
        <v>0</v>
      </c>
      <c r="D942" t="n">
        <v>0</v>
      </c>
      <c r="E942" t="n">
        <v>55</v>
      </c>
      <c r="F942" t="n">
        <v>-0.1622736614975304</v>
      </c>
      <c r="G942" t="n">
        <v>451.696170551974</v>
      </c>
      <c r="H942" t="n">
        <v>1781.489696656986</v>
      </c>
      <c r="I942" t="n">
        <v>-0.4017339442577534</v>
      </c>
      <c r="J942" t="n">
        <v>-0.4017339442577534</v>
      </c>
      <c r="K942" t="n">
        <v>-8.493046504019688</v>
      </c>
      <c r="L942" t="n">
        <v>5</v>
      </c>
      <c r="M942" t="n">
        <v>-2.153409357002964</v>
      </c>
      <c r="N942" t="n">
        <v>1200.724055546808</v>
      </c>
      <c r="O942" t="b">
        <v>0</v>
      </c>
      <c r="P942" t="n">
        <v>-0.4017339442577534</v>
      </c>
      <c r="Q942" t="n">
        <v>0</v>
      </c>
      <c r="R942" t="n">
        <v>0</v>
      </c>
      <c r="S942" t="n">
        <v>35.99221583654457</v>
      </c>
      <c r="T942" t="n">
        <v>0.1088685905320035</v>
      </c>
      <c r="U942" t="n">
        <v>0.01368908530326265</v>
      </c>
      <c r="V942" t="n">
        <v>2.262277947534967</v>
      </c>
      <c r="W942" t="n">
        <v>0</v>
      </c>
      <c r="X942" t="n">
        <v>0</v>
      </c>
      <c r="Y942" t="n">
        <v>-21.42826181236016</v>
      </c>
      <c r="Z942" t="n">
        <v>90.37486629823856</v>
      </c>
      <c r="AA942" t="n">
        <v>1200.724055546808</v>
      </c>
      <c r="AB942" t="b">
        <v>0</v>
      </c>
      <c r="AC942" t="b">
        <v>1</v>
      </c>
      <c r="AD942" t="n">
        <v>90.68420646361849</v>
      </c>
      <c r="AE942" t="n">
        <v>-0</v>
      </c>
      <c r="AF942" t="n">
        <v>0</v>
      </c>
      <c r="AG942" t="n">
        <v>-0.04450588660638627</v>
      </c>
      <c r="AH942" t="b">
        <v>0</v>
      </c>
      <c r="AI942" t="b">
        <v>0</v>
      </c>
      <c r="AJ942" t="n">
        <v>1200.724055546808</v>
      </c>
      <c r="AK942" t="n">
        <v>0</v>
      </c>
      <c r="AL942" t="n">
        <v>0.01368908530326265</v>
      </c>
      <c r="AM942" t="n">
        <v>0</v>
      </c>
      <c r="AN942" t="n">
        <v>0.01396545160513715</v>
      </c>
      <c r="AO942" t="n">
        <v>0</v>
      </c>
      <c r="AP942" t="n">
        <v>1</v>
      </c>
      <c r="AQ942" t="n">
        <v>0</v>
      </c>
      <c r="AR942" t="n">
        <v>0</v>
      </c>
      <c r="AS942" t="n">
        <v>0</v>
      </c>
      <c r="AT942" t="n">
        <v>0.397170116734772</v>
      </c>
      <c r="AU942" t="n">
        <v>0.1248635420701405</v>
      </c>
      <c r="AV942" t="n">
        <v>0.397170116734772</v>
      </c>
    </row>
    <row r="943" spans="1:48">
      <c r="A943" t="n">
        <v>940</v>
      </c>
      <c r="B943" t="n">
        <v>0</v>
      </c>
      <c r="C943" t="n">
        <v>0</v>
      </c>
      <c r="D943" t="n">
        <v>0</v>
      </c>
      <c r="E943" t="n">
        <v>54.4</v>
      </c>
      <c r="F943" t="n">
        <v>-0.1362490855138443</v>
      </c>
      <c r="G943" t="n">
        <v>446.7685759641343</v>
      </c>
      <c r="H943" t="n">
        <v>1762.055263602546</v>
      </c>
      <c r="I943" t="n">
        <v>0.2391709897571266</v>
      </c>
      <c r="J943" t="n">
        <v>0.2391709897571266</v>
      </c>
      <c r="K943" t="n">
        <v>5.112075554805837</v>
      </c>
      <c r="L943" t="n">
        <v>5</v>
      </c>
      <c r="M943" t="n">
        <v>1.296165201522778</v>
      </c>
      <c r="N943" t="n">
        <v>1187.625247668116</v>
      </c>
      <c r="O943" t="b">
        <v>0</v>
      </c>
      <c r="P943" t="n">
        <v>0.2391709897571266</v>
      </c>
      <c r="Q943" t="n">
        <v>0</v>
      </c>
      <c r="R943" t="n">
        <v>0.4867265475468021</v>
      </c>
      <c r="S943" t="n">
        <v>35.99221583654457</v>
      </c>
      <c r="T943" t="n">
        <v>3.951076390836048</v>
      </c>
      <c r="U943" t="n">
        <v>0.4913867775706823</v>
      </c>
      <c r="V943" t="n">
        <v>2.027982620030739</v>
      </c>
      <c r="W943" t="n">
        <v>0</v>
      </c>
      <c r="X943" t="n">
        <v>0</v>
      </c>
      <c r="Y943" t="n">
        <v>-21.42826181236016</v>
      </c>
      <c r="Z943" t="n">
        <v>90.31964561940786</v>
      </c>
      <c r="AA943" t="n">
        <v>1187.625247668116</v>
      </c>
      <c r="AB943" t="b">
        <v>0</v>
      </c>
      <c r="AC943" t="b">
        <v>1</v>
      </c>
      <c r="AD943" t="n">
        <v>90.67676609493364</v>
      </c>
      <c r="AE943" t="n">
        <v>-0</v>
      </c>
      <c r="AF943" t="n">
        <v>0</v>
      </c>
      <c r="AG943" t="n">
        <v>-0.05012260494990434</v>
      </c>
      <c r="AH943" t="b">
        <v>0</v>
      </c>
      <c r="AI943" t="b">
        <v>0</v>
      </c>
      <c r="AJ943" t="n">
        <v>1187.625247668116</v>
      </c>
      <c r="AK943" t="n">
        <v>0</v>
      </c>
      <c r="AL943" t="n">
        <v>0.4913867775706823</v>
      </c>
      <c r="AM943" t="n">
        <v>0</v>
      </c>
      <c r="AN943" t="n">
        <v>0.4915717831116065</v>
      </c>
      <c r="AO943" t="n">
        <v>0</v>
      </c>
      <c r="AP943" t="n">
        <v>1</v>
      </c>
      <c r="AQ943" t="n">
        <v>0</v>
      </c>
      <c r="AR943" t="n">
        <v>0</v>
      </c>
      <c r="AS943" t="n">
        <v>0</v>
      </c>
      <c r="AT943" t="n">
        <v>0.4827880329844176</v>
      </c>
      <c r="AU943" t="n">
        <v>0.1517803614307836</v>
      </c>
      <c r="AV943" t="n">
        <v>0.4827880329844176</v>
      </c>
    </row>
    <row r="944" spans="1:48">
      <c r="A944" t="n">
        <v>941</v>
      </c>
      <c r="B944" t="n">
        <v>0</v>
      </c>
      <c r="C944" t="n">
        <v>0</v>
      </c>
      <c r="D944" t="n">
        <v>0</v>
      </c>
      <c r="E944" t="n">
        <v>54.1</v>
      </c>
      <c r="F944" t="n">
        <v>-0.04272999644708353</v>
      </c>
      <c r="G944" t="n">
        <v>444.3047786702145</v>
      </c>
      <c r="H944" t="n">
        <v>1752.338047075326</v>
      </c>
      <c r="I944" t="n">
        <v>2.610598649644617</v>
      </c>
      <c r="J944" t="n">
        <v>2.610598649644617</v>
      </c>
      <c r="K944" t="n">
        <v>56.10873879369621</v>
      </c>
      <c r="L944" t="n">
        <v>5</v>
      </c>
      <c r="M944" t="n">
        <v>14.22635364951729</v>
      </c>
      <c r="N944" t="n">
        <v>1181.07584372877</v>
      </c>
      <c r="O944" t="b">
        <v>0</v>
      </c>
      <c r="P944" t="n">
        <v>2.610598649644617</v>
      </c>
      <c r="Q944" t="n">
        <v>0</v>
      </c>
      <c r="R944" t="n">
        <v>0.8850606503789047</v>
      </c>
      <c r="S944" t="n">
        <v>35.99641475201238</v>
      </c>
      <c r="T944" t="n">
        <v>23.84847820240075</v>
      </c>
      <c r="U944" t="n">
        <v>2.949626840292798</v>
      </c>
      <c r="V944" t="n">
        <v>2.741128574036811</v>
      </c>
      <c r="W944" t="n">
        <v>0</v>
      </c>
      <c r="X944" t="n">
        <v>0</v>
      </c>
      <c r="Y944" t="n">
        <v>-21.42826181236016</v>
      </c>
      <c r="Z944" t="n">
        <v>90.26952884076917</v>
      </c>
      <c r="AA944" t="n">
        <v>1181.07584372877</v>
      </c>
      <c r="AB944" t="b">
        <v>0</v>
      </c>
      <c r="AC944" t="b">
        <v>1</v>
      </c>
      <c r="AD944" t="n">
        <v>90.66932572624879</v>
      </c>
      <c r="AE944" t="n">
        <v>-0</v>
      </c>
      <c r="AF944" t="n">
        <v>0</v>
      </c>
      <c r="AG944" t="n">
        <v>-0.05560436293752125</v>
      </c>
      <c r="AH944" t="b">
        <v>0</v>
      </c>
      <c r="AI944" t="b">
        <v>0</v>
      </c>
      <c r="AJ944" t="n">
        <v>1181.07584372877</v>
      </c>
      <c r="AK944" t="n">
        <v>0</v>
      </c>
      <c r="AL944" t="n">
        <v>2.949626840292798</v>
      </c>
      <c r="AM944" t="n">
        <v>0</v>
      </c>
      <c r="AN944" t="n">
        <v>2.949663384597178</v>
      </c>
      <c r="AO944" t="n">
        <v>0</v>
      </c>
      <c r="AP944" t="n">
        <v>1</v>
      </c>
      <c r="AQ944" t="n">
        <v>0</v>
      </c>
      <c r="AR944" t="n">
        <v>0</v>
      </c>
      <c r="AS944" t="n">
        <v>0</v>
      </c>
      <c r="AT944" t="n">
        <v>0.9473592734319424</v>
      </c>
      <c r="AU944" t="n">
        <v>0.297833672548685</v>
      </c>
      <c r="AV944" t="n">
        <v>0.9473592734319424</v>
      </c>
    </row>
    <row r="945" spans="1:48">
      <c r="A945" t="n">
        <v>942</v>
      </c>
      <c r="B945" t="n">
        <v>0</v>
      </c>
      <c r="C945" t="n">
        <v>0</v>
      </c>
      <c r="D945" t="n">
        <v>0</v>
      </c>
      <c r="E945" t="n">
        <v>54</v>
      </c>
      <c r="F945" t="n">
        <v>-0.02616426203115108</v>
      </c>
      <c r="G945" t="n">
        <v>443.4835129055745</v>
      </c>
      <c r="H945" t="n">
        <v>1749.098974899586</v>
      </c>
      <c r="I945" t="n">
        <v>3.022868050170881</v>
      </c>
      <c r="J945" t="n">
        <v>3.022868050170881</v>
      </c>
      <c r="K945" t="n">
        <v>65.0898234318385</v>
      </c>
      <c r="L945" t="n">
        <v>5</v>
      </c>
      <c r="M945" t="n">
        <v>16.50350492693674</v>
      </c>
      <c r="N945" t="n">
        <v>1178.892709082321</v>
      </c>
      <c r="O945" t="b">
        <v>0</v>
      </c>
      <c r="P945" t="n">
        <v>3.022868050170881</v>
      </c>
      <c r="Q945" t="n">
        <v>0</v>
      </c>
      <c r="R945" t="n">
        <v>0.8952156505484649</v>
      </c>
      <c r="S945" t="n">
        <v>36.006678090988</v>
      </c>
      <c r="T945" t="n">
        <v>27.35197082345908</v>
      </c>
      <c r="U945" t="n">
        <v>3.376692586103565</v>
      </c>
      <c r="V945" t="n">
        <v>2.866058468953529</v>
      </c>
      <c r="W945" t="n">
        <v>0</v>
      </c>
      <c r="X945" t="n">
        <v>0</v>
      </c>
      <c r="Y945" t="n">
        <v>-21.42826181236016</v>
      </c>
      <c r="Z945" t="n">
        <v>90.21941206213047</v>
      </c>
      <c r="AA945" t="n">
        <v>1178.892709082321</v>
      </c>
      <c r="AB945" t="b">
        <v>0</v>
      </c>
      <c r="AC945" t="b">
        <v>1</v>
      </c>
      <c r="AD945" t="n">
        <v>90.66188535756393</v>
      </c>
      <c r="AE945" t="n">
        <v>-0</v>
      </c>
      <c r="AF945" t="n">
        <v>0</v>
      </c>
      <c r="AG945" t="n">
        <v>-0.05361747944219847</v>
      </c>
      <c r="AH945" t="b">
        <v>0</v>
      </c>
      <c r="AI945" t="b">
        <v>0</v>
      </c>
      <c r="AJ945" t="n">
        <v>1178.892709082321</v>
      </c>
      <c r="AK945" t="n">
        <v>0</v>
      </c>
      <c r="AL945" t="n">
        <v>3.376692586103565</v>
      </c>
      <c r="AM945" t="n">
        <v>0</v>
      </c>
      <c r="AN945" t="n">
        <v>3.37670172217966</v>
      </c>
      <c r="AO945" t="n">
        <v>0</v>
      </c>
      <c r="AP945" t="n">
        <v>1</v>
      </c>
      <c r="AQ945" t="n">
        <v>0</v>
      </c>
      <c r="AR945" t="n">
        <v>0</v>
      </c>
      <c r="AS945" t="n">
        <v>0</v>
      </c>
      <c r="AT945" t="n">
        <v>1.029367765351115</v>
      </c>
      <c r="AU945" t="n">
        <v>0.323615750175881</v>
      </c>
      <c r="AV945" t="n">
        <v>1.029367765351115</v>
      </c>
    </row>
    <row r="946" spans="1:48">
      <c r="A946" t="n">
        <v>943</v>
      </c>
      <c r="B946" t="n">
        <v>0</v>
      </c>
      <c r="C946" t="n">
        <v>0</v>
      </c>
      <c r="D946" t="n">
        <v>0</v>
      </c>
      <c r="E946" t="n">
        <v>53.9</v>
      </c>
      <c r="F946" t="n">
        <v>-0.01927962209498091</v>
      </c>
      <c r="G946" t="n">
        <v>442.6622471409345</v>
      </c>
      <c r="H946" t="n">
        <v>1745.859902723846</v>
      </c>
      <c r="I946" t="n">
        <v>3.1872632620826</v>
      </c>
      <c r="J946" t="n">
        <v>3.1872632620826</v>
      </c>
      <c r="K946" t="n">
        <v>68.75698657908917</v>
      </c>
      <c r="L946" t="n">
        <v>5</v>
      </c>
      <c r="M946" t="n">
        <v>17.43331302715243</v>
      </c>
      <c r="N946" t="n">
        <v>1176.709574435872</v>
      </c>
      <c r="O946" t="b">
        <v>0</v>
      </c>
      <c r="P946" t="n">
        <v>3.1872632620826</v>
      </c>
      <c r="Q946" t="n">
        <v>0</v>
      </c>
      <c r="R946" t="n">
        <v>0.8986741405290674</v>
      </c>
      <c r="S946" t="n">
        <v>36.01751225586189</v>
      </c>
      <c r="T946" t="n">
        <v>28.78178911429914</v>
      </c>
      <c r="U946" t="n">
        <v>3.546628436650235</v>
      </c>
      <c r="V946" t="n">
        <v>2.916339519117496</v>
      </c>
      <c r="W946" t="n">
        <v>0</v>
      </c>
      <c r="X946" t="n">
        <v>0</v>
      </c>
      <c r="Y946" t="n">
        <v>-21.42826181236016</v>
      </c>
      <c r="Z946" t="n">
        <v>90.16929528349178</v>
      </c>
      <c r="AA946" t="n">
        <v>1176.709574435872</v>
      </c>
      <c r="AB946" t="b">
        <v>0</v>
      </c>
      <c r="AC946" t="b">
        <v>1</v>
      </c>
      <c r="AD946" t="n">
        <v>90.65444498887908</v>
      </c>
      <c r="AE946" t="n">
        <v>-0</v>
      </c>
      <c r="AF946" t="n">
        <v>0</v>
      </c>
      <c r="AG946" t="n">
        <v>-0.04388827713586063</v>
      </c>
      <c r="AH946" t="b">
        <v>0</v>
      </c>
      <c r="AI946" t="b">
        <v>0</v>
      </c>
      <c r="AJ946" t="n">
        <v>1176.709574435872</v>
      </c>
      <c r="AK946" t="n">
        <v>0</v>
      </c>
      <c r="AL946" t="n">
        <v>3.546628436650235</v>
      </c>
      <c r="AM946" t="n">
        <v>0</v>
      </c>
      <c r="AN946" t="n">
        <v>3.546630720669259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1.062074222383603</v>
      </c>
      <c r="AU946" t="n">
        <v>0.3338981050197337</v>
      </c>
      <c r="AV946" t="n">
        <v>1.062074222383603</v>
      </c>
    </row>
    <row r="947" spans="1:48">
      <c r="A947" t="n">
        <v>944</v>
      </c>
      <c r="B947" t="n">
        <v>0</v>
      </c>
      <c r="C947" t="n">
        <v>0</v>
      </c>
      <c r="D947" t="n">
        <v>0</v>
      </c>
      <c r="E947" t="n">
        <v>53.9</v>
      </c>
      <c r="F947" t="n">
        <v>0.019949417077747</v>
      </c>
      <c r="G947" t="n">
        <v>442.6622471409345</v>
      </c>
      <c r="H947" t="n">
        <v>1745.859902723846</v>
      </c>
      <c r="I947" t="n">
        <v>4.185457605635754</v>
      </c>
      <c r="J947" t="n">
        <v>4.185457605635754</v>
      </c>
      <c r="K947" t="n">
        <v>90.29045571529142</v>
      </c>
      <c r="L947" t="n">
        <v>5</v>
      </c>
      <c r="M947" t="n">
        <v>22.89311757487105</v>
      </c>
      <c r="N947" t="n">
        <v>1176.709574435872</v>
      </c>
      <c r="O947" t="b">
        <v>0</v>
      </c>
      <c r="P947" t="n">
        <v>4.185457605635754</v>
      </c>
      <c r="Q947" t="n">
        <v>0</v>
      </c>
      <c r="R947" t="n">
        <v>0.9134459156966407</v>
      </c>
      <c r="S947" t="n">
        <v>36.02855858709209</v>
      </c>
      <c r="T947" t="n">
        <v>37.18452207260075</v>
      </c>
      <c r="U947" t="n">
        <v>4.582053007970055</v>
      </c>
      <c r="V947" t="n">
        <v>3.218472258252014</v>
      </c>
      <c r="W947" t="n">
        <v>0</v>
      </c>
      <c r="X947" t="n">
        <v>0</v>
      </c>
      <c r="Y947" t="n">
        <v>-21.42826181236016</v>
      </c>
      <c r="Z947" t="n">
        <v>90.12065734870691</v>
      </c>
      <c r="AA947" t="n">
        <v>1176.709574435872</v>
      </c>
      <c r="AB947" t="b">
        <v>0</v>
      </c>
      <c r="AC947" t="b">
        <v>1</v>
      </c>
      <c r="AD947" t="n">
        <v>90.64700462019422</v>
      </c>
      <c r="AE947" t="n">
        <v>-0</v>
      </c>
      <c r="AF947" t="n">
        <v>0</v>
      </c>
      <c r="AG947" t="n">
        <v>-0.02943858868020821</v>
      </c>
      <c r="AH947" t="b">
        <v>0</v>
      </c>
      <c r="AI947" t="b">
        <v>0</v>
      </c>
      <c r="AJ947" t="n">
        <v>1176.709574435872</v>
      </c>
      <c r="AK947" t="n">
        <v>0</v>
      </c>
      <c r="AL947" t="n">
        <v>4.582053007970055</v>
      </c>
      <c r="AM947" t="n">
        <v>0</v>
      </c>
      <c r="AN947" t="n">
        <v>4.582055291989079</v>
      </c>
      <c r="AO947" t="n">
        <v>0</v>
      </c>
      <c r="AP947" t="n">
        <v>1</v>
      </c>
      <c r="AQ947" t="n">
        <v>0</v>
      </c>
      <c r="AR947" t="n">
        <v>0</v>
      </c>
      <c r="AS947" t="n">
        <v>0</v>
      </c>
      <c r="AT947" t="n">
        <v>1.263381527746522</v>
      </c>
      <c r="AU947" t="n">
        <v>0.3971857042954746</v>
      </c>
      <c r="AV947" t="n">
        <v>1.263381527746522</v>
      </c>
    </row>
    <row r="948" spans="1:48">
      <c r="A948" t="n">
        <v>945</v>
      </c>
      <c r="B948" t="n">
        <v>0</v>
      </c>
      <c r="C948" t="n">
        <v>0</v>
      </c>
      <c r="D948" t="n">
        <v>0</v>
      </c>
      <c r="E948" t="n">
        <v>54</v>
      </c>
      <c r="F948" t="n">
        <v>0.02281528711732861</v>
      </c>
      <c r="G948" t="n">
        <v>443.4835129055745</v>
      </c>
      <c r="H948" t="n">
        <v>1749.098974899586</v>
      </c>
      <c r="I948" t="n">
        <v>4.271479206838499</v>
      </c>
      <c r="J948" t="n">
        <v>4.271479206838499</v>
      </c>
      <c r="K948" t="n">
        <v>91.97550893766952</v>
      </c>
      <c r="L948" t="n">
        <v>5</v>
      </c>
      <c r="M948" t="n">
        <v>23.32036230671134</v>
      </c>
      <c r="N948" t="n">
        <v>1178.892709082321</v>
      </c>
      <c r="O948" t="b">
        <v>0</v>
      </c>
      <c r="P948" t="n">
        <v>4.271479206838499</v>
      </c>
      <c r="Q948" t="n">
        <v>0</v>
      </c>
      <c r="R948" t="n">
        <v>0.9143071066571221</v>
      </c>
      <c r="S948" t="n">
        <v>36.04094970079046</v>
      </c>
      <c r="T948" t="n">
        <v>37.84280338992797</v>
      </c>
      <c r="U948" t="n">
        <v>4.671821071648265</v>
      </c>
      <c r="V948" t="n">
        <v>3.242859314688602</v>
      </c>
      <c r="W948" t="n">
        <v>0</v>
      </c>
      <c r="X948" t="n">
        <v>0</v>
      </c>
      <c r="Y948" t="n">
        <v>-21.42826181236016</v>
      </c>
      <c r="Z948" t="n">
        <v>90.07201941392205</v>
      </c>
      <c r="AA948" t="n">
        <v>1178.892709082321</v>
      </c>
      <c r="AB948" t="b">
        <v>0</v>
      </c>
      <c r="AC948" t="b">
        <v>1</v>
      </c>
      <c r="AD948" t="n">
        <v>90.63956425150937</v>
      </c>
      <c r="AE948" t="n">
        <v>-0</v>
      </c>
      <c r="AF948" t="n">
        <v>0</v>
      </c>
      <c r="AG948" t="n">
        <v>-0.01887215381070417</v>
      </c>
      <c r="AH948" t="b">
        <v>0</v>
      </c>
      <c r="AI948" t="b">
        <v>0</v>
      </c>
      <c r="AJ948" t="n">
        <v>1178.892709082321</v>
      </c>
      <c r="AK948" t="n">
        <v>0</v>
      </c>
      <c r="AL948" t="n">
        <v>4.671821071648265</v>
      </c>
      <c r="AM948" t="n">
        <v>0</v>
      </c>
      <c r="AN948" t="n">
        <v>4.671841627819479</v>
      </c>
      <c r="AO948" t="n">
        <v>0</v>
      </c>
      <c r="AP948" t="n">
        <v>1</v>
      </c>
      <c r="AQ948" t="n">
        <v>0</v>
      </c>
      <c r="AR948" t="n">
        <v>0</v>
      </c>
      <c r="AS948" t="n">
        <v>0</v>
      </c>
      <c r="AT948" t="n">
        <v>1.281490885839111</v>
      </c>
      <c r="AU948" t="n">
        <v>0.4028789790429483</v>
      </c>
      <c r="AV948" t="n">
        <v>1.281490885839111</v>
      </c>
    </row>
    <row r="949" spans="1:48">
      <c r="A949" t="n">
        <v>946</v>
      </c>
      <c r="B949" t="n">
        <v>0</v>
      </c>
      <c r="C949" t="n">
        <v>0</v>
      </c>
      <c r="D949" t="n">
        <v>0</v>
      </c>
      <c r="E949" t="n">
        <v>54.2</v>
      </c>
      <c r="F949" t="n">
        <v>0.1387894344529439</v>
      </c>
      <c r="G949" t="n">
        <v>445.1260444348544</v>
      </c>
      <c r="H949" t="n">
        <v>1755.577119251066</v>
      </c>
      <c r="I949" t="n">
        <v>7.265182000461272</v>
      </c>
      <c r="J949" t="n">
        <v>7.265182000461272</v>
      </c>
      <c r="K949" t="n">
        <v>155.8600727536044</v>
      </c>
      <c r="L949" t="n">
        <v>5</v>
      </c>
      <c r="M949" t="n">
        <v>39.51827402474757</v>
      </c>
      <c r="N949" t="n">
        <v>1183.258978375218</v>
      </c>
      <c r="O949" t="b">
        <v>0</v>
      </c>
      <c r="P949" t="n">
        <v>7.265182000461272</v>
      </c>
      <c r="Q949" t="n">
        <v>0</v>
      </c>
      <c r="R949" t="n">
        <v>0.9340261909219508</v>
      </c>
      <c r="S949" t="n">
        <v>36.05346966051432</v>
      </c>
      <c r="T949" t="n">
        <v>62.77388644185422</v>
      </c>
      <c r="U949" t="n">
        <v>7.778349334390738</v>
      </c>
      <c r="V949" t="n">
        <v>4.141432399202031</v>
      </c>
      <c r="W949" t="n">
        <v>0</v>
      </c>
      <c r="X949" t="n">
        <v>0</v>
      </c>
      <c r="Y949" t="n">
        <v>-21.42826181236016</v>
      </c>
      <c r="Z949" t="n">
        <v>90.05512327836375</v>
      </c>
      <c r="AA949" t="n">
        <v>1183.258978375218</v>
      </c>
      <c r="AB949" t="b">
        <v>0</v>
      </c>
      <c r="AC949" t="b">
        <v>1</v>
      </c>
      <c r="AD949" t="n">
        <v>90.63212388282452</v>
      </c>
      <c r="AE949" t="n">
        <v>-0</v>
      </c>
      <c r="AF949" t="n">
        <v>0</v>
      </c>
      <c r="AG949" t="n">
        <v>-0.01119541757076981</v>
      </c>
      <c r="AH949" t="b">
        <v>0</v>
      </c>
      <c r="AI949" t="b">
        <v>0</v>
      </c>
      <c r="AJ949" t="n">
        <v>1183.258978375218</v>
      </c>
      <c r="AK949" t="n">
        <v>0</v>
      </c>
      <c r="AL949" t="n">
        <v>7.778349334390738</v>
      </c>
      <c r="AM949" t="n">
        <v>0</v>
      </c>
      <c r="AN949" t="n">
        <v>7.778577736293113</v>
      </c>
      <c r="AO949" t="n">
        <v>0</v>
      </c>
      <c r="AP949" t="n">
        <v>1</v>
      </c>
      <c r="AQ949" t="n">
        <v>0</v>
      </c>
      <c r="AR949" t="n">
        <v>0</v>
      </c>
      <c r="AS949" t="n">
        <v>0</v>
      </c>
      <c r="AT949" t="n">
        <v>1.897629198923775</v>
      </c>
      <c r="AU949" t="n">
        <v>0.5965824046917816</v>
      </c>
      <c r="AV949" t="n">
        <v>1.897629198923775</v>
      </c>
    </row>
    <row r="950" spans="1:48">
      <c r="A950" t="n">
        <v>947</v>
      </c>
      <c r="B950" t="n">
        <v>0</v>
      </c>
      <c r="C950" t="n">
        <v>0</v>
      </c>
      <c r="D950" t="n">
        <v>0</v>
      </c>
      <c r="E950" t="n">
        <v>55</v>
      </c>
      <c r="F950" t="n">
        <v>0.2553603084042209</v>
      </c>
      <c r="G950" t="n">
        <v>451.696170551974</v>
      </c>
      <c r="H950" t="n">
        <v>1781.489696656986</v>
      </c>
      <c r="I950" t="n">
        <v>10.44195807008709</v>
      </c>
      <c r="J950" t="n">
        <v>10.44195807008709</v>
      </c>
      <c r="K950" t="n">
        <v>220.7531545439274</v>
      </c>
      <c r="L950" t="n">
        <v>5</v>
      </c>
      <c r="M950" t="n">
        <v>55.97189516833858</v>
      </c>
      <c r="N950" t="n">
        <v>1200.724055546808</v>
      </c>
      <c r="O950" t="b">
        <v>0</v>
      </c>
      <c r="P950" t="n">
        <v>10.44195807008709</v>
      </c>
      <c r="Q950" t="n">
        <v>0</v>
      </c>
      <c r="R950" t="n">
        <v>0.9425694012476797</v>
      </c>
      <c r="S950" t="n">
        <v>36.06986414957003</v>
      </c>
      <c r="T950" t="n">
        <v>88.10423374580286</v>
      </c>
      <c r="U950" t="n">
        <v>11.07818485966663</v>
      </c>
      <c r="V950" t="n">
        <v>5.059878896635823</v>
      </c>
      <c r="W950" t="n">
        <v>0</v>
      </c>
      <c r="X950" t="n">
        <v>0</v>
      </c>
      <c r="Y950" t="n">
        <v>-21.42826181236016</v>
      </c>
      <c r="Z950" t="n">
        <v>90.06230785585952</v>
      </c>
      <c r="AA950" t="n">
        <v>1200.724055546808</v>
      </c>
      <c r="AB950" t="b">
        <v>0</v>
      </c>
      <c r="AC950" t="b">
        <v>1</v>
      </c>
      <c r="AD950" t="n">
        <v>90.62468351413966</v>
      </c>
      <c r="AE950" t="n">
        <v>-0</v>
      </c>
      <c r="AF950" t="n">
        <v>0</v>
      </c>
      <c r="AG950" t="n">
        <v>-0.00986231339746374</v>
      </c>
      <c r="AH950" t="b">
        <v>0</v>
      </c>
      <c r="AI950" t="b">
        <v>0</v>
      </c>
      <c r="AJ950" t="n">
        <v>1200.724055546808</v>
      </c>
      <c r="AK950" t="n">
        <v>0</v>
      </c>
      <c r="AL950" t="n">
        <v>11.07818485966663</v>
      </c>
      <c r="AM950" t="n">
        <v>0</v>
      </c>
      <c r="AN950" t="n">
        <v>11.07876956853671</v>
      </c>
      <c r="AO950" t="n">
        <v>0</v>
      </c>
      <c r="AP950" t="n">
        <v>1</v>
      </c>
      <c r="AQ950" t="n">
        <v>0</v>
      </c>
      <c r="AR950" t="n">
        <v>0</v>
      </c>
      <c r="AS950" t="n">
        <v>0</v>
      </c>
      <c r="AT950" t="n">
        <v>2.570149789546996</v>
      </c>
      <c r="AU950" t="n">
        <v>0.8080114612146697</v>
      </c>
      <c r="AV950" t="n">
        <v>2.570149789546996</v>
      </c>
    </row>
    <row r="951" spans="1:48">
      <c r="A951" t="n">
        <v>948</v>
      </c>
      <c r="B951" t="n">
        <v>0</v>
      </c>
      <c r="C951" t="n">
        <v>0</v>
      </c>
      <c r="D951" t="n">
        <v>0</v>
      </c>
      <c r="E951" t="n">
        <v>55.8</v>
      </c>
      <c r="F951" t="n">
        <v>0.1731026652634915</v>
      </c>
      <c r="G951" t="n">
        <v>458.2662966690936</v>
      </c>
      <c r="H951" t="n">
        <v>1807.402274062905</v>
      </c>
      <c r="I951" t="n">
        <v>8.471027726137207</v>
      </c>
      <c r="J951" t="n">
        <v>8.471027726137207</v>
      </c>
      <c r="K951" t="n">
        <v>176.5182312750464</v>
      </c>
      <c r="L951" t="n">
        <v>5</v>
      </c>
      <c r="M951" t="n">
        <v>44.75614383241541</v>
      </c>
      <c r="N951" t="n">
        <v>1218.189132718398</v>
      </c>
      <c r="O951" t="b">
        <v>0</v>
      </c>
      <c r="P951" t="n">
        <v>8.471027726137207</v>
      </c>
      <c r="Q951" t="n">
        <v>0</v>
      </c>
      <c r="R951" t="n">
        <v>0.9372429615446589</v>
      </c>
      <c r="S951" t="n">
        <v>36.09037601306307</v>
      </c>
      <c r="T951" t="n">
        <v>70.85011779937091</v>
      </c>
      <c r="U951" t="n">
        <v>9.038240961741881</v>
      </c>
      <c r="V951" t="n">
        <v>4.446343567300573</v>
      </c>
      <c r="W951" t="n">
        <v>0</v>
      </c>
      <c r="X951" t="n">
        <v>0</v>
      </c>
      <c r="Y951" t="n">
        <v>-21.42826181236016</v>
      </c>
      <c r="Z951" t="n">
        <v>90.07935255767649</v>
      </c>
      <c r="AA951" t="n">
        <v>1218.189132718398</v>
      </c>
      <c r="AB951" t="b">
        <v>0</v>
      </c>
      <c r="AC951" t="b">
        <v>1</v>
      </c>
      <c r="AD951" t="n">
        <v>90.61724314545481</v>
      </c>
      <c r="AE951" t="n">
        <v>-0</v>
      </c>
      <c r="AF951" t="n">
        <v>0</v>
      </c>
      <c r="AG951" t="n">
        <v>-0.01027778528628742</v>
      </c>
      <c r="AH951" t="b">
        <v>0</v>
      </c>
      <c r="AI951" t="b">
        <v>0</v>
      </c>
      <c r="AJ951" t="n">
        <v>1218.189132718398</v>
      </c>
      <c r="AK951" t="n">
        <v>0</v>
      </c>
      <c r="AL951" t="n">
        <v>9.038240961741881</v>
      </c>
      <c r="AM951" t="n">
        <v>0</v>
      </c>
      <c r="AN951" t="n">
        <v>9.038569860481301</v>
      </c>
      <c r="AO951" t="n">
        <v>0</v>
      </c>
      <c r="AP951" t="n">
        <v>1</v>
      </c>
      <c r="AQ951" t="n">
        <v>0</v>
      </c>
      <c r="AR951" t="n">
        <v>0</v>
      </c>
      <c r="AS951" t="n">
        <v>0</v>
      </c>
      <c r="AT951" t="n">
        <v>2.149858423120196</v>
      </c>
      <c r="AU951" t="n">
        <v>0.6758789907634882</v>
      </c>
      <c r="AV951" t="n">
        <v>2.149858423120196</v>
      </c>
    </row>
    <row r="952" spans="1:48">
      <c r="A952" t="n">
        <v>949</v>
      </c>
      <c r="B952" t="n">
        <v>0</v>
      </c>
      <c r="C952" t="n">
        <v>0</v>
      </c>
      <c r="D952" t="n">
        <v>0</v>
      </c>
      <c r="E952" t="n">
        <v>56.2</v>
      </c>
      <c r="F952" t="n">
        <v>0.05222903054181582</v>
      </c>
      <c r="G952" t="n">
        <v>461.5513597276535</v>
      </c>
      <c r="H952" t="n">
        <v>1820.358562765865</v>
      </c>
      <c r="I952" t="n">
        <v>5.347242535624128</v>
      </c>
      <c r="J952" t="n">
        <v>5.347242535624128</v>
      </c>
      <c r="K952" t="n">
        <v>110.6321188555906</v>
      </c>
      <c r="L952" t="n">
        <v>5</v>
      </c>
      <c r="M952" t="n">
        <v>28.05074007494691</v>
      </c>
      <c r="N952" t="n">
        <v>1226.921671304193</v>
      </c>
      <c r="O952" t="b">
        <v>0</v>
      </c>
      <c r="P952" t="n">
        <v>5.347242535624128</v>
      </c>
      <c r="Q952" t="n">
        <v>0</v>
      </c>
      <c r="R952" t="n">
        <v>0.921911056086781</v>
      </c>
      <c r="S952" t="n">
        <v>36.1085595503946</v>
      </c>
      <c r="T952" t="n">
        <v>45.14351839232182</v>
      </c>
      <c r="U952" t="n">
        <v>5.800171828203764</v>
      </c>
      <c r="V952" t="n">
        <v>3.525209675783387</v>
      </c>
      <c r="W952" t="n">
        <v>0</v>
      </c>
      <c r="X952" t="n">
        <v>0</v>
      </c>
      <c r="Y952" t="n">
        <v>-21.42826181236016</v>
      </c>
      <c r="Z952" t="n">
        <v>90.08029621170461</v>
      </c>
      <c r="AA952" t="n">
        <v>1226.921671304193</v>
      </c>
      <c r="AB952" t="b">
        <v>0</v>
      </c>
      <c r="AC952" t="b">
        <v>1</v>
      </c>
      <c r="AD952" t="n">
        <v>90.60980277676995</v>
      </c>
      <c r="AE952" t="n">
        <v>-0</v>
      </c>
      <c r="AF952" t="n">
        <v>0</v>
      </c>
      <c r="AG952" t="n">
        <v>-0.01065229285262342</v>
      </c>
      <c r="AH952" t="b">
        <v>0</v>
      </c>
      <c r="AI952" t="b">
        <v>0</v>
      </c>
      <c r="AJ952" t="n">
        <v>1226.921671304193</v>
      </c>
      <c r="AK952" t="n">
        <v>0</v>
      </c>
      <c r="AL952" t="n">
        <v>5.800171828203764</v>
      </c>
      <c r="AM952" t="n">
        <v>0</v>
      </c>
      <c r="AN952" t="n">
        <v>5.800192384374978</v>
      </c>
      <c r="AO952" t="n">
        <v>0</v>
      </c>
      <c r="AP952" t="n">
        <v>1</v>
      </c>
      <c r="AQ952" t="n">
        <v>0</v>
      </c>
      <c r="AR952" t="n">
        <v>0</v>
      </c>
      <c r="AS952" t="n">
        <v>0</v>
      </c>
      <c r="AT952" t="n">
        <v>1.506897468572412</v>
      </c>
      <c r="AU952" t="n">
        <v>0.4737429819981385</v>
      </c>
      <c r="AV952" t="n">
        <v>1.506897468572412</v>
      </c>
    </row>
    <row r="953" spans="1:48">
      <c r="A953" t="n">
        <v>950</v>
      </c>
      <c r="B953" t="n">
        <v>0</v>
      </c>
      <c r="C953" t="n">
        <v>0</v>
      </c>
      <c r="D953" t="n">
        <v>0</v>
      </c>
      <c r="E953" t="n">
        <v>56.1</v>
      </c>
      <c r="F953" t="n">
        <v>-0.1320187874307548</v>
      </c>
      <c r="G953" t="n">
        <v>460.7300939630135</v>
      </c>
      <c r="H953" t="n">
        <v>1817.119490590125</v>
      </c>
      <c r="I953" t="n">
        <v>0.4525280212698188</v>
      </c>
      <c r="J953" t="n">
        <v>0.4525280212698188</v>
      </c>
      <c r="K953" t="n">
        <v>9.379296783483104</v>
      </c>
      <c r="L953" t="n">
        <v>5</v>
      </c>
      <c r="M953" t="n">
        <v>2.378117845710726</v>
      </c>
      <c r="N953" t="n">
        <v>1224.738536657745</v>
      </c>
      <c r="O953" t="b">
        <v>0</v>
      </c>
      <c r="P953" t="n">
        <v>0.4525280212698188</v>
      </c>
      <c r="Q953" t="n">
        <v>0</v>
      </c>
      <c r="R953" t="n">
        <v>0.6265423361486778</v>
      </c>
      <c r="S953" t="n">
        <v>36.12284188688654</v>
      </c>
      <c r="T953" t="n">
        <v>5.63148657748499</v>
      </c>
      <c r="U953" t="n">
        <v>0.7222624795819614</v>
      </c>
      <c r="V953" t="n">
        <v>2.103121821237622</v>
      </c>
      <c r="W953" t="n">
        <v>0</v>
      </c>
      <c r="X953" t="n">
        <v>0</v>
      </c>
      <c r="Y953" t="n">
        <v>-21.42826181236016</v>
      </c>
      <c r="Z953" t="n">
        <v>90.06534342229811</v>
      </c>
      <c r="AA953" t="n">
        <v>1224.738536657745</v>
      </c>
      <c r="AB953" t="b">
        <v>0</v>
      </c>
      <c r="AC953" t="b">
        <v>1</v>
      </c>
      <c r="AD953" t="n">
        <v>90.6023624080851</v>
      </c>
      <c r="AE953" t="n">
        <v>-0</v>
      </c>
      <c r="AF953" t="n">
        <v>0</v>
      </c>
      <c r="AG953" t="n">
        <v>-0.01952140645535294</v>
      </c>
      <c r="AH953" t="b">
        <v>0</v>
      </c>
      <c r="AI953" t="b">
        <v>0</v>
      </c>
      <c r="AJ953" t="n">
        <v>1224.738536657745</v>
      </c>
      <c r="AK953" t="n">
        <v>0</v>
      </c>
      <c r="AL953" t="n">
        <v>0.7222624795819614</v>
      </c>
      <c r="AM953" t="n">
        <v>0</v>
      </c>
      <c r="AN953" t="n">
        <v>0.722538845883836</v>
      </c>
      <c r="AO953" t="n">
        <v>0</v>
      </c>
      <c r="AP953" t="n">
        <v>1</v>
      </c>
      <c r="AQ953" t="n">
        <v>0</v>
      </c>
      <c r="AR953" t="n">
        <v>0</v>
      </c>
      <c r="AS953" t="n">
        <v>0</v>
      </c>
      <c r="AT953" t="n">
        <v>0.538065179602361</v>
      </c>
      <c r="AU953" t="n">
        <v>0.1691585579048554</v>
      </c>
      <c r="AV953" t="n">
        <v>0.538065179602361</v>
      </c>
    </row>
    <row r="954" spans="1:48">
      <c r="A954" t="n">
        <v>951</v>
      </c>
      <c r="B954" t="n">
        <v>0</v>
      </c>
      <c r="C954" t="n">
        <v>0</v>
      </c>
      <c r="D954" t="n">
        <v>0</v>
      </c>
      <c r="E954" t="n">
        <v>55.1</v>
      </c>
      <c r="F954" t="n">
        <v>-0.4408205474854636</v>
      </c>
      <c r="G954" t="n">
        <v>452.517436316614</v>
      </c>
      <c r="H954" t="n">
        <v>1784.728768832726</v>
      </c>
      <c r="I954" t="n">
        <v>-7.642564011715321</v>
      </c>
      <c r="J954" t="n">
        <v>-7.642564011715321</v>
      </c>
      <c r="K954" t="n">
        <v>-161.2780073530256</v>
      </c>
      <c r="L954" t="n">
        <v>5</v>
      </c>
      <c r="M954" t="n">
        <v>-40.891989693972</v>
      </c>
      <c r="N954" t="n">
        <v>1202.907190193257</v>
      </c>
      <c r="O954" t="b">
        <v>0</v>
      </c>
      <c r="P954" t="n">
        <v>-7.642564011715321</v>
      </c>
      <c r="Q954" t="n">
        <v>0</v>
      </c>
      <c r="R954" t="n">
        <v>0.9114821719570794</v>
      </c>
      <c r="S954" t="n">
        <v>36.12862240386725</v>
      </c>
      <c r="T954" t="n">
        <v>-55.30017742122865</v>
      </c>
      <c r="U954" t="n">
        <v>-6.966060844719291</v>
      </c>
      <c r="V954" t="n">
        <v>-14.40818772725665</v>
      </c>
      <c r="W954" t="n">
        <v>-47.47527814279213</v>
      </c>
      <c r="X954" t="n">
        <v>2</v>
      </c>
      <c r="Y954" t="n">
        <v>26.04701633043197</v>
      </c>
      <c r="Z954" t="n">
        <v>90.02324220648674</v>
      </c>
      <c r="AA954" t="n">
        <v>1202.907190193257</v>
      </c>
      <c r="AB954" t="b">
        <v>0</v>
      </c>
      <c r="AC954" t="b">
        <v>1</v>
      </c>
      <c r="AD954" t="n">
        <v>90.60316427518893</v>
      </c>
      <c r="AE954" t="n">
        <v>0.9919314901212768</v>
      </c>
      <c r="AF954" t="n">
        <v>0</v>
      </c>
      <c r="AG954" t="n">
        <v>-0.0311784258955663</v>
      </c>
      <c r="AH954" t="b">
        <v>0</v>
      </c>
      <c r="AI954" t="b">
        <v>0</v>
      </c>
      <c r="AJ954" t="n">
        <v>1202.907190193257</v>
      </c>
      <c r="AK954" t="n">
        <v>0</v>
      </c>
      <c r="AL954" t="n">
        <v>-6.966060844719291</v>
      </c>
      <c r="AM954" t="n">
        <v>3.898573967798826</v>
      </c>
      <c r="AN954" t="n">
        <v>-2.045511572872986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 spans="1:48">
      <c r="A955" t="n">
        <v>952</v>
      </c>
      <c r="B955" t="n">
        <v>0</v>
      </c>
      <c r="C955" t="n">
        <v>0</v>
      </c>
      <c r="D955" t="n">
        <v>0</v>
      </c>
      <c r="E955" t="n">
        <v>52.7</v>
      </c>
      <c r="F955" t="n">
        <v>-0.938032355960714</v>
      </c>
      <c r="G955" t="n">
        <v>432.8070579652551</v>
      </c>
      <c r="H955" t="n">
        <v>1706.991036614966</v>
      </c>
      <c r="I955" t="n">
        <v>-19.80135333857661</v>
      </c>
      <c r="J955" t="n">
        <v>-19.80135333857661</v>
      </c>
      <c r="K955" t="n">
        <v>-436.8898157843813</v>
      </c>
      <c r="L955" t="n">
        <v>4</v>
      </c>
      <c r="M955" t="n">
        <v>-110.773279864194</v>
      </c>
      <c r="N955" t="n">
        <v>1522.63600466055</v>
      </c>
      <c r="O955" t="b">
        <v>1</v>
      </c>
      <c r="P955" t="n">
        <v>-19.80135333857661</v>
      </c>
      <c r="Q955" t="n">
        <v>-47.51253280521117</v>
      </c>
      <c r="R955" t="n">
        <v>0.9449523781563104</v>
      </c>
      <c r="S955" t="n">
        <v>36.15176167434259</v>
      </c>
      <c r="T955" t="n">
        <v>-117.3491863720232</v>
      </c>
      <c r="U955" t="n">
        <v>-18.71133592800136</v>
      </c>
      <c r="V955" t="n">
        <v>-6.57590650782916</v>
      </c>
      <c r="W955" t="n">
        <v>-86.15060768619995</v>
      </c>
      <c r="X955" t="n">
        <v>2</v>
      </c>
      <c r="Y955" t="n">
        <v>64.72234587383979</v>
      </c>
      <c r="Z955" t="n">
        <v>89.96908538392398</v>
      </c>
      <c r="AA955" t="n">
        <v>1522.63600466055</v>
      </c>
      <c r="AB955" t="b">
        <v>0</v>
      </c>
      <c r="AC955" t="b">
        <v>1</v>
      </c>
      <c r="AD955" t="n">
        <v>90.61892284501606</v>
      </c>
      <c r="AE955" t="n">
        <v>1.8</v>
      </c>
      <c r="AF955" t="n">
        <v>0</v>
      </c>
      <c r="AG955" t="n">
        <v>-0.05046161905149404</v>
      </c>
      <c r="AH955" t="b">
        <v>0</v>
      </c>
      <c r="AI955" t="b">
        <v>0</v>
      </c>
      <c r="AJ955" t="n">
        <v>1475.123471855339</v>
      </c>
      <c r="AK955" t="n">
        <v>0</v>
      </c>
      <c r="AL955" t="n">
        <v>-18.1274649572721</v>
      </c>
      <c r="AM955" t="n">
        <v>13.73724008959104</v>
      </c>
      <c r="AN955" t="n">
        <v>-2.571910495277981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 spans="1:48">
      <c r="A956" t="n">
        <v>953</v>
      </c>
      <c r="B956" t="n">
        <v>0</v>
      </c>
      <c r="C956" t="n">
        <v>0</v>
      </c>
      <c r="D956" t="n">
        <v>0</v>
      </c>
      <c r="E956" t="n">
        <v>48.4</v>
      </c>
      <c r="F956" t="n">
        <v>-1.390383362005016</v>
      </c>
      <c r="G956" t="n">
        <v>397.4926300857371</v>
      </c>
      <c r="H956" t="n">
        <v>1567.710933058147</v>
      </c>
      <c r="I956" t="n">
        <v>-28.71005982069228</v>
      </c>
      <c r="J956" t="n">
        <v>-28.71005982069228</v>
      </c>
      <c r="K956" t="n">
        <v>-689.7256841126748</v>
      </c>
      <c r="L956" t="n">
        <v>4</v>
      </c>
      <c r="M956" t="n">
        <v>-174.8797373510839</v>
      </c>
      <c r="N956" t="n">
        <v>1398.398152287867</v>
      </c>
      <c r="O956" t="b">
        <v>0</v>
      </c>
      <c r="P956" t="n">
        <v>-28.71005982069228</v>
      </c>
      <c r="Q956" t="n">
        <v>0</v>
      </c>
      <c r="R956" t="n">
        <v>0.9523131121825508</v>
      </c>
      <c r="S956" t="n">
        <v>36.18904488145326</v>
      </c>
      <c r="T956" t="n">
        <v>-186.7043351283383</v>
      </c>
      <c r="U956" t="n">
        <v>-27.34096641879067</v>
      </c>
      <c r="V956" t="n">
        <v>-11.82459777725444</v>
      </c>
      <c r="W956" t="n">
        <v>-86.15060768619995</v>
      </c>
      <c r="X956" t="n">
        <v>2</v>
      </c>
      <c r="Y956" t="n">
        <v>64.72234587383979</v>
      </c>
      <c r="Z956" t="n">
        <v>89.91214831490184</v>
      </c>
      <c r="AA956" t="n">
        <v>1398.398152287867</v>
      </c>
      <c r="AB956" t="b">
        <v>0</v>
      </c>
      <c r="AC956" t="b">
        <v>1</v>
      </c>
      <c r="AD956" t="n">
        <v>90.64139588177781</v>
      </c>
      <c r="AE956" t="n">
        <v>1.8</v>
      </c>
      <c r="AF956" t="n">
        <v>0</v>
      </c>
      <c r="AG956" t="n">
        <v>-0.06796878559637809</v>
      </c>
      <c r="AH956" t="b">
        <v>0</v>
      </c>
      <c r="AI956" t="b">
        <v>0</v>
      </c>
      <c r="AJ956" t="n">
        <v>1398.398152287867</v>
      </c>
      <c r="AK956" t="n">
        <v>0</v>
      </c>
      <c r="AL956" t="n">
        <v>-27.34096641879067</v>
      </c>
      <c r="AM956" t="n">
        <v>23.09571513215122</v>
      </c>
      <c r="AN956" t="n">
        <v>-2.419932131334186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 spans="1:48">
      <c r="A957" t="n">
        <v>954</v>
      </c>
      <c r="B957" t="n">
        <v>0</v>
      </c>
      <c r="C957" t="n">
        <v>0</v>
      </c>
      <c r="D957" t="n">
        <v>0</v>
      </c>
      <c r="E957" t="n">
        <v>43.1</v>
      </c>
      <c r="F957" t="n">
        <v>-1.500434196019216</v>
      </c>
      <c r="G957" t="n">
        <v>353.9655445598196</v>
      </c>
      <c r="H957" t="n">
        <v>1396.040107743929</v>
      </c>
      <c r="I957" t="n">
        <v>-27.99440398958299</v>
      </c>
      <c r="J957" t="n">
        <v>-27.99440398958299</v>
      </c>
      <c r="K957" t="n">
        <v>-755.2341478989312</v>
      </c>
      <c r="L957" t="n">
        <v>4</v>
      </c>
      <c r="M957" t="n">
        <v>-191.4893884125079</v>
      </c>
      <c r="N957" t="n">
        <v>1245.267776107584</v>
      </c>
      <c r="O957" t="b">
        <v>0</v>
      </c>
      <c r="P957" t="n">
        <v>-27.99440398958299</v>
      </c>
      <c r="Q957" t="n">
        <v>0</v>
      </c>
      <c r="R957" t="n">
        <v>0.953742302211221</v>
      </c>
      <c r="S957" t="n">
        <v>36.23587366818796</v>
      </c>
      <c r="T957" t="n">
        <v>-204.7438678851614</v>
      </c>
      <c r="U957" t="n">
        <v>-26.69944731005587</v>
      </c>
      <c r="V957" t="n">
        <v>-13.25447947265351</v>
      </c>
      <c r="W957" t="n">
        <v>-86.15060768619995</v>
      </c>
      <c r="X957" t="n">
        <v>2</v>
      </c>
      <c r="Y957" t="n">
        <v>64.72234587383979</v>
      </c>
      <c r="Z957" t="n">
        <v>89.86063961303329</v>
      </c>
      <c r="AA957" t="n">
        <v>1245.267776107584</v>
      </c>
      <c r="AB957" t="b">
        <v>0</v>
      </c>
      <c r="AC957" t="b">
        <v>1</v>
      </c>
      <c r="AD957" t="n">
        <v>90.66386891853956</v>
      </c>
      <c r="AE957" t="n">
        <v>1.8</v>
      </c>
      <c r="AF957" t="n">
        <v>0</v>
      </c>
      <c r="AG957" t="n">
        <v>-0.06621536792098065</v>
      </c>
      <c r="AH957" t="b">
        <v>0</v>
      </c>
      <c r="AI957" t="b">
        <v>0</v>
      </c>
      <c r="AJ957" t="n">
        <v>1245.267776107584</v>
      </c>
      <c r="AK957" t="n">
        <v>0</v>
      </c>
      <c r="AL957" t="n">
        <v>-26.69944731005587</v>
      </c>
      <c r="AM957" t="n">
        <v>22.76371677080954</v>
      </c>
      <c r="AN957" t="n">
        <v>-2.125170662344128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 spans="1:48">
      <c r="A958" t="n">
        <v>955</v>
      </c>
      <c r="B958" t="n">
        <v>0</v>
      </c>
      <c r="C958" t="n">
        <v>0</v>
      </c>
      <c r="D958" t="n">
        <v>0</v>
      </c>
      <c r="E958" t="n">
        <v>37.8</v>
      </c>
      <c r="F958" t="n">
        <v>-1.441213187251457</v>
      </c>
      <c r="G958" t="n">
        <v>310.4384590339021</v>
      </c>
      <c r="H958" t="n">
        <v>1224.36928242971</v>
      </c>
      <c r="I958" t="n">
        <v>-23.64344700410544</v>
      </c>
      <c r="J958" t="n">
        <v>-23.64344700410544</v>
      </c>
      <c r="K958" t="n">
        <v>-727.2883921944158</v>
      </c>
      <c r="L958" t="n">
        <v>3</v>
      </c>
      <c r="M958" t="n">
        <v>-184.4037505563934</v>
      </c>
      <c r="N958" t="n">
        <v>1619.840560654506</v>
      </c>
      <c r="O958" t="b">
        <v>1</v>
      </c>
      <c r="P958" t="n">
        <v>-23.64344700410544</v>
      </c>
      <c r="Q958" t="n">
        <v>-72.99928238451476</v>
      </c>
      <c r="R958" t="n">
        <v>0.9537716576965535</v>
      </c>
      <c r="S958" t="n">
        <v>36.28016666535822</v>
      </c>
      <c r="T958" t="n">
        <v>-132.9395849233811</v>
      </c>
      <c r="U958" t="n">
        <v>-22.55044964276626</v>
      </c>
      <c r="V958" t="n">
        <v>51.46416563301239</v>
      </c>
      <c r="W958" t="n">
        <v>-86.15060768619995</v>
      </c>
      <c r="X958" t="n">
        <v>2</v>
      </c>
      <c r="Y958" t="n">
        <v>64.72234587383979</v>
      </c>
      <c r="Z958" t="n">
        <v>89.84549535871919</v>
      </c>
      <c r="AA958" t="n">
        <v>1619.840560654506</v>
      </c>
      <c r="AB958" t="b">
        <v>0</v>
      </c>
      <c r="AC958" t="b">
        <v>1</v>
      </c>
      <c r="AD958" t="n">
        <v>90.68634195530132</v>
      </c>
      <c r="AE958" t="n">
        <v>1.8</v>
      </c>
      <c r="AF958" t="n">
        <v>0</v>
      </c>
      <c r="AG958" t="n">
        <v>-0.03142902922717805</v>
      </c>
      <c r="AH958" t="b">
        <v>0</v>
      </c>
      <c r="AI958" t="b">
        <v>0</v>
      </c>
      <c r="AJ958" t="n">
        <v>1546.841278269992</v>
      </c>
      <c r="AK958" t="n">
        <v>0</v>
      </c>
      <c r="AL958" t="n">
        <v>-21.53419737612038</v>
      </c>
      <c r="AM958" t="n">
        <v>17.00702915236781</v>
      </c>
      <c r="AN958" t="n">
        <v>-2.716748848650218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 spans="1:48">
      <c r="A959" t="n">
        <v>956</v>
      </c>
      <c r="B959" t="n">
        <v>0</v>
      </c>
      <c r="C959" t="n">
        <v>0</v>
      </c>
      <c r="D959" t="n">
        <v>0</v>
      </c>
      <c r="E959" t="n">
        <v>32.5</v>
      </c>
      <c r="F959" t="n">
        <v>-1.568046388308298</v>
      </c>
      <c r="G959" t="n">
        <v>266.9113735079846</v>
      </c>
      <c r="H959" t="n">
        <v>1052.698457115491</v>
      </c>
      <c r="I959" t="n">
        <v>-22.38678670926346</v>
      </c>
      <c r="J959" t="n">
        <v>-22.38678670926346</v>
      </c>
      <c r="K959" t="n">
        <v>-800.9327705812369</v>
      </c>
      <c r="L959" t="n">
        <v>3</v>
      </c>
      <c r="M959" t="n">
        <v>-203.0762602893603</v>
      </c>
      <c r="N959" t="n">
        <v>1392.720058763795</v>
      </c>
      <c r="O959" t="b">
        <v>0</v>
      </c>
      <c r="P959" t="n">
        <v>-22.38678670926346</v>
      </c>
      <c r="Q959" t="n">
        <v>0</v>
      </c>
      <c r="R959" t="n">
        <v>0.9551039401041196</v>
      </c>
      <c r="S959" t="n">
        <v>36.31755179939265</v>
      </c>
      <c r="T959" t="n">
        <v>-146.6053940619636</v>
      </c>
      <c r="U959" t="n">
        <v>-21.38170819228807</v>
      </c>
      <c r="V959" t="n">
        <v>56.47086622739675</v>
      </c>
      <c r="W959" t="n">
        <v>-86.15060768619995</v>
      </c>
      <c r="X959" t="n">
        <v>2</v>
      </c>
      <c r="Y959" t="n">
        <v>64.72234587383979</v>
      </c>
      <c r="Z959" t="n">
        <v>89.79245419952052</v>
      </c>
      <c r="AA959" t="n">
        <v>1392.720058763795</v>
      </c>
      <c r="AB959" t="b">
        <v>0</v>
      </c>
      <c r="AC959" t="b">
        <v>1</v>
      </c>
      <c r="AD959" t="n">
        <v>90.70881499206307</v>
      </c>
      <c r="AE959" t="n">
        <v>1.8</v>
      </c>
      <c r="AF959" t="n">
        <v>0</v>
      </c>
      <c r="AG959" t="n">
        <v>-0.0008733463214611881</v>
      </c>
      <c r="AH959" t="b">
        <v>0</v>
      </c>
      <c r="AI959" t="b">
        <v>0</v>
      </c>
      <c r="AJ959" t="n">
        <v>1392.720058763795</v>
      </c>
      <c r="AK959" t="n">
        <v>0</v>
      </c>
      <c r="AL959" t="n">
        <v>-21.38170819228807</v>
      </c>
      <c r="AM959" t="n">
        <v>17.10325246530867</v>
      </c>
      <c r="AN959" t="n">
        <v>-2.408802776689023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 spans="1:48">
      <c r="A960" t="n">
        <v>957</v>
      </c>
      <c r="B960" t="n">
        <v>0</v>
      </c>
      <c r="C960" t="n">
        <v>0</v>
      </c>
      <c r="D960" t="n">
        <v>0</v>
      </c>
      <c r="E960" t="n">
        <v>27.2</v>
      </c>
      <c r="F960" t="n">
        <v>-1.119934592848673</v>
      </c>
      <c r="G960" t="n">
        <v>223.3842879820671</v>
      </c>
      <c r="H960" t="n">
        <v>881.0276318012728</v>
      </c>
      <c r="I960" t="n">
        <v>-13.06349805283885</v>
      </c>
      <c r="J960" t="n">
        <v>-13.06349805283885</v>
      </c>
      <c r="K960" t="n">
        <v>-558.4422184645935</v>
      </c>
      <c r="L960" t="n">
        <v>3</v>
      </c>
      <c r="M960" t="n">
        <v>-141.5928545802722</v>
      </c>
      <c r="N960" t="n">
        <v>1165.599556873084</v>
      </c>
      <c r="O960" t="b">
        <v>0</v>
      </c>
      <c r="P960" t="n">
        <v>-13.06349805283885</v>
      </c>
      <c r="Q960" t="n">
        <v>0</v>
      </c>
      <c r="R960" t="n">
        <v>0.9517540320435985</v>
      </c>
      <c r="S960" t="n">
        <v>36.35192973698091</v>
      </c>
      <c r="T960" t="n">
        <v>-101.8605973207384</v>
      </c>
      <c r="U960" t="n">
        <v>-12.43323694438308</v>
      </c>
      <c r="V960" t="n">
        <v>39.73225725953374</v>
      </c>
      <c r="W960" t="n">
        <v>-86.15060768619995</v>
      </c>
      <c r="X960" t="n">
        <v>2</v>
      </c>
      <c r="Y960" t="n">
        <v>64.72234587383979</v>
      </c>
      <c r="Z960" t="n">
        <v>89.72565875082715</v>
      </c>
      <c r="AA960" t="n">
        <v>1165.599556873084</v>
      </c>
      <c r="AB960" t="b">
        <v>0</v>
      </c>
      <c r="AC960" t="b">
        <v>1</v>
      </c>
      <c r="AD960" t="n">
        <v>90.73128802882482</v>
      </c>
      <c r="AE960" t="n">
        <v>1.8</v>
      </c>
      <c r="AF960" t="n">
        <v>0</v>
      </c>
      <c r="AG960" t="n">
        <v>0.02255316185572021</v>
      </c>
      <c r="AH960" t="b">
        <v>0</v>
      </c>
      <c r="AI960" t="b">
        <v>0</v>
      </c>
      <c r="AJ960" t="n">
        <v>1165.599556873084</v>
      </c>
      <c r="AK960" t="n">
        <v>0</v>
      </c>
      <c r="AL960" t="n">
        <v>-12.43323694438308</v>
      </c>
      <c r="AM960" t="n">
        <v>8.602550924762827</v>
      </c>
      <c r="AN960" t="n">
        <v>-1.975988834323533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 spans="1:48">
      <c r="A961" t="n">
        <v>958</v>
      </c>
      <c r="B961" t="n">
        <v>0</v>
      </c>
      <c r="C961" t="n">
        <v>0</v>
      </c>
      <c r="D961" t="n">
        <v>0</v>
      </c>
      <c r="E961" t="n">
        <v>25.1</v>
      </c>
      <c r="F961" t="n">
        <v>-0.1188819069636784</v>
      </c>
      <c r="G961" t="n">
        <v>206.1377069246282</v>
      </c>
      <c r="H961" t="n">
        <v>813.0071161107335</v>
      </c>
      <c r="I961" t="n">
        <v>-0.2197524963896564</v>
      </c>
      <c r="J961" t="n">
        <v>-0.2197524963896564</v>
      </c>
      <c r="K961" t="n">
        <v>-10.17999954855007</v>
      </c>
      <c r="L961" t="n">
        <v>2</v>
      </c>
      <c r="M961" t="n">
        <v>-2.581135788171925</v>
      </c>
      <c r="N961" t="n">
        <v>1736.583200012527</v>
      </c>
      <c r="O961" t="b">
        <v>1</v>
      </c>
      <c r="P961" t="n">
        <v>-0.2197524963896564</v>
      </c>
      <c r="Q961" t="n">
        <v>-6.021519906712466</v>
      </c>
      <c r="R961" t="n">
        <v>0.2992382380179597</v>
      </c>
      <c r="S961" t="n">
        <v>36.37348733341228</v>
      </c>
      <c r="T961" t="n">
        <v>-0.3615985605513412</v>
      </c>
      <c r="U961" t="n">
        <v>-0.06575834981968884</v>
      </c>
      <c r="V961" t="n">
        <v>2.219537227620584</v>
      </c>
      <c r="W961" t="n">
        <v>0</v>
      </c>
      <c r="X961" t="n">
        <v>0</v>
      </c>
      <c r="Y961" t="n">
        <v>-21.42826181236016</v>
      </c>
      <c r="Z961" t="n">
        <v>89.76989951110487</v>
      </c>
      <c r="AA961" t="n">
        <v>1736.583200012527</v>
      </c>
      <c r="AB961" t="b">
        <v>0</v>
      </c>
      <c r="AC961" t="b">
        <v>1</v>
      </c>
      <c r="AD961" t="n">
        <v>90.73880436286328</v>
      </c>
      <c r="AE961" t="n">
        <v>-0</v>
      </c>
      <c r="AF961" t="n">
        <v>0</v>
      </c>
      <c r="AG961" t="n">
        <v>0.07476970755716328</v>
      </c>
      <c r="AH961" t="b">
        <v>0</v>
      </c>
      <c r="AI961" t="b">
        <v>0</v>
      </c>
      <c r="AJ961" t="n">
        <v>1730.561680105814</v>
      </c>
      <c r="AK961" t="n">
        <v>0</v>
      </c>
      <c r="AL961" t="n">
        <v>-0.06553033585959239</v>
      </c>
      <c r="AM961" t="n">
        <v>0</v>
      </c>
      <c r="AN961" t="n">
        <v>0.1266421547298643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0.5893986422715416</v>
      </c>
      <c r="AU961" t="n">
        <v>0.1852969270961095</v>
      </c>
      <c r="AV961" t="n">
        <v>0.5893986422715416</v>
      </c>
    </row>
    <row r="962" spans="1:48">
      <c r="A962" t="n">
        <v>959</v>
      </c>
      <c r="B962" t="n">
        <v>0</v>
      </c>
      <c r="C962" t="n">
        <v>0</v>
      </c>
      <c r="D962" t="n">
        <v>0</v>
      </c>
      <c r="E962" t="n">
        <v>26</v>
      </c>
      <c r="F962" t="n">
        <v>0.5954622207033871</v>
      </c>
      <c r="G962" t="n">
        <v>213.5290988063877</v>
      </c>
      <c r="H962" t="n">
        <v>842.1587656923931</v>
      </c>
      <c r="I962" t="n">
        <v>8.551923640616822</v>
      </c>
      <c r="J962" t="n">
        <v>8.551923640616822</v>
      </c>
      <c r="K962" t="n">
        <v>382.4530505557179</v>
      </c>
      <c r="L962" t="n">
        <v>2</v>
      </c>
      <c r="M962" t="n">
        <v>96.97085460337676</v>
      </c>
      <c r="N962" t="n">
        <v>1798.851123518952</v>
      </c>
      <c r="O962" t="b">
        <v>0</v>
      </c>
      <c r="P962" t="n">
        <v>8.551923640616822</v>
      </c>
      <c r="Q962" t="n">
        <v>0</v>
      </c>
      <c r="R962" t="n">
        <v>0.9204868113285671</v>
      </c>
      <c r="S962" t="n">
        <v>36.3787545847467</v>
      </c>
      <c r="T962" t="n">
        <v>49.31992464356482</v>
      </c>
      <c r="U962" t="n">
        <v>9.290653092871114</v>
      </c>
      <c r="V962" t="n">
        <v>3.921584473444625</v>
      </c>
      <c r="W962" t="n">
        <v>0</v>
      </c>
      <c r="X962" t="n">
        <v>0</v>
      </c>
      <c r="Y962" t="n">
        <v>-21.42826181236016</v>
      </c>
      <c r="Z962" t="n">
        <v>89.93939262000389</v>
      </c>
      <c r="AA962" t="n">
        <v>1798.851123518952</v>
      </c>
      <c r="AB962" t="b">
        <v>0</v>
      </c>
      <c r="AC962" t="b">
        <v>1</v>
      </c>
      <c r="AD962" t="n">
        <v>90.73136399417842</v>
      </c>
      <c r="AE962" t="n">
        <v>-0</v>
      </c>
      <c r="AF962" t="n">
        <v>0</v>
      </c>
      <c r="AG962" t="n">
        <v>0.1027006056822957</v>
      </c>
      <c r="AH962" t="b">
        <v>0</v>
      </c>
      <c r="AI962" t="b">
        <v>0</v>
      </c>
      <c r="AJ962" t="n">
        <v>1798.851123518952</v>
      </c>
      <c r="AK962" t="n">
        <v>0</v>
      </c>
      <c r="AL962" t="n">
        <v>9.290653092871114</v>
      </c>
      <c r="AM962" t="n">
        <v>0</v>
      </c>
      <c r="AN962" t="n">
        <v>9.332812654430628</v>
      </c>
      <c r="AO962" t="n">
        <v>0</v>
      </c>
      <c r="AP962" t="n">
        <v>1</v>
      </c>
      <c r="AQ962" t="n">
        <v>0</v>
      </c>
      <c r="AR962" t="n">
        <v>0</v>
      </c>
      <c r="AS962" t="n">
        <v>0</v>
      </c>
      <c r="AT962" t="n">
        <v>2.227042182828974</v>
      </c>
      <c r="AU962" t="n">
        <v>0.7001442544916867</v>
      </c>
      <c r="AV962" t="n">
        <v>2.227042182828974</v>
      </c>
    </row>
    <row r="963" spans="1:48">
      <c r="A963" t="n">
        <v>960</v>
      </c>
      <c r="B963" t="n">
        <v>0</v>
      </c>
      <c r="C963" t="n">
        <v>0</v>
      </c>
      <c r="D963" t="n">
        <v>0</v>
      </c>
      <c r="E963" t="n">
        <v>29.3</v>
      </c>
      <c r="F963" t="n">
        <v>1.23703302415013</v>
      </c>
      <c r="G963" t="n">
        <v>240.6308690395062</v>
      </c>
      <c r="H963" t="n">
        <v>949.0481474918123</v>
      </c>
      <c r="I963" t="n">
        <v>18.56277546837478</v>
      </c>
      <c r="J963" t="n">
        <v>18.56277546837478</v>
      </c>
      <c r="K963" t="n">
        <v>736.6529868148662</v>
      </c>
      <c r="L963" t="n">
        <v>2</v>
      </c>
      <c r="M963" t="n">
        <v>186.7781406731405</v>
      </c>
      <c r="N963" t="n">
        <v>2027.166843042511</v>
      </c>
      <c r="O963" t="b">
        <v>0</v>
      </c>
      <c r="P963" t="n">
        <v>18.56277546837478</v>
      </c>
      <c r="Q963" t="n">
        <v>0</v>
      </c>
      <c r="R963" t="n">
        <v>0.939906197044874</v>
      </c>
      <c r="S963" t="n">
        <v>36.40201314421954</v>
      </c>
      <c r="T963" t="n">
        <v>93.03369849913665</v>
      </c>
      <c r="U963" t="n">
        <v>19.74960429746856</v>
      </c>
      <c r="V963" t="n">
        <v>5.590748745793718</v>
      </c>
      <c r="W963" t="n">
        <v>0</v>
      </c>
      <c r="X963" t="n">
        <v>0</v>
      </c>
      <c r="Y963" t="n">
        <v>-21.42826181236016</v>
      </c>
      <c r="Z963" t="n">
        <v>90.08171833415069</v>
      </c>
      <c r="AA963" t="n">
        <v>2027.166843042511</v>
      </c>
      <c r="AB963" t="b">
        <v>0</v>
      </c>
      <c r="AC963" t="b">
        <v>1</v>
      </c>
      <c r="AD963" t="n">
        <v>90.72392362549357</v>
      </c>
      <c r="AE963" t="n">
        <v>-0</v>
      </c>
      <c r="AF963" t="n">
        <v>0</v>
      </c>
      <c r="AG963" t="n">
        <v>0.1460257157365339</v>
      </c>
      <c r="AH963" t="b">
        <v>0</v>
      </c>
      <c r="AI963" t="b">
        <v>0</v>
      </c>
      <c r="AJ963" t="n">
        <v>2027.166843042511</v>
      </c>
      <c r="AK963" t="n">
        <v>0</v>
      </c>
      <c r="AL963" t="n">
        <v>19.74960429746856</v>
      </c>
      <c r="AM963" t="n">
        <v>0</v>
      </c>
      <c r="AN963" t="n">
        <v>19.91926424290254</v>
      </c>
      <c r="AO963" t="n">
        <v>0</v>
      </c>
      <c r="AP963" t="n">
        <v>1</v>
      </c>
      <c r="AQ963" t="n">
        <v>0</v>
      </c>
      <c r="AR963" t="n">
        <v>0</v>
      </c>
      <c r="AS963" t="n">
        <v>0</v>
      </c>
      <c r="AT963" t="n">
        <v>4.157460976977055</v>
      </c>
      <c r="AU963" t="n">
        <v>1.307035151263418</v>
      </c>
      <c r="AV963" t="n">
        <v>4.157460976977055</v>
      </c>
    </row>
    <row r="964" spans="1:48">
      <c r="A964" t="n">
        <v>961</v>
      </c>
      <c r="B964" t="n">
        <v>0</v>
      </c>
      <c r="C964" t="n">
        <v>0</v>
      </c>
      <c r="D964" t="n">
        <v>0</v>
      </c>
      <c r="E964" t="n">
        <v>34.6</v>
      </c>
      <c r="F964" t="n">
        <v>1.623072349362755</v>
      </c>
      <c r="G964" t="n">
        <v>284.1579545654237</v>
      </c>
      <c r="H964" t="n">
        <v>1120.718972806031</v>
      </c>
      <c r="I964" t="n">
        <v>28.33620596882036</v>
      </c>
      <c r="J964" t="n">
        <v>28.33620596882036</v>
      </c>
      <c r="K964" t="n">
        <v>952.2550066152373</v>
      </c>
      <c r="L964" t="n">
        <v>2</v>
      </c>
      <c r="M964" t="n">
        <v>241.4439671945328</v>
      </c>
      <c r="N964" t="n">
        <v>2393.855725913682</v>
      </c>
      <c r="O964" t="b">
        <v>0</v>
      </c>
      <c r="P964" t="n">
        <v>28.33620596882036</v>
      </c>
      <c r="Q964" t="n">
        <v>0</v>
      </c>
      <c r="R964" t="n">
        <v>0.9439662691189344</v>
      </c>
      <c r="S964" t="n">
        <v>36.44016822951204</v>
      </c>
      <c r="T964" t="n">
        <v>119.7453435189832</v>
      </c>
      <c r="U964" t="n">
        <v>30.0182399475655</v>
      </c>
      <c r="V964" t="n">
        <v>6.709778353003443</v>
      </c>
      <c r="W964" t="n">
        <v>0</v>
      </c>
      <c r="X964" t="n">
        <v>0</v>
      </c>
      <c r="Y964" t="n">
        <v>-21.42826181236016</v>
      </c>
      <c r="Z964" t="n">
        <v>90.1892628691874</v>
      </c>
      <c r="AA964" t="n">
        <v>2393.855725913682</v>
      </c>
      <c r="AB964" t="b">
        <v>0</v>
      </c>
      <c r="AC964" t="b">
        <v>1</v>
      </c>
      <c r="AD964" t="n">
        <v>90.71648325680871</v>
      </c>
      <c r="AE964" t="n">
        <v>-0</v>
      </c>
      <c r="AF964" t="n">
        <v>0</v>
      </c>
      <c r="AG964" t="n">
        <v>0.1946825220374981</v>
      </c>
      <c r="AH964" t="b">
        <v>0</v>
      </c>
      <c r="AI964" t="b">
        <v>0</v>
      </c>
      <c r="AJ964" t="n">
        <v>2393.855725913682</v>
      </c>
      <c r="AK964" t="n">
        <v>0</v>
      </c>
      <c r="AL964" t="n">
        <v>30.0182399475655</v>
      </c>
      <c r="AM964" t="n">
        <v>0</v>
      </c>
      <c r="AN964" t="n">
        <v>30.30087653324588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6.025661091752649</v>
      </c>
      <c r="AU964" t="n">
        <v>1.894365551507251</v>
      </c>
      <c r="AV964" t="n">
        <v>6.025661091752649</v>
      </c>
    </row>
    <row r="965" spans="1:48">
      <c r="A965" t="n">
        <v>962</v>
      </c>
      <c r="B965" t="n">
        <v>0</v>
      </c>
      <c r="C965" t="n">
        <v>0</v>
      </c>
      <c r="D965" t="n">
        <v>0</v>
      </c>
      <c r="E965" t="n">
        <v>40.4</v>
      </c>
      <c r="F965" t="n">
        <v>1.520677578398845</v>
      </c>
      <c r="G965" t="n">
        <v>331.7913689145409</v>
      </c>
      <c r="H965" t="n">
        <v>1308.585158998949</v>
      </c>
      <c r="I965" t="n">
        <v>31.29537431668584</v>
      </c>
      <c r="J965" t="n">
        <v>31.29537431668584</v>
      </c>
      <c r="K965" t="n">
        <v>900.713035671751</v>
      </c>
      <c r="L965" t="n">
        <v>2</v>
      </c>
      <c r="M965" t="n">
        <v>228.3755161439531</v>
      </c>
      <c r="N965" t="n">
        <v>2795.137899621756</v>
      </c>
      <c r="O965" t="b">
        <v>0</v>
      </c>
      <c r="P965" t="n">
        <v>31.29537431668584</v>
      </c>
      <c r="Q965" t="n">
        <v>0</v>
      </c>
      <c r="R965" t="n">
        <v>0.9413321066065633</v>
      </c>
      <c r="S965" t="n">
        <v>36.49447713734887</v>
      </c>
      <c r="T965" t="n">
        <v>113.5809303873824</v>
      </c>
      <c r="U965" t="n">
        <v>33.24583757108157</v>
      </c>
      <c r="V965" t="n">
        <v>6.663553915494319</v>
      </c>
      <c r="W965" t="n">
        <v>0</v>
      </c>
      <c r="X965" t="n">
        <v>0</v>
      </c>
      <c r="Y965" t="n">
        <v>-21.42826181236016</v>
      </c>
      <c r="Z965" t="n">
        <v>90.43715676907935</v>
      </c>
      <c r="AA965" t="n">
        <v>2795.137899621756</v>
      </c>
      <c r="AB965" t="b">
        <v>0</v>
      </c>
      <c r="AC965" t="b">
        <v>1</v>
      </c>
      <c r="AD965" t="n">
        <v>90.70904288812386</v>
      </c>
      <c r="AE965" t="n">
        <v>-0</v>
      </c>
      <c r="AF965" t="n">
        <v>0</v>
      </c>
      <c r="AG965" t="n">
        <v>0.2019043678689622</v>
      </c>
      <c r="AH965" t="b">
        <v>0</v>
      </c>
      <c r="AI965" t="b">
        <v>0</v>
      </c>
      <c r="AJ965" t="n">
        <v>2795.137899621756</v>
      </c>
      <c r="AK965" t="n">
        <v>0</v>
      </c>
      <c r="AL965" t="n">
        <v>33.24583757108157</v>
      </c>
      <c r="AM965" t="n">
        <v>0</v>
      </c>
      <c r="AN965" t="n">
        <v>33.31920883283237</v>
      </c>
      <c r="AO965" t="n">
        <v>0</v>
      </c>
      <c r="AP965" t="n">
        <v>1</v>
      </c>
      <c r="AQ965" t="n">
        <v>0</v>
      </c>
      <c r="AR965" t="n">
        <v>0</v>
      </c>
      <c r="AS965" t="n">
        <v>0</v>
      </c>
      <c r="AT965" t="n">
        <v>6.581389208245229</v>
      </c>
      <c r="AU965" t="n">
        <v>2.069077036912307</v>
      </c>
      <c r="AV965" t="n">
        <v>6.581389208245229</v>
      </c>
    </row>
    <row r="966" spans="1:48">
      <c r="A966" t="n">
        <v>963</v>
      </c>
      <c r="B966" t="n">
        <v>0</v>
      </c>
      <c r="C966" t="n">
        <v>0</v>
      </c>
      <c r="D966" t="n">
        <v>0</v>
      </c>
      <c r="E966" t="n">
        <v>45.3</v>
      </c>
      <c r="F966" t="n">
        <v>1.210884003708529</v>
      </c>
      <c r="G966" t="n">
        <v>372.0333913818986</v>
      </c>
      <c r="H966" t="n">
        <v>1467.299695610208</v>
      </c>
      <c r="I966" t="n">
        <v>28.63913058209577</v>
      </c>
      <c r="J966" t="n">
        <v>28.63913058209577</v>
      </c>
      <c r="K966" t="n">
        <v>735.104854066589</v>
      </c>
      <c r="L966" t="n">
        <v>3</v>
      </c>
      <c r="M966" t="n">
        <v>186.3856120858491</v>
      </c>
      <c r="N966" t="n">
        <v>1941.237497292305</v>
      </c>
      <c r="O966" t="b">
        <v>1</v>
      </c>
      <c r="P966" t="n">
        <v>28.63913058209577</v>
      </c>
      <c r="Q966" t="n">
        <v>61.33281606324083</v>
      </c>
      <c r="R966" t="n">
        <v>0.9492462432692468</v>
      </c>
      <c r="S966" t="n">
        <v>36.55727725727635</v>
      </c>
      <c r="T966" t="n">
        <v>148.4135840419301</v>
      </c>
      <c r="U966" t="n">
        <v>30.17039128167768</v>
      </c>
      <c r="V966" t="n">
        <v>7.532546940003328</v>
      </c>
      <c r="W966" t="n">
        <v>0</v>
      </c>
      <c r="X966" t="n">
        <v>0</v>
      </c>
      <c r="Y966" t="n">
        <v>-21.42826181236016</v>
      </c>
      <c r="Z966" t="n">
        <v>90.57948248322616</v>
      </c>
      <c r="AA966" t="n">
        <v>1941.237497292305</v>
      </c>
      <c r="AB966" t="b">
        <v>0</v>
      </c>
      <c r="AC966" t="b">
        <v>1</v>
      </c>
      <c r="AD966" t="n">
        <v>90.70160251943901</v>
      </c>
      <c r="AE966" t="n">
        <v>-0</v>
      </c>
      <c r="AF966" t="n">
        <v>0</v>
      </c>
      <c r="AG966" t="n">
        <v>0.1705955733309966</v>
      </c>
      <c r="AH966" t="b">
        <v>0</v>
      </c>
      <c r="AI966" t="b">
        <v>0</v>
      </c>
      <c r="AJ966" t="n">
        <v>2002.570313355546</v>
      </c>
      <c r="AK966" t="n">
        <v>0</v>
      </c>
      <c r="AL966" t="n">
        <v>31.12361573855953</v>
      </c>
      <c r="AM966" t="n">
        <v>0</v>
      </c>
      <c r="AN966" t="n">
        <v>31.35532256067381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6.328655142419779</v>
      </c>
      <c r="AU966" t="n">
        <v>1.989621737202969</v>
      </c>
      <c r="AV966" t="n">
        <v>6.328655142419779</v>
      </c>
    </row>
    <row r="967" spans="1:48">
      <c r="A967" t="n">
        <v>964</v>
      </c>
      <c r="B967" t="n">
        <v>0</v>
      </c>
      <c r="C967" t="n">
        <v>0</v>
      </c>
      <c r="D967" t="n">
        <v>0</v>
      </c>
      <c r="E967" t="n">
        <v>49</v>
      </c>
      <c r="F967" t="n">
        <v>0.8024530734337105</v>
      </c>
      <c r="G967" t="n">
        <v>402.4202246735769</v>
      </c>
      <c r="H967" t="n">
        <v>1587.145366112587</v>
      </c>
      <c r="I967" t="n">
        <v>21.68466380325805</v>
      </c>
      <c r="J967" t="n">
        <v>21.68466380325805</v>
      </c>
      <c r="K967" t="n">
        <v>514.569778848547</v>
      </c>
      <c r="L967" t="n">
        <v>3</v>
      </c>
      <c r="M967" t="n">
        <v>130.4690108642361</v>
      </c>
      <c r="N967" t="n">
        <v>2099.793319366952</v>
      </c>
      <c r="O967" t="b">
        <v>0</v>
      </c>
      <c r="P967" t="n">
        <v>21.68466380325805</v>
      </c>
      <c r="Q967" t="n">
        <v>0</v>
      </c>
      <c r="R967" t="n">
        <v>0.9423633362079653</v>
      </c>
      <c r="S967" t="n">
        <v>36.60699459351496</v>
      </c>
      <c r="T967" t="n">
        <v>104.6475691595756</v>
      </c>
      <c r="U967" t="n">
        <v>23.01093746974104</v>
      </c>
      <c r="V967" t="n">
        <v>6.031536760304149</v>
      </c>
      <c r="W967" t="n">
        <v>0</v>
      </c>
      <c r="X967" t="n">
        <v>0</v>
      </c>
      <c r="Y967" t="n">
        <v>-21.42826181236016</v>
      </c>
      <c r="Z967" t="n">
        <v>90.76883203306207</v>
      </c>
      <c r="AA967" t="n">
        <v>2099.793319366952</v>
      </c>
      <c r="AB967" t="b">
        <v>0</v>
      </c>
      <c r="AC967" t="b">
        <v>1</v>
      </c>
      <c r="AD967" t="n">
        <v>90.69416215075415</v>
      </c>
      <c r="AE967" t="n">
        <v>-0</v>
      </c>
      <c r="AF967" t="n">
        <v>0</v>
      </c>
      <c r="AG967" t="n">
        <v>0.1432462503563595</v>
      </c>
      <c r="AH967" t="b">
        <v>0</v>
      </c>
      <c r="AI967" t="b">
        <v>0</v>
      </c>
      <c r="AJ967" t="n">
        <v>2099.793319366952</v>
      </c>
      <c r="AK967" t="n">
        <v>0</v>
      </c>
      <c r="AL967" t="n">
        <v>23.01093746974104</v>
      </c>
      <c r="AM967" t="n">
        <v>0</v>
      </c>
      <c r="AN967" t="n">
        <v>23.0277338618949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4.714917832835807</v>
      </c>
      <c r="AU967" t="n">
        <v>1.482290122976937</v>
      </c>
      <c r="AV967" t="n">
        <v>4.714917832835807</v>
      </c>
    </row>
    <row r="968" spans="1:48">
      <c r="A968" t="n">
        <v>965</v>
      </c>
      <c r="B968" t="n">
        <v>0</v>
      </c>
      <c r="C968" t="n">
        <v>0</v>
      </c>
      <c r="D968" t="n">
        <v>0</v>
      </c>
      <c r="E968" t="n">
        <v>51.1</v>
      </c>
      <c r="F968" t="n">
        <v>0.412637035889972</v>
      </c>
      <c r="G968" t="n">
        <v>419.6668057310159</v>
      </c>
      <c r="H968" t="n">
        <v>1655.165881803126</v>
      </c>
      <c r="I968" t="n">
        <v>13.30670008544441</v>
      </c>
      <c r="J968" t="n">
        <v>13.30670008544441</v>
      </c>
      <c r="K968" t="n">
        <v>302.7869346708215</v>
      </c>
      <c r="L968" t="n">
        <v>3</v>
      </c>
      <c r="M968" t="n">
        <v>76.77153515994461</v>
      </c>
      <c r="N968" t="n">
        <v>2189.784461625536</v>
      </c>
      <c r="O968" t="b">
        <v>0</v>
      </c>
      <c r="P968" t="n">
        <v>13.30670008544441</v>
      </c>
      <c r="Q968" t="n">
        <v>0</v>
      </c>
      <c r="R968" t="n">
        <v>0.9271021431215734</v>
      </c>
      <c r="S968" t="n">
        <v>36.64974412468542</v>
      </c>
      <c r="T968" t="n">
        <v>62.59113052175769</v>
      </c>
      <c r="U968" t="n">
        <v>14.35300326309295</v>
      </c>
      <c r="V968" t="n">
        <v>4.562759274634026</v>
      </c>
      <c r="W968" t="n">
        <v>0</v>
      </c>
      <c r="X968" t="n">
        <v>0</v>
      </c>
      <c r="Y968" t="n">
        <v>-21.42826181236016</v>
      </c>
      <c r="Z968" t="n">
        <v>90.97089713451264</v>
      </c>
      <c r="AA968" t="n">
        <v>2189.784461625536</v>
      </c>
      <c r="AB968" t="b">
        <v>0</v>
      </c>
      <c r="AC968" t="b">
        <v>1</v>
      </c>
      <c r="AD968" t="n">
        <v>90.6867217820693</v>
      </c>
      <c r="AE968" t="n">
        <v>-0</v>
      </c>
      <c r="AF968" t="n">
        <v>0</v>
      </c>
      <c r="AG968" t="n">
        <v>0.1197940772010068</v>
      </c>
      <c r="AH968" t="b">
        <v>0</v>
      </c>
      <c r="AI968" t="b">
        <v>0</v>
      </c>
      <c r="AJ968" t="n">
        <v>2189.784461625536</v>
      </c>
      <c r="AK968" t="n">
        <v>0</v>
      </c>
      <c r="AL968" t="n">
        <v>14.35300326309295</v>
      </c>
      <c r="AM968" t="n">
        <v>0</v>
      </c>
      <c r="AN968" t="n">
        <v>14.51863089809831</v>
      </c>
      <c r="AO968" t="n">
        <v>0</v>
      </c>
      <c r="AP968" t="n">
        <v>1</v>
      </c>
      <c r="AQ968" t="n">
        <v>0</v>
      </c>
      <c r="AR968" t="n">
        <v>0</v>
      </c>
      <c r="AS968" t="n">
        <v>0</v>
      </c>
      <c r="AT968" t="n">
        <v>3.187727891632708</v>
      </c>
      <c r="AU968" t="n">
        <v>1.002167532082591</v>
      </c>
      <c r="AV968" t="n">
        <v>3.187727891632708</v>
      </c>
    </row>
    <row r="969" spans="1:48">
      <c r="A969" t="n">
        <v>966</v>
      </c>
      <c r="B969" t="n">
        <v>0</v>
      </c>
      <c r="C969" t="n">
        <v>0</v>
      </c>
      <c r="D969" t="n">
        <v>0</v>
      </c>
      <c r="E969" t="n">
        <v>52.1</v>
      </c>
      <c r="F969" t="n">
        <v>0.1303321163397362</v>
      </c>
      <c r="G969" t="n">
        <v>427.8794633774154</v>
      </c>
      <c r="H969" t="n">
        <v>1687.556603560526</v>
      </c>
      <c r="I969" t="n">
        <v>6.671798474676329</v>
      </c>
      <c r="J969" t="n">
        <v>6.671798474676329</v>
      </c>
      <c r="K969" t="n">
        <v>148.8993696742706</v>
      </c>
      <c r="L969" t="n">
        <v>4</v>
      </c>
      <c r="M969" t="n">
        <v>37.75338987684347</v>
      </c>
      <c r="N969" t="n">
        <v>1505.30049037599</v>
      </c>
      <c r="O969" t="b">
        <v>1</v>
      </c>
      <c r="P969" t="n">
        <v>6.671798474676329</v>
      </c>
      <c r="Q969" t="n">
        <v>6.601487586024869</v>
      </c>
      <c r="R969" t="n">
        <v>0.9203078536005764</v>
      </c>
      <c r="S969" t="n">
        <v>36.68292325191643</v>
      </c>
      <c r="T969" t="n">
        <v>45.98942402530282</v>
      </c>
      <c r="U969" t="n">
        <v>7.249529001163954</v>
      </c>
      <c r="V969" t="n">
        <v>3.664995912249601</v>
      </c>
      <c r="W969" t="n">
        <v>0</v>
      </c>
      <c r="X969" t="n">
        <v>0</v>
      </c>
      <c r="Y969" t="n">
        <v>-21.42826181236016</v>
      </c>
      <c r="Z969" t="n">
        <v>91.06100118123209</v>
      </c>
      <c r="AA969" t="n">
        <v>1505.30049037599</v>
      </c>
      <c r="AB969" t="b">
        <v>0</v>
      </c>
      <c r="AC969" t="b">
        <v>1</v>
      </c>
      <c r="AD969" t="n">
        <v>90.67928141338444</v>
      </c>
      <c r="AE969" t="n">
        <v>-0</v>
      </c>
      <c r="AF969" t="n">
        <v>0</v>
      </c>
      <c r="AG969" t="n">
        <v>0.07236485145412253</v>
      </c>
      <c r="AH969" t="b">
        <v>0</v>
      </c>
      <c r="AI969" t="b">
        <v>0</v>
      </c>
      <c r="AJ969" t="n">
        <v>1511.901977962014</v>
      </c>
      <c r="AK969" t="n">
        <v>0</v>
      </c>
      <c r="AL969" t="n">
        <v>7.281321773445425</v>
      </c>
      <c r="AM969" t="n">
        <v>0</v>
      </c>
      <c r="AN969" t="n">
        <v>7.503955577230998</v>
      </c>
      <c r="AO969" t="n">
        <v>0</v>
      </c>
      <c r="AP969" t="n">
        <v>1</v>
      </c>
      <c r="AQ969" t="n">
        <v>0</v>
      </c>
      <c r="AR969" t="n">
        <v>0</v>
      </c>
      <c r="AS969" t="n">
        <v>0</v>
      </c>
      <c r="AT969" t="n">
        <v>1.850454754979943</v>
      </c>
      <c r="AU969" t="n">
        <v>0.5817515603814334</v>
      </c>
      <c r="AV969" t="n">
        <v>1.850454754979943</v>
      </c>
    </row>
    <row r="970" spans="1:48">
      <c r="A970" t="n">
        <v>967</v>
      </c>
      <c r="B970" t="n">
        <v>0</v>
      </c>
      <c r="C970" t="n">
        <v>0</v>
      </c>
      <c r="D970" t="n">
        <v>0</v>
      </c>
      <c r="E970" t="n">
        <v>52.2</v>
      </c>
      <c r="F970" t="n">
        <v>-0.01729883458225689</v>
      </c>
      <c r="G970" t="n">
        <v>428.7007291420554</v>
      </c>
      <c r="H970" t="n">
        <v>1690.795675736266</v>
      </c>
      <c r="I970" t="n">
        <v>3.051441723998089</v>
      </c>
      <c r="J970" t="n">
        <v>3.051441723998089</v>
      </c>
      <c r="K970" t="n">
        <v>67.97077787617533</v>
      </c>
      <c r="L970" t="n">
        <v>4</v>
      </c>
      <c r="M970" t="n">
        <v>17.2339700497402</v>
      </c>
      <c r="N970" t="n">
        <v>1508.18974275675</v>
      </c>
      <c r="O970" t="b">
        <v>0</v>
      </c>
      <c r="P970" t="n">
        <v>3.051441723998089</v>
      </c>
      <c r="Q970" t="n">
        <v>0</v>
      </c>
      <c r="R970" t="n">
        <v>0.8729726002795547</v>
      </c>
      <c r="S970" t="n">
        <v>36.70110929737668</v>
      </c>
      <c r="T970" t="n">
        <v>22.1319594910299</v>
      </c>
      <c r="U970" t="n">
        <v>3.495461052295246</v>
      </c>
      <c r="V970" t="n">
        <v>2.81136526486376</v>
      </c>
      <c r="W970" t="n">
        <v>0</v>
      </c>
      <c r="X970" t="n">
        <v>0</v>
      </c>
      <c r="Y970" t="n">
        <v>-21.42826181236016</v>
      </c>
      <c r="Z970" t="n">
        <v>91.05413130699722</v>
      </c>
      <c r="AA970" t="n">
        <v>1508.18974275675</v>
      </c>
      <c r="AB970" t="b">
        <v>0</v>
      </c>
      <c r="AC970" t="b">
        <v>1</v>
      </c>
      <c r="AD970" t="n">
        <v>90.67184104469959</v>
      </c>
      <c r="AE970" t="n">
        <v>-0</v>
      </c>
      <c r="AF970" t="n">
        <v>0</v>
      </c>
      <c r="AG970" t="n">
        <v>0.0412015817489147</v>
      </c>
      <c r="AH970" t="b">
        <v>0</v>
      </c>
      <c r="AI970" t="b">
        <v>0</v>
      </c>
      <c r="AJ970" t="n">
        <v>1508.18974275675</v>
      </c>
      <c r="AK970" t="n">
        <v>0</v>
      </c>
      <c r="AL970" t="n">
        <v>3.495461052295246</v>
      </c>
      <c r="AM970" t="n">
        <v>0</v>
      </c>
      <c r="AN970" t="n">
        <v>3.495481936709293</v>
      </c>
      <c r="AO970" t="n">
        <v>0</v>
      </c>
      <c r="AP970" t="n">
        <v>1</v>
      </c>
      <c r="AQ970" t="n">
        <v>0</v>
      </c>
      <c r="AR970" t="n">
        <v>0</v>
      </c>
      <c r="AS970" t="n">
        <v>0</v>
      </c>
      <c r="AT970" t="n">
        <v>1.11209718181223</v>
      </c>
      <c r="AU970" t="n">
        <v>0.3496244742401561</v>
      </c>
      <c r="AV970" t="n">
        <v>1.11209718181223</v>
      </c>
    </row>
    <row r="971" spans="1:48">
      <c r="A971" t="n">
        <v>968</v>
      </c>
      <c r="B971" t="n">
        <v>0</v>
      </c>
      <c r="C971" t="n">
        <v>0</v>
      </c>
      <c r="D971" t="n">
        <v>0</v>
      </c>
      <c r="E971" t="n">
        <v>52.1</v>
      </c>
      <c r="F971" t="n">
        <v>-0.0611367780107166</v>
      </c>
      <c r="G971" t="n">
        <v>427.8794633774154</v>
      </c>
      <c r="H971" t="n">
        <v>1687.556603560526</v>
      </c>
      <c r="I971" t="n">
        <v>1.96251730580917</v>
      </c>
      <c r="J971" t="n">
        <v>1.96251730580917</v>
      </c>
      <c r="K971" t="n">
        <v>43.79892332164749</v>
      </c>
      <c r="L971" t="n">
        <v>4</v>
      </c>
      <c r="M971" t="n">
        <v>11.1052036819593</v>
      </c>
      <c r="N971" t="n">
        <v>1505.30049037599</v>
      </c>
      <c r="O971" t="b">
        <v>0</v>
      </c>
      <c r="P971" t="n">
        <v>1.96251730580917</v>
      </c>
      <c r="Q971" t="n">
        <v>0</v>
      </c>
      <c r="R971" t="n">
        <v>0.8297433541146081</v>
      </c>
      <c r="S971" t="n">
        <v>36.71436742871359</v>
      </c>
      <c r="T971" t="n">
        <v>15.00437436560752</v>
      </c>
      <c r="U971" t="n">
        <v>2.365210032809852</v>
      </c>
      <c r="V971" t="n">
        <v>2.554594453097089</v>
      </c>
      <c r="W971" t="n">
        <v>0</v>
      </c>
      <c r="X971" t="n">
        <v>0</v>
      </c>
      <c r="Y971" t="n">
        <v>-21.42826181236016</v>
      </c>
      <c r="Z971" t="n">
        <v>91.04788674982473</v>
      </c>
      <c r="AA971" t="n">
        <v>1505.30049037599</v>
      </c>
      <c r="AB971" t="b">
        <v>0</v>
      </c>
      <c r="AC971" t="b">
        <v>1</v>
      </c>
      <c r="AD971" t="n">
        <v>90.66440067601474</v>
      </c>
      <c r="AE971" t="n">
        <v>-0</v>
      </c>
      <c r="AF971" t="n">
        <v>0</v>
      </c>
      <c r="AG971" t="n">
        <v>-0.0002929026869344376</v>
      </c>
      <c r="AH971" t="b">
        <v>0</v>
      </c>
      <c r="AI971" t="b">
        <v>0</v>
      </c>
      <c r="AJ971" t="n">
        <v>1505.30049037599</v>
      </c>
      <c r="AK971" t="n">
        <v>0</v>
      </c>
      <c r="AL971" t="n">
        <v>2.365210032809852</v>
      </c>
      <c r="AM971" t="n">
        <v>0</v>
      </c>
      <c r="AN971" t="n">
        <v>2.365310044240817</v>
      </c>
      <c r="AO971" t="n">
        <v>0</v>
      </c>
      <c r="AP971" t="n">
        <v>1</v>
      </c>
      <c r="AQ971" t="n">
        <v>0</v>
      </c>
      <c r="AR971" t="n">
        <v>0</v>
      </c>
      <c r="AS971" t="n">
        <v>0</v>
      </c>
      <c r="AT971" t="n">
        <v>0.9069409386639284</v>
      </c>
      <c r="AU971" t="n">
        <v>0.2851268342668887</v>
      </c>
      <c r="AV971" t="n">
        <v>0.9069409386639284</v>
      </c>
    </row>
    <row r="972" spans="1:48">
      <c r="A972" t="n">
        <v>969</v>
      </c>
      <c r="B972" t="n">
        <v>0</v>
      </c>
      <c r="C972" t="n">
        <v>0</v>
      </c>
      <c r="D972" t="n">
        <v>0</v>
      </c>
      <c r="E972" t="n">
        <v>51.7</v>
      </c>
      <c r="F972" t="n">
        <v>-0.1548207200415508</v>
      </c>
      <c r="G972" t="n">
        <v>424.5944003188556</v>
      </c>
      <c r="H972" t="n">
        <v>1674.600314857566</v>
      </c>
      <c r="I972" t="n">
        <v>-0.3582753239232847</v>
      </c>
      <c r="J972" t="n">
        <v>-0.3582753239232847</v>
      </c>
      <c r="K972" t="n">
        <v>-8.057754235207023</v>
      </c>
      <c r="L972" t="n">
        <v>4</v>
      </c>
      <c r="M972" t="n">
        <v>-2.043041134687379</v>
      </c>
      <c r="N972" t="n">
        <v>1493.743480852949</v>
      </c>
      <c r="O972" t="b">
        <v>0</v>
      </c>
      <c r="P972" t="n">
        <v>-0.3582753239232847</v>
      </c>
      <c r="Q972" t="n">
        <v>0</v>
      </c>
      <c r="R972" t="n">
        <v>0</v>
      </c>
      <c r="S972" t="n">
        <v>36.72579614356285</v>
      </c>
      <c r="T972" t="n">
        <v>0.1372581789083247</v>
      </c>
      <c r="U972" t="n">
        <v>0.02147053535326214</v>
      </c>
      <c r="V972" t="n">
        <v>2.180299313595704</v>
      </c>
      <c r="W972" t="n">
        <v>0</v>
      </c>
      <c r="X972" t="n">
        <v>0</v>
      </c>
      <c r="Y972" t="n">
        <v>-21.42826181236016</v>
      </c>
      <c r="Z972" t="n">
        <v>91.03003162171674</v>
      </c>
      <c r="AA972" t="n">
        <v>1493.743480852949</v>
      </c>
      <c r="AB972" t="b">
        <v>0</v>
      </c>
      <c r="AC972" t="b">
        <v>1</v>
      </c>
      <c r="AD972" t="n">
        <v>90.65696030732988</v>
      </c>
      <c r="AE972" t="n">
        <v>-0</v>
      </c>
      <c r="AF972" t="n">
        <v>0</v>
      </c>
      <c r="AG972" t="n">
        <v>-0.04483919330958702</v>
      </c>
      <c r="AH972" t="b">
        <v>0</v>
      </c>
      <c r="AI972" t="b">
        <v>0</v>
      </c>
      <c r="AJ972" t="n">
        <v>1493.743480852949</v>
      </c>
      <c r="AK972" t="n">
        <v>0</v>
      </c>
      <c r="AL972" t="n">
        <v>0.02147053535326214</v>
      </c>
      <c r="AM972" t="n">
        <v>0</v>
      </c>
      <c r="AN972" t="n">
        <v>0.02204660119561918</v>
      </c>
      <c r="AO972" t="n">
        <v>0</v>
      </c>
      <c r="AP972" t="n">
        <v>1</v>
      </c>
      <c r="AQ972" t="n">
        <v>0</v>
      </c>
      <c r="AR972" t="n">
        <v>0</v>
      </c>
      <c r="AS972" t="n">
        <v>0</v>
      </c>
      <c r="AT972" t="n">
        <v>0.4841552741001927</v>
      </c>
      <c r="AU972" t="n">
        <v>0.1522101988263639</v>
      </c>
      <c r="AV972" t="n">
        <v>0.4841552741001927</v>
      </c>
    </row>
    <row r="973" spans="1:48">
      <c r="A973" t="n">
        <v>970</v>
      </c>
      <c r="B973" t="n">
        <v>0</v>
      </c>
      <c r="C973" t="n">
        <v>0</v>
      </c>
      <c r="D973" t="n">
        <v>0</v>
      </c>
      <c r="E973" t="n">
        <v>50.9</v>
      </c>
      <c r="F973" t="n">
        <v>-0.319580341823082</v>
      </c>
      <c r="G973" t="n">
        <v>418.024274201736</v>
      </c>
      <c r="H973" t="n">
        <v>1648.687737451647</v>
      </c>
      <c r="I973" t="n">
        <v>-4.349167585126914</v>
      </c>
      <c r="J973" t="n">
        <v>-4.349167585126914</v>
      </c>
      <c r="K973" t="n">
        <v>-99.35186479251334</v>
      </c>
      <c r="L973" t="n">
        <v>4</v>
      </c>
      <c r="M973" t="n">
        <v>-25.19063508937965</v>
      </c>
      <c r="N973" t="n">
        <v>1470.629461806869</v>
      </c>
      <c r="O973" t="b">
        <v>0</v>
      </c>
      <c r="P973" t="n">
        <v>-4.349167585126914</v>
      </c>
      <c r="Q973" t="n">
        <v>0</v>
      </c>
      <c r="R973" t="n">
        <v>0.8815769495812416</v>
      </c>
      <c r="S973" t="n">
        <v>36.72579614356285</v>
      </c>
      <c r="T973" t="n">
        <v>-24.89628165931558</v>
      </c>
      <c r="U973" t="n">
        <v>-3.8341258929138</v>
      </c>
      <c r="V973" t="n">
        <v>0.2943534300640707</v>
      </c>
      <c r="W973" t="n">
        <v>-45.72344802195875</v>
      </c>
      <c r="X973" t="n">
        <v>2</v>
      </c>
      <c r="Y973" t="n">
        <v>24.29518620959859</v>
      </c>
      <c r="Z973" t="n">
        <v>91.01750090041571</v>
      </c>
      <c r="AA973" t="n">
        <v>1470.629461806869</v>
      </c>
      <c r="AB973" t="b">
        <v>0</v>
      </c>
      <c r="AC973" t="b">
        <v>1</v>
      </c>
      <c r="AD973" t="n">
        <v>90.65745803725996</v>
      </c>
      <c r="AE973" t="n">
        <v>0.955329377818299</v>
      </c>
      <c r="AF973" t="n">
        <v>0</v>
      </c>
      <c r="AG973" t="n">
        <v>-0.04943046258658462</v>
      </c>
      <c r="AH973" t="b">
        <v>0</v>
      </c>
      <c r="AI973" t="b">
        <v>0</v>
      </c>
      <c r="AJ973" t="n">
        <v>1470.629461806869</v>
      </c>
      <c r="AK973" t="n">
        <v>0</v>
      </c>
      <c r="AL973" t="n">
        <v>-3.8341258929138</v>
      </c>
      <c r="AM973" t="n">
        <v>0.3133707905255778</v>
      </c>
      <c r="AN973" t="n">
        <v>-2.562925438795804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 spans="1:48">
      <c r="A974" t="n">
        <v>971</v>
      </c>
      <c r="B974" t="n">
        <v>0</v>
      </c>
      <c r="C974" t="n">
        <v>0</v>
      </c>
      <c r="D974" t="n">
        <v>0</v>
      </c>
      <c r="E974" t="n">
        <v>49.2</v>
      </c>
      <c r="F974" t="n">
        <v>-0.6501912459994434</v>
      </c>
      <c r="G974" t="n">
        <v>404.0627562028568</v>
      </c>
      <c r="H974" t="n">
        <v>1593.623510464067</v>
      </c>
      <c r="I974" t="n">
        <v>-11.95798466080607</v>
      </c>
      <c r="J974" t="n">
        <v>-11.95798466080607</v>
      </c>
      <c r="K974" t="n">
        <v>-282.6054624884368</v>
      </c>
      <c r="L974" t="n">
        <v>4</v>
      </c>
      <c r="M974" t="n">
        <v>-71.65452902850832</v>
      </c>
      <c r="N974" t="n">
        <v>1421.512171333948</v>
      </c>
      <c r="O974" t="b">
        <v>0</v>
      </c>
      <c r="P974" t="n">
        <v>-11.95798466080607</v>
      </c>
      <c r="Q974" t="n">
        <v>0</v>
      </c>
      <c r="R974" t="n">
        <v>0.9354880484738213</v>
      </c>
      <c r="S974" t="n">
        <v>36.74341274848596</v>
      </c>
      <c r="T974" t="n">
        <v>-75.14793220312784</v>
      </c>
      <c r="U974" t="n">
        <v>-11.18655173401736</v>
      </c>
      <c r="V974" t="n">
        <v>-3.493403174619502</v>
      </c>
      <c r="W974" t="n">
        <v>-86.15060768619995</v>
      </c>
      <c r="X974" t="n">
        <v>2</v>
      </c>
      <c r="Y974" t="n">
        <v>64.72234587383979</v>
      </c>
      <c r="Z974" t="n">
        <v>90.95903452139176</v>
      </c>
      <c r="AA974" t="n">
        <v>1421.512171333948</v>
      </c>
      <c r="AB974" t="b">
        <v>0</v>
      </c>
      <c r="AC974" t="b">
        <v>1</v>
      </c>
      <c r="AD974" t="n">
        <v>90.67291246991333</v>
      </c>
      <c r="AE974" t="n">
        <v>1.8</v>
      </c>
      <c r="AF974" t="n">
        <v>0</v>
      </c>
      <c r="AG974" t="n">
        <v>-0.04293010878545944</v>
      </c>
      <c r="AH974" t="b">
        <v>0</v>
      </c>
      <c r="AI974" t="b">
        <v>0</v>
      </c>
      <c r="AJ974" t="n">
        <v>1421.512171333948</v>
      </c>
      <c r="AK974" t="n">
        <v>0</v>
      </c>
      <c r="AL974" t="n">
        <v>-11.18655173401736</v>
      </c>
      <c r="AM974" t="n">
        <v>6.911148244277625</v>
      </c>
      <c r="AN974" t="n">
        <v>-2.465402346643259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 spans="1:48">
      <c r="A975" t="n">
        <v>972</v>
      </c>
      <c r="B975" t="n">
        <v>0</v>
      </c>
      <c r="C975" t="n">
        <v>0</v>
      </c>
      <c r="D975" t="n">
        <v>0</v>
      </c>
      <c r="E975" t="n">
        <v>45.9</v>
      </c>
      <c r="F975" t="n">
        <v>-1.246321340845801</v>
      </c>
      <c r="G975" t="n">
        <v>376.9609859697383</v>
      </c>
      <c r="H975" t="n">
        <v>1486.734128664648</v>
      </c>
      <c r="I975" t="n">
        <v>-24.20308219177235</v>
      </c>
      <c r="J975" t="n">
        <v>-24.20308219177235</v>
      </c>
      <c r="K975" t="n">
        <v>-613.1202398524969</v>
      </c>
      <c r="L975" t="n">
        <v>4</v>
      </c>
      <c r="M975" t="n">
        <v>-155.4564502668603</v>
      </c>
      <c r="N975" t="n">
        <v>1326.166842768866</v>
      </c>
      <c r="O975" t="b">
        <v>0</v>
      </c>
      <c r="P975" t="n">
        <v>-24.20308219177235</v>
      </c>
      <c r="Q975" t="n">
        <v>0</v>
      </c>
      <c r="R975" t="n">
        <v>0.9512703949640807</v>
      </c>
      <c r="S975" t="n">
        <v>36.76979901837707</v>
      </c>
      <c r="T975" t="n">
        <v>-165.7860076738454</v>
      </c>
      <c r="U975" t="n">
        <v>-23.02367555591539</v>
      </c>
      <c r="V975" t="n">
        <v>-10.32955740698515</v>
      </c>
      <c r="W975" t="n">
        <v>-86.15060768619995</v>
      </c>
      <c r="X975" t="n">
        <v>2</v>
      </c>
      <c r="Y975" t="n">
        <v>64.72234587383979</v>
      </c>
      <c r="Z975" t="n">
        <v>90.89773411818081</v>
      </c>
      <c r="AA975" t="n">
        <v>1326.166842768866</v>
      </c>
      <c r="AB975" t="b">
        <v>0</v>
      </c>
      <c r="AC975" t="b">
        <v>1</v>
      </c>
      <c r="AD975" t="n">
        <v>90.69538550667508</v>
      </c>
      <c r="AE975" t="n">
        <v>1.8</v>
      </c>
      <c r="AF975" t="n">
        <v>0</v>
      </c>
      <c r="AG975" t="n">
        <v>-0.03405512234327568</v>
      </c>
      <c r="AH975" t="b">
        <v>0</v>
      </c>
      <c r="AI975" t="b">
        <v>0</v>
      </c>
      <c r="AJ975" t="n">
        <v>1326.166842768866</v>
      </c>
      <c r="AK975" t="n">
        <v>0</v>
      </c>
      <c r="AL975" t="n">
        <v>-23.02367555591539</v>
      </c>
      <c r="AM975" t="n">
        <v>18.91456432263864</v>
      </c>
      <c r="AN975" t="n">
        <v>-2.279523851540132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 spans="1:48">
      <c r="A976" t="n">
        <v>973</v>
      </c>
      <c r="B976" t="n">
        <v>0</v>
      </c>
      <c r="C976" t="n">
        <v>0</v>
      </c>
      <c r="D976" t="n">
        <v>0</v>
      </c>
      <c r="E976" t="n">
        <v>40.6</v>
      </c>
      <c r="F976" t="n">
        <v>-1.531190057284019</v>
      </c>
      <c r="G976" t="n">
        <v>333.4339004438208</v>
      </c>
      <c r="H976" t="n">
        <v>1315.063303350429</v>
      </c>
      <c r="I976" t="n">
        <v>-27.03755622480558</v>
      </c>
      <c r="J976" t="n">
        <v>-27.03755622480558</v>
      </c>
      <c r="K976" t="n">
        <v>-774.3353120198788</v>
      </c>
      <c r="L976" t="n">
        <v>4</v>
      </c>
      <c r="M976" t="n">
        <v>-196.3324827636609</v>
      </c>
      <c r="N976" t="n">
        <v>1173.036466588583</v>
      </c>
      <c r="O976" t="b">
        <v>0</v>
      </c>
      <c r="P976" t="n">
        <v>-27.03755622480558</v>
      </c>
      <c r="Q976" t="n">
        <v>0</v>
      </c>
      <c r="R976" t="n">
        <v>0.9543592381658769</v>
      </c>
      <c r="S976" t="n">
        <v>36.81013971518222</v>
      </c>
      <c r="T976" t="n">
        <v>-210.0579805802047</v>
      </c>
      <c r="U976" t="n">
        <v>-25.80354156057252</v>
      </c>
      <c r="V976" t="n">
        <v>-13.72549781654379</v>
      </c>
      <c r="W976" t="n">
        <v>-83.75325160794323</v>
      </c>
      <c r="X976" t="n">
        <v>2</v>
      </c>
      <c r="Y976" t="n">
        <v>62.32498979558306</v>
      </c>
      <c r="Z976" t="n">
        <v>90.82932399619143</v>
      </c>
      <c r="AA976" t="n">
        <v>1173.036466588583</v>
      </c>
      <c r="AB976" t="b">
        <v>0</v>
      </c>
      <c r="AC976" t="b">
        <v>1</v>
      </c>
      <c r="AD976" t="n">
        <v>90.71744233578436</v>
      </c>
      <c r="AE976" t="n">
        <v>1.749910499104311</v>
      </c>
      <c r="AF976" t="n">
        <v>0</v>
      </c>
      <c r="AG976" t="n">
        <v>-0.03201742395740781</v>
      </c>
      <c r="AH976" t="b">
        <v>0</v>
      </c>
      <c r="AI976" t="b">
        <v>0</v>
      </c>
      <c r="AJ976" t="n">
        <v>1173.036466588583</v>
      </c>
      <c r="AK976" t="n">
        <v>0</v>
      </c>
      <c r="AL976" t="n">
        <v>-25.80354156057252</v>
      </c>
      <c r="AM976" t="n">
        <v>21.54345120078597</v>
      </c>
      <c r="AN976" t="n">
        <v>-1.98980105011532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 spans="1:48">
      <c r="A977" t="n">
        <v>974</v>
      </c>
      <c r="B977" t="n">
        <v>0</v>
      </c>
      <c r="C977" t="n">
        <v>0</v>
      </c>
      <c r="D977" t="n">
        <v>0</v>
      </c>
      <c r="E977" t="n">
        <v>35.3</v>
      </c>
      <c r="F977" t="n">
        <v>-1.462251763351459</v>
      </c>
      <c r="G977" t="n">
        <v>289.9068149179033</v>
      </c>
      <c r="H977" t="n">
        <v>1143.392478036211</v>
      </c>
      <c r="I977" t="n">
        <v>-22.48997877248969</v>
      </c>
      <c r="J977" t="n">
        <v>-22.48997877248969</v>
      </c>
      <c r="K977" t="n">
        <v>-740.8017557684154</v>
      </c>
      <c r="L977" t="n">
        <v>2</v>
      </c>
      <c r="M977" t="n">
        <v>-187.83005977901</v>
      </c>
      <c r="N977" t="n">
        <v>2442.286333085346</v>
      </c>
      <c r="O977" t="b">
        <v>1</v>
      </c>
      <c r="P977" t="n">
        <v>-22.48997877248969</v>
      </c>
      <c r="Q977" t="n">
        <v>-74.06491304296094</v>
      </c>
      <c r="R977" t="n">
        <v>0.9543301944823434</v>
      </c>
      <c r="S977" t="n">
        <v>36.85234823759464</v>
      </c>
      <c r="T977" t="n">
        <v>-83.91942765848914</v>
      </c>
      <c r="U977" t="n">
        <v>-21.46286581585386</v>
      </c>
      <c r="V977" t="n">
        <v>103.9106321205209</v>
      </c>
      <c r="W977" t="n">
        <v>-86.15060768619995</v>
      </c>
      <c r="X977" t="n">
        <v>2</v>
      </c>
      <c r="Y977" t="n">
        <v>64.72234587383979</v>
      </c>
      <c r="Z977" t="n">
        <v>90.83456814156554</v>
      </c>
      <c r="AA977" t="n">
        <v>2442.286333085346</v>
      </c>
      <c r="AB977" t="b">
        <v>0</v>
      </c>
      <c r="AC977" t="b">
        <v>1</v>
      </c>
      <c r="AD977" t="n">
        <v>90.73949916489363</v>
      </c>
      <c r="AE977" t="n">
        <v>1.8</v>
      </c>
      <c r="AF977" t="n">
        <v>0</v>
      </c>
      <c r="AG977" t="n">
        <v>-0.03762603456996683</v>
      </c>
      <c r="AH977" t="b">
        <v>0</v>
      </c>
      <c r="AI977" t="b">
        <v>0</v>
      </c>
      <c r="AJ977" t="n">
        <v>2368.221420042385</v>
      </c>
      <c r="AK977" t="n">
        <v>0</v>
      </c>
      <c r="AL977" t="n">
        <v>-20.81198173696055</v>
      </c>
      <c r="AM977" t="n">
        <v>14.01252743713978</v>
      </c>
      <c r="AN977" t="n">
        <v>-4.609070502422861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 spans="1:48">
      <c r="A978" t="n">
        <v>975</v>
      </c>
      <c r="B978" t="n">
        <v>0</v>
      </c>
      <c r="C978" t="n">
        <v>0</v>
      </c>
      <c r="D978" t="n">
        <v>0</v>
      </c>
      <c r="E978" t="n">
        <v>30</v>
      </c>
      <c r="F978" t="n">
        <v>-1.453136222643484</v>
      </c>
      <c r="G978" t="n">
        <v>246.3797293919858</v>
      </c>
      <c r="H978" t="n">
        <v>971.7216527219922</v>
      </c>
      <c r="I978" t="n">
        <v>-19.08145925318833</v>
      </c>
      <c r="J978" t="n">
        <v>-19.08145925318833</v>
      </c>
      <c r="K978" t="n">
        <v>-739.5677970048845</v>
      </c>
      <c r="L978" t="n">
        <v>2</v>
      </c>
      <c r="M978" t="n">
        <v>-187.5171899099606</v>
      </c>
      <c r="N978" t="n">
        <v>2075.597450214175</v>
      </c>
      <c r="O978" t="b">
        <v>0</v>
      </c>
      <c r="P978" t="n">
        <v>-19.08145925318833</v>
      </c>
      <c r="Q978" t="n">
        <v>0</v>
      </c>
      <c r="R978" t="n">
        <v>0.9547285507015976</v>
      </c>
      <c r="S978" t="n">
        <v>36.88747984624307</v>
      </c>
      <c r="T978" t="n">
        <v>-83.81461374268393</v>
      </c>
      <c r="U978" t="n">
        <v>-18.21761393806809</v>
      </c>
      <c r="V978" t="n">
        <v>103.7025761672766</v>
      </c>
      <c r="W978" t="n">
        <v>-86.15060768619995</v>
      </c>
      <c r="X978" t="n">
        <v>2</v>
      </c>
      <c r="Y978" t="n">
        <v>64.72234587383979</v>
      </c>
      <c r="Z978" t="n">
        <v>90.82479135527835</v>
      </c>
      <c r="AA978" t="n">
        <v>2075.597450214175</v>
      </c>
      <c r="AB978" t="b">
        <v>0</v>
      </c>
      <c r="AC978" t="b">
        <v>1</v>
      </c>
      <c r="AD978" t="n">
        <v>90.76197220165538</v>
      </c>
      <c r="AE978" t="n">
        <v>1.8</v>
      </c>
      <c r="AF978" t="n">
        <v>0</v>
      </c>
      <c r="AG978" t="n">
        <v>-0.03881412008997182</v>
      </c>
      <c r="AH978" t="b">
        <v>0</v>
      </c>
      <c r="AI978" t="b">
        <v>0</v>
      </c>
      <c r="AJ978" t="n">
        <v>2075.597450214175</v>
      </c>
      <c r="AK978" t="n">
        <v>0</v>
      </c>
      <c r="AL978" t="n">
        <v>-18.21761393806809</v>
      </c>
      <c r="AM978" t="n">
        <v>12.32912013403684</v>
      </c>
      <c r="AN978" t="n">
        <v>-3.880178221772912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 spans="1:48">
      <c r="A979" t="n">
        <v>976</v>
      </c>
      <c r="B979" t="n">
        <v>0</v>
      </c>
      <c r="C979" t="n">
        <v>0</v>
      </c>
      <c r="D979" t="n">
        <v>0</v>
      </c>
      <c r="E979" t="n">
        <v>24.7</v>
      </c>
      <c r="F979" t="n">
        <v>-1.558536679407941</v>
      </c>
      <c r="G979" t="n">
        <v>202.8526438660683</v>
      </c>
      <c r="H979" t="n">
        <v>800.0508274077735</v>
      </c>
      <c r="I979" t="n">
        <v>-17.00806714474548</v>
      </c>
      <c r="J979" t="n">
        <v>-17.00806714474548</v>
      </c>
      <c r="K979" t="n">
        <v>-800.65546307959</v>
      </c>
      <c r="L979" t="n">
        <v>2</v>
      </c>
      <c r="M979" t="n">
        <v>-203.0059490566912</v>
      </c>
      <c r="N979" t="n">
        <v>1708.908567343004</v>
      </c>
      <c r="O979" t="b">
        <v>0</v>
      </c>
      <c r="P979" t="n">
        <v>-17.00806714474548</v>
      </c>
      <c r="Q979" t="n">
        <v>0</v>
      </c>
      <c r="R979" t="n">
        <v>0.9558349035643623</v>
      </c>
      <c r="S979" t="n">
        <v>36.91702701079543</v>
      </c>
      <c r="T979" t="n">
        <v>-90.84277703164527</v>
      </c>
      <c r="U979" t="n">
        <v>-16.25690421911399</v>
      </c>
      <c r="V979" t="n">
        <v>112.1631720250459</v>
      </c>
      <c r="W979" t="n">
        <v>-86.15060768619995</v>
      </c>
      <c r="X979" t="n">
        <v>2</v>
      </c>
      <c r="Y979" t="n">
        <v>64.72234587383979</v>
      </c>
      <c r="Z979" t="n">
        <v>90.818126032061</v>
      </c>
      <c r="AA979" t="n">
        <v>1708.908567343004</v>
      </c>
      <c r="AB979" t="b">
        <v>0</v>
      </c>
      <c r="AC979" t="b">
        <v>1</v>
      </c>
      <c r="AD979" t="n">
        <v>90.78444523841713</v>
      </c>
      <c r="AE979" t="n">
        <v>1.8</v>
      </c>
      <c r="AF979" t="n">
        <v>0</v>
      </c>
      <c r="AG979" t="n">
        <v>-0.03973905605515643</v>
      </c>
      <c r="AH979" t="b">
        <v>0</v>
      </c>
      <c r="AI979" t="b">
        <v>0</v>
      </c>
      <c r="AJ979" t="n">
        <v>1708.908567343004</v>
      </c>
      <c r="AK979" t="n">
        <v>0</v>
      </c>
      <c r="AL979" t="n">
        <v>-16.25690421911399</v>
      </c>
      <c r="AM979" t="n">
        <v>11.13963260659409</v>
      </c>
      <c r="AN979" t="n">
        <v>-3.054638200503452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 spans="1:48">
      <c r="A980" t="n">
        <v>977</v>
      </c>
      <c r="B980" t="n">
        <v>0</v>
      </c>
      <c r="C980" t="n">
        <v>0</v>
      </c>
      <c r="D980" t="n">
        <v>0</v>
      </c>
      <c r="E980" t="n">
        <v>19.3</v>
      </c>
      <c r="F980" t="n">
        <v>-1.229383726391413</v>
      </c>
      <c r="G980" t="n">
        <v>158.5042925755109</v>
      </c>
      <c r="H980" t="n">
        <v>625.140929917815</v>
      </c>
      <c r="I980" t="n">
        <v>-10.33618913372433</v>
      </c>
      <c r="J980" t="n">
        <v>-10.33618913372433</v>
      </c>
      <c r="K980" t="n">
        <v>-622.7171138275376</v>
      </c>
      <c r="L980" t="n">
        <v>2</v>
      </c>
      <c r="M980" t="n">
        <v>-157.8897347432905</v>
      </c>
      <c r="N980" t="n">
        <v>1335.301026304453</v>
      </c>
      <c r="O980" t="b">
        <v>0</v>
      </c>
      <c r="P980" t="n">
        <v>-10.33618913372433</v>
      </c>
      <c r="Q980" t="n">
        <v>0</v>
      </c>
      <c r="R980" t="n">
        <v>0.953933043540841</v>
      </c>
      <c r="S980" t="n">
        <v>36.94271996088821</v>
      </c>
      <c r="T980" t="n">
        <v>-70.51321873011382</v>
      </c>
      <c r="U980" t="n">
        <v>-9.860032358947416</v>
      </c>
      <c r="V980" t="n">
        <v>87.37651601317664</v>
      </c>
      <c r="W980" t="n">
        <v>-86.15060768619995</v>
      </c>
      <c r="X980" t="n">
        <v>2</v>
      </c>
      <c r="Y980" t="n">
        <v>64.72234587383979</v>
      </c>
      <c r="Z980" t="n">
        <v>90.76112018760082</v>
      </c>
      <c r="AA980" t="n">
        <v>1335.301026304453</v>
      </c>
      <c r="AB980" t="b">
        <v>0</v>
      </c>
      <c r="AC980" t="b">
        <v>1</v>
      </c>
      <c r="AD980" t="n">
        <v>90.80691827517889</v>
      </c>
      <c r="AE980" t="n">
        <v>1.8</v>
      </c>
      <c r="AF980" t="n">
        <v>0</v>
      </c>
      <c r="AG980" t="n">
        <v>-0.03893200049965023</v>
      </c>
      <c r="AH980" t="b">
        <v>0</v>
      </c>
      <c r="AI980" t="b">
        <v>0</v>
      </c>
      <c r="AJ980" t="n">
        <v>1335.301026304453</v>
      </c>
      <c r="AK980" t="n">
        <v>0</v>
      </c>
      <c r="AL980" t="n">
        <v>-9.860032358947416</v>
      </c>
      <c r="AM980" t="n">
        <v>5.589262549537447</v>
      </c>
      <c r="AN980" t="n">
        <v>-2.297141344430277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 spans="1:48">
      <c r="A981" t="n">
        <v>978</v>
      </c>
      <c r="B981" t="n">
        <v>0</v>
      </c>
      <c r="C981" t="n">
        <v>0</v>
      </c>
      <c r="D981" t="n">
        <v>0</v>
      </c>
      <c r="E981" t="n">
        <v>16</v>
      </c>
      <c r="F981" t="n">
        <v>-0.7739284150264056</v>
      </c>
      <c r="G981" t="n">
        <v>131.4025223423924</v>
      </c>
      <c r="H981" t="n">
        <v>518.2515481183958</v>
      </c>
      <c r="I981" t="n">
        <v>-5.147905694832784</v>
      </c>
      <c r="J981" t="n">
        <v>-5.147905694832784</v>
      </c>
      <c r="K981" t="n">
        <v>-374.1090916513857</v>
      </c>
      <c r="L981" t="n">
        <v>2</v>
      </c>
      <c r="M981" t="n">
        <v>-94.8552463619132</v>
      </c>
      <c r="N981" t="n">
        <v>1106.985306780894</v>
      </c>
      <c r="O981" t="b">
        <v>0</v>
      </c>
      <c r="P981" t="n">
        <v>-5.147905694832784</v>
      </c>
      <c r="Q981" t="n">
        <v>0</v>
      </c>
      <c r="R981" t="n">
        <v>0.9475894517891772</v>
      </c>
      <c r="S981" t="n">
        <v>36.95900653711985</v>
      </c>
      <c r="T981" t="n">
        <v>-42.08044517762765</v>
      </c>
      <c r="U981" t="n">
        <v>-4.878101135228981</v>
      </c>
      <c r="V981" t="n">
        <v>52.77480118428554</v>
      </c>
      <c r="W981" t="n">
        <v>-85.54422098574788</v>
      </c>
      <c r="X981" t="n">
        <v>2</v>
      </c>
      <c r="Y981" t="n">
        <v>64.11595917338772</v>
      </c>
      <c r="Z981" t="n">
        <v>90.69473572603231</v>
      </c>
      <c r="AA981" t="n">
        <v>1106.985306780894</v>
      </c>
      <c r="AB981" t="b">
        <v>0</v>
      </c>
      <c r="AC981" t="b">
        <v>1</v>
      </c>
      <c r="AD981" t="n">
        <v>90.82928603647181</v>
      </c>
      <c r="AE981" t="n">
        <v>1.787330373051001</v>
      </c>
      <c r="AF981" t="n">
        <v>0</v>
      </c>
      <c r="AG981" t="n">
        <v>-0.05031347944985398</v>
      </c>
      <c r="AH981" t="b">
        <v>0</v>
      </c>
      <c r="AI981" t="b">
        <v>0</v>
      </c>
      <c r="AJ981" t="n">
        <v>1106.985306780894</v>
      </c>
      <c r="AK981" t="n">
        <v>0</v>
      </c>
      <c r="AL981" t="n">
        <v>-4.878101135228981</v>
      </c>
      <c r="AM981" t="n">
        <v>1.137498043662862</v>
      </c>
      <c r="AN981" t="n">
        <v>-1.867915139153322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 spans="1:48">
      <c r="A982" t="n">
        <v>979</v>
      </c>
      <c r="B982" t="n">
        <v>0</v>
      </c>
      <c r="C982" t="n">
        <v>0</v>
      </c>
      <c r="D982" t="n">
        <v>0</v>
      </c>
      <c r="E982" t="n">
        <v>13.2</v>
      </c>
      <c r="F982" t="n">
        <v>-0.7582359468363051</v>
      </c>
      <c r="G982" t="n">
        <v>108.4070809324738</v>
      </c>
      <c r="H982" t="n">
        <v>427.5575271976765</v>
      </c>
      <c r="I982" t="n">
        <v>-4.160852404310435</v>
      </c>
      <c r="J982" t="n">
        <v>-4.160852404310435</v>
      </c>
      <c r="K982" t="n">
        <v>-366.5186195914436</v>
      </c>
      <c r="L982" t="n">
        <v>2</v>
      </c>
      <c r="M982" t="n">
        <v>-92.93068448058915</v>
      </c>
      <c r="N982" t="n">
        <v>913.2628780942371</v>
      </c>
      <c r="O982" t="b">
        <v>0</v>
      </c>
      <c r="P982" t="n">
        <v>-4.160852404310435</v>
      </c>
      <c r="Q982" t="n">
        <v>0</v>
      </c>
      <c r="R982" t="n">
        <v>0.9476783232537168</v>
      </c>
      <c r="S982" t="n">
        <v>36.96823499455321</v>
      </c>
      <c r="T982" t="n">
        <v>-41.23052211956223</v>
      </c>
      <c r="U982" t="n">
        <v>-3.943149629823109</v>
      </c>
      <c r="V982" t="n">
        <v>51.70016236102693</v>
      </c>
      <c r="W982" t="n">
        <v>-78.68159318733179</v>
      </c>
      <c r="X982" t="n">
        <v>2</v>
      </c>
      <c r="Y982" t="n">
        <v>57.25333137497162</v>
      </c>
      <c r="Z982" t="n">
        <v>90.62262187847644</v>
      </c>
      <c r="AA982" t="n">
        <v>913.2628780942371</v>
      </c>
      <c r="AB982" t="b">
        <v>0</v>
      </c>
      <c r="AC982" t="b">
        <v>1</v>
      </c>
      <c r="AD982" t="n">
        <v>90.85035709385868</v>
      </c>
      <c r="AE982" t="n">
        <v>1.643945081073221</v>
      </c>
      <c r="AF982" t="n">
        <v>0</v>
      </c>
      <c r="AG982" t="n">
        <v>-0.06057977213734389</v>
      </c>
      <c r="AH982" t="b">
        <v>0</v>
      </c>
      <c r="AI982" t="b">
        <v>0</v>
      </c>
      <c r="AJ982" t="n">
        <v>913.2628780942371</v>
      </c>
      <c r="AK982" t="n">
        <v>0</v>
      </c>
      <c r="AL982" t="n">
        <v>-3.943149629823109</v>
      </c>
      <c r="AM982" t="n">
        <v>0.7182092730179728</v>
      </c>
      <c r="AN982" t="n">
        <v>-1.519923667666121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 spans="1:48">
      <c r="A983" t="n">
        <v>980</v>
      </c>
      <c r="B983" t="n">
        <v>0</v>
      </c>
      <c r="C983" t="n">
        <v>0</v>
      </c>
      <c r="D983" t="n">
        <v>0</v>
      </c>
      <c r="E983" t="n">
        <v>10.7</v>
      </c>
      <c r="F983" t="n">
        <v>-0.6097944642950424</v>
      </c>
      <c r="G983" t="n">
        <v>87.87543681647495</v>
      </c>
      <c r="H983" t="n">
        <v>346.5807228041772</v>
      </c>
      <c r="I983" t="n">
        <v>-2.630231542160511</v>
      </c>
      <c r="J983" t="n">
        <v>-2.630231542160511</v>
      </c>
      <c r="K983" t="n">
        <v>-285.8234564127359</v>
      </c>
      <c r="L983" t="n">
        <v>2</v>
      </c>
      <c r="M983" t="n">
        <v>-72.4704504089087</v>
      </c>
      <c r="N983" t="n">
        <v>740.2964239097225</v>
      </c>
      <c r="O983" t="b">
        <v>0</v>
      </c>
      <c r="P983" t="n">
        <v>-2.630231542160511</v>
      </c>
      <c r="Q983" t="n">
        <v>0</v>
      </c>
      <c r="R983" t="n">
        <v>0.9434975802109046</v>
      </c>
      <c r="S983" t="n">
        <v>36.97568135050223</v>
      </c>
      <c r="T983" t="n">
        <v>-32.01109297640436</v>
      </c>
      <c r="U983" t="n">
        <v>-2.481617095422838</v>
      </c>
      <c r="V983" t="n">
        <v>40.45935743250435</v>
      </c>
      <c r="W983" t="n">
        <v>-60.02159860769159</v>
      </c>
      <c r="X983" t="n">
        <v>2</v>
      </c>
      <c r="Y983" t="n">
        <v>38.59333679533142</v>
      </c>
      <c r="Z983" t="n">
        <v>90.54923300550578</v>
      </c>
      <c r="AA983" t="n">
        <v>750</v>
      </c>
      <c r="AB983" t="b">
        <v>0</v>
      </c>
      <c r="AC983" t="b">
        <v>1</v>
      </c>
      <c r="AD983" t="n">
        <v>90.86699714041602</v>
      </c>
      <c r="AE983" t="n">
        <v>1.254069824874272</v>
      </c>
      <c r="AF983" t="n">
        <v>0</v>
      </c>
      <c r="AG983" t="n">
        <v>-0.07225494826471285</v>
      </c>
      <c r="AH983" t="b">
        <v>0</v>
      </c>
      <c r="AI983" t="b">
        <v>0</v>
      </c>
      <c r="AJ983" t="n">
        <v>750</v>
      </c>
      <c r="AK983" t="n">
        <v>0</v>
      </c>
      <c r="AL983" t="n">
        <v>-2.481617095422838</v>
      </c>
      <c r="AM983" t="n">
        <v>0</v>
      </c>
      <c r="AN983" t="n">
        <v>-1.214773662986766</v>
      </c>
      <c r="AO983" t="n">
        <v>0</v>
      </c>
      <c r="AP983" t="n">
        <v>1</v>
      </c>
      <c r="AQ983" t="n">
        <v>0</v>
      </c>
      <c r="AR983" t="n">
        <v>0</v>
      </c>
      <c r="AS983" t="n">
        <v>0</v>
      </c>
      <c r="AT983" t="n">
        <v>0.2551484192536135</v>
      </c>
      <c r="AU983" t="n">
        <v>0.08021433143943835</v>
      </c>
      <c r="AV983" t="n">
        <v>0.2551484192536135</v>
      </c>
    </row>
    <row r="984" spans="1:48">
      <c r="A984" t="n">
        <v>981</v>
      </c>
      <c r="B984" t="n">
        <v>0</v>
      </c>
      <c r="C984" t="n">
        <v>0</v>
      </c>
      <c r="D984" t="n">
        <v>0</v>
      </c>
      <c r="E984" t="n">
        <v>8.800000000000001</v>
      </c>
      <c r="F984" t="n">
        <v>-0.4692528626501916</v>
      </c>
      <c r="G984" t="n">
        <v>72.27138728831585</v>
      </c>
      <c r="H984" t="n">
        <v>285.0383514651177</v>
      </c>
      <c r="I984" t="n">
        <v>-1.58324411146978</v>
      </c>
      <c r="J984" t="n">
        <v>-1.58324411146978</v>
      </c>
      <c r="K984" t="n">
        <v>-209.1957572002682</v>
      </c>
      <c r="L984" t="n">
        <v>0</v>
      </c>
      <c r="M984" t="n">
        <v>-53.04152058830329</v>
      </c>
      <c r="N984" t="n">
        <v>0</v>
      </c>
      <c r="O984" t="b">
        <v>1</v>
      </c>
      <c r="P984" t="n">
        <v>-1.58324411146978</v>
      </c>
      <c r="Q984" t="n">
        <v>-23.76825478239713</v>
      </c>
      <c r="R984" t="n">
        <v>0</v>
      </c>
      <c r="S984" t="n">
        <v>36.98076459334184</v>
      </c>
      <c r="T984" t="n">
        <v>0</v>
      </c>
      <c r="U984" t="n">
        <v>0</v>
      </c>
      <c r="V984" t="n">
        <v>53.04152058830329</v>
      </c>
      <c r="W984" t="n">
        <v>0</v>
      </c>
      <c r="X984" t="n">
        <v>0</v>
      </c>
      <c r="Y984" t="n">
        <v>-21.42826181236016</v>
      </c>
      <c r="Z984" t="n">
        <v>90.48175944670093</v>
      </c>
      <c r="AA984" t="n">
        <v>750</v>
      </c>
      <c r="AB984" t="b">
        <v>0</v>
      </c>
      <c r="AC984" t="b">
        <v>1</v>
      </c>
      <c r="AD984" t="n">
        <v>90.86997718815611</v>
      </c>
      <c r="AE984" t="n">
        <v>-0</v>
      </c>
      <c r="AF984" t="n">
        <v>0</v>
      </c>
      <c r="AG984" t="n">
        <v>-0.07360039232825671</v>
      </c>
      <c r="AH984" t="b">
        <v>1</v>
      </c>
      <c r="AI984" t="b">
        <v>0</v>
      </c>
      <c r="AJ984" t="n">
        <v>750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n">
        <v>0</v>
      </c>
      <c r="AT984" t="n">
        <v>0.2554105862730999</v>
      </c>
      <c r="AU984" t="n">
        <v>0.08029675229963841</v>
      </c>
      <c r="AV984" t="n">
        <v>0.2554105862730999</v>
      </c>
    </row>
    <row r="985" spans="1:48">
      <c r="A985" t="n">
        <v>982</v>
      </c>
      <c r="B985" t="n">
        <v>0</v>
      </c>
      <c r="C985" t="n">
        <v>0</v>
      </c>
      <c r="D985" t="n">
        <v>0</v>
      </c>
      <c r="E985" t="n">
        <v>7.2</v>
      </c>
      <c r="F985" t="n">
        <v>-0.4298607517708565</v>
      </c>
      <c r="G985" t="n">
        <v>59.1311350540766</v>
      </c>
      <c r="H985" t="n">
        <v>233.2131966532781</v>
      </c>
      <c r="I985" t="n">
        <v>-1.163856272869141</v>
      </c>
      <c r="J985" t="n">
        <v>-1.163856272869141</v>
      </c>
      <c r="K985" t="n">
        <v>-187.955274702135</v>
      </c>
      <c r="L985" t="n">
        <v>0</v>
      </c>
      <c r="M985" t="n">
        <v>-47.65600271352308</v>
      </c>
      <c r="N985" t="n">
        <v>0</v>
      </c>
      <c r="O985" t="b">
        <v>0</v>
      </c>
      <c r="P985" t="n">
        <v>-1.163856272869141</v>
      </c>
      <c r="Q985" t="n">
        <v>0</v>
      </c>
      <c r="R985" t="n">
        <v>0</v>
      </c>
      <c r="S985" t="n">
        <v>36.98076459334184</v>
      </c>
      <c r="T985" t="n">
        <v>0</v>
      </c>
      <c r="U985" t="n">
        <v>0</v>
      </c>
      <c r="V985" t="n">
        <v>47.65600271352309</v>
      </c>
      <c r="W985" t="n">
        <v>0</v>
      </c>
      <c r="X985" t="n">
        <v>0</v>
      </c>
      <c r="Y985" t="n">
        <v>-21.42826181236016</v>
      </c>
      <c r="Z985" t="n">
        <v>90.41428588789609</v>
      </c>
      <c r="AA985" t="n">
        <v>750</v>
      </c>
      <c r="AB985" t="b">
        <v>0</v>
      </c>
      <c r="AC985" t="b">
        <v>1</v>
      </c>
      <c r="AD985" t="n">
        <v>90.86253681947126</v>
      </c>
      <c r="AE985" t="n">
        <v>-0</v>
      </c>
      <c r="AF985" t="n">
        <v>0</v>
      </c>
      <c r="AG985" t="n">
        <v>-0.07522485056106087</v>
      </c>
      <c r="AH985" t="b">
        <v>1</v>
      </c>
      <c r="AI985" t="b">
        <v>0</v>
      </c>
      <c r="AJ985" t="n">
        <v>750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1</v>
      </c>
      <c r="AQ985" t="n">
        <v>0</v>
      </c>
      <c r="AR985" t="n">
        <v>0</v>
      </c>
      <c r="AS985" t="n">
        <v>0</v>
      </c>
      <c r="AT985" t="n">
        <v>0.2556730714172083</v>
      </c>
      <c r="AU985" t="n">
        <v>0.08037927317281895</v>
      </c>
      <c r="AV985" t="n">
        <v>0.2556730714172083</v>
      </c>
    </row>
    <row r="986" spans="1:48">
      <c r="A986" t="n">
        <v>983</v>
      </c>
      <c r="B986" t="n">
        <v>0</v>
      </c>
      <c r="C986" t="n">
        <v>0</v>
      </c>
      <c r="D986" t="n">
        <v>0</v>
      </c>
      <c r="E986" t="n">
        <v>5.5</v>
      </c>
      <c r="F986" t="n">
        <v>-0.5613041302663824</v>
      </c>
      <c r="G986" t="n">
        <v>45.16961705519741</v>
      </c>
      <c r="H986" t="n">
        <v>178.1489696656986</v>
      </c>
      <c r="I986" t="n">
        <v>-1.232012322502067</v>
      </c>
      <c r="J986" t="n">
        <v>-1.232012322502067</v>
      </c>
      <c r="K986" t="n">
        <v>-260.4593935388723</v>
      </c>
      <c r="L986" t="n">
        <v>0</v>
      </c>
      <c r="M986" t="n">
        <v>-66.0393999845011</v>
      </c>
      <c r="N986" t="n">
        <v>0</v>
      </c>
      <c r="O986" t="b">
        <v>0</v>
      </c>
      <c r="P986" t="n">
        <v>-1.232012322502067</v>
      </c>
      <c r="Q986" t="n">
        <v>0</v>
      </c>
      <c r="R986" t="n">
        <v>0</v>
      </c>
      <c r="S986" t="n">
        <v>36.98076459334184</v>
      </c>
      <c r="T986" t="n">
        <v>0</v>
      </c>
      <c r="U986" t="n">
        <v>0</v>
      </c>
      <c r="V986" t="n">
        <v>66.0393999845011</v>
      </c>
      <c r="W986" t="n">
        <v>0</v>
      </c>
      <c r="X986" t="n">
        <v>0</v>
      </c>
      <c r="Y986" t="n">
        <v>-21.42826181236016</v>
      </c>
      <c r="Z986" t="n">
        <v>90.34471889609617</v>
      </c>
      <c r="AA986" t="n">
        <v>750</v>
      </c>
      <c r="AB986" t="b">
        <v>0</v>
      </c>
      <c r="AC986" t="b">
        <v>1</v>
      </c>
      <c r="AD986" t="n">
        <v>90.85509645078641</v>
      </c>
      <c r="AE986" t="n">
        <v>-0</v>
      </c>
      <c r="AF986" t="n">
        <v>0</v>
      </c>
      <c r="AG986" t="n">
        <v>-0.07623522009559802</v>
      </c>
      <c r="AH986" t="b">
        <v>1</v>
      </c>
      <c r="AI986" t="b">
        <v>0</v>
      </c>
      <c r="AJ986" t="n">
        <v>750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1</v>
      </c>
      <c r="AQ986" t="n">
        <v>0</v>
      </c>
      <c r="AR986" t="n">
        <v>0</v>
      </c>
      <c r="AS986" t="n">
        <v>0</v>
      </c>
      <c r="AT986" t="n">
        <v>0.2559440339729013</v>
      </c>
      <c r="AU986" t="n">
        <v>0.08046445920028336</v>
      </c>
      <c r="AV986" t="n">
        <v>0.2559440339729013</v>
      </c>
    </row>
    <row r="987" spans="1:48">
      <c r="A987" t="n">
        <v>984</v>
      </c>
      <c r="B987" t="n">
        <v>0</v>
      </c>
      <c r="C987" t="n">
        <v>0</v>
      </c>
      <c r="D987" t="n">
        <v>0</v>
      </c>
      <c r="E987" t="n">
        <v>3.2</v>
      </c>
      <c r="F987" t="n">
        <v>-0.6582560604969474</v>
      </c>
      <c r="G987" t="n">
        <v>26.28050446847849</v>
      </c>
      <c r="H987" t="n">
        <v>103.6503096236792</v>
      </c>
      <c r="I987" t="n">
        <v>-0.8643398503240554</v>
      </c>
      <c r="J987" t="n">
        <v>-0.8643398503240554</v>
      </c>
      <c r="K987" t="n">
        <v>-314.066938529388</v>
      </c>
      <c r="L987" t="n">
        <v>0</v>
      </c>
      <c r="M987" t="n">
        <v>-79.63157670623428</v>
      </c>
      <c r="N987" t="n">
        <v>0</v>
      </c>
      <c r="O987" t="b">
        <v>0</v>
      </c>
      <c r="P987" t="n">
        <v>-0.8643398503240554</v>
      </c>
      <c r="Q987" t="n">
        <v>0</v>
      </c>
      <c r="R987" t="n">
        <v>0</v>
      </c>
      <c r="S987" t="n">
        <v>36.98076459334184</v>
      </c>
      <c r="T987" t="n">
        <v>0</v>
      </c>
      <c r="U987" t="n">
        <v>0</v>
      </c>
      <c r="V987" t="n">
        <v>79.6315767062343</v>
      </c>
      <c r="W987" t="n">
        <v>0</v>
      </c>
      <c r="X987" t="n">
        <v>0</v>
      </c>
      <c r="Y987" t="n">
        <v>-21.42826181236016</v>
      </c>
      <c r="Z987" t="n">
        <v>90.27133002312551</v>
      </c>
      <c r="AA987" t="n">
        <v>750</v>
      </c>
      <c r="AB987" t="b">
        <v>0</v>
      </c>
      <c r="AC987" t="b">
        <v>1</v>
      </c>
      <c r="AD987" t="n">
        <v>90.84765608210155</v>
      </c>
      <c r="AE987" t="n">
        <v>-0</v>
      </c>
      <c r="AF987" t="n">
        <v>0</v>
      </c>
      <c r="AG987" t="n">
        <v>-0.07687803406562671</v>
      </c>
      <c r="AH987" t="b">
        <v>1</v>
      </c>
      <c r="AI987" t="b">
        <v>0</v>
      </c>
      <c r="AJ987" t="n">
        <v>750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n">
        <v>0</v>
      </c>
      <c r="AT987" t="n">
        <v>0.2562302503091468</v>
      </c>
      <c r="AU987" t="n">
        <v>0.08055444075739483</v>
      </c>
      <c r="AV987" t="n">
        <v>0.2562302503091468</v>
      </c>
    </row>
    <row r="988" spans="1:48">
      <c r="A988" t="n">
        <v>985</v>
      </c>
      <c r="B988" t="n">
        <v>0</v>
      </c>
      <c r="C988" t="n">
        <v>0</v>
      </c>
      <c r="D988" t="n">
        <v>0</v>
      </c>
      <c r="E988" t="n">
        <v>1.1</v>
      </c>
      <c r="F988" t="n">
        <v>-0.4723382944124948</v>
      </c>
      <c r="G988" t="n">
        <v>9.033923411039481</v>
      </c>
      <c r="H988" t="n">
        <v>35.62979393313972</v>
      </c>
      <c r="I988" t="n">
        <v>-0.2008235780234552</v>
      </c>
      <c r="J988" t="n">
        <v>-0.2008235780234552</v>
      </c>
      <c r="K988" t="n">
        <v>-212.2802929197478</v>
      </c>
      <c r="L988" t="n">
        <v>0</v>
      </c>
      <c r="M988" t="n">
        <v>-53.82360368147765</v>
      </c>
      <c r="N988" t="n">
        <v>0</v>
      </c>
      <c r="O988" t="b">
        <v>0</v>
      </c>
      <c r="P988" t="n">
        <v>-0.2008235780234552</v>
      </c>
      <c r="Q988" t="n">
        <v>0</v>
      </c>
      <c r="R988" t="n">
        <v>0</v>
      </c>
      <c r="S988" t="n">
        <v>36.98076459334184</v>
      </c>
      <c r="T988" t="n">
        <v>0</v>
      </c>
      <c r="U988" t="n">
        <v>0</v>
      </c>
      <c r="V988" t="n">
        <v>53.82360368147764</v>
      </c>
      <c r="W988" t="n">
        <v>0</v>
      </c>
      <c r="X988" t="n">
        <v>0</v>
      </c>
      <c r="Y988" t="n">
        <v>-21.42826181236016</v>
      </c>
      <c r="Z988" t="n">
        <v>90.20385646432067</v>
      </c>
      <c r="AA988" t="n">
        <v>750</v>
      </c>
      <c r="AB988" t="b">
        <v>0</v>
      </c>
      <c r="AC988" t="b">
        <v>1</v>
      </c>
      <c r="AD988" t="n">
        <v>90.8402157134167</v>
      </c>
      <c r="AE988" t="n">
        <v>-0</v>
      </c>
      <c r="AF988" t="n">
        <v>0</v>
      </c>
      <c r="AG988" t="n">
        <v>-0.08048811516011084</v>
      </c>
      <c r="AH988" t="b">
        <v>1</v>
      </c>
      <c r="AI988" t="b">
        <v>0</v>
      </c>
      <c r="AJ988" t="n">
        <v>750</v>
      </c>
      <c r="AK988" t="n">
        <v>0</v>
      </c>
      <c r="AL988" t="n">
        <v>0</v>
      </c>
      <c r="AM988" t="n">
        <v>0</v>
      </c>
      <c r="AN988" t="n">
        <v>0.2695635702047531</v>
      </c>
      <c r="AO988" t="n">
        <v>0</v>
      </c>
      <c r="AP988" t="n">
        <v>1</v>
      </c>
      <c r="AQ988" t="n">
        <v>0</v>
      </c>
      <c r="AR988" t="n">
        <v>0</v>
      </c>
      <c r="AS988" t="n">
        <v>0</v>
      </c>
      <c r="AT988" t="n">
        <v>0.2564937304492745</v>
      </c>
      <c r="AU988" t="n">
        <v>0.0806372744404321</v>
      </c>
      <c r="AV988" t="n">
        <v>0.2564937304492745</v>
      </c>
    </row>
    <row r="989" spans="1:48">
      <c r="A989" t="n">
        <v>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b">
        <v>0</v>
      </c>
      <c r="P989" t="n">
        <v>0</v>
      </c>
      <c r="Q989" t="n">
        <v>0</v>
      </c>
      <c r="R989" t="n">
        <v>1</v>
      </c>
      <c r="S989" t="n">
        <v>36.98076459334184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-21.42826181236016</v>
      </c>
      <c r="Z989" t="n">
        <v>90.11090367951664</v>
      </c>
      <c r="AA989" t="n">
        <v>0</v>
      </c>
      <c r="AB989" t="b">
        <v>0</v>
      </c>
      <c r="AC989" t="b">
        <v>0</v>
      </c>
      <c r="AD989" t="n">
        <v>90.83277534473184</v>
      </c>
      <c r="AE989" t="n">
        <v>-0</v>
      </c>
      <c r="AF989" t="n">
        <v>0</v>
      </c>
      <c r="AG989" t="n">
        <v>-0.08475678717683766</v>
      </c>
      <c r="AH989" t="b">
        <v>0</v>
      </c>
      <c r="AI989" t="b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0.2695635702047531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 spans="1:48">
      <c r="A990" t="n">
        <v>987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b">
        <v>0</v>
      </c>
      <c r="P990" t="n">
        <v>0</v>
      </c>
      <c r="Q990" t="n">
        <v>0</v>
      </c>
      <c r="R990" t="n">
        <v>1</v>
      </c>
      <c r="S990" t="n">
        <v>36.98076459334184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-21.42826181236016</v>
      </c>
      <c r="Z990" t="n">
        <v>90.01795089471261</v>
      </c>
      <c r="AA990" t="n">
        <v>0</v>
      </c>
      <c r="AB990" t="b">
        <v>0</v>
      </c>
      <c r="AC990" t="b">
        <v>0</v>
      </c>
      <c r="AD990" t="n">
        <v>90.82533497604699</v>
      </c>
      <c r="AE990" t="n">
        <v>-0</v>
      </c>
      <c r="AF990" t="n">
        <v>0</v>
      </c>
      <c r="AG990" t="n">
        <v>-0.08834378121173725</v>
      </c>
      <c r="AH990" t="b">
        <v>0</v>
      </c>
      <c r="AI990" t="b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 spans="1:48">
      <c r="A991" t="n">
        <v>988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b">
        <v>0</v>
      </c>
      <c r="P991" t="n">
        <v>0</v>
      </c>
      <c r="Q991" t="n">
        <v>0</v>
      </c>
      <c r="R991" t="n">
        <v>1</v>
      </c>
      <c r="S991" t="n">
        <v>36.98076459334184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-21.42826181236016</v>
      </c>
      <c r="Z991" t="n">
        <v>89.92499810990859</v>
      </c>
      <c r="AA991" t="n">
        <v>0</v>
      </c>
      <c r="AB991" t="b">
        <v>0</v>
      </c>
      <c r="AC991" t="b">
        <v>0</v>
      </c>
      <c r="AD991" t="n">
        <v>90.81789460736213</v>
      </c>
      <c r="AE991" t="n">
        <v>-0</v>
      </c>
      <c r="AF991" t="n">
        <v>0</v>
      </c>
      <c r="AG991" t="n">
        <v>-0.09127495040963934</v>
      </c>
      <c r="AH991" t="b">
        <v>0</v>
      </c>
      <c r="AI991" t="b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 spans="1:48">
      <c r="A992" t="n">
        <v>989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b">
        <v>0</v>
      </c>
      <c r="P992" t="n">
        <v>0</v>
      </c>
      <c r="Q992" t="n">
        <v>0</v>
      </c>
      <c r="R992" t="n">
        <v>1</v>
      </c>
      <c r="S992" t="n">
        <v>36.98076459334184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-21.42826181236016</v>
      </c>
      <c r="Z992" t="n">
        <v>89.83204532510456</v>
      </c>
      <c r="AA992" t="n">
        <v>0</v>
      </c>
      <c r="AB992" t="b">
        <v>0</v>
      </c>
      <c r="AC992" t="b">
        <v>0</v>
      </c>
      <c r="AD992" t="n">
        <v>90.81045423867728</v>
      </c>
      <c r="AE992" t="n">
        <v>-0</v>
      </c>
      <c r="AF992" t="n">
        <v>0</v>
      </c>
      <c r="AG992" t="n">
        <v>-0.09488366456056824</v>
      </c>
      <c r="AH992" t="b">
        <v>0</v>
      </c>
      <c r="AI992" t="b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 spans="1:48">
      <c r="A993" t="n">
        <v>990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b">
        <v>0</v>
      </c>
      <c r="P993" t="n">
        <v>0</v>
      </c>
      <c r="Q993" t="n">
        <v>0</v>
      </c>
      <c r="R993" t="n">
        <v>1</v>
      </c>
      <c r="S993" t="n">
        <v>36.98076459334184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-21.42826181236016</v>
      </c>
      <c r="Z993" t="n">
        <v>89.73909254030053</v>
      </c>
      <c r="AA993" t="n">
        <v>0</v>
      </c>
      <c r="AB993" t="b">
        <v>0</v>
      </c>
      <c r="AC993" t="b">
        <v>0</v>
      </c>
      <c r="AD993" t="n">
        <v>90.80301386999243</v>
      </c>
      <c r="AE993" t="n">
        <v>-0</v>
      </c>
      <c r="AF993" t="n">
        <v>0</v>
      </c>
      <c r="AG993" t="n">
        <v>-0.09367594626536269</v>
      </c>
      <c r="AH993" t="b">
        <v>0</v>
      </c>
      <c r="AI993" t="b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 spans="1:48">
      <c r="A994" t="n">
        <v>991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b">
        <v>0</v>
      </c>
      <c r="P994" t="n">
        <v>0</v>
      </c>
      <c r="Q994" t="n">
        <v>0</v>
      </c>
      <c r="R994" t="n">
        <v>1</v>
      </c>
      <c r="S994" t="n">
        <v>36.98076459334184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-21.42826181236016</v>
      </c>
      <c r="Z994" t="n">
        <v>89.64849401712061</v>
      </c>
      <c r="AA994" t="n">
        <v>0</v>
      </c>
      <c r="AB994" t="b">
        <v>0</v>
      </c>
      <c r="AC994" t="b">
        <v>0</v>
      </c>
      <c r="AD994" t="n">
        <v>90.79557350130757</v>
      </c>
      <c r="AE994" t="n">
        <v>-0</v>
      </c>
      <c r="AF994" t="n">
        <v>0</v>
      </c>
      <c r="AG994" t="n">
        <v>-0.09252285926585824</v>
      </c>
      <c r="AH994" t="b">
        <v>0</v>
      </c>
      <c r="AI994" t="b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 spans="1:48">
      <c r="A995" t="n">
        <v>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b">
        <v>0</v>
      </c>
      <c r="P995" t="n">
        <v>0</v>
      </c>
      <c r="Q995" t="n">
        <v>0</v>
      </c>
      <c r="R995" t="n">
        <v>1</v>
      </c>
      <c r="S995" t="n">
        <v>36.98076459334184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-21.42826181236016</v>
      </c>
      <c r="Z995" t="n">
        <v>89.55789549394069</v>
      </c>
      <c r="AA995" t="n">
        <v>0</v>
      </c>
      <c r="AB995" t="b">
        <v>0</v>
      </c>
      <c r="AC995" t="b">
        <v>0</v>
      </c>
      <c r="AD995" t="n">
        <v>90.78813313262272</v>
      </c>
      <c r="AE995" t="n">
        <v>-0</v>
      </c>
      <c r="AF995" t="n">
        <v>0</v>
      </c>
      <c r="AG995" t="n">
        <v>-0.09150778020436462</v>
      </c>
      <c r="AH995" t="b">
        <v>0</v>
      </c>
      <c r="AI995" t="b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 spans="1:48">
      <c r="A996" t="n">
        <v>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b">
        <v>0</v>
      </c>
      <c r="P996" t="n">
        <v>0</v>
      </c>
      <c r="Q996" t="n">
        <v>0</v>
      </c>
      <c r="R996" t="n">
        <v>1</v>
      </c>
      <c r="S996" t="n">
        <v>36.98076459334184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-21.42826181236016</v>
      </c>
      <c r="Z996" t="n">
        <v>89.46729697076077</v>
      </c>
      <c r="AA996" t="n">
        <v>0</v>
      </c>
      <c r="AB996" t="b">
        <v>0</v>
      </c>
      <c r="AC996" t="b">
        <v>0</v>
      </c>
      <c r="AD996" t="n">
        <v>90.78069276393786</v>
      </c>
      <c r="AE996" t="n">
        <v>-0</v>
      </c>
      <c r="AF996" t="n">
        <v>0</v>
      </c>
      <c r="AG996" t="n">
        <v>-0.09029552400401053</v>
      </c>
      <c r="AH996" t="b">
        <v>0</v>
      </c>
      <c r="AI996" t="b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 spans="1:48">
      <c r="A997" t="n">
        <v>994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b">
        <v>0</v>
      </c>
      <c r="P997" t="n">
        <v>0</v>
      </c>
      <c r="Q997" t="n">
        <v>0</v>
      </c>
      <c r="R997" t="n">
        <v>1</v>
      </c>
      <c r="S997" t="n">
        <v>36.98076459334184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-21.42826181236016</v>
      </c>
      <c r="Z997" t="n">
        <v>89.37669844758085</v>
      </c>
      <c r="AA997" t="n">
        <v>0</v>
      </c>
      <c r="AB997" t="b">
        <v>0</v>
      </c>
      <c r="AC997" t="b">
        <v>0</v>
      </c>
      <c r="AD997" t="n">
        <v>90.77325239525301</v>
      </c>
      <c r="AE997" t="n">
        <v>-0</v>
      </c>
      <c r="AF997" t="n">
        <v>0</v>
      </c>
      <c r="AG997" t="n">
        <v>-0.09003873877862201</v>
      </c>
      <c r="AH997" t="b">
        <v>0</v>
      </c>
      <c r="AI997" t="b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 spans="1:48">
      <c r="A998" t="n">
        <v>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b">
        <v>0</v>
      </c>
      <c r="P998" t="n">
        <v>0</v>
      </c>
      <c r="Q998" t="n">
        <v>0</v>
      </c>
      <c r="R998" t="n">
        <v>1</v>
      </c>
      <c r="S998" t="n">
        <v>36.98076459334184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-21.42826181236016</v>
      </c>
      <c r="Z998" t="n">
        <v>89.28609992440093</v>
      </c>
      <c r="AA998" t="n">
        <v>0</v>
      </c>
      <c r="AB998" t="b">
        <v>0</v>
      </c>
      <c r="AC998" t="b">
        <v>0</v>
      </c>
      <c r="AD998" t="n">
        <v>90.76581202656816</v>
      </c>
      <c r="AE998" t="n">
        <v>-0</v>
      </c>
      <c r="AF998" t="n">
        <v>0</v>
      </c>
      <c r="AG998" t="n">
        <v>-0.09021465497027653</v>
      </c>
      <c r="AH998" t="b">
        <v>0</v>
      </c>
      <c r="AI998" t="b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 spans="1:48">
      <c r="A999" t="n">
        <v>996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b">
        <v>0</v>
      </c>
      <c r="P999" t="n">
        <v>0</v>
      </c>
      <c r="Q999" t="n">
        <v>0</v>
      </c>
      <c r="R999" t="n">
        <v>1</v>
      </c>
      <c r="S999" t="n">
        <v>36.98076459334184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-21.42826181236016</v>
      </c>
      <c r="Z999" t="n">
        <v>89.19550140122101</v>
      </c>
      <c r="AA999" t="n">
        <v>0</v>
      </c>
      <c r="AB999" t="b">
        <v>0</v>
      </c>
      <c r="AC999" t="b">
        <v>0</v>
      </c>
      <c r="AD999" t="n">
        <v>90.7583716578833</v>
      </c>
      <c r="AE999" t="n">
        <v>-0</v>
      </c>
      <c r="AF999" t="n">
        <v>0</v>
      </c>
      <c r="AG999" t="n">
        <v>-0.09037464665705236</v>
      </c>
      <c r="AH999" t="b">
        <v>0</v>
      </c>
      <c r="AI999" t="b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 spans="1:48">
      <c r="A1000" t="n">
        <v>997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b">
        <v>0</v>
      </c>
      <c r="P1000" t="n">
        <v>0</v>
      </c>
      <c r="Q1000" t="n">
        <v>0</v>
      </c>
      <c r="R1000" t="n">
        <v>1</v>
      </c>
      <c r="S1000" t="n">
        <v>36.98076459334184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-21.42826181236016</v>
      </c>
      <c r="Z1000" t="n">
        <v>89.10490287804109</v>
      </c>
      <c r="AA1000" t="n">
        <v>0</v>
      </c>
      <c r="AB1000" t="b">
        <v>0</v>
      </c>
      <c r="AC1000" t="b">
        <v>0</v>
      </c>
      <c r="AD1000" t="n">
        <v>90.75093128919845</v>
      </c>
      <c r="AE1000" t="n">
        <v>-0</v>
      </c>
      <c r="AF1000" t="n">
        <v>0</v>
      </c>
      <c r="AG1000" t="n">
        <v>-0.09055928548618541</v>
      </c>
      <c r="AH1000" t="b">
        <v>0</v>
      </c>
      <c r="AI1000" t="b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 spans="1:48">
      <c r="A1001" t="n">
        <v>998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b">
        <v>0</v>
      </c>
      <c r="P1001" t="n">
        <v>0</v>
      </c>
      <c r="Q1001" t="n">
        <v>0</v>
      </c>
      <c r="R1001" t="n">
        <v>1</v>
      </c>
      <c r="S1001" t="n">
        <v>36.98076459334184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-21.42826181236016</v>
      </c>
      <c r="Z1001" t="n">
        <v>89.01430435486117</v>
      </c>
      <c r="AA1001" t="n">
        <v>0</v>
      </c>
      <c r="AB1001" t="b">
        <v>0</v>
      </c>
      <c r="AC1001" t="b">
        <v>0</v>
      </c>
      <c r="AD1001" t="n">
        <v>90.74349092051359</v>
      </c>
      <c r="AE1001" t="n">
        <v>-0</v>
      </c>
      <c r="AF1001" t="n">
        <v>0</v>
      </c>
      <c r="AG1001" t="n">
        <v>-0.09063776087365549</v>
      </c>
      <c r="AH1001" t="b">
        <v>0</v>
      </c>
      <c r="AI1001" t="b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 spans="1:48">
      <c r="A1002" t="n">
        <v>999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b">
        <v>0</v>
      </c>
      <c r="P1002" t="n">
        <v>0</v>
      </c>
      <c r="Q1002" t="n">
        <v>0</v>
      </c>
      <c r="R1002" t="n">
        <v>1</v>
      </c>
      <c r="S1002" t="n">
        <v>36.98076459334184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-21.42826181236016</v>
      </c>
      <c r="Z1002" t="n">
        <v>88.92370583168125</v>
      </c>
      <c r="AA1002" t="n">
        <v>0</v>
      </c>
      <c r="AB1002" t="b">
        <v>0</v>
      </c>
      <c r="AC1002" t="b">
        <v>0</v>
      </c>
      <c r="AD1002" t="n">
        <v>90.73605055182874</v>
      </c>
      <c r="AE1002" t="n">
        <v>-0</v>
      </c>
      <c r="AF1002" t="n">
        <v>0</v>
      </c>
      <c r="AG1002" t="n">
        <v>-0.09062795145022234</v>
      </c>
      <c r="AH1002" t="b">
        <v>0</v>
      </c>
      <c r="AI1002" t="b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 spans="1:48">
      <c r="A1003" t="n">
        <v>1000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b">
        <v>0</v>
      </c>
      <c r="P1003" t="n">
        <v>0</v>
      </c>
      <c r="Q1003" t="n">
        <v>0</v>
      </c>
      <c r="R1003" t="n">
        <v>1</v>
      </c>
      <c r="S1003" t="n">
        <v>36.98076459334184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-21.42826181236016</v>
      </c>
      <c r="Z1003" t="n">
        <v>88.83310730850133</v>
      </c>
      <c r="AA1003" t="n">
        <v>0</v>
      </c>
      <c r="AB1003" t="b">
        <v>0</v>
      </c>
      <c r="AC1003" t="b">
        <v>0</v>
      </c>
      <c r="AD1003" t="n">
        <v>90.72861018314389</v>
      </c>
      <c r="AE1003" t="n">
        <v>-0</v>
      </c>
      <c r="AF1003" t="n">
        <v>0</v>
      </c>
      <c r="AG1003" t="n">
        <v>-0.09069963192449337</v>
      </c>
      <c r="AH1003" t="b">
        <v>0</v>
      </c>
      <c r="AI1003" t="b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 spans="1:48">
      <c r="A1004" t="n">
        <v>1001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b">
        <v>0</v>
      </c>
      <c r="P1004" t="n">
        <v>0</v>
      </c>
      <c r="Q1004" t="n">
        <v>0</v>
      </c>
      <c r="R1004" t="n">
        <v>1</v>
      </c>
      <c r="S1004" t="n">
        <v>36.98076459334184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-21.42826181236016</v>
      </c>
      <c r="Z1004" t="n">
        <v>88.74250878532141</v>
      </c>
      <c r="AA1004" t="n">
        <v>0</v>
      </c>
      <c r="AB1004" t="b">
        <v>0</v>
      </c>
      <c r="AC1004" t="b">
        <v>0</v>
      </c>
      <c r="AD1004" t="n">
        <v>90.72116981445903</v>
      </c>
      <c r="AE1004" t="n">
        <v>-0</v>
      </c>
      <c r="AF1004" t="n">
        <v>0</v>
      </c>
      <c r="AG1004" t="n">
        <v>-0.0907713123987684</v>
      </c>
      <c r="AH1004" t="b">
        <v>0</v>
      </c>
      <c r="AI1004" t="b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 spans="1:48">
      <c r="A1005" t="n">
        <v>1002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b">
        <v>0</v>
      </c>
      <c r="P1005" t="n">
        <v>0</v>
      </c>
      <c r="Q1005" t="n">
        <v>0</v>
      </c>
      <c r="R1005" t="n">
        <v>1</v>
      </c>
      <c r="S1005" t="n">
        <v>36.98076459334184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-21.42826181236016</v>
      </c>
      <c r="Z1005" t="n">
        <v>88.65191026214148</v>
      </c>
      <c r="AA1005" t="n">
        <v>0</v>
      </c>
      <c r="AB1005" t="b">
        <v>0</v>
      </c>
      <c r="AC1005" t="b">
        <v>0</v>
      </c>
      <c r="AD1005" t="n">
        <v>90.71372944577418</v>
      </c>
      <c r="AE1005" t="n">
        <v>-0</v>
      </c>
      <c r="AF1005" t="n">
        <v>0</v>
      </c>
      <c r="AG1005" t="n">
        <v>-0.09084299287303982</v>
      </c>
      <c r="AH1005" t="b">
        <v>0</v>
      </c>
      <c r="AI1005" t="b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 spans="1:48">
      <c r="A1006" t="n">
        <v>1003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b">
        <v>0</v>
      </c>
      <c r="P1006" t="n">
        <v>0</v>
      </c>
      <c r="Q1006" t="n">
        <v>0</v>
      </c>
      <c r="R1006" t="n">
        <v>1</v>
      </c>
      <c r="S1006" t="n">
        <v>36.98076459334184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-21.42826181236016</v>
      </c>
      <c r="Z1006" t="n">
        <v>88.56131173896156</v>
      </c>
      <c r="AA1006" t="n">
        <v>0</v>
      </c>
      <c r="AB1006" t="b">
        <v>0</v>
      </c>
      <c r="AC1006" t="b">
        <v>0</v>
      </c>
      <c r="AD1006" t="n">
        <v>90.70628907708932</v>
      </c>
      <c r="AE1006" t="n">
        <v>-0</v>
      </c>
      <c r="AF1006" t="n">
        <v>0</v>
      </c>
      <c r="AG1006" t="n">
        <v>-0.09089945220570139</v>
      </c>
      <c r="AH1006" t="b">
        <v>0</v>
      </c>
      <c r="AI1006" t="b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 spans="1:48">
      <c r="A1007" t="n">
        <v>1004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b">
        <v>0</v>
      </c>
      <c r="P1007" t="n">
        <v>0</v>
      </c>
      <c r="Q1007" t="n">
        <v>0</v>
      </c>
      <c r="R1007" t="n">
        <v>1</v>
      </c>
      <c r="S1007" t="n">
        <v>36.98076459334184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-21.42826181236016</v>
      </c>
      <c r="Z1007" t="n">
        <v>88.47071321578164</v>
      </c>
      <c r="AA1007" t="n">
        <v>0</v>
      </c>
      <c r="AB1007" t="b">
        <v>0</v>
      </c>
      <c r="AC1007" t="b">
        <v>0</v>
      </c>
      <c r="AD1007" t="n">
        <v>90.69884870840447</v>
      </c>
      <c r="AE1007" t="n">
        <v>-0</v>
      </c>
      <c r="AF1007" t="n">
        <v>0</v>
      </c>
      <c r="AG1007" t="n">
        <v>-0.09022250245900598</v>
      </c>
      <c r="AH1007" t="b">
        <v>0</v>
      </c>
      <c r="AI1007" t="b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 spans="1:48">
      <c r="A1008" t="n">
        <v>1005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b">
        <v>0</v>
      </c>
      <c r="P1008" t="n">
        <v>0</v>
      </c>
      <c r="Q1008" t="n">
        <v>0</v>
      </c>
      <c r="R1008" t="n">
        <v>1</v>
      </c>
      <c r="S1008" t="n">
        <v>36.98076459334184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-21.42826181236016</v>
      </c>
      <c r="Z1008" t="n">
        <v>88.38011469260172</v>
      </c>
      <c r="AA1008" t="n">
        <v>0</v>
      </c>
      <c r="AB1008" t="b">
        <v>0</v>
      </c>
      <c r="AC1008" t="b">
        <v>0</v>
      </c>
      <c r="AD1008" t="n">
        <v>90.69140833971962</v>
      </c>
      <c r="AE1008" t="n">
        <v>-0</v>
      </c>
      <c r="AF1008" t="n">
        <v>0</v>
      </c>
      <c r="AG1008" t="n">
        <v>-0.08952614218113047</v>
      </c>
      <c r="AH1008" t="b">
        <v>0</v>
      </c>
      <c r="AI1008" t="b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 spans="1:48">
      <c r="A1009" t="n">
        <v>1006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b">
        <v>0</v>
      </c>
      <c r="P1009" t="n">
        <v>0</v>
      </c>
      <c r="Q1009" t="n">
        <v>0</v>
      </c>
      <c r="R1009" t="n">
        <v>1</v>
      </c>
      <c r="S1009" t="n">
        <v>36.98076459334184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-21.42826181236016</v>
      </c>
      <c r="Z1009" t="n">
        <v>88.2895161694218</v>
      </c>
      <c r="AA1009" t="n">
        <v>0</v>
      </c>
      <c r="AB1009" t="b">
        <v>0</v>
      </c>
      <c r="AC1009" t="b">
        <v>0</v>
      </c>
      <c r="AD1009" t="n">
        <v>90.68396797103476</v>
      </c>
      <c r="AE1009" t="n">
        <v>-0</v>
      </c>
      <c r="AF1009" t="n">
        <v>0</v>
      </c>
      <c r="AG1009" t="n">
        <v>-0.08882978190325497</v>
      </c>
      <c r="AH1009" t="b">
        <v>0</v>
      </c>
      <c r="AI1009" t="b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 spans="1:48">
      <c r="A1010" t="n">
        <v>1007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b">
        <v>0</v>
      </c>
      <c r="P1010" t="n">
        <v>0</v>
      </c>
      <c r="Q1010" t="n">
        <v>0</v>
      </c>
      <c r="R1010" t="n">
        <v>1</v>
      </c>
      <c r="S1010" t="n">
        <v>36.98076459334184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-21.42826181236016</v>
      </c>
      <c r="Z1010" t="n">
        <v>88.19891764624188</v>
      </c>
      <c r="AA1010" t="n">
        <v>0</v>
      </c>
      <c r="AB1010" t="b">
        <v>0</v>
      </c>
      <c r="AC1010" t="b">
        <v>0</v>
      </c>
      <c r="AD1010" t="n">
        <v>90.67652760234991</v>
      </c>
      <c r="AE1010" t="n">
        <v>-0</v>
      </c>
      <c r="AF1010" t="n">
        <v>0</v>
      </c>
      <c r="AG1010" t="n">
        <v>-0.08835869671078278</v>
      </c>
      <c r="AH1010" t="b">
        <v>0</v>
      </c>
      <c r="AI1010" t="b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 spans="1:48">
      <c r="A1011" t="n">
        <v>1008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b">
        <v>0</v>
      </c>
      <c r="P1011" t="n">
        <v>0</v>
      </c>
      <c r="Q1011" t="n">
        <v>0</v>
      </c>
      <c r="R1011" t="n">
        <v>1</v>
      </c>
      <c r="S1011" t="n">
        <v>36.98076459334184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-21.42826181236016</v>
      </c>
      <c r="Z1011" t="n">
        <v>88.10831912306196</v>
      </c>
      <c r="AA1011" t="n">
        <v>0</v>
      </c>
      <c r="AB1011" t="b">
        <v>0</v>
      </c>
      <c r="AC1011" t="b">
        <v>0</v>
      </c>
      <c r="AD1011" t="n">
        <v>90.66908723366505</v>
      </c>
      <c r="AE1011" t="n">
        <v>-0</v>
      </c>
      <c r="AF1011" t="n">
        <v>0</v>
      </c>
      <c r="AG1011" t="n">
        <v>-0.0915546569150934</v>
      </c>
      <c r="AH1011" t="b">
        <v>0</v>
      </c>
      <c r="AI1011" t="b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 spans="1:48">
      <c r="A1012" t="n">
        <v>1009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b">
        <v>0</v>
      </c>
      <c r="P1012" t="n">
        <v>0</v>
      </c>
      <c r="Q1012" t="n">
        <v>0</v>
      </c>
      <c r="R1012" t="n">
        <v>1</v>
      </c>
      <c r="S1012" t="n">
        <v>36.98076459334184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-21.42826181236016</v>
      </c>
      <c r="Z1012" t="n">
        <v>88.01772059988204</v>
      </c>
      <c r="AA1012" t="n">
        <v>0</v>
      </c>
      <c r="AB1012" t="b">
        <v>0</v>
      </c>
      <c r="AC1012" t="b">
        <v>0</v>
      </c>
      <c r="AD1012" t="n">
        <v>90.6616468649802</v>
      </c>
      <c r="AE1012" t="n">
        <v>-0</v>
      </c>
      <c r="AF1012" t="n">
        <v>0</v>
      </c>
      <c r="AG1012" t="n">
        <v>-0.09492531190002718</v>
      </c>
      <c r="AH1012" t="b">
        <v>0</v>
      </c>
      <c r="AI1012" t="b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 spans="1:48">
      <c r="A1013" t="n">
        <v>1010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b">
        <v>0</v>
      </c>
      <c r="P1013" t="n">
        <v>0</v>
      </c>
      <c r="Q1013" t="n">
        <v>0</v>
      </c>
      <c r="R1013" t="n">
        <v>1</v>
      </c>
      <c r="S1013" t="n">
        <v>36.98076459334184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-21.42826181236016</v>
      </c>
      <c r="Z1013" t="n">
        <v>87.92712207670212</v>
      </c>
      <c r="AA1013" t="n">
        <v>0</v>
      </c>
      <c r="AB1013" t="b">
        <v>0</v>
      </c>
      <c r="AC1013" t="b">
        <v>0</v>
      </c>
      <c r="AD1013" t="n">
        <v>90.65420649629534</v>
      </c>
      <c r="AE1013" t="n">
        <v>-0</v>
      </c>
      <c r="AF1013" t="n">
        <v>0</v>
      </c>
      <c r="AG1013" t="n">
        <v>-0.0982959668849645</v>
      </c>
      <c r="AH1013" t="b">
        <v>0</v>
      </c>
      <c r="AI1013" t="b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 spans="1:48">
      <c r="A1014" t="n">
        <v>1011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b">
        <v>0</v>
      </c>
      <c r="P1014" t="n">
        <v>0</v>
      </c>
      <c r="Q1014" t="n">
        <v>0</v>
      </c>
      <c r="R1014" t="n">
        <v>1</v>
      </c>
      <c r="S1014" t="n">
        <v>36.98076459334184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-21.42826181236016</v>
      </c>
      <c r="Z1014" t="n">
        <v>87.8365235535222</v>
      </c>
      <c r="AA1014" t="n">
        <v>0</v>
      </c>
      <c r="AB1014" t="b">
        <v>0</v>
      </c>
      <c r="AC1014" t="b">
        <v>0</v>
      </c>
      <c r="AD1014" t="n">
        <v>90.64676612761049</v>
      </c>
      <c r="AE1014" t="n">
        <v>-0</v>
      </c>
      <c r="AF1014" t="n">
        <v>0</v>
      </c>
      <c r="AG1014" t="n">
        <v>-0.1005402464428846</v>
      </c>
      <c r="AH1014" t="b">
        <v>0</v>
      </c>
      <c r="AI1014" t="b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 spans="1:48">
      <c r="A1015" t="n">
        <v>1012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b">
        <v>0</v>
      </c>
      <c r="P1015" t="n">
        <v>0</v>
      </c>
      <c r="Q1015" t="n">
        <v>0</v>
      </c>
      <c r="R1015" t="n">
        <v>1</v>
      </c>
      <c r="S1015" t="n">
        <v>36.98076459334184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-21.42826181236016</v>
      </c>
      <c r="Z1015" t="n">
        <v>87.72636745489275</v>
      </c>
      <c r="AA1015" t="n">
        <v>0</v>
      </c>
      <c r="AB1015" t="b">
        <v>0</v>
      </c>
      <c r="AC1015" t="b">
        <v>0</v>
      </c>
      <c r="AD1015" t="n">
        <v>90.63932575892564</v>
      </c>
      <c r="AE1015" t="n">
        <v>-0</v>
      </c>
      <c r="AF1015" t="n">
        <v>0</v>
      </c>
      <c r="AG1015" t="n">
        <v>-0.1027845260008016</v>
      </c>
      <c r="AH1015" t="b">
        <v>0</v>
      </c>
      <c r="AI1015" t="b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 spans="1:48">
      <c r="A1016" t="n">
        <v>1013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b">
        <v>0</v>
      </c>
      <c r="P1016" t="n">
        <v>0</v>
      </c>
      <c r="Q1016" t="n">
        <v>0</v>
      </c>
      <c r="R1016" t="n">
        <v>1</v>
      </c>
      <c r="S1016" t="n">
        <v>36.98076459334184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-21.42826181236016</v>
      </c>
      <c r="Z1016" t="n">
        <v>87.61621135626331</v>
      </c>
      <c r="AA1016" t="n">
        <v>0</v>
      </c>
      <c r="AB1016" t="b">
        <v>0</v>
      </c>
      <c r="AC1016" t="b">
        <v>0</v>
      </c>
      <c r="AD1016" t="n">
        <v>90.63188539024078</v>
      </c>
      <c r="AE1016" t="n">
        <v>-0</v>
      </c>
      <c r="AF1016" t="n">
        <v>0</v>
      </c>
      <c r="AG1016" t="n">
        <v>-0.1041553316556149</v>
      </c>
      <c r="AH1016" t="b">
        <v>0</v>
      </c>
      <c r="AI1016" t="b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 spans="1:48">
      <c r="A1017" t="n">
        <v>1014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b">
        <v>0</v>
      </c>
      <c r="P1017" t="n">
        <v>0</v>
      </c>
      <c r="Q1017" t="n">
        <v>0</v>
      </c>
      <c r="R1017" t="n">
        <v>1</v>
      </c>
      <c r="S1017" t="n">
        <v>36.98076459334184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-21.42826181236016</v>
      </c>
      <c r="Z1017" t="n">
        <v>87.50605525763386</v>
      </c>
      <c r="AA1017" t="n">
        <v>0</v>
      </c>
      <c r="AB1017" t="b">
        <v>0</v>
      </c>
      <c r="AC1017" t="b">
        <v>0</v>
      </c>
      <c r="AD1017" t="n">
        <v>90.62444502155593</v>
      </c>
      <c r="AE1017" t="n">
        <v>-0</v>
      </c>
      <c r="AF1017" t="n">
        <v>0</v>
      </c>
      <c r="AG1017" t="n">
        <v>-0.1054566013890026</v>
      </c>
      <c r="AH1017" t="b">
        <v>0</v>
      </c>
      <c r="AI1017" t="b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 spans="1:48">
      <c r="A1018" t="n">
        <v>1015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b">
        <v>0</v>
      </c>
      <c r="P1018" t="n">
        <v>0</v>
      </c>
      <c r="Q1018" t="n">
        <v>0</v>
      </c>
      <c r="R1018" t="n">
        <v>1</v>
      </c>
      <c r="S1018" t="n">
        <v>36.98076459334184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-21.42826181236016</v>
      </c>
      <c r="Z1018" t="n">
        <v>87.40190649461516</v>
      </c>
      <c r="AA1018" t="n">
        <v>0</v>
      </c>
      <c r="AB1018" t="b">
        <v>0</v>
      </c>
      <c r="AC1018" t="b">
        <v>0</v>
      </c>
      <c r="AD1018" t="n">
        <v>90.61700465287107</v>
      </c>
      <c r="AE1018" t="n">
        <v>-0</v>
      </c>
      <c r="AF1018" t="n">
        <v>0</v>
      </c>
      <c r="AG1018" t="n">
        <v>-0.1065304659005575</v>
      </c>
      <c r="AH1018" t="b">
        <v>0</v>
      </c>
      <c r="AI1018" t="b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 spans="1:48">
      <c r="A1019" t="n">
        <v>1016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b">
        <v>0</v>
      </c>
      <c r="P1019" t="n">
        <v>0</v>
      </c>
      <c r="Q1019" t="n">
        <v>0</v>
      </c>
      <c r="R1019" t="n">
        <v>1</v>
      </c>
      <c r="S1019" t="n">
        <v>36.98076459334184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-21.42826181236016</v>
      </c>
      <c r="Z1019" t="n">
        <v>87.29775773159646</v>
      </c>
      <c r="AA1019" t="n">
        <v>0</v>
      </c>
      <c r="AB1019" t="b">
        <v>0</v>
      </c>
      <c r="AC1019" t="b">
        <v>0</v>
      </c>
      <c r="AD1019" t="n">
        <v>90.60956428418622</v>
      </c>
      <c r="AE1019" t="n">
        <v>-0</v>
      </c>
      <c r="AF1019" t="n">
        <v>0</v>
      </c>
      <c r="AG1019" t="n">
        <v>-0.1040090717419724</v>
      </c>
      <c r="AH1019" t="b">
        <v>0</v>
      </c>
      <c r="AI1019" t="b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 spans="1:48">
      <c r="A1020" t="n">
        <v>1017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b">
        <v>0</v>
      </c>
      <c r="P1020" t="n">
        <v>0</v>
      </c>
      <c r="Q1020" t="n">
        <v>0</v>
      </c>
      <c r="R1020" t="n">
        <v>1</v>
      </c>
      <c r="S1020" t="n">
        <v>36.98076459334184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-21.42826181236016</v>
      </c>
      <c r="Z1020" t="n">
        <v>87.19826749606099</v>
      </c>
      <c r="AA1020" t="n">
        <v>0</v>
      </c>
      <c r="AB1020" t="b">
        <v>0</v>
      </c>
      <c r="AC1020" t="b">
        <v>0</v>
      </c>
      <c r="AD1020" t="n">
        <v>90.60212391550137</v>
      </c>
      <c r="AE1020" t="n">
        <v>-0</v>
      </c>
      <c r="AF1020" t="n">
        <v>0</v>
      </c>
      <c r="AG1020" t="n">
        <v>-0.1015317210697019</v>
      </c>
      <c r="AH1020" t="b">
        <v>0</v>
      </c>
      <c r="AI1020" t="b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 spans="1:48">
      <c r="A1021" t="n">
        <v>1018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b">
        <v>0</v>
      </c>
      <c r="P1021" t="n">
        <v>0</v>
      </c>
      <c r="Q1021" t="n">
        <v>0</v>
      </c>
      <c r="R1021" t="n">
        <v>1</v>
      </c>
      <c r="S1021" t="n">
        <v>36.98076459334184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-21.42826181236016</v>
      </c>
      <c r="Z1021" t="n">
        <v>87.09877726052552</v>
      </c>
      <c r="AA1021" t="n">
        <v>0</v>
      </c>
      <c r="AB1021" t="b">
        <v>0</v>
      </c>
      <c r="AC1021" t="b">
        <v>0</v>
      </c>
      <c r="AD1021" t="n">
        <v>90.59468354681651</v>
      </c>
      <c r="AE1021" t="n">
        <v>-0</v>
      </c>
      <c r="AF1021" t="n">
        <v>0</v>
      </c>
      <c r="AG1021" t="n">
        <v>-0.09909145902835598</v>
      </c>
      <c r="AH1021" t="b">
        <v>0</v>
      </c>
      <c r="AI1021" t="b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 spans="1:48">
      <c r="A1022" t="n">
        <v>1019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b">
        <v>0</v>
      </c>
      <c r="P1022" t="n">
        <v>0</v>
      </c>
      <c r="Q1022" t="n">
        <v>0</v>
      </c>
      <c r="R1022" t="n">
        <v>1</v>
      </c>
      <c r="S1022" t="n">
        <v>36.98076459334184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-21.42826181236016</v>
      </c>
      <c r="Z1022" t="n">
        <v>86.99928702499005</v>
      </c>
      <c r="AA1022" t="n">
        <v>0</v>
      </c>
      <c r="AB1022" t="b">
        <v>0</v>
      </c>
      <c r="AC1022" t="b">
        <v>0</v>
      </c>
      <c r="AD1022" t="n">
        <v>90.58724317813166</v>
      </c>
      <c r="AE1022" t="n">
        <v>-0</v>
      </c>
      <c r="AF1022" t="n">
        <v>0</v>
      </c>
      <c r="AG1022" t="n">
        <v>-0.09990831111458154</v>
      </c>
      <c r="AH1022" t="b">
        <v>0</v>
      </c>
      <c r="AI1022" t="b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 spans="1:48">
      <c r="A1023" t="n">
        <v>1020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b">
        <v>0</v>
      </c>
      <c r="P1023" t="n">
        <v>0</v>
      </c>
      <c r="Q1023" t="n">
        <v>0</v>
      </c>
      <c r="R1023" t="n">
        <v>1</v>
      </c>
      <c r="S1023" t="n">
        <v>36.98076459334184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-21.42826181236016</v>
      </c>
      <c r="Z1023" t="n">
        <v>86.89979678945458</v>
      </c>
      <c r="AA1023" t="n">
        <v>0</v>
      </c>
      <c r="AB1023" t="b">
        <v>0</v>
      </c>
      <c r="AC1023" t="b">
        <v>0</v>
      </c>
      <c r="AD1023" t="n">
        <v>90.5798028094468</v>
      </c>
      <c r="AE1023" t="n">
        <v>-0</v>
      </c>
      <c r="AF1023" t="n">
        <v>0</v>
      </c>
      <c r="AG1023" t="n">
        <v>-0.1005014561389026</v>
      </c>
      <c r="AH1023" t="b">
        <v>0</v>
      </c>
      <c r="AI1023" t="b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 spans="1:48">
      <c r="A1024" t="n">
        <v>1021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b">
        <v>0</v>
      </c>
      <c r="P1024" t="n">
        <v>0</v>
      </c>
      <c r="Q1024" t="n">
        <v>0</v>
      </c>
      <c r="R1024" t="n">
        <v>1</v>
      </c>
      <c r="S1024" t="n">
        <v>36.98076459334184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-21.42826181236016</v>
      </c>
      <c r="Z1024" t="n">
        <v>86.80030655391911</v>
      </c>
      <c r="AA1024" t="n">
        <v>0</v>
      </c>
      <c r="AB1024" t="b">
        <v>0</v>
      </c>
      <c r="AC1024" t="b">
        <v>0</v>
      </c>
      <c r="AD1024" t="n">
        <v>90.57236244076195</v>
      </c>
      <c r="AE1024" t="n">
        <v>-0</v>
      </c>
      <c r="AF1024" t="n">
        <v>0</v>
      </c>
      <c r="AG1024" t="n">
        <v>-0.1015741623225427</v>
      </c>
      <c r="AH1024" t="b">
        <v>0</v>
      </c>
      <c r="AI1024" t="b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 spans="1:48">
      <c r="A1025" t="n">
        <v>1022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b">
        <v>0</v>
      </c>
      <c r="P1025" t="n">
        <v>0</v>
      </c>
      <c r="Q1025" t="n">
        <v>0</v>
      </c>
      <c r="R1025" t="n">
        <v>1</v>
      </c>
      <c r="S1025" t="n">
        <v>36.98076459334184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-21.42826181236016</v>
      </c>
      <c r="Z1025" t="n">
        <v>86.70081631838364</v>
      </c>
      <c r="AA1025" t="n">
        <v>0</v>
      </c>
      <c r="AB1025" t="b">
        <v>0</v>
      </c>
      <c r="AC1025" t="b">
        <v>0</v>
      </c>
      <c r="AD1025" t="n">
        <v>90.5649220720771</v>
      </c>
      <c r="AE1025" t="n">
        <v>-0</v>
      </c>
      <c r="AF1025" t="n">
        <v>0</v>
      </c>
      <c r="AG1025" t="n">
        <v>-0.1053109250407185</v>
      </c>
      <c r="AH1025" t="b">
        <v>0</v>
      </c>
      <c r="AI1025" t="b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 spans="1:48">
      <c r="A1026" t="n">
        <v>1023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b">
        <v>0</v>
      </c>
      <c r="P1026" t="n">
        <v>0</v>
      </c>
      <c r="Q1026" t="n">
        <v>0</v>
      </c>
      <c r="R1026" t="n">
        <v>1</v>
      </c>
      <c r="S1026" t="n">
        <v>36.98076459334184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-21.42826181236016</v>
      </c>
      <c r="Z1026" t="n">
        <v>86.60132608284817</v>
      </c>
      <c r="AA1026" t="n">
        <v>0</v>
      </c>
      <c r="AB1026" t="b">
        <v>0</v>
      </c>
      <c r="AC1026" t="b">
        <v>0</v>
      </c>
      <c r="AD1026" t="n">
        <v>90.55748170339224</v>
      </c>
      <c r="AE1026" t="n">
        <v>-0</v>
      </c>
      <c r="AF1026" t="n">
        <v>0</v>
      </c>
      <c r="AG1026" t="n">
        <v>-0.09755805490291841</v>
      </c>
      <c r="AH1026" t="b">
        <v>0</v>
      </c>
      <c r="AI1026" t="b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 spans="1:48">
      <c r="A1027" t="n">
        <v>1024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b">
        <v>0</v>
      </c>
      <c r="P1027" t="n">
        <v>0</v>
      </c>
      <c r="Q1027" t="n">
        <v>0</v>
      </c>
      <c r="R1027" t="n">
        <v>1</v>
      </c>
      <c r="S1027" t="n">
        <v>36.98076459334184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-21.42826181236016</v>
      </c>
      <c r="Z1027" t="n">
        <v>86.50183584731271</v>
      </c>
      <c r="AA1027" t="n">
        <v>0</v>
      </c>
      <c r="AB1027" t="b">
        <v>0</v>
      </c>
      <c r="AC1027" t="b">
        <v>0</v>
      </c>
      <c r="AD1027" t="n">
        <v>90.55004133470739</v>
      </c>
      <c r="AE1027" t="n">
        <v>-0</v>
      </c>
      <c r="AF1027" t="n">
        <v>0</v>
      </c>
      <c r="AG1027" t="n">
        <v>-0.09550301406083356</v>
      </c>
      <c r="AH1027" t="b">
        <v>0</v>
      </c>
      <c r="AI1027" t="b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 spans="1:48">
      <c r="A1028" t="n">
        <v>1025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b">
        <v>0</v>
      </c>
      <c r="P1028" t="n">
        <v>0</v>
      </c>
      <c r="Q1028" t="n">
        <v>0</v>
      </c>
      <c r="R1028" t="n">
        <v>1</v>
      </c>
      <c r="S1028" t="n">
        <v>36.98076459334184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-21.42826181236016</v>
      </c>
      <c r="Z1028" t="n">
        <v>86.40234561177724</v>
      </c>
      <c r="AA1028" t="n">
        <v>0</v>
      </c>
      <c r="AB1028" t="b">
        <v>0</v>
      </c>
      <c r="AC1028" t="b">
        <v>0</v>
      </c>
      <c r="AD1028" t="n">
        <v>90.54260096602253</v>
      </c>
      <c r="AE1028" t="n">
        <v>-0</v>
      </c>
      <c r="AF1028" t="n">
        <v>0</v>
      </c>
      <c r="AG1028" t="n">
        <v>-0.09519451269408968</v>
      </c>
      <c r="AH1028" t="b">
        <v>0</v>
      </c>
      <c r="AI1028" t="b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 spans="1:48">
      <c r="A1029" t="n">
        <v>1026</v>
      </c>
      <c r="B1029" t="n">
        <v>0</v>
      </c>
      <c r="C1029" t="n">
        <v>0</v>
      </c>
      <c r="D1029" t="n">
        <v>0</v>
      </c>
      <c r="E1029" t="n">
        <v>0</v>
      </c>
      <c r="F1029" t="n">
        <v>0.05568216199205285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b">
        <v>0</v>
      </c>
      <c r="P1029" t="n">
        <v>0</v>
      </c>
      <c r="Q1029" t="n">
        <v>0</v>
      </c>
      <c r="R1029" t="n">
        <v>1</v>
      </c>
      <c r="S1029" t="n">
        <v>36.98076459334184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-21.42826181236016</v>
      </c>
      <c r="Z1029" t="n">
        <v>86.3195439973843</v>
      </c>
      <c r="AA1029" t="n">
        <v>0</v>
      </c>
      <c r="AB1029" t="b">
        <v>0</v>
      </c>
      <c r="AC1029" t="b">
        <v>0</v>
      </c>
      <c r="AD1029" t="n">
        <v>90.53516059733768</v>
      </c>
      <c r="AE1029" t="n">
        <v>-0</v>
      </c>
      <c r="AF1029" t="n">
        <v>0</v>
      </c>
      <c r="AG1029" t="n">
        <v>-0.06391888082524411</v>
      </c>
      <c r="AH1029" t="b">
        <v>0</v>
      </c>
      <c r="AI1029" t="b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0.2865294421711573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 spans="1:48">
      <c r="A1030" t="n">
        <v>1027</v>
      </c>
      <c r="B1030" t="n">
        <v>0</v>
      </c>
      <c r="C1030" t="n">
        <v>0</v>
      </c>
      <c r="D1030" t="n">
        <v>0</v>
      </c>
      <c r="E1030" t="n">
        <v>0.8</v>
      </c>
      <c r="F1030" t="n">
        <v>0.4588580090370447</v>
      </c>
      <c r="G1030" t="n">
        <v>6.570126117119623</v>
      </c>
      <c r="H1030" t="n">
        <v>25.91257740591979</v>
      </c>
      <c r="I1030" t="n">
        <v>0.2056068243463239</v>
      </c>
      <c r="J1030" t="n">
        <v>0.2056068243463239</v>
      </c>
      <c r="K1030" t="n">
        <v>298.8375733873181</v>
      </c>
      <c r="L1030" t="n">
        <v>1</v>
      </c>
      <c r="M1030" t="n">
        <v>75.77017580814353</v>
      </c>
      <c r="N1030" t="n">
        <v>96.57617599186305</v>
      </c>
      <c r="O1030" t="b">
        <v>1</v>
      </c>
      <c r="P1030" t="n">
        <v>0.2056068243463239</v>
      </c>
      <c r="Q1030" t="n">
        <v>23.24174221578722</v>
      </c>
      <c r="R1030" t="n">
        <v>0.9024253647782035</v>
      </c>
      <c r="S1030" t="n">
        <v>36.98076459334184</v>
      </c>
      <c r="T1030" t="n">
        <v>22.52825786273768</v>
      </c>
      <c r="U1030" t="n">
        <v>0.2278380377715309</v>
      </c>
      <c r="V1030" t="n">
        <v>2.198186543139197</v>
      </c>
      <c r="W1030" t="n">
        <v>7.97863741805937</v>
      </c>
      <c r="X1030" t="n">
        <v>0</v>
      </c>
      <c r="Y1030" t="n">
        <v>-29.40689923041953</v>
      </c>
      <c r="Z1030" t="n">
        <v>86.29131963623128</v>
      </c>
      <c r="AA1030" t="n">
        <v>750</v>
      </c>
      <c r="AB1030" t="b">
        <v>1</v>
      </c>
      <c r="AC1030" t="b">
        <v>1</v>
      </c>
      <c r="AD1030" t="n">
        <v>90.52633504854553</v>
      </c>
      <c r="AE1030" t="n">
        <v>0</v>
      </c>
      <c r="AF1030" t="n">
        <v>0</v>
      </c>
      <c r="AG1030" t="n">
        <v>-0.03894982559470461</v>
      </c>
      <c r="AH1030" t="b">
        <v>1</v>
      </c>
      <c r="AI1030" t="b">
        <v>0</v>
      </c>
      <c r="AJ1030" t="n">
        <v>773.2417422157872</v>
      </c>
      <c r="AK1030" t="n">
        <v>0</v>
      </c>
      <c r="AL1030" t="n">
        <v>1.824196075896899</v>
      </c>
      <c r="AM1030" t="n">
        <v>0</v>
      </c>
      <c r="AN1030" t="n">
        <v>2.093759646101652</v>
      </c>
      <c r="AO1030" t="n">
        <v>0</v>
      </c>
      <c r="AP1030" t="n">
        <v>1</v>
      </c>
      <c r="AQ1030" t="n">
        <v>0</v>
      </c>
      <c r="AR1030" t="n">
        <v>0</v>
      </c>
      <c r="AS1030" t="n">
        <v>0</v>
      </c>
      <c r="AT1030" t="n">
        <v>0.7142943024187335</v>
      </c>
      <c r="AU1030" t="n">
        <v>0.2245620023323238</v>
      </c>
      <c r="AV1030" t="n">
        <v>0.7142943024187335</v>
      </c>
    </row>
    <row r="1031" spans="1:48">
      <c r="A1031" t="n">
        <v>1028</v>
      </c>
      <c r="B1031" t="n">
        <v>0</v>
      </c>
      <c r="C1031" t="n">
        <v>0</v>
      </c>
      <c r="D1031" t="n">
        <v>0</v>
      </c>
      <c r="E1031" t="n">
        <v>3.6</v>
      </c>
      <c r="F1031" t="n">
        <v>1.108885801859768</v>
      </c>
      <c r="G1031" t="n">
        <v>29.5655675270383</v>
      </c>
      <c r="H1031" t="n">
        <v>116.6065983266391</v>
      </c>
      <c r="I1031" t="n">
        <v>2.031062197060676</v>
      </c>
      <c r="J1031" t="n">
        <v>2.031062197060676</v>
      </c>
      <c r="K1031" t="n">
        <v>656.0068662852557</v>
      </c>
      <c r="L1031" t="n">
        <v>1</v>
      </c>
      <c r="M1031" t="n">
        <v>166.330341350217</v>
      </c>
      <c r="N1031" t="n">
        <v>434.5927919633838</v>
      </c>
      <c r="O1031" t="b">
        <v>0</v>
      </c>
      <c r="P1031" t="n">
        <v>2.031062197060676</v>
      </c>
      <c r="Q1031" t="n">
        <v>0</v>
      </c>
      <c r="R1031" t="n">
        <v>0.9320520242518844</v>
      </c>
      <c r="S1031" t="n">
        <v>36.98145079899288</v>
      </c>
      <c r="T1031" t="n">
        <v>47.88196138222219</v>
      </c>
      <c r="U1031" t="n">
        <v>2.179129645355276</v>
      </c>
      <c r="V1031" t="n">
        <v>3.253482350771435</v>
      </c>
      <c r="W1031" t="n">
        <v>0</v>
      </c>
      <c r="X1031" t="n">
        <v>0</v>
      </c>
      <c r="Y1031" t="n">
        <v>-21.42826181236016</v>
      </c>
      <c r="Z1031" t="n">
        <v>86.24586646068245</v>
      </c>
      <c r="AA1031" t="n">
        <v>750</v>
      </c>
      <c r="AB1031" t="b">
        <v>0</v>
      </c>
      <c r="AC1031" t="b">
        <v>1</v>
      </c>
      <c r="AD1031" t="n">
        <v>90.51750949975339</v>
      </c>
      <c r="AE1031" t="n">
        <v>-0</v>
      </c>
      <c r="AF1031" t="n">
        <v>0</v>
      </c>
      <c r="AG1031" t="n">
        <v>-0.002260691073464161</v>
      </c>
      <c r="AH1031" t="b">
        <v>0</v>
      </c>
      <c r="AI1031" t="b">
        <v>0</v>
      </c>
      <c r="AJ1031" t="n">
        <v>750</v>
      </c>
      <c r="AK1031" t="n">
        <v>0</v>
      </c>
      <c r="AL1031" t="n">
        <v>2.179129645355276</v>
      </c>
      <c r="AM1031" t="n">
        <v>0</v>
      </c>
      <c r="AN1031" t="n">
        <v>2.212771007176764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0.2725247340350825</v>
      </c>
      <c r="AU1031" t="n">
        <v>0.08567714981453994</v>
      </c>
      <c r="AV1031" t="n">
        <v>0.2725247340350825</v>
      </c>
    </row>
    <row r="1032" spans="1:48">
      <c r="A1032" t="n">
        <v>1029</v>
      </c>
      <c r="B1032" t="n">
        <v>0</v>
      </c>
      <c r="C1032" t="n">
        <v>0</v>
      </c>
      <c r="D1032" t="n">
        <v>0</v>
      </c>
      <c r="E1032" t="n">
        <v>8.6</v>
      </c>
      <c r="F1032" t="n">
        <v>1.605598783523882</v>
      </c>
      <c r="G1032" t="n">
        <v>70.62885575903593</v>
      </c>
      <c r="H1032" t="n">
        <v>278.5602071136377</v>
      </c>
      <c r="I1032" t="n">
        <v>6.876090020508332</v>
      </c>
      <c r="J1032" t="n">
        <v>6.876090020508332</v>
      </c>
      <c r="K1032" t="n">
        <v>929.6741713973572</v>
      </c>
      <c r="L1032" t="n">
        <v>1</v>
      </c>
      <c r="M1032" t="n">
        <v>235.718603295476</v>
      </c>
      <c r="N1032" t="n">
        <v>1038.193891912528</v>
      </c>
      <c r="O1032" t="b">
        <v>0</v>
      </c>
      <c r="P1032" t="n">
        <v>6.876090020508332</v>
      </c>
      <c r="Q1032" t="n">
        <v>0</v>
      </c>
      <c r="R1032" t="n">
        <v>0.937457473133062</v>
      </c>
      <c r="S1032" t="n">
        <v>36.98617120739389</v>
      </c>
      <c r="T1032" t="n">
        <v>67.46567826013249</v>
      </c>
      <c r="U1032" t="n">
        <v>7.334828744313978</v>
      </c>
      <c r="V1032" t="n">
        <v>4.219473995180529</v>
      </c>
      <c r="W1032" t="n">
        <v>0</v>
      </c>
      <c r="X1032" t="n">
        <v>0</v>
      </c>
      <c r="Y1032" t="n">
        <v>-21.42826181236016</v>
      </c>
      <c r="Z1032" t="n">
        <v>86.18984284841824</v>
      </c>
      <c r="AA1032" t="n">
        <v>1038.193891912528</v>
      </c>
      <c r="AB1032" t="b">
        <v>0</v>
      </c>
      <c r="AC1032" t="b">
        <v>1</v>
      </c>
      <c r="AD1032" t="n">
        <v>90.51006913106853</v>
      </c>
      <c r="AE1032" t="n">
        <v>-0</v>
      </c>
      <c r="AF1032" t="n">
        <v>0</v>
      </c>
      <c r="AG1032" t="n">
        <v>0.03358710677424548</v>
      </c>
      <c r="AH1032" t="b">
        <v>0</v>
      </c>
      <c r="AI1032" t="b">
        <v>0</v>
      </c>
      <c r="AJ1032" t="n">
        <v>1038.193891912528</v>
      </c>
      <c r="AK1032" t="n">
        <v>0</v>
      </c>
      <c r="AL1032" t="n">
        <v>7.334828744313978</v>
      </c>
      <c r="AM1032" t="n">
        <v>0</v>
      </c>
      <c r="AN1032" t="n">
        <v>7.826123113142634</v>
      </c>
      <c r="AO1032" t="n">
        <v>0</v>
      </c>
      <c r="AP1032" t="n">
        <v>1</v>
      </c>
      <c r="AQ1032" t="n">
        <v>0</v>
      </c>
      <c r="AR1032" t="n">
        <v>0</v>
      </c>
      <c r="AS1032" t="n">
        <v>0</v>
      </c>
      <c r="AT1032" t="n">
        <v>1.939128230829877</v>
      </c>
      <c r="AU1032" t="n">
        <v>0.6096289958071397</v>
      </c>
      <c r="AV1032" t="n">
        <v>1.939128230829877</v>
      </c>
    </row>
    <row r="1033" spans="1:48">
      <c r="A1033" t="n">
        <v>1030</v>
      </c>
      <c r="B1033" t="n">
        <v>0</v>
      </c>
      <c r="C1033" t="n">
        <v>0</v>
      </c>
      <c r="D1033" t="n">
        <v>0</v>
      </c>
      <c r="E1033" t="n">
        <v>14.6</v>
      </c>
      <c r="F1033" t="n">
        <v>1.63538573071137</v>
      </c>
      <c r="G1033" t="n">
        <v>119.9048016374331</v>
      </c>
      <c r="H1033" t="n">
        <v>472.9045376580361</v>
      </c>
      <c r="I1033" t="n">
        <v>11.9018722950839</v>
      </c>
      <c r="J1033" t="n">
        <v>11.9018722950839</v>
      </c>
      <c r="K1033" t="n">
        <v>947.8728701151797</v>
      </c>
      <c r="L1033" t="n">
        <v>1</v>
      </c>
      <c r="M1033" t="n">
        <v>240.3328778182504</v>
      </c>
      <c r="N1033" t="n">
        <v>1762.515211851501</v>
      </c>
      <c r="O1033" t="b">
        <v>0</v>
      </c>
      <c r="P1033" t="n">
        <v>11.9018722950839</v>
      </c>
      <c r="Q1033" t="n">
        <v>0</v>
      </c>
      <c r="R1033" t="n">
        <v>0.9334682356073709</v>
      </c>
      <c r="S1033" t="n">
        <v>37.00088066998413</v>
      </c>
      <c r="T1033" t="n">
        <v>69.08030556038756</v>
      </c>
      <c r="U1033" t="n">
        <v>12.75016314544417</v>
      </c>
      <c r="V1033" t="n">
        <v>4.596034613714522</v>
      </c>
      <c r="W1033" t="n">
        <v>0</v>
      </c>
      <c r="X1033" t="n">
        <v>0</v>
      </c>
      <c r="Y1033" t="n">
        <v>-21.42826181236016</v>
      </c>
      <c r="Z1033" t="n">
        <v>86.27511555501573</v>
      </c>
      <c r="AA1033" t="n">
        <v>1762.515211851501</v>
      </c>
      <c r="AB1033" t="b">
        <v>0</v>
      </c>
      <c r="AC1033" t="b">
        <v>1</v>
      </c>
      <c r="AD1033" t="n">
        <v>90.50262876238368</v>
      </c>
      <c r="AE1033" t="n">
        <v>-0</v>
      </c>
      <c r="AF1033" t="n">
        <v>0</v>
      </c>
      <c r="AG1033" t="n">
        <v>0.04384378550197876</v>
      </c>
      <c r="AH1033" t="b">
        <v>0</v>
      </c>
      <c r="AI1033" t="b">
        <v>0</v>
      </c>
      <c r="AJ1033" t="n">
        <v>1762.515211851501</v>
      </c>
      <c r="AK1033" t="n">
        <v>0</v>
      </c>
      <c r="AL1033" t="n">
        <v>12.75016314544417</v>
      </c>
      <c r="AM1033" t="n">
        <v>0</v>
      </c>
      <c r="AN1033" t="n">
        <v>12.83232474211047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2.898116512743794</v>
      </c>
      <c r="AU1033" t="n">
        <v>0.9111186312005639</v>
      </c>
      <c r="AV1033" t="n">
        <v>2.898116512743794</v>
      </c>
    </row>
    <row r="1034" spans="1:48">
      <c r="A1034" t="n">
        <v>1031</v>
      </c>
      <c r="B1034" t="n">
        <v>0</v>
      </c>
      <c r="C1034" t="n">
        <v>0</v>
      </c>
      <c r="D1034" t="n">
        <v>0</v>
      </c>
      <c r="E1034" t="n">
        <v>20</v>
      </c>
      <c r="F1034" t="n">
        <v>1.352858293630638</v>
      </c>
      <c r="G1034" t="n">
        <v>164.2531529279906</v>
      </c>
      <c r="H1034" t="n">
        <v>647.8144351479947</v>
      </c>
      <c r="I1034" t="n">
        <v>13.67515705569594</v>
      </c>
      <c r="J1034" t="n">
        <v>13.67515705569594</v>
      </c>
      <c r="K1034" t="n">
        <v>795.0418500372508</v>
      </c>
      <c r="L1034" t="n">
        <v>2</v>
      </c>
      <c r="M1034" t="n">
        <v>201.5826191778019</v>
      </c>
      <c r="N1034" t="n">
        <v>1383.731633476117</v>
      </c>
      <c r="O1034" t="b">
        <v>1</v>
      </c>
      <c r="P1034" t="n">
        <v>13.67515705569594</v>
      </c>
      <c r="Q1034" t="n">
        <v>68.52399455996988</v>
      </c>
      <c r="R1034" t="n">
        <v>0.9446492652640651</v>
      </c>
      <c r="S1034" t="n">
        <v>37.02796537783808</v>
      </c>
      <c r="T1034" t="n">
        <v>99.90362439596568</v>
      </c>
      <c r="U1034" t="n">
        <v>14.47643856672372</v>
      </c>
      <c r="V1034" t="n">
        <v>5.529739013099601</v>
      </c>
      <c r="W1034" t="n">
        <v>0</v>
      </c>
      <c r="X1034" t="n">
        <v>0</v>
      </c>
      <c r="Y1034" t="n">
        <v>-21.42826181236016</v>
      </c>
      <c r="Z1034" t="n">
        <v>86.3402062526385</v>
      </c>
      <c r="AA1034" t="n">
        <v>1383.731633476117</v>
      </c>
      <c r="AB1034" t="b">
        <v>0</v>
      </c>
      <c r="AC1034" t="b">
        <v>1</v>
      </c>
      <c r="AD1034" t="n">
        <v>90.49518839369883</v>
      </c>
      <c r="AE1034" t="n">
        <v>-0</v>
      </c>
      <c r="AF1034" t="n">
        <v>0</v>
      </c>
      <c r="AG1034" t="n">
        <v>0.05658971253433692</v>
      </c>
      <c r="AH1034" t="b">
        <v>0</v>
      </c>
      <c r="AI1034" t="b">
        <v>0</v>
      </c>
      <c r="AJ1034" t="n">
        <v>1452.255628036087</v>
      </c>
      <c r="AK1034" t="n">
        <v>0</v>
      </c>
      <c r="AL1034" t="n">
        <v>15.19332858614311</v>
      </c>
      <c r="AM1034" t="n">
        <v>0</v>
      </c>
      <c r="AN1034" t="n">
        <v>15.19597859928011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3.38145050263358</v>
      </c>
      <c r="AU1034" t="n">
        <v>1.063070632213858</v>
      </c>
      <c r="AV1034" t="n">
        <v>3.38145050263358</v>
      </c>
    </row>
    <row r="1035" spans="1:48">
      <c r="A1035" t="n">
        <v>1032</v>
      </c>
      <c r="B1035" t="n">
        <v>0</v>
      </c>
      <c r="C1035" t="n">
        <v>0</v>
      </c>
      <c r="D1035" t="n">
        <v>0</v>
      </c>
      <c r="E1035" t="n">
        <v>24.4</v>
      </c>
      <c r="F1035" t="n">
        <v>1.119847761432742</v>
      </c>
      <c r="G1035" t="n">
        <v>200.3888465721485</v>
      </c>
      <c r="H1035" t="n">
        <v>790.3336108805535</v>
      </c>
      <c r="I1035" t="n">
        <v>14.04687167385018</v>
      </c>
      <c r="J1035" t="n">
        <v>14.04687167385018</v>
      </c>
      <c r="K1035" t="n">
        <v>669.3872738268977</v>
      </c>
      <c r="L1035" t="n">
        <v>2</v>
      </c>
      <c r="M1035" t="n">
        <v>169.7229396112824</v>
      </c>
      <c r="N1035" t="n">
        <v>1688.152592840862</v>
      </c>
      <c r="O1035" t="b">
        <v>0</v>
      </c>
      <c r="P1035" t="n">
        <v>14.04687167385018</v>
      </c>
      <c r="Q1035" t="n">
        <v>0</v>
      </c>
      <c r="R1035" t="n">
        <v>0.9395175741016961</v>
      </c>
      <c r="S1035" t="n">
        <v>37.05385558595432</v>
      </c>
      <c r="T1035" t="n">
        <v>84.57351650652679</v>
      </c>
      <c r="U1035" t="n">
        <v>14.95115372086665</v>
      </c>
      <c r="V1035" t="n">
        <v>5.115211445065</v>
      </c>
      <c r="W1035" t="n">
        <v>0</v>
      </c>
      <c r="X1035" t="n">
        <v>0</v>
      </c>
      <c r="Y1035" t="n">
        <v>-21.42826181236016</v>
      </c>
      <c r="Z1035" t="n">
        <v>86.47994549460148</v>
      </c>
      <c r="AA1035" t="n">
        <v>1688.152592840862</v>
      </c>
      <c r="AB1035" t="b">
        <v>0</v>
      </c>
      <c r="AC1035" t="b">
        <v>1</v>
      </c>
      <c r="AD1035" t="n">
        <v>90.48774802501397</v>
      </c>
      <c r="AE1035" t="n">
        <v>-0</v>
      </c>
      <c r="AF1035" t="n">
        <v>0</v>
      </c>
      <c r="AG1035" t="n">
        <v>0.08398373393871467</v>
      </c>
      <c r="AH1035" t="b">
        <v>0</v>
      </c>
      <c r="AI1035" t="b">
        <v>0</v>
      </c>
      <c r="AJ1035" t="n">
        <v>1688.152592840862</v>
      </c>
      <c r="AK1035" t="n">
        <v>0</v>
      </c>
      <c r="AL1035" t="n">
        <v>14.95115372086665</v>
      </c>
      <c r="AM1035" t="n">
        <v>0</v>
      </c>
      <c r="AN1035" t="n">
        <v>15.07038822978991</v>
      </c>
      <c r="AO1035" t="n">
        <v>0</v>
      </c>
      <c r="AP1035" t="n">
        <v>1</v>
      </c>
      <c r="AQ1035" t="n">
        <v>0</v>
      </c>
      <c r="AR1035" t="n">
        <v>0</v>
      </c>
      <c r="AS1035" t="n">
        <v>0</v>
      </c>
      <c r="AT1035" t="n">
        <v>3.317279974617084</v>
      </c>
      <c r="AU1035" t="n">
        <v>1.0428965076082</v>
      </c>
      <c r="AV1035" t="n">
        <v>3.317279974617084</v>
      </c>
    </row>
    <row r="1036" spans="1:48">
      <c r="A1036" t="n">
        <v>1033</v>
      </c>
      <c r="B1036" t="n">
        <v>0</v>
      </c>
      <c r="C1036" t="n">
        <v>0</v>
      </c>
      <c r="D1036" t="n">
        <v>0</v>
      </c>
      <c r="E1036" t="n">
        <v>28.2</v>
      </c>
      <c r="F1036" t="n">
        <v>1.001083993971727</v>
      </c>
      <c r="G1036" t="n">
        <v>231.5969456284667</v>
      </c>
      <c r="H1036" t="n">
        <v>913.4183535586725</v>
      </c>
      <c r="I1036" t="n">
        <v>14.7077669166471</v>
      </c>
      <c r="J1036" t="n">
        <v>14.7077669166471</v>
      </c>
      <c r="K1036" t="n">
        <v>606.4364450772214</v>
      </c>
      <c r="L1036" t="n">
        <v>2</v>
      </c>
      <c r="M1036" t="n">
        <v>153.7617761351981</v>
      </c>
      <c r="N1036" t="n">
        <v>1951.061603201324</v>
      </c>
      <c r="O1036" t="b">
        <v>0</v>
      </c>
      <c r="P1036" t="n">
        <v>14.7077669166471</v>
      </c>
      <c r="Q1036" t="n">
        <v>0</v>
      </c>
      <c r="R1036" t="n">
        <v>0.9355693101458871</v>
      </c>
      <c r="S1036" t="n">
        <v>37.08291511994211</v>
      </c>
      <c r="T1036" t="n">
        <v>76.9433642915626</v>
      </c>
      <c r="U1036" t="n">
        <v>15.72065987751742</v>
      </c>
      <c r="V1036" t="n">
        <v>4.957514041001673</v>
      </c>
      <c r="W1036" t="n">
        <v>0</v>
      </c>
      <c r="X1036" t="n">
        <v>0</v>
      </c>
      <c r="Y1036" t="n">
        <v>-21.42826181236016</v>
      </c>
      <c r="Z1036" t="n">
        <v>86.61908986463554</v>
      </c>
      <c r="AA1036" t="n">
        <v>1951.061603201324</v>
      </c>
      <c r="AB1036" t="b">
        <v>0</v>
      </c>
      <c r="AC1036" t="b">
        <v>1</v>
      </c>
      <c r="AD1036" t="n">
        <v>90.48030765632912</v>
      </c>
      <c r="AE1036" t="n">
        <v>-0</v>
      </c>
      <c r="AF1036" t="n">
        <v>0</v>
      </c>
      <c r="AG1036" t="n">
        <v>0.1180865249197945</v>
      </c>
      <c r="AH1036" t="b">
        <v>0</v>
      </c>
      <c r="AI1036" t="b">
        <v>0</v>
      </c>
      <c r="AJ1036" t="n">
        <v>1951.061603201324</v>
      </c>
      <c r="AK1036" t="n">
        <v>0</v>
      </c>
      <c r="AL1036" t="n">
        <v>15.72065987751742</v>
      </c>
      <c r="AM1036" t="n">
        <v>0</v>
      </c>
      <c r="AN1036" t="n">
        <v>15.75853564839501</v>
      </c>
      <c r="AO1036" t="n">
        <v>0</v>
      </c>
      <c r="AP1036" t="n">
        <v>1</v>
      </c>
      <c r="AQ1036" t="n">
        <v>0</v>
      </c>
      <c r="AR1036" t="n">
        <v>0</v>
      </c>
      <c r="AS1036" t="n">
        <v>0</v>
      </c>
      <c r="AT1036" t="n">
        <v>3.437082266588098</v>
      </c>
      <c r="AU1036" t="n">
        <v>1.080560314358323</v>
      </c>
      <c r="AV1036" t="n">
        <v>3.437082266588098</v>
      </c>
    </row>
    <row r="1037" spans="1:48">
      <c r="A1037" t="n">
        <v>1034</v>
      </c>
      <c r="B1037" t="n">
        <v>0</v>
      </c>
      <c r="C1037" t="n">
        <v>0</v>
      </c>
      <c r="D1037" t="n">
        <v>0</v>
      </c>
      <c r="E1037" t="n">
        <v>31.7</v>
      </c>
      <c r="F1037" t="n">
        <v>0.959149596013686</v>
      </c>
      <c r="G1037" t="n">
        <v>260.341247390865</v>
      </c>
      <c r="H1037" t="n">
        <v>1026.785879709572</v>
      </c>
      <c r="I1037" t="n">
        <v>15.96858272049881</v>
      </c>
      <c r="J1037" t="n">
        <v>15.96858272049881</v>
      </c>
      <c r="K1037" t="n">
        <v>585.7263648253662</v>
      </c>
      <c r="L1037" t="n">
        <v>3</v>
      </c>
      <c r="M1037" t="n">
        <v>148.5107415885817</v>
      </c>
      <c r="N1037" t="n">
        <v>1358.437718855763</v>
      </c>
      <c r="O1037" t="b">
        <v>1</v>
      </c>
      <c r="P1037" t="n">
        <v>15.96858272049881</v>
      </c>
      <c r="Q1037" t="n">
        <v>48.58214789300285</v>
      </c>
      <c r="R1037" t="n">
        <v>0.9478427058285263</v>
      </c>
      <c r="S1037" t="n">
        <v>37.11532812884997</v>
      </c>
      <c r="T1037" t="n">
        <v>118.4300057208707</v>
      </c>
      <c r="U1037" t="n">
        <v>16.84729187902585</v>
      </c>
      <c r="V1037" t="n">
        <v>6.176988647112765</v>
      </c>
      <c r="W1037" t="n">
        <v>0</v>
      </c>
      <c r="X1037" t="n">
        <v>0</v>
      </c>
      <c r="Y1037" t="n">
        <v>-21.42826181236016</v>
      </c>
      <c r="Z1037" t="n">
        <v>86.63953958472123</v>
      </c>
      <c r="AA1037" t="n">
        <v>1358.437718855763</v>
      </c>
      <c r="AB1037" t="b">
        <v>0</v>
      </c>
      <c r="AC1037" t="b">
        <v>1</v>
      </c>
      <c r="AD1037" t="n">
        <v>90.47286728764426</v>
      </c>
      <c r="AE1037" t="n">
        <v>-0</v>
      </c>
      <c r="AF1037" t="n">
        <v>0</v>
      </c>
      <c r="AG1037" t="n">
        <v>0.1274299788113111</v>
      </c>
      <c r="AH1037" t="b">
        <v>0</v>
      </c>
      <c r="AI1037" t="b">
        <v>0</v>
      </c>
      <c r="AJ1037" t="n">
        <v>1407.019866748766</v>
      </c>
      <c r="AK1037" t="n">
        <v>0</v>
      </c>
      <c r="AL1037" t="n">
        <v>17.44980579210597</v>
      </c>
      <c r="AM1037" t="n">
        <v>0</v>
      </c>
      <c r="AN1037" t="n">
        <v>17.54737092205081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3.874905519324102</v>
      </c>
      <c r="AU1037" t="n">
        <v>1.218204512231837</v>
      </c>
      <c r="AV1037" t="n">
        <v>3.874905519324102</v>
      </c>
    </row>
    <row r="1038" spans="1:48">
      <c r="A1038" t="n">
        <v>1035</v>
      </c>
      <c r="B1038" t="n">
        <v>0</v>
      </c>
      <c r="C1038" t="n">
        <v>0</v>
      </c>
      <c r="D1038" t="n">
        <v>0</v>
      </c>
      <c r="E1038" t="n">
        <v>35</v>
      </c>
      <c r="F1038" t="n">
        <v>0.8289842886401919</v>
      </c>
      <c r="G1038" t="n">
        <v>287.4430176239835</v>
      </c>
      <c r="H1038" t="n">
        <v>1133.675261508991</v>
      </c>
      <c r="I1038" t="n">
        <v>15.55220113167784</v>
      </c>
      <c r="J1038" t="n">
        <v>15.55220113167784</v>
      </c>
      <c r="K1038" t="n">
        <v>516.6679030562833</v>
      </c>
      <c r="L1038" t="n">
        <v>3</v>
      </c>
      <c r="M1038" t="n">
        <v>131.0009896187331</v>
      </c>
      <c r="N1038" t="n">
        <v>1499.852370976394</v>
      </c>
      <c r="O1038" t="b">
        <v>0</v>
      </c>
      <c r="P1038" t="n">
        <v>15.55220113167784</v>
      </c>
      <c r="Q1038" t="n">
        <v>0</v>
      </c>
      <c r="R1038" t="n">
        <v>0.9451142401767738</v>
      </c>
      <c r="S1038" t="n">
        <v>37.14381608248106</v>
      </c>
      <c r="T1038" t="n">
        <v>104.7684274911425</v>
      </c>
      <c r="U1038" t="n">
        <v>16.45536642085613</v>
      </c>
      <c r="V1038" t="n">
        <v>5.750294748335932</v>
      </c>
      <c r="W1038" t="n">
        <v>0</v>
      </c>
      <c r="X1038" t="n">
        <v>0</v>
      </c>
      <c r="Y1038" t="n">
        <v>-21.42826181236016</v>
      </c>
      <c r="Z1038" t="n">
        <v>86.72582069317636</v>
      </c>
      <c r="AA1038" t="n">
        <v>1499.852370976394</v>
      </c>
      <c r="AB1038" t="b">
        <v>0</v>
      </c>
      <c r="AC1038" t="b">
        <v>1</v>
      </c>
      <c r="AD1038" t="n">
        <v>90.46542691895941</v>
      </c>
      <c r="AE1038" t="n">
        <v>-0</v>
      </c>
      <c r="AF1038" t="n">
        <v>0</v>
      </c>
      <c r="AG1038" t="n">
        <v>0.140383322097363</v>
      </c>
      <c r="AH1038" t="b">
        <v>0</v>
      </c>
      <c r="AI1038" t="b">
        <v>0</v>
      </c>
      <c r="AJ1038" t="n">
        <v>1499.852370976394</v>
      </c>
      <c r="AK1038" t="n">
        <v>0</v>
      </c>
      <c r="AL1038" t="n">
        <v>16.45536642085613</v>
      </c>
      <c r="AM1038" t="n">
        <v>0</v>
      </c>
      <c r="AN1038" t="n">
        <v>16.47535874417062</v>
      </c>
      <c r="AO1038" t="n">
        <v>0</v>
      </c>
      <c r="AP1038" t="n">
        <v>1</v>
      </c>
      <c r="AQ1038" t="n">
        <v>0</v>
      </c>
      <c r="AR1038" t="n">
        <v>0</v>
      </c>
      <c r="AS1038" t="n">
        <v>0</v>
      </c>
      <c r="AT1038" t="n">
        <v>3.622438775389817</v>
      </c>
      <c r="AU1038" t="n">
        <v>1.138833253986843</v>
      </c>
      <c r="AV1038" t="n">
        <v>3.622438775389817</v>
      </c>
    </row>
    <row r="1039" spans="1:48">
      <c r="A1039" t="n">
        <v>1036</v>
      </c>
      <c r="B1039" t="n">
        <v>0</v>
      </c>
      <c r="C1039" t="n">
        <v>0</v>
      </c>
      <c r="D1039" t="n">
        <v>0</v>
      </c>
      <c r="E1039" t="n">
        <v>37.6</v>
      </c>
      <c r="F1039" t="n">
        <v>0.6415799160922218</v>
      </c>
      <c r="G1039" t="n">
        <v>308.7959275046223</v>
      </c>
      <c r="H1039" t="n">
        <v>1217.89113807823</v>
      </c>
      <c r="I1039" t="n">
        <v>13.44669674340897</v>
      </c>
      <c r="J1039" t="n">
        <v>13.44669674340897</v>
      </c>
      <c r="K1039" t="n">
        <v>415.8296268215896</v>
      </c>
      <c r="L1039" t="n">
        <v>3</v>
      </c>
      <c r="M1039" t="n">
        <v>105.4334753604436</v>
      </c>
      <c r="N1039" t="n">
        <v>1611.269975677499</v>
      </c>
      <c r="O1039" t="b">
        <v>0</v>
      </c>
      <c r="P1039" t="n">
        <v>13.44669674340897</v>
      </c>
      <c r="Q1039" t="n">
        <v>0</v>
      </c>
      <c r="R1039" t="n">
        <v>0.9400242550913186</v>
      </c>
      <c r="S1039" t="n">
        <v>37.17301262154684</v>
      </c>
      <c r="T1039" t="n">
        <v>84.77730729663702</v>
      </c>
      <c r="U1039" t="n">
        <v>14.30462742911106</v>
      </c>
      <c r="V1039" t="n">
        <v>5.084582156467988</v>
      </c>
      <c r="W1039" t="n">
        <v>0</v>
      </c>
      <c r="X1039" t="n">
        <v>0</v>
      </c>
      <c r="Y1039" t="n">
        <v>-21.42826181236016</v>
      </c>
      <c r="Z1039" t="n">
        <v>86.87219874208414</v>
      </c>
      <c r="AA1039" t="n">
        <v>1611.269975677499</v>
      </c>
      <c r="AB1039" t="b">
        <v>0</v>
      </c>
      <c r="AC1039" t="b">
        <v>1</v>
      </c>
      <c r="AD1039" t="n">
        <v>90.45798655027455</v>
      </c>
      <c r="AE1039" t="n">
        <v>-0</v>
      </c>
      <c r="AF1039" t="n">
        <v>0</v>
      </c>
      <c r="AG1039" t="n">
        <v>0.1379175798748538</v>
      </c>
      <c r="AH1039" t="b">
        <v>0</v>
      </c>
      <c r="AI1039" t="b">
        <v>0</v>
      </c>
      <c r="AJ1039" t="n">
        <v>1611.269975677499</v>
      </c>
      <c r="AK1039" t="n">
        <v>0</v>
      </c>
      <c r="AL1039" t="n">
        <v>14.30462742911106</v>
      </c>
      <c r="AM1039" t="n">
        <v>0</v>
      </c>
      <c r="AN1039" t="n">
        <v>14.32406738736779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3.178068965843311</v>
      </c>
      <c r="AU1039" t="n">
        <v>0.9991309297909282</v>
      </c>
      <c r="AV1039" t="n">
        <v>3.178068965843311</v>
      </c>
    </row>
    <row r="1040" spans="1:48">
      <c r="A1040" t="n">
        <v>1037</v>
      </c>
      <c r="B1040" t="n">
        <v>0</v>
      </c>
      <c r="C1040" t="n">
        <v>0</v>
      </c>
      <c r="D1040" t="n">
        <v>0</v>
      </c>
      <c r="E1040" t="n">
        <v>39.7</v>
      </c>
      <c r="F1040" t="n">
        <v>0.5213627136576005</v>
      </c>
      <c r="G1040" t="n">
        <v>326.0425085620613</v>
      </c>
      <c r="H1040" t="n">
        <v>1285.91165376877</v>
      </c>
      <c r="I1040" t="n">
        <v>12.00387259983343</v>
      </c>
      <c r="J1040" t="n">
        <v>12.00387259983343</v>
      </c>
      <c r="K1040" t="n">
        <v>351.5754437544816</v>
      </c>
      <c r="L1040" t="n">
        <v>3</v>
      </c>
      <c r="M1040" t="n">
        <v>89.14184679373267</v>
      </c>
      <c r="N1040" t="n">
        <v>1701.261117936082</v>
      </c>
      <c r="O1040" t="b">
        <v>0</v>
      </c>
      <c r="P1040" t="n">
        <v>12.00387259983343</v>
      </c>
      <c r="Q1040" t="n">
        <v>0</v>
      </c>
      <c r="R1040" t="n">
        <v>0.935196524698925</v>
      </c>
      <c r="S1040" t="n">
        <v>37.20059750095945</v>
      </c>
      <c r="T1040" t="n">
        <v>72.04749721111359</v>
      </c>
      <c r="U1040" t="n">
        <v>12.83566852827851</v>
      </c>
      <c r="V1040" t="n">
        <v>4.66892820602466</v>
      </c>
      <c r="W1040" t="n">
        <v>0</v>
      </c>
      <c r="X1040" t="n">
        <v>0</v>
      </c>
      <c r="Y1040" t="n">
        <v>-21.42826181236016</v>
      </c>
      <c r="Z1040" t="n">
        <v>87.02779637439309</v>
      </c>
      <c r="AA1040" t="n">
        <v>1701.261117936082</v>
      </c>
      <c r="AB1040" t="b">
        <v>0</v>
      </c>
      <c r="AC1040" t="b">
        <v>1</v>
      </c>
      <c r="AD1040" t="n">
        <v>90.4505461815897</v>
      </c>
      <c r="AE1040" t="n">
        <v>-0</v>
      </c>
      <c r="AF1040" t="n">
        <v>0</v>
      </c>
      <c r="AG1040" t="n">
        <v>0.1212889676884026</v>
      </c>
      <c r="AH1040" t="b">
        <v>0</v>
      </c>
      <c r="AI1040" t="b">
        <v>0</v>
      </c>
      <c r="AJ1040" t="n">
        <v>1701.261117936082</v>
      </c>
      <c r="AK1040" t="n">
        <v>0</v>
      </c>
      <c r="AL1040" t="n">
        <v>12.83566852827851</v>
      </c>
      <c r="AM1040" t="n">
        <v>0</v>
      </c>
      <c r="AN1040" t="n">
        <v>12.8490538503738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2.89269970673744</v>
      </c>
      <c r="AU1040" t="n">
        <v>0.909415679351566</v>
      </c>
      <c r="AV1040" t="n">
        <v>2.89269970673744</v>
      </c>
    </row>
    <row r="1041" spans="1:48">
      <c r="A1041" t="n">
        <v>1038</v>
      </c>
      <c r="B1041" t="n">
        <v>0</v>
      </c>
      <c r="C1041" t="n">
        <v>0</v>
      </c>
      <c r="D1041" t="n">
        <v>0</v>
      </c>
      <c r="E1041" t="n">
        <v>41.5</v>
      </c>
      <c r="F1041" t="n">
        <v>0.5229692292773676</v>
      </c>
      <c r="G1041" t="n">
        <v>340.8252923255804</v>
      </c>
      <c r="H1041" t="n">
        <v>1344.214952932089</v>
      </c>
      <c r="I1041" t="n">
        <v>12.6350813415655</v>
      </c>
      <c r="J1041" t="n">
        <v>12.6350813415655</v>
      </c>
      <c r="K1041" t="n">
        <v>354.0116940542084</v>
      </c>
      <c r="L1041" t="n">
        <v>3</v>
      </c>
      <c r="M1041" t="n">
        <v>89.75955731597575</v>
      </c>
      <c r="N1041" t="n">
        <v>1778.396382729154</v>
      </c>
      <c r="O1041" t="b">
        <v>0</v>
      </c>
      <c r="P1041" t="n">
        <v>12.6350813415655</v>
      </c>
      <c r="Q1041" t="n">
        <v>0</v>
      </c>
      <c r="R1041" t="n">
        <v>0.9349478124639672</v>
      </c>
      <c r="S1041" t="n">
        <v>37.22720472110905</v>
      </c>
      <c r="T1041" t="n">
        <v>72.56605072281565</v>
      </c>
      <c r="U1041" t="n">
        <v>13.51421028331723</v>
      </c>
      <c r="V1041" t="n">
        <v>4.720580340369864</v>
      </c>
      <c r="W1041" t="n">
        <v>0</v>
      </c>
      <c r="X1041" t="n">
        <v>0</v>
      </c>
      <c r="Y1041" t="n">
        <v>-21.42826181236016</v>
      </c>
      <c r="Z1041" t="n">
        <v>87.18891912889288</v>
      </c>
      <c r="AA1041" t="n">
        <v>1778.396382729154</v>
      </c>
      <c r="AB1041" t="b">
        <v>0</v>
      </c>
      <c r="AC1041" t="b">
        <v>1</v>
      </c>
      <c r="AD1041" t="n">
        <v>90.44310581290485</v>
      </c>
      <c r="AE1041" t="n">
        <v>-0</v>
      </c>
      <c r="AF1041" t="n">
        <v>0</v>
      </c>
      <c r="AG1041" t="n">
        <v>0.1314601968900226</v>
      </c>
      <c r="AH1041" t="b">
        <v>0</v>
      </c>
      <c r="AI1041" t="b">
        <v>0</v>
      </c>
      <c r="AJ1041" t="n">
        <v>1778.396382729154</v>
      </c>
      <c r="AK1041" t="n">
        <v>0</v>
      </c>
      <c r="AL1041" t="n">
        <v>13.51421028331723</v>
      </c>
      <c r="AM1041" t="n">
        <v>0</v>
      </c>
      <c r="AN1041" t="n">
        <v>13.52759560541252</v>
      </c>
      <c r="AO1041" t="n">
        <v>0</v>
      </c>
      <c r="AP1041" t="n">
        <v>1</v>
      </c>
      <c r="AQ1041" t="n">
        <v>0</v>
      </c>
      <c r="AR1041" t="n">
        <v>0</v>
      </c>
      <c r="AS1041" t="n">
        <v>0</v>
      </c>
      <c r="AT1041" t="n">
        <v>3.017780736375987</v>
      </c>
      <c r="AU1041" t="n">
        <v>0.9487390316089035</v>
      </c>
      <c r="AV1041" t="n">
        <v>3.017780736375987</v>
      </c>
    </row>
    <row r="1042" spans="1:48">
      <c r="A1042" t="n">
        <v>1039</v>
      </c>
      <c r="B1042" t="n">
        <v>0</v>
      </c>
      <c r="C1042" t="n">
        <v>0</v>
      </c>
      <c r="D1042" t="n">
        <v>0</v>
      </c>
      <c r="E1042" t="n">
        <v>43.6</v>
      </c>
      <c r="F1042" t="n">
        <v>0.6367603692329267</v>
      </c>
      <c r="G1042" t="n">
        <v>358.0718733830194</v>
      </c>
      <c r="H1042" t="n">
        <v>1412.235468622629</v>
      </c>
      <c r="I1042" t="n">
        <v>15.68753268999312</v>
      </c>
      <c r="J1042" t="n">
        <v>15.68753268999312</v>
      </c>
      <c r="K1042" t="n">
        <v>418.3654553381916</v>
      </c>
      <c r="L1042" t="n">
        <v>3</v>
      </c>
      <c r="M1042" t="n">
        <v>106.0764339092778</v>
      </c>
      <c r="N1042" t="n">
        <v>1868.387524987738</v>
      </c>
      <c r="O1042" t="b">
        <v>0</v>
      </c>
      <c r="P1042" t="n">
        <v>15.68753268999312</v>
      </c>
      <c r="Q1042" t="n">
        <v>0</v>
      </c>
      <c r="R1042" t="n">
        <v>0.938907082235964</v>
      </c>
      <c r="S1042" t="n">
        <v>37.25531853567804</v>
      </c>
      <c r="T1042" t="n">
        <v>85.39578831050011</v>
      </c>
      <c r="U1042" t="n">
        <v>16.70829093400167</v>
      </c>
      <c r="V1042" t="n">
        <v>5.217077872648417</v>
      </c>
      <c r="W1042" t="n">
        <v>0</v>
      </c>
      <c r="X1042" t="n">
        <v>0</v>
      </c>
      <c r="Y1042" t="n">
        <v>-21.42826181236016</v>
      </c>
      <c r="Z1042" t="n">
        <v>87.34314372499848</v>
      </c>
      <c r="AA1042" t="n">
        <v>1868.387524987738</v>
      </c>
      <c r="AB1042" t="b">
        <v>0</v>
      </c>
      <c r="AC1042" t="b">
        <v>1</v>
      </c>
      <c r="AD1042" t="n">
        <v>90.43566544421999</v>
      </c>
      <c r="AE1042" t="n">
        <v>-0</v>
      </c>
      <c r="AF1042" t="n">
        <v>0</v>
      </c>
      <c r="AG1042" t="n">
        <v>0.1321638453496567</v>
      </c>
      <c r="AH1042" t="b">
        <v>0</v>
      </c>
      <c r="AI1042" t="b">
        <v>0</v>
      </c>
      <c r="AJ1042" t="n">
        <v>1868.387524987738</v>
      </c>
      <c r="AK1042" t="n">
        <v>0</v>
      </c>
      <c r="AL1042" t="n">
        <v>16.70829093400167</v>
      </c>
      <c r="AM1042" t="n">
        <v>0</v>
      </c>
      <c r="AN1042" t="n">
        <v>16.72611162909895</v>
      </c>
      <c r="AO1042" t="n">
        <v>0</v>
      </c>
      <c r="AP1042" t="n">
        <v>1</v>
      </c>
      <c r="AQ1042" t="n">
        <v>0</v>
      </c>
      <c r="AR1042" t="n">
        <v>0</v>
      </c>
      <c r="AS1042" t="n">
        <v>0</v>
      </c>
      <c r="AT1042" t="n">
        <v>3.607350126290922</v>
      </c>
      <c r="AU1042" t="n">
        <v>1.134089638865367</v>
      </c>
      <c r="AV1042" t="n">
        <v>3.607350126290922</v>
      </c>
    </row>
    <row r="1043" spans="1:48">
      <c r="A1043" t="n">
        <v>1040</v>
      </c>
      <c r="B1043" t="n">
        <v>0</v>
      </c>
      <c r="C1043" t="n">
        <v>0</v>
      </c>
      <c r="D1043" t="n">
        <v>0</v>
      </c>
      <c r="E1043" t="n">
        <v>46</v>
      </c>
      <c r="F1043" t="n">
        <v>0.6799892937909213</v>
      </c>
      <c r="G1043" t="n">
        <v>377.7822517343783</v>
      </c>
      <c r="H1043" t="n">
        <v>1489.973200840388</v>
      </c>
      <c r="I1043" t="n">
        <v>17.57945027241468</v>
      </c>
      <c r="J1043" t="n">
        <v>17.57945027241468</v>
      </c>
      <c r="K1043" t="n">
        <v>444.3601669768475</v>
      </c>
      <c r="L1043" t="n">
        <v>3</v>
      </c>
      <c r="M1043" t="n">
        <v>112.6673851361175</v>
      </c>
      <c r="N1043" t="n">
        <v>1971.234544711833</v>
      </c>
      <c r="O1043" t="b">
        <v>0</v>
      </c>
      <c r="P1043" t="n">
        <v>17.57945027241468</v>
      </c>
      <c r="Q1043" t="n">
        <v>0</v>
      </c>
      <c r="R1043" t="n">
        <v>0.9398821525914449</v>
      </c>
      <c r="S1043" t="n">
        <v>37.28809977282881</v>
      </c>
      <c r="T1043" t="n">
        <v>90.60767112972549</v>
      </c>
      <c r="U1043" t="n">
        <v>18.70388774161164</v>
      </c>
      <c r="V1043" t="n">
        <v>5.447138147021377</v>
      </c>
      <c r="W1043" t="n">
        <v>0</v>
      </c>
      <c r="X1043" t="n">
        <v>0</v>
      </c>
      <c r="Y1043" t="n">
        <v>-21.42826181236016</v>
      </c>
      <c r="Z1043" t="n">
        <v>87.49187531963577</v>
      </c>
      <c r="AA1043" t="n">
        <v>1971.234544711833</v>
      </c>
      <c r="AB1043" t="b">
        <v>0</v>
      </c>
      <c r="AC1043" t="b">
        <v>1</v>
      </c>
      <c r="AD1043" t="n">
        <v>90.42822507553514</v>
      </c>
      <c r="AE1043" t="n">
        <v>-0</v>
      </c>
      <c r="AF1043" t="n">
        <v>0</v>
      </c>
      <c r="AG1043" t="n">
        <v>0.1241069459393667</v>
      </c>
      <c r="AH1043" t="b">
        <v>0</v>
      </c>
      <c r="AI1043" t="b">
        <v>0</v>
      </c>
      <c r="AJ1043" t="n">
        <v>1971.234544711833</v>
      </c>
      <c r="AK1043" t="n">
        <v>0</v>
      </c>
      <c r="AL1043" t="n">
        <v>18.70388774161164</v>
      </c>
      <c r="AM1043" t="n">
        <v>0</v>
      </c>
      <c r="AN1043" t="n">
        <v>18.79557494703081</v>
      </c>
      <c r="AO1043" t="n">
        <v>0</v>
      </c>
      <c r="AP1043" t="n">
        <v>1</v>
      </c>
      <c r="AQ1043" t="n">
        <v>0</v>
      </c>
      <c r="AR1043" t="n">
        <v>0</v>
      </c>
      <c r="AS1043" t="n">
        <v>0</v>
      </c>
      <c r="AT1043" t="n">
        <v>3.983426545910384</v>
      </c>
      <c r="AU1043" t="n">
        <v>1.252321680663469</v>
      </c>
      <c r="AV1043" t="n">
        <v>3.983426545910384</v>
      </c>
    </row>
    <row r="1044" spans="1:48">
      <c r="A1044" t="n">
        <v>1041</v>
      </c>
      <c r="B1044" t="n">
        <v>0</v>
      </c>
      <c r="C1044" t="n">
        <v>0</v>
      </c>
      <c r="D1044" t="n">
        <v>0</v>
      </c>
      <c r="E1044" t="n">
        <v>48.4</v>
      </c>
      <c r="F1044" t="n">
        <v>0.6432824556033827</v>
      </c>
      <c r="G1044" t="n">
        <v>397.4926300857371</v>
      </c>
      <c r="H1044" t="n">
        <v>1567.710933058147</v>
      </c>
      <c r="I1044" t="n">
        <v>17.75683150153909</v>
      </c>
      <c r="J1044" t="n">
        <v>17.75683150153909</v>
      </c>
      <c r="K1044" t="n">
        <v>426.5871555671745</v>
      </c>
      <c r="L1044" t="n">
        <v>4</v>
      </c>
      <c r="M1044" t="n">
        <v>108.1610435008049</v>
      </c>
      <c r="N1044" t="n">
        <v>1398.398152287867</v>
      </c>
      <c r="O1044" t="b">
        <v>1</v>
      </c>
      <c r="P1044" t="n">
        <v>17.75683150153909</v>
      </c>
      <c r="Q1044" t="n">
        <v>32.58307517928793</v>
      </c>
      <c r="R1044" t="n">
        <v>0.9489797088906083</v>
      </c>
      <c r="S1044" t="n">
        <v>37.32424812797255</v>
      </c>
      <c r="T1044" t="n">
        <v>127.7759409280428</v>
      </c>
      <c r="U1044" t="n">
        <v>18.71149755382807</v>
      </c>
      <c r="V1044" t="n">
        <v>6.519165702925179</v>
      </c>
      <c r="W1044" t="n">
        <v>0</v>
      </c>
      <c r="X1044" t="n">
        <v>0</v>
      </c>
      <c r="Y1044" t="n">
        <v>-21.42826181236016</v>
      </c>
      <c r="Z1044" t="n">
        <v>87.55309012752149</v>
      </c>
      <c r="AA1044" t="n">
        <v>1398.398152287867</v>
      </c>
      <c r="AB1044" t="b">
        <v>0</v>
      </c>
      <c r="AC1044" t="b">
        <v>1</v>
      </c>
      <c r="AD1044" t="n">
        <v>90.42078470685028</v>
      </c>
      <c r="AE1044" t="n">
        <v>-0</v>
      </c>
      <c r="AF1044" t="n">
        <v>0</v>
      </c>
      <c r="AG1044" t="n">
        <v>0.1017749930269642</v>
      </c>
      <c r="AH1044" t="b">
        <v>0</v>
      </c>
      <c r="AI1044" t="b">
        <v>0</v>
      </c>
      <c r="AJ1044" t="n">
        <v>1430.981227467155</v>
      </c>
      <c r="AK1044" t="n">
        <v>0</v>
      </c>
      <c r="AL1044" t="n">
        <v>19.14748077542771</v>
      </c>
      <c r="AM1044" t="n">
        <v>0</v>
      </c>
      <c r="AN1044" t="n">
        <v>19.273186059881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4.216130175052608</v>
      </c>
      <c r="AU1044" t="n">
        <v>1.325479751129979</v>
      </c>
      <c r="AV1044" t="n">
        <v>4.216130175052608</v>
      </c>
    </row>
    <row r="1045" spans="1:48">
      <c r="A1045" t="n">
        <v>1042</v>
      </c>
      <c r="B1045" t="n">
        <v>0</v>
      </c>
      <c r="C1045" t="n">
        <v>0</v>
      </c>
      <c r="D1045" t="n">
        <v>0</v>
      </c>
      <c r="E1045" t="n">
        <v>50.5</v>
      </c>
      <c r="F1045" t="n">
        <v>0.4968808837955514</v>
      </c>
      <c r="G1045" t="n">
        <v>414.7392111431761</v>
      </c>
      <c r="H1045" t="n">
        <v>1635.731448748687</v>
      </c>
      <c r="I1045" t="n">
        <v>15.13125279747424</v>
      </c>
      <c r="J1045" t="n">
        <v>15.13125279747424</v>
      </c>
      <c r="K1045" t="n">
        <v>348.3944049447109</v>
      </c>
      <c r="L1045" t="n">
        <v>4</v>
      </c>
      <c r="M1045" t="n">
        <v>88.33529537137699</v>
      </c>
      <c r="N1045" t="n">
        <v>1459.072452283829</v>
      </c>
      <c r="O1045" t="b">
        <v>0</v>
      </c>
      <c r="P1045" t="n">
        <v>15.13125279747424</v>
      </c>
      <c r="Q1045" t="n">
        <v>0</v>
      </c>
      <c r="R1045" t="n">
        <v>0.9453607863811687</v>
      </c>
      <c r="S1045" t="n">
        <v>37.35523574888576</v>
      </c>
      <c r="T1045" t="n">
        <v>104.754292349289</v>
      </c>
      <c r="U1045" t="n">
        <v>16.00579695652124</v>
      </c>
      <c r="V1045" t="n">
        <v>5.72369215716229</v>
      </c>
      <c r="W1045" t="n">
        <v>0</v>
      </c>
      <c r="X1045" t="n">
        <v>0</v>
      </c>
      <c r="Y1045" t="n">
        <v>-21.42826181236016</v>
      </c>
      <c r="Z1045" t="n">
        <v>87.61440964542112</v>
      </c>
      <c r="AA1045" t="n">
        <v>1459.072452283829</v>
      </c>
      <c r="AB1045" t="b">
        <v>0</v>
      </c>
      <c r="AC1045" t="b">
        <v>1</v>
      </c>
      <c r="AD1045" t="n">
        <v>90.41334433816543</v>
      </c>
      <c r="AE1045" t="n">
        <v>-0</v>
      </c>
      <c r="AF1045" t="n">
        <v>0</v>
      </c>
      <c r="AG1045" t="n">
        <v>0.07694299269479726</v>
      </c>
      <c r="AH1045" t="b">
        <v>0</v>
      </c>
      <c r="AI1045" t="b">
        <v>0</v>
      </c>
      <c r="AJ1045" t="n">
        <v>1459.072452283829</v>
      </c>
      <c r="AK1045" t="n">
        <v>0</v>
      </c>
      <c r="AL1045" t="n">
        <v>16.00579695652124</v>
      </c>
      <c r="AM1045" t="n">
        <v>0</v>
      </c>
      <c r="AN1045" t="n">
        <v>16.00804827264036</v>
      </c>
      <c r="AO1045" t="n">
        <v>0</v>
      </c>
      <c r="AP1045" t="n">
        <v>1</v>
      </c>
      <c r="AQ1045" t="n">
        <v>0</v>
      </c>
      <c r="AR1045" t="n">
        <v>0</v>
      </c>
      <c r="AS1045" t="n">
        <v>0</v>
      </c>
      <c r="AT1045" t="n">
        <v>3.53218775227145</v>
      </c>
      <c r="AU1045" t="n">
        <v>1.110459864481462</v>
      </c>
      <c r="AV1045" t="n">
        <v>3.53218775227145</v>
      </c>
    </row>
    <row r="1046" spans="1:48">
      <c r="A1046" t="n">
        <v>1043</v>
      </c>
      <c r="B1046" t="n">
        <v>0</v>
      </c>
      <c r="C1046" t="n">
        <v>0</v>
      </c>
      <c r="D1046" t="n">
        <v>0</v>
      </c>
      <c r="E1046" t="n">
        <v>51.9</v>
      </c>
      <c r="F1046" t="n">
        <v>0.2858606758810787</v>
      </c>
      <c r="G1046" t="n">
        <v>426.2369318481355</v>
      </c>
      <c r="H1046" t="n">
        <v>1681.078459209046</v>
      </c>
      <c r="I1046" t="n">
        <v>10.44715305260929</v>
      </c>
      <c r="J1046" t="n">
        <v>10.44715305260929</v>
      </c>
      <c r="K1046" t="n">
        <v>234.0551827385193</v>
      </c>
      <c r="L1046" t="n">
        <v>4</v>
      </c>
      <c r="M1046" t="n">
        <v>59.34462036980713</v>
      </c>
      <c r="N1046" t="n">
        <v>1499.521985614469</v>
      </c>
      <c r="O1046" t="b">
        <v>0</v>
      </c>
      <c r="P1046" t="n">
        <v>10.44715305260929</v>
      </c>
      <c r="Q1046" t="n">
        <v>0</v>
      </c>
      <c r="R1046" t="n">
        <v>0.9361238735641001</v>
      </c>
      <c r="S1046" t="n">
        <v>37.38351443034274</v>
      </c>
      <c r="T1046" t="n">
        <v>71.0694870013416</v>
      </c>
      <c r="U1046" t="n">
        <v>11.16001134853435</v>
      </c>
      <c r="V1046" t="n">
        <v>4.539643537432255</v>
      </c>
      <c r="W1046" t="n">
        <v>0</v>
      </c>
      <c r="X1046" t="n">
        <v>0</v>
      </c>
      <c r="Y1046" t="n">
        <v>-21.42826181236016</v>
      </c>
      <c r="Z1046" t="n">
        <v>87.70462925005563</v>
      </c>
      <c r="AA1046" t="n">
        <v>1499.521985614469</v>
      </c>
      <c r="AB1046" t="b">
        <v>0</v>
      </c>
      <c r="AC1046" t="b">
        <v>1</v>
      </c>
      <c r="AD1046" t="n">
        <v>90.40590396948058</v>
      </c>
      <c r="AE1046" t="n">
        <v>-0</v>
      </c>
      <c r="AF1046" t="n">
        <v>0</v>
      </c>
      <c r="AG1046" t="n">
        <v>0.06432794512008444</v>
      </c>
      <c r="AH1046" t="b">
        <v>0</v>
      </c>
      <c r="AI1046" t="b">
        <v>0</v>
      </c>
      <c r="AJ1046" t="n">
        <v>1499.521985614469</v>
      </c>
      <c r="AK1046" t="n">
        <v>0</v>
      </c>
      <c r="AL1046" t="n">
        <v>11.16001134853435</v>
      </c>
      <c r="AM1046" t="n">
        <v>0</v>
      </c>
      <c r="AN1046" t="n">
        <v>11.16177555017657</v>
      </c>
      <c r="AO1046" t="n">
        <v>0</v>
      </c>
      <c r="AP1046" t="n">
        <v>1</v>
      </c>
      <c r="AQ1046" t="n">
        <v>0</v>
      </c>
      <c r="AR1046" t="n">
        <v>0</v>
      </c>
      <c r="AS1046" t="n">
        <v>0</v>
      </c>
      <c r="AT1046" t="n">
        <v>2.57025302913856</v>
      </c>
      <c r="AU1046" t="n">
        <v>0.8080439179895916</v>
      </c>
      <c r="AV1046" t="n">
        <v>2.57025302913856</v>
      </c>
    </row>
    <row r="1047" spans="1:48">
      <c r="A1047" t="n">
        <v>1044</v>
      </c>
      <c r="B1047" t="n">
        <v>0</v>
      </c>
      <c r="C1047" t="n">
        <v>0</v>
      </c>
      <c r="D1047" t="n">
        <v>0</v>
      </c>
      <c r="E1047" t="n">
        <v>52.6</v>
      </c>
      <c r="F1047" t="n">
        <v>0.1096764126801366</v>
      </c>
      <c r="G1047" t="n">
        <v>431.9857922006152</v>
      </c>
      <c r="H1047" t="n">
        <v>1703.751964439226</v>
      </c>
      <c r="I1047" t="n">
        <v>6.24753722646787</v>
      </c>
      <c r="J1047" t="n">
        <v>6.24753722646787</v>
      </c>
      <c r="K1047" t="n">
        <v>138.1054353678221</v>
      </c>
      <c r="L1047" t="n">
        <v>4</v>
      </c>
      <c r="M1047" t="n">
        <v>35.01659111760195</v>
      </c>
      <c r="N1047" t="n">
        <v>1519.74675227979</v>
      </c>
      <c r="O1047" t="b">
        <v>0</v>
      </c>
      <c r="P1047" t="n">
        <v>6.24753722646787</v>
      </c>
      <c r="Q1047" t="n">
        <v>0</v>
      </c>
      <c r="R1047" t="n">
        <v>0.9172789982713315</v>
      </c>
      <c r="S1047" t="n">
        <v>37.4063397231595</v>
      </c>
      <c r="T1047" t="n">
        <v>42.79643177598237</v>
      </c>
      <c r="U1047" t="n">
        <v>6.810945457425425</v>
      </c>
      <c r="V1047" t="n">
        <v>3.540163706921888</v>
      </c>
      <c r="W1047" t="n">
        <v>0</v>
      </c>
      <c r="X1047" t="n">
        <v>0</v>
      </c>
      <c r="Y1047" t="n">
        <v>-21.42826181236016</v>
      </c>
      <c r="Z1047" t="n">
        <v>87.78129552257803</v>
      </c>
      <c r="AA1047" t="n">
        <v>1519.74675227979</v>
      </c>
      <c r="AB1047" t="b">
        <v>0</v>
      </c>
      <c r="AC1047" t="b">
        <v>1</v>
      </c>
      <c r="AD1047" t="n">
        <v>90.39846360079572</v>
      </c>
      <c r="AE1047" t="n">
        <v>-0</v>
      </c>
      <c r="AF1047" t="n">
        <v>0</v>
      </c>
      <c r="AG1047" t="n">
        <v>0.04465217309135344</v>
      </c>
      <c r="AH1047" t="b">
        <v>0</v>
      </c>
      <c r="AI1047" t="b">
        <v>0</v>
      </c>
      <c r="AJ1047" t="n">
        <v>1519.74675227979</v>
      </c>
      <c r="AK1047" t="n">
        <v>0</v>
      </c>
      <c r="AL1047" t="n">
        <v>6.810945457425425</v>
      </c>
      <c r="AM1047" t="n">
        <v>0</v>
      </c>
      <c r="AN1047" t="n">
        <v>6.811269494461751</v>
      </c>
      <c r="AO1047" t="n">
        <v>0</v>
      </c>
      <c r="AP1047" t="n">
        <v>1</v>
      </c>
      <c r="AQ1047" t="n">
        <v>0</v>
      </c>
      <c r="AR1047" t="n">
        <v>0</v>
      </c>
      <c r="AS1047" t="n">
        <v>0</v>
      </c>
      <c r="AT1047" t="n">
        <v>1.74893818322133</v>
      </c>
      <c r="AU1047" t="n">
        <v>0.5498364736352098</v>
      </c>
      <c r="AV1047" t="n">
        <v>1.74893818322133</v>
      </c>
    </row>
    <row r="1048" spans="1:48">
      <c r="A1048" t="n">
        <v>1045</v>
      </c>
      <c r="B1048" t="n">
        <v>0</v>
      </c>
      <c r="C1048" t="n">
        <v>0</v>
      </c>
      <c r="D1048" t="n">
        <v>0</v>
      </c>
      <c r="E1048" t="n">
        <v>52.8</v>
      </c>
      <c r="F1048" t="n">
        <v>0.02543367339837221</v>
      </c>
      <c r="G1048" t="n">
        <v>433.628323729895</v>
      </c>
      <c r="H1048" t="n">
        <v>1710.230108790706</v>
      </c>
      <c r="I1048" t="n">
        <v>4.181405464727825</v>
      </c>
      <c r="J1048" t="n">
        <v>4.181405464727825</v>
      </c>
      <c r="K1048" t="n">
        <v>92.08227124906563</v>
      </c>
      <c r="L1048" t="n">
        <v>4</v>
      </c>
      <c r="M1048" t="n">
        <v>23.34743185828236</v>
      </c>
      <c r="N1048" t="n">
        <v>1525.52525704131</v>
      </c>
      <c r="O1048" t="b">
        <v>0</v>
      </c>
      <c r="P1048" t="n">
        <v>4.181405464727825</v>
      </c>
      <c r="Q1048" t="n">
        <v>0</v>
      </c>
      <c r="R1048" t="n">
        <v>0.8953606583699478</v>
      </c>
      <c r="S1048" t="n">
        <v>37.42401655644844</v>
      </c>
      <c r="T1048" t="n">
        <v>29.23319303514138</v>
      </c>
      <c r="U1048" t="n">
        <v>4.670079510015884</v>
      </c>
      <c r="V1048" t="n">
        <v>3.05894207294142</v>
      </c>
      <c r="W1048" t="n">
        <v>0</v>
      </c>
      <c r="X1048" t="n">
        <v>0</v>
      </c>
      <c r="Y1048" t="n">
        <v>-21.42826181236016</v>
      </c>
      <c r="Z1048" t="n">
        <v>87.78986450749984</v>
      </c>
      <c r="AA1048" t="n">
        <v>1525.52525704131</v>
      </c>
      <c r="AB1048" t="b">
        <v>0</v>
      </c>
      <c r="AC1048" t="b">
        <v>1</v>
      </c>
      <c r="AD1048" t="n">
        <v>90.39102323211087</v>
      </c>
      <c r="AE1048" t="n">
        <v>-0</v>
      </c>
      <c r="AF1048" t="n">
        <v>0</v>
      </c>
      <c r="AG1048" t="n">
        <v>0.04068264770990121</v>
      </c>
      <c r="AH1048" t="b">
        <v>0</v>
      </c>
      <c r="AI1048" t="b">
        <v>0</v>
      </c>
      <c r="AJ1048" t="n">
        <v>1525.52525704131</v>
      </c>
      <c r="AK1048" t="n">
        <v>0</v>
      </c>
      <c r="AL1048" t="n">
        <v>4.670079510015884</v>
      </c>
      <c r="AM1048" t="n">
        <v>0</v>
      </c>
      <c r="AN1048" t="n">
        <v>4.670115514131031</v>
      </c>
      <c r="AO1048" t="n">
        <v>0</v>
      </c>
      <c r="AP1048" t="n">
        <v>1</v>
      </c>
      <c r="AQ1048" t="n">
        <v>0</v>
      </c>
      <c r="AR1048" t="n">
        <v>0</v>
      </c>
      <c r="AS1048" t="n">
        <v>0</v>
      </c>
      <c r="AT1048" t="n">
        <v>1.355589843566942</v>
      </c>
      <c r="AU1048" t="n">
        <v>0.4261744333980431</v>
      </c>
      <c r="AV1048" t="n">
        <v>1.355589843566942</v>
      </c>
    </row>
    <row r="1049" spans="1:48">
      <c r="A1049" t="n">
        <v>1046</v>
      </c>
      <c r="B1049" t="n">
        <v>0</v>
      </c>
      <c r="C1049" t="n">
        <v>0</v>
      </c>
      <c r="D1049" t="n">
        <v>0</v>
      </c>
      <c r="E1049" t="n">
        <v>52.9</v>
      </c>
      <c r="F1049" t="n">
        <v>0.03858889372638075</v>
      </c>
      <c r="G1049" t="n">
        <v>434.449589494535</v>
      </c>
      <c r="H1049" t="n">
        <v>1713.469180966446</v>
      </c>
      <c r="I1049" t="n">
        <v>4.522849276019265</v>
      </c>
      <c r="J1049" t="n">
        <v>4.522849276019265</v>
      </c>
      <c r="K1049" t="n">
        <v>99.41321201047484</v>
      </c>
      <c r="L1049" t="n">
        <v>4</v>
      </c>
      <c r="M1049" t="n">
        <v>25.2061896578283</v>
      </c>
      <c r="N1049" t="n">
        <v>1528.41450942207</v>
      </c>
      <c r="O1049" t="b">
        <v>0</v>
      </c>
      <c r="P1049" t="n">
        <v>4.522849276019265</v>
      </c>
      <c r="Q1049" t="n">
        <v>0</v>
      </c>
      <c r="R1049" t="n">
        <v>0.900081328716805</v>
      </c>
      <c r="S1049" t="n">
        <v>37.43898225901016</v>
      </c>
      <c r="T1049" t="n">
        <v>31.39500759870439</v>
      </c>
      <c r="U1049" t="n">
        <v>5.024934005094002</v>
      </c>
      <c r="V1049" t="n">
        <v>3.136947444188358</v>
      </c>
      <c r="W1049" t="n">
        <v>0</v>
      </c>
      <c r="X1049" t="n">
        <v>0</v>
      </c>
      <c r="Y1049" t="n">
        <v>-21.42826181236016</v>
      </c>
      <c r="Z1049" t="n">
        <v>87.81664124095732</v>
      </c>
      <c r="AA1049" t="n">
        <v>1528.41450942207</v>
      </c>
      <c r="AB1049" t="b">
        <v>0</v>
      </c>
      <c r="AC1049" t="b">
        <v>1</v>
      </c>
      <c r="AD1049" t="n">
        <v>90.38358286342601</v>
      </c>
      <c r="AE1049" t="n">
        <v>-0</v>
      </c>
      <c r="AF1049" t="n">
        <v>0</v>
      </c>
      <c r="AG1049" t="n">
        <v>0.03655207262840821</v>
      </c>
      <c r="AH1049" t="b">
        <v>0</v>
      </c>
      <c r="AI1049" t="b">
        <v>0</v>
      </c>
      <c r="AJ1049" t="n">
        <v>1528.41450942207</v>
      </c>
      <c r="AK1049" t="n">
        <v>0</v>
      </c>
      <c r="AL1049" t="n">
        <v>5.024934005094002</v>
      </c>
      <c r="AM1049" t="n">
        <v>0</v>
      </c>
      <c r="AN1049" t="n">
        <v>5.024970009209149</v>
      </c>
      <c r="AO1049" t="n">
        <v>0</v>
      </c>
      <c r="AP1049" t="n">
        <v>1</v>
      </c>
      <c r="AQ1049" t="n">
        <v>0</v>
      </c>
      <c r="AR1049" t="n">
        <v>0</v>
      </c>
      <c r="AS1049" t="n">
        <v>0</v>
      </c>
      <c r="AT1049" t="n">
        <v>1.420847351679016</v>
      </c>
      <c r="AU1049" t="n">
        <v>0.4466902860924336</v>
      </c>
      <c r="AV1049" t="n">
        <v>1.420847351679016</v>
      </c>
    </row>
    <row r="1050" spans="1:48">
      <c r="A1050" t="n">
        <v>1047</v>
      </c>
      <c r="B1050" t="n">
        <v>0</v>
      </c>
      <c r="C1050" t="n">
        <v>0</v>
      </c>
      <c r="D1050" t="n">
        <v>0</v>
      </c>
      <c r="E1050" t="n">
        <v>53.1</v>
      </c>
      <c r="F1050" t="n">
        <v>0.07021075169610658</v>
      </c>
      <c r="G1050" t="n">
        <v>436.0921210238149</v>
      </c>
      <c r="H1050" t="n">
        <v>1719.947325317926</v>
      </c>
      <c r="I1050" t="n">
        <v>5.342690647098614</v>
      </c>
      <c r="J1050" t="n">
        <v>5.342690647098614</v>
      </c>
      <c r="K1050" t="n">
        <v>116.9911931314364</v>
      </c>
      <c r="L1050" t="n">
        <v>4</v>
      </c>
      <c r="M1050" t="n">
        <v>29.663081422778</v>
      </c>
      <c r="N1050" t="n">
        <v>1534.19301418359</v>
      </c>
      <c r="O1050" t="b">
        <v>0</v>
      </c>
      <c r="P1050" t="n">
        <v>5.342690647098614</v>
      </c>
      <c r="Q1050" t="n">
        <v>0</v>
      </c>
      <c r="R1050" t="n">
        <v>0.9091307199342592</v>
      </c>
      <c r="S1050" t="n">
        <v>37.45443973547119</v>
      </c>
      <c r="T1050" t="n">
        <v>36.57843130466286</v>
      </c>
      <c r="U1050" t="n">
        <v>5.876702359683713</v>
      </c>
      <c r="V1050" t="n">
        <v>3.323855718588874</v>
      </c>
      <c r="W1050" t="n">
        <v>0</v>
      </c>
      <c r="X1050" t="n">
        <v>0</v>
      </c>
      <c r="Y1050" t="n">
        <v>-21.42826181236016</v>
      </c>
      <c r="Z1050" t="n">
        <v>87.88092365443464</v>
      </c>
      <c r="AA1050" t="n">
        <v>1534.19301418359</v>
      </c>
      <c r="AB1050" t="b">
        <v>0</v>
      </c>
      <c r="AC1050" t="b">
        <v>1</v>
      </c>
      <c r="AD1050" t="n">
        <v>90.37614249474116</v>
      </c>
      <c r="AE1050" t="n">
        <v>-0</v>
      </c>
      <c r="AF1050" t="n">
        <v>0</v>
      </c>
      <c r="AG1050" t="n">
        <v>0.01975457869426644</v>
      </c>
      <c r="AH1050" t="b">
        <v>0</v>
      </c>
      <c r="AI1050" t="b">
        <v>0</v>
      </c>
      <c r="AJ1050" t="n">
        <v>1534.19301418359</v>
      </c>
      <c r="AK1050" t="n">
        <v>0</v>
      </c>
      <c r="AL1050" t="n">
        <v>5.876702359683713</v>
      </c>
      <c r="AM1050" t="n">
        <v>0</v>
      </c>
      <c r="AN1050" t="n">
        <v>5.87676636699953</v>
      </c>
      <c r="AO1050" t="n">
        <v>0</v>
      </c>
      <c r="AP1050" t="n">
        <v>1</v>
      </c>
      <c r="AQ1050" t="n">
        <v>0</v>
      </c>
      <c r="AR1050" t="n">
        <v>0</v>
      </c>
      <c r="AS1050" t="n">
        <v>0</v>
      </c>
      <c r="AT1050" t="n">
        <v>1.577674191752293</v>
      </c>
      <c r="AU1050" t="n">
        <v>0.4959939822118815</v>
      </c>
      <c r="AV1050" t="n">
        <v>1.577674191752293</v>
      </c>
    </row>
    <row r="1051" spans="1:48">
      <c r="A1051" t="n">
        <v>1048</v>
      </c>
      <c r="B1051" t="n">
        <v>0</v>
      </c>
      <c r="C1051" t="n">
        <v>0</v>
      </c>
      <c r="D1051" t="n">
        <v>0</v>
      </c>
      <c r="E1051" t="n">
        <v>53.3</v>
      </c>
      <c r="F1051" t="n">
        <v>0.01390143282251888</v>
      </c>
      <c r="G1051" t="n">
        <v>437.7346525530948</v>
      </c>
      <c r="H1051" t="n">
        <v>1726.425469669406</v>
      </c>
      <c r="I1051" t="n">
        <v>3.956086226194087</v>
      </c>
      <c r="J1051" t="n">
        <v>3.956086226194087</v>
      </c>
      <c r="K1051" t="n">
        <v>86.30306161838722</v>
      </c>
      <c r="L1051" t="n">
        <v>4</v>
      </c>
      <c r="M1051" t="n">
        <v>21.88211501480406</v>
      </c>
      <c r="N1051" t="n">
        <v>1539.97151894511</v>
      </c>
      <c r="O1051" t="b">
        <v>0</v>
      </c>
      <c r="P1051" t="n">
        <v>3.956086226194087</v>
      </c>
      <c r="Q1051" t="n">
        <v>0</v>
      </c>
      <c r="R1051" t="n">
        <v>0.8909085902742298</v>
      </c>
      <c r="S1051" t="n">
        <v>37.47104542616054</v>
      </c>
      <c r="T1051" t="n">
        <v>27.53539402660987</v>
      </c>
      <c r="U1051" t="n">
        <v>4.4405074430547</v>
      </c>
      <c r="V1051" t="n">
        <v>3.003874951717425</v>
      </c>
      <c r="W1051" t="n">
        <v>0</v>
      </c>
      <c r="X1051" t="n">
        <v>0</v>
      </c>
      <c r="Y1051" t="n">
        <v>-21.42826181236016</v>
      </c>
      <c r="Z1051" t="n">
        <v>87.88407444779513</v>
      </c>
      <c r="AA1051" t="n">
        <v>1539.97151894511</v>
      </c>
      <c r="AB1051" t="b">
        <v>0</v>
      </c>
      <c r="AC1051" t="b">
        <v>1</v>
      </c>
      <c r="AD1051" t="n">
        <v>90.36870212605631</v>
      </c>
      <c r="AE1051" t="n">
        <v>-0</v>
      </c>
      <c r="AF1051" t="n">
        <v>0</v>
      </c>
      <c r="AG1051" t="n">
        <v>-0.003704608692559286</v>
      </c>
      <c r="AH1051" t="b">
        <v>0</v>
      </c>
      <c r="AI1051" t="b">
        <v>0</v>
      </c>
      <c r="AJ1051" t="n">
        <v>1539.97151894511</v>
      </c>
      <c r="AK1051" t="n">
        <v>0</v>
      </c>
      <c r="AL1051" t="n">
        <v>4.4405074430547</v>
      </c>
      <c r="AM1051" t="n">
        <v>0</v>
      </c>
      <c r="AN1051" t="n">
        <v>4.4405074430547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1.315987938859813</v>
      </c>
      <c r="AU1051" t="n">
        <v>0.4137242668671143</v>
      </c>
      <c r="AV1051" t="n">
        <v>1.315987938859813</v>
      </c>
    </row>
    <row r="1052" spans="1:48">
      <c r="A1052" t="n">
        <v>1049</v>
      </c>
      <c r="B1052" t="n">
        <v>0</v>
      </c>
      <c r="C1052" t="n">
        <v>0</v>
      </c>
      <c r="D1052" t="n">
        <v>0</v>
      </c>
      <c r="E1052" t="n">
        <v>53.1</v>
      </c>
      <c r="F1052" t="n">
        <v>-0.1258164829861776</v>
      </c>
      <c r="G1052" t="n">
        <v>436.0921210238149</v>
      </c>
      <c r="H1052" t="n">
        <v>1719.947325317926</v>
      </c>
      <c r="I1052" t="n">
        <v>0.4287534382961184</v>
      </c>
      <c r="J1052" t="n">
        <v>0.4287534382961184</v>
      </c>
      <c r="K1052" t="n">
        <v>9.388598296011873</v>
      </c>
      <c r="L1052" t="n">
        <v>4</v>
      </c>
      <c r="M1052" t="n">
        <v>2.380476241382321</v>
      </c>
      <c r="N1052" t="n">
        <v>1534.19301418359</v>
      </c>
      <c r="O1052" t="b">
        <v>0</v>
      </c>
      <c r="P1052" t="n">
        <v>0.4287534382961184</v>
      </c>
      <c r="Q1052" t="n">
        <v>0</v>
      </c>
      <c r="R1052" t="n">
        <v>0.548879601194498</v>
      </c>
      <c r="S1052" t="n">
        <v>37.48580711787809</v>
      </c>
      <c r="T1052" t="n">
        <v>4.862077825564685</v>
      </c>
      <c r="U1052" t="n">
        <v>0.7811429635261444</v>
      </c>
      <c r="V1052" t="n">
        <v>2.193382487692129</v>
      </c>
      <c r="W1052" t="n">
        <v>0</v>
      </c>
      <c r="X1052" t="n">
        <v>0</v>
      </c>
      <c r="Y1052" t="n">
        <v>-21.42826181236016</v>
      </c>
      <c r="Z1052" t="n">
        <v>87.88188095886063</v>
      </c>
      <c r="AA1052" t="n">
        <v>1534.19301418359</v>
      </c>
      <c r="AB1052" t="b">
        <v>0</v>
      </c>
      <c r="AC1052" t="b">
        <v>1</v>
      </c>
      <c r="AD1052" t="n">
        <v>90.36126175737145</v>
      </c>
      <c r="AE1052" t="n">
        <v>-0</v>
      </c>
      <c r="AF1052" t="n">
        <v>0</v>
      </c>
      <c r="AG1052" t="n">
        <v>-0.01727408480423143</v>
      </c>
      <c r="AH1052" t="b">
        <v>0</v>
      </c>
      <c r="AI1052" t="b">
        <v>0</v>
      </c>
      <c r="AJ1052" t="n">
        <v>1534.19301418359</v>
      </c>
      <c r="AK1052" t="n">
        <v>0</v>
      </c>
      <c r="AL1052" t="n">
        <v>0.7811429635261444</v>
      </c>
      <c r="AM1052" t="n">
        <v>0</v>
      </c>
      <c r="AN1052" t="n">
        <v>0.7815430092500035</v>
      </c>
      <c r="AO1052" t="n">
        <v>0</v>
      </c>
      <c r="AP1052" t="n">
        <v>1</v>
      </c>
      <c r="AQ1052" t="n">
        <v>0</v>
      </c>
      <c r="AR1052" t="n">
        <v>0</v>
      </c>
      <c r="AS1052" t="n">
        <v>0</v>
      </c>
      <c r="AT1052" t="n">
        <v>0.6561539884033363</v>
      </c>
      <c r="AU1052" t="n">
        <v>0.2062836746355786</v>
      </c>
      <c r="AV1052" t="n">
        <v>0.6561539884033363</v>
      </c>
    </row>
    <row r="1053" spans="1:48">
      <c r="A1053" t="n">
        <v>1050</v>
      </c>
      <c r="B1053" t="n">
        <v>0</v>
      </c>
      <c r="C1053" t="n">
        <v>0</v>
      </c>
      <c r="D1053" t="n">
        <v>0</v>
      </c>
      <c r="E1053" t="n">
        <v>52.3</v>
      </c>
      <c r="F1053" t="n">
        <v>-0.3439688342111404</v>
      </c>
      <c r="G1053" t="n">
        <v>429.5219949066953</v>
      </c>
      <c r="H1053" t="n">
        <v>1694.034747912006</v>
      </c>
      <c r="I1053" t="n">
        <v>-5.003293225725798</v>
      </c>
      <c r="J1053" t="n">
        <v>-5.003293225725798</v>
      </c>
      <c r="K1053" t="n">
        <v>-111.2351206301462</v>
      </c>
      <c r="L1053" t="n">
        <v>4</v>
      </c>
      <c r="M1053" t="n">
        <v>-28.20363099141638</v>
      </c>
      <c r="N1053" t="n">
        <v>1511.07899513751</v>
      </c>
      <c r="O1053" t="b">
        <v>0</v>
      </c>
      <c r="P1053" t="n">
        <v>-5.003293225725798</v>
      </c>
      <c r="Q1053" t="n">
        <v>0</v>
      </c>
      <c r="R1053" t="n">
        <v>0.8902417648480532</v>
      </c>
      <c r="S1053" t="n">
        <v>37.49242288043603</v>
      </c>
      <c r="T1053" t="n">
        <v>-28.14803837323068</v>
      </c>
      <c r="U1053" t="n">
        <v>-4.454140591322443</v>
      </c>
      <c r="V1053" t="n">
        <v>0.05559261818569539</v>
      </c>
      <c r="W1053" t="n">
        <v>-66.70233031043064</v>
      </c>
      <c r="X1053" t="n">
        <v>2</v>
      </c>
      <c r="Y1053" t="n">
        <v>45.27406849807048</v>
      </c>
      <c r="Z1053" t="n">
        <v>87.87456969296967</v>
      </c>
      <c r="AA1053" t="n">
        <v>1511.07899513751</v>
      </c>
      <c r="AB1053" t="b">
        <v>0</v>
      </c>
      <c r="AC1053" t="b">
        <v>1</v>
      </c>
      <c r="AD1053" t="n">
        <v>90.3654016543655</v>
      </c>
      <c r="AE1053" t="n">
        <v>1.393654644852931</v>
      </c>
      <c r="AF1053" t="n">
        <v>0</v>
      </c>
      <c r="AG1053" t="n">
        <v>-0.03418871348495717</v>
      </c>
      <c r="AH1053" t="b">
        <v>0</v>
      </c>
      <c r="AI1053" t="b">
        <v>0</v>
      </c>
      <c r="AJ1053" t="n">
        <v>1511.07899513751</v>
      </c>
      <c r="AK1053" t="n">
        <v>0</v>
      </c>
      <c r="AL1053" t="n">
        <v>-4.454140591322443</v>
      </c>
      <c r="AM1053" t="n">
        <v>0.4140010827806297</v>
      </c>
      <c r="AN1053" t="n">
        <v>-2.644180600319455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 spans="1:48">
      <c r="A1054" t="n">
        <v>1051</v>
      </c>
      <c r="B1054" t="n">
        <v>0</v>
      </c>
      <c r="C1054" t="n">
        <v>0</v>
      </c>
      <c r="D1054" t="n">
        <v>0</v>
      </c>
      <c r="E1054" t="n">
        <v>50.7</v>
      </c>
      <c r="F1054" t="n">
        <v>-0.4983081801692579</v>
      </c>
      <c r="G1054" t="n">
        <v>416.3817426724561</v>
      </c>
      <c r="H1054" t="n">
        <v>1642.209593100167</v>
      </c>
      <c r="I1054" t="n">
        <v>-8.619097108071127</v>
      </c>
      <c r="J1054" t="n">
        <v>-8.619097108071127</v>
      </c>
      <c r="K1054" t="n">
        <v>-197.6703254471475</v>
      </c>
      <c r="L1054" t="n">
        <v>4</v>
      </c>
      <c r="M1054" t="n">
        <v>-50.11925087402319</v>
      </c>
      <c r="N1054" t="n">
        <v>1464.850957045349</v>
      </c>
      <c r="O1054" t="b">
        <v>0</v>
      </c>
      <c r="P1054" t="n">
        <v>-8.619097108071127</v>
      </c>
      <c r="Q1054" t="n">
        <v>0</v>
      </c>
      <c r="R1054" t="n">
        <v>0.9231216362700146</v>
      </c>
      <c r="S1054" t="n">
        <v>37.51120622389934</v>
      </c>
      <c r="T1054" t="n">
        <v>-51.86789784243906</v>
      </c>
      <c r="U1054" t="n">
        <v>-7.956475025572771</v>
      </c>
      <c r="V1054" t="n">
        <v>-1.748646968415876</v>
      </c>
      <c r="W1054" t="n">
        <v>-86.15060768619995</v>
      </c>
      <c r="X1054" t="n">
        <v>2</v>
      </c>
      <c r="Y1054" t="n">
        <v>64.72234587383979</v>
      </c>
      <c r="Z1054" t="n">
        <v>87.83071407674622</v>
      </c>
      <c r="AA1054" t="n">
        <v>1464.850957045349</v>
      </c>
      <c r="AB1054" t="b">
        <v>0</v>
      </c>
      <c r="AC1054" t="b">
        <v>1</v>
      </c>
      <c r="AD1054" t="n">
        <v>90.38449825408284</v>
      </c>
      <c r="AE1054" t="n">
        <v>1.8</v>
      </c>
      <c r="AF1054" t="n">
        <v>0</v>
      </c>
      <c r="AG1054" t="n">
        <v>-0.0570020534866863</v>
      </c>
      <c r="AH1054" t="b">
        <v>0</v>
      </c>
      <c r="AI1054" t="b">
        <v>0</v>
      </c>
      <c r="AJ1054" t="n">
        <v>1464.850957045349</v>
      </c>
      <c r="AK1054" t="n">
        <v>0</v>
      </c>
      <c r="AL1054" t="n">
        <v>-7.956475025572771</v>
      </c>
      <c r="AM1054" t="n">
        <v>3.60018676503572</v>
      </c>
      <c r="AN1054" t="n">
        <v>-2.551387700419778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 spans="1:48">
      <c r="A1055" t="n">
        <v>1052</v>
      </c>
      <c r="B1055" t="n">
        <v>0</v>
      </c>
      <c r="C1055" t="n">
        <v>0</v>
      </c>
      <c r="D1055" t="n">
        <v>0</v>
      </c>
      <c r="E1055" t="n">
        <v>48.8</v>
      </c>
      <c r="F1055" t="n">
        <v>-0.5794651117785037</v>
      </c>
      <c r="G1055" t="n">
        <v>400.7776931442969</v>
      </c>
      <c r="H1055" t="n">
        <v>1580.667221761107</v>
      </c>
      <c r="I1055" t="n">
        <v>-10.24859875251591</v>
      </c>
      <c r="J1055" t="n">
        <v>-10.24859875251591</v>
      </c>
      <c r="K1055" t="n">
        <v>-244.1925055905348</v>
      </c>
      <c r="L1055" t="n">
        <v>4</v>
      </c>
      <c r="M1055" t="n">
        <v>-61.91493549455751</v>
      </c>
      <c r="N1055" t="n">
        <v>1409.955161810907</v>
      </c>
      <c r="O1055" t="b">
        <v>0</v>
      </c>
      <c r="P1055" t="n">
        <v>-10.24859875251591</v>
      </c>
      <c r="Q1055" t="n">
        <v>0</v>
      </c>
      <c r="R1055" t="n">
        <v>0.9314291834623243</v>
      </c>
      <c r="S1055" t="n">
        <v>37.53387070255648</v>
      </c>
      <c r="T1055" t="n">
        <v>-64.65176884732981</v>
      </c>
      <c r="U1055" t="n">
        <v>-9.54584396768889</v>
      </c>
      <c r="V1055" t="n">
        <v>-2.736833352772294</v>
      </c>
      <c r="W1055" t="n">
        <v>-86.15060768619995</v>
      </c>
      <c r="X1055" t="n">
        <v>2</v>
      </c>
      <c r="Y1055" t="n">
        <v>64.72234587383979</v>
      </c>
      <c r="Z1055" t="n">
        <v>87.75933894264762</v>
      </c>
      <c r="AA1055" t="n">
        <v>1409.955161810907</v>
      </c>
      <c r="AB1055" t="b">
        <v>0</v>
      </c>
      <c r="AC1055" t="b">
        <v>1</v>
      </c>
      <c r="AD1055" t="n">
        <v>90.4069712908446</v>
      </c>
      <c r="AE1055" t="n">
        <v>1.8</v>
      </c>
      <c r="AF1055" t="n">
        <v>0</v>
      </c>
      <c r="AG1055" t="n">
        <v>-0.0507667445871679</v>
      </c>
      <c r="AH1055" t="b">
        <v>0</v>
      </c>
      <c r="AI1055" t="b">
        <v>0</v>
      </c>
      <c r="AJ1055" t="n">
        <v>1409.955161810907</v>
      </c>
      <c r="AK1055" t="n">
        <v>0</v>
      </c>
      <c r="AL1055" t="n">
        <v>-9.54584396768889</v>
      </c>
      <c r="AM1055" t="n">
        <v>5.296153283942912</v>
      </c>
      <c r="AN1055" t="n">
        <v>-2.442633877177105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 spans="1:48">
      <c r="A1056" t="n">
        <v>1053</v>
      </c>
      <c r="B1056" t="n">
        <v>0</v>
      </c>
      <c r="C1056" t="n">
        <v>0</v>
      </c>
      <c r="D1056" t="n">
        <v>0</v>
      </c>
      <c r="E1056" t="n">
        <v>46.5</v>
      </c>
      <c r="F1056" t="n">
        <v>-0.6838313727167389</v>
      </c>
      <c r="G1056" t="n">
        <v>381.8885805575781</v>
      </c>
      <c r="H1056" t="n">
        <v>1506.168561719088</v>
      </c>
      <c r="I1056" t="n">
        <v>-12.14845791651876</v>
      </c>
      <c r="J1056" t="n">
        <v>-12.14845791651876</v>
      </c>
      <c r="K1056" t="n">
        <v>-303.7776817837548</v>
      </c>
      <c r="L1056" t="n">
        <v>4</v>
      </c>
      <c r="M1056" t="n">
        <v>-77.02273878898448</v>
      </c>
      <c r="N1056" t="n">
        <v>1343.502357053426</v>
      </c>
      <c r="O1056" t="b">
        <v>0</v>
      </c>
      <c r="P1056" t="n">
        <v>-12.14845791651876</v>
      </c>
      <c r="Q1056" t="n">
        <v>0</v>
      </c>
      <c r="R1056" t="n">
        <v>0.9383285230663166</v>
      </c>
      <c r="S1056" t="n">
        <v>37.55790788942755</v>
      </c>
      <c r="T1056" t="n">
        <v>-81.02313086366649</v>
      </c>
      <c r="U1056" t="n">
        <v>-11.39924457434035</v>
      </c>
      <c r="V1056" t="n">
        <v>-4.000392074681997</v>
      </c>
      <c r="W1056" t="n">
        <v>-86.15060768619995</v>
      </c>
      <c r="X1056" t="n">
        <v>2</v>
      </c>
      <c r="Y1056" t="n">
        <v>64.72234587383979</v>
      </c>
      <c r="Z1056" t="n">
        <v>87.68789503311098</v>
      </c>
      <c r="AA1056" t="n">
        <v>1343.502357053426</v>
      </c>
      <c r="AB1056" t="b">
        <v>0</v>
      </c>
      <c r="AC1056" t="b">
        <v>1</v>
      </c>
      <c r="AD1056" t="n">
        <v>90.42944432760635</v>
      </c>
      <c r="AE1056" t="n">
        <v>1.8</v>
      </c>
      <c r="AF1056" t="n">
        <v>0</v>
      </c>
      <c r="AG1056" t="n">
        <v>-0.04798374078710105</v>
      </c>
      <c r="AH1056" t="b">
        <v>0</v>
      </c>
      <c r="AI1056" t="b">
        <v>0</v>
      </c>
      <c r="AJ1056" t="n">
        <v>1343.502357053426</v>
      </c>
      <c r="AK1056" t="n">
        <v>0</v>
      </c>
      <c r="AL1056" t="n">
        <v>-11.39924457434035</v>
      </c>
      <c r="AM1056" t="n">
        <v>7.276250202999991</v>
      </c>
      <c r="AN1056" t="n">
        <v>-2.312993228243887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 spans="1:48">
      <c r="A1057" t="n">
        <v>1054</v>
      </c>
      <c r="B1057" t="n">
        <v>0</v>
      </c>
      <c r="C1057" t="n">
        <v>0</v>
      </c>
      <c r="D1057" t="n">
        <v>0</v>
      </c>
      <c r="E1057" t="n">
        <v>43.8</v>
      </c>
      <c r="F1057" t="n">
        <v>-0.851876064021198</v>
      </c>
      <c r="G1057" t="n">
        <v>359.7144049122993</v>
      </c>
      <c r="H1057" t="n">
        <v>1418.713612974108</v>
      </c>
      <c r="I1057" t="n">
        <v>-15.01446052468231</v>
      </c>
      <c r="J1057" t="n">
        <v>-15.01446052468231</v>
      </c>
      <c r="K1057" t="n">
        <v>-398.587142087445</v>
      </c>
      <c r="L1057" t="n">
        <v>4</v>
      </c>
      <c r="M1057" t="n">
        <v>-101.0616486022934</v>
      </c>
      <c r="N1057" t="n">
        <v>1265.492542772905</v>
      </c>
      <c r="O1057" t="b">
        <v>0</v>
      </c>
      <c r="P1057" t="n">
        <v>-15.01446052468231</v>
      </c>
      <c r="Q1057" t="n">
        <v>0</v>
      </c>
      <c r="R1057" t="n">
        <v>0.9449176867654704</v>
      </c>
      <c r="S1057" t="n">
        <v>37.58353415551789</v>
      </c>
      <c r="T1057" t="n">
        <v>-107.0571067466187</v>
      </c>
      <c r="U1057" t="n">
        <v>-14.18742930701428</v>
      </c>
      <c r="V1057" t="n">
        <v>-5.995458144325326</v>
      </c>
      <c r="W1057" t="n">
        <v>-86.15060768619995</v>
      </c>
      <c r="X1057" t="n">
        <v>2</v>
      </c>
      <c r="Y1057" t="n">
        <v>64.72234587383979</v>
      </c>
      <c r="Z1057" t="n">
        <v>87.60920973310344</v>
      </c>
      <c r="AA1057" t="n">
        <v>1265.492542772905</v>
      </c>
      <c r="AB1057" t="b">
        <v>0</v>
      </c>
      <c r="AC1057" t="b">
        <v>1</v>
      </c>
      <c r="AD1057" t="n">
        <v>90.4519173643681</v>
      </c>
      <c r="AE1057" t="n">
        <v>1.8</v>
      </c>
      <c r="AF1057" t="n">
        <v>0</v>
      </c>
      <c r="AG1057" t="n">
        <v>-0.05057887143177958</v>
      </c>
      <c r="AH1057" t="b">
        <v>0</v>
      </c>
      <c r="AI1057" t="b">
        <v>0</v>
      </c>
      <c r="AJ1057" t="n">
        <v>1265.492542772905</v>
      </c>
      <c r="AK1057" t="n">
        <v>0</v>
      </c>
      <c r="AL1057" t="n">
        <v>-14.18742930701428</v>
      </c>
      <c r="AM1057" t="n">
        <v>10.20857062763094</v>
      </c>
      <c r="AN1057" t="n">
        <v>-2.163480921758197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 spans="1:48">
      <c r="A1058" t="n">
        <v>1055</v>
      </c>
      <c r="B1058" t="n">
        <v>0</v>
      </c>
      <c r="C1058" t="n">
        <v>0</v>
      </c>
      <c r="D1058" t="n">
        <v>0</v>
      </c>
      <c r="E1058" t="n">
        <v>40.3</v>
      </c>
      <c r="F1058" t="n">
        <v>-1.075331037865138</v>
      </c>
      <c r="G1058" t="n">
        <v>330.9701031499009</v>
      </c>
      <c r="H1058" t="n">
        <v>1305.346086823209</v>
      </c>
      <c r="I1058" t="n">
        <v>-18.17402166051184</v>
      </c>
      <c r="J1058" t="n">
        <v>-18.17402166051184</v>
      </c>
      <c r="K1058" t="n">
        <v>-524.3649542242047</v>
      </c>
      <c r="L1058" t="n">
        <v>4</v>
      </c>
      <c r="M1058" t="n">
        <v>-132.9525746004576</v>
      </c>
      <c r="N1058" t="n">
        <v>1164.368709446303</v>
      </c>
      <c r="O1058" t="b">
        <v>0</v>
      </c>
      <c r="P1058" t="n">
        <v>-18.17402166051184</v>
      </c>
      <c r="Q1058" t="n">
        <v>0</v>
      </c>
      <c r="R1058" t="n">
        <v>0.9499745576370823</v>
      </c>
      <c r="S1058" t="n">
        <v>37.61182212218351</v>
      </c>
      <c r="T1058" t="n">
        <v>-141.5936807654494</v>
      </c>
      <c r="U1058" t="n">
        <v>-17.26485818743149</v>
      </c>
      <c r="V1058" t="n">
        <v>-8.641106164991839</v>
      </c>
      <c r="W1058" t="n">
        <v>-86.15060768619995</v>
      </c>
      <c r="X1058" t="n">
        <v>2</v>
      </c>
      <c r="Y1058" t="n">
        <v>64.72234587383979</v>
      </c>
      <c r="Z1058" t="n">
        <v>87.52285670896055</v>
      </c>
      <c r="AA1058" t="n">
        <v>1164.368709446303</v>
      </c>
      <c r="AB1058" t="b">
        <v>0</v>
      </c>
      <c r="AC1058" t="b">
        <v>1</v>
      </c>
      <c r="AD1058" t="n">
        <v>90.47439040112985</v>
      </c>
      <c r="AE1058" t="n">
        <v>1.8</v>
      </c>
      <c r="AF1058" t="n">
        <v>0</v>
      </c>
      <c r="AG1058" t="n">
        <v>-0.0523598940172908</v>
      </c>
      <c r="AH1058" t="b">
        <v>0</v>
      </c>
      <c r="AI1058" t="b">
        <v>0</v>
      </c>
      <c r="AJ1058" t="n">
        <v>1164.368709446303</v>
      </c>
      <c r="AK1058" t="n">
        <v>0</v>
      </c>
      <c r="AL1058" t="n">
        <v>-17.26485818743149</v>
      </c>
      <c r="AM1058" t="n">
        <v>12.84963217817555</v>
      </c>
      <c r="AN1058" t="n">
        <v>-1.97370504732657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 spans="1:48">
      <c r="A1059" t="n">
        <v>1056</v>
      </c>
      <c r="B1059" t="n">
        <v>0</v>
      </c>
      <c r="C1059" t="n">
        <v>0</v>
      </c>
      <c r="D1059" t="n">
        <v>0</v>
      </c>
      <c r="E1059" t="n">
        <v>36</v>
      </c>
      <c r="F1059" t="n">
        <v>-1.346799784518247</v>
      </c>
      <c r="G1059" t="n">
        <v>295.655675270383</v>
      </c>
      <c r="H1059" t="n">
        <v>1166.065983266391</v>
      </c>
      <c r="I1059" t="n">
        <v>-20.9571887378876</v>
      </c>
      <c r="J1059" t="n">
        <v>-20.9571887378876</v>
      </c>
      <c r="K1059" t="n">
        <v>-676.8901380758447</v>
      </c>
      <c r="L1059" t="n">
        <v>2</v>
      </c>
      <c r="M1059" t="n">
        <v>-171.6252885587841</v>
      </c>
      <c r="N1059" t="n">
        <v>2490.71694025701</v>
      </c>
      <c r="O1059" t="b">
        <v>1</v>
      </c>
      <c r="P1059" t="n">
        <v>-20.9571887378876</v>
      </c>
      <c r="Q1059" t="n">
        <v>-68.21712336184544</v>
      </c>
      <c r="R1059" t="n">
        <v>0.953592557344308</v>
      </c>
      <c r="S1059" t="n">
        <v>37.64291935947114</v>
      </c>
      <c r="T1059" t="n">
        <v>-76.62013006635102</v>
      </c>
      <c r="U1059" t="n">
        <v>-19.98461920330957</v>
      </c>
      <c r="V1059" t="n">
        <v>95.00515849243313</v>
      </c>
      <c r="W1059" t="n">
        <v>-86.15060768619995</v>
      </c>
      <c r="X1059" t="n">
        <v>2</v>
      </c>
      <c r="Y1059" t="n">
        <v>64.72234587383979</v>
      </c>
      <c r="Z1059" t="n">
        <v>87.53176807442594</v>
      </c>
      <c r="AA1059" t="n">
        <v>2490.71694025701</v>
      </c>
      <c r="AB1059" t="b">
        <v>0</v>
      </c>
      <c r="AC1059" t="b">
        <v>1</v>
      </c>
      <c r="AD1059" t="n">
        <v>90.49686343789161</v>
      </c>
      <c r="AE1059" t="n">
        <v>1.8</v>
      </c>
      <c r="AF1059" t="n">
        <v>0</v>
      </c>
      <c r="AG1059" t="n">
        <v>-0.05269654395167545</v>
      </c>
      <c r="AH1059" t="b">
        <v>0</v>
      </c>
      <c r="AI1059" t="b">
        <v>0</v>
      </c>
      <c r="AJ1059" t="n">
        <v>2422.499816895165</v>
      </c>
      <c r="AK1059" t="n">
        <v>0</v>
      </c>
      <c r="AL1059" t="n">
        <v>-19.43726947781607</v>
      </c>
      <c r="AM1059" t="n">
        <v>12.44402355756305</v>
      </c>
      <c r="AN1059" t="n">
        <v>-4.751906348694789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 spans="1:48">
      <c r="A1060" t="n">
        <v>1057</v>
      </c>
      <c r="B1060" t="n">
        <v>0</v>
      </c>
      <c r="C1060" t="n">
        <v>0</v>
      </c>
      <c r="D1060" t="n">
        <v>0</v>
      </c>
      <c r="E1060" t="n">
        <v>30.7</v>
      </c>
      <c r="F1060" t="n">
        <v>-1.537469824061869</v>
      </c>
      <c r="G1060" t="n">
        <v>252.1285897444655</v>
      </c>
      <c r="H1060" t="n">
        <v>994.3951579521719</v>
      </c>
      <c r="I1060" t="n">
        <v>-20.7366053626735</v>
      </c>
      <c r="J1060" t="n">
        <v>-20.7366053626735</v>
      </c>
      <c r="K1060" t="n">
        <v>-785.3928623708185</v>
      </c>
      <c r="L1060" t="n">
        <v>2</v>
      </c>
      <c r="M1060" t="n">
        <v>-199.1361212907755</v>
      </c>
      <c r="N1060" t="n">
        <v>2124.028057385839</v>
      </c>
      <c r="O1060" t="b">
        <v>0</v>
      </c>
      <c r="P1060" t="n">
        <v>-20.7366053626735</v>
      </c>
      <c r="Q1060" t="n">
        <v>0</v>
      </c>
      <c r="R1060" t="n">
        <v>0.9554764028639737</v>
      </c>
      <c r="S1060" t="n">
        <v>37.67618535232171</v>
      </c>
      <c r="T1060" t="n">
        <v>-89.0776520838924</v>
      </c>
      <c r="U1060" t="n">
        <v>-19.81333709953706</v>
      </c>
      <c r="V1060" t="n">
        <v>110.0584692068831</v>
      </c>
      <c r="W1060" t="n">
        <v>-86.15060768619995</v>
      </c>
      <c r="X1060" t="n">
        <v>2</v>
      </c>
      <c r="Y1060" t="n">
        <v>64.72234587383979</v>
      </c>
      <c r="Z1060" t="n">
        <v>87.52822583321071</v>
      </c>
      <c r="AA1060" t="n">
        <v>2124.028057385839</v>
      </c>
      <c r="AB1060" t="b">
        <v>0</v>
      </c>
      <c r="AC1060" t="b">
        <v>1</v>
      </c>
      <c r="AD1060" t="n">
        <v>90.51933647465336</v>
      </c>
      <c r="AE1060" t="n">
        <v>1.8</v>
      </c>
      <c r="AF1060" t="n">
        <v>0</v>
      </c>
      <c r="AG1060" t="n">
        <v>-0.05303760875137653</v>
      </c>
      <c r="AH1060" t="b">
        <v>0</v>
      </c>
      <c r="AI1060" t="b">
        <v>0</v>
      </c>
      <c r="AJ1060" t="n">
        <v>2124.028057385839</v>
      </c>
      <c r="AK1060" t="n">
        <v>0</v>
      </c>
      <c r="AL1060" t="n">
        <v>-19.81333709953706</v>
      </c>
      <c r="AM1060" t="n">
        <v>13.80508336848367</v>
      </c>
      <c r="AN1060" t="n">
        <v>-3.996226441766546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 spans="1:48">
      <c r="A1061" t="n">
        <v>1058</v>
      </c>
      <c r="B1061" t="n">
        <v>0</v>
      </c>
      <c r="C1061" t="n">
        <v>0</v>
      </c>
      <c r="D1061" t="n">
        <v>0</v>
      </c>
      <c r="E1061" t="n">
        <v>25.4</v>
      </c>
      <c r="F1061" t="n">
        <v>-1.336654252567619</v>
      </c>
      <c r="G1061" t="n">
        <v>208.601504218548</v>
      </c>
      <c r="H1061" t="n">
        <v>822.7243326379534</v>
      </c>
      <c r="I1061" t="n">
        <v>-14.82085350698393</v>
      </c>
      <c r="J1061" t="n">
        <v>-14.82085350698393</v>
      </c>
      <c r="K1061" t="n">
        <v>-678.4645504778509</v>
      </c>
      <c r="L1061" t="n">
        <v>2</v>
      </c>
      <c r="M1061" t="n">
        <v>-172.0244803442827</v>
      </c>
      <c r="N1061" t="n">
        <v>1757.339174514668</v>
      </c>
      <c r="O1061" t="b">
        <v>0</v>
      </c>
      <c r="P1061" t="n">
        <v>-14.82085350698393</v>
      </c>
      <c r="Q1061" t="n">
        <v>0</v>
      </c>
      <c r="R1061" t="n">
        <v>0.9545157032104153</v>
      </c>
      <c r="S1061" t="n">
        <v>37.7077650331041</v>
      </c>
      <c r="T1061" t="n">
        <v>-76.87269092941445</v>
      </c>
      <c r="U1061" t="n">
        <v>-14.14673740739732</v>
      </c>
      <c r="V1061" t="n">
        <v>95.15178941486825</v>
      </c>
      <c r="W1061" t="n">
        <v>-86.15060768619995</v>
      </c>
      <c r="X1061" t="n">
        <v>2</v>
      </c>
      <c r="Y1061" t="n">
        <v>64.72234587383979</v>
      </c>
      <c r="Z1061" t="n">
        <v>87.48745031374943</v>
      </c>
      <c r="AA1061" t="n">
        <v>1757.339174514668</v>
      </c>
      <c r="AB1061" t="b">
        <v>0</v>
      </c>
      <c r="AC1061" t="b">
        <v>1</v>
      </c>
      <c r="AD1061" t="n">
        <v>90.54180951141511</v>
      </c>
      <c r="AE1061" t="n">
        <v>1.8</v>
      </c>
      <c r="AF1061" t="n">
        <v>0</v>
      </c>
      <c r="AG1061" t="n">
        <v>-0.05366496445144309</v>
      </c>
      <c r="AH1061" t="b">
        <v>0</v>
      </c>
      <c r="AI1061" t="b">
        <v>0</v>
      </c>
      <c r="AJ1061" t="n">
        <v>1757.339174514668</v>
      </c>
      <c r="AK1061" t="n">
        <v>0</v>
      </c>
      <c r="AL1061" t="n">
        <v>-14.14673740739732</v>
      </c>
      <c r="AM1061" t="n">
        <v>8.972272751048633</v>
      </c>
      <c r="AN1061" t="n">
        <v>-3.15862765978455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 spans="1:48">
      <c r="A1062" t="n">
        <v>1059</v>
      </c>
      <c r="B1062" t="n">
        <v>0</v>
      </c>
      <c r="C1062" t="n">
        <v>0</v>
      </c>
      <c r="D1062" t="n">
        <v>0</v>
      </c>
      <c r="E1062" t="n">
        <v>21</v>
      </c>
      <c r="F1062" t="n">
        <v>-1.199246499000988</v>
      </c>
      <c r="G1062" t="n">
        <v>172.4658105743901</v>
      </c>
      <c r="H1062" t="n">
        <v>680.2051569053945</v>
      </c>
      <c r="I1062" t="n">
        <v>-10.93337169197105</v>
      </c>
      <c r="J1062" t="n">
        <v>-10.93337169197105</v>
      </c>
      <c r="K1062" t="n">
        <v>-605.3722104025819</v>
      </c>
      <c r="L1062" t="n">
        <v>2</v>
      </c>
      <c r="M1062" t="n">
        <v>-153.4919397572469</v>
      </c>
      <c r="N1062" t="n">
        <v>1452.918215149923</v>
      </c>
      <c r="O1062" t="b">
        <v>0</v>
      </c>
      <c r="P1062" t="n">
        <v>-10.93337169197105</v>
      </c>
      <c r="Q1062" t="n">
        <v>0</v>
      </c>
      <c r="R1062" t="n">
        <v>0.9537345849828917</v>
      </c>
      <c r="S1062" t="n">
        <v>37.73082265577479</v>
      </c>
      <c r="T1062" t="n">
        <v>-68.5349117334255</v>
      </c>
      <c r="U1062" t="n">
        <v>-10.4275347131057</v>
      </c>
      <c r="V1062" t="n">
        <v>84.95702802382141</v>
      </c>
      <c r="W1062" t="n">
        <v>-86.15060768619995</v>
      </c>
      <c r="X1062" t="n">
        <v>2</v>
      </c>
      <c r="Y1062" t="n">
        <v>64.72234587383979</v>
      </c>
      <c r="Z1062" t="n">
        <v>87.41051923438243</v>
      </c>
      <c r="AA1062" t="n">
        <v>1452.918215149923</v>
      </c>
      <c r="AB1062" t="b">
        <v>0</v>
      </c>
      <c r="AC1062" t="b">
        <v>1</v>
      </c>
      <c r="AD1062" t="n">
        <v>90.56428254817686</v>
      </c>
      <c r="AE1062" t="n">
        <v>1.8</v>
      </c>
      <c r="AF1062" t="n">
        <v>0</v>
      </c>
      <c r="AG1062" t="n">
        <v>-0.05382690209795138</v>
      </c>
      <c r="AH1062" t="b">
        <v>0</v>
      </c>
      <c r="AI1062" t="b">
        <v>0</v>
      </c>
      <c r="AJ1062" t="n">
        <v>1452.918215149923</v>
      </c>
      <c r="AK1062" t="n">
        <v>0</v>
      </c>
      <c r="AL1062" t="n">
        <v>-10.4275347131057</v>
      </c>
      <c r="AM1062" t="n">
        <v>5.926289468058819</v>
      </c>
      <c r="AN1062" t="n">
        <v>-2.527616780067191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 spans="1:48">
      <c r="A1063" t="n">
        <v>1060</v>
      </c>
      <c r="B1063" t="n">
        <v>0</v>
      </c>
      <c r="C1063" t="n">
        <v>0</v>
      </c>
      <c r="D1063" t="n">
        <v>0</v>
      </c>
      <c r="E1063" t="n">
        <v>16.7</v>
      </c>
      <c r="F1063" t="n">
        <v>-1.116359751428424</v>
      </c>
      <c r="G1063" t="n">
        <v>137.1513826948721</v>
      </c>
      <c r="H1063" t="n">
        <v>540.9250533485756</v>
      </c>
      <c r="I1063" t="n">
        <v>-8.06877227185098</v>
      </c>
      <c r="J1063" t="n">
        <v>-8.06877227185098</v>
      </c>
      <c r="K1063" t="n">
        <v>-561.796009569178</v>
      </c>
      <c r="L1063" t="n">
        <v>2</v>
      </c>
      <c r="M1063" t="n">
        <v>-142.4432072944163</v>
      </c>
      <c r="N1063" t="n">
        <v>1155.415913952558</v>
      </c>
      <c r="O1063" t="b">
        <v>0</v>
      </c>
      <c r="P1063" t="n">
        <v>-8.06877227185098</v>
      </c>
      <c r="Q1063" t="n">
        <v>0</v>
      </c>
      <c r="R1063" t="n">
        <v>0.9533401586889523</v>
      </c>
      <c r="S1063" t="n">
        <v>37.7481244205579</v>
      </c>
      <c r="T1063" t="n">
        <v>-63.57529487182685</v>
      </c>
      <c r="U1063" t="n">
        <v>-7.69228463807143</v>
      </c>
      <c r="V1063" t="n">
        <v>78.86791242258946</v>
      </c>
      <c r="W1063" t="n">
        <v>-86.15060768619995</v>
      </c>
      <c r="X1063" t="n">
        <v>2</v>
      </c>
      <c r="Y1063" t="n">
        <v>64.72234587383979</v>
      </c>
      <c r="Z1063" t="n">
        <v>87.33017354585029</v>
      </c>
      <c r="AA1063" t="n">
        <v>1155.415913952558</v>
      </c>
      <c r="AB1063" t="b">
        <v>0</v>
      </c>
      <c r="AC1063" t="b">
        <v>1</v>
      </c>
      <c r="AD1063" t="n">
        <v>90.58675558493862</v>
      </c>
      <c r="AE1063" t="n">
        <v>1.8</v>
      </c>
      <c r="AF1063" t="n">
        <v>0</v>
      </c>
      <c r="AG1063" t="n">
        <v>-0.06789205430253298</v>
      </c>
      <c r="AH1063" t="b">
        <v>0</v>
      </c>
      <c r="AI1063" t="b">
        <v>0</v>
      </c>
      <c r="AJ1063" t="n">
        <v>1155.415913952558</v>
      </c>
      <c r="AK1063" t="n">
        <v>0</v>
      </c>
      <c r="AL1063" t="n">
        <v>-7.69228463807143</v>
      </c>
      <c r="AM1063" t="n">
        <v>3.802674285231746</v>
      </c>
      <c r="AN1063" t="n">
        <v>-1.957112266735483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 spans="1:48">
      <c r="A1064" t="n">
        <v>1061</v>
      </c>
      <c r="B1064" t="n">
        <v>0</v>
      </c>
      <c r="C1064" t="n">
        <v>0</v>
      </c>
      <c r="D1064" t="n">
        <v>0</v>
      </c>
      <c r="E1064" t="n">
        <v>13.4</v>
      </c>
      <c r="F1064" t="n">
        <v>-0.6686478286186495</v>
      </c>
      <c r="G1064" t="n">
        <v>110.0496124617537</v>
      </c>
      <c r="H1064" t="n">
        <v>434.0356715491565</v>
      </c>
      <c r="I1064" t="n">
        <v>-3.656383633489191</v>
      </c>
      <c r="J1064" t="n">
        <v>-3.656383633489191</v>
      </c>
      <c r="K1064" t="n">
        <v>-317.2740999768732</v>
      </c>
      <c r="L1064" t="n">
        <v>2</v>
      </c>
      <c r="M1064" t="n">
        <v>-80.44475151543438</v>
      </c>
      <c r="N1064" t="n">
        <v>927.1001944289984</v>
      </c>
      <c r="O1064" t="b">
        <v>0</v>
      </c>
      <c r="P1064" t="n">
        <v>-3.656383633489191</v>
      </c>
      <c r="Q1064" t="n">
        <v>0</v>
      </c>
      <c r="R1064" t="n">
        <v>0.945376698394114</v>
      </c>
      <c r="S1064" t="n">
        <v>37.7610018904851</v>
      </c>
      <c r="T1064" t="n">
        <v>-35.60421048258251</v>
      </c>
      <c r="U1064" t="n">
        <v>-3.456659887490285</v>
      </c>
      <c r="V1064" t="n">
        <v>44.84054103285187</v>
      </c>
      <c r="W1064" t="n">
        <v>-70.3424338495807</v>
      </c>
      <c r="X1064" t="n">
        <v>2</v>
      </c>
      <c r="Y1064" t="n">
        <v>48.91417203722054</v>
      </c>
      <c r="Z1064" t="n">
        <v>87.24686372007974</v>
      </c>
      <c r="AA1064" t="n">
        <v>927.1001944289984</v>
      </c>
      <c r="AB1064" t="b">
        <v>0</v>
      </c>
      <c r="AC1064" t="b">
        <v>1</v>
      </c>
      <c r="AD1064" t="n">
        <v>90.60648414707595</v>
      </c>
      <c r="AE1064" t="n">
        <v>1.469709666940949</v>
      </c>
      <c r="AF1064" t="n">
        <v>0</v>
      </c>
      <c r="AG1064" t="n">
        <v>-0.08202903486924173</v>
      </c>
      <c r="AH1064" t="b">
        <v>0</v>
      </c>
      <c r="AI1064" t="b">
        <v>0</v>
      </c>
      <c r="AJ1064" t="n">
        <v>927.1001944289984</v>
      </c>
      <c r="AK1064" t="n">
        <v>0</v>
      </c>
      <c r="AL1064" t="n">
        <v>-3.456659887490285</v>
      </c>
      <c r="AM1064" t="n">
        <v>0.3919300640724661</v>
      </c>
      <c r="AN1064" t="n">
        <v>-1.544346979156202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 spans="1:48">
      <c r="A1065" t="n">
        <v>1062</v>
      </c>
      <c r="B1065" t="n">
        <v>0</v>
      </c>
      <c r="C1065" t="n">
        <v>0</v>
      </c>
      <c r="D1065" t="n">
        <v>0</v>
      </c>
      <c r="E1065" t="n">
        <v>12</v>
      </c>
      <c r="F1065" t="n">
        <v>-0.1257156007636451</v>
      </c>
      <c r="G1065" t="n">
        <v>98.55189175679433</v>
      </c>
      <c r="H1065" t="n">
        <v>388.6886610887968</v>
      </c>
      <c r="I1065" t="n">
        <v>-0.2034172783260494</v>
      </c>
      <c r="J1065" t="n">
        <v>-0.2034172783260494</v>
      </c>
      <c r="K1065" t="n">
        <v>-19.71034636399579</v>
      </c>
      <c r="L1065" t="n">
        <v>2</v>
      </c>
      <c r="M1065" t="n">
        <v>-4.997552323528343</v>
      </c>
      <c r="N1065" t="n">
        <v>830.2389800856701</v>
      </c>
      <c r="O1065" t="b">
        <v>0</v>
      </c>
      <c r="P1065" t="n">
        <v>-0.2034172783260494</v>
      </c>
      <c r="Q1065" t="n">
        <v>0</v>
      </c>
      <c r="R1065" t="n">
        <v>0.6615811091431792</v>
      </c>
      <c r="S1065" t="n">
        <v>37.76783328759376</v>
      </c>
      <c r="T1065" t="n">
        <v>-1.547886802060372</v>
      </c>
      <c r="U1065" t="n">
        <v>-0.1345770286138346</v>
      </c>
      <c r="V1065" t="n">
        <v>3.449665521467971</v>
      </c>
      <c r="W1065" t="n">
        <v>0</v>
      </c>
      <c r="X1065" t="n">
        <v>0</v>
      </c>
      <c r="Y1065" t="n">
        <v>-21.42826181236016</v>
      </c>
      <c r="Z1065" t="n">
        <v>87.17541176088291</v>
      </c>
      <c r="AA1065" t="n">
        <v>830.2389800856701</v>
      </c>
      <c r="AB1065" t="b">
        <v>0</v>
      </c>
      <c r="AC1065" t="b">
        <v>1</v>
      </c>
      <c r="AD1065" t="n">
        <v>90.61125600648998</v>
      </c>
      <c r="AE1065" t="n">
        <v>-0</v>
      </c>
      <c r="AF1065" t="n">
        <v>0</v>
      </c>
      <c r="AG1065" t="n">
        <v>-0.07145894525734381</v>
      </c>
      <c r="AH1065" t="b">
        <v>0</v>
      </c>
      <c r="AI1065" t="b">
        <v>0</v>
      </c>
      <c r="AJ1065" t="n">
        <v>830.2389800856701</v>
      </c>
      <c r="AK1065" t="n">
        <v>0</v>
      </c>
      <c r="AL1065" t="n">
        <v>-0.1345770286138346</v>
      </c>
      <c r="AM1065" t="n">
        <v>0</v>
      </c>
      <c r="AN1065" t="n">
        <v>-0.130700266745481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0.271443375173463</v>
      </c>
      <c r="AU1065" t="n">
        <v>0.08533718894633364</v>
      </c>
      <c r="AV1065" t="n">
        <v>0.271443375173463</v>
      </c>
    </row>
    <row r="1066" spans="1:48">
      <c r="A1066" t="n">
        <v>1063</v>
      </c>
      <c r="B1066" t="n">
        <v>0</v>
      </c>
      <c r="C1066" t="n">
        <v>0</v>
      </c>
      <c r="D1066" t="n">
        <v>0</v>
      </c>
      <c r="E1066" t="n">
        <v>12.1</v>
      </c>
      <c r="F1066" t="n">
        <v>0.08817689833989628</v>
      </c>
      <c r="G1066" t="n">
        <v>99.37315752143428</v>
      </c>
      <c r="H1066" t="n">
        <v>391.9277332645368</v>
      </c>
      <c r="I1066" t="n">
        <v>1.017015605242142</v>
      </c>
      <c r="J1066" t="n">
        <v>1.017015605242142</v>
      </c>
      <c r="K1066" t="n">
        <v>97.73045245601831</v>
      </c>
      <c r="L1066" t="n">
        <v>2</v>
      </c>
      <c r="M1066" t="n">
        <v>24.77952648479166</v>
      </c>
      <c r="N1066" t="n">
        <v>837.1576382530507</v>
      </c>
      <c r="O1066" t="b">
        <v>0</v>
      </c>
      <c r="P1066" t="n">
        <v>1.017015605242142</v>
      </c>
      <c r="Q1066" t="n">
        <v>0</v>
      </c>
      <c r="R1066" t="n">
        <v>0.8405295311933145</v>
      </c>
      <c r="S1066" t="n">
        <v>37.77018791538472</v>
      </c>
      <c r="T1066" t="n">
        <v>13.80189687789511</v>
      </c>
      <c r="U1066" t="n">
        <v>1.209970105152958</v>
      </c>
      <c r="V1066" t="n">
        <v>2.200994965539463</v>
      </c>
      <c r="W1066" t="n">
        <v>0</v>
      </c>
      <c r="X1066" t="n">
        <v>0</v>
      </c>
      <c r="Y1066" t="n">
        <v>-21.42826181236016</v>
      </c>
      <c r="Z1066" t="n">
        <v>87.12867329346916</v>
      </c>
      <c r="AA1066" t="n">
        <v>837.1576382530507</v>
      </c>
      <c r="AB1066" t="b">
        <v>0</v>
      </c>
      <c r="AC1066" t="b">
        <v>1</v>
      </c>
      <c r="AD1066" t="n">
        <v>90.60381563780513</v>
      </c>
      <c r="AE1066" t="n">
        <v>-0</v>
      </c>
      <c r="AF1066" t="n">
        <v>0</v>
      </c>
      <c r="AG1066" t="n">
        <v>-0.03119671420602488</v>
      </c>
      <c r="AH1066" t="b">
        <v>0</v>
      </c>
      <c r="AI1066" t="b">
        <v>0</v>
      </c>
      <c r="AJ1066" t="n">
        <v>837.1576382530507</v>
      </c>
      <c r="AK1066" t="n">
        <v>0</v>
      </c>
      <c r="AL1066" t="n">
        <v>1.209970105152958</v>
      </c>
      <c r="AM1066" t="n">
        <v>0</v>
      </c>
      <c r="AN1066" t="n">
        <v>1.211438227990678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0.5437621316738299</v>
      </c>
      <c r="AU1066" t="n">
        <v>0.1709495829207744</v>
      </c>
      <c r="AV1066" t="n">
        <v>0.5437621316738299</v>
      </c>
    </row>
    <row r="1067" spans="1:48">
      <c r="A1067" t="n">
        <v>1064</v>
      </c>
      <c r="B1067" t="n">
        <v>0</v>
      </c>
      <c r="C1067" t="n">
        <v>0</v>
      </c>
      <c r="D1067" t="n">
        <v>0</v>
      </c>
      <c r="E1067" t="n">
        <v>12.8</v>
      </c>
      <c r="F1067" t="n">
        <v>0.4396746740707265</v>
      </c>
      <c r="G1067" t="n">
        <v>105.122017873914</v>
      </c>
      <c r="H1067" t="n">
        <v>414.6012384947167</v>
      </c>
      <c r="I1067" t="n">
        <v>3.20233417878471</v>
      </c>
      <c r="J1067" t="n">
        <v>3.20233417878471</v>
      </c>
      <c r="K1067" t="n">
        <v>290.9004170355748</v>
      </c>
      <c r="L1067" t="n">
        <v>2</v>
      </c>
      <c r="M1067" t="n">
        <v>73.7577122301153</v>
      </c>
      <c r="N1067" t="n">
        <v>885.5882454247148</v>
      </c>
      <c r="O1067" t="b">
        <v>0</v>
      </c>
      <c r="P1067" t="n">
        <v>3.20233417878471</v>
      </c>
      <c r="Q1067" t="n">
        <v>0</v>
      </c>
      <c r="R1067" t="n">
        <v>0.9183972589618827</v>
      </c>
      <c r="S1067" t="n">
        <v>37.7757352928291</v>
      </c>
      <c r="T1067" t="n">
        <v>37.59894078049386</v>
      </c>
      <c r="U1067" t="n">
        <v>3.486872535317116</v>
      </c>
      <c r="V1067" t="n">
        <v>3.068176627818147</v>
      </c>
      <c r="W1067" t="n">
        <v>0</v>
      </c>
      <c r="X1067" t="n">
        <v>0</v>
      </c>
      <c r="Y1067" t="n">
        <v>-21.42826181236016</v>
      </c>
      <c r="Z1067" t="n">
        <v>87.10154562977974</v>
      </c>
      <c r="AA1067" t="n">
        <v>885.5882454247148</v>
      </c>
      <c r="AB1067" t="b">
        <v>0</v>
      </c>
      <c r="AC1067" t="b">
        <v>1</v>
      </c>
      <c r="AD1067" t="n">
        <v>90.59637526912027</v>
      </c>
      <c r="AE1067" t="n">
        <v>-0</v>
      </c>
      <c r="AF1067" t="n">
        <v>0</v>
      </c>
      <c r="AG1067" t="n">
        <v>0.007732476777486341</v>
      </c>
      <c r="AH1067" t="b">
        <v>0</v>
      </c>
      <c r="AI1067" t="b">
        <v>0</v>
      </c>
      <c r="AJ1067" t="n">
        <v>885.5882454247148</v>
      </c>
      <c r="AK1067" t="n">
        <v>0</v>
      </c>
      <c r="AL1067" t="n">
        <v>3.486872535317116</v>
      </c>
      <c r="AM1067" t="n">
        <v>0</v>
      </c>
      <c r="AN1067" t="n">
        <v>3.514973324007844</v>
      </c>
      <c r="AO1067" t="n">
        <v>0</v>
      </c>
      <c r="AP1067" t="n">
        <v>1</v>
      </c>
      <c r="AQ1067" t="n">
        <v>0</v>
      </c>
      <c r="AR1067" t="n">
        <v>0</v>
      </c>
      <c r="AS1067" t="n">
        <v>0</v>
      </c>
      <c r="AT1067" t="n">
        <v>1.026868943886986</v>
      </c>
      <c r="AU1067" t="n">
        <v>0.3228301631292593</v>
      </c>
      <c r="AV1067" t="n">
        <v>1.026868943886986</v>
      </c>
    </row>
    <row r="1068" spans="1:48">
      <c r="A1068" t="n">
        <v>1065</v>
      </c>
      <c r="B1068" t="n">
        <v>0</v>
      </c>
      <c r="C1068" t="n">
        <v>0</v>
      </c>
      <c r="D1068" t="n">
        <v>0</v>
      </c>
      <c r="E1068" t="n">
        <v>15.6</v>
      </c>
      <c r="F1068" t="n">
        <v>1.069791072043864</v>
      </c>
      <c r="G1068" t="n">
        <v>128.1174592838326</v>
      </c>
      <c r="H1068" t="n">
        <v>505.2952594154359</v>
      </c>
      <c r="I1068" t="n">
        <v>8.556779294867038</v>
      </c>
      <c r="J1068" t="n">
        <v>8.556779294867038</v>
      </c>
      <c r="K1068" t="n">
        <v>637.783669456358</v>
      </c>
      <c r="L1068" t="n">
        <v>2</v>
      </c>
      <c r="M1068" t="n">
        <v>161.7098553388332</v>
      </c>
      <c r="N1068" t="n">
        <v>1079.310674111371</v>
      </c>
      <c r="O1068" t="b">
        <v>0</v>
      </c>
      <c r="P1068" t="n">
        <v>8.556779294867038</v>
      </c>
      <c r="Q1068" t="n">
        <v>0</v>
      </c>
      <c r="R1068" t="n">
        <v>0.9418529960593498</v>
      </c>
      <c r="S1068" t="n">
        <v>37.78467351666161</v>
      </c>
      <c r="T1068" t="n">
        <v>80.38076157366211</v>
      </c>
      <c r="U1068" t="n">
        <v>9.085047593061795</v>
      </c>
      <c r="V1068" t="n">
        <v>4.673900459976181</v>
      </c>
      <c r="W1068" t="n">
        <v>0</v>
      </c>
      <c r="X1068" t="n">
        <v>0</v>
      </c>
      <c r="Y1068" t="n">
        <v>-21.42826181236016</v>
      </c>
      <c r="Z1068" t="n">
        <v>87.06446590608333</v>
      </c>
      <c r="AA1068" t="n">
        <v>1079.310674111371</v>
      </c>
      <c r="AB1068" t="b">
        <v>0</v>
      </c>
      <c r="AC1068" t="b">
        <v>1</v>
      </c>
      <c r="AD1068" t="n">
        <v>90.58893490043542</v>
      </c>
      <c r="AE1068" t="n">
        <v>-0</v>
      </c>
      <c r="AF1068" t="n">
        <v>0</v>
      </c>
      <c r="AG1068" t="n">
        <v>0.04891234387538967</v>
      </c>
      <c r="AH1068" t="b">
        <v>0</v>
      </c>
      <c r="AI1068" t="b">
        <v>0</v>
      </c>
      <c r="AJ1068" t="n">
        <v>1079.310674111371</v>
      </c>
      <c r="AK1068" t="n">
        <v>0</v>
      </c>
      <c r="AL1068" t="n">
        <v>9.085047593061795</v>
      </c>
      <c r="AM1068" t="n">
        <v>0</v>
      </c>
      <c r="AN1068" t="n">
        <v>9.200685205951558</v>
      </c>
      <c r="AO1068" t="n">
        <v>0</v>
      </c>
      <c r="AP1068" t="n">
        <v>1</v>
      </c>
      <c r="AQ1068" t="n">
        <v>0</v>
      </c>
      <c r="AR1068" t="n">
        <v>0</v>
      </c>
      <c r="AS1068" t="n">
        <v>0</v>
      </c>
      <c r="AT1068" t="n">
        <v>2.218764387745829</v>
      </c>
      <c r="AU1068" t="n">
        <v>0.6975418562470513</v>
      </c>
      <c r="AV1068" t="n">
        <v>2.218764387745829</v>
      </c>
    </row>
    <row r="1069" spans="1:48">
      <c r="A1069" t="n">
        <v>1066</v>
      </c>
      <c r="B1069" t="n">
        <v>0</v>
      </c>
      <c r="C1069" t="n">
        <v>0</v>
      </c>
      <c r="D1069" t="n">
        <v>0</v>
      </c>
      <c r="E1069" t="n">
        <v>19.9</v>
      </c>
      <c r="F1069" t="n">
        <v>1.197827704420487</v>
      </c>
      <c r="G1069" t="n">
        <v>163.4318871633506</v>
      </c>
      <c r="H1069" t="n">
        <v>644.5753629722547</v>
      </c>
      <c r="I1069" t="n">
        <v>12.14955193195308</v>
      </c>
      <c r="J1069" t="n">
        <v>12.14955193195308</v>
      </c>
      <c r="K1069" t="n">
        <v>709.8961946352564</v>
      </c>
      <c r="L1069" t="n">
        <v>2</v>
      </c>
      <c r="M1069" t="n">
        <v>179.9939641570123</v>
      </c>
      <c r="N1069" t="n">
        <v>1376.812975308736</v>
      </c>
      <c r="O1069" t="b">
        <v>0</v>
      </c>
      <c r="P1069" t="n">
        <v>12.14955193195308</v>
      </c>
      <c r="Q1069" t="n">
        <v>0</v>
      </c>
      <c r="R1069" t="n">
        <v>0.9426753646246975</v>
      </c>
      <c r="S1069" t="n">
        <v>37.80169186862609</v>
      </c>
      <c r="T1069" t="n">
        <v>89.39115236739853</v>
      </c>
      <c r="U1069" t="n">
        <v>12.88837322781859</v>
      </c>
      <c r="V1069" t="n">
        <v>5.124315215239221</v>
      </c>
      <c r="W1069" t="n">
        <v>0</v>
      </c>
      <c r="X1069" t="n">
        <v>0</v>
      </c>
      <c r="Y1069" t="n">
        <v>-21.42826181236016</v>
      </c>
      <c r="Z1069" t="n">
        <v>87.12478724603517</v>
      </c>
      <c r="AA1069" t="n">
        <v>1376.812975308736</v>
      </c>
      <c r="AB1069" t="b">
        <v>0</v>
      </c>
      <c r="AC1069" t="b">
        <v>1</v>
      </c>
      <c r="AD1069" t="n">
        <v>90.58149453175056</v>
      </c>
      <c r="AE1069" t="n">
        <v>-0</v>
      </c>
      <c r="AF1069" t="n">
        <v>0</v>
      </c>
      <c r="AG1069" t="n">
        <v>0.08705254546718982</v>
      </c>
      <c r="AH1069" t="b">
        <v>0</v>
      </c>
      <c r="AI1069" t="b">
        <v>0</v>
      </c>
      <c r="AJ1069" t="n">
        <v>1376.812975308736</v>
      </c>
      <c r="AK1069" t="n">
        <v>0</v>
      </c>
      <c r="AL1069" t="n">
        <v>12.88837322781859</v>
      </c>
      <c r="AM1069" t="n">
        <v>0</v>
      </c>
      <c r="AN1069" t="n">
        <v>13.02793665507932</v>
      </c>
      <c r="AO1069" t="n">
        <v>0</v>
      </c>
      <c r="AP1069" t="n">
        <v>1</v>
      </c>
      <c r="AQ1069" t="n">
        <v>0</v>
      </c>
      <c r="AR1069" t="n">
        <v>0</v>
      </c>
      <c r="AS1069" t="n">
        <v>0</v>
      </c>
      <c r="AT1069" t="n">
        <v>2.955134525486515</v>
      </c>
      <c r="AU1069" t="n">
        <v>0.929044126430133</v>
      </c>
      <c r="AV1069" t="n">
        <v>2.955134525486515</v>
      </c>
    </row>
    <row r="1070" spans="1:48">
      <c r="A1070" t="n">
        <v>1067</v>
      </c>
      <c r="B1070" t="n">
        <v>0</v>
      </c>
      <c r="C1070" t="n">
        <v>0</v>
      </c>
      <c r="D1070" t="n">
        <v>0</v>
      </c>
      <c r="E1070" t="n">
        <v>23.4</v>
      </c>
      <c r="F1070" t="n">
        <v>0.6388981102741851</v>
      </c>
      <c r="G1070" t="n">
        <v>192.1761889257489</v>
      </c>
      <c r="H1070" t="n">
        <v>757.9428891231538</v>
      </c>
      <c r="I1070" t="n">
        <v>8.147308924371353</v>
      </c>
      <c r="J1070" t="n">
        <v>8.147308924371353</v>
      </c>
      <c r="K1070" t="n">
        <v>404.8423986734632</v>
      </c>
      <c r="L1070" t="n">
        <v>2</v>
      </c>
      <c r="M1070" t="n">
        <v>102.6476670064562</v>
      </c>
      <c r="N1070" t="n">
        <v>1618.966011167057</v>
      </c>
      <c r="O1070" t="b">
        <v>0</v>
      </c>
      <c r="P1070" t="n">
        <v>8.147308924371353</v>
      </c>
      <c r="Q1070" t="n">
        <v>0</v>
      </c>
      <c r="R1070" t="n">
        <v>0.924945750014783</v>
      </c>
      <c r="S1070" t="n">
        <v>37.82551404255945</v>
      </c>
      <c r="T1070" t="n">
        <v>51.95550536737857</v>
      </c>
      <c r="U1070" t="n">
        <v>8.808418141540884</v>
      </c>
      <c r="V1070" t="n">
        <v>3.899481487951526</v>
      </c>
      <c r="W1070" t="n">
        <v>0</v>
      </c>
      <c r="X1070" t="n">
        <v>0</v>
      </c>
      <c r="Y1070" t="n">
        <v>-21.42826181236016</v>
      </c>
      <c r="Z1070" t="n">
        <v>87.27676934358668</v>
      </c>
      <c r="AA1070" t="n">
        <v>1618.966011167057</v>
      </c>
      <c r="AB1070" t="b">
        <v>0</v>
      </c>
      <c r="AC1070" t="b">
        <v>1</v>
      </c>
      <c r="AD1070" t="n">
        <v>90.57405416306571</v>
      </c>
      <c r="AE1070" t="n">
        <v>-0</v>
      </c>
      <c r="AF1070" t="n">
        <v>0</v>
      </c>
      <c r="AG1070" t="n">
        <v>0.08958729346332978</v>
      </c>
      <c r="AH1070" t="b">
        <v>0</v>
      </c>
      <c r="AI1070" t="b">
        <v>0</v>
      </c>
      <c r="AJ1070" t="n">
        <v>1618.966011167057</v>
      </c>
      <c r="AK1070" t="n">
        <v>0</v>
      </c>
      <c r="AL1070" t="n">
        <v>8.808418141540884</v>
      </c>
      <c r="AM1070" t="n">
        <v>0</v>
      </c>
      <c r="AN1070" t="n">
        <v>8.859091318861552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2.144433786690368</v>
      </c>
      <c r="AU1070" t="n">
        <v>0.674173577162285</v>
      </c>
      <c r="AV1070" t="n">
        <v>2.144433786690368</v>
      </c>
    </row>
    <row r="1071" spans="1:48">
      <c r="A1071" t="n">
        <v>1068</v>
      </c>
      <c r="B1071" t="n">
        <v>0</v>
      </c>
      <c r="C1071" t="n">
        <v>0</v>
      </c>
      <c r="D1071" t="n">
        <v>0</v>
      </c>
      <c r="E1071" t="n">
        <v>24.6</v>
      </c>
      <c r="F1071" t="n">
        <v>0.1632465211494365</v>
      </c>
      <c r="G1071" t="n">
        <v>202.0313781014284</v>
      </c>
      <c r="H1071" t="n">
        <v>796.8117552320336</v>
      </c>
      <c r="I1071" t="n">
        <v>3.055109605038693</v>
      </c>
      <c r="J1071" t="n">
        <v>3.055109605038693</v>
      </c>
      <c r="K1071" t="n">
        <v>144.4040425498632</v>
      </c>
      <c r="L1071" t="n">
        <v>2</v>
      </c>
      <c r="M1071" t="n">
        <v>36.61360105219655</v>
      </c>
      <c r="N1071" t="n">
        <v>1701.989909175624</v>
      </c>
      <c r="O1071" t="b">
        <v>0</v>
      </c>
      <c r="P1071" t="n">
        <v>3.055109605038693</v>
      </c>
      <c r="Q1071" t="n">
        <v>0</v>
      </c>
      <c r="R1071" t="n">
        <v>0.8596829171205382</v>
      </c>
      <c r="S1071" t="n">
        <v>37.84642959316162</v>
      </c>
      <c r="T1071" t="n">
        <v>19.93897825943496</v>
      </c>
      <c r="U1071" t="n">
        <v>3.553763305279601</v>
      </c>
      <c r="V1071" t="n">
        <v>2.797779264960919</v>
      </c>
      <c r="W1071" t="n">
        <v>0</v>
      </c>
      <c r="X1071" t="n">
        <v>0</v>
      </c>
      <c r="Y1071" t="n">
        <v>-21.42826181236016</v>
      </c>
      <c r="Z1071" t="n">
        <v>87.40380846791756</v>
      </c>
      <c r="AA1071" t="n">
        <v>1701.989909175624</v>
      </c>
      <c r="AB1071" t="b">
        <v>0</v>
      </c>
      <c r="AC1071" t="b">
        <v>1</v>
      </c>
      <c r="AD1071" t="n">
        <v>90.56661379438086</v>
      </c>
      <c r="AE1071" t="n">
        <v>-0</v>
      </c>
      <c r="AF1071" t="n">
        <v>0</v>
      </c>
      <c r="AG1071" t="n">
        <v>0.09250301288189972</v>
      </c>
      <c r="AH1071" t="b">
        <v>0</v>
      </c>
      <c r="AI1071" t="b">
        <v>0</v>
      </c>
      <c r="AJ1071" t="n">
        <v>1701.989909175624</v>
      </c>
      <c r="AK1071" t="n">
        <v>0</v>
      </c>
      <c r="AL1071" t="n">
        <v>3.553763305279601</v>
      </c>
      <c r="AM1071" t="n">
        <v>0</v>
      </c>
      <c r="AN1071" t="n">
        <v>3.561195677145557</v>
      </c>
      <c r="AO1071" t="n">
        <v>0</v>
      </c>
      <c r="AP1071" t="n">
        <v>1</v>
      </c>
      <c r="AQ1071" t="n">
        <v>0</v>
      </c>
      <c r="AR1071" t="n">
        <v>0</v>
      </c>
      <c r="AS1071" t="n">
        <v>0</v>
      </c>
      <c r="AT1071" t="n">
        <v>1.201880793665483</v>
      </c>
      <c r="AU1071" t="n">
        <v>0.3778509175788785</v>
      </c>
      <c r="AV1071" t="n">
        <v>1.201880793665483</v>
      </c>
    </row>
    <row r="1072" spans="1:48">
      <c r="A1072" t="n">
        <v>1069</v>
      </c>
      <c r="B1072" t="n">
        <v>0</v>
      </c>
      <c r="C1072" t="n">
        <v>0</v>
      </c>
      <c r="D1072" t="n">
        <v>0</v>
      </c>
      <c r="E1072" t="n">
        <v>25.2</v>
      </c>
      <c r="F1072" t="n">
        <v>0.2081158051280712</v>
      </c>
      <c r="G1072" t="n">
        <v>206.9589726892681</v>
      </c>
      <c r="H1072" t="n">
        <v>816.2461882864733</v>
      </c>
      <c r="I1072" t="n">
        <v>3.670730406106098</v>
      </c>
      <c r="J1072" t="n">
        <v>3.670730406106098</v>
      </c>
      <c r="K1072" t="n">
        <v>169.3712182558975</v>
      </c>
      <c r="L1072" t="n">
        <v>2</v>
      </c>
      <c r="M1072" t="n">
        <v>42.94402085595779</v>
      </c>
      <c r="N1072" t="n">
        <v>1743.501858179907</v>
      </c>
      <c r="O1072" t="b">
        <v>0</v>
      </c>
      <c r="P1072" t="n">
        <v>3.670730406106098</v>
      </c>
      <c r="Q1072" t="n">
        <v>0</v>
      </c>
      <c r="R1072" t="n">
        <v>0.8729689178738724</v>
      </c>
      <c r="S1072" t="n">
        <v>37.86109240196119</v>
      </c>
      <c r="T1072" t="n">
        <v>23.0304633604236</v>
      </c>
      <c r="U1072" t="n">
        <v>4.204880988255815</v>
      </c>
      <c r="V1072" t="n">
        <v>2.925584682540741</v>
      </c>
      <c r="W1072" t="n">
        <v>0</v>
      </c>
      <c r="X1072" t="n">
        <v>0</v>
      </c>
      <c r="Y1072" t="n">
        <v>-21.42826181236016</v>
      </c>
      <c r="Z1072" t="n">
        <v>87.55051201857944</v>
      </c>
      <c r="AA1072" t="n">
        <v>1743.501858179907</v>
      </c>
      <c r="AB1072" t="b">
        <v>0</v>
      </c>
      <c r="AC1072" t="b">
        <v>1</v>
      </c>
      <c r="AD1072" t="n">
        <v>90.559173425696</v>
      </c>
      <c r="AE1072" t="n">
        <v>-0</v>
      </c>
      <c r="AF1072" t="n">
        <v>0</v>
      </c>
      <c r="AG1072" t="n">
        <v>0.1039911241814899</v>
      </c>
      <c r="AH1072" t="b">
        <v>0</v>
      </c>
      <c r="AI1072" t="b">
        <v>0</v>
      </c>
      <c r="AJ1072" t="n">
        <v>1743.501858179907</v>
      </c>
      <c r="AK1072" t="n">
        <v>0</v>
      </c>
      <c r="AL1072" t="n">
        <v>4.204880988255815</v>
      </c>
      <c r="AM1072" t="n">
        <v>0</v>
      </c>
      <c r="AN1072" t="n">
        <v>4.212313360121771</v>
      </c>
      <c r="AO1072" t="n">
        <v>0</v>
      </c>
      <c r="AP1072" t="n">
        <v>1</v>
      </c>
      <c r="AQ1072" t="n">
        <v>0</v>
      </c>
      <c r="AR1072" t="n">
        <v>0</v>
      </c>
      <c r="AS1072" t="n">
        <v>0</v>
      </c>
      <c r="AT1072" t="n">
        <v>1.326493499716511</v>
      </c>
      <c r="AU1072" t="n">
        <v>0.4170270368508812</v>
      </c>
      <c r="AV1072" t="n">
        <v>1.326493499716511</v>
      </c>
    </row>
    <row r="1073" spans="1:48">
      <c r="A1073" t="n">
        <v>1070</v>
      </c>
      <c r="B1073" t="n">
        <v>0</v>
      </c>
      <c r="C1073" t="n">
        <v>0</v>
      </c>
      <c r="D1073" t="n">
        <v>0</v>
      </c>
      <c r="E1073" t="n">
        <v>26.4</v>
      </c>
      <c r="F1073" t="n">
        <v>0.5042902583382789</v>
      </c>
      <c r="G1073" t="n">
        <v>216.8141618649475</v>
      </c>
      <c r="H1073" t="n">
        <v>855.115054395353</v>
      </c>
      <c r="I1073" t="n">
        <v>7.552553028869969</v>
      </c>
      <c r="J1073" t="n">
        <v>7.552553028869969</v>
      </c>
      <c r="K1073" t="n">
        <v>332.6423340160939</v>
      </c>
      <c r="L1073" t="n">
        <v>2</v>
      </c>
      <c r="M1073" t="n">
        <v>84.3413625801455</v>
      </c>
      <c r="N1073" t="n">
        <v>1826.525756188474</v>
      </c>
      <c r="O1073" t="b">
        <v>0</v>
      </c>
      <c r="P1073" t="n">
        <v>7.552553028869969</v>
      </c>
      <c r="Q1073" t="n">
        <v>0</v>
      </c>
      <c r="R1073" t="n">
        <v>0.9148118950277632</v>
      </c>
      <c r="S1073" t="n">
        <v>37.87704172724419</v>
      </c>
      <c r="T1073" t="n">
        <v>43.16259643458895</v>
      </c>
      <c r="U1073" t="n">
        <v>8.255853547510727</v>
      </c>
      <c r="V1073" t="n">
        <v>3.676939795944051</v>
      </c>
      <c r="W1073" t="n">
        <v>0</v>
      </c>
      <c r="X1073" t="n">
        <v>0</v>
      </c>
      <c r="Y1073" t="n">
        <v>-21.42826181236016</v>
      </c>
      <c r="Z1073" t="n">
        <v>87.70991650012459</v>
      </c>
      <c r="AA1073" t="n">
        <v>1826.525756188474</v>
      </c>
      <c r="AB1073" t="b">
        <v>0</v>
      </c>
      <c r="AC1073" t="b">
        <v>1</v>
      </c>
      <c r="AD1073" t="n">
        <v>90.55173305701115</v>
      </c>
      <c r="AE1073" t="n">
        <v>-0</v>
      </c>
      <c r="AF1073" t="n">
        <v>0</v>
      </c>
      <c r="AG1073" t="n">
        <v>0.1071997661663064</v>
      </c>
      <c r="AH1073" t="b">
        <v>0</v>
      </c>
      <c r="AI1073" t="b">
        <v>0</v>
      </c>
      <c r="AJ1073" t="n">
        <v>1826.525756188474</v>
      </c>
      <c r="AK1073" t="n">
        <v>0</v>
      </c>
      <c r="AL1073" t="n">
        <v>8.255853547510727</v>
      </c>
      <c r="AM1073" t="n">
        <v>0</v>
      </c>
      <c r="AN1073" t="n">
        <v>8.361757815056926</v>
      </c>
      <c r="AO1073" t="n">
        <v>0</v>
      </c>
      <c r="AP1073" t="n">
        <v>1</v>
      </c>
      <c r="AQ1073" t="n">
        <v>0</v>
      </c>
      <c r="AR1073" t="n">
        <v>0</v>
      </c>
      <c r="AS1073" t="n">
        <v>0</v>
      </c>
      <c r="AT1073" t="n">
        <v>2.079163294679553</v>
      </c>
      <c r="AU1073" t="n">
        <v>0.6536536425505536</v>
      </c>
      <c r="AV1073" t="n">
        <v>2.079163294679553</v>
      </c>
    </row>
    <row r="1074" spans="1:48">
      <c r="A1074" t="n">
        <v>1071</v>
      </c>
      <c r="B1074" t="n">
        <v>0</v>
      </c>
      <c r="C1074" t="n">
        <v>0</v>
      </c>
      <c r="D1074" t="n">
        <v>0</v>
      </c>
      <c r="E1074" t="n">
        <v>28.8</v>
      </c>
      <c r="F1074" t="n">
        <v>0.774723161518815</v>
      </c>
      <c r="G1074" t="n">
        <v>236.5245402163064</v>
      </c>
      <c r="H1074" t="n">
        <v>932.8527866131125</v>
      </c>
      <c r="I1074" t="n">
        <v>11.95248512160981</v>
      </c>
      <c r="J1074" t="n">
        <v>11.95248512160981</v>
      </c>
      <c r="K1074" t="n">
        <v>482.5622967317083</v>
      </c>
      <c r="L1074" t="n">
        <v>3</v>
      </c>
      <c r="M1074" t="n">
        <v>122.3535235120964</v>
      </c>
      <c r="N1074" t="n">
        <v>1234.164236689148</v>
      </c>
      <c r="O1074" t="b">
        <v>1</v>
      </c>
      <c r="P1074" t="n">
        <v>11.95248512160981</v>
      </c>
      <c r="Q1074" t="n">
        <v>39.24071423839161</v>
      </c>
      <c r="R1074" t="n">
        <v>0.9452329635197518</v>
      </c>
      <c r="S1074" t="n">
        <v>37.89904830796648</v>
      </c>
      <c r="T1074" t="n">
        <v>97.84030048831671</v>
      </c>
      <c r="U1074" t="n">
        <v>12.64501512632663</v>
      </c>
      <c r="V1074" t="n">
        <v>5.358423306082074</v>
      </c>
      <c r="W1074" t="n">
        <v>0</v>
      </c>
      <c r="X1074" t="n">
        <v>0</v>
      </c>
      <c r="Y1074" t="n">
        <v>-21.42826181236016</v>
      </c>
      <c r="Z1074" t="n">
        <v>87.71521824960253</v>
      </c>
      <c r="AA1074" t="n">
        <v>1234.164236689148</v>
      </c>
      <c r="AB1074" t="b">
        <v>0</v>
      </c>
      <c r="AC1074" t="b">
        <v>1</v>
      </c>
      <c r="AD1074" t="n">
        <v>90.54429268832629</v>
      </c>
      <c r="AE1074" t="n">
        <v>-0</v>
      </c>
      <c r="AF1074" t="n">
        <v>0</v>
      </c>
      <c r="AG1074" t="n">
        <v>0.09806485926644748</v>
      </c>
      <c r="AH1074" t="b">
        <v>0</v>
      </c>
      <c r="AI1074" t="b">
        <v>0</v>
      </c>
      <c r="AJ1074" t="n">
        <v>1273.404950927539</v>
      </c>
      <c r="AK1074" t="n">
        <v>0</v>
      </c>
      <c r="AL1074" t="n">
        <v>13.0470681192439</v>
      </c>
      <c r="AM1074" t="n">
        <v>0</v>
      </c>
      <c r="AN1074" t="n">
        <v>13.15015545175459</v>
      </c>
      <c r="AO1074" t="n">
        <v>0</v>
      </c>
      <c r="AP1074" t="n">
        <v>1</v>
      </c>
      <c r="AQ1074" t="n">
        <v>0</v>
      </c>
      <c r="AR1074" t="n">
        <v>0</v>
      </c>
      <c r="AS1074" t="n">
        <v>0</v>
      </c>
      <c r="AT1074" t="n">
        <v>2.999409904944027</v>
      </c>
      <c r="AU1074" t="n">
        <v>0.9429635540824817</v>
      </c>
      <c r="AV1074" t="n">
        <v>2.999409904944027</v>
      </c>
    </row>
    <row r="1075" spans="1:48">
      <c r="A1075" t="n">
        <v>1072</v>
      </c>
      <c r="B1075" t="n">
        <v>0</v>
      </c>
      <c r="C1075" t="n">
        <v>0</v>
      </c>
      <c r="D1075" t="n">
        <v>0</v>
      </c>
      <c r="E1075" t="n">
        <v>31.8</v>
      </c>
      <c r="F1075" t="n">
        <v>0.8968170955864649</v>
      </c>
      <c r="G1075" t="n">
        <v>261.162513155505</v>
      </c>
      <c r="H1075" t="n">
        <v>1030.024951885312</v>
      </c>
      <c r="I1075" t="n">
        <v>15.08510380131791</v>
      </c>
      <c r="J1075" t="n">
        <v>15.08510380131791</v>
      </c>
      <c r="K1075" t="n">
        <v>551.5804258487575</v>
      </c>
      <c r="L1075" t="n">
        <v>3</v>
      </c>
      <c r="M1075" t="n">
        <v>139.8530491502935</v>
      </c>
      <c r="N1075" t="n">
        <v>1362.723011344267</v>
      </c>
      <c r="O1075" t="b">
        <v>0</v>
      </c>
      <c r="P1075" t="n">
        <v>15.08510380131791</v>
      </c>
      <c r="Q1075" t="n">
        <v>0</v>
      </c>
      <c r="R1075" t="n">
        <v>0.9471101478281878</v>
      </c>
      <c r="S1075" t="n">
        <v>37.92143847232445</v>
      </c>
      <c r="T1075" t="n">
        <v>111.6121837592311</v>
      </c>
      <c r="U1075" t="n">
        <v>15.92750730832044</v>
      </c>
      <c r="V1075" t="n">
        <v>5.903151899598868</v>
      </c>
      <c r="W1075" t="n">
        <v>0</v>
      </c>
      <c r="X1075" t="n">
        <v>0</v>
      </c>
      <c r="Y1075" t="n">
        <v>-21.42826181236016</v>
      </c>
      <c r="Z1075" t="n">
        <v>87.75021715169542</v>
      </c>
      <c r="AA1075" t="n">
        <v>1362.723011344267</v>
      </c>
      <c r="AB1075" t="b">
        <v>0</v>
      </c>
      <c r="AC1075" t="b">
        <v>1</v>
      </c>
      <c r="AD1075" t="n">
        <v>90.53685231964144</v>
      </c>
      <c r="AE1075" t="n">
        <v>-0</v>
      </c>
      <c r="AF1075" t="n">
        <v>0</v>
      </c>
      <c r="AG1075" t="n">
        <v>0.09841193534720577</v>
      </c>
      <c r="AH1075" t="b">
        <v>0</v>
      </c>
      <c r="AI1075" t="b">
        <v>0</v>
      </c>
      <c r="AJ1075" t="n">
        <v>1362.723011344267</v>
      </c>
      <c r="AK1075" t="n">
        <v>0</v>
      </c>
      <c r="AL1075" t="n">
        <v>15.92750730832044</v>
      </c>
      <c r="AM1075" t="n">
        <v>0</v>
      </c>
      <c r="AN1075" t="n">
        <v>15.9549505897354</v>
      </c>
      <c r="AO1075" t="n">
        <v>0</v>
      </c>
      <c r="AP1075" t="n">
        <v>1</v>
      </c>
      <c r="AQ1075" t="n">
        <v>0</v>
      </c>
      <c r="AR1075" t="n">
        <v>0</v>
      </c>
      <c r="AS1075" t="n">
        <v>0</v>
      </c>
      <c r="AT1075" t="n">
        <v>3.552375915987242</v>
      </c>
      <c r="AU1075" t="n">
        <v>1.116806680425646</v>
      </c>
      <c r="AV1075" t="n">
        <v>3.552375915987242</v>
      </c>
    </row>
    <row r="1076" spans="1:48">
      <c r="A1076" t="n">
        <v>1073</v>
      </c>
      <c r="B1076" t="n">
        <v>0</v>
      </c>
      <c r="C1076" t="n">
        <v>0</v>
      </c>
      <c r="D1076" t="n">
        <v>0</v>
      </c>
      <c r="E1076" t="n">
        <v>35.3</v>
      </c>
      <c r="F1076" t="n">
        <v>1.054675122801985</v>
      </c>
      <c r="G1076" t="n">
        <v>289.9068149179033</v>
      </c>
      <c r="H1076" t="n">
        <v>1143.392478036211</v>
      </c>
      <c r="I1076" t="n">
        <v>19.45345419376796</v>
      </c>
      <c r="J1076" t="n">
        <v>19.45345419376796</v>
      </c>
      <c r="K1076" t="n">
        <v>640.7810860244938</v>
      </c>
      <c r="L1076" t="n">
        <v>3</v>
      </c>
      <c r="M1076" t="n">
        <v>162.4698493976911</v>
      </c>
      <c r="N1076" t="n">
        <v>1512.708248441907</v>
      </c>
      <c r="O1076" t="b">
        <v>0</v>
      </c>
      <c r="P1076" t="n">
        <v>19.45345419376796</v>
      </c>
      <c r="Q1076" t="n">
        <v>0</v>
      </c>
      <c r="R1076" t="n">
        <v>0.9489996363622274</v>
      </c>
      <c r="S1076" t="n">
        <v>37.94872828060434</v>
      </c>
      <c r="T1076" t="n">
        <v>129.4037576674207</v>
      </c>
      <c r="U1076" t="n">
        <v>20.49890584609529</v>
      </c>
      <c r="V1076" t="n">
        <v>6.599638697132647</v>
      </c>
      <c r="W1076" t="n">
        <v>0</v>
      </c>
      <c r="X1076" t="n">
        <v>0</v>
      </c>
      <c r="Y1076" t="n">
        <v>-21.42826181236016</v>
      </c>
      <c r="Z1076" t="n">
        <v>87.8276621801911</v>
      </c>
      <c r="AA1076" t="n">
        <v>1512.708248441907</v>
      </c>
      <c r="AB1076" t="b">
        <v>0</v>
      </c>
      <c r="AC1076" t="b">
        <v>1</v>
      </c>
      <c r="AD1076" t="n">
        <v>90.52941195095659</v>
      </c>
      <c r="AE1076" t="n">
        <v>-0</v>
      </c>
      <c r="AF1076" t="n">
        <v>0</v>
      </c>
      <c r="AG1076" t="n">
        <v>0.1031993169286454</v>
      </c>
      <c r="AH1076" t="b">
        <v>0</v>
      </c>
      <c r="AI1076" t="b">
        <v>0</v>
      </c>
      <c r="AJ1076" t="n">
        <v>1512.708248441907</v>
      </c>
      <c r="AK1076" t="n">
        <v>0</v>
      </c>
      <c r="AL1076" t="n">
        <v>20.49890584609529</v>
      </c>
      <c r="AM1076" t="n">
        <v>0</v>
      </c>
      <c r="AN1076" t="n">
        <v>20.55108308127146</v>
      </c>
      <c r="AO1076" t="n">
        <v>0</v>
      </c>
      <c r="AP1076" t="n">
        <v>1</v>
      </c>
      <c r="AQ1076" t="n">
        <v>0</v>
      </c>
      <c r="AR1076" t="n">
        <v>0</v>
      </c>
      <c r="AS1076" t="n">
        <v>0</v>
      </c>
      <c r="AT1076" t="n">
        <v>4.437713013305734</v>
      </c>
      <c r="AU1076" t="n">
        <v>1.395141633735101</v>
      </c>
      <c r="AV1076" t="n">
        <v>4.437713013305734</v>
      </c>
    </row>
    <row r="1077" spans="1:48">
      <c r="A1077" t="n">
        <v>1074</v>
      </c>
      <c r="B1077" t="n">
        <v>0</v>
      </c>
      <c r="C1077" t="n">
        <v>0</v>
      </c>
      <c r="D1077" t="n">
        <v>0</v>
      </c>
      <c r="E1077" t="n">
        <v>39.5</v>
      </c>
      <c r="F1077" t="n">
        <v>1.30114907987225</v>
      </c>
      <c r="G1077" t="n">
        <v>324.3999770327814</v>
      </c>
      <c r="H1077" t="n">
        <v>1279.43350941729</v>
      </c>
      <c r="I1077" t="n">
        <v>26.47856643950531</v>
      </c>
      <c r="J1077" t="n">
        <v>26.47856643950531</v>
      </c>
      <c r="K1077" t="n">
        <v>779.444210825314</v>
      </c>
      <c r="L1077" t="n">
        <v>3</v>
      </c>
      <c r="M1077" t="n">
        <v>197.6278425013474</v>
      </c>
      <c r="N1077" t="n">
        <v>1692.690532959074</v>
      </c>
      <c r="O1077" t="b">
        <v>0</v>
      </c>
      <c r="P1077" t="n">
        <v>26.47856643950531</v>
      </c>
      <c r="Q1077" t="n">
        <v>0</v>
      </c>
      <c r="R1077" t="n">
        <v>0.9512338919026574</v>
      </c>
      <c r="S1077" t="n">
        <v>37.98266343487882</v>
      </c>
      <c r="T1077" t="n">
        <v>157.0366310875118</v>
      </c>
      <c r="U1077" t="n">
        <v>27.83602084082906</v>
      </c>
      <c r="V1077" t="n">
        <v>7.658065326856132</v>
      </c>
      <c r="W1077" t="n">
        <v>0</v>
      </c>
      <c r="X1077" t="n">
        <v>0</v>
      </c>
      <c r="Y1077" t="n">
        <v>-21.42826181236016</v>
      </c>
      <c r="Z1077" t="n">
        <v>87.95062178153947</v>
      </c>
      <c r="AA1077" t="n">
        <v>1692.690532959074</v>
      </c>
      <c r="AB1077" t="b">
        <v>0</v>
      </c>
      <c r="AC1077" t="b">
        <v>1</v>
      </c>
      <c r="AD1077" t="n">
        <v>90.52197158227173</v>
      </c>
      <c r="AE1077" t="n">
        <v>-0</v>
      </c>
      <c r="AF1077" t="n">
        <v>0</v>
      </c>
      <c r="AG1077" t="n">
        <v>0.1060506831238943</v>
      </c>
      <c r="AH1077" t="b">
        <v>0</v>
      </c>
      <c r="AI1077" t="b">
        <v>0</v>
      </c>
      <c r="AJ1077" t="n">
        <v>1692.690532959074</v>
      </c>
      <c r="AK1077" t="n">
        <v>0</v>
      </c>
      <c r="AL1077" t="n">
        <v>27.83602084082906</v>
      </c>
      <c r="AM1077" t="n">
        <v>0</v>
      </c>
      <c r="AN1077" t="n">
        <v>27.91050694616404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5.852148140451995</v>
      </c>
      <c r="AU1077" t="n">
        <v>1.839816025292741</v>
      </c>
      <c r="AV1077" t="n">
        <v>5.852148140451995</v>
      </c>
    </row>
    <row r="1078" spans="1:48">
      <c r="A1078" t="n">
        <v>1075</v>
      </c>
      <c r="B1078" t="n">
        <v>0</v>
      </c>
      <c r="C1078" t="n">
        <v>0</v>
      </c>
      <c r="D1078" t="n">
        <v>0</v>
      </c>
      <c r="E1078" t="n">
        <v>44.5</v>
      </c>
      <c r="F1078" t="n">
        <v>1.407395224375691</v>
      </c>
      <c r="G1078" t="n">
        <v>365.463265264779</v>
      </c>
      <c r="H1078" t="n">
        <v>1441.387118204288</v>
      </c>
      <c r="I1078" t="n">
        <v>32.23265110059823</v>
      </c>
      <c r="J1078" t="n">
        <v>32.23265110059823</v>
      </c>
      <c r="K1078" t="n">
        <v>842.2163712514213</v>
      </c>
      <c r="L1078" t="n">
        <v>3</v>
      </c>
      <c r="M1078" t="n">
        <v>213.5437046783522</v>
      </c>
      <c r="N1078" t="n">
        <v>1906.955157384273</v>
      </c>
      <c r="O1078" t="b">
        <v>0</v>
      </c>
      <c r="P1078" t="n">
        <v>32.23265110059823</v>
      </c>
      <c r="Q1078" t="n">
        <v>0</v>
      </c>
      <c r="R1078" t="n">
        <v>0.9516768655575404</v>
      </c>
      <c r="S1078" t="n">
        <v>38.02682987481222</v>
      </c>
      <c r="T1078" t="n">
        <v>169.6045178186016</v>
      </c>
      <c r="U1078" t="n">
        <v>33.86932294683313</v>
      </c>
      <c r="V1078" t="n">
        <v>8.195821916596799</v>
      </c>
      <c r="W1078" t="n">
        <v>0</v>
      </c>
      <c r="X1078" t="n">
        <v>0</v>
      </c>
      <c r="Y1078" t="n">
        <v>-21.42826181236016</v>
      </c>
      <c r="Z1078" t="n">
        <v>88.09350161888736</v>
      </c>
      <c r="AA1078" t="n">
        <v>1906.955157384273</v>
      </c>
      <c r="AB1078" t="b">
        <v>0</v>
      </c>
      <c r="AC1078" t="b">
        <v>1</v>
      </c>
      <c r="AD1078" t="n">
        <v>90.51453121358688</v>
      </c>
      <c r="AE1078" t="n">
        <v>-0</v>
      </c>
      <c r="AF1078" t="n">
        <v>0</v>
      </c>
      <c r="AG1078" t="n">
        <v>0.1411210634508542</v>
      </c>
      <c r="AH1078" t="b">
        <v>0</v>
      </c>
      <c r="AI1078" t="b">
        <v>0</v>
      </c>
      <c r="AJ1078" t="n">
        <v>1906.955157384273</v>
      </c>
      <c r="AK1078" t="n">
        <v>0</v>
      </c>
      <c r="AL1078" t="n">
        <v>33.86932294683313</v>
      </c>
      <c r="AM1078" t="n">
        <v>0</v>
      </c>
      <c r="AN1078" t="n">
        <v>33.95384144348213</v>
      </c>
      <c r="AO1078" t="n">
        <v>0</v>
      </c>
      <c r="AP1078" t="n">
        <v>1</v>
      </c>
      <c r="AQ1078" t="n">
        <v>0</v>
      </c>
      <c r="AR1078" t="n">
        <v>0</v>
      </c>
      <c r="AS1078" t="n">
        <v>0</v>
      </c>
      <c r="AT1078" t="n">
        <v>6.938253473226744</v>
      </c>
      <c r="AU1078" t="n">
        <v>2.181269103450902</v>
      </c>
      <c r="AV1078" t="n">
        <v>6.938253473226744</v>
      </c>
    </row>
    <row r="1079" spans="1:48">
      <c r="A1079" t="n">
        <v>1076</v>
      </c>
      <c r="B1079" t="n">
        <v>0</v>
      </c>
      <c r="C1079" t="n">
        <v>0</v>
      </c>
      <c r="D1079" t="n">
        <v>0</v>
      </c>
      <c r="E1079" t="n">
        <v>49.3</v>
      </c>
      <c r="F1079" t="n">
        <v>1.235936689291658</v>
      </c>
      <c r="G1079" t="n">
        <v>404.8840219674967</v>
      </c>
      <c r="H1079" t="n">
        <v>1596.862582639807</v>
      </c>
      <c r="I1079" t="n">
        <v>31.91926594282717</v>
      </c>
      <c r="J1079" t="n">
        <v>31.91926594282717</v>
      </c>
      <c r="K1079" t="n">
        <v>752.8243169457874</v>
      </c>
      <c r="L1079" t="n">
        <v>3</v>
      </c>
      <c r="M1079" t="n">
        <v>190.8783765075526</v>
      </c>
      <c r="N1079" t="n">
        <v>2112.649196832464</v>
      </c>
      <c r="O1079" t="b">
        <v>0</v>
      </c>
      <c r="P1079" t="n">
        <v>31.91926594282717</v>
      </c>
      <c r="Q1079" t="n">
        <v>0</v>
      </c>
      <c r="R1079" t="n">
        <v>0.9496078381686557</v>
      </c>
      <c r="S1079" t="n">
        <v>38.08010579412051</v>
      </c>
      <c r="T1079" t="n">
        <v>151.9331694390594</v>
      </c>
      <c r="U1079" t="n">
        <v>33.61310286189753</v>
      </c>
      <c r="V1079" t="n">
        <v>7.656240861922157</v>
      </c>
      <c r="W1079" t="n">
        <v>0</v>
      </c>
      <c r="X1079" t="n">
        <v>0</v>
      </c>
      <c r="Y1079" t="n">
        <v>-21.42826181236016</v>
      </c>
      <c r="Z1079" t="n">
        <v>88.26760357164221</v>
      </c>
      <c r="AA1079" t="n">
        <v>2112.649196832464</v>
      </c>
      <c r="AB1079" t="b">
        <v>0</v>
      </c>
      <c r="AC1079" t="b">
        <v>1</v>
      </c>
      <c r="AD1079" t="n">
        <v>90.50709084490202</v>
      </c>
      <c r="AE1079" t="n">
        <v>-0</v>
      </c>
      <c r="AF1079" t="n">
        <v>0</v>
      </c>
      <c r="AG1079" t="n">
        <v>0.1791122360094732</v>
      </c>
      <c r="AH1079" t="b">
        <v>0</v>
      </c>
      <c r="AI1079" t="b">
        <v>0</v>
      </c>
      <c r="AJ1079" t="n">
        <v>2112.649196832464</v>
      </c>
      <c r="AK1079" t="n">
        <v>0</v>
      </c>
      <c r="AL1079" t="n">
        <v>33.61310286189753</v>
      </c>
      <c r="AM1079" t="n">
        <v>0</v>
      </c>
      <c r="AN1079" t="n">
        <v>33.68125272008682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6.759310657743176</v>
      </c>
      <c r="AU1079" t="n">
        <v>2.125012520118368</v>
      </c>
      <c r="AV1079" t="n">
        <v>6.759310657743176</v>
      </c>
    </row>
    <row r="1080" spans="1:48">
      <c r="A1080" t="n">
        <v>1077</v>
      </c>
      <c r="B1080" t="n">
        <v>0</v>
      </c>
      <c r="C1080" t="n">
        <v>0</v>
      </c>
      <c r="D1080" t="n">
        <v>0</v>
      </c>
      <c r="E1080" t="n">
        <v>53.3</v>
      </c>
      <c r="F1080" t="n">
        <v>0.9821913517910019</v>
      </c>
      <c r="G1080" t="n">
        <v>437.7346525530948</v>
      </c>
      <c r="H1080" t="n">
        <v>1726.425469669406</v>
      </c>
      <c r="I1080" t="n">
        <v>28.32023751269234</v>
      </c>
      <c r="J1080" t="n">
        <v>28.32023751269234</v>
      </c>
      <c r="K1080" t="n">
        <v>617.8134305875817</v>
      </c>
      <c r="L1080" t="n">
        <v>3</v>
      </c>
      <c r="M1080" t="n">
        <v>156.6464073497925</v>
      </c>
      <c r="N1080" t="n">
        <v>2284.060896372624</v>
      </c>
      <c r="O1080" t="b">
        <v>0</v>
      </c>
      <c r="P1080" t="n">
        <v>28.32023751269234</v>
      </c>
      <c r="Q1080" t="n">
        <v>0</v>
      </c>
      <c r="R1080" t="n">
        <v>0.9458390694362768</v>
      </c>
      <c r="S1080" t="n">
        <v>38.13512264318613</v>
      </c>
      <c r="T1080" t="n">
        <v>125.1824206957774</v>
      </c>
      <c r="U1080" t="n">
        <v>29.94191974917182</v>
      </c>
      <c r="V1080" t="n">
        <v>6.779996395102785</v>
      </c>
      <c r="W1080" t="n">
        <v>0</v>
      </c>
      <c r="X1080" t="n">
        <v>0</v>
      </c>
      <c r="Y1080" t="n">
        <v>-21.42826181236016</v>
      </c>
      <c r="Z1080" t="n">
        <v>88.45761125354097</v>
      </c>
      <c r="AA1080" t="n">
        <v>2284.060896372624</v>
      </c>
      <c r="AB1080" t="b">
        <v>0</v>
      </c>
      <c r="AC1080" t="b">
        <v>1</v>
      </c>
      <c r="AD1080" t="n">
        <v>90.49965047621717</v>
      </c>
      <c r="AE1080" t="n">
        <v>-0</v>
      </c>
      <c r="AF1080" t="n">
        <v>0</v>
      </c>
      <c r="AG1080" t="n">
        <v>0.1817911694582296</v>
      </c>
      <c r="AH1080" t="b">
        <v>0</v>
      </c>
      <c r="AI1080" t="b">
        <v>0</v>
      </c>
      <c r="AJ1080" t="n">
        <v>2284.060896372624</v>
      </c>
      <c r="AK1080" t="n">
        <v>0</v>
      </c>
      <c r="AL1080" t="n">
        <v>29.94191974917182</v>
      </c>
      <c r="AM1080" t="n">
        <v>0</v>
      </c>
      <c r="AN1080" t="n">
        <v>30.0368278701641</v>
      </c>
      <c r="AO1080" t="n">
        <v>0</v>
      </c>
      <c r="AP1080" t="n">
        <v>1</v>
      </c>
      <c r="AQ1080" t="n">
        <v>0</v>
      </c>
      <c r="AR1080" t="n">
        <v>0</v>
      </c>
      <c r="AS1080" t="n">
        <v>0</v>
      </c>
      <c r="AT1080" t="n">
        <v>6.014276878209864</v>
      </c>
      <c r="AU1080" t="n">
        <v>1.890786548035587</v>
      </c>
      <c r="AV1080" t="n">
        <v>6.014276878209864</v>
      </c>
    </row>
    <row r="1081" spans="1:48">
      <c r="A1081" t="n">
        <v>1078</v>
      </c>
      <c r="B1081" t="n">
        <v>0</v>
      </c>
      <c r="C1081" t="n">
        <v>0</v>
      </c>
      <c r="D1081" t="n">
        <v>0</v>
      </c>
      <c r="E1081" t="n">
        <v>56.4</v>
      </c>
      <c r="F1081" t="n">
        <v>0.7519645702110083</v>
      </c>
      <c r="G1081" t="n">
        <v>463.1938912569333</v>
      </c>
      <c r="H1081" t="n">
        <v>1826.836707117345</v>
      </c>
      <c r="I1081" t="n">
        <v>24.0083756233532</v>
      </c>
      <c r="J1081" t="n">
        <v>24.0083756233532</v>
      </c>
      <c r="K1081" t="n">
        <v>494.961405345144</v>
      </c>
      <c r="L1081" t="n">
        <v>4</v>
      </c>
      <c r="M1081" t="n">
        <v>125.4973137284848</v>
      </c>
      <c r="N1081" t="n">
        <v>1629.538342748672</v>
      </c>
      <c r="O1081" t="b">
        <v>1</v>
      </c>
      <c r="P1081" t="n">
        <v>24.0083756233532</v>
      </c>
      <c r="Q1081" t="n">
        <v>38.0879626203463</v>
      </c>
      <c r="R1081" t="n">
        <v>0.9506788272350833</v>
      </c>
      <c r="S1081" t="n">
        <v>38.18758681691088</v>
      </c>
      <c r="T1081" t="n">
        <v>147.9911529728769</v>
      </c>
      <c r="U1081" t="n">
        <v>25.25392901951778</v>
      </c>
      <c r="V1081" t="n">
        <v>7.299097223454453</v>
      </c>
      <c r="W1081" t="n">
        <v>0</v>
      </c>
      <c r="X1081" t="n">
        <v>0</v>
      </c>
      <c r="Y1081" t="n">
        <v>-21.42826181236016</v>
      </c>
      <c r="Z1081" t="n">
        <v>88.61765058946293</v>
      </c>
      <c r="AA1081" t="n">
        <v>1629.538342748672</v>
      </c>
      <c r="AB1081" t="b">
        <v>0</v>
      </c>
      <c r="AC1081" t="b">
        <v>1</v>
      </c>
      <c r="AD1081" t="n">
        <v>90.49221010753232</v>
      </c>
      <c r="AE1081" t="n">
        <v>-0</v>
      </c>
      <c r="AF1081" t="n">
        <v>0</v>
      </c>
      <c r="AG1081" t="n">
        <v>0.1637546281826395</v>
      </c>
      <c r="AH1081" t="b">
        <v>0</v>
      </c>
      <c r="AI1081" t="b">
        <v>0</v>
      </c>
      <c r="AJ1081" t="n">
        <v>1667.626305369018</v>
      </c>
      <c r="AK1081" t="n">
        <v>0</v>
      </c>
      <c r="AL1081" t="n">
        <v>25.84420092615473</v>
      </c>
      <c r="AM1081" t="n">
        <v>0</v>
      </c>
      <c r="AN1081" t="n">
        <v>26.00668814013395</v>
      </c>
      <c r="AO1081" t="n">
        <v>0</v>
      </c>
      <c r="AP1081" t="n">
        <v>1</v>
      </c>
      <c r="AQ1081" t="n">
        <v>0</v>
      </c>
      <c r="AR1081" t="n">
        <v>0</v>
      </c>
      <c r="AS1081" t="n">
        <v>0</v>
      </c>
      <c r="AT1081" t="n">
        <v>5.467733875608911</v>
      </c>
      <c r="AU1081" t="n">
        <v>1.71896270650529</v>
      </c>
      <c r="AV1081" t="n">
        <v>5.467733875608911</v>
      </c>
    </row>
    <row r="1082" spans="1:48">
      <c r="A1082" t="n">
        <v>1079</v>
      </c>
      <c r="B1082" t="n">
        <v>0</v>
      </c>
      <c r="C1082" t="n">
        <v>0</v>
      </c>
      <c r="D1082" t="n">
        <v>0</v>
      </c>
      <c r="E1082" t="n">
        <v>58.9</v>
      </c>
      <c r="F1082" t="n">
        <v>0.67661703403164</v>
      </c>
      <c r="G1082" t="n">
        <v>483.7255353729322</v>
      </c>
      <c r="H1082" t="n">
        <v>1907.813511510845</v>
      </c>
      <c r="I1082" t="n">
        <v>23.12820776303636</v>
      </c>
      <c r="J1082" t="n">
        <v>23.12820776303636</v>
      </c>
      <c r="K1082" t="n">
        <v>456.5773341908499</v>
      </c>
      <c r="L1082" t="n">
        <v>4</v>
      </c>
      <c r="M1082" t="n">
        <v>115.765044166037</v>
      </c>
      <c r="N1082" t="n">
        <v>1701.769652267673</v>
      </c>
      <c r="O1082" t="b">
        <v>0</v>
      </c>
      <c r="P1082" t="n">
        <v>23.12820776303636</v>
      </c>
      <c r="Q1082" t="n">
        <v>0</v>
      </c>
      <c r="R1082" t="n">
        <v>0.9493162462082609</v>
      </c>
      <c r="S1082" t="n">
        <v>38.22808877319019</v>
      </c>
      <c r="T1082" t="n">
        <v>136.7104378192134</v>
      </c>
      <c r="U1082" t="n">
        <v>24.36301691392574</v>
      </c>
      <c r="V1082" t="n">
        <v>6.928998171189846</v>
      </c>
      <c r="W1082" t="n">
        <v>0</v>
      </c>
      <c r="X1082" t="n">
        <v>0</v>
      </c>
      <c r="Y1082" t="n">
        <v>-21.42826181236016</v>
      </c>
      <c r="Z1082" t="n">
        <v>88.77612557470279</v>
      </c>
      <c r="AA1082" t="n">
        <v>1701.769652267673</v>
      </c>
      <c r="AB1082" t="b">
        <v>0</v>
      </c>
      <c r="AC1082" t="b">
        <v>1</v>
      </c>
      <c r="AD1082" t="n">
        <v>90.48476973884746</v>
      </c>
      <c r="AE1082" t="n">
        <v>-0</v>
      </c>
      <c r="AF1082" t="n">
        <v>0</v>
      </c>
      <c r="AG1082" t="n">
        <v>0.1343180243844161</v>
      </c>
      <c r="AH1082" t="b">
        <v>0</v>
      </c>
      <c r="AI1082" t="b">
        <v>0</v>
      </c>
      <c r="AJ1082" t="n">
        <v>1701.769652267673</v>
      </c>
      <c r="AK1082" t="n">
        <v>0</v>
      </c>
      <c r="AL1082" t="n">
        <v>24.36301691392574</v>
      </c>
      <c r="AM1082" t="n">
        <v>0</v>
      </c>
      <c r="AN1082" t="n">
        <v>24.36786646353968</v>
      </c>
      <c r="AO1082" t="n">
        <v>0</v>
      </c>
      <c r="AP1082" t="n">
        <v>1</v>
      </c>
      <c r="AQ1082" t="n">
        <v>0</v>
      </c>
      <c r="AR1082" t="n">
        <v>0</v>
      </c>
      <c r="AS1082" t="n">
        <v>0</v>
      </c>
      <c r="AT1082" t="n">
        <v>5.111611428855436</v>
      </c>
      <c r="AU1082" t="n">
        <v>1.607003855023978</v>
      </c>
      <c r="AV1082" t="n">
        <v>5.111611428855436</v>
      </c>
    </row>
    <row r="1083" spans="1:48">
      <c r="A1083" t="n">
        <v>1080</v>
      </c>
      <c r="B1083" t="n">
        <v>0</v>
      </c>
      <c r="C1083" t="n">
        <v>0</v>
      </c>
      <c r="D1083" t="n">
        <v>0</v>
      </c>
      <c r="E1083" t="n">
        <v>61.2</v>
      </c>
      <c r="F1083" t="n">
        <v>0.541567293662423</v>
      </c>
      <c r="G1083" t="n">
        <v>502.6146479596511</v>
      </c>
      <c r="H1083" t="n">
        <v>1982.312171552864</v>
      </c>
      <c r="I1083" t="n">
        <v>20.2792023312479</v>
      </c>
      <c r="J1083" t="n">
        <v>20.2792023312479</v>
      </c>
      <c r="K1083" t="n">
        <v>385.2894426472693</v>
      </c>
      <c r="L1083" t="n">
        <v>4</v>
      </c>
      <c r="M1083" t="n">
        <v>97.69002095518999</v>
      </c>
      <c r="N1083" t="n">
        <v>1768.222457025155</v>
      </c>
      <c r="O1083" t="b">
        <v>0</v>
      </c>
      <c r="P1083" t="n">
        <v>20.2792023312479</v>
      </c>
      <c r="Q1083" t="n">
        <v>0</v>
      </c>
      <c r="R1083" t="n">
        <v>0.946315247690391</v>
      </c>
      <c r="S1083" t="n">
        <v>38.2681838067286</v>
      </c>
      <c r="T1083" t="n">
        <v>115.7309479894672</v>
      </c>
      <c r="U1083" t="n">
        <v>21.4296476578413</v>
      </c>
      <c r="V1083" t="n">
        <v>6.212987277370786</v>
      </c>
      <c r="W1083" t="n">
        <v>0</v>
      </c>
      <c r="X1083" t="n">
        <v>0</v>
      </c>
      <c r="Y1083" t="n">
        <v>-21.42826181236016</v>
      </c>
      <c r="Z1083" t="n">
        <v>88.97914291200392</v>
      </c>
      <c r="AA1083" t="n">
        <v>1768.222457025155</v>
      </c>
      <c r="AB1083" t="b">
        <v>0</v>
      </c>
      <c r="AC1083" t="b">
        <v>1</v>
      </c>
      <c r="AD1083" t="n">
        <v>90.47732937016261</v>
      </c>
      <c r="AE1083" t="n">
        <v>-0</v>
      </c>
      <c r="AF1083" t="n">
        <v>0</v>
      </c>
      <c r="AG1083" t="n">
        <v>0.09460515115516921</v>
      </c>
      <c r="AH1083" t="b">
        <v>0</v>
      </c>
      <c r="AI1083" t="b">
        <v>0</v>
      </c>
      <c r="AJ1083" t="n">
        <v>1768.222457025155</v>
      </c>
      <c r="AK1083" t="n">
        <v>0</v>
      </c>
      <c r="AL1083" t="n">
        <v>21.4296476578413</v>
      </c>
      <c r="AM1083" t="n">
        <v>0</v>
      </c>
      <c r="AN1083" t="n">
        <v>21.47962866187293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4.509962725926178</v>
      </c>
      <c r="AU1083" t="n">
        <v>1.417855716822482</v>
      </c>
      <c r="AV1083" t="n">
        <v>4.509962725926178</v>
      </c>
    </row>
    <row r="1084" spans="1:48">
      <c r="A1084" t="n">
        <v>1081</v>
      </c>
      <c r="B1084" t="n">
        <v>0</v>
      </c>
      <c r="C1084" t="n">
        <v>0</v>
      </c>
      <c r="D1084" t="n">
        <v>0</v>
      </c>
      <c r="E1084" t="n">
        <v>62.6</v>
      </c>
      <c r="F1084" t="n">
        <v>0.2404471246520075</v>
      </c>
      <c r="G1084" t="n">
        <v>514.1123686646105</v>
      </c>
      <c r="H1084" t="n">
        <v>2027.659182013224</v>
      </c>
      <c r="I1084" t="n">
        <v>11.94012027431806</v>
      </c>
      <c r="J1084" t="n">
        <v>11.94012027431806</v>
      </c>
      <c r="K1084" t="n">
        <v>221.7798223029162</v>
      </c>
      <c r="L1084" t="n">
        <v>5</v>
      </c>
      <c r="M1084" t="n">
        <v>56.23220646625664</v>
      </c>
      <c r="N1084" t="n">
        <v>1366.642288676913</v>
      </c>
      <c r="O1084" t="b">
        <v>1</v>
      </c>
      <c r="P1084" t="n">
        <v>11.94012027431806</v>
      </c>
      <c r="Q1084" t="n">
        <v>12.17895291708431</v>
      </c>
      <c r="R1084" t="n">
        <v>0.9427021190050976</v>
      </c>
      <c r="S1084" t="n">
        <v>38.30542140398926</v>
      </c>
      <c r="T1084" t="n">
        <v>88.50152313237881</v>
      </c>
      <c r="U1084" t="n">
        <v>12.66584643611425</v>
      </c>
      <c r="V1084" t="n">
        <v>5.070949740306659</v>
      </c>
      <c r="W1084" t="n">
        <v>0</v>
      </c>
      <c r="X1084" t="n">
        <v>0</v>
      </c>
      <c r="Y1084" t="n">
        <v>-21.42826181236016</v>
      </c>
      <c r="Z1084" t="n">
        <v>89.03899110306978</v>
      </c>
      <c r="AA1084" t="n">
        <v>1366.642288676913</v>
      </c>
      <c r="AB1084" t="b">
        <v>0</v>
      </c>
      <c r="AC1084" t="b">
        <v>1</v>
      </c>
      <c r="AD1084" t="n">
        <v>90.46988900147775</v>
      </c>
      <c r="AE1084" t="n">
        <v>-0</v>
      </c>
      <c r="AF1084" t="n">
        <v>0</v>
      </c>
      <c r="AG1084" t="n">
        <v>0.06014600654087221</v>
      </c>
      <c r="AH1084" t="b">
        <v>0</v>
      </c>
      <c r="AI1084" t="b">
        <v>0</v>
      </c>
      <c r="AJ1084" t="n">
        <v>1378.821241593997</v>
      </c>
      <c r="AK1084" t="n">
        <v>0</v>
      </c>
      <c r="AL1084" t="n">
        <v>12.77871924026975</v>
      </c>
      <c r="AM1084" t="n">
        <v>0</v>
      </c>
      <c r="AN1084" t="n">
        <v>12.85267754492621</v>
      </c>
      <c r="AO1084" t="n">
        <v>0</v>
      </c>
      <c r="AP1084" t="n">
        <v>1</v>
      </c>
      <c r="AQ1084" t="n">
        <v>0</v>
      </c>
      <c r="AR1084" t="n">
        <v>0</v>
      </c>
      <c r="AS1084" t="n">
        <v>0</v>
      </c>
      <c r="AT1084" t="n">
        <v>2.904239097308891</v>
      </c>
      <c r="AU1084" t="n">
        <v>0.9130434678466515</v>
      </c>
      <c r="AV1084" t="n">
        <v>2.904239097308891</v>
      </c>
    </row>
    <row r="1085" spans="1:48">
      <c r="A1085" t="n">
        <v>1082</v>
      </c>
      <c r="B1085" t="n">
        <v>0</v>
      </c>
      <c r="C1085" t="n">
        <v>0</v>
      </c>
      <c r="D1085" t="n">
        <v>0</v>
      </c>
      <c r="E1085" t="n">
        <v>63</v>
      </c>
      <c r="F1085" t="n">
        <v>-0.003355792270452795</v>
      </c>
      <c r="G1085" t="n">
        <v>517.3974317231703</v>
      </c>
      <c r="H1085" t="n">
        <v>2040.615470716183</v>
      </c>
      <c r="I1085" t="n">
        <v>4.793343905636396</v>
      </c>
      <c r="J1085" t="n">
        <v>4.793343905636396</v>
      </c>
      <c r="K1085" t="n">
        <v>88.467896794233</v>
      </c>
      <c r="L1085" t="n">
        <v>5</v>
      </c>
      <c r="M1085" t="n">
        <v>22.4310083149678</v>
      </c>
      <c r="N1085" t="n">
        <v>1375.374827262708</v>
      </c>
      <c r="O1085" t="b">
        <v>0</v>
      </c>
      <c r="P1085" t="n">
        <v>4.793343905636396</v>
      </c>
      <c r="Q1085" t="n">
        <v>0</v>
      </c>
      <c r="R1085" t="n">
        <v>0.9114597405864284</v>
      </c>
      <c r="S1085" t="n">
        <v>38.32882200927516</v>
      </c>
      <c r="T1085" t="n">
        <v>36.51332723220675</v>
      </c>
      <c r="U1085" t="n">
        <v>5.258974908263511</v>
      </c>
      <c r="V1085" t="n">
        <v>3.232899465192205</v>
      </c>
      <c r="W1085" t="n">
        <v>0</v>
      </c>
      <c r="X1085" t="n">
        <v>0</v>
      </c>
      <c r="Y1085" t="n">
        <v>-21.42826181236016</v>
      </c>
      <c r="Z1085" t="n">
        <v>89.03298955318942</v>
      </c>
      <c r="AA1085" t="n">
        <v>1375.374827262708</v>
      </c>
      <c r="AB1085" t="b">
        <v>0</v>
      </c>
      <c r="AC1085" t="b">
        <v>1</v>
      </c>
      <c r="AD1085" t="n">
        <v>90.4624486327929</v>
      </c>
      <c r="AE1085" t="n">
        <v>-0</v>
      </c>
      <c r="AF1085" t="n">
        <v>0</v>
      </c>
      <c r="AG1085" t="n">
        <v>0.03250641993706865</v>
      </c>
      <c r="AH1085" t="b">
        <v>0</v>
      </c>
      <c r="AI1085" t="b">
        <v>0</v>
      </c>
      <c r="AJ1085" t="n">
        <v>1375.374827262708</v>
      </c>
      <c r="AK1085" t="n">
        <v>0</v>
      </c>
      <c r="AL1085" t="n">
        <v>5.258974908263511</v>
      </c>
      <c r="AM1085" t="n">
        <v>0</v>
      </c>
      <c r="AN1085" t="n">
        <v>5.259073757612485</v>
      </c>
      <c r="AO1085" t="n">
        <v>0</v>
      </c>
      <c r="AP1085" t="n">
        <v>1</v>
      </c>
      <c r="AQ1085" t="n">
        <v>0</v>
      </c>
      <c r="AR1085" t="n">
        <v>0</v>
      </c>
      <c r="AS1085" t="n">
        <v>0</v>
      </c>
      <c r="AT1085" t="n">
        <v>1.428305118453051</v>
      </c>
      <c r="AU1085" t="n">
        <v>0.449034881358046</v>
      </c>
      <c r="AV1085" t="n">
        <v>1.428305118453051</v>
      </c>
    </row>
    <row r="1086" spans="1:48">
      <c r="A1086" t="n">
        <v>1083</v>
      </c>
      <c r="B1086" t="n">
        <v>0</v>
      </c>
      <c r="C1086" t="n">
        <v>0</v>
      </c>
      <c r="D1086" t="n">
        <v>0</v>
      </c>
      <c r="E1086" t="n">
        <v>62.5</v>
      </c>
      <c r="F1086" t="n">
        <v>-0.3103572889035355</v>
      </c>
      <c r="G1086" t="n">
        <v>513.2911028999705</v>
      </c>
      <c r="H1086" t="n">
        <v>2024.420109837484</v>
      </c>
      <c r="I1086" t="n">
        <v>-4.337454318429838</v>
      </c>
      <c r="J1086" t="n">
        <v>-4.337454318429838</v>
      </c>
      <c r="K1086" t="n">
        <v>-80.69424441373106</v>
      </c>
      <c r="L1086" t="n">
        <v>5</v>
      </c>
      <c r="M1086" t="n">
        <v>-20.46000111910017</v>
      </c>
      <c r="N1086" t="n">
        <v>1364.459154030464</v>
      </c>
      <c r="O1086" t="b">
        <v>0</v>
      </c>
      <c r="P1086" t="n">
        <v>-4.337454318429838</v>
      </c>
      <c r="Q1086" t="n">
        <v>0</v>
      </c>
      <c r="R1086" t="n">
        <v>0.855867417932534</v>
      </c>
      <c r="S1086" t="n">
        <v>38.34333841867225</v>
      </c>
      <c r="T1086" t="n">
        <v>-25.98078387047628</v>
      </c>
      <c r="U1086" t="n">
        <v>-3.712285827914865</v>
      </c>
      <c r="V1086" t="n">
        <v>-5.520782751376114</v>
      </c>
      <c r="W1086" t="n">
        <v>-56.87718733363418</v>
      </c>
      <c r="X1086" t="n">
        <v>2</v>
      </c>
      <c r="Y1086" t="n">
        <v>35.44892552127402</v>
      </c>
      <c r="Z1086" t="n">
        <v>89.02020360090118</v>
      </c>
      <c r="AA1086" t="n">
        <v>1364.459154030464</v>
      </c>
      <c r="AB1086" t="b">
        <v>0</v>
      </c>
      <c r="AC1086" t="b">
        <v>1</v>
      </c>
      <c r="AD1086" t="n">
        <v>90.46488277579792</v>
      </c>
      <c r="AE1086" t="n">
        <v>1.188371619773741</v>
      </c>
      <c r="AF1086" t="n">
        <v>0</v>
      </c>
      <c r="AG1086" t="n">
        <v>0.007619252200905091</v>
      </c>
      <c r="AH1086" t="b">
        <v>0</v>
      </c>
      <c r="AI1086" t="b">
        <v>0</v>
      </c>
      <c r="AJ1086" t="n">
        <v>1364.459154030464</v>
      </c>
      <c r="AK1086" t="n">
        <v>0</v>
      </c>
      <c r="AL1086" t="n">
        <v>-3.712285827914865</v>
      </c>
      <c r="AM1086" t="n">
        <v>0.1692616337520509</v>
      </c>
      <c r="AN1086" t="n">
        <v>-2.353645321999596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 spans="1:48">
      <c r="A1087" t="n">
        <v>1084</v>
      </c>
      <c r="B1087" t="n">
        <v>0</v>
      </c>
      <c r="C1087" t="n">
        <v>0</v>
      </c>
      <c r="D1087" t="n">
        <v>0</v>
      </c>
      <c r="E1087" t="n">
        <v>60.9</v>
      </c>
      <c r="F1087" t="n">
        <v>-0.5052150521153962</v>
      </c>
      <c r="G1087" t="n">
        <v>500.1508506657312</v>
      </c>
      <c r="H1087" t="n">
        <v>1972.594955025644</v>
      </c>
      <c r="I1087" t="n">
        <v>-9.934791385798626</v>
      </c>
      <c r="J1087" t="n">
        <v>-9.934791385798626</v>
      </c>
      <c r="K1087" t="n">
        <v>-189.683311208848</v>
      </c>
      <c r="L1087" t="n">
        <v>5</v>
      </c>
      <c r="M1087" t="n">
        <v>-48.0941458440284</v>
      </c>
      <c r="N1087" t="n">
        <v>1329.528999687284</v>
      </c>
      <c r="O1087" t="b">
        <v>0</v>
      </c>
      <c r="P1087" t="n">
        <v>-9.934791385798626</v>
      </c>
      <c r="Q1087" t="n">
        <v>0</v>
      </c>
      <c r="R1087" t="n">
        <v>0.9188190924898203</v>
      </c>
      <c r="S1087" t="n">
        <v>38.36472182602409</v>
      </c>
      <c r="T1087" t="n">
        <v>-65.56353032415909</v>
      </c>
      <c r="U1087" t="n">
        <v>-9.128276005175177</v>
      </c>
      <c r="V1087" t="n">
        <v>-17.4693844801307</v>
      </c>
      <c r="W1087" t="n">
        <v>-86.15060768619995</v>
      </c>
      <c r="X1087" t="n">
        <v>2</v>
      </c>
      <c r="Y1087" t="n">
        <v>64.72234587383979</v>
      </c>
      <c r="Z1087" t="n">
        <v>88.97663390158814</v>
      </c>
      <c r="AA1087" t="n">
        <v>1329.528999687284</v>
      </c>
      <c r="AB1087" t="b">
        <v>0</v>
      </c>
      <c r="AC1087" t="b">
        <v>1</v>
      </c>
      <c r="AD1087" t="n">
        <v>90.48227362152623</v>
      </c>
      <c r="AE1087" t="n">
        <v>1.8</v>
      </c>
      <c r="AF1087" t="n">
        <v>0</v>
      </c>
      <c r="AG1087" t="n">
        <v>-0.02578321374729614</v>
      </c>
      <c r="AH1087" t="b">
        <v>0</v>
      </c>
      <c r="AI1087" t="b">
        <v>0</v>
      </c>
      <c r="AJ1087" t="n">
        <v>1329.528999687284</v>
      </c>
      <c r="AK1087" t="n">
        <v>0</v>
      </c>
      <c r="AL1087" t="n">
        <v>-9.128276005175177</v>
      </c>
      <c r="AM1087" t="n">
        <v>5.039933155027307</v>
      </c>
      <c r="AN1087" t="n">
        <v>-2.286004014667544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 spans="1:48">
      <c r="A1088" t="n">
        <v>1085</v>
      </c>
      <c r="B1088" t="n">
        <v>0</v>
      </c>
      <c r="C1088" t="n">
        <v>0</v>
      </c>
      <c r="D1088" t="n">
        <v>0</v>
      </c>
      <c r="E1088" t="n">
        <v>59.3</v>
      </c>
      <c r="F1088" t="n">
        <v>-0.3354491693015458</v>
      </c>
      <c r="G1088" t="n">
        <v>487.010598431492</v>
      </c>
      <c r="H1088" t="n">
        <v>1920.769800213804</v>
      </c>
      <c r="I1088" t="n">
        <v>-5.022208063023346</v>
      </c>
      <c r="J1088" t="n">
        <v>-5.022208063023346</v>
      </c>
      <c r="K1088" t="n">
        <v>-98.47538115685313</v>
      </c>
      <c r="L1088" t="n">
        <v>5</v>
      </c>
      <c r="M1088" t="n">
        <v>-24.9684029302366</v>
      </c>
      <c r="N1088" t="n">
        <v>1294.598845344104</v>
      </c>
      <c r="O1088" t="b">
        <v>0</v>
      </c>
      <c r="P1088" t="n">
        <v>-5.022208063023346</v>
      </c>
      <c r="Q1088" t="n">
        <v>0</v>
      </c>
      <c r="R1088" t="n">
        <v>0.8773566216410684</v>
      </c>
      <c r="S1088" t="n">
        <v>38.39230806426395</v>
      </c>
      <c r="T1088" t="n">
        <v>-32.50177098315331</v>
      </c>
      <c r="U1088" t="n">
        <v>-4.406267499352697</v>
      </c>
      <c r="V1088" t="n">
        <v>-7.533368052916718</v>
      </c>
      <c r="W1088" t="n">
        <v>-72.50705227333809</v>
      </c>
      <c r="X1088" t="n">
        <v>2</v>
      </c>
      <c r="Y1088" t="n">
        <v>51.07879046097793</v>
      </c>
      <c r="Z1088" t="n">
        <v>88.96596098256383</v>
      </c>
      <c r="AA1088" t="n">
        <v>1294.598845344104</v>
      </c>
      <c r="AB1088" t="b">
        <v>0</v>
      </c>
      <c r="AC1088" t="b">
        <v>1</v>
      </c>
      <c r="AD1088" t="n">
        <v>90.50237798547325</v>
      </c>
      <c r="AE1088" t="n">
        <v>1.514936430482251</v>
      </c>
      <c r="AF1088" t="n">
        <v>0</v>
      </c>
      <c r="AG1088" t="n">
        <v>-0.03529610207077066</v>
      </c>
      <c r="AH1088" t="b">
        <v>0</v>
      </c>
      <c r="AI1088" t="b">
        <v>0</v>
      </c>
      <c r="AJ1088" t="n">
        <v>1294.598845344104</v>
      </c>
      <c r="AK1088" t="n">
        <v>0</v>
      </c>
      <c r="AL1088" t="n">
        <v>-4.406267499352697</v>
      </c>
      <c r="AM1088" t="n">
        <v>0.671185361208396</v>
      </c>
      <c r="AN1088" t="n">
        <v>-2.218937461598482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 spans="1:48">
      <c r="A1089" t="n">
        <v>1086</v>
      </c>
      <c r="B1089" t="n">
        <v>0</v>
      </c>
      <c r="C1089" t="n">
        <v>0</v>
      </c>
      <c r="D1089" t="n">
        <v>0</v>
      </c>
      <c r="E1089" t="n">
        <v>58.6</v>
      </c>
      <c r="F1089" t="n">
        <v>-0.06965493734508676</v>
      </c>
      <c r="G1089" t="n">
        <v>481.2617380790123</v>
      </c>
      <c r="H1089" t="n">
        <v>1898.096294983625</v>
      </c>
      <c r="I1089" t="n">
        <v>2.347163843007408</v>
      </c>
      <c r="J1089" t="n">
        <v>2.347163843007408</v>
      </c>
      <c r="K1089" t="n">
        <v>46.57291843132576</v>
      </c>
      <c r="L1089" t="n">
        <v>5</v>
      </c>
      <c r="M1089" t="n">
        <v>11.80854929800349</v>
      </c>
      <c r="N1089" t="n">
        <v>1279.316902818963</v>
      </c>
      <c r="O1089" t="b">
        <v>0</v>
      </c>
      <c r="P1089" t="n">
        <v>2.347163843007408</v>
      </c>
      <c r="Q1089" t="n">
        <v>0</v>
      </c>
      <c r="R1089" t="n">
        <v>0.8703814064673228</v>
      </c>
      <c r="S1089" t="n">
        <v>38.413375837476</v>
      </c>
      <c r="T1089" t="n">
        <v>20.12922459722453</v>
      </c>
      <c r="U1089" t="n">
        <v>2.696707243016604</v>
      </c>
      <c r="V1089" t="n">
        <v>2.609121781195615</v>
      </c>
      <c r="W1089" t="n">
        <v>0</v>
      </c>
      <c r="X1089" t="n">
        <v>0</v>
      </c>
      <c r="Y1089" t="n">
        <v>-21.42826181236016</v>
      </c>
      <c r="Z1089" t="n">
        <v>88.95336245478143</v>
      </c>
      <c r="AA1089" t="n">
        <v>1279.316902818963</v>
      </c>
      <c r="AB1089" t="b">
        <v>0</v>
      </c>
      <c r="AC1089" t="b">
        <v>1</v>
      </c>
      <c r="AD1089" t="n">
        <v>90.50752564669696</v>
      </c>
      <c r="AE1089" t="n">
        <v>-0</v>
      </c>
      <c r="AF1089" t="n">
        <v>0</v>
      </c>
      <c r="AG1089" t="n">
        <v>-0.03379438749542873</v>
      </c>
      <c r="AH1089" t="b">
        <v>0</v>
      </c>
      <c r="AI1089" t="b">
        <v>0</v>
      </c>
      <c r="AJ1089" t="n">
        <v>1279.316902818963</v>
      </c>
      <c r="AK1089" t="n">
        <v>0</v>
      </c>
      <c r="AL1089" t="n">
        <v>2.696707243016604</v>
      </c>
      <c r="AM1089" t="n">
        <v>0</v>
      </c>
      <c r="AN1089" t="n">
        <v>2.696819159948768</v>
      </c>
      <c r="AO1089" t="n">
        <v>0</v>
      </c>
      <c r="AP1089" t="n">
        <v>1</v>
      </c>
      <c r="AQ1089" t="n">
        <v>0</v>
      </c>
      <c r="AR1089" t="n">
        <v>0</v>
      </c>
      <c r="AS1089" t="n">
        <v>0</v>
      </c>
      <c r="AT1089" t="n">
        <v>0.928703879775676</v>
      </c>
      <c r="AU1089" t="n">
        <v>0.2919687334898641</v>
      </c>
      <c r="AV1089" t="n">
        <v>0.928703879775676</v>
      </c>
    </row>
    <row r="1090" spans="1:48">
      <c r="A1090" t="n">
        <v>1087</v>
      </c>
      <c r="B1090" t="n">
        <v>0</v>
      </c>
      <c r="C1090" t="n">
        <v>0</v>
      </c>
      <c r="D1090" t="n">
        <v>0</v>
      </c>
      <c r="E1090" t="n">
        <v>58.6</v>
      </c>
      <c r="F1090" t="n">
        <v>0.0307355853485678</v>
      </c>
      <c r="G1090" t="n">
        <v>481.2617380790123</v>
      </c>
      <c r="H1090" t="n">
        <v>1898.096294983625</v>
      </c>
      <c r="I1090" t="n">
        <v>5.124375628681559</v>
      </c>
      <c r="J1090" t="n">
        <v>5.124375628681559</v>
      </c>
      <c r="K1090" t="n">
        <v>101.6789385526107</v>
      </c>
      <c r="L1090" t="n">
        <v>5</v>
      </c>
      <c r="M1090" t="n">
        <v>25.78066393321773</v>
      </c>
      <c r="N1090" t="n">
        <v>1279.316902818963</v>
      </c>
      <c r="O1090" t="b">
        <v>0</v>
      </c>
      <c r="P1090" t="n">
        <v>5.124375628681559</v>
      </c>
      <c r="Q1090" t="n">
        <v>0</v>
      </c>
      <c r="R1090" t="n">
        <v>0.919041084507384</v>
      </c>
      <c r="S1090" t="n">
        <v>38.42378199844786</v>
      </c>
      <c r="T1090" t="n">
        <v>41.61973155406997</v>
      </c>
      <c r="U1090" t="n">
        <v>5.575785147220357</v>
      </c>
      <c r="V1090" t="n">
        <v>3.369488329711324</v>
      </c>
      <c r="W1090" t="n">
        <v>0</v>
      </c>
      <c r="X1090" t="n">
        <v>0</v>
      </c>
      <c r="Y1090" t="n">
        <v>-21.42826181236016</v>
      </c>
      <c r="Z1090" t="n">
        <v>88.94780720799353</v>
      </c>
      <c r="AA1090" t="n">
        <v>1279.316902818963</v>
      </c>
      <c r="AB1090" t="b">
        <v>0</v>
      </c>
      <c r="AC1090" t="b">
        <v>1</v>
      </c>
      <c r="AD1090" t="n">
        <v>90.50008527801211</v>
      </c>
      <c r="AE1090" t="n">
        <v>-0</v>
      </c>
      <c r="AF1090" t="n">
        <v>0</v>
      </c>
      <c r="AG1090" t="n">
        <v>-0.03013398580209675</v>
      </c>
      <c r="AH1090" t="b">
        <v>0</v>
      </c>
      <c r="AI1090" t="b">
        <v>0</v>
      </c>
      <c r="AJ1090" t="n">
        <v>1279.316902818963</v>
      </c>
      <c r="AK1090" t="n">
        <v>0</v>
      </c>
      <c r="AL1090" t="n">
        <v>5.575785147220357</v>
      </c>
      <c r="AM1090" t="n">
        <v>0</v>
      </c>
      <c r="AN1090" t="n">
        <v>5.57578743123938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1.476392098275324</v>
      </c>
      <c r="AU1090" t="n">
        <v>0.4641526114567432</v>
      </c>
      <c r="AV1090" t="n">
        <v>1.476392098275324</v>
      </c>
    </row>
    <row r="1091" spans="1:48">
      <c r="A1091" t="n">
        <v>1088</v>
      </c>
      <c r="B1091" t="n">
        <v>0</v>
      </c>
      <c r="C1091" t="n">
        <v>0</v>
      </c>
      <c r="D1091" t="n">
        <v>0</v>
      </c>
      <c r="E1091" t="n">
        <v>58.7</v>
      </c>
      <c r="F1091" t="n">
        <v>0.03004592928415306</v>
      </c>
      <c r="G1091" t="n">
        <v>482.0830038436523</v>
      </c>
      <c r="H1091" t="n">
        <v>1901.335367159365</v>
      </c>
      <c r="I1091" t="n">
        <v>5.120114181501706</v>
      </c>
      <c r="J1091" t="n">
        <v>5.120114181501706</v>
      </c>
      <c r="K1091" t="n">
        <v>101.4213081171217</v>
      </c>
      <c r="L1091" t="n">
        <v>5</v>
      </c>
      <c r="M1091" t="n">
        <v>25.71534181468603</v>
      </c>
      <c r="N1091" t="n">
        <v>1281.500037465412</v>
      </c>
      <c r="O1091" t="b">
        <v>0</v>
      </c>
      <c r="P1091" t="n">
        <v>5.120114181501706</v>
      </c>
      <c r="Q1091" t="n">
        <v>0</v>
      </c>
      <c r="R1091" t="n">
        <v>0.9189162002004312</v>
      </c>
      <c r="S1091" t="n">
        <v>38.43797209881973</v>
      </c>
      <c r="T1091" t="n">
        <v>41.51991892865433</v>
      </c>
      <c r="U1091" t="n">
        <v>5.571905447292062</v>
      </c>
      <c r="V1091" t="n">
        <v>3.366592794105337</v>
      </c>
      <c r="W1091" t="n">
        <v>0</v>
      </c>
      <c r="X1091" t="n">
        <v>0</v>
      </c>
      <c r="Y1091" t="n">
        <v>-21.42826181236016</v>
      </c>
      <c r="Z1091" t="n">
        <v>88.94225196120564</v>
      </c>
      <c r="AA1091" t="n">
        <v>1281.500037465412</v>
      </c>
      <c r="AB1091" t="b">
        <v>0</v>
      </c>
      <c r="AC1091" t="b">
        <v>1</v>
      </c>
      <c r="AD1091" t="n">
        <v>90.49264490932725</v>
      </c>
      <c r="AE1091" t="n">
        <v>-0</v>
      </c>
      <c r="AF1091" t="n">
        <v>0</v>
      </c>
      <c r="AG1091" t="n">
        <v>-0.01311904284541637</v>
      </c>
      <c r="AH1091" t="b">
        <v>0</v>
      </c>
      <c r="AI1091" t="b">
        <v>0</v>
      </c>
      <c r="AJ1091" t="n">
        <v>1281.500037465412</v>
      </c>
      <c r="AK1091" t="n">
        <v>0</v>
      </c>
      <c r="AL1091" t="n">
        <v>5.571905447292062</v>
      </c>
      <c r="AM1091" t="n">
        <v>0</v>
      </c>
      <c r="AN1091" t="n">
        <v>5.571914583368157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1.475939896763544</v>
      </c>
      <c r="AU1091" t="n">
        <v>0.4640104469783213</v>
      </c>
      <c r="AV1091" t="n">
        <v>1.475939896763544</v>
      </c>
    </row>
    <row r="1092" spans="1:48">
      <c r="A1092" t="n">
        <v>1089</v>
      </c>
      <c r="B1092" t="n">
        <v>0</v>
      </c>
      <c r="C1092" t="n">
        <v>0</v>
      </c>
      <c r="D1092" t="n">
        <v>0</v>
      </c>
      <c r="E1092" t="n">
        <v>58.8</v>
      </c>
      <c r="F1092" t="n">
        <v>0.01574736418147005</v>
      </c>
      <c r="G1092" t="n">
        <v>482.9042696082922</v>
      </c>
      <c r="H1092" t="n">
        <v>1904.574439335104</v>
      </c>
      <c r="I1092" t="n">
        <v>4.738055206231335</v>
      </c>
      <c r="J1092" t="n">
        <v>4.738055206231335</v>
      </c>
      <c r="K1092" t="n">
        <v>93.69371374484005</v>
      </c>
      <c r="L1092" t="n">
        <v>5</v>
      </c>
      <c r="M1092" t="n">
        <v>23.75601261278906</v>
      </c>
      <c r="N1092" t="n">
        <v>1283.683172111861</v>
      </c>
      <c r="O1092" t="b">
        <v>0</v>
      </c>
      <c r="P1092" t="n">
        <v>4.738055206231335</v>
      </c>
      <c r="Q1092" t="n">
        <v>0</v>
      </c>
      <c r="R1092" t="n">
        <v>0.9153237835438579</v>
      </c>
      <c r="S1092" t="n">
        <v>38.45217226959335</v>
      </c>
      <c r="T1092" t="n">
        <v>38.50693071479115</v>
      </c>
      <c r="U1092" t="n">
        <v>5.176370691349255</v>
      </c>
      <c r="V1092" t="n">
        <v>3.260621200267316</v>
      </c>
      <c r="W1092" t="n">
        <v>0</v>
      </c>
      <c r="X1092" t="n">
        <v>0</v>
      </c>
      <c r="Y1092" t="n">
        <v>-21.42826181236016</v>
      </c>
      <c r="Z1092" t="n">
        <v>88.92358572237687</v>
      </c>
      <c r="AA1092" t="n">
        <v>1283.683172111861</v>
      </c>
      <c r="AB1092" t="b">
        <v>0</v>
      </c>
      <c r="AC1092" t="b">
        <v>1</v>
      </c>
      <c r="AD1092" t="n">
        <v>90.4852045406424</v>
      </c>
      <c r="AE1092" t="n">
        <v>-0</v>
      </c>
      <c r="AF1092" t="n">
        <v>0</v>
      </c>
      <c r="AG1092" t="n">
        <v>-0.001733232705642351</v>
      </c>
      <c r="AH1092" t="b">
        <v>0</v>
      </c>
      <c r="AI1092" t="b">
        <v>0</v>
      </c>
      <c r="AJ1092" t="n">
        <v>1283.683172111861</v>
      </c>
      <c r="AK1092" t="n">
        <v>0</v>
      </c>
      <c r="AL1092" t="n">
        <v>5.176370691349255</v>
      </c>
      <c r="AM1092" t="n">
        <v>0</v>
      </c>
      <c r="AN1092" t="n">
        <v>5.176372975368278</v>
      </c>
      <c r="AO1092" t="n">
        <v>0</v>
      </c>
      <c r="AP1092" t="n">
        <v>1</v>
      </c>
      <c r="AQ1092" t="n">
        <v>0</v>
      </c>
      <c r="AR1092" t="n">
        <v>0</v>
      </c>
      <c r="AS1092" t="n">
        <v>0</v>
      </c>
      <c r="AT1092" t="n">
        <v>1.400335728079139</v>
      </c>
      <c r="AU1092" t="n">
        <v>0.4402417798519692</v>
      </c>
      <c r="AV1092" t="n">
        <v>1.400335728079139</v>
      </c>
    </row>
    <row r="1093" spans="1:48">
      <c r="A1093" t="n">
        <v>1090</v>
      </c>
      <c r="B1093" t="n">
        <v>0</v>
      </c>
      <c r="C1093" t="n">
        <v>0</v>
      </c>
      <c r="D1093" t="n">
        <v>0</v>
      </c>
      <c r="E1093" t="n">
        <v>58.8</v>
      </c>
      <c r="F1093" t="n">
        <v>-0.00970205267670643</v>
      </c>
      <c r="G1093" t="n">
        <v>482.9042696082922</v>
      </c>
      <c r="H1093" t="n">
        <v>1904.574439335104</v>
      </c>
      <c r="I1093" t="n">
        <v>4.031617568373644</v>
      </c>
      <c r="J1093" t="n">
        <v>4.031617568373644</v>
      </c>
      <c r="K1093" t="n">
        <v>79.72410745300745</v>
      </c>
      <c r="L1093" t="n">
        <v>5</v>
      </c>
      <c r="M1093" t="n">
        <v>20.21402318788221</v>
      </c>
      <c r="N1093" t="n">
        <v>1283.683172111861</v>
      </c>
      <c r="O1093" t="b">
        <v>0</v>
      </c>
      <c r="P1093" t="n">
        <v>4.031617568373644</v>
      </c>
      <c r="Q1093" t="n">
        <v>0</v>
      </c>
      <c r="R1093" t="n">
        <v>0.9072084849960612</v>
      </c>
      <c r="S1093" t="n">
        <v>38.46589502711864</v>
      </c>
      <c r="T1093" t="n">
        <v>33.0586990997609</v>
      </c>
      <c r="U1093" t="n">
        <v>4.443981328493801</v>
      </c>
      <c r="V1093" t="n">
        <v>3.067566773526167</v>
      </c>
      <c r="W1093" t="n">
        <v>0</v>
      </c>
      <c r="X1093" t="n">
        <v>0</v>
      </c>
      <c r="Y1093" t="n">
        <v>-21.42826181236016</v>
      </c>
      <c r="Z1093" t="n">
        <v>88.91036187753211</v>
      </c>
      <c r="AA1093" t="n">
        <v>1283.683172111861</v>
      </c>
      <c r="AB1093" t="b">
        <v>0</v>
      </c>
      <c r="AC1093" t="b">
        <v>1</v>
      </c>
      <c r="AD1093" t="n">
        <v>90.47776417195755</v>
      </c>
      <c r="AE1093" t="n">
        <v>-0</v>
      </c>
      <c r="AF1093" t="n">
        <v>0</v>
      </c>
      <c r="AG1093" t="n">
        <v>0.0130377579673141</v>
      </c>
      <c r="AH1093" t="b">
        <v>0</v>
      </c>
      <c r="AI1093" t="b">
        <v>0</v>
      </c>
      <c r="AJ1093" t="n">
        <v>1283.683172111861</v>
      </c>
      <c r="AK1093" t="n">
        <v>0</v>
      </c>
      <c r="AL1093" t="n">
        <v>4.443981328493801</v>
      </c>
      <c r="AM1093" t="n">
        <v>0</v>
      </c>
      <c r="AN1093" t="n">
        <v>4.443981328493801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1.260418345565099</v>
      </c>
      <c r="AU1093" t="n">
        <v>0.3962541301226406</v>
      </c>
      <c r="AV1093" t="n">
        <v>1.260418345565099</v>
      </c>
    </row>
    <row r="1094" spans="1:48">
      <c r="A1094" t="n">
        <v>1091</v>
      </c>
      <c r="B1094" t="n">
        <v>0</v>
      </c>
      <c r="C1094" t="n">
        <v>0</v>
      </c>
      <c r="D1094" t="n">
        <v>0</v>
      </c>
      <c r="E1094" t="n">
        <v>58.8</v>
      </c>
      <c r="F1094" t="n">
        <v>0.02306084652535922</v>
      </c>
      <c r="G1094" t="n">
        <v>482.9042696082922</v>
      </c>
      <c r="H1094" t="n">
        <v>1904.574439335104</v>
      </c>
      <c r="I1094" t="n">
        <v>4.941066505874184</v>
      </c>
      <c r="J1094" t="n">
        <v>4.941066505874184</v>
      </c>
      <c r="K1094" t="n">
        <v>97.70820529628703</v>
      </c>
      <c r="L1094" t="n">
        <v>5</v>
      </c>
      <c r="M1094" t="n">
        <v>24.77388572421071</v>
      </c>
      <c r="N1094" t="n">
        <v>1283.683172111861</v>
      </c>
      <c r="O1094" t="b">
        <v>0</v>
      </c>
      <c r="P1094" t="n">
        <v>4.941066505874184</v>
      </c>
      <c r="Q1094" t="n">
        <v>0</v>
      </c>
      <c r="R1094" t="n">
        <v>0.9172635813803067</v>
      </c>
      <c r="S1094" t="n">
        <v>38.47869082651985</v>
      </c>
      <c r="T1094" t="n">
        <v>40.07191363021648</v>
      </c>
      <c r="U1094" t="n">
        <v>5.386746630056784</v>
      </c>
      <c r="V1094" t="n">
        <v>3.315406621001785</v>
      </c>
      <c r="W1094" t="n">
        <v>0</v>
      </c>
      <c r="X1094" t="n">
        <v>0</v>
      </c>
      <c r="Y1094" t="n">
        <v>-21.42826181236016</v>
      </c>
      <c r="Z1094" t="n">
        <v>88.90480663074422</v>
      </c>
      <c r="AA1094" t="n">
        <v>1283.683172111861</v>
      </c>
      <c r="AB1094" t="b">
        <v>0</v>
      </c>
      <c r="AC1094" t="b">
        <v>1</v>
      </c>
      <c r="AD1094" t="n">
        <v>90.47032380327269</v>
      </c>
      <c r="AE1094" t="n">
        <v>-0</v>
      </c>
      <c r="AF1094" t="n">
        <v>0</v>
      </c>
      <c r="AG1094" t="n">
        <v>0.02933739195122465</v>
      </c>
      <c r="AH1094" t="b">
        <v>0</v>
      </c>
      <c r="AI1094" t="b">
        <v>0</v>
      </c>
      <c r="AJ1094" t="n">
        <v>1283.683172111861</v>
      </c>
      <c r="AK1094" t="n">
        <v>0</v>
      </c>
      <c r="AL1094" t="n">
        <v>5.386746630056784</v>
      </c>
      <c r="AM1094" t="n">
        <v>0</v>
      </c>
      <c r="AN1094" t="n">
        <v>5.386767186227998</v>
      </c>
      <c r="AO1094" t="n">
        <v>0</v>
      </c>
      <c r="AP1094" t="n">
        <v>1</v>
      </c>
      <c r="AQ1094" t="n">
        <v>0</v>
      </c>
      <c r="AR1094" t="n">
        <v>0</v>
      </c>
      <c r="AS1094" t="n">
        <v>0</v>
      </c>
      <c r="AT1094" t="n">
        <v>1.440853164596972</v>
      </c>
      <c r="AU1094" t="n">
        <v>0.4529797740414896</v>
      </c>
      <c r="AV1094" t="n">
        <v>1.440853164596972</v>
      </c>
    </row>
    <row r="1095" spans="1:48">
      <c r="A1095" t="n">
        <v>1092</v>
      </c>
      <c r="B1095" t="n">
        <v>0</v>
      </c>
      <c r="C1095" t="n">
        <v>0</v>
      </c>
      <c r="D1095" t="n">
        <v>0</v>
      </c>
      <c r="E1095" t="n">
        <v>59.1</v>
      </c>
      <c r="F1095" t="n">
        <v>0.1674586665752766</v>
      </c>
      <c r="G1095" t="n">
        <v>485.3680669022121</v>
      </c>
      <c r="H1095" t="n">
        <v>1914.291655862324</v>
      </c>
      <c r="I1095" t="n">
        <v>9.013521130146042</v>
      </c>
      <c r="J1095" t="n">
        <v>9.013521130146042</v>
      </c>
      <c r="K1095" t="n">
        <v>177.335083251162</v>
      </c>
      <c r="L1095" t="n">
        <v>5</v>
      </c>
      <c r="M1095" t="n">
        <v>44.96325640242446</v>
      </c>
      <c r="N1095" t="n">
        <v>1290.232576051207</v>
      </c>
      <c r="O1095" t="b">
        <v>0</v>
      </c>
      <c r="P1095" t="n">
        <v>9.013521130146042</v>
      </c>
      <c r="Q1095" t="n">
        <v>0</v>
      </c>
      <c r="R1095" t="n">
        <v>0.9379074536529308</v>
      </c>
      <c r="S1095" t="n">
        <v>38.49267372632819</v>
      </c>
      <c r="T1095" t="n">
        <v>71.12755384530206</v>
      </c>
      <c r="U1095" t="n">
        <v>9.610245760432417</v>
      </c>
      <c r="V1095" t="n">
        <v>4.416490933693069</v>
      </c>
      <c r="W1095" t="n">
        <v>0</v>
      </c>
      <c r="X1095" t="n">
        <v>0</v>
      </c>
      <c r="Y1095" t="n">
        <v>-21.42826181236016</v>
      </c>
      <c r="Z1095" t="n">
        <v>88.93099318318289</v>
      </c>
      <c r="AA1095" t="n">
        <v>1290.232576051207</v>
      </c>
      <c r="AB1095" t="b">
        <v>0</v>
      </c>
      <c r="AC1095" t="b">
        <v>1</v>
      </c>
      <c r="AD1095" t="n">
        <v>90.46288343458784</v>
      </c>
      <c r="AE1095" t="n">
        <v>-0</v>
      </c>
      <c r="AF1095" t="n">
        <v>0</v>
      </c>
      <c r="AG1095" t="n">
        <v>0.04423251720709032</v>
      </c>
      <c r="AH1095" t="b">
        <v>0</v>
      </c>
      <c r="AI1095" t="b">
        <v>0</v>
      </c>
      <c r="AJ1095" t="n">
        <v>1290.232576051207</v>
      </c>
      <c r="AK1095" t="n">
        <v>0</v>
      </c>
      <c r="AL1095" t="n">
        <v>9.610245760432417</v>
      </c>
      <c r="AM1095" t="n">
        <v>0</v>
      </c>
      <c r="AN1095" t="n">
        <v>9.610631759647431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2.267561115314184</v>
      </c>
      <c r="AU1095" t="n">
        <v>0.712882718987954</v>
      </c>
      <c r="AV1095" t="n">
        <v>2.267561115314184</v>
      </c>
    </row>
    <row r="1096" spans="1:48">
      <c r="A1096" t="n">
        <v>1093</v>
      </c>
      <c r="B1096" t="n">
        <v>0</v>
      </c>
      <c r="C1096" t="n">
        <v>0</v>
      </c>
      <c r="D1096" t="n">
        <v>0</v>
      </c>
      <c r="E1096" t="n">
        <v>60.1</v>
      </c>
      <c r="F1096" t="n">
        <v>0.3904378205068681</v>
      </c>
      <c r="G1096" t="n">
        <v>493.5807245486116</v>
      </c>
      <c r="H1096" t="n">
        <v>1946.682377619724</v>
      </c>
      <c r="I1096" t="n">
        <v>15.55589335837097</v>
      </c>
      <c r="J1096" t="n">
        <v>15.55589335837097</v>
      </c>
      <c r="K1096" t="n">
        <v>300.9595633369943</v>
      </c>
      <c r="L1096" t="n">
        <v>5</v>
      </c>
      <c r="M1096" t="n">
        <v>76.30820571424806</v>
      </c>
      <c r="N1096" t="n">
        <v>1312.063922515694</v>
      </c>
      <c r="O1096" t="b">
        <v>0</v>
      </c>
      <c r="P1096" t="n">
        <v>15.55589335837097</v>
      </c>
      <c r="Q1096" t="n">
        <v>0</v>
      </c>
      <c r="R1096" t="n">
        <v>0.9486296528768172</v>
      </c>
      <c r="S1096" t="n">
        <v>38.511816892968</v>
      </c>
      <c r="T1096" t="n">
        <v>119.3478636065807</v>
      </c>
      <c r="U1096" t="n">
        <v>16.3982786234819</v>
      </c>
      <c r="V1096" t="n">
        <v>6.130941181880331</v>
      </c>
      <c r="W1096" t="n">
        <v>0</v>
      </c>
      <c r="X1096" t="n">
        <v>0</v>
      </c>
      <c r="Y1096" t="n">
        <v>-21.42826181236016</v>
      </c>
      <c r="Z1096" t="n">
        <v>88.97312766203272</v>
      </c>
      <c r="AA1096" t="n">
        <v>1312.063922515694</v>
      </c>
      <c r="AB1096" t="b">
        <v>0</v>
      </c>
      <c r="AC1096" t="b">
        <v>1</v>
      </c>
      <c r="AD1096" t="n">
        <v>90.45544306590298</v>
      </c>
      <c r="AE1096" t="n">
        <v>-0</v>
      </c>
      <c r="AF1096" t="n">
        <v>0</v>
      </c>
      <c r="AG1096" t="n">
        <v>0.04800637311471601</v>
      </c>
      <c r="AH1096" t="b">
        <v>0</v>
      </c>
      <c r="AI1096" t="b">
        <v>0</v>
      </c>
      <c r="AJ1096" t="n">
        <v>1312.063922515694</v>
      </c>
      <c r="AK1096" t="n">
        <v>0</v>
      </c>
      <c r="AL1096" t="n">
        <v>16.3982786234819</v>
      </c>
      <c r="AM1096" t="n">
        <v>0</v>
      </c>
      <c r="AN1096" t="n">
        <v>16.39982262034196</v>
      </c>
      <c r="AO1096" t="n">
        <v>0</v>
      </c>
      <c r="AP1096" t="n">
        <v>1</v>
      </c>
      <c r="AQ1096" t="n">
        <v>0</v>
      </c>
      <c r="AR1096" t="n">
        <v>0</v>
      </c>
      <c r="AS1096" t="n">
        <v>0</v>
      </c>
      <c r="AT1096" t="n">
        <v>3.657279179941252</v>
      </c>
      <c r="AU1096" t="n">
        <v>1.149786485703302</v>
      </c>
      <c r="AV1096" t="n">
        <v>3.657279179941252</v>
      </c>
    </row>
    <row r="1097" spans="1:48">
      <c r="A1097" t="n">
        <v>1094</v>
      </c>
      <c r="B1097" t="n">
        <v>0</v>
      </c>
      <c r="C1097" t="n">
        <v>0</v>
      </c>
      <c r="D1097" t="n">
        <v>0</v>
      </c>
      <c r="E1097" t="n">
        <v>61.7</v>
      </c>
      <c r="F1097" t="n">
        <v>0.4374567180639044</v>
      </c>
      <c r="G1097" t="n">
        <v>506.7209767828509</v>
      </c>
      <c r="H1097" t="n">
        <v>1998.507532431564</v>
      </c>
      <c r="I1097" t="n">
        <v>17.44590588310713</v>
      </c>
      <c r="J1097" t="n">
        <v>17.44590588310713</v>
      </c>
      <c r="K1097" t="n">
        <v>328.7729087879094</v>
      </c>
      <c r="L1097" t="n">
        <v>5</v>
      </c>
      <c r="M1097" t="n">
        <v>83.36027099084926</v>
      </c>
      <c r="N1097" t="n">
        <v>1346.994076858874</v>
      </c>
      <c r="O1097" t="b">
        <v>0</v>
      </c>
      <c r="P1097" t="n">
        <v>17.44590588310713</v>
      </c>
      <c r="Q1097" t="n">
        <v>0</v>
      </c>
      <c r="R1097" t="n">
        <v>0.9498563247040933</v>
      </c>
      <c r="S1097" t="n">
        <v>38.53914989201041</v>
      </c>
      <c r="T1097" t="n">
        <v>130.2090895953725</v>
      </c>
      <c r="U1097" t="n">
        <v>18.36688921194688</v>
      </c>
      <c r="V1097" t="n">
        <v>6.529162309245976</v>
      </c>
      <c r="W1097" t="n">
        <v>0</v>
      </c>
      <c r="X1097" t="n">
        <v>0</v>
      </c>
      <c r="Y1097" t="n">
        <v>-21.42826181236016</v>
      </c>
      <c r="Z1097" t="n">
        <v>89.04208420962223</v>
      </c>
      <c r="AA1097" t="n">
        <v>1346.994076858874</v>
      </c>
      <c r="AB1097" t="b">
        <v>0</v>
      </c>
      <c r="AC1097" t="b">
        <v>1</v>
      </c>
      <c r="AD1097" t="n">
        <v>90.44800269721813</v>
      </c>
      <c r="AE1097" t="n">
        <v>-0</v>
      </c>
      <c r="AF1097" t="n">
        <v>0</v>
      </c>
      <c r="AG1097" t="n">
        <v>0.04871683402740351</v>
      </c>
      <c r="AH1097" t="b">
        <v>0</v>
      </c>
      <c r="AI1097" t="b">
        <v>0</v>
      </c>
      <c r="AJ1097" t="n">
        <v>1346.994076858874</v>
      </c>
      <c r="AK1097" t="n">
        <v>0</v>
      </c>
      <c r="AL1097" t="n">
        <v>18.36688921194688</v>
      </c>
      <c r="AM1097" t="n">
        <v>0</v>
      </c>
      <c r="AN1097" t="n">
        <v>18.36881007194586</v>
      </c>
      <c r="AO1097" t="n">
        <v>0</v>
      </c>
      <c r="AP1097" t="n">
        <v>1</v>
      </c>
      <c r="AQ1097" t="n">
        <v>0</v>
      </c>
      <c r="AR1097" t="n">
        <v>0</v>
      </c>
      <c r="AS1097" t="n">
        <v>0</v>
      </c>
      <c r="AT1097" t="n">
        <v>4.057882529239041</v>
      </c>
      <c r="AU1097" t="n">
        <v>1.275729377806353</v>
      </c>
      <c r="AV1097" t="n">
        <v>4.057882529239041</v>
      </c>
    </row>
    <row r="1098" spans="1:48">
      <c r="A1098" t="n">
        <v>1095</v>
      </c>
      <c r="B1098" t="n">
        <v>0</v>
      </c>
      <c r="C1098" t="n">
        <v>0</v>
      </c>
      <c r="D1098" t="n">
        <v>0</v>
      </c>
      <c r="E1098" t="n">
        <v>63</v>
      </c>
      <c r="F1098" t="n">
        <v>0.2764019739041803</v>
      </c>
      <c r="G1098" t="n">
        <v>517.3974317231703</v>
      </c>
      <c r="H1098" t="n">
        <v>2040.615470716183</v>
      </c>
      <c r="I1098" t="n">
        <v>13.1136895688777</v>
      </c>
      <c r="J1098" t="n">
        <v>13.1136895688777</v>
      </c>
      <c r="K1098" t="n">
        <v>242.0315667329641</v>
      </c>
      <c r="L1098" t="n">
        <v>5</v>
      </c>
      <c r="M1098" t="n">
        <v>61.36703010470693</v>
      </c>
      <c r="N1098" t="n">
        <v>1375.374827262708</v>
      </c>
      <c r="O1098" t="b">
        <v>0</v>
      </c>
      <c r="P1098" t="n">
        <v>13.1136895688777</v>
      </c>
      <c r="Q1098" t="n">
        <v>0</v>
      </c>
      <c r="R1098" t="n">
        <v>0.944552937879693</v>
      </c>
      <c r="S1098" t="n">
        <v>38.56907181606347</v>
      </c>
      <c r="T1098" t="n">
        <v>96.39375670616619</v>
      </c>
      <c r="U1098" t="n">
        <v>13.88348820164062</v>
      </c>
      <c r="V1098" t="n">
        <v>5.344750616096562</v>
      </c>
      <c r="W1098" t="n">
        <v>0</v>
      </c>
      <c r="X1098" t="n">
        <v>0</v>
      </c>
      <c r="Y1098" t="n">
        <v>-21.42826181236016</v>
      </c>
      <c r="Z1098" t="n">
        <v>89.11991038644778</v>
      </c>
      <c r="AA1098" t="n">
        <v>1375.374827262708</v>
      </c>
      <c r="AB1098" t="b">
        <v>0</v>
      </c>
      <c r="AC1098" t="b">
        <v>1</v>
      </c>
      <c r="AD1098" t="n">
        <v>90.44056232853328</v>
      </c>
      <c r="AE1098" t="n">
        <v>-0</v>
      </c>
      <c r="AF1098" t="n">
        <v>0</v>
      </c>
      <c r="AG1098" t="n">
        <v>0.03791115297335879</v>
      </c>
      <c r="AH1098" t="b">
        <v>0</v>
      </c>
      <c r="AI1098" t="b">
        <v>0</v>
      </c>
      <c r="AJ1098" t="n">
        <v>1375.374827262708</v>
      </c>
      <c r="AK1098" t="n">
        <v>0</v>
      </c>
      <c r="AL1098" t="n">
        <v>13.88348820164062</v>
      </c>
      <c r="AM1098" t="n">
        <v>0</v>
      </c>
      <c r="AN1098" t="n">
        <v>13.88440180925012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3.112509983034772</v>
      </c>
      <c r="AU1098" t="n">
        <v>0.9785202985700096</v>
      </c>
      <c r="AV1098" t="n">
        <v>3.112509983034772</v>
      </c>
    </row>
    <row r="1099" spans="1:48">
      <c r="A1099" t="n">
        <v>1096</v>
      </c>
      <c r="B1099" t="n">
        <v>0</v>
      </c>
      <c r="C1099" t="n">
        <v>0</v>
      </c>
      <c r="D1099" t="n">
        <v>0</v>
      </c>
      <c r="E1099" t="n">
        <v>63.7</v>
      </c>
      <c r="F1099" t="n">
        <v>0.12360205298606</v>
      </c>
      <c r="G1099" t="n">
        <v>523.14629207565</v>
      </c>
      <c r="H1099" t="n">
        <v>2063.288975946363</v>
      </c>
      <c r="I1099" t="n">
        <v>8.714271510385508</v>
      </c>
      <c r="J1099" t="n">
        <v>8.714271510385508</v>
      </c>
      <c r="K1099" t="n">
        <v>159.0667169773812</v>
      </c>
      <c r="L1099" t="n">
        <v>5</v>
      </c>
      <c r="M1099" t="n">
        <v>40.33131769203378</v>
      </c>
      <c r="N1099" t="n">
        <v>1390.656769787849</v>
      </c>
      <c r="O1099" t="b">
        <v>0</v>
      </c>
      <c r="P1099" t="n">
        <v>8.714271510385508</v>
      </c>
      <c r="Q1099" t="n">
        <v>0</v>
      </c>
      <c r="R1099" t="n">
        <v>0.9343109325416085</v>
      </c>
      <c r="S1099" t="n">
        <v>38.59394224451674</v>
      </c>
      <c r="T1099" t="n">
        <v>64.04586332104353</v>
      </c>
      <c r="U1099" t="n">
        <v>9.326950169233331</v>
      </c>
      <c r="V1099" t="n">
        <v>4.207113036126948</v>
      </c>
      <c r="W1099" t="n">
        <v>0</v>
      </c>
      <c r="X1099" t="n">
        <v>0</v>
      </c>
      <c r="Y1099" t="n">
        <v>-21.42826181236016</v>
      </c>
      <c r="Z1099" t="n">
        <v>89.19284514213366</v>
      </c>
      <c r="AA1099" t="n">
        <v>1390.656769787849</v>
      </c>
      <c r="AB1099" t="b">
        <v>0</v>
      </c>
      <c r="AC1099" t="b">
        <v>1</v>
      </c>
      <c r="AD1099" t="n">
        <v>90.43312195984842</v>
      </c>
      <c r="AE1099" t="n">
        <v>-0</v>
      </c>
      <c r="AF1099" t="n">
        <v>0</v>
      </c>
      <c r="AG1099" t="n">
        <v>0.0168537816800311</v>
      </c>
      <c r="AH1099" t="b">
        <v>0</v>
      </c>
      <c r="AI1099" t="b">
        <v>0</v>
      </c>
      <c r="AJ1099" t="n">
        <v>1390.656769787849</v>
      </c>
      <c r="AK1099" t="n">
        <v>0</v>
      </c>
      <c r="AL1099" t="n">
        <v>9.326950169233331</v>
      </c>
      <c r="AM1099" t="n">
        <v>0</v>
      </c>
      <c r="AN1099" t="n">
        <v>9.327135174774256</v>
      </c>
      <c r="AO1099" t="n">
        <v>0</v>
      </c>
      <c r="AP1099" t="n">
        <v>1</v>
      </c>
      <c r="AQ1099" t="n">
        <v>0</v>
      </c>
      <c r="AR1099" t="n">
        <v>0</v>
      </c>
      <c r="AS1099" t="n">
        <v>0</v>
      </c>
      <c r="AT1099" t="n">
        <v>2.206140810051324</v>
      </c>
      <c r="AU1099" t="n">
        <v>0.6935732177263789</v>
      </c>
      <c r="AV1099" t="n">
        <v>2.206140810051324</v>
      </c>
    </row>
    <row r="1100" spans="1:48">
      <c r="A1100" t="n">
        <v>1097</v>
      </c>
      <c r="B1100" t="n">
        <v>0</v>
      </c>
      <c r="C1100" t="n">
        <v>0</v>
      </c>
      <c r="D1100" t="n">
        <v>0</v>
      </c>
      <c r="E1100" t="n">
        <v>63.9</v>
      </c>
      <c r="F1100" t="n">
        <v>-0.02081018584841665</v>
      </c>
      <c r="G1100" t="n">
        <v>524.7888236049298</v>
      </c>
      <c r="H1100" t="n">
        <v>2069.767120297843</v>
      </c>
      <c r="I1100" t="n">
        <v>4.399650498185932</v>
      </c>
      <c r="J1100" t="n">
        <v>4.399650498185932</v>
      </c>
      <c r="K1100" t="n">
        <v>80.05804542706726</v>
      </c>
      <c r="L1100" t="n">
        <v>5</v>
      </c>
      <c r="M1100" t="n">
        <v>20.29869305960123</v>
      </c>
      <c r="N1100" t="n">
        <v>1395.023039080746</v>
      </c>
      <c r="O1100" t="b">
        <v>0</v>
      </c>
      <c r="P1100" t="n">
        <v>4.399650498185932</v>
      </c>
      <c r="Q1100" t="n">
        <v>0</v>
      </c>
      <c r="R1100" t="n">
        <v>0.9061397260395084</v>
      </c>
      <c r="S1100" t="n">
        <v>38.61352185339896</v>
      </c>
      <c r="T1100" t="n">
        <v>33.23632593942179</v>
      </c>
      <c r="U1100" t="n">
        <v>4.855377566786101</v>
      </c>
      <c r="V1100" t="n">
        <v>3.119570658114327</v>
      </c>
      <c r="W1100" t="n">
        <v>0</v>
      </c>
      <c r="X1100" t="n">
        <v>0</v>
      </c>
      <c r="Y1100" t="n">
        <v>-21.42826181236016</v>
      </c>
      <c r="Z1100" t="n">
        <v>89.18948749081268</v>
      </c>
      <c r="AA1100" t="n">
        <v>1395.023039080746</v>
      </c>
      <c r="AB1100" t="b">
        <v>0</v>
      </c>
      <c r="AC1100" t="b">
        <v>1</v>
      </c>
      <c r="AD1100" t="n">
        <v>90.42568159116357</v>
      </c>
      <c r="AE1100" t="n">
        <v>-0</v>
      </c>
      <c r="AF1100" t="n">
        <v>0</v>
      </c>
      <c r="AG1100" t="n">
        <v>-0.002285950274884818</v>
      </c>
      <c r="AH1100" t="b">
        <v>0</v>
      </c>
      <c r="AI1100" t="b">
        <v>0</v>
      </c>
      <c r="AJ1100" t="n">
        <v>1395.023039080746</v>
      </c>
      <c r="AK1100" t="n">
        <v>0</v>
      </c>
      <c r="AL1100" t="n">
        <v>4.855377566786101</v>
      </c>
      <c r="AM1100" t="n">
        <v>0</v>
      </c>
      <c r="AN1100" t="n">
        <v>4.855386702862195</v>
      </c>
      <c r="AO1100" t="n">
        <v>0</v>
      </c>
      <c r="AP1100" t="n">
        <v>1</v>
      </c>
      <c r="AQ1100" t="n">
        <v>0</v>
      </c>
      <c r="AR1100" t="n">
        <v>0</v>
      </c>
      <c r="AS1100" t="n">
        <v>0</v>
      </c>
      <c r="AT1100" t="n">
        <v>1.354488648521865</v>
      </c>
      <c r="AU1100" t="n">
        <v>0.4258282363705101</v>
      </c>
      <c r="AV1100" t="n">
        <v>1.354488648521865</v>
      </c>
    </row>
    <row r="1101" spans="1:48">
      <c r="A1101" t="n">
        <v>1098</v>
      </c>
      <c r="B1101" t="n">
        <v>0</v>
      </c>
      <c r="C1101" t="n">
        <v>0</v>
      </c>
      <c r="D1101" t="n">
        <v>0</v>
      </c>
      <c r="E1101" t="n">
        <v>63.5</v>
      </c>
      <c r="F1101" t="n">
        <v>-0.2070279762590665</v>
      </c>
      <c r="G1101" t="n">
        <v>521.50376054637</v>
      </c>
      <c r="H1101" t="n">
        <v>2056.810831594883</v>
      </c>
      <c r="I1101" t="n">
        <v>-1.23872610716528</v>
      </c>
      <c r="J1101" t="n">
        <v>-1.23872610716528</v>
      </c>
      <c r="K1101" t="n">
        <v>-22.68241167263516</v>
      </c>
      <c r="L1101" t="n">
        <v>5</v>
      </c>
      <c r="M1101" t="n">
        <v>-5.751118578254351</v>
      </c>
      <c r="N1101" t="n">
        <v>1386.290500494952</v>
      </c>
      <c r="O1101" t="b">
        <v>0</v>
      </c>
      <c r="P1101" t="n">
        <v>-1.23872610716528</v>
      </c>
      <c r="Q1101" t="n">
        <v>0</v>
      </c>
      <c r="R1101" t="n">
        <v>0.5760999369316993</v>
      </c>
      <c r="S1101" t="n">
        <v>38.6276465726441</v>
      </c>
      <c r="T1101" t="n">
        <v>-4.915755267387323</v>
      </c>
      <c r="U1101" t="n">
        <v>-0.7136300322135675</v>
      </c>
      <c r="V1101" t="n">
        <v>0.8353633108670282</v>
      </c>
      <c r="W1101" t="n">
        <v>0</v>
      </c>
      <c r="X1101" t="n">
        <v>0</v>
      </c>
      <c r="Y1101" t="n">
        <v>-21.42826181236016</v>
      </c>
      <c r="Z1101" t="n">
        <v>89.17811676865006</v>
      </c>
      <c r="AA1101" t="n">
        <v>1386.290500494952</v>
      </c>
      <c r="AB1101" t="b">
        <v>0</v>
      </c>
      <c r="AC1101" t="b">
        <v>1</v>
      </c>
      <c r="AD1101" t="n">
        <v>90.41824122247871</v>
      </c>
      <c r="AE1101" t="n">
        <v>-0</v>
      </c>
      <c r="AF1101" t="n">
        <v>0</v>
      </c>
      <c r="AG1101" t="n">
        <v>-0.02097272315182153</v>
      </c>
      <c r="AH1101" t="b">
        <v>0</v>
      </c>
      <c r="AI1101" t="b">
        <v>0</v>
      </c>
      <c r="AJ1101" t="n">
        <v>1386.290500494952</v>
      </c>
      <c r="AK1101" t="n">
        <v>0</v>
      </c>
      <c r="AL1101" t="n">
        <v>-0.7136300322135675</v>
      </c>
      <c r="AM1101" t="n">
        <v>0</v>
      </c>
      <c r="AN1101" t="n">
        <v>-0.7130453233434859</v>
      </c>
      <c r="AO1101" t="n">
        <v>0</v>
      </c>
      <c r="AP1101" t="n">
        <v>1</v>
      </c>
      <c r="AQ1101" t="n">
        <v>0</v>
      </c>
      <c r="AR1101" t="n">
        <v>0</v>
      </c>
      <c r="AS1101" t="n">
        <v>0</v>
      </c>
      <c r="AT1101" t="n">
        <v>0.3312774430724622</v>
      </c>
      <c r="AU1101" t="n">
        <v>0.1041480041097602</v>
      </c>
      <c r="AV1101" t="n">
        <v>0.3312774430724622</v>
      </c>
    </row>
    <row r="1102" spans="1:48">
      <c r="A1102" t="n">
        <v>1099</v>
      </c>
      <c r="B1102" t="n">
        <v>0</v>
      </c>
      <c r="C1102" t="n">
        <v>0</v>
      </c>
      <c r="D1102" t="n">
        <v>0</v>
      </c>
      <c r="E1102" t="n">
        <v>62.3</v>
      </c>
      <c r="F1102" t="n">
        <v>-0.4844112424486582</v>
      </c>
      <c r="G1102" t="n">
        <v>511.6485713706905</v>
      </c>
      <c r="H1102" t="n">
        <v>2017.941965486003</v>
      </c>
      <c r="I1102" t="n">
        <v>-9.456367957486146</v>
      </c>
      <c r="J1102" t="n">
        <v>-9.456367957486146</v>
      </c>
      <c r="K1102" t="n">
        <v>-176.4915750783169</v>
      </c>
      <c r="L1102" t="n">
        <v>5</v>
      </c>
      <c r="M1102" t="n">
        <v>-44.74938516184506</v>
      </c>
      <c r="N1102" t="n">
        <v>1360.092884737566</v>
      </c>
      <c r="O1102" t="b">
        <v>0</v>
      </c>
      <c r="P1102" t="n">
        <v>-9.456367957486146</v>
      </c>
      <c r="Q1102" t="n">
        <v>0</v>
      </c>
      <c r="R1102" t="n">
        <v>0.9151104863817987</v>
      </c>
      <c r="S1102" t="n">
        <v>38.64560707999516</v>
      </c>
      <c r="T1102" t="n">
        <v>-60.75761368062681</v>
      </c>
      <c r="U1102" t="n">
        <v>-8.653621480980403</v>
      </c>
      <c r="V1102" t="n">
        <v>-16.00822851878176</v>
      </c>
      <c r="W1102" t="n">
        <v>-82.97323973277152</v>
      </c>
      <c r="X1102" t="n">
        <v>2</v>
      </c>
      <c r="Y1102" t="n">
        <v>61.54497792041136</v>
      </c>
      <c r="Z1102" t="n">
        <v>89.14827198915262</v>
      </c>
      <c r="AA1102" t="n">
        <v>1360.092884737566</v>
      </c>
      <c r="AB1102" t="b">
        <v>0</v>
      </c>
      <c r="AC1102" t="b">
        <v>1</v>
      </c>
      <c r="AD1102" t="n">
        <v>90.42520593013636</v>
      </c>
      <c r="AE1102" t="n">
        <v>1.733613209821997</v>
      </c>
      <c r="AF1102" t="n">
        <v>0</v>
      </c>
      <c r="AG1102" t="n">
        <v>-0.005598902114604454</v>
      </c>
      <c r="AH1102" t="b">
        <v>0</v>
      </c>
      <c r="AI1102" t="b">
        <v>0</v>
      </c>
      <c r="AJ1102" t="n">
        <v>1360.092884737566</v>
      </c>
      <c r="AK1102" t="n">
        <v>0</v>
      </c>
      <c r="AL1102" t="n">
        <v>-8.653621480980403</v>
      </c>
      <c r="AM1102" t="n">
        <v>4.572511225091469</v>
      </c>
      <c r="AN1102" t="n">
        <v>-2.34515821058661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 spans="1:48">
      <c r="A1103" t="n">
        <v>1100</v>
      </c>
      <c r="B1103" t="n">
        <v>0</v>
      </c>
      <c r="C1103" t="n">
        <v>0</v>
      </c>
      <c r="D1103" t="n">
        <v>0</v>
      </c>
      <c r="E1103" t="n">
        <v>60.3</v>
      </c>
      <c r="F1103" t="n">
        <v>-0.5219937206129703</v>
      </c>
      <c r="G1103" t="n">
        <v>495.2232560778915</v>
      </c>
      <c r="H1103" t="n">
        <v>1953.160521971204</v>
      </c>
      <c r="I1103" t="n">
        <v>-10.3533353851317</v>
      </c>
      <c r="J1103" t="n">
        <v>-10.3533353851317</v>
      </c>
      <c r="K1103" t="n">
        <v>-199.6414122893416</v>
      </c>
      <c r="L1103" t="n">
        <v>5</v>
      </c>
      <c r="M1103" t="n">
        <v>-50.61901934313934</v>
      </c>
      <c r="N1103" t="n">
        <v>1316.430191808592</v>
      </c>
      <c r="O1103" t="b">
        <v>0</v>
      </c>
      <c r="P1103" t="n">
        <v>-10.3533353851317</v>
      </c>
      <c r="Q1103" t="n">
        <v>0</v>
      </c>
      <c r="R1103" t="n">
        <v>0.9214307843657291</v>
      </c>
      <c r="S1103" t="n">
        <v>38.67306440576863</v>
      </c>
      <c r="T1103" t="n">
        <v>-69.20166572280846</v>
      </c>
      <c r="U1103" t="n">
        <v>-9.53988194472336</v>
      </c>
      <c r="V1103" t="n">
        <v>-18.58264637966911</v>
      </c>
      <c r="W1103" t="n">
        <v>-86.15060768619995</v>
      </c>
      <c r="X1103" t="n">
        <v>2</v>
      </c>
      <c r="Y1103" t="n">
        <v>64.72234587383979</v>
      </c>
      <c r="Z1103" t="n">
        <v>89.09618568814615</v>
      </c>
      <c r="AA1103" t="n">
        <v>1316.430191808592</v>
      </c>
      <c r="AB1103" t="b">
        <v>0</v>
      </c>
      <c r="AC1103" t="b">
        <v>1</v>
      </c>
      <c r="AD1103" t="n">
        <v>90.4471273405173</v>
      </c>
      <c r="AE1103" t="n">
        <v>1.8</v>
      </c>
      <c r="AF1103" t="n">
        <v>0</v>
      </c>
      <c r="AG1103" t="n">
        <v>0.01415747269459444</v>
      </c>
      <c r="AH1103" t="b">
        <v>0</v>
      </c>
      <c r="AI1103" t="b">
        <v>0</v>
      </c>
      <c r="AJ1103" t="n">
        <v>1316.430191808592</v>
      </c>
      <c r="AK1103" t="n">
        <v>0</v>
      </c>
      <c r="AL1103" t="n">
        <v>-9.53988194472336</v>
      </c>
      <c r="AM1103" t="n">
        <v>5.476454104430456</v>
      </c>
      <c r="AN1103" t="n">
        <v>-2.260787514301443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 spans="1:48">
      <c r="A1104" t="n">
        <v>1101</v>
      </c>
      <c r="B1104" t="n">
        <v>0</v>
      </c>
      <c r="C1104" t="n">
        <v>0</v>
      </c>
      <c r="D1104" t="n">
        <v>0</v>
      </c>
      <c r="E1104" t="n">
        <v>58.9</v>
      </c>
      <c r="F1104" t="n">
        <v>-0.2609472084327766</v>
      </c>
      <c r="G1104" t="n">
        <v>483.7255353729322</v>
      </c>
      <c r="H1104" t="n">
        <v>1907.813511510845</v>
      </c>
      <c r="I1104" t="n">
        <v>-2.941430106691827</v>
      </c>
      <c r="J1104" t="n">
        <v>-2.941430106691827</v>
      </c>
      <c r="K1104" t="n">
        <v>-58.06720220528444</v>
      </c>
      <c r="L1104" t="n">
        <v>5</v>
      </c>
      <c r="M1104" t="n">
        <v>-14.72292145164413</v>
      </c>
      <c r="N1104" t="n">
        <v>1285.866306758309</v>
      </c>
      <c r="O1104" t="b">
        <v>0</v>
      </c>
      <c r="P1104" t="n">
        <v>-2.941430106691827</v>
      </c>
      <c r="Q1104" t="n">
        <v>0</v>
      </c>
      <c r="R1104" t="n">
        <v>0.8173938390894191</v>
      </c>
      <c r="S1104" t="n">
        <v>38.70088795500682</v>
      </c>
      <c r="T1104" t="n">
        <v>-17.85523039758362</v>
      </c>
      <c r="U1104" t="n">
        <v>-2.404306847322033</v>
      </c>
      <c r="V1104" t="n">
        <v>-3.132308945939489</v>
      </c>
      <c r="W1104" t="n">
        <v>-61.92077574742252</v>
      </c>
      <c r="X1104" t="n">
        <v>2</v>
      </c>
      <c r="Y1104" t="n">
        <v>40.49251393506236</v>
      </c>
      <c r="Z1104" t="n">
        <v>89.07360231777216</v>
      </c>
      <c r="AA1104" t="n">
        <v>1285.866306758309</v>
      </c>
      <c r="AB1104" t="b">
        <v>0</v>
      </c>
      <c r="AC1104" t="b">
        <v>1</v>
      </c>
      <c r="AD1104" t="n">
        <v>90.46539380923411</v>
      </c>
      <c r="AE1104" t="n">
        <v>1.293750553116695</v>
      </c>
      <c r="AF1104" t="n">
        <v>0</v>
      </c>
      <c r="AG1104" t="n">
        <v>0.0488737021092393</v>
      </c>
      <c r="AH1104" t="b">
        <v>0</v>
      </c>
      <c r="AI1104" t="b">
        <v>0</v>
      </c>
      <c r="AJ1104" t="n">
        <v>1285.866306758309</v>
      </c>
      <c r="AK1104" t="n">
        <v>0</v>
      </c>
      <c r="AL1104" t="n">
        <v>-2.404306847322033</v>
      </c>
      <c r="AM1104" t="n">
        <v>0</v>
      </c>
      <c r="AN1104" t="n">
        <v>-1.109731763337762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0.2262314335736847</v>
      </c>
      <c r="AU1104" t="n">
        <v>0.07112332205617544</v>
      </c>
      <c r="AV1104" t="n">
        <v>0.2262314335736847</v>
      </c>
    </row>
    <row r="1105" spans="1:48">
      <c r="A1105" t="n">
        <v>1102</v>
      </c>
      <c r="B1105" t="n">
        <v>0</v>
      </c>
      <c r="C1105" t="n">
        <v>0</v>
      </c>
      <c r="D1105" t="n">
        <v>0</v>
      </c>
      <c r="E1105" t="n">
        <v>58.4</v>
      </c>
      <c r="F1105" t="n">
        <v>-0.01755077898926771</v>
      </c>
      <c r="G1105" t="n">
        <v>479.6192065497324</v>
      </c>
      <c r="H1105" t="n">
        <v>1891.618150632145</v>
      </c>
      <c r="I1105" t="n">
        <v>3.763528300725552</v>
      </c>
      <c r="J1105" t="n">
        <v>3.763528300725552</v>
      </c>
      <c r="K1105" t="n">
        <v>74.93246196318913</v>
      </c>
      <c r="L1105" t="n">
        <v>5</v>
      </c>
      <c r="M1105" t="n">
        <v>18.99910293184309</v>
      </c>
      <c r="N1105" t="n">
        <v>1274.950633526066</v>
      </c>
      <c r="O1105" t="b">
        <v>0</v>
      </c>
      <c r="P1105" t="n">
        <v>3.763528300725552</v>
      </c>
      <c r="Q1105" t="n">
        <v>0</v>
      </c>
      <c r="R1105" t="n">
        <v>0.9040357358659763</v>
      </c>
      <c r="S1105" t="n">
        <v>38.71925984294985</v>
      </c>
      <c r="T1105" t="n">
        <v>31.18082493782116</v>
      </c>
      <c r="U1105" t="n">
        <v>4.163030454897301</v>
      </c>
      <c r="V1105" t="n">
        <v>2.992244920249828</v>
      </c>
      <c r="W1105" t="n">
        <v>0</v>
      </c>
      <c r="X1105" t="n">
        <v>0</v>
      </c>
      <c r="Y1105" t="n">
        <v>-21.42826181236016</v>
      </c>
      <c r="Z1105" t="n">
        <v>89.0603784729274</v>
      </c>
      <c r="AA1105" t="n">
        <v>1274.950633526066</v>
      </c>
      <c r="AB1105" t="b">
        <v>0</v>
      </c>
      <c r="AC1105" t="b">
        <v>1</v>
      </c>
      <c r="AD1105" t="n">
        <v>90.46870357522764</v>
      </c>
      <c r="AE1105" t="n">
        <v>-0</v>
      </c>
      <c r="AF1105" t="n">
        <v>0</v>
      </c>
      <c r="AG1105" t="n">
        <v>0.06847222353562321</v>
      </c>
      <c r="AH1105" t="b">
        <v>0</v>
      </c>
      <c r="AI1105" t="b">
        <v>0</v>
      </c>
      <c r="AJ1105" t="n">
        <v>1274.950633526066</v>
      </c>
      <c r="AK1105" t="n">
        <v>0</v>
      </c>
      <c r="AL1105" t="n">
        <v>4.163030454897301</v>
      </c>
      <c r="AM1105" t="n">
        <v>0</v>
      </c>
      <c r="AN1105" t="n">
        <v>4.249821159027173</v>
      </c>
      <c r="AO1105" t="n">
        <v>0</v>
      </c>
      <c r="AP1105" t="n">
        <v>1</v>
      </c>
      <c r="AQ1105" t="n">
        <v>0</v>
      </c>
      <c r="AR1105" t="n">
        <v>0</v>
      </c>
      <c r="AS1105" t="n">
        <v>0</v>
      </c>
      <c r="AT1105" t="n">
        <v>1.220949231635095</v>
      </c>
      <c r="AU1105" t="n">
        <v>0.3838457107576927</v>
      </c>
      <c r="AV1105" t="n">
        <v>1.220949231635095</v>
      </c>
    </row>
    <row r="1106" spans="1:48">
      <c r="A1106" t="n">
        <v>1103</v>
      </c>
      <c r="B1106" t="n">
        <v>0</v>
      </c>
      <c r="C1106" t="n">
        <v>0</v>
      </c>
      <c r="D1106" t="n">
        <v>0</v>
      </c>
      <c r="E1106" t="n">
        <v>58.8</v>
      </c>
      <c r="F1106" t="n">
        <v>0.2478169910565047</v>
      </c>
      <c r="G1106" t="n">
        <v>482.9042696082922</v>
      </c>
      <c r="H1106" t="n">
        <v>1904.574439335104</v>
      </c>
      <c r="I1106" t="n">
        <v>11.17995994384198</v>
      </c>
      <c r="J1106" t="n">
        <v>11.17995994384198</v>
      </c>
      <c r="K1106" t="n">
        <v>221.0805744262924</v>
      </c>
      <c r="L1106" t="n">
        <v>4</v>
      </c>
      <c r="M1106" t="n">
        <v>56.05491237989158</v>
      </c>
      <c r="N1106" t="n">
        <v>1698.880399886913</v>
      </c>
      <c r="O1106" t="b">
        <v>1</v>
      </c>
      <c r="P1106" t="n">
        <v>11.17995994384198</v>
      </c>
      <c r="Q1106" t="n">
        <v>12.55224603121689</v>
      </c>
      <c r="R1106" t="n">
        <v>0.9338310744443663</v>
      </c>
      <c r="S1106" t="n">
        <v>38.73161318742947</v>
      </c>
      <c r="T1106" t="n">
        <v>67.29464433349591</v>
      </c>
      <c r="U1106" t="n">
        <v>11.97214383821411</v>
      </c>
      <c r="V1106" t="n">
        <v>4.45281431119593</v>
      </c>
      <c r="W1106" t="n">
        <v>0</v>
      </c>
      <c r="X1106" t="n">
        <v>0</v>
      </c>
      <c r="Y1106" t="n">
        <v>-21.42826181236016</v>
      </c>
      <c r="Z1106" t="n">
        <v>89.22507210681816</v>
      </c>
      <c r="AA1106" t="n">
        <v>1698.880399886913</v>
      </c>
      <c r="AB1106" t="b">
        <v>0</v>
      </c>
      <c r="AC1106" t="b">
        <v>1</v>
      </c>
      <c r="AD1106" t="n">
        <v>90.46126320654278</v>
      </c>
      <c r="AE1106" t="n">
        <v>-0</v>
      </c>
      <c r="AF1106" t="n">
        <v>0</v>
      </c>
      <c r="AG1106" t="n">
        <v>0.08138894708646355</v>
      </c>
      <c r="AH1106" t="b">
        <v>0</v>
      </c>
      <c r="AI1106" t="b">
        <v>0</v>
      </c>
      <c r="AJ1106" t="n">
        <v>1711.43264591813</v>
      </c>
      <c r="AK1106" t="n">
        <v>0</v>
      </c>
      <c r="AL1106" t="n">
        <v>12.06060050354993</v>
      </c>
      <c r="AM1106" t="n">
        <v>0</v>
      </c>
      <c r="AN1106" t="n">
        <v>12.16394429182401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2.744237687278915</v>
      </c>
      <c r="AU1106" t="n">
        <v>0.862741740826486</v>
      </c>
      <c r="AV1106" t="n">
        <v>2.744237687278915</v>
      </c>
    </row>
    <row r="1107" spans="1:48">
      <c r="A1107" t="n">
        <v>1104</v>
      </c>
      <c r="B1107" t="n">
        <v>0</v>
      </c>
      <c r="C1107" t="n">
        <v>0</v>
      </c>
      <c r="D1107" t="n">
        <v>0</v>
      </c>
      <c r="E1107" t="n">
        <v>60.2</v>
      </c>
      <c r="F1107" t="n">
        <v>0.5262828147632579</v>
      </c>
      <c r="G1107" t="n">
        <v>494.4019903132516</v>
      </c>
      <c r="H1107" t="n">
        <v>1949.921449795464</v>
      </c>
      <c r="I1107" t="n">
        <v>19.44882212516318</v>
      </c>
      <c r="J1107" t="n">
        <v>19.44882212516318</v>
      </c>
      <c r="K1107" t="n">
        <v>375.650936587879</v>
      </c>
      <c r="L1107" t="n">
        <v>4</v>
      </c>
      <c r="M1107" t="n">
        <v>95.24618067643992</v>
      </c>
      <c r="N1107" t="n">
        <v>1739.329933217554</v>
      </c>
      <c r="O1107" t="b">
        <v>0</v>
      </c>
      <c r="P1107" t="n">
        <v>19.44882212516318</v>
      </c>
      <c r="Q1107" t="n">
        <v>0</v>
      </c>
      <c r="R1107" t="n">
        <v>0.9461401644540566</v>
      </c>
      <c r="S1107" t="n">
        <v>38.7569163123006</v>
      </c>
      <c r="T1107" t="n">
        <v>112.8566712094985</v>
      </c>
      <c r="U1107" t="n">
        <v>20.55596290681262</v>
      </c>
      <c r="V1107" t="n">
        <v>6.078441751606221</v>
      </c>
      <c r="W1107" t="n">
        <v>0</v>
      </c>
      <c r="X1107" t="n">
        <v>0</v>
      </c>
      <c r="Y1107" t="n">
        <v>-21.42826181236016</v>
      </c>
      <c r="Z1107" t="n">
        <v>89.39421997896589</v>
      </c>
      <c r="AA1107" t="n">
        <v>1739.329933217554</v>
      </c>
      <c r="AB1107" t="b">
        <v>0</v>
      </c>
      <c r="AC1107" t="b">
        <v>1</v>
      </c>
      <c r="AD1107" t="n">
        <v>90.45382283785793</v>
      </c>
      <c r="AE1107" t="n">
        <v>-0</v>
      </c>
      <c r="AF1107" t="n">
        <v>0</v>
      </c>
      <c r="AG1107" t="n">
        <v>0.08823861689087165</v>
      </c>
      <c r="AH1107" t="b">
        <v>0</v>
      </c>
      <c r="AI1107" t="b">
        <v>0</v>
      </c>
      <c r="AJ1107" t="n">
        <v>1739.329933217554</v>
      </c>
      <c r="AK1107" t="n">
        <v>0</v>
      </c>
      <c r="AL1107" t="n">
        <v>20.55596290681262</v>
      </c>
      <c r="AM1107" t="n">
        <v>0</v>
      </c>
      <c r="AN1107" t="n">
        <v>20.55972238464559</v>
      </c>
      <c r="AO1107" t="n">
        <v>0</v>
      </c>
      <c r="AP1107" t="n">
        <v>1</v>
      </c>
      <c r="AQ1107" t="n">
        <v>0</v>
      </c>
      <c r="AR1107" t="n">
        <v>0</v>
      </c>
      <c r="AS1107" t="n">
        <v>0</v>
      </c>
      <c r="AT1107" t="n">
        <v>4.335190384666717</v>
      </c>
      <c r="AU1107" t="n">
        <v>1.362910259785187</v>
      </c>
      <c r="AV1107" t="n">
        <v>4.335190384666717</v>
      </c>
    </row>
    <row r="1108" spans="1:48">
      <c r="A1108" t="n">
        <v>1105</v>
      </c>
      <c r="B1108" t="n">
        <v>0</v>
      </c>
      <c r="C1108" t="n">
        <v>0</v>
      </c>
      <c r="D1108" t="n">
        <v>0</v>
      </c>
      <c r="E1108" t="n">
        <v>62.3</v>
      </c>
      <c r="F1108" t="n">
        <v>0.5637184165571263</v>
      </c>
      <c r="G1108" t="n">
        <v>511.6485713706905</v>
      </c>
      <c r="H1108" t="n">
        <v>2017.941965486003</v>
      </c>
      <c r="I1108" t="n">
        <v>21.36995508318736</v>
      </c>
      <c r="J1108" t="n">
        <v>21.36995508318736</v>
      </c>
      <c r="K1108" t="n">
        <v>398.8441491427813</v>
      </c>
      <c r="L1108" t="n">
        <v>4</v>
      </c>
      <c r="M1108" t="n">
        <v>101.126812662977</v>
      </c>
      <c r="N1108" t="n">
        <v>1800.004233213515</v>
      </c>
      <c r="O1108" t="b">
        <v>0</v>
      </c>
      <c r="P1108" t="n">
        <v>21.36995508318736</v>
      </c>
      <c r="Q1108" t="n">
        <v>0</v>
      </c>
      <c r="R1108" t="n">
        <v>0.9469943008662616</v>
      </c>
      <c r="S1108" t="n">
        <v>38.79274559848371</v>
      </c>
      <c r="T1108" t="n">
        <v>119.716524281502</v>
      </c>
      <c r="U1108" t="n">
        <v>22.56608626222907</v>
      </c>
      <c r="V1108" t="n">
        <v>6.345658067402198</v>
      </c>
      <c r="W1108" t="n">
        <v>0</v>
      </c>
      <c r="X1108" t="n">
        <v>0</v>
      </c>
      <c r="Y1108" t="n">
        <v>-21.42826181236016</v>
      </c>
      <c r="Z1108" t="n">
        <v>89.56371308786491</v>
      </c>
      <c r="AA1108" t="n">
        <v>1800.004233213515</v>
      </c>
      <c r="AB1108" t="b">
        <v>0</v>
      </c>
      <c r="AC1108" t="b">
        <v>1</v>
      </c>
      <c r="AD1108" t="n">
        <v>90.44638246917307</v>
      </c>
      <c r="AE1108" t="n">
        <v>-0</v>
      </c>
      <c r="AF1108" t="n">
        <v>0</v>
      </c>
      <c r="AG1108" t="n">
        <v>0.0861181408655618</v>
      </c>
      <c r="AH1108" t="b">
        <v>0</v>
      </c>
      <c r="AI1108" t="b">
        <v>0</v>
      </c>
      <c r="AJ1108" t="n">
        <v>1800.004233213515</v>
      </c>
      <c r="AK1108" t="n">
        <v>0</v>
      </c>
      <c r="AL1108" t="n">
        <v>22.56608626222907</v>
      </c>
      <c r="AM1108" t="n">
        <v>0</v>
      </c>
      <c r="AN1108" t="n">
        <v>22.61795835549663</v>
      </c>
      <c r="AO1108" t="n">
        <v>0</v>
      </c>
      <c r="AP1108" t="n">
        <v>1</v>
      </c>
      <c r="AQ1108" t="n">
        <v>0</v>
      </c>
      <c r="AR1108" t="n">
        <v>0</v>
      </c>
      <c r="AS1108" t="n">
        <v>0</v>
      </c>
      <c r="AT1108" t="n">
        <v>4.715553374998081</v>
      </c>
      <c r="AU1108" t="n">
        <v>1.482489926643358</v>
      </c>
      <c r="AV1108" t="n">
        <v>4.715553374998081</v>
      </c>
    </row>
    <row r="1109" spans="1:48">
      <c r="A1109" t="n">
        <v>1106</v>
      </c>
      <c r="B1109" t="n">
        <v>0</v>
      </c>
      <c r="C1109" t="n">
        <v>0</v>
      </c>
      <c r="D1109" t="n">
        <v>0</v>
      </c>
      <c r="E1109" t="n">
        <v>63.9</v>
      </c>
      <c r="F1109" t="n">
        <v>0.3021768523415691</v>
      </c>
      <c r="G1109" t="n">
        <v>524.7888236049298</v>
      </c>
      <c r="H1109" t="n">
        <v>2069.767120297843</v>
      </c>
      <c r="I1109" t="n">
        <v>14.14291786560482</v>
      </c>
      <c r="J1109" t="n">
        <v>14.14291786560482</v>
      </c>
      <c r="K1109" t="n">
        <v>257.3509785431192</v>
      </c>
      <c r="L1109" t="n">
        <v>5</v>
      </c>
      <c r="M1109" t="n">
        <v>65.2512623080931</v>
      </c>
      <c r="N1109" t="n">
        <v>1395.023039080746</v>
      </c>
      <c r="O1109" t="b">
        <v>1</v>
      </c>
      <c r="P1109" t="n">
        <v>14.14291786560482</v>
      </c>
      <c r="Q1109" t="n">
        <v>15.30564219733115</v>
      </c>
      <c r="R1109" t="n">
        <v>0.9457381456425747</v>
      </c>
      <c r="S1109" t="n">
        <v>38.83148973666925</v>
      </c>
      <c r="T1109" t="n">
        <v>102.3665613230242</v>
      </c>
      <c r="U1109" t="n">
        <v>14.95436969605949</v>
      </c>
      <c r="V1109" t="n">
        <v>5.554599441580393</v>
      </c>
      <c r="W1109" t="n">
        <v>0</v>
      </c>
      <c r="X1109" t="n">
        <v>0</v>
      </c>
      <c r="Y1109" t="n">
        <v>-21.42826181236016</v>
      </c>
      <c r="Z1109" t="n">
        <v>89.63920378277199</v>
      </c>
      <c r="AA1109" t="n">
        <v>1395.023039080746</v>
      </c>
      <c r="AB1109" t="b">
        <v>0</v>
      </c>
      <c r="AC1109" t="b">
        <v>1</v>
      </c>
      <c r="AD1109" t="n">
        <v>90.43894210048822</v>
      </c>
      <c r="AE1109" t="n">
        <v>-0</v>
      </c>
      <c r="AF1109" t="n">
        <v>0</v>
      </c>
      <c r="AG1109" t="n">
        <v>0.081923511920652</v>
      </c>
      <c r="AH1109" t="b">
        <v>0</v>
      </c>
      <c r="AI1109" t="b">
        <v>0</v>
      </c>
      <c r="AJ1109" t="n">
        <v>1410.328681278078</v>
      </c>
      <c r="AK1109" t="n">
        <v>0</v>
      </c>
      <c r="AL1109" t="n">
        <v>15.11844313817649</v>
      </c>
      <c r="AM1109" t="n">
        <v>0</v>
      </c>
      <c r="AN1109" t="n">
        <v>15.19203845185811</v>
      </c>
      <c r="AO1109" t="n">
        <v>0</v>
      </c>
      <c r="AP1109" t="n">
        <v>1</v>
      </c>
      <c r="AQ1109" t="n">
        <v>0</v>
      </c>
      <c r="AR1109" t="n">
        <v>0</v>
      </c>
      <c r="AS1109" t="n">
        <v>0</v>
      </c>
      <c r="AT1109" t="n">
        <v>3.364317122765444</v>
      </c>
      <c r="AU1109" t="n">
        <v>1.057684188451279</v>
      </c>
      <c r="AV1109" t="n">
        <v>3.364317122765444</v>
      </c>
    </row>
    <row r="1110" spans="1:48">
      <c r="A1110" t="n">
        <v>1107</v>
      </c>
      <c r="B1110" t="n">
        <v>0</v>
      </c>
      <c r="C1110" t="n">
        <v>0</v>
      </c>
      <c r="D1110" t="n">
        <v>0</v>
      </c>
      <c r="E1110" t="n">
        <v>64.5</v>
      </c>
      <c r="F1110" t="n">
        <v>0.06090750740993478</v>
      </c>
      <c r="G1110" t="n">
        <v>529.7164181927695</v>
      </c>
      <c r="H1110" t="n">
        <v>2089.201553352283</v>
      </c>
      <c r="I1110" t="n">
        <v>6.973003313127882</v>
      </c>
      <c r="J1110" t="n">
        <v>6.973003313127882</v>
      </c>
      <c r="K1110" t="n">
        <v>125.7036301725428</v>
      </c>
      <c r="L1110" t="n">
        <v>5</v>
      </c>
      <c r="M1110" t="n">
        <v>31.87211718370762</v>
      </c>
      <c r="N1110" t="n">
        <v>1408.121846959439</v>
      </c>
      <c r="O1110" t="b">
        <v>0</v>
      </c>
      <c r="P1110" t="n">
        <v>6.973003313127882</v>
      </c>
      <c r="Q1110" t="n">
        <v>0</v>
      </c>
      <c r="R1110" t="n">
        <v>0.9265567031323025</v>
      </c>
      <c r="S1110" t="n">
        <v>38.85773877996014</v>
      </c>
      <c r="T1110" t="n">
        <v>51.03628038208539</v>
      </c>
      <c r="U1110" t="n">
        <v>7.525716763534342</v>
      </c>
      <c r="V1110" t="n">
        <v>3.748272691124541</v>
      </c>
      <c r="W1110" t="n">
        <v>0</v>
      </c>
      <c r="X1110" t="n">
        <v>0</v>
      </c>
      <c r="Y1110" t="n">
        <v>-21.42826181236016</v>
      </c>
      <c r="Z1110" t="n">
        <v>89.65832327554998</v>
      </c>
      <c r="AA1110" t="n">
        <v>1408.121846959439</v>
      </c>
      <c r="AB1110" t="b">
        <v>0</v>
      </c>
      <c r="AC1110" t="b">
        <v>1</v>
      </c>
      <c r="AD1110" t="n">
        <v>90.43150173180337</v>
      </c>
      <c r="AE1110" t="n">
        <v>-0</v>
      </c>
      <c r="AF1110" t="n">
        <v>0</v>
      </c>
      <c r="AG1110" t="n">
        <v>0.04286876644817444</v>
      </c>
      <c r="AH1110" t="b">
        <v>0</v>
      </c>
      <c r="AI1110" t="b">
        <v>0</v>
      </c>
      <c r="AJ1110" t="n">
        <v>1408.121846959439</v>
      </c>
      <c r="AK1110" t="n">
        <v>0</v>
      </c>
      <c r="AL1110" t="n">
        <v>7.525716763534342</v>
      </c>
      <c r="AM1110" t="n">
        <v>0</v>
      </c>
      <c r="AN1110" t="n">
        <v>7.525725999059016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1.8567409793201</v>
      </c>
      <c r="AU1110" t="n">
        <v>0.5837278425947393</v>
      </c>
      <c r="AV1110" t="n">
        <v>1.8567409793201</v>
      </c>
    </row>
    <row r="1111" spans="1:48">
      <c r="A1111" t="n">
        <v>1108</v>
      </c>
      <c r="B1111" t="n">
        <v>0</v>
      </c>
      <c r="C1111" t="n">
        <v>0</v>
      </c>
      <c r="D1111" t="n">
        <v>0</v>
      </c>
      <c r="E1111" t="n">
        <v>64.40000000000001</v>
      </c>
      <c r="F1111" t="n">
        <v>-0.1291402153146368</v>
      </c>
      <c r="G1111" t="n">
        <v>528.8951524281297</v>
      </c>
      <c r="H1111" t="n">
        <v>2085.962481176543</v>
      </c>
      <c r="I1111" t="n">
        <v>1.177016561835193</v>
      </c>
      <c r="J1111" t="n">
        <v>1.177016561835193</v>
      </c>
      <c r="K1111" t="n">
        <v>21.25124456789806</v>
      </c>
      <c r="L1111" t="n">
        <v>5</v>
      </c>
      <c r="M1111" t="n">
        <v>5.388246594294639</v>
      </c>
      <c r="N1111" t="n">
        <v>1405.93871231299</v>
      </c>
      <c r="O1111" t="b">
        <v>0</v>
      </c>
      <c r="P1111" t="n">
        <v>1.177016561835193</v>
      </c>
      <c r="Q1111" t="n">
        <v>0</v>
      </c>
      <c r="R1111" t="n">
        <v>0.7758300080460153</v>
      </c>
      <c r="S1111" t="n">
        <v>38.87525546270147</v>
      </c>
      <c r="T1111" t="n">
        <v>10.30435928733881</v>
      </c>
      <c r="U1111" t="n">
        <v>1.517106259913296</v>
      </c>
      <c r="V1111" t="n">
        <v>2.30992813853371</v>
      </c>
      <c r="W1111" t="n">
        <v>0</v>
      </c>
      <c r="X1111" t="n">
        <v>0</v>
      </c>
      <c r="Y1111" t="n">
        <v>-21.42826181236016</v>
      </c>
      <c r="Z1111" t="n">
        <v>89.65559094129136</v>
      </c>
      <c r="AA1111" t="n">
        <v>1405.93871231299</v>
      </c>
      <c r="AB1111" t="b">
        <v>0</v>
      </c>
      <c r="AC1111" t="b">
        <v>1</v>
      </c>
      <c r="AD1111" t="n">
        <v>90.42406136311851</v>
      </c>
      <c r="AE1111" t="n">
        <v>-0</v>
      </c>
      <c r="AF1111" t="n">
        <v>0</v>
      </c>
      <c r="AG1111" t="n">
        <v>0.03216656711357824</v>
      </c>
      <c r="AH1111" t="b">
        <v>0</v>
      </c>
      <c r="AI1111" t="b">
        <v>0</v>
      </c>
      <c r="AJ1111" t="n">
        <v>1405.93871231299</v>
      </c>
      <c r="AK1111" t="n">
        <v>0</v>
      </c>
      <c r="AL1111" t="n">
        <v>1.517106259913296</v>
      </c>
      <c r="AM1111" t="n">
        <v>0</v>
      </c>
      <c r="AN1111" t="n">
        <v>1.517334661815672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0.7374171215906288</v>
      </c>
      <c r="AU1111" t="n">
        <v>0.2318314241311906</v>
      </c>
      <c r="AV1111" t="n">
        <v>0.7374171215906288</v>
      </c>
    </row>
    <row r="1112" spans="1:48">
      <c r="A1112" t="n">
        <v>1109</v>
      </c>
      <c r="B1112" t="n">
        <v>0</v>
      </c>
      <c r="C1112" t="n">
        <v>0</v>
      </c>
      <c r="D1112" t="n">
        <v>0</v>
      </c>
      <c r="E1112" t="n">
        <v>63.5</v>
      </c>
      <c r="F1112" t="n">
        <v>-0.3776799794847214</v>
      </c>
      <c r="G1112" t="n">
        <v>521.50376054637</v>
      </c>
      <c r="H1112" t="n">
        <v>2056.810831594883</v>
      </c>
      <c r="I1112" t="n">
        <v>-6.354410981361679</v>
      </c>
      <c r="J1112" t="n">
        <v>-6.354410981361679</v>
      </c>
      <c r="K1112" t="n">
        <v>-116.3561218114601</v>
      </c>
      <c r="L1112" t="n">
        <v>5</v>
      </c>
      <c r="M1112" t="n">
        <v>-29.50205928282458</v>
      </c>
      <c r="N1112" t="n">
        <v>1386.290500494952</v>
      </c>
      <c r="O1112" t="b">
        <v>0</v>
      </c>
      <c r="P1112" t="n">
        <v>-6.354410981361679</v>
      </c>
      <c r="Q1112" t="n">
        <v>0</v>
      </c>
      <c r="R1112" t="n">
        <v>0.8890964784520813</v>
      </c>
      <c r="S1112" t="n">
        <v>38.8842803103386</v>
      </c>
      <c r="T1112" t="n">
        <v>-38.91717658077724</v>
      </c>
      <c r="U1112" t="n">
        <v>-5.649684426165902</v>
      </c>
      <c r="V1112" t="n">
        <v>-9.415117297952669</v>
      </c>
      <c r="W1112" t="n">
        <v>-65.6668156858223</v>
      </c>
      <c r="X1112" t="n">
        <v>2</v>
      </c>
      <c r="Y1112" t="n">
        <v>44.23855387346214</v>
      </c>
      <c r="Z1112" t="n">
        <v>89.65711969770932</v>
      </c>
      <c r="AA1112" t="n">
        <v>1386.290500494952</v>
      </c>
      <c r="AB1112" t="b">
        <v>0</v>
      </c>
      <c r="AC1112" t="b">
        <v>1</v>
      </c>
      <c r="AD1112" t="n">
        <v>90.42802148326801</v>
      </c>
      <c r="AE1112" t="n">
        <v>1.372018972460644</v>
      </c>
      <c r="AF1112" t="n">
        <v>0</v>
      </c>
      <c r="AG1112" t="n">
        <v>0.03112308598938068</v>
      </c>
      <c r="AH1112" t="b">
        <v>0</v>
      </c>
      <c r="AI1112" t="b">
        <v>0</v>
      </c>
      <c r="AJ1112" t="n">
        <v>1386.290500494952</v>
      </c>
      <c r="AK1112" t="n">
        <v>0</v>
      </c>
      <c r="AL1112" t="n">
        <v>-5.649684426165902</v>
      </c>
      <c r="AM1112" t="n">
        <v>1.880130142670887</v>
      </c>
      <c r="AN1112" t="n">
        <v>-2.396219716076687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 spans="1:48">
      <c r="A1113" t="n">
        <v>1110</v>
      </c>
      <c r="B1113" t="n">
        <v>0</v>
      </c>
      <c r="C1113" t="n">
        <v>0</v>
      </c>
      <c r="D1113" t="n">
        <v>0</v>
      </c>
      <c r="E1113" t="n">
        <v>62</v>
      </c>
      <c r="F1113" t="n">
        <v>-0.3601398667464935</v>
      </c>
      <c r="G1113" t="n">
        <v>509.1847740767707</v>
      </c>
      <c r="H1113" t="n">
        <v>2008.224748958784</v>
      </c>
      <c r="I1113" t="n">
        <v>-5.793929683114241</v>
      </c>
      <c r="J1113" t="n">
        <v>-5.793929683114241</v>
      </c>
      <c r="K1113" t="n">
        <v>-108.6598731079251</v>
      </c>
      <c r="L1113" t="n">
        <v>5</v>
      </c>
      <c r="M1113" t="n">
        <v>-27.55067776570109</v>
      </c>
      <c r="N1113" t="n">
        <v>1353.54348079822</v>
      </c>
      <c r="O1113" t="b">
        <v>0</v>
      </c>
      <c r="P1113" t="n">
        <v>-5.793929683114241</v>
      </c>
      <c r="Q1113" t="n">
        <v>0</v>
      </c>
      <c r="R1113" t="n">
        <v>0.8845293629292863</v>
      </c>
      <c r="S1113" t="n">
        <v>38.90838494009849</v>
      </c>
      <c r="T1113" t="n">
        <v>-36.15635527057216</v>
      </c>
      <c r="U1113" t="n">
        <v>-5.124900931462121</v>
      </c>
      <c r="V1113" t="n">
        <v>-8.605677504871071</v>
      </c>
      <c r="W1113" t="n">
        <v>-65.6668156858223</v>
      </c>
      <c r="X1113" t="n">
        <v>2</v>
      </c>
      <c r="Y1113" t="n">
        <v>44.23855387346214</v>
      </c>
      <c r="Z1113" t="n">
        <v>89.65624419677074</v>
      </c>
      <c r="AA1113" t="n">
        <v>1353.54348079822</v>
      </c>
      <c r="AB1113" t="b">
        <v>0</v>
      </c>
      <c r="AC1113" t="b">
        <v>1</v>
      </c>
      <c r="AD1113" t="n">
        <v>90.44338209225185</v>
      </c>
      <c r="AE1113" t="n">
        <v>1.372018972460644</v>
      </c>
      <c r="AF1113" t="n">
        <v>0</v>
      </c>
      <c r="AG1113" t="n">
        <v>0.04564378360628757</v>
      </c>
      <c r="AH1113" t="b">
        <v>0</v>
      </c>
      <c r="AI1113" t="b">
        <v>0</v>
      </c>
      <c r="AJ1113" t="n">
        <v>1353.54348079822</v>
      </c>
      <c r="AK1113" t="n">
        <v>0</v>
      </c>
      <c r="AL1113" t="n">
        <v>-5.124900931462121</v>
      </c>
      <c r="AM1113" t="n">
        <v>1.419228953091415</v>
      </c>
      <c r="AN1113" t="n">
        <v>-2.332444759846495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 spans="1:48">
      <c r="A1114" t="n">
        <v>1111</v>
      </c>
      <c r="B1114" t="n">
        <v>0</v>
      </c>
      <c r="C1114" t="n">
        <v>0</v>
      </c>
      <c r="D1114" t="n">
        <v>0</v>
      </c>
      <c r="E1114" t="n">
        <v>61.2</v>
      </c>
      <c r="F1114" t="n">
        <v>-0.09842722019596906</v>
      </c>
      <c r="G1114" t="n">
        <v>502.6146479596511</v>
      </c>
      <c r="H1114" t="n">
        <v>1982.312171552864</v>
      </c>
      <c r="I1114" t="n">
        <v>1.78880083410816</v>
      </c>
      <c r="J1114" t="n">
        <v>1.78880083410816</v>
      </c>
      <c r="K1114" t="n">
        <v>33.98585728978682</v>
      </c>
      <c r="L1114" t="n">
        <v>5</v>
      </c>
      <c r="M1114" t="n">
        <v>8.617103775300919</v>
      </c>
      <c r="N1114" t="n">
        <v>1336.07840362663</v>
      </c>
      <c r="O1114" t="b">
        <v>0</v>
      </c>
      <c r="P1114" t="n">
        <v>1.78880083410816</v>
      </c>
      <c r="Q1114" t="n">
        <v>0</v>
      </c>
      <c r="R1114" t="n">
        <v>0.83904823421555</v>
      </c>
      <c r="S1114" t="n">
        <v>38.93126855394615</v>
      </c>
      <c r="T1114" t="n">
        <v>15.23752737538981</v>
      </c>
      <c r="U1114" t="n">
        <v>2.13194040719311</v>
      </c>
      <c r="V1114" t="n">
        <v>2.452506937257885</v>
      </c>
      <c r="W1114" t="n">
        <v>0</v>
      </c>
      <c r="X1114" t="n">
        <v>0</v>
      </c>
      <c r="Y1114" t="n">
        <v>-21.42826181236016</v>
      </c>
      <c r="Z1114" t="n">
        <v>89.65344308707409</v>
      </c>
      <c r="AA1114" t="n">
        <v>1336.07840362663</v>
      </c>
      <c r="AB1114" t="b">
        <v>0</v>
      </c>
      <c r="AC1114" t="b">
        <v>1</v>
      </c>
      <c r="AD1114" t="n">
        <v>90.44734221240135</v>
      </c>
      <c r="AE1114" t="n">
        <v>-0</v>
      </c>
      <c r="AF1114" t="n">
        <v>0</v>
      </c>
      <c r="AG1114" t="n">
        <v>0.07938722103871731</v>
      </c>
      <c r="AH1114" t="b">
        <v>0</v>
      </c>
      <c r="AI1114" t="b">
        <v>0</v>
      </c>
      <c r="AJ1114" t="n">
        <v>1336.07840362663</v>
      </c>
      <c r="AK1114" t="n">
        <v>0</v>
      </c>
      <c r="AL1114" t="n">
        <v>2.13194040719311</v>
      </c>
      <c r="AM1114" t="n">
        <v>0</v>
      </c>
      <c r="AN1114" t="n">
        <v>2.218991826879381</v>
      </c>
      <c r="AO1114" t="n">
        <v>0</v>
      </c>
      <c r="AP1114" t="n">
        <v>1</v>
      </c>
      <c r="AQ1114" t="n">
        <v>0</v>
      </c>
      <c r="AR1114" t="n">
        <v>0</v>
      </c>
      <c r="AS1114" t="n">
        <v>0</v>
      </c>
      <c r="AT1114" t="n">
        <v>0.8481698512366355</v>
      </c>
      <c r="AU1114" t="n">
        <v>0.2666502021178838</v>
      </c>
      <c r="AV1114" t="n">
        <v>0.8481698512366355</v>
      </c>
    </row>
    <row r="1115" spans="1:48">
      <c r="A1115" t="n">
        <v>1112</v>
      </c>
      <c r="B1115" t="n">
        <v>0</v>
      </c>
      <c r="C1115" t="n">
        <v>0</v>
      </c>
      <c r="D1115" t="n">
        <v>0</v>
      </c>
      <c r="E1115" t="n">
        <v>61.3</v>
      </c>
      <c r="F1115" t="n">
        <v>0.1705154141970446</v>
      </c>
      <c r="G1115" t="n">
        <v>503.435913724291</v>
      </c>
      <c r="H1115" t="n">
        <v>1985.551243728604</v>
      </c>
      <c r="I1115" t="n">
        <v>9.581214305073301</v>
      </c>
      <c r="J1115" t="n">
        <v>9.581214305073301</v>
      </c>
      <c r="K1115" t="n">
        <v>181.7388361741286</v>
      </c>
      <c r="L1115" t="n">
        <v>4</v>
      </c>
      <c r="M1115" t="n">
        <v>46.07982661615838</v>
      </c>
      <c r="N1115" t="n">
        <v>1771.111709405915</v>
      </c>
      <c r="O1115" t="b">
        <v>1</v>
      </c>
      <c r="P1115" t="n">
        <v>9.581214305073301</v>
      </c>
      <c r="Q1115" t="n">
        <v>8.636822769864626</v>
      </c>
      <c r="R1115" t="n">
        <v>0.9269620184063817</v>
      </c>
      <c r="S1115" t="n">
        <v>38.94111631637342</v>
      </c>
      <c r="T1115" t="n">
        <v>55.72935829390224</v>
      </c>
      <c r="U1115" t="n">
        <v>10.33614551062747</v>
      </c>
      <c r="V1115" t="n">
        <v>4.070359845294192</v>
      </c>
      <c r="W1115" t="n">
        <v>0</v>
      </c>
      <c r="X1115" t="n">
        <v>0</v>
      </c>
      <c r="Y1115" t="n">
        <v>-21.42826181236016</v>
      </c>
      <c r="Z1115" t="n">
        <v>89.79955757343458</v>
      </c>
      <c r="AA1115" t="n">
        <v>1771.111709405915</v>
      </c>
      <c r="AB1115" t="b">
        <v>0</v>
      </c>
      <c r="AC1115" t="b">
        <v>1</v>
      </c>
      <c r="AD1115" t="n">
        <v>90.4399018437165</v>
      </c>
      <c r="AE1115" t="n">
        <v>-0</v>
      </c>
      <c r="AF1115" t="n">
        <v>0</v>
      </c>
      <c r="AG1115" t="n">
        <v>0.1072109393090603</v>
      </c>
      <c r="AH1115" t="b">
        <v>0</v>
      </c>
      <c r="AI1115" t="b">
        <v>0</v>
      </c>
      <c r="AJ1115" t="n">
        <v>1779.748532175779</v>
      </c>
      <c r="AK1115" t="n">
        <v>0</v>
      </c>
      <c r="AL1115" t="n">
        <v>10.38654970389474</v>
      </c>
      <c r="AM1115" t="n">
        <v>0</v>
      </c>
      <c r="AN1115" t="n">
        <v>10.49358187142865</v>
      </c>
      <c r="AO1115" t="n">
        <v>0</v>
      </c>
      <c r="AP1115" t="n">
        <v>1</v>
      </c>
      <c r="AQ1115" t="n">
        <v>0</v>
      </c>
      <c r="AR1115" t="n">
        <v>0</v>
      </c>
      <c r="AS1115" t="n">
        <v>0</v>
      </c>
      <c r="AT1115" t="n">
        <v>2.436032656933545</v>
      </c>
      <c r="AU1115" t="n">
        <v>0.7658473115850808</v>
      </c>
      <c r="AV1115" t="n">
        <v>2.436032656933545</v>
      </c>
    </row>
    <row r="1116" spans="1:48">
      <c r="A1116" t="n">
        <v>1113</v>
      </c>
      <c r="B1116" t="n">
        <v>0</v>
      </c>
      <c r="C1116" t="n">
        <v>0</v>
      </c>
      <c r="D1116" t="n">
        <v>0</v>
      </c>
      <c r="E1116" t="n">
        <v>62.6</v>
      </c>
      <c r="F1116" t="n">
        <v>0.5830322300744566</v>
      </c>
      <c r="G1116" t="n">
        <v>514.1123686646105</v>
      </c>
      <c r="H1116" t="n">
        <v>2027.659182013224</v>
      </c>
      <c r="I1116" t="n">
        <v>22.06433805355621</v>
      </c>
      <c r="J1116" t="n">
        <v>22.06433805355621</v>
      </c>
      <c r="K1116" t="n">
        <v>409.8304590176036</v>
      </c>
      <c r="L1116" t="n">
        <v>4</v>
      </c>
      <c r="M1116" t="n">
        <v>103.9123881890476</v>
      </c>
      <c r="N1116" t="n">
        <v>1808.671990355796</v>
      </c>
      <c r="O1116" t="b">
        <v>0</v>
      </c>
      <c r="P1116" t="n">
        <v>22.06433805355621</v>
      </c>
      <c r="Q1116" t="n">
        <v>0</v>
      </c>
      <c r="R1116" t="n">
        <v>0.9474902821240436</v>
      </c>
      <c r="S1116" t="n">
        <v>38.96505218241953</v>
      </c>
      <c r="T1116" t="n">
        <v>122.9497662719722</v>
      </c>
      <c r="U1116" t="n">
        <v>23.28713916104059</v>
      </c>
      <c r="V1116" t="n">
        <v>6.456057539856062</v>
      </c>
      <c r="W1116" t="n">
        <v>0</v>
      </c>
      <c r="X1116" t="n">
        <v>0</v>
      </c>
      <c r="Y1116" t="n">
        <v>-21.42826181236016</v>
      </c>
      <c r="Z1116" t="n">
        <v>89.9690506823336</v>
      </c>
      <c r="AA1116" t="n">
        <v>1808.671990355796</v>
      </c>
      <c r="AB1116" t="b">
        <v>0</v>
      </c>
      <c r="AC1116" t="b">
        <v>1</v>
      </c>
      <c r="AD1116" t="n">
        <v>90.43246147503164</v>
      </c>
      <c r="AE1116" t="n">
        <v>-0</v>
      </c>
      <c r="AF1116" t="n">
        <v>0</v>
      </c>
      <c r="AG1116" t="n">
        <v>0.1144481440345297</v>
      </c>
      <c r="AH1116" t="b">
        <v>0</v>
      </c>
      <c r="AI1116" t="b">
        <v>0</v>
      </c>
      <c r="AJ1116" t="n">
        <v>1808.671990355796</v>
      </c>
      <c r="AK1116" t="n">
        <v>0</v>
      </c>
      <c r="AL1116" t="n">
        <v>23.28713916104059</v>
      </c>
      <c r="AM1116" t="n">
        <v>0</v>
      </c>
      <c r="AN1116" t="n">
        <v>23.2926189570057</v>
      </c>
      <c r="AO1116" t="n">
        <v>0</v>
      </c>
      <c r="AP1116" t="n">
        <v>1</v>
      </c>
      <c r="AQ1116" t="n">
        <v>0</v>
      </c>
      <c r="AR1116" t="n">
        <v>0</v>
      </c>
      <c r="AS1116" t="n">
        <v>0</v>
      </c>
      <c r="AT1116" t="n">
        <v>4.839940792008998</v>
      </c>
      <c r="AU1116" t="n">
        <v>1.52159521886581</v>
      </c>
      <c r="AV1116" t="n">
        <v>4.839940792008998</v>
      </c>
    </row>
    <row r="1117" spans="1:48">
      <c r="A1117" t="n">
        <v>1114</v>
      </c>
      <c r="B1117" t="n">
        <v>0</v>
      </c>
      <c r="C1117" t="n">
        <v>0</v>
      </c>
      <c r="D1117" t="n">
        <v>0</v>
      </c>
      <c r="E1117" t="n">
        <v>65.3</v>
      </c>
      <c r="F1117" t="n">
        <v>0.8306889988384718</v>
      </c>
      <c r="G1117" t="n">
        <v>536.2865443098891</v>
      </c>
      <c r="H1117" t="n">
        <v>2115.114130758202</v>
      </c>
      <c r="I1117" t="n">
        <v>30.84928804302269</v>
      </c>
      <c r="J1117" t="n">
        <v>30.84928804302269</v>
      </c>
      <c r="K1117" t="n">
        <v>549.3126838635352</v>
      </c>
      <c r="L1117" t="n">
        <v>4</v>
      </c>
      <c r="M1117" t="n">
        <v>139.2780638599227</v>
      </c>
      <c r="N1117" t="n">
        <v>1886.681804636317</v>
      </c>
      <c r="O1117" t="b">
        <v>0</v>
      </c>
      <c r="P1117" t="n">
        <v>30.84928804302269</v>
      </c>
      <c r="Q1117" t="n">
        <v>0</v>
      </c>
      <c r="R1117" t="n">
        <v>0.9516204525833767</v>
      </c>
      <c r="S1117" t="n">
        <v>39.00468093630393</v>
      </c>
      <c r="T1117" t="n">
        <v>164.0794150371021</v>
      </c>
      <c r="U1117" t="n">
        <v>32.41763873325308</v>
      </c>
      <c r="V1117" t="n">
        <v>7.93808783987933</v>
      </c>
      <c r="W1117" t="n">
        <v>0</v>
      </c>
      <c r="X1117" t="n">
        <v>0</v>
      </c>
      <c r="Y1117" t="n">
        <v>-21.42826181236016</v>
      </c>
      <c r="Z1117" t="n">
        <v>90.12221977493105</v>
      </c>
      <c r="AA1117" t="n">
        <v>1886.681804636317</v>
      </c>
      <c r="AB1117" t="b">
        <v>0</v>
      </c>
      <c r="AC1117" t="b">
        <v>1</v>
      </c>
      <c r="AD1117" t="n">
        <v>90.42502110634679</v>
      </c>
      <c r="AE1117" t="n">
        <v>-0</v>
      </c>
      <c r="AF1117" t="n">
        <v>0</v>
      </c>
      <c r="AG1117" t="n">
        <v>0.1154891126024169</v>
      </c>
      <c r="AH1117" t="b">
        <v>0</v>
      </c>
      <c r="AI1117" t="b">
        <v>0</v>
      </c>
      <c r="AJ1117" t="n">
        <v>1886.681804636317</v>
      </c>
      <c r="AK1117" t="n">
        <v>0</v>
      </c>
      <c r="AL1117" t="n">
        <v>32.41763873325308</v>
      </c>
      <c r="AM1117" t="n">
        <v>0</v>
      </c>
      <c r="AN1117" t="n">
        <v>32.42930406656081</v>
      </c>
      <c r="AO1117" t="n">
        <v>0</v>
      </c>
      <c r="AP1117" t="n">
        <v>1</v>
      </c>
      <c r="AQ1117" t="n">
        <v>0</v>
      </c>
      <c r="AR1117" t="n">
        <v>0</v>
      </c>
      <c r="AS1117" t="n">
        <v>0</v>
      </c>
      <c r="AT1117" t="n">
        <v>6.618217663031177</v>
      </c>
      <c r="AU1117" t="n">
        <v>2.080655277871997</v>
      </c>
      <c r="AV1117" t="n">
        <v>6.618217663031177</v>
      </c>
    </row>
    <row r="1118" spans="1:48">
      <c r="A1118" t="n">
        <v>1115</v>
      </c>
      <c r="B1118" t="n">
        <v>0</v>
      </c>
      <c r="C1118" t="n">
        <v>0</v>
      </c>
      <c r="D1118" t="n">
        <v>0</v>
      </c>
      <c r="E1118" t="n">
        <v>68</v>
      </c>
      <c r="F1118" t="n">
        <v>0.5942117745716722</v>
      </c>
      <c r="G1118" t="n">
        <v>558.4607199551679</v>
      </c>
      <c r="H1118" t="n">
        <v>2202.569079503182</v>
      </c>
      <c r="I1118" t="n">
        <v>24.7486731167083</v>
      </c>
      <c r="J1118" t="n">
        <v>24.7486731167083</v>
      </c>
      <c r="K1118" t="n">
        <v>423.185393788036</v>
      </c>
      <c r="L1118" t="n">
        <v>4</v>
      </c>
      <c r="M1118" t="n">
        <v>107.2985278367231</v>
      </c>
      <c r="N1118" t="n">
        <v>1964.691618916838</v>
      </c>
      <c r="O1118" t="b">
        <v>0</v>
      </c>
      <c r="P1118" t="n">
        <v>24.7486731167083</v>
      </c>
      <c r="Q1118" t="n">
        <v>0</v>
      </c>
      <c r="R1118" t="n">
        <v>0.9475289501096544</v>
      </c>
      <c r="S1118" t="n">
        <v>39.0557298818001</v>
      </c>
      <c r="T1118" t="n">
        <v>126.9510861905021</v>
      </c>
      <c r="U1118" t="n">
        <v>26.11917357653739</v>
      </c>
      <c r="V1118" t="n">
        <v>6.661256777135407</v>
      </c>
      <c r="W1118" t="n">
        <v>0</v>
      </c>
      <c r="X1118" t="n">
        <v>0</v>
      </c>
      <c r="Y1118" t="n">
        <v>-21.42826181236016</v>
      </c>
      <c r="Z1118" t="n">
        <v>90.28764034925133</v>
      </c>
      <c r="AA1118" t="n">
        <v>1964.691618916838</v>
      </c>
      <c r="AB1118" t="b">
        <v>0</v>
      </c>
      <c r="AC1118" t="b">
        <v>1</v>
      </c>
      <c r="AD1118" t="n">
        <v>90.41758073766194</v>
      </c>
      <c r="AE1118" t="n">
        <v>-0</v>
      </c>
      <c r="AF1118" t="n">
        <v>0</v>
      </c>
      <c r="AG1118" t="n">
        <v>0.1157555159852205</v>
      </c>
      <c r="AH1118" t="b">
        <v>0</v>
      </c>
      <c r="AI1118" t="b">
        <v>0</v>
      </c>
      <c r="AJ1118" t="n">
        <v>1964.691618916838</v>
      </c>
      <c r="AK1118" t="n">
        <v>0</v>
      </c>
      <c r="AL1118" t="n">
        <v>26.11917357653739</v>
      </c>
      <c r="AM1118" t="n">
        <v>0</v>
      </c>
      <c r="AN1118" t="n">
        <v>26.18162433986683</v>
      </c>
      <c r="AO1118" t="n">
        <v>0</v>
      </c>
      <c r="AP1118" t="n">
        <v>1</v>
      </c>
      <c r="AQ1118" t="n">
        <v>0</v>
      </c>
      <c r="AR1118" t="n">
        <v>0</v>
      </c>
      <c r="AS1118" t="n">
        <v>0</v>
      </c>
      <c r="AT1118" t="n">
        <v>5.342619203838923</v>
      </c>
      <c r="AU1118" t="n">
        <v>1.679628777732959</v>
      </c>
      <c r="AV1118" t="n">
        <v>5.342619203838923</v>
      </c>
    </row>
    <row r="1119" spans="1:48">
      <c r="A1119" t="n">
        <v>1116</v>
      </c>
      <c r="B1119" t="n">
        <v>0</v>
      </c>
      <c r="C1119" t="n">
        <v>0</v>
      </c>
      <c r="D1119" t="n">
        <v>0</v>
      </c>
      <c r="E1119" t="n">
        <v>69.40000000000001</v>
      </c>
      <c r="F1119" t="n">
        <v>0.2091305695414984</v>
      </c>
      <c r="G1119" t="n">
        <v>569.9584406601273</v>
      </c>
      <c r="H1119" t="n">
        <v>2247.916089963542</v>
      </c>
      <c r="I1119" t="n">
        <v>12.75908880585081</v>
      </c>
      <c r="J1119" t="n">
        <v>12.75908880585081</v>
      </c>
      <c r="K1119" t="n">
        <v>213.7705391762629</v>
      </c>
      <c r="L1119" t="n">
        <v>5</v>
      </c>
      <c r="M1119" t="n">
        <v>54.20145516639525</v>
      </c>
      <c r="N1119" t="n">
        <v>1515.095444635428</v>
      </c>
      <c r="O1119" t="b">
        <v>1</v>
      </c>
      <c r="P1119" t="n">
        <v>12.75908880585081</v>
      </c>
      <c r="Q1119" t="n">
        <v>10.5927295394159</v>
      </c>
      <c r="R1119" t="n">
        <v>0.9414649912123824</v>
      </c>
      <c r="S1119" t="n">
        <v>39.10014711497212</v>
      </c>
      <c r="T1119" t="n">
        <v>85.41750359096207</v>
      </c>
      <c r="U1119" t="n">
        <v>13.55237733207705</v>
      </c>
      <c r="V1119" t="n">
        <v>4.999914323313334</v>
      </c>
      <c r="W1119" t="n">
        <v>0</v>
      </c>
      <c r="X1119" t="n">
        <v>0</v>
      </c>
      <c r="Y1119" t="n">
        <v>-21.42826181236016</v>
      </c>
      <c r="Z1119" t="n">
        <v>90.39543672716609</v>
      </c>
      <c r="AA1119" t="n">
        <v>1515.095444635428</v>
      </c>
      <c r="AB1119" t="b">
        <v>0</v>
      </c>
      <c r="AC1119" t="b">
        <v>1</v>
      </c>
      <c r="AD1119" t="n">
        <v>90.41014036897708</v>
      </c>
      <c r="AE1119" t="n">
        <v>-0</v>
      </c>
      <c r="AF1119" t="n">
        <v>0</v>
      </c>
      <c r="AG1119" t="n">
        <v>0.0854402317954685</v>
      </c>
      <c r="AH1119" t="b">
        <v>0</v>
      </c>
      <c r="AI1119" t="b">
        <v>0</v>
      </c>
      <c r="AJ1119" t="n">
        <v>1525.688174174843</v>
      </c>
      <c r="AK1119" t="n">
        <v>0</v>
      </c>
      <c r="AL1119" t="n">
        <v>13.64712823915891</v>
      </c>
      <c r="AM1119" t="n">
        <v>0</v>
      </c>
      <c r="AN1119" t="n">
        <v>13.74119535381668</v>
      </c>
      <c r="AO1119" t="n">
        <v>0</v>
      </c>
      <c r="AP1119" t="n">
        <v>1</v>
      </c>
      <c r="AQ1119" t="n">
        <v>0</v>
      </c>
      <c r="AR1119" t="n">
        <v>0</v>
      </c>
      <c r="AS1119" t="n">
        <v>0</v>
      </c>
      <c r="AT1119" t="n">
        <v>3.044606765756845</v>
      </c>
      <c r="AU1119" t="n">
        <v>0.957172679829241</v>
      </c>
      <c r="AV1119" t="n">
        <v>3.044606765756845</v>
      </c>
    </row>
    <row r="1120" spans="1:48">
      <c r="A1120" t="n">
        <v>1117</v>
      </c>
      <c r="B1120" t="n">
        <v>0</v>
      </c>
      <c r="C1120" t="n">
        <v>0</v>
      </c>
      <c r="D1120" t="n">
        <v>0</v>
      </c>
      <c r="E1120" t="n">
        <v>69.7</v>
      </c>
      <c r="F1120" t="n">
        <v>-0.01406738607102476</v>
      </c>
      <c r="G1120" t="n">
        <v>572.4222379540471</v>
      </c>
      <c r="H1120" t="n">
        <v>2257.633306490762</v>
      </c>
      <c r="I1120" t="n">
        <v>5.495593931351069</v>
      </c>
      <c r="J1120" t="n">
        <v>5.495593931351069</v>
      </c>
      <c r="K1120" t="n">
        <v>91.6789266461615</v>
      </c>
      <c r="L1120" t="n">
        <v>5</v>
      </c>
      <c r="M1120" t="n">
        <v>23.2451639569375</v>
      </c>
      <c r="N1120" t="n">
        <v>1521.644848574774</v>
      </c>
      <c r="O1120" t="b">
        <v>0</v>
      </c>
      <c r="P1120" t="n">
        <v>5.495593931351069</v>
      </c>
      <c r="Q1120" t="n">
        <v>0</v>
      </c>
      <c r="R1120" t="n">
        <v>0.9120563838649822</v>
      </c>
      <c r="S1120" t="n">
        <v>39.1256926602131</v>
      </c>
      <c r="T1120" t="n">
        <v>37.81386154790069</v>
      </c>
      <c r="U1120" t="n">
        <v>6.025498015882117</v>
      </c>
      <c r="V1120" t="n">
        <v>3.325487724551287</v>
      </c>
      <c r="W1120" t="n">
        <v>0</v>
      </c>
      <c r="X1120" t="n">
        <v>0</v>
      </c>
      <c r="Y1120" t="n">
        <v>-21.42826181236016</v>
      </c>
      <c r="Z1120" t="n">
        <v>90.39926809628355</v>
      </c>
      <c r="AA1120" t="n">
        <v>1521.644848574774</v>
      </c>
      <c r="AB1120" t="b">
        <v>0</v>
      </c>
      <c r="AC1120" t="b">
        <v>1</v>
      </c>
      <c r="AD1120" t="n">
        <v>90.40270000029223</v>
      </c>
      <c r="AE1120" t="n">
        <v>-0</v>
      </c>
      <c r="AF1120" t="n">
        <v>0</v>
      </c>
      <c r="AG1120" t="n">
        <v>0.05193394406192614</v>
      </c>
      <c r="AH1120" t="b">
        <v>0</v>
      </c>
      <c r="AI1120" t="b">
        <v>0</v>
      </c>
      <c r="AJ1120" t="n">
        <v>1521.644848574774</v>
      </c>
      <c r="AK1120" t="n">
        <v>0</v>
      </c>
      <c r="AL1120" t="n">
        <v>6.025498015882117</v>
      </c>
      <c r="AM1120" t="n">
        <v>0</v>
      </c>
      <c r="AN1120" t="n">
        <v>6.025576236140402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1.582657236743482</v>
      </c>
      <c r="AU1120" t="n">
        <v>0.4975605669615349</v>
      </c>
      <c r="AV1120" t="n">
        <v>1.582657236743482</v>
      </c>
    </row>
    <row r="1121" spans="1:48">
      <c r="A1121" t="n">
        <v>1118</v>
      </c>
      <c r="B1121" t="n">
        <v>0</v>
      </c>
      <c r="C1121" t="n">
        <v>0</v>
      </c>
      <c r="D1121" t="n">
        <v>0</v>
      </c>
      <c r="E1121" t="n">
        <v>69.3</v>
      </c>
      <c r="F1121" t="n">
        <v>-0.2361943585907387</v>
      </c>
      <c r="G1121" t="n">
        <v>569.1371748954873</v>
      </c>
      <c r="H1121" t="n">
        <v>2244.677017787802</v>
      </c>
      <c r="I1121" t="n">
        <v>-1.836697313892987</v>
      </c>
      <c r="J1121" t="n">
        <v>-1.836697313892987</v>
      </c>
      <c r="K1121" t="n">
        <v>-30.81711784404402</v>
      </c>
      <c r="L1121" t="n">
        <v>5</v>
      </c>
      <c r="M1121" t="n">
        <v>-7.813670852952339</v>
      </c>
      <c r="N1121" t="n">
        <v>1512.912309988979</v>
      </c>
      <c r="O1121" t="b">
        <v>0</v>
      </c>
      <c r="P1121" t="n">
        <v>-1.836697313892987</v>
      </c>
      <c r="Q1121" t="n">
        <v>0</v>
      </c>
      <c r="R1121" t="n">
        <v>0.6692045102807224</v>
      </c>
      <c r="S1121" t="n">
        <v>39.14222364716639</v>
      </c>
      <c r="T1121" t="n">
        <v>-7.758076819947661</v>
      </c>
      <c r="U1121" t="n">
        <v>-1.229126126477675</v>
      </c>
      <c r="V1121" t="n">
        <v>0.05559403300467736</v>
      </c>
      <c r="W1121" t="n">
        <v>0</v>
      </c>
      <c r="X1121" t="n">
        <v>0</v>
      </c>
      <c r="Y1121" t="n">
        <v>-21.42826181236016</v>
      </c>
      <c r="Z1121" t="n">
        <v>90.38669655415724</v>
      </c>
      <c r="AA1121" t="n">
        <v>1512.912309988979</v>
      </c>
      <c r="AB1121" t="b">
        <v>0</v>
      </c>
      <c r="AC1121" t="b">
        <v>1</v>
      </c>
      <c r="AD1121" t="n">
        <v>90.39525963160737</v>
      </c>
      <c r="AE1121" t="n">
        <v>-0</v>
      </c>
      <c r="AF1121" t="n">
        <v>0</v>
      </c>
      <c r="AG1121" t="n">
        <v>0.02191899687854976</v>
      </c>
      <c r="AH1121" t="b">
        <v>0</v>
      </c>
      <c r="AI1121" t="b">
        <v>0</v>
      </c>
      <c r="AJ1121" t="n">
        <v>1512.912309988979</v>
      </c>
      <c r="AK1121" t="n">
        <v>0</v>
      </c>
      <c r="AL1121" t="n">
        <v>-1.229126126477675</v>
      </c>
      <c r="AM1121" t="n">
        <v>0</v>
      </c>
      <c r="AN1121" t="n">
        <v>-1.228541417607593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0.273998856899674</v>
      </c>
      <c r="AU1121" t="n">
        <v>0.08614058901745056</v>
      </c>
      <c r="AV1121" t="n">
        <v>0.273998856899674</v>
      </c>
    </row>
    <row r="1122" spans="1:48">
      <c r="A1122" t="n">
        <v>1119</v>
      </c>
      <c r="B1122" t="n">
        <v>0</v>
      </c>
      <c r="C1122" t="n">
        <v>0</v>
      </c>
      <c r="D1122" t="n">
        <v>0</v>
      </c>
      <c r="E1122" t="n">
        <v>68.09999999999999</v>
      </c>
      <c r="F1122" t="n">
        <v>-0.3744885128993491</v>
      </c>
      <c r="G1122" t="n">
        <v>559.2819857198078</v>
      </c>
      <c r="H1122" t="n">
        <v>2205.808151678922</v>
      </c>
      <c r="I1122" t="n">
        <v>-6.349418799399565</v>
      </c>
      <c r="J1122" t="n">
        <v>-6.349418799399565</v>
      </c>
      <c r="K1122" t="n">
        <v>-108.4112930672487</v>
      </c>
      <c r="L1122" t="n">
        <v>5</v>
      </c>
      <c r="M1122" t="n">
        <v>-27.48765037202046</v>
      </c>
      <c r="N1122" t="n">
        <v>1486.714694231594</v>
      </c>
      <c r="O1122" t="b">
        <v>0</v>
      </c>
      <c r="P1122" t="n">
        <v>-6.349418799399565</v>
      </c>
      <c r="Q1122" t="n">
        <v>0</v>
      </c>
      <c r="R1122" t="n">
        <v>0.8813969351632949</v>
      </c>
      <c r="S1122" t="n">
        <v>39.16300515230117</v>
      </c>
      <c r="T1122" t="n">
        <v>-35.94589138388582</v>
      </c>
      <c r="U1122" t="n">
        <v>-5.596358269858984</v>
      </c>
      <c r="V1122" t="n">
        <v>-8.458241011865347</v>
      </c>
      <c r="W1122" t="n">
        <v>-64.19751955319552</v>
      </c>
      <c r="X1122" t="n">
        <v>2</v>
      </c>
      <c r="Y1122" t="n">
        <v>42.76925774083536</v>
      </c>
      <c r="Z1122" t="n">
        <v>90.38603546338059</v>
      </c>
      <c r="AA1122" t="n">
        <v>1486.714694231594</v>
      </c>
      <c r="AB1122" t="b">
        <v>0</v>
      </c>
      <c r="AC1122" t="b">
        <v>1</v>
      </c>
      <c r="AD1122" t="n">
        <v>90.39896466562273</v>
      </c>
      <c r="AE1122" t="n">
        <v>1.341320024307411</v>
      </c>
      <c r="AF1122" t="n">
        <v>0</v>
      </c>
      <c r="AG1122" t="n">
        <v>-0.00754316579854436</v>
      </c>
      <c r="AH1122" t="b">
        <v>0</v>
      </c>
      <c r="AI1122" t="b">
        <v>0</v>
      </c>
      <c r="AJ1122" t="n">
        <v>1486.714694231594</v>
      </c>
      <c r="AK1122" t="n">
        <v>0</v>
      </c>
      <c r="AL1122" t="n">
        <v>-5.596358269858984</v>
      </c>
      <c r="AM1122" t="n">
        <v>1.658588552873371</v>
      </c>
      <c r="AN1122" t="n">
        <v>-2.595134097720518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 spans="1:48">
      <c r="A1123" t="n">
        <v>1120</v>
      </c>
      <c r="B1123" t="n">
        <v>0</v>
      </c>
      <c r="C1123" t="n">
        <v>0</v>
      </c>
      <c r="D1123" t="n">
        <v>0</v>
      </c>
      <c r="E1123" t="n">
        <v>66.90000000000001</v>
      </c>
      <c r="F1123" t="n">
        <v>-0.265851589811847</v>
      </c>
      <c r="G1123" t="n">
        <v>549.4267965441285</v>
      </c>
      <c r="H1123" t="n">
        <v>2166.939285570043</v>
      </c>
      <c r="I1123" t="n">
        <v>-2.90172376539643</v>
      </c>
      <c r="J1123" t="n">
        <v>-2.90172376539643</v>
      </c>
      <c r="K1123" t="n">
        <v>-50.43332618520838</v>
      </c>
      <c r="L1123" t="n">
        <v>5</v>
      </c>
      <c r="M1123" t="n">
        <v>-12.78735450943417</v>
      </c>
      <c r="N1123" t="n">
        <v>1460.517078474209</v>
      </c>
      <c r="O1123" t="b">
        <v>0</v>
      </c>
      <c r="P1123" t="n">
        <v>-2.90172376539643</v>
      </c>
      <c r="Q1123" t="n">
        <v>0</v>
      </c>
      <c r="R1123" t="n">
        <v>0.7868901681824731</v>
      </c>
      <c r="S1123" t="n">
        <v>39.18876300847607</v>
      </c>
      <c r="T1123" t="n">
        <v>-14.92914471889846</v>
      </c>
      <c r="U1123" t="n">
        <v>-2.283337901771876</v>
      </c>
      <c r="V1123" t="n">
        <v>-2.14179020946429</v>
      </c>
      <c r="W1123" t="n">
        <v>-60.45147961479576</v>
      </c>
      <c r="X1123" t="n">
        <v>2</v>
      </c>
      <c r="Y1123" t="n">
        <v>39.0232178024356</v>
      </c>
      <c r="Z1123" t="n">
        <v>90.36588884948065</v>
      </c>
      <c r="AA1123" t="n">
        <v>1460.517078474209</v>
      </c>
      <c r="AB1123" t="b">
        <v>0</v>
      </c>
      <c r="AC1123" t="b">
        <v>1</v>
      </c>
      <c r="AD1123" t="n">
        <v>90.41316474818233</v>
      </c>
      <c r="AE1123" t="n">
        <v>1.263051604963461</v>
      </c>
      <c r="AF1123" t="n">
        <v>0</v>
      </c>
      <c r="AG1123" t="n">
        <v>-0.02973828988169497</v>
      </c>
      <c r="AH1123" t="b">
        <v>0</v>
      </c>
      <c r="AI1123" t="b">
        <v>0</v>
      </c>
      <c r="AJ1123" t="n">
        <v>1460.517078474209</v>
      </c>
      <c r="AK1123" t="n">
        <v>0</v>
      </c>
      <c r="AL1123" t="n">
        <v>-2.283337901771876</v>
      </c>
      <c r="AM1123" t="n">
        <v>0</v>
      </c>
      <c r="AN1123" t="n">
        <v>-1.019461765940839</v>
      </c>
      <c r="AO1123" t="n">
        <v>0</v>
      </c>
      <c r="AP1123" t="n">
        <v>1</v>
      </c>
      <c r="AQ1123" t="n">
        <v>0</v>
      </c>
      <c r="AR1123" t="n">
        <v>0</v>
      </c>
      <c r="AS1123" t="n">
        <v>0</v>
      </c>
      <c r="AT1123" t="n">
        <v>0.293109047595412</v>
      </c>
      <c r="AU1123" t="n">
        <v>0.09214850854453613</v>
      </c>
      <c r="AV1123" t="n">
        <v>0.293109047595412</v>
      </c>
    </row>
    <row r="1124" spans="1:48">
      <c r="A1124" t="n">
        <v>1121</v>
      </c>
      <c r="B1124" t="n">
        <v>0</v>
      </c>
      <c r="C1124" t="n">
        <v>0</v>
      </c>
      <c r="D1124" t="n">
        <v>0</v>
      </c>
      <c r="E1124" t="n">
        <v>66.2</v>
      </c>
      <c r="F1124" t="n">
        <v>-0.1454384611865915</v>
      </c>
      <c r="G1124" t="n">
        <v>543.6779361916488</v>
      </c>
      <c r="H1124" t="n">
        <v>2144.265780339863</v>
      </c>
      <c r="I1124" t="n">
        <v>0.8375515397684073</v>
      </c>
      <c r="J1124" t="n">
        <v>0.8375515397684073</v>
      </c>
      <c r="K1124" t="n">
        <v>14.71096678104457</v>
      </c>
      <c r="L1124" t="n">
        <v>5</v>
      </c>
      <c r="M1124" t="n">
        <v>3.729961151380468</v>
      </c>
      <c r="N1124" t="n">
        <v>1445.235135949068</v>
      </c>
      <c r="O1124" t="b">
        <v>0</v>
      </c>
      <c r="P1124" t="n">
        <v>0.8375515397684073</v>
      </c>
      <c r="Q1124" t="n">
        <v>0</v>
      </c>
      <c r="R1124" t="n">
        <v>0.7125277544513052</v>
      </c>
      <c r="S1124" t="n">
        <v>39.20991442129218</v>
      </c>
      <c r="T1124" t="n">
        <v>7.766809019868065</v>
      </c>
      <c r="U1124" t="n">
        <v>1.175465144390591</v>
      </c>
      <c r="V1124" t="n">
        <v>2.232742029689329</v>
      </c>
      <c r="W1124" t="n">
        <v>0</v>
      </c>
      <c r="X1124" t="n">
        <v>0</v>
      </c>
      <c r="Y1124" t="n">
        <v>-21.42826181236016</v>
      </c>
      <c r="Z1124" t="n">
        <v>90.34982838377545</v>
      </c>
      <c r="AA1124" t="n">
        <v>1445.235135949068</v>
      </c>
      <c r="AB1124" t="b">
        <v>0</v>
      </c>
      <c r="AC1124" t="b">
        <v>1</v>
      </c>
      <c r="AD1124" t="n">
        <v>90.41621942804171</v>
      </c>
      <c r="AE1124" t="n">
        <v>-0</v>
      </c>
      <c r="AF1124" t="n">
        <v>0</v>
      </c>
      <c r="AG1124" t="n">
        <v>-0.03268903738941276</v>
      </c>
      <c r="AH1124" t="b">
        <v>0</v>
      </c>
      <c r="AI1124" t="b">
        <v>0</v>
      </c>
      <c r="AJ1124" t="n">
        <v>1445.235135949068</v>
      </c>
      <c r="AK1124" t="n">
        <v>0</v>
      </c>
      <c r="AL1124" t="n">
        <v>1.175465144390591</v>
      </c>
      <c r="AM1124" t="n">
        <v>0</v>
      </c>
      <c r="AN1124" t="n">
        <v>1.175794043130012</v>
      </c>
      <c r="AO1124" t="n">
        <v>0</v>
      </c>
      <c r="AP1124" t="n">
        <v>1</v>
      </c>
      <c r="AQ1124" t="n">
        <v>0</v>
      </c>
      <c r="AR1124" t="n">
        <v>0</v>
      </c>
      <c r="AS1124" t="n">
        <v>0</v>
      </c>
      <c r="AT1124" t="n">
        <v>0.681388590003933</v>
      </c>
      <c r="AU1124" t="n">
        <v>0.2142170049789677</v>
      </c>
      <c r="AV1124" t="n">
        <v>0.681388590003933</v>
      </c>
    </row>
    <row r="1125" spans="1:48">
      <c r="A1125" t="n">
        <v>1122</v>
      </c>
      <c r="B1125" t="n">
        <v>0</v>
      </c>
      <c r="C1125" t="n">
        <v>0</v>
      </c>
      <c r="D1125" t="n">
        <v>0</v>
      </c>
      <c r="E1125" t="n">
        <v>65.7</v>
      </c>
      <c r="F1125" t="n">
        <v>-0.1523945654417975</v>
      </c>
      <c r="G1125" t="n">
        <v>539.571607368449</v>
      </c>
      <c r="H1125" t="n">
        <v>2128.070419461163</v>
      </c>
      <c r="I1125" t="n">
        <v>0.5773592444153887</v>
      </c>
      <c r="J1125" t="n">
        <v>0.5773592444153887</v>
      </c>
      <c r="K1125" t="n">
        <v>10.21805926408915</v>
      </c>
      <c r="L1125" t="n">
        <v>5</v>
      </c>
      <c r="M1125" t="n">
        <v>2.590785817466823</v>
      </c>
      <c r="N1125" t="n">
        <v>1434.319462716824</v>
      </c>
      <c r="O1125" t="b">
        <v>0</v>
      </c>
      <c r="P1125" t="n">
        <v>0.5773592444153887</v>
      </c>
      <c r="Q1125" t="n">
        <v>0</v>
      </c>
      <c r="R1125" t="n">
        <v>0.6395917434679824</v>
      </c>
      <c r="S1125" t="n">
        <v>39.21814987046796</v>
      </c>
      <c r="T1125" t="n">
        <v>6.009921033017399</v>
      </c>
      <c r="U1125" t="n">
        <v>0.9026996522576139</v>
      </c>
      <c r="V1125" t="n">
        <v>2.166025161404903</v>
      </c>
      <c r="W1125" t="n">
        <v>0</v>
      </c>
      <c r="X1125" t="n">
        <v>0</v>
      </c>
      <c r="Y1125" t="n">
        <v>-21.42826181236016</v>
      </c>
      <c r="Z1125" t="n">
        <v>90.33376791807024</v>
      </c>
      <c r="AA1125" t="n">
        <v>1434.319462716824</v>
      </c>
      <c r="AB1125" t="b">
        <v>0</v>
      </c>
      <c r="AC1125" t="b">
        <v>1</v>
      </c>
      <c r="AD1125" t="n">
        <v>90.40877905935686</v>
      </c>
      <c r="AE1125" t="n">
        <v>-0</v>
      </c>
      <c r="AF1125" t="n">
        <v>0</v>
      </c>
      <c r="AG1125" t="n">
        <v>-0.03421246887067653</v>
      </c>
      <c r="AH1125" t="b">
        <v>0</v>
      </c>
      <c r="AI1125" t="b">
        <v>0</v>
      </c>
      <c r="AJ1125" t="n">
        <v>1434.319462716824</v>
      </c>
      <c r="AK1125" t="n">
        <v>0</v>
      </c>
      <c r="AL1125" t="n">
        <v>0.9026996522576139</v>
      </c>
      <c r="AM1125" t="n">
        <v>0</v>
      </c>
      <c r="AN1125" t="n">
        <v>0.9030856514726288</v>
      </c>
      <c r="AO1125" t="n">
        <v>0</v>
      </c>
      <c r="AP1125" t="n">
        <v>1</v>
      </c>
      <c r="AQ1125" t="n">
        <v>0</v>
      </c>
      <c r="AR1125" t="n">
        <v>0</v>
      </c>
      <c r="AS1125" t="n">
        <v>0</v>
      </c>
      <c r="AT1125" t="n">
        <v>0.6291531369233617</v>
      </c>
      <c r="AU1125" t="n">
        <v>0.1977950653151779</v>
      </c>
      <c r="AV1125" t="n">
        <v>0.6291531369233617</v>
      </c>
    </row>
    <row r="1126" spans="1:48">
      <c r="A1126" t="n">
        <v>1123</v>
      </c>
      <c r="B1126" t="n">
        <v>0</v>
      </c>
      <c r="C1126" t="n">
        <v>0</v>
      </c>
      <c r="D1126" t="n">
        <v>0</v>
      </c>
      <c r="E1126" t="n">
        <v>64.90000000000001</v>
      </c>
      <c r="F1126" t="n">
        <v>-0.3283166103795399</v>
      </c>
      <c r="G1126" t="n">
        <v>533.0014812513294</v>
      </c>
      <c r="H1126" t="n">
        <v>2102.157842055243</v>
      </c>
      <c r="I1126" t="n">
        <v>-4.879295408964672</v>
      </c>
      <c r="J1126" t="n">
        <v>-4.879295408964672</v>
      </c>
      <c r="K1126" t="n">
        <v>-87.41784146481281</v>
      </c>
      <c r="L1126" t="n">
        <v>5</v>
      </c>
      <c r="M1126" t="n">
        <v>-22.16476710568276</v>
      </c>
      <c r="N1126" t="n">
        <v>1416.854385545234</v>
      </c>
      <c r="O1126" t="b">
        <v>0</v>
      </c>
      <c r="P1126" t="n">
        <v>-4.879295408964672</v>
      </c>
      <c r="Q1126" t="n">
        <v>0</v>
      </c>
      <c r="R1126" t="n">
        <v>0.8634671843627533</v>
      </c>
      <c r="S1126" t="n">
        <v>39.22526725916119</v>
      </c>
      <c r="T1126" t="n">
        <v>-28.39547336023749</v>
      </c>
      <c r="U1126" t="n">
        <v>-4.213111468452833</v>
      </c>
      <c r="V1126" t="n">
        <v>-6.230706254554729</v>
      </c>
      <c r="W1126" t="n">
        <v>-63.92415862827258</v>
      </c>
      <c r="X1126" t="n">
        <v>2</v>
      </c>
      <c r="Y1126" t="n">
        <v>42.49589681591242</v>
      </c>
      <c r="Z1126" t="n">
        <v>90.33060693094561</v>
      </c>
      <c r="AA1126" t="n">
        <v>1416.854385545234</v>
      </c>
      <c r="AB1126" t="b">
        <v>0</v>
      </c>
      <c r="AC1126" t="b">
        <v>1</v>
      </c>
      <c r="AD1126" t="n">
        <v>90.4124366348783</v>
      </c>
      <c r="AE1126" t="n">
        <v>1.335608518862742</v>
      </c>
      <c r="AF1126" t="n">
        <v>0</v>
      </c>
      <c r="AG1126" t="n">
        <v>-0.03884483221358048</v>
      </c>
      <c r="AH1126" t="b">
        <v>0</v>
      </c>
      <c r="AI1126" t="b">
        <v>0</v>
      </c>
      <c r="AJ1126" t="n">
        <v>1416.854385545234</v>
      </c>
      <c r="AK1126" t="n">
        <v>0</v>
      </c>
      <c r="AL1126" t="n">
        <v>-4.213111468452833</v>
      </c>
      <c r="AM1126" t="n">
        <v>0.419857458605267</v>
      </c>
      <c r="AN1126" t="n">
        <v>-2.456217979094977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 spans="1:48">
      <c r="A1127" t="n">
        <v>1124</v>
      </c>
      <c r="B1127" t="n">
        <v>0</v>
      </c>
      <c r="C1127" t="n">
        <v>0</v>
      </c>
      <c r="D1127" t="n">
        <v>0</v>
      </c>
      <c r="E1127" t="n">
        <v>63.2</v>
      </c>
      <c r="F1127" t="n">
        <v>-0.6176723263733788</v>
      </c>
      <c r="G1127" t="n">
        <v>519.0399632524502</v>
      </c>
      <c r="H1127" t="n">
        <v>2047.093615067664</v>
      </c>
      <c r="I1127" t="n">
        <v>-13.50590944050067</v>
      </c>
      <c r="J1127" t="n">
        <v>-13.50590944050067</v>
      </c>
      <c r="K1127" t="n">
        <v>-248.4817047540159</v>
      </c>
      <c r="L1127" t="n">
        <v>5</v>
      </c>
      <c r="M1127" t="n">
        <v>-63.00246063742797</v>
      </c>
      <c r="N1127" t="n">
        <v>1379.741096555606</v>
      </c>
      <c r="O1127" t="b">
        <v>0</v>
      </c>
      <c r="P1127" t="n">
        <v>-13.50590944050067</v>
      </c>
      <c r="Q1127" t="n">
        <v>0</v>
      </c>
      <c r="R1127" t="n">
        <v>0.9295467608004189</v>
      </c>
      <c r="S1127" t="n">
        <v>39.24805356843197</v>
      </c>
      <c r="T1127" t="n">
        <v>-86.8898118812716</v>
      </c>
      <c r="U1127" t="n">
        <v>-12.5543743720812</v>
      </c>
      <c r="V1127" t="n">
        <v>-23.88735124384363</v>
      </c>
      <c r="W1127" t="n">
        <v>-86.15060768619995</v>
      </c>
      <c r="X1127" t="n">
        <v>2</v>
      </c>
      <c r="Y1127" t="n">
        <v>64.72234587383979</v>
      </c>
      <c r="Z1127" t="n">
        <v>90.2787705925909</v>
      </c>
      <c r="AA1127" t="n">
        <v>1379.741096555606</v>
      </c>
      <c r="AB1127" t="b">
        <v>0</v>
      </c>
      <c r="AC1127" t="b">
        <v>1</v>
      </c>
      <c r="AD1127" t="n">
        <v>90.43105091312306</v>
      </c>
      <c r="AE1127" t="n">
        <v>1.8</v>
      </c>
      <c r="AF1127" t="n">
        <v>0</v>
      </c>
      <c r="AG1127" t="n">
        <v>-0.0421025422893197</v>
      </c>
      <c r="AH1127" t="b">
        <v>0</v>
      </c>
      <c r="AI1127" t="b">
        <v>0</v>
      </c>
      <c r="AJ1127" t="n">
        <v>1379.741096555606</v>
      </c>
      <c r="AK1127" t="n">
        <v>0</v>
      </c>
      <c r="AL1127" t="n">
        <v>-12.5543743720812</v>
      </c>
      <c r="AM1127" t="n">
        <v>8.366118402578111</v>
      </c>
      <c r="AN1127" t="n">
        <v>-2.383422985248819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 spans="1:48">
      <c r="A1128" t="n">
        <v>1125</v>
      </c>
      <c r="B1128" t="n">
        <v>0</v>
      </c>
      <c r="C1128" t="n">
        <v>0</v>
      </c>
      <c r="D1128" t="n">
        <v>0</v>
      </c>
      <c r="E1128" t="n">
        <v>60.3</v>
      </c>
      <c r="F1128" t="n">
        <v>-1.034327417460297</v>
      </c>
      <c r="G1128" t="n">
        <v>495.2232560778915</v>
      </c>
      <c r="H1128" t="n">
        <v>1953.160521971204</v>
      </c>
      <c r="I1128" t="n">
        <v>-24.93774660814821</v>
      </c>
      <c r="J1128" t="n">
        <v>-24.93774660814821</v>
      </c>
      <c r="K1128" t="n">
        <v>-480.8698614471781</v>
      </c>
      <c r="L1128" t="n">
        <v>5</v>
      </c>
      <c r="M1128" t="n">
        <v>-121.9244070606435</v>
      </c>
      <c r="N1128" t="n">
        <v>1316.430191808592</v>
      </c>
      <c r="O1128" t="b">
        <v>0</v>
      </c>
      <c r="P1128" t="n">
        <v>-24.93774660814821</v>
      </c>
      <c r="Q1128" t="n">
        <v>0</v>
      </c>
      <c r="R1128" t="n">
        <v>0.9469374412416702</v>
      </c>
      <c r="S1128" t="n">
        <v>39.28060009354685</v>
      </c>
      <c r="T1128" t="n">
        <v>-171.2979021467561</v>
      </c>
      <c r="U1128" t="n">
        <v>-23.61448596345301</v>
      </c>
      <c r="V1128" t="n">
        <v>-49.37349508611261</v>
      </c>
      <c r="W1128" t="n">
        <v>-86.15060768619995</v>
      </c>
      <c r="X1128" t="n">
        <v>2</v>
      </c>
      <c r="Y1128" t="n">
        <v>64.72234587383979</v>
      </c>
      <c r="Z1128" t="n">
        <v>90.21951661341367</v>
      </c>
      <c r="AA1128" t="n">
        <v>1316.430191808592</v>
      </c>
      <c r="AB1128" t="b">
        <v>0</v>
      </c>
      <c r="AC1128" t="b">
        <v>1</v>
      </c>
      <c r="AD1128" t="n">
        <v>90.45352394988481</v>
      </c>
      <c r="AE1128" t="n">
        <v>1.8</v>
      </c>
      <c r="AF1128" t="n">
        <v>0</v>
      </c>
      <c r="AG1128" t="n">
        <v>-0.05227858187857154</v>
      </c>
      <c r="AH1128" t="b">
        <v>0</v>
      </c>
      <c r="AI1128" t="b">
        <v>0</v>
      </c>
      <c r="AJ1128" t="n">
        <v>1316.430191808592</v>
      </c>
      <c r="AK1128" t="n">
        <v>0</v>
      </c>
      <c r="AL1128" t="n">
        <v>-23.61448596345301</v>
      </c>
      <c r="AM1128" t="n">
        <v>19.54119116097748</v>
      </c>
      <c r="AN1128" t="n">
        <v>-2.260787514301443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 spans="1:48">
      <c r="A1129" t="n">
        <v>1126</v>
      </c>
      <c r="B1129" t="n">
        <v>0</v>
      </c>
      <c r="C1129" t="n">
        <v>0</v>
      </c>
      <c r="D1129" t="n">
        <v>0</v>
      </c>
      <c r="E1129" t="n">
        <v>55.8</v>
      </c>
      <c r="F1129" t="n">
        <v>-1.411684670452104</v>
      </c>
      <c r="G1129" t="n">
        <v>458.2662966690936</v>
      </c>
      <c r="H1129" t="n">
        <v>1807.402274062905</v>
      </c>
      <c r="I1129" t="n">
        <v>-33.27583646811694</v>
      </c>
      <c r="J1129" t="n">
        <v>-33.27583646811694</v>
      </c>
      <c r="K1129" t="n">
        <v>-693.3977773943777</v>
      </c>
      <c r="L1129" t="n">
        <v>5</v>
      </c>
      <c r="M1129" t="n">
        <v>-175.8107954853899</v>
      </c>
      <c r="N1129" t="n">
        <v>1218.189132718398</v>
      </c>
      <c r="O1129" t="b">
        <v>0</v>
      </c>
      <c r="P1129" t="n">
        <v>-33.27583646811694</v>
      </c>
      <c r="Q1129" t="n">
        <v>0</v>
      </c>
      <c r="R1129" t="n">
        <v>0.9527952386585362</v>
      </c>
      <c r="S1129" t="n">
        <v>39.32586120607488</v>
      </c>
      <c r="T1129" t="n">
        <v>-248.5336629721797</v>
      </c>
      <c r="U1129" t="n">
        <v>-31.7050585492019</v>
      </c>
      <c r="V1129" t="n">
        <v>-72.72286748678985</v>
      </c>
      <c r="W1129" t="n">
        <v>-86.15060768619995</v>
      </c>
      <c r="X1129" t="n">
        <v>2</v>
      </c>
      <c r="Y1129" t="n">
        <v>64.72234587383979</v>
      </c>
      <c r="Z1129" t="n">
        <v>90.15848663279968</v>
      </c>
      <c r="AA1129" t="n">
        <v>1218.189132718398</v>
      </c>
      <c r="AB1129" t="b">
        <v>0</v>
      </c>
      <c r="AC1129" t="b">
        <v>1</v>
      </c>
      <c r="AD1129" t="n">
        <v>90.47599698664656</v>
      </c>
      <c r="AE1129" t="n">
        <v>1.8</v>
      </c>
      <c r="AF1129" t="n">
        <v>0</v>
      </c>
      <c r="AG1129" t="n">
        <v>-0.05884340784834463</v>
      </c>
      <c r="AH1129" t="b">
        <v>0</v>
      </c>
      <c r="AI1129" t="b">
        <v>0</v>
      </c>
      <c r="AJ1129" t="n">
        <v>1218.189132718398</v>
      </c>
      <c r="AK1129" t="n">
        <v>0</v>
      </c>
      <c r="AL1129" t="n">
        <v>-31.7050585492019</v>
      </c>
      <c r="AM1129" t="n">
        <v>27.8287222155898</v>
      </c>
      <c r="AN1129" t="n">
        <v>-2.074159675739425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 spans="1:48">
      <c r="A1130" t="n">
        <v>1127</v>
      </c>
      <c r="B1130" t="n">
        <v>0</v>
      </c>
      <c r="C1130" t="n">
        <v>0</v>
      </c>
      <c r="D1130" t="n">
        <v>0</v>
      </c>
      <c r="E1130" t="n">
        <v>50.5</v>
      </c>
      <c r="F1130" t="n">
        <v>-1.485600567397956</v>
      </c>
      <c r="G1130" t="n">
        <v>414.7392111431761</v>
      </c>
      <c r="H1130" t="n">
        <v>1635.731448748687</v>
      </c>
      <c r="I1130" t="n">
        <v>-32.13151801594798</v>
      </c>
      <c r="J1130" t="n">
        <v>-32.13151801594798</v>
      </c>
      <c r="K1130" t="n">
        <v>-739.8224885255416</v>
      </c>
      <c r="L1130" t="n">
        <v>4</v>
      </c>
      <c r="M1130" t="n">
        <v>-187.5817668675308</v>
      </c>
      <c r="N1130" t="n">
        <v>1459.072452283829</v>
      </c>
      <c r="O1130" t="b">
        <v>1</v>
      </c>
      <c r="P1130" t="n">
        <v>-32.13151801594798</v>
      </c>
      <c r="Q1130" t="n">
        <v>-75.24755968747404</v>
      </c>
      <c r="R1130" t="n">
        <v>0.9539671646222447</v>
      </c>
      <c r="S1130" t="n">
        <v>39.37958845658262</v>
      </c>
      <c r="T1130" t="n">
        <v>-200.6130563603692</v>
      </c>
      <c r="U1130" t="n">
        <v>-30.65241313668247</v>
      </c>
      <c r="V1130" t="n">
        <v>-13.0312894928384</v>
      </c>
      <c r="W1130" t="n">
        <v>-86.15060768619995</v>
      </c>
      <c r="X1130" t="n">
        <v>2</v>
      </c>
      <c r="Y1130" t="n">
        <v>64.72234587383979</v>
      </c>
      <c r="Z1130" t="n">
        <v>90.09029190803975</v>
      </c>
      <c r="AA1130" t="n">
        <v>1459.072452283829</v>
      </c>
      <c r="AB1130" t="b">
        <v>0</v>
      </c>
      <c r="AC1130" t="b">
        <v>1</v>
      </c>
      <c r="AD1130" t="n">
        <v>90.49847002340832</v>
      </c>
      <c r="AE1130" t="n">
        <v>1.8</v>
      </c>
      <c r="AF1130" t="n">
        <v>0</v>
      </c>
      <c r="AG1130" t="n">
        <v>-0.06738277560479089</v>
      </c>
      <c r="AH1130" t="b">
        <v>0</v>
      </c>
      <c r="AI1130" t="b">
        <v>0</v>
      </c>
      <c r="AJ1130" t="n">
        <v>1383.824892596355</v>
      </c>
      <c r="AK1130" t="n">
        <v>0</v>
      </c>
      <c r="AL1130" t="n">
        <v>-29.0716011054106</v>
      </c>
      <c r="AM1130" t="n">
        <v>24.87651104852596</v>
      </c>
      <c r="AN1130" t="n">
        <v>-2.391399753617987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 spans="1:48">
      <c r="A1131" t="n">
        <v>1128</v>
      </c>
      <c r="B1131" t="n">
        <v>0</v>
      </c>
      <c r="C1131" t="n">
        <v>0</v>
      </c>
      <c r="D1131" t="n">
        <v>0</v>
      </c>
      <c r="E1131" t="n">
        <v>45.2</v>
      </c>
      <c r="F1131" t="n">
        <v>-1.479246393289395</v>
      </c>
      <c r="G1131" t="n">
        <v>371.2121256172587</v>
      </c>
      <c r="H1131" t="n">
        <v>1464.060623434468</v>
      </c>
      <c r="I1131" t="n">
        <v>-28.83024443067465</v>
      </c>
      <c r="J1131" t="n">
        <v>-28.83024443067465</v>
      </c>
      <c r="K1131" t="n">
        <v>-741.64752631283</v>
      </c>
      <c r="L1131" t="n">
        <v>4</v>
      </c>
      <c r="M1131" t="n">
        <v>-188.0445046432125</v>
      </c>
      <c r="N1131" t="n">
        <v>1305.942076103546</v>
      </c>
      <c r="O1131" t="b">
        <v>0</v>
      </c>
      <c r="P1131" t="n">
        <v>-28.83024443067465</v>
      </c>
      <c r="Q1131" t="n">
        <v>0</v>
      </c>
      <c r="R1131" t="n">
        <v>0.9544083987709434</v>
      </c>
      <c r="S1131" t="n">
        <v>39.43018010128208</v>
      </c>
      <c r="T1131" t="n">
        <v>-201.2009580428292</v>
      </c>
      <c r="U1131" t="n">
        <v>-27.5158274232551</v>
      </c>
      <c r="V1131" t="n">
        <v>-13.15645339961671</v>
      </c>
      <c r="W1131" t="n">
        <v>-86.15060768619995</v>
      </c>
      <c r="X1131" t="n">
        <v>2</v>
      </c>
      <c r="Y1131" t="n">
        <v>64.72234587383979</v>
      </c>
      <c r="Z1131" t="n">
        <v>90.02358504950107</v>
      </c>
      <c r="AA1131" t="n">
        <v>1305.942076103546</v>
      </c>
      <c r="AB1131" t="b">
        <v>0</v>
      </c>
      <c r="AC1131" t="b">
        <v>1</v>
      </c>
      <c r="AD1131" t="n">
        <v>90.52094306017007</v>
      </c>
      <c r="AE1131" t="n">
        <v>1.8</v>
      </c>
      <c r="AF1131" t="n">
        <v>0</v>
      </c>
      <c r="AG1131" t="n">
        <v>-0.06811168736492906</v>
      </c>
      <c r="AH1131" t="b">
        <v>0</v>
      </c>
      <c r="AI1131" t="b">
        <v>0</v>
      </c>
      <c r="AJ1131" t="n">
        <v>1305.942076103546</v>
      </c>
      <c r="AK1131" t="n">
        <v>0</v>
      </c>
      <c r="AL1131" t="n">
        <v>-27.5158274232551</v>
      </c>
      <c r="AM1131" t="n">
        <v>23.45086147965878</v>
      </c>
      <c r="AN1131" t="n">
        <v>-2.240654585233918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 spans="1:48">
      <c r="A1132" t="n">
        <v>1129</v>
      </c>
      <c r="B1132" t="n">
        <v>0</v>
      </c>
      <c r="C1132" t="n">
        <v>0</v>
      </c>
      <c r="D1132" t="n">
        <v>0</v>
      </c>
      <c r="E1132" t="n">
        <v>40.1</v>
      </c>
      <c r="F1132" t="n">
        <v>-1.264080526111127</v>
      </c>
      <c r="G1132" t="n">
        <v>329.3275716206211</v>
      </c>
      <c r="H1132" t="n">
        <v>1298.86794247173</v>
      </c>
      <c r="I1132" t="n">
        <v>-21.66286153833111</v>
      </c>
      <c r="J1132" t="n">
        <v>-21.66286153833111</v>
      </c>
      <c r="K1132" t="n">
        <v>-628.1438529499933</v>
      </c>
      <c r="L1132" t="n">
        <v>4</v>
      </c>
      <c r="M1132" t="n">
        <v>-159.2656827966514</v>
      </c>
      <c r="N1132" t="n">
        <v>1158.590204684783</v>
      </c>
      <c r="O1132" t="b">
        <v>0</v>
      </c>
      <c r="P1132" t="n">
        <v>-21.66286153833111</v>
      </c>
      <c r="Q1132" t="n">
        <v>0</v>
      </c>
      <c r="R1132" t="n">
        <v>0.9529875487652339</v>
      </c>
      <c r="S1132" t="n">
        <v>39.47513872399943</v>
      </c>
      <c r="T1132" t="n">
        <v>-170.1549469179396</v>
      </c>
      <c r="U1132" t="n">
        <v>-20.64443731665483</v>
      </c>
      <c r="V1132" t="n">
        <v>-10.88926412128822</v>
      </c>
      <c r="W1132" t="n">
        <v>-86.15060768619995</v>
      </c>
      <c r="X1132" t="n">
        <v>2</v>
      </c>
      <c r="Y1132" t="n">
        <v>64.72234587383979</v>
      </c>
      <c r="Z1132" t="n">
        <v>89.95443533918359</v>
      </c>
      <c r="AA1132" t="n">
        <v>1158.590204684783</v>
      </c>
      <c r="AB1132" t="b">
        <v>0</v>
      </c>
      <c r="AC1132" t="b">
        <v>1</v>
      </c>
      <c r="AD1132" t="n">
        <v>90.54341609693182</v>
      </c>
      <c r="AE1132" t="n">
        <v>1.8</v>
      </c>
      <c r="AF1132" t="n">
        <v>0</v>
      </c>
      <c r="AG1132" t="n">
        <v>-0.05839040052396105</v>
      </c>
      <c r="AH1132" t="b">
        <v>0</v>
      </c>
      <c r="AI1132" t="b">
        <v>0</v>
      </c>
      <c r="AJ1132" t="n">
        <v>1158.590204684783</v>
      </c>
      <c r="AK1132" t="n">
        <v>0</v>
      </c>
      <c r="AL1132" t="n">
        <v>-20.64443731665483</v>
      </c>
      <c r="AM1132" t="n">
        <v>16.86294477296829</v>
      </c>
      <c r="AN1132" t="n">
        <v>-1.962991612318521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 spans="1:48">
      <c r="A1133" t="n">
        <v>1130</v>
      </c>
      <c r="B1133" t="n">
        <v>0</v>
      </c>
      <c r="C1133" t="n">
        <v>0</v>
      </c>
      <c r="D1133" t="n">
        <v>0</v>
      </c>
      <c r="E1133" t="n">
        <v>36.2</v>
      </c>
      <c r="F1133" t="n">
        <v>-0.9644315022661072</v>
      </c>
      <c r="G1133" t="n">
        <v>297.2982067996629</v>
      </c>
      <c r="H1133" t="n">
        <v>1172.544127617871</v>
      </c>
      <c r="I1133" t="n">
        <v>-14.53432638478479</v>
      </c>
      <c r="J1133" t="n">
        <v>-14.53432638478479</v>
      </c>
      <c r="K1133" t="n">
        <v>-466.8463856981619</v>
      </c>
      <c r="L1133" t="n">
        <v>3</v>
      </c>
      <c r="M1133" t="n">
        <v>-118.3687590512581</v>
      </c>
      <c r="N1133" t="n">
        <v>1551.275880838443</v>
      </c>
      <c r="O1133" t="b">
        <v>1</v>
      </c>
      <c r="P1133" t="n">
        <v>-14.53432638478479</v>
      </c>
      <c r="Q1133" t="n">
        <v>-48.84968316776977</v>
      </c>
      <c r="R1133" t="n">
        <v>0.9493603520104898</v>
      </c>
      <c r="S1133" t="n">
        <v>39.50997314115175</v>
      </c>
      <c r="T1133" t="n">
        <v>-84.93923413450284</v>
      </c>
      <c r="U1133" t="n">
        <v>-13.79831321289464</v>
      </c>
      <c r="V1133" t="n">
        <v>33.42952491675524</v>
      </c>
      <c r="W1133" t="n">
        <v>-86.15060768619995</v>
      </c>
      <c r="X1133" t="n">
        <v>2</v>
      </c>
      <c r="Y1133" t="n">
        <v>64.72234587383979</v>
      </c>
      <c r="Z1133" t="n">
        <v>89.90027851662083</v>
      </c>
      <c r="AA1133" t="n">
        <v>1551.275880838443</v>
      </c>
      <c r="AB1133" t="b">
        <v>0</v>
      </c>
      <c r="AC1133" t="b">
        <v>1</v>
      </c>
      <c r="AD1133" t="n">
        <v>90.56588913369357</v>
      </c>
      <c r="AE1133" t="n">
        <v>1.8</v>
      </c>
      <c r="AF1133" t="n">
        <v>0</v>
      </c>
      <c r="AG1133" t="n">
        <v>-0.05493933685954844</v>
      </c>
      <c r="AH1133" t="b">
        <v>0</v>
      </c>
      <c r="AI1133" t="b">
        <v>0</v>
      </c>
      <c r="AJ1133" t="n">
        <v>1502.426197670673</v>
      </c>
      <c r="AK1133" t="n">
        <v>0</v>
      </c>
      <c r="AL1133" t="n">
        <v>-13.36380427929654</v>
      </c>
      <c r="AM1133" t="n">
        <v>8.906821466982402</v>
      </c>
      <c r="AN1133" t="n">
        <v>-2.626725977636115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 spans="1:48">
      <c r="A1134" t="n">
        <v>1131</v>
      </c>
      <c r="B1134" t="n">
        <v>0</v>
      </c>
      <c r="C1134" t="n">
        <v>0</v>
      </c>
      <c r="D1134" t="n">
        <v>0</v>
      </c>
      <c r="E1134" t="n">
        <v>32.9</v>
      </c>
      <c r="F1134" t="n">
        <v>-0.8781934648244496</v>
      </c>
      <c r="G1134" t="n">
        <v>270.1964365665444</v>
      </c>
      <c r="H1134" t="n">
        <v>1065.654745818451</v>
      </c>
      <c r="I1134" t="n">
        <v>-11.9397760391778</v>
      </c>
      <c r="J1134" t="n">
        <v>-11.9397760391778</v>
      </c>
      <c r="K1134" t="n">
        <v>-421.9761889222361</v>
      </c>
      <c r="L1134" t="n">
        <v>3</v>
      </c>
      <c r="M1134" t="n">
        <v>-106.9919343109118</v>
      </c>
      <c r="N1134" t="n">
        <v>1409.861228717811</v>
      </c>
      <c r="O1134" t="b">
        <v>0</v>
      </c>
      <c r="P1134" t="n">
        <v>-11.9397760391778</v>
      </c>
      <c r="Q1134" t="n">
        <v>0</v>
      </c>
      <c r="R1134" t="n">
        <v>0.9481552018640946</v>
      </c>
      <c r="S1134" t="n">
        <v>39.53514790557067</v>
      </c>
      <c r="T1134" t="n">
        <v>-76.67797360120373</v>
      </c>
      <c r="U1134" t="n">
        <v>-11.32076076063871</v>
      </c>
      <c r="V1134" t="n">
        <v>30.31396070970807</v>
      </c>
      <c r="W1134" t="n">
        <v>-86.15060768619995</v>
      </c>
      <c r="X1134" t="n">
        <v>2</v>
      </c>
      <c r="Y1134" t="n">
        <v>64.72234587383979</v>
      </c>
      <c r="Z1134" t="n">
        <v>89.84610669634765</v>
      </c>
      <c r="AA1134" t="n">
        <v>1409.861228717811</v>
      </c>
      <c r="AB1134" t="b">
        <v>0</v>
      </c>
      <c r="AC1134" t="b">
        <v>1</v>
      </c>
      <c r="AD1134" t="n">
        <v>90.58836217045533</v>
      </c>
      <c r="AE1134" t="n">
        <v>1.8</v>
      </c>
      <c r="AF1134" t="n">
        <v>0</v>
      </c>
      <c r="AG1134" t="n">
        <v>-0.04995202304952695</v>
      </c>
      <c r="AH1134" t="b">
        <v>0</v>
      </c>
      <c r="AI1134" t="b">
        <v>0</v>
      </c>
      <c r="AJ1134" t="n">
        <v>1409.861228717811</v>
      </c>
      <c r="AK1134" t="n">
        <v>0</v>
      </c>
      <c r="AL1134" t="n">
        <v>-11.32076076063871</v>
      </c>
      <c r="AM1134" t="n">
        <v>7.053962656503952</v>
      </c>
      <c r="AN1134" t="n">
        <v>-2.442449093652681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 spans="1:48">
      <c r="A1135" t="n">
        <v>1132</v>
      </c>
      <c r="B1135" t="n">
        <v>0</v>
      </c>
      <c r="C1135" t="n">
        <v>0</v>
      </c>
      <c r="D1135" t="n">
        <v>0</v>
      </c>
      <c r="E1135" t="n">
        <v>29.8</v>
      </c>
      <c r="F1135" t="n">
        <v>-0.8561279717694199</v>
      </c>
      <c r="G1135" t="n">
        <v>244.7371978627059</v>
      </c>
      <c r="H1135" t="n">
        <v>965.2435083705121</v>
      </c>
      <c r="I1135" t="n">
        <v>-10.55886345974985</v>
      </c>
      <c r="J1135" t="n">
        <v>-10.55886345974985</v>
      </c>
      <c r="K1135" t="n">
        <v>-411.9918004440781</v>
      </c>
      <c r="L1135" t="n">
        <v>3</v>
      </c>
      <c r="M1135" t="n">
        <v>-104.4603956501212</v>
      </c>
      <c r="N1135" t="n">
        <v>1277.017161574187</v>
      </c>
      <c r="O1135" t="b">
        <v>0</v>
      </c>
      <c r="P1135" t="n">
        <v>-10.55886345974985</v>
      </c>
      <c r="Q1135" t="n">
        <v>0</v>
      </c>
      <c r="R1135" t="n">
        <v>0.9481766723450676</v>
      </c>
      <c r="S1135" t="n">
        <v>39.5563208470398</v>
      </c>
      <c r="T1135" t="n">
        <v>-74.86538952334176</v>
      </c>
      <c r="U1135" t="n">
        <v>-10.01166801901154</v>
      </c>
      <c r="V1135" t="n">
        <v>29.5950061267795</v>
      </c>
      <c r="W1135" t="n">
        <v>-86.15060768619995</v>
      </c>
      <c r="X1135" t="n">
        <v>2</v>
      </c>
      <c r="Y1135" t="n">
        <v>64.72234587383979</v>
      </c>
      <c r="Z1135" t="n">
        <v>89.78462471016553</v>
      </c>
      <c r="AA1135" t="n">
        <v>1277.017161574187</v>
      </c>
      <c r="AB1135" t="b">
        <v>0</v>
      </c>
      <c r="AC1135" t="b">
        <v>1</v>
      </c>
      <c r="AD1135" t="n">
        <v>90.61083520721708</v>
      </c>
      <c r="AE1135" t="n">
        <v>1.8</v>
      </c>
      <c r="AF1135" t="n">
        <v>0</v>
      </c>
      <c r="AG1135" t="n">
        <v>-0.04980035837595842</v>
      </c>
      <c r="AH1135" t="b">
        <v>0</v>
      </c>
      <c r="AI1135" t="b">
        <v>0</v>
      </c>
      <c r="AJ1135" t="n">
        <v>1277.017161574187</v>
      </c>
      <c r="AK1135" t="n">
        <v>0</v>
      </c>
      <c r="AL1135" t="n">
        <v>-10.01166801901154</v>
      </c>
      <c r="AM1135" t="n">
        <v>5.956154156239224</v>
      </c>
      <c r="AN1135" t="n">
        <v>-2.185392985672868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 spans="1:48">
      <c r="A1136" t="n">
        <v>1133</v>
      </c>
      <c r="B1136" t="n">
        <v>0</v>
      </c>
      <c r="C1136" t="n">
        <v>0</v>
      </c>
      <c r="D1136" t="n">
        <v>0</v>
      </c>
      <c r="E1136" t="n">
        <v>26.6</v>
      </c>
      <c r="F1136" t="n">
        <v>-0.9472946480978637</v>
      </c>
      <c r="G1136" t="n">
        <v>218.4566933942274</v>
      </c>
      <c r="H1136" t="n">
        <v>861.5931987468331</v>
      </c>
      <c r="I1136" t="n">
        <v>-10.61567189596825</v>
      </c>
      <c r="J1136" t="n">
        <v>-10.61567189596825</v>
      </c>
      <c r="K1136" t="n">
        <v>-464.0379647519752</v>
      </c>
      <c r="L1136" t="n">
        <v>2</v>
      </c>
      <c r="M1136" t="n">
        <v>-117.6566847748416</v>
      </c>
      <c r="N1136" t="n">
        <v>1840.363072523236</v>
      </c>
      <c r="O1136" t="b">
        <v>1</v>
      </c>
      <c r="P1136" t="n">
        <v>-10.61567189596825</v>
      </c>
      <c r="Q1136" t="n">
        <v>-47.98167969147936</v>
      </c>
      <c r="R1136" t="n">
        <v>0.950441796649647</v>
      </c>
      <c r="S1136" t="n">
        <v>39.57503724619923</v>
      </c>
      <c r="T1136" t="n">
        <v>-52.3529170717423</v>
      </c>
      <c r="U1136" t="n">
        <v>-10.08957826944722</v>
      </c>
      <c r="V1136" t="n">
        <v>65.30376770309925</v>
      </c>
      <c r="W1136" t="n">
        <v>-86.15060768619995</v>
      </c>
      <c r="X1136" t="n">
        <v>2</v>
      </c>
      <c r="Y1136" t="n">
        <v>64.72234587383979</v>
      </c>
      <c r="Z1136" t="n">
        <v>89.76902936504493</v>
      </c>
      <c r="AA1136" t="n">
        <v>1840.363072523236</v>
      </c>
      <c r="AB1136" t="b">
        <v>0</v>
      </c>
      <c r="AC1136" t="b">
        <v>1</v>
      </c>
      <c r="AD1136" t="n">
        <v>90.63330824397883</v>
      </c>
      <c r="AE1136" t="n">
        <v>1.8</v>
      </c>
      <c r="AF1136" t="n">
        <v>0</v>
      </c>
      <c r="AG1136" t="n">
        <v>-0.04888439412259438</v>
      </c>
      <c r="AH1136" t="b">
        <v>0</v>
      </c>
      <c r="AI1136" t="b">
        <v>0</v>
      </c>
      <c r="AJ1136" t="n">
        <v>1792.381392831756</v>
      </c>
      <c r="AK1136" t="n">
        <v>0</v>
      </c>
      <c r="AL1136" t="n">
        <v>-9.826524244959016</v>
      </c>
      <c r="AM1136" t="n">
        <v>4.744414000343943</v>
      </c>
      <c r="AN1136" t="n">
        <v>-3.234778100432956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 spans="1:48">
      <c r="A1137" t="n">
        <v>1134</v>
      </c>
      <c r="B1137" t="n">
        <v>0</v>
      </c>
      <c r="C1137" t="n">
        <v>0</v>
      </c>
      <c r="D1137" t="n">
        <v>0</v>
      </c>
      <c r="E1137" t="n">
        <v>23</v>
      </c>
      <c r="F1137" t="n">
        <v>-1.021360102505797</v>
      </c>
      <c r="G1137" t="n">
        <v>188.8911258671891</v>
      </c>
      <c r="H1137" t="n">
        <v>744.986600420194</v>
      </c>
      <c r="I1137" t="n">
        <v>-10.02310201716607</v>
      </c>
      <c r="J1137" t="n">
        <v>-10.02310201716607</v>
      </c>
      <c r="K1137" t="n">
        <v>-506.7129195686863</v>
      </c>
      <c r="L1137" t="n">
        <v>2</v>
      </c>
      <c r="M1137" t="n">
        <v>-128.4769065843525</v>
      </c>
      <c r="N1137" t="n">
        <v>1591.291378497534</v>
      </c>
      <c r="O1137" t="b">
        <v>0</v>
      </c>
      <c r="P1137" t="n">
        <v>-10.02310201716607</v>
      </c>
      <c r="Q1137" t="n">
        <v>0</v>
      </c>
      <c r="R1137" t="n">
        <v>0.9520607599215467</v>
      </c>
      <c r="S1137" t="n">
        <v>39.59303187403442</v>
      </c>
      <c r="T1137" t="n">
        <v>-57.26489761941398</v>
      </c>
      <c r="U1137" t="n">
        <v>-9.542602123234316</v>
      </c>
      <c r="V1137" t="n">
        <v>71.21200896493855</v>
      </c>
      <c r="W1137" t="n">
        <v>-86.15060768619995</v>
      </c>
      <c r="X1137" t="n">
        <v>2</v>
      </c>
      <c r="Y1137" t="n">
        <v>64.72234587383979</v>
      </c>
      <c r="Z1137" t="n">
        <v>89.71722680410628</v>
      </c>
      <c r="AA1137" t="n">
        <v>1591.291378497534</v>
      </c>
      <c r="AB1137" t="b">
        <v>0</v>
      </c>
      <c r="AC1137" t="b">
        <v>1</v>
      </c>
      <c r="AD1137" t="n">
        <v>90.65578128074058</v>
      </c>
      <c r="AE1137" t="n">
        <v>1.8</v>
      </c>
      <c r="AF1137" t="n">
        <v>0</v>
      </c>
      <c r="AG1137" t="n">
        <v>-0.05208317542864549</v>
      </c>
      <c r="AH1137" t="b">
        <v>0</v>
      </c>
      <c r="AI1137" t="b">
        <v>0</v>
      </c>
      <c r="AJ1137" t="n">
        <v>1591.291378497534</v>
      </c>
      <c r="AK1137" t="n">
        <v>0</v>
      </c>
      <c r="AL1137" t="n">
        <v>-9.542602123234316</v>
      </c>
      <c r="AM1137" t="n">
        <v>4.837564333649015</v>
      </c>
      <c r="AN1137" t="n">
        <v>-2.807925146687541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 spans="1:48">
      <c r="A1138" t="n">
        <v>1135</v>
      </c>
      <c r="B1138" t="n">
        <v>0</v>
      </c>
      <c r="C1138" t="n">
        <v>0</v>
      </c>
      <c r="D1138" t="n">
        <v>0</v>
      </c>
      <c r="E1138" t="n">
        <v>19.4</v>
      </c>
      <c r="F1138" t="n">
        <v>-0.9672649418789523</v>
      </c>
      <c r="G1138" t="n">
        <v>159.3255583401508</v>
      </c>
      <c r="H1138" t="n">
        <v>628.3800020935548</v>
      </c>
      <c r="I1138" t="n">
        <v>-7.988389846086561</v>
      </c>
      <c r="J1138" t="n">
        <v>-7.988389846086561</v>
      </c>
      <c r="K1138" t="n">
        <v>-478.790124294597</v>
      </c>
      <c r="L1138" t="n">
        <v>2</v>
      </c>
      <c r="M1138" t="n">
        <v>-121.3970903383867</v>
      </c>
      <c r="N1138" t="n">
        <v>1342.219684471833</v>
      </c>
      <c r="O1138" t="b">
        <v>0</v>
      </c>
      <c r="P1138" t="n">
        <v>-7.988389846086561</v>
      </c>
      <c r="Q1138" t="n">
        <v>0</v>
      </c>
      <c r="R1138" t="n">
        <v>0.9517364880961541</v>
      </c>
      <c r="S1138" t="n">
        <v>39.60946700331613</v>
      </c>
      <c r="T1138" t="n">
        <v>-54.09084289501295</v>
      </c>
      <c r="U1138" t="n">
        <v>-7.602842097657399</v>
      </c>
      <c r="V1138" t="n">
        <v>67.30624744337371</v>
      </c>
      <c r="W1138" t="n">
        <v>-86.15060768619995</v>
      </c>
      <c r="X1138" t="n">
        <v>2</v>
      </c>
      <c r="Y1138" t="n">
        <v>64.72234587383979</v>
      </c>
      <c r="Z1138" t="n">
        <v>89.66534047001916</v>
      </c>
      <c r="AA1138" t="n">
        <v>1342.219684471833</v>
      </c>
      <c r="AB1138" t="b">
        <v>0</v>
      </c>
      <c r="AC1138" t="b">
        <v>1</v>
      </c>
      <c r="AD1138" t="n">
        <v>90.67825431750234</v>
      </c>
      <c r="AE1138" t="n">
        <v>1.8</v>
      </c>
      <c r="AF1138" t="n">
        <v>0</v>
      </c>
      <c r="AG1138" t="n">
        <v>-0.05566980587990294</v>
      </c>
      <c r="AH1138" t="b">
        <v>0</v>
      </c>
      <c r="AI1138" t="b">
        <v>0</v>
      </c>
      <c r="AJ1138" t="n">
        <v>1342.219684471833</v>
      </c>
      <c r="AK1138" t="n">
        <v>0</v>
      </c>
      <c r="AL1138" t="n">
        <v>-7.602842097657399</v>
      </c>
      <c r="AM1138" t="n">
        <v>3.389355127779568</v>
      </c>
      <c r="AN1138" t="n">
        <v>-2.310511916463399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 spans="1:48">
      <c r="A1139" t="n">
        <v>1136</v>
      </c>
      <c r="B1139" t="n">
        <v>0</v>
      </c>
      <c r="C1139" t="n">
        <v>0</v>
      </c>
      <c r="D1139" t="n">
        <v>0</v>
      </c>
      <c r="E1139" t="n">
        <v>16.3</v>
      </c>
      <c r="F1139" t="n">
        <v>-0.6929134633117269</v>
      </c>
      <c r="G1139" t="n">
        <v>133.8663196363123</v>
      </c>
      <c r="H1139" t="n">
        <v>527.9687646456158</v>
      </c>
      <c r="I1139" t="n">
        <v>-4.619360278376933</v>
      </c>
      <c r="J1139" t="n">
        <v>-4.619360278376933</v>
      </c>
      <c r="K1139" t="n">
        <v>-329.52008730355</v>
      </c>
      <c r="L1139" t="n">
        <v>2</v>
      </c>
      <c r="M1139" t="n">
        <v>-83.54971787615365</v>
      </c>
      <c r="N1139" t="n">
        <v>1127.741281283036</v>
      </c>
      <c r="O1139" t="b">
        <v>0</v>
      </c>
      <c r="P1139" t="n">
        <v>-4.619360278376933</v>
      </c>
      <c r="Q1139" t="n">
        <v>0</v>
      </c>
      <c r="R1139" t="n">
        <v>0.9463014172681448</v>
      </c>
      <c r="S1139" t="n">
        <v>39.62265436749607</v>
      </c>
      <c r="T1139" t="n">
        <v>-37.01461443752707</v>
      </c>
      <c r="U1139" t="n">
        <v>-4.371307178300264</v>
      </c>
      <c r="V1139" t="n">
        <v>46.53510343862656</v>
      </c>
      <c r="W1139" t="n">
        <v>-85.03818863542686</v>
      </c>
      <c r="X1139" t="n">
        <v>2</v>
      </c>
      <c r="Y1139" t="n">
        <v>63.6099268230667</v>
      </c>
      <c r="Z1139" t="n">
        <v>89.60131027007473</v>
      </c>
      <c r="AA1139" t="n">
        <v>1127.741281283036</v>
      </c>
      <c r="AB1139" t="b">
        <v>0</v>
      </c>
      <c r="AC1139" t="b">
        <v>1</v>
      </c>
      <c r="AD1139" t="n">
        <v>90.70053422595666</v>
      </c>
      <c r="AE1139" t="n">
        <v>1.776757514019111</v>
      </c>
      <c r="AF1139" t="n">
        <v>0</v>
      </c>
      <c r="AG1139" t="n">
        <v>-0.05605051633784314</v>
      </c>
      <c r="AH1139" t="b">
        <v>0</v>
      </c>
      <c r="AI1139" t="b">
        <v>0</v>
      </c>
      <c r="AJ1139" t="n">
        <v>1127.741281283036</v>
      </c>
      <c r="AK1139" t="n">
        <v>0</v>
      </c>
      <c r="AL1139" t="n">
        <v>-4.371307178300264</v>
      </c>
      <c r="AM1139" t="n">
        <v>0.6356697565493508</v>
      </c>
      <c r="AN1139" t="n">
        <v>-1.906027485573893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 spans="1:48">
      <c r="A1140" t="n">
        <v>1137</v>
      </c>
      <c r="B1140" t="n">
        <v>0</v>
      </c>
      <c r="C1140" t="n">
        <v>0</v>
      </c>
      <c r="D1140" t="n">
        <v>0</v>
      </c>
      <c r="E1140" t="n">
        <v>14.6</v>
      </c>
      <c r="F1140" t="n">
        <v>-0.2610812048741395</v>
      </c>
      <c r="G1140" t="n">
        <v>119.9048016374331</v>
      </c>
      <c r="H1140" t="n">
        <v>472.9045376580361</v>
      </c>
      <c r="I1140" t="n">
        <v>-1.169368019527934</v>
      </c>
      <c r="J1140" t="n">
        <v>-1.169368019527934</v>
      </c>
      <c r="K1140" t="n">
        <v>-93.12923155365054</v>
      </c>
      <c r="L1140" t="n">
        <v>2</v>
      </c>
      <c r="M1140" t="n">
        <v>-23.6128883249621</v>
      </c>
      <c r="N1140" t="n">
        <v>1010.124092437565</v>
      </c>
      <c r="O1140" t="b">
        <v>0</v>
      </c>
      <c r="P1140" t="n">
        <v>-1.169368019527934</v>
      </c>
      <c r="Q1140" t="n">
        <v>0</v>
      </c>
      <c r="R1140" t="n">
        <v>0.9001006796319058</v>
      </c>
      <c r="S1140" t="n">
        <v>39.63113883298706</v>
      </c>
      <c r="T1140" t="n">
        <v>-9.950363684162303</v>
      </c>
      <c r="U1140" t="n">
        <v>-1.052548949116909</v>
      </c>
      <c r="V1140" t="n">
        <v>13.6625246407998</v>
      </c>
      <c r="W1140" t="n">
        <v>0</v>
      </c>
      <c r="X1140" t="n">
        <v>0</v>
      </c>
      <c r="Y1140" t="n">
        <v>-21.42826181236016</v>
      </c>
      <c r="Z1140" t="n">
        <v>89.54272945696225</v>
      </c>
      <c r="AA1140" t="n">
        <v>1010.124092437565</v>
      </c>
      <c r="AB1140" t="b">
        <v>0</v>
      </c>
      <c r="AC1140" t="b">
        <v>1</v>
      </c>
      <c r="AD1140" t="n">
        <v>90.70785743168769</v>
      </c>
      <c r="AE1140" t="n">
        <v>-0</v>
      </c>
      <c r="AF1140" t="n">
        <v>0</v>
      </c>
      <c r="AG1140" t="n">
        <v>-0.06401067414176148</v>
      </c>
      <c r="AH1140" t="b">
        <v>0</v>
      </c>
      <c r="AI1140" t="b">
        <v>0</v>
      </c>
      <c r="AJ1140" t="n">
        <v>1010.124092437565</v>
      </c>
      <c r="AK1140" t="n">
        <v>0</v>
      </c>
      <c r="AL1140" t="n">
        <v>-1.052548949116909</v>
      </c>
      <c r="AM1140" t="n">
        <v>0</v>
      </c>
      <c r="AN1140" t="n">
        <v>-1.042432665188247</v>
      </c>
      <c r="AO1140" t="n">
        <v>0</v>
      </c>
      <c r="AP1140" t="n">
        <v>1</v>
      </c>
      <c r="AQ1140" t="n">
        <v>0</v>
      </c>
      <c r="AR1140" t="n">
        <v>0</v>
      </c>
      <c r="AS1140" t="n">
        <v>0</v>
      </c>
      <c r="AT1140" t="n">
        <v>0.142072039798424</v>
      </c>
      <c r="AU1140" t="n">
        <v>0.04466503740060488</v>
      </c>
      <c r="AV1140" t="n">
        <v>0.142072039798424</v>
      </c>
    </row>
    <row r="1141" spans="1:48">
      <c r="A1141" t="n">
        <v>1138</v>
      </c>
      <c r="B1141" t="n">
        <v>0</v>
      </c>
      <c r="C1141" t="n">
        <v>0</v>
      </c>
      <c r="D1141" t="n">
        <v>0</v>
      </c>
      <c r="E1141" t="n">
        <v>14.2</v>
      </c>
      <c r="F1141" t="n">
        <v>-0.01276171719171737</v>
      </c>
      <c r="G1141" t="n">
        <v>116.6197385788733</v>
      </c>
      <c r="H1141" t="n">
        <v>459.9482489550762</v>
      </c>
      <c r="I1141" t="n">
        <v>0.5255331322288901</v>
      </c>
      <c r="J1141" t="n">
        <v>0.5255331322288901</v>
      </c>
      <c r="K1141" t="n">
        <v>43.03278163990682</v>
      </c>
      <c r="L1141" t="n">
        <v>2</v>
      </c>
      <c r="M1141" t="n">
        <v>10.91094869165994</v>
      </c>
      <c r="N1141" t="n">
        <v>982.4494597680429</v>
      </c>
      <c r="O1141" t="b">
        <v>0</v>
      </c>
      <c r="P1141" t="n">
        <v>0.5255331322288901</v>
      </c>
      <c r="Q1141" t="n">
        <v>0</v>
      </c>
      <c r="R1141" t="n">
        <v>0.7184499471755261</v>
      </c>
      <c r="S1141" t="n">
        <v>39.63513453943573</v>
      </c>
      <c r="T1141" t="n">
        <v>7.10992055429757</v>
      </c>
      <c r="U1141" t="n">
        <v>0.7314818997411603</v>
      </c>
      <c r="V1141" t="n">
        <v>2.001798507640293</v>
      </c>
      <c r="W1141" t="n">
        <v>0</v>
      </c>
      <c r="X1141" t="n">
        <v>0</v>
      </c>
      <c r="Y1141" t="n">
        <v>-21.42826181236016</v>
      </c>
      <c r="Z1141" t="n">
        <v>89.48159720609256</v>
      </c>
      <c r="AA1141" t="n">
        <v>982.4494597680429</v>
      </c>
      <c r="AB1141" t="b">
        <v>0</v>
      </c>
      <c r="AC1141" t="b">
        <v>1</v>
      </c>
      <c r="AD1141" t="n">
        <v>90.70041706300283</v>
      </c>
      <c r="AE1141" t="n">
        <v>-0</v>
      </c>
      <c r="AF1141" t="n">
        <v>0</v>
      </c>
      <c r="AG1141" t="n">
        <v>-0.05853733445465192</v>
      </c>
      <c r="AH1141" t="b">
        <v>0</v>
      </c>
      <c r="AI1141" t="b">
        <v>0</v>
      </c>
      <c r="AJ1141" t="n">
        <v>982.4494597680429</v>
      </c>
      <c r="AK1141" t="n">
        <v>0</v>
      </c>
      <c r="AL1141" t="n">
        <v>0.7314818997411603</v>
      </c>
      <c r="AM1141" t="n">
        <v>0</v>
      </c>
      <c r="AN1141" t="n">
        <v>0.7316883545152146</v>
      </c>
      <c r="AO1141" t="n">
        <v>0</v>
      </c>
      <c r="AP1141" t="n">
        <v>1</v>
      </c>
      <c r="AQ1141" t="n">
        <v>0</v>
      </c>
      <c r="AR1141" t="n">
        <v>0</v>
      </c>
      <c r="AS1141" t="n">
        <v>0</v>
      </c>
      <c r="AT1141" t="n">
        <v>0.4757179220557201</v>
      </c>
      <c r="AU1141" t="n">
        <v>0.149557638581835</v>
      </c>
      <c r="AV1141" t="n">
        <v>0.4757179220557201</v>
      </c>
    </row>
    <row r="1142" spans="1:48">
      <c r="A1142" t="n">
        <v>1139</v>
      </c>
      <c r="B1142" t="n">
        <v>0</v>
      </c>
      <c r="C1142" t="n">
        <v>0</v>
      </c>
      <c r="D1142" t="n">
        <v>0</v>
      </c>
      <c r="E1142" t="n">
        <v>14.3</v>
      </c>
      <c r="F1142" t="n">
        <v>0.06212807364100947</v>
      </c>
      <c r="G1142" t="n">
        <v>117.4410043435133</v>
      </c>
      <c r="H1142" t="n">
        <v>463.1873211308163</v>
      </c>
      <c r="I1142" t="n">
        <v>1.03524069896428</v>
      </c>
      <c r="J1142" t="n">
        <v>1.03524069896428</v>
      </c>
      <c r="K1142" t="n">
        <v>84.17690675471874</v>
      </c>
      <c r="L1142" t="n">
        <v>2</v>
      </c>
      <c r="M1142" t="n">
        <v>21.34302909602402</v>
      </c>
      <c r="N1142" t="n">
        <v>989.3681179354236</v>
      </c>
      <c r="O1142" t="b">
        <v>0</v>
      </c>
      <c r="P1142" t="n">
        <v>1.03524069896428</v>
      </c>
      <c r="Q1142" t="n">
        <v>0</v>
      </c>
      <c r="R1142" t="n">
        <v>0.8207355196073887</v>
      </c>
      <c r="S1142" t="n">
        <v>39.64019553017948</v>
      </c>
      <c r="T1142" t="n">
        <v>12.17451247268525</v>
      </c>
      <c r="U1142" t="n">
        <v>1.261357251187938</v>
      </c>
      <c r="V1142" t="n">
        <v>2.182457652449289</v>
      </c>
      <c r="W1142" t="n">
        <v>0</v>
      </c>
      <c r="X1142" t="n">
        <v>0</v>
      </c>
      <c r="Y1142" t="n">
        <v>-21.42826181236016</v>
      </c>
      <c r="Z1142" t="n">
        <v>89.43202982075739</v>
      </c>
      <c r="AA1142" t="n">
        <v>989.3681179354236</v>
      </c>
      <c r="AB1142" t="b">
        <v>0</v>
      </c>
      <c r="AC1142" t="b">
        <v>1</v>
      </c>
      <c r="AD1142" t="n">
        <v>90.69297669431798</v>
      </c>
      <c r="AE1142" t="n">
        <v>-0</v>
      </c>
      <c r="AF1142" t="n">
        <v>0</v>
      </c>
      <c r="AG1142" t="n">
        <v>-0.0404188619649069</v>
      </c>
      <c r="AH1142" t="b">
        <v>0</v>
      </c>
      <c r="AI1142" t="b">
        <v>0</v>
      </c>
      <c r="AJ1142" t="n">
        <v>989.3681179354236</v>
      </c>
      <c r="AK1142" t="n">
        <v>0</v>
      </c>
      <c r="AL1142" t="n">
        <v>1.261357251187938</v>
      </c>
      <c r="AM1142" t="n">
        <v>0</v>
      </c>
      <c r="AN1142" t="n">
        <v>1.261724281897368</v>
      </c>
      <c r="AO1142" t="n">
        <v>0</v>
      </c>
      <c r="AP1142" t="n">
        <v>1</v>
      </c>
      <c r="AQ1142" t="n">
        <v>0</v>
      </c>
      <c r="AR1142" t="n">
        <v>0</v>
      </c>
      <c r="AS1142" t="n">
        <v>0</v>
      </c>
      <c r="AT1142" t="n">
        <v>0.5815395503789187</v>
      </c>
      <c r="AU1142" t="n">
        <v>0.1828261620263826</v>
      </c>
      <c r="AV1142" t="n">
        <v>0.5815395503789187</v>
      </c>
    </row>
    <row r="1143" spans="1:48">
      <c r="A1143" t="n">
        <v>1140</v>
      </c>
      <c r="B1143" t="n">
        <v>0</v>
      </c>
      <c r="C1143" t="n">
        <v>0</v>
      </c>
      <c r="D1143" t="n">
        <v>0</v>
      </c>
      <c r="E1143" t="n">
        <v>14.6</v>
      </c>
      <c r="F1143" t="n">
        <v>0.09758275596101718</v>
      </c>
      <c r="G1143" t="n">
        <v>119.9048016374331</v>
      </c>
      <c r="H1143" t="n">
        <v>472.9045376580361</v>
      </c>
      <c r="I1143" t="n">
        <v>1.30269344186498</v>
      </c>
      <c r="J1143" t="n">
        <v>1.30269344186498</v>
      </c>
      <c r="K1143" t="n">
        <v>103.7473551225057</v>
      </c>
      <c r="L1143" t="n">
        <v>2</v>
      </c>
      <c r="M1143" t="n">
        <v>26.30511032517893</v>
      </c>
      <c r="N1143" t="n">
        <v>1010.124092437565</v>
      </c>
      <c r="O1143" t="b">
        <v>0</v>
      </c>
      <c r="P1143" t="n">
        <v>1.30269344186498</v>
      </c>
      <c r="Q1143" t="n">
        <v>0</v>
      </c>
      <c r="R1143" t="n">
        <v>0.8440025565151761</v>
      </c>
      <c r="S1143" t="n">
        <v>39.64654321584384</v>
      </c>
      <c r="T1143" t="n">
        <v>14.59133797838238</v>
      </c>
      <c r="U1143" t="n">
        <v>1.543470966774917</v>
      </c>
      <c r="V1143" t="n">
        <v>2.27621142165067</v>
      </c>
      <c r="W1143" t="n">
        <v>0</v>
      </c>
      <c r="X1143" t="n">
        <v>0</v>
      </c>
      <c r="Y1143" t="n">
        <v>-21.42826181236016</v>
      </c>
      <c r="Z1143" t="n">
        <v>89.40398925407162</v>
      </c>
      <c r="AA1143" t="n">
        <v>1010.124092437565</v>
      </c>
      <c r="AB1143" t="b">
        <v>0</v>
      </c>
      <c r="AC1143" t="b">
        <v>1</v>
      </c>
      <c r="AD1143" t="n">
        <v>90.68553632563312</v>
      </c>
      <c r="AE1143" t="n">
        <v>-0</v>
      </c>
      <c r="AF1143" t="n">
        <v>0</v>
      </c>
      <c r="AG1143" t="n">
        <v>-0.007734557321115054</v>
      </c>
      <c r="AH1143" t="b">
        <v>0</v>
      </c>
      <c r="AI1143" t="b">
        <v>0</v>
      </c>
      <c r="AJ1143" t="n">
        <v>1010.124092437565</v>
      </c>
      <c r="AK1143" t="n">
        <v>0</v>
      </c>
      <c r="AL1143" t="n">
        <v>1.543470966774917</v>
      </c>
      <c r="AM1143" t="n">
        <v>0</v>
      </c>
      <c r="AN1143" t="n">
        <v>1.544939089612637</v>
      </c>
      <c r="AO1143" t="n">
        <v>0</v>
      </c>
      <c r="AP1143" t="n">
        <v>1</v>
      </c>
      <c r="AQ1143" t="n">
        <v>0</v>
      </c>
      <c r="AR1143" t="n">
        <v>0</v>
      </c>
      <c r="AS1143" t="n">
        <v>0</v>
      </c>
      <c r="AT1143" t="n">
        <v>0.6423881013359413</v>
      </c>
      <c r="AU1143" t="n">
        <v>0.2019559134406941</v>
      </c>
      <c r="AV1143" t="n">
        <v>0.6423881013359413</v>
      </c>
    </row>
    <row r="1144" spans="1:48">
      <c r="A1144" t="n">
        <v>1141</v>
      </c>
      <c r="B1144" t="n">
        <v>0</v>
      </c>
      <c r="C1144" t="n">
        <v>0</v>
      </c>
      <c r="D1144" t="n">
        <v>0</v>
      </c>
      <c r="E1144" t="n">
        <v>15.1</v>
      </c>
      <c r="F1144" t="n">
        <v>0.2142075691815877</v>
      </c>
      <c r="G1144" t="n">
        <v>124.0111304606329</v>
      </c>
      <c r="H1144" t="n">
        <v>489.099898536736</v>
      </c>
      <c r="I1144" t="n">
        <v>2.181065678458066</v>
      </c>
      <c r="J1144" t="n">
        <v>2.181065678458066</v>
      </c>
      <c r="K1144" t="n">
        <v>167.9497877224212</v>
      </c>
      <c r="L1144" t="n">
        <v>2</v>
      </c>
      <c r="M1144" t="n">
        <v>42.5836175766788</v>
      </c>
      <c r="N1144" t="n">
        <v>1044.717383274468</v>
      </c>
      <c r="O1144" t="b">
        <v>0</v>
      </c>
      <c r="P1144" t="n">
        <v>2.181065678458066</v>
      </c>
      <c r="Q1144" t="n">
        <v>0</v>
      </c>
      <c r="R1144" t="n">
        <v>0.8858546970803887</v>
      </c>
      <c r="S1144" t="n">
        <v>39.6534940917709</v>
      </c>
      <c r="T1144" t="n">
        <v>22.50498938097344</v>
      </c>
      <c r="U1144" t="n">
        <v>2.462103193273626</v>
      </c>
      <c r="V1144" t="n">
        <v>2.568838830093856</v>
      </c>
      <c r="W1144" t="n">
        <v>0</v>
      </c>
      <c r="X1144" t="n">
        <v>0</v>
      </c>
      <c r="Y1144" t="n">
        <v>-21.42826181236016</v>
      </c>
      <c r="Z1144" t="n">
        <v>89.39360780580765</v>
      </c>
      <c r="AA1144" t="n">
        <v>1044.717383274468</v>
      </c>
      <c r="AB1144" t="b">
        <v>0</v>
      </c>
      <c r="AC1144" t="b">
        <v>1</v>
      </c>
      <c r="AD1144" t="n">
        <v>90.67809595694827</v>
      </c>
      <c r="AE1144" t="n">
        <v>-0</v>
      </c>
      <c r="AF1144" t="n">
        <v>0</v>
      </c>
      <c r="AG1144" t="n">
        <v>0.03697196483018639</v>
      </c>
      <c r="AH1144" t="b">
        <v>0</v>
      </c>
      <c r="AI1144" t="b">
        <v>0</v>
      </c>
      <c r="AJ1144" t="n">
        <v>1044.717383274468</v>
      </c>
      <c r="AK1144" t="n">
        <v>0</v>
      </c>
      <c r="AL1144" t="n">
        <v>2.462103193273626</v>
      </c>
      <c r="AM1144" t="n">
        <v>0</v>
      </c>
      <c r="AN1144" t="n">
        <v>2.469535565139582</v>
      </c>
      <c r="AO1144" t="n">
        <v>0</v>
      </c>
      <c r="AP1144" t="n">
        <v>1</v>
      </c>
      <c r="AQ1144" t="n">
        <v>0</v>
      </c>
      <c r="AR1144" t="n">
        <v>0</v>
      </c>
      <c r="AS1144" t="n">
        <v>0</v>
      </c>
      <c r="AT1144" t="n">
        <v>0.8317175588337398</v>
      </c>
      <c r="AU1144" t="n">
        <v>0.2614778806917704</v>
      </c>
      <c r="AV1144" t="n">
        <v>0.8317175588337398</v>
      </c>
    </row>
    <row r="1145" spans="1:48">
      <c r="A1145" t="n">
        <v>1142</v>
      </c>
      <c r="B1145" t="n">
        <v>0</v>
      </c>
      <c r="C1145" t="n">
        <v>0</v>
      </c>
      <c r="D1145" t="n">
        <v>0</v>
      </c>
      <c r="E1145" t="n">
        <v>16.4</v>
      </c>
      <c r="F1145" t="n">
        <v>0.5455869673126261</v>
      </c>
      <c r="G1145" t="n">
        <v>134.6875854009522</v>
      </c>
      <c r="H1145" t="n">
        <v>531.2078368213556</v>
      </c>
      <c r="I1145" t="n">
        <v>4.941539631295571</v>
      </c>
      <c r="J1145" t="n">
        <v>4.941539631295571</v>
      </c>
      <c r="K1145" t="n">
        <v>350.3532072969949</v>
      </c>
      <c r="L1145" t="n">
        <v>2</v>
      </c>
      <c r="M1145" t="n">
        <v>88.83194911181413</v>
      </c>
      <c r="N1145" t="n">
        <v>1134.659939450416</v>
      </c>
      <c r="O1145" t="b">
        <v>0</v>
      </c>
      <c r="P1145" t="n">
        <v>4.941539631295571</v>
      </c>
      <c r="Q1145" t="n">
        <v>0</v>
      </c>
      <c r="R1145" t="n">
        <v>0.9244950377658193</v>
      </c>
      <c r="S1145" t="n">
        <v>39.66200952243683</v>
      </c>
      <c r="T1145" t="n">
        <v>44.98454773507488</v>
      </c>
      <c r="U1145" t="n">
        <v>5.345122936773724</v>
      </c>
      <c r="V1145" t="n">
        <v>3.396556577858526</v>
      </c>
      <c r="W1145" t="n">
        <v>0</v>
      </c>
      <c r="X1145" t="n">
        <v>0</v>
      </c>
      <c r="Y1145" t="n">
        <v>-21.42826181236016</v>
      </c>
      <c r="Z1145" t="n">
        <v>89.3884115912701</v>
      </c>
      <c r="AA1145" t="n">
        <v>1134.659939450416</v>
      </c>
      <c r="AB1145" t="b">
        <v>0</v>
      </c>
      <c r="AC1145" t="b">
        <v>1</v>
      </c>
      <c r="AD1145" t="n">
        <v>90.67065558826341</v>
      </c>
      <c r="AE1145" t="n">
        <v>-0</v>
      </c>
      <c r="AF1145" t="n">
        <v>0</v>
      </c>
      <c r="AG1145" t="n">
        <v>0.05527541856358548</v>
      </c>
      <c r="AH1145" t="b">
        <v>0</v>
      </c>
      <c r="AI1145" t="b">
        <v>0</v>
      </c>
      <c r="AJ1145" t="n">
        <v>1134.659939450416</v>
      </c>
      <c r="AK1145" t="n">
        <v>0</v>
      </c>
      <c r="AL1145" t="n">
        <v>5.345122936773724</v>
      </c>
      <c r="AM1145" t="n">
        <v>0</v>
      </c>
      <c r="AN1145" t="n">
        <v>5.381826007716716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1.42081449626299</v>
      </c>
      <c r="AU1145" t="n">
        <v>0.446679956907411</v>
      </c>
      <c r="AV1145" t="n">
        <v>1.42081449626299</v>
      </c>
    </row>
    <row r="1146" spans="1:48">
      <c r="A1146" t="n">
        <v>1143</v>
      </c>
      <c r="B1146" t="n">
        <v>0</v>
      </c>
      <c r="C1146" t="n">
        <v>0</v>
      </c>
      <c r="D1146" t="n">
        <v>0</v>
      </c>
      <c r="E1146" t="n">
        <v>19.1</v>
      </c>
      <c r="F1146" t="n">
        <v>0.9367778949012449</v>
      </c>
      <c r="G1146" t="n">
        <v>156.861761046231</v>
      </c>
      <c r="H1146" t="n">
        <v>618.6627855663349</v>
      </c>
      <c r="I1146" t="n">
        <v>9.30125943162559</v>
      </c>
      <c r="J1146" t="n">
        <v>9.30125943162559</v>
      </c>
      <c r="K1146" t="n">
        <v>566.2341436114693</v>
      </c>
      <c r="L1146" t="n">
        <v>2</v>
      </c>
      <c r="M1146" t="n">
        <v>143.5684948304942</v>
      </c>
      <c r="N1146" t="n">
        <v>1321.463709969692</v>
      </c>
      <c r="O1146" t="b">
        <v>0</v>
      </c>
      <c r="P1146" t="n">
        <v>9.30125943162559</v>
      </c>
      <c r="Q1146" t="n">
        <v>0</v>
      </c>
      <c r="R1146" t="n">
        <v>0.9383984783569699</v>
      </c>
      <c r="S1146" t="n">
        <v>39.67477148910463</v>
      </c>
      <c r="T1146" t="n">
        <v>71.62598443890006</v>
      </c>
      <c r="U1146" t="n">
        <v>9.911844111161654</v>
      </c>
      <c r="V1146" t="n">
        <v>4.412269630616237</v>
      </c>
      <c r="W1146" t="n">
        <v>0</v>
      </c>
      <c r="X1146" t="n">
        <v>0</v>
      </c>
      <c r="Y1146" t="n">
        <v>-21.42826181236016</v>
      </c>
      <c r="Z1146" t="n">
        <v>89.43317065072677</v>
      </c>
      <c r="AA1146" t="n">
        <v>1321.463709969692</v>
      </c>
      <c r="AB1146" t="b">
        <v>0</v>
      </c>
      <c r="AC1146" t="b">
        <v>1</v>
      </c>
      <c r="AD1146" t="n">
        <v>90.66321521957856</v>
      </c>
      <c r="AE1146" t="n">
        <v>-0</v>
      </c>
      <c r="AF1146" t="n">
        <v>0</v>
      </c>
      <c r="AG1146" t="n">
        <v>0.0557400017484796</v>
      </c>
      <c r="AH1146" t="b">
        <v>0</v>
      </c>
      <c r="AI1146" t="b">
        <v>0</v>
      </c>
      <c r="AJ1146" t="n">
        <v>1321.463709969692</v>
      </c>
      <c r="AK1146" t="n">
        <v>0</v>
      </c>
      <c r="AL1146" t="n">
        <v>9.911844111161654</v>
      </c>
      <c r="AM1146" t="n">
        <v>0</v>
      </c>
      <c r="AN1146" t="n">
        <v>9.99720169052345</v>
      </c>
      <c r="AO1146" t="n">
        <v>0</v>
      </c>
      <c r="AP1146" t="n">
        <v>1</v>
      </c>
      <c r="AQ1146" t="n">
        <v>0</v>
      </c>
      <c r="AR1146" t="n">
        <v>0</v>
      </c>
      <c r="AS1146" t="n">
        <v>0</v>
      </c>
      <c r="AT1146" t="n">
        <v>2.338637160056239</v>
      </c>
      <c r="AU1146" t="n">
        <v>0.7352278208193571</v>
      </c>
      <c r="AV1146" t="n">
        <v>2.338637160056239</v>
      </c>
    </row>
    <row r="1147" spans="1:48">
      <c r="A1147" t="n">
        <v>1144</v>
      </c>
      <c r="B1147" t="n">
        <v>0</v>
      </c>
      <c r="C1147" t="n">
        <v>0</v>
      </c>
      <c r="D1147" t="n">
        <v>0</v>
      </c>
      <c r="E1147" t="n">
        <v>22.5</v>
      </c>
      <c r="F1147" t="n">
        <v>0.7906347864157257</v>
      </c>
      <c r="G1147" t="n">
        <v>184.7847970439894</v>
      </c>
      <c r="H1147" t="n">
        <v>728.7912395414942</v>
      </c>
      <c r="I1147" t="n">
        <v>9.436527895397036</v>
      </c>
      <c r="J1147" t="n">
        <v>9.436527895397036</v>
      </c>
      <c r="K1147" t="n">
        <v>487.6602677933944</v>
      </c>
      <c r="L1147" t="n">
        <v>2</v>
      </c>
      <c r="M1147" t="n">
        <v>123.6461125236801</v>
      </c>
      <c r="N1147" t="n">
        <v>1556.698087660632</v>
      </c>
      <c r="O1147" t="b">
        <v>0</v>
      </c>
      <c r="P1147" t="n">
        <v>9.436527895397036</v>
      </c>
      <c r="Q1147" t="n">
        <v>0</v>
      </c>
      <c r="R1147" t="n">
        <v>0.9326703270535824</v>
      </c>
      <c r="S1147" t="n">
        <v>39.69436954655482</v>
      </c>
      <c r="T1147" t="n">
        <v>62.06561431234434</v>
      </c>
      <c r="U1147" t="n">
        <v>10.11775288832031</v>
      </c>
      <c r="V1147" t="n">
        <v>4.178857512868639</v>
      </c>
      <c r="W1147" t="n">
        <v>0</v>
      </c>
      <c r="X1147" t="n">
        <v>0</v>
      </c>
      <c r="Y1147" t="n">
        <v>-21.42826181236016</v>
      </c>
      <c r="Z1147" t="n">
        <v>89.54313586676146</v>
      </c>
      <c r="AA1147" t="n">
        <v>1556.698087660632</v>
      </c>
      <c r="AB1147" t="b">
        <v>0</v>
      </c>
      <c r="AC1147" t="b">
        <v>1</v>
      </c>
      <c r="AD1147" t="n">
        <v>90.65577485089371</v>
      </c>
      <c r="AE1147" t="n">
        <v>-0</v>
      </c>
      <c r="AF1147" t="n">
        <v>0</v>
      </c>
      <c r="AG1147" t="n">
        <v>0.04938300215978453</v>
      </c>
      <c r="AH1147" t="b">
        <v>0</v>
      </c>
      <c r="AI1147" t="b">
        <v>0</v>
      </c>
      <c r="AJ1147" t="n">
        <v>1556.698087660632</v>
      </c>
      <c r="AK1147" t="n">
        <v>0</v>
      </c>
      <c r="AL1147" t="n">
        <v>10.11775288832031</v>
      </c>
      <c r="AM1147" t="n">
        <v>0</v>
      </c>
      <c r="AN1147" t="n">
        <v>10.1821897172446</v>
      </c>
      <c r="AO1147" t="n">
        <v>0</v>
      </c>
      <c r="AP1147" t="n">
        <v>1</v>
      </c>
      <c r="AQ1147" t="n">
        <v>0</v>
      </c>
      <c r="AR1147" t="n">
        <v>0</v>
      </c>
      <c r="AS1147" t="n">
        <v>0</v>
      </c>
      <c r="AT1147" t="n">
        <v>2.367853695175933</v>
      </c>
      <c r="AU1147" t="n">
        <v>0.7444130034611264</v>
      </c>
      <c r="AV1147" t="n">
        <v>2.367853695175933</v>
      </c>
    </row>
    <row r="1148" spans="1:48">
      <c r="A1148" t="n">
        <v>1145</v>
      </c>
      <c r="B1148" t="n">
        <v>0</v>
      </c>
      <c r="C1148" t="n">
        <v>0</v>
      </c>
      <c r="D1148" t="n">
        <v>0</v>
      </c>
      <c r="E1148" t="n">
        <v>24.4</v>
      </c>
      <c r="F1148" t="n">
        <v>0.3173496261025144</v>
      </c>
      <c r="G1148" t="n">
        <v>200.3888465721485</v>
      </c>
      <c r="H1148" t="n">
        <v>790.3336108805535</v>
      </c>
      <c r="I1148" t="n">
        <v>4.803029402670512</v>
      </c>
      <c r="J1148" t="n">
        <v>4.803029402670512</v>
      </c>
      <c r="K1148" t="n">
        <v>228.8827599919838</v>
      </c>
      <c r="L1148" t="n">
        <v>2</v>
      </c>
      <c r="M1148" t="n">
        <v>58.0331541561825</v>
      </c>
      <c r="N1148" t="n">
        <v>1688.152592840862</v>
      </c>
      <c r="O1148" t="b">
        <v>0</v>
      </c>
      <c r="P1148" t="n">
        <v>4.803029402670512</v>
      </c>
      <c r="Q1148" t="n">
        <v>0</v>
      </c>
      <c r="R1148" t="n">
        <v>0.8969583090582822</v>
      </c>
      <c r="S1148" t="n">
        <v>39.71610148976605</v>
      </c>
      <c r="T1148" t="n">
        <v>30.29023688922508</v>
      </c>
      <c r="U1148" t="n">
        <v>5.354796710354597</v>
      </c>
      <c r="V1148" t="n">
        <v>3.121157228090947</v>
      </c>
      <c r="W1148" t="n">
        <v>0</v>
      </c>
      <c r="X1148" t="n">
        <v>0</v>
      </c>
      <c r="Y1148" t="n">
        <v>-21.42826181236016</v>
      </c>
      <c r="Z1148" t="n">
        <v>89.71115922585903</v>
      </c>
      <c r="AA1148" t="n">
        <v>1688.152592840862</v>
      </c>
      <c r="AB1148" t="b">
        <v>0</v>
      </c>
      <c r="AC1148" t="b">
        <v>1</v>
      </c>
      <c r="AD1148" t="n">
        <v>90.64833448220885</v>
      </c>
      <c r="AE1148" t="n">
        <v>-0</v>
      </c>
      <c r="AF1148" t="n">
        <v>0</v>
      </c>
      <c r="AG1148" t="n">
        <v>0.0372427203351044</v>
      </c>
      <c r="AH1148" t="b">
        <v>0</v>
      </c>
      <c r="AI1148" t="b">
        <v>0</v>
      </c>
      <c r="AJ1148" t="n">
        <v>1688.152592840862</v>
      </c>
      <c r="AK1148" t="n">
        <v>0</v>
      </c>
      <c r="AL1148" t="n">
        <v>5.354796710354597</v>
      </c>
      <c r="AM1148" t="n">
        <v>0</v>
      </c>
      <c r="AN1148" t="n">
        <v>5.366931663185124</v>
      </c>
      <c r="AO1148" t="n">
        <v>0</v>
      </c>
      <c r="AP1148" t="n">
        <v>1</v>
      </c>
      <c r="AQ1148" t="n">
        <v>0</v>
      </c>
      <c r="AR1148" t="n">
        <v>0</v>
      </c>
      <c r="AS1148" t="n">
        <v>0</v>
      </c>
      <c r="AT1148" t="n">
        <v>1.498910984861085</v>
      </c>
      <c r="AU1148" t="n">
        <v>0.4712321671033014</v>
      </c>
      <c r="AV1148" t="n">
        <v>1.498910984861085</v>
      </c>
    </row>
    <row r="1149" spans="1:48">
      <c r="A1149" t="n">
        <v>1146</v>
      </c>
      <c r="B1149" t="n">
        <v>0</v>
      </c>
      <c r="C1149" t="n">
        <v>0</v>
      </c>
      <c r="D1149" t="n">
        <v>0</v>
      </c>
      <c r="E1149" t="n">
        <v>24.8</v>
      </c>
      <c r="F1149" t="n">
        <v>-0.1433666241591061</v>
      </c>
      <c r="G1149" t="n">
        <v>203.6739096307083</v>
      </c>
      <c r="H1149" t="n">
        <v>803.2898995835135</v>
      </c>
      <c r="I1149" t="n">
        <v>-0.5073921731800941</v>
      </c>
      <c r="J1149" t="n">
        <v>-0.5073921731800941</v>
      </c>
      <c r="K1149" t="n">
        <v>-23.78919497175761</v>
      </c>
      <c r="L1149" t="n">
        <v>2</v>
      </c>
      <c r="M1149" t="n">
        <v>-6.031743146997366</v>
      </c>
      <c r="N1149" t="n">
        <v>1715.827225510385</v>
      </c>
      <c r="O1149" t="b">
        <v>0</v>
      </c>
      <c r="P1149" t="n">
        <v>-0.5073921731800941</v>
      </c>
      <c r="Q1149" t="n">
        <v>0</v>
      </c>
      <c r="R1149" t="n">
        <v>0.6875456697414705</v>
      </c>
      <c r="S1149" t="n">
        <v>39.73302958332974</v>
      </c>
      <c r="T1149" t="n">
        <v>-1.941525693684845</v>
      </c>
      <c r="U1149" t="n">
        <v>-0.3488552915306879</v>
      </c>
      <c r="V1149" t="n">
        <v>4.090217453312521</v>
      </c>
      <c r="W1149" t="n">
        <v>0</v>
      </c>
      <c r="X1149" t="n">
        <v>0</v>
      </c>
      <c r="Y1149" t="n">
        <v>-21.42826181236016</v>
      </c>
      <c r="Z1149" t="n">
        <v>89.74378941520126</v>
      </c>
      <c r="AA1149" t="n">
        <v>1715.827225510385</v>
      </c>
      <c r="AB1149" t="b">
        <v>0</v>
      </c>
      <c r="AC1149" t="b">
        <v>1</v>
      </c>
      <c r="AD1149" t="n">
        <v>90.640894113524</v>
      </c>
      <c r="AE1149" t="n">
        <v>-0</v>
      </c>
      <c r="AF1149" t="n">
        <v>0</v>
      </c>
      <c r="AG1149" t="n">
        <v>0.02412912983731547</v>
      </c>
      <c r="AH1149" t="b">
        <v>0</v>
      </c>
      <c r="AI1149" t="b">
        <v>0</v>
      </c>
      <c r="AJ1149" t="n">
        <v>1715.827225510385</v>
      </c>
      <c r="AK1149" t="n">
        <v>0</v>
      </c>
      <c r="AL1149" t="n">
        <v>-0.3488552915306879</v>
      </c>
      <c r="AM1149" t="n">
        <v>0</v>
      </c>
      <c r="AN1149" t="n">
        <v>-0.3422257993416101</v>
      </c>
      <c r="AO1149" t="n">
        <v>0</v>
      </c>
      <c r="AP1149" t="n">
        <v>1</v>
      </c>
      <c r="AQ1149" t="n">
        <v>0</v>
      </c>
      <c r="AR1149" t="n">
        <v>0</v>
      </c>
      <c r="AS1149" t="n">
        <v>0</v>
      </c>
      <c r="AT1149" t="n">
        <v>0.5036516381019107</v>
      </c>
      <c r="AU1149" t="n">
        <v>0.1583395246849077</v>
      </c>
      <c r="AV1149" t="n">
        <v>0.5036516381019107</v>
      </c>
    </row>
    <row r="1150" spans="1:48">
      <c r="A1150" t="n">
        <v>1147</v>
      </c>
      <c r="B1150" t="n">
        <v>0</v>
      </c>
      <c r="C1150" t="n">
        <v>0</v>
      </c>
      <c r="D1150" t="n">
        <v>0</v>
      </c>
      <c r="E1150" t="n">
        <v>22.7</v>
      </c>
      <c r="F1150" t="n">
        <v>-1.160549796132753</v>
      </c>
      <c r="G1150" t="n">
        <v>186.4273285732693</v>
      </c>
      <c r="H1150" t="n">
        <v>735.269383892974</v>
      </c>
      <c r="I1150" t="n">
        <v>-11.38702948583662</v>
      </c>
      <c r="J1150" t="n">
        <v>-11.38702948583662</v>
      </c>
      <c r="K1150" t="n">
        <v>-583.2735072718034</v>
      </c>
      <c r="L1150" t="n">
        <v>2</v>
      </c>
      <c r="M1150" t="n">
        <v>-147.8888203021814</v>
      </c>
      <c r="N1150" t="n">
        <v>1570.535403995393</v>
      </c>
      <c r="O1150" t="b">
        <v>0</v>
      </c>
      <c r="P1150" t="n">
        <v>-11.38702948583662</v>
      </c>
      <c r="Q1150" t="n">
        <v>0</v>
      </c>
      <c r="R1150" t="n">
        <v>0.9538220031243482</v>
      </c>
      <c r="S1150" t="n">
        <v>39.73845221542338</v>
      </c>
      <c r="T1150" t="n">
        <v>-66.0391436424735</v>
      </c>
      <c r="U1150" t="n">
        <v>-10.8611992738167</v>
      </c>
      <c r="V1150" t="n">
        <v>81.84967665970788</v>
      </c>
      <c r="W1150" t="n">
        <v>-86.15060768619995</v>
      </c>
      <c r="X1150" t="n">
        <v>2</v>
      </c>
      <c r="Y1150" t="n">
        <v>64.72234587383979</v>
      </c>
      <c r="Z1150" t="n">
        <v>89.68922160551365</v>
      </c>
      <c r="AA1150" t="n">
        <v>1570.535403995393</v>
      </c>
      <c r="AB1150" t="b">
        <v>0</v>
      </c>
      <c r="AC1150" t="b">
        <v>1</v>
      </c>
      <c r="AD1150" t="n">
        <v>90.64841044756245</v>
      </c>
      <c r="AE1150" t="n">
        <v>1.8</v>
      </c>
      <c r="AF1150" t="n">
        <v>0</v>
      </c>
      <c r="AG1150" t="n">
        <v>-0.002529880072724422</v>
      </c>
      <c r="AH1150" t="b">
        <v>0</v>
      </c>
      <c r="AI1150" t="b">
        <v>0</v>
      </c>
      <c r="AJ1150" t="n">
        <v>1570.535403995393</v>
      </c>
      <c r="AK1150" t="n">
        <v>0</v>
      </c>
      <c r="AL1150" t="n">
        <v>-10.8611992738167</v>
      </c>
      <c r="AM1150" t="n">
        <v>6.170369385414743</v>
      </c>
      <c r="AN1150" t="n">
        <v>-2.765213628099563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 spans="1:48">
      <c r="A1151" t="n">
        <v>1148</v>
      </c>
      <c r="B1151" t="n">
        <v>0</v>
      </c>
      <c r="C1151" t="n">
        <v>0</v>
      </c>
      <c r="D1151" t="n">
        <v>0</v>
      </c>
      <c r="E1151" t="n">
        <v>17.4</v>
      </c>
      <c r="F1151" t="n">
        <v>-1.381100857976555</v>
      </c>
      <c r="G1151" t="n">
        <v>142.9002430473518</v>
      </c>
      <c r="H1151" t="n">
        <v>563.5985585787554</v>
      </c>
      <c r="I1151" t="n">
        <v>-10.57731368693391</v>
      </c>
      <c r="J1151" t="n">
        <v>-10.57731368693391</v>
      </c>
      <c r="K1151" t="n">
        <v>-706.8280873467513</v>
      </c>
      <c r="L1151" t="n">
        <v>2</v>
      </c>
      <c r="M1151" t="n">
        <v>-179.216046487513</v>
      </c>
      <c r="N1151" t="n">
        <v>1203.846521124222</v>
      </c>
      <c r="O1151" t="b">
        <v>0</v>
      </c>
      <c r="P1151" t="n">
        <v>-10.57731368693391</v>
      </c>
      <c r="Q1151" t="n">
        <v>0</v>
      </c>
      <c r="R1151" t="n">
        <v>0.9561874797879006</v>
      </c>
      <c r="S1151" t="n">
        <v>39.75643783336817</v>
      </c>
      <c r="T1151" t="n">
        <v>-80.22665722305538</v>
      </c>
      <c r="U1151" t="n">
        <v>-10.11389491723541</v>
      </c>
      <c r="V1151" t="n">
        <v>98.98938926445766</v>
      </c>
      <c r="W1151" t="n">
        <v>-86.15060768619995</v>
      </c>
      <c r="X1151" t="n">
        <v>2</v>
      </c>
      <c r="Y1151" t="n">
        <v>64.72234587383979</v>
      </c>
      <c r="Z1151" t="n">
        <v>89.63119955107859</v>
      </c>
      <c r="AA1151" t="n">
        <v>1203.846521124222</v>
      </c>
      <c r="AB1151" t="b">
        <v>0</v>
      </c>
      <c r="AC1151" t="b">
        <v>1</v>
      </c>
      <c r="AD1151" t="n">
        <v>90.67088348432421</v>
      </c>
      <c r="AE1151" t="n">
        <v>1.8</v>
      </c>
      <c r="AF1151" t="n">
        <v>0</v>
      </c>
      <c r="AG1151" t="n">
        <v>-0.03278289261650613</v>
      </c>
      <c r="AH1151" t="b">
        <v>0</v>
      </c>
      <c r="AI1151" t="b">
        <v>0</v>
      </c>
      <c r="AJ1151" t="n">
        <v>1203.846521124222</v>
      </c>
      <c r="AK1151" t="n">
        <v>0</v>
      </c>
      <c r="AL1151" t="n">
        <v>-10.11389491723541</v>
      </c>
      <c r="AM1151" t="n">
        <v>6.084922182666218</v>
      </c>
      <c r="AN1151" t="n">
        <v>-2.047269593982038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 spans="1:48">
      <c r="A1152" t="n">
        <v>1149</v>
      </c>
      <c r="B1152" t="n">
        <v>0</v>
      </c>
      <c r="C1152" t="n">
        <v>0</v>
      </c>
      <c r="D1152" t="n">
        <v>0</v>
      </c>
      <c r="E1152" t="n">
        <v>13.8</v>
      </c>
      <c r="F1152" t="n">
        <v>-0.7317134386276989</v>
      </c>
      <c r="G1152" t="n">
        <v>113.3346755203135</v>
      </c>
      <c r="H1152" t="n">
        <v>446.9919602521164</v>
      </c>
      <c r="I1152" t="n">
        <v>-4.174741909199801</v>
      </c>
      <c r="J1152" t="n">
        <v>-4.174741909199801</v>
      </c>
      <c r="K1152" t="n">
        <v>-351.7533224134687</v>
      </c>
      <c r="L1152" t="n">
        <v>2</v>
      </c>
      <c r="M1152" t="n">
        <v>-89.18694787359753</v>
      </c>
      <c r="N1152" t="n">
        <v>954.7748270985207</v>
      </c>
      <c r="O1152" t="b">
        <v>0</v>
      </c>
      <c r="P1152" t="n">
        <v>-4.174741909199801</v>
      </c>
      <c r="Q1152" t="n">
        <v>0</v>
      </c>
      <c r="R1152" t="n">
        <v>0.947928727843656</v>
      </c>
      <c r="S1152" t="n">
        <v>39.77228871593391</v>
      </c>
      <c r="T1152" t="n">
        <v>-39.57999533617873</v>
      </c>
      <c r="U1152" t="n">
        <v>-3.957357787063362</v>
      </c>
      <c r="V1152" t="n">
        <v>49.6069525374188</v>
      </c>
      <c r="W1152" t="n">
        <v>-78.68159318733179</v>
      </c>
      <c r="X1152" t="n">
        <v>2</v>
      </c>
      <c r="Y1152" t="n">
        <v>57.25333137497162</v>
      </c>
      <c r="Z1152" t="n">
        <v>89.56143996514683</v>
      </c>
      <c r="AA1152" t="n">
        <v>954.7748270985207</v>
      </c>
      <c r="AB1152" t="b">
        <v>0</v>
      </c>
      <c r="AC1152" t="b">
        <v>1</v>
      </c>
      <c r="AD1152" t="n">
        <v>90.69205981717991</v>
      </c>
      <c r="AE1152" t="n">
        <v>1.643945081073221</v>
      </c>
      <c r="AF1152" t="n">
        <v>0</v>
      </c>
      <c r="AG1152" t="n">
        <v>-0.0702528484110046</v>
      </c>
      <c r="AH1152" t="b">
        <v>0</v>
      </c>
      <c r="AI1152" t="b">
        <v>0</v>
      </c>
      <c r="AJ1152" t="n">
        <v>954.7748270985207</v>
      </c>
      <c r="AK1152" t="n">
        <v>0</v>
      </c>
      <c r="AL1152" t="n">
        <v>-3.957357787063362</v>
      </c>
      <c r="AM1152" t="n">
        <v>0.6531381343475202</v>
      </c>
      <c r="AN1152" t="n">
        <v>-1.593383224849019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 spans="1:48">
      <c r="A1153" t="n">
        <v>1150</v>
      </c>
      <c r="B1153" t="n">
        <v>0</v>
      </c>
      <c r="C1153" t="n">
        <v>0</v>
      </c>
      <c r="D1153" t="n">
        <v>0</v>
      </c>
      <c r="E1153" t="n">
        <v>12</v>
      </c>
      <c r="F1153" t="n">
        <v>-0.1920453875126511</v>
      </c>
      <c r="G1153" t="n">
        <v>98.55189175679433</v>
      </c>
      <c r="H1153" t="n">
        <v>388.6886610887968</v>
      </c>
      <c r="I1153" t="n">
        <v>-0.5791755202591686</v>
      </c>
      <c r="J1153" t="n">
        <v>-0.5791755202591686</v>
      </c>
      <c r="K1153" t="n">
        <v>-56.11986456508294</v>
      </c>
      <c r="L1153" t="n">
        <v>2</v>
      </c>
      <c r="M1153" t="n">
        <v>-14.22917458546728</v>
      </c>
      <c r="N1153" t="n">
        <v>830.2389800856701</v>
      </c>
      <c r="O1153" t="b">
        <v>0</v>
      </c>
      <c r="P1153" t="n">
        <v>-0.5791755202591686</v>
      </c>
      <c r="Q1153" t="n">
        <v>0</v>
      </c>
      <c r="R1153" t="n">
        <v>0.8600914995067652</v>
      </c>
      <c r="S1153" t="n">
        <v>39.77972417262438</v>
      </c>
      <c r="T1153" t="n">
        <v>-5.729584319268777</v>
      </c>
      <c r="U1153" t="n">
        <v>-0.4981439416973192</v>
      </c>
      <c r="V1153" t="n">
        <v>8.499590266198499</v>
      </c>
      <c r="W1153" t="n">
        <v>0</v>
      </c>
      <c r="X1153" t="n">
        <v>0</v>
      </c>
      <c r="Y1153" t="n">
        <v>-21.42826181236016</v>
      </c>
      <c r="Z1153" t="n">
        <v>89.49780902853442</v>
      </c>
      <c r="AA1153" t="n">
        <v>830.2389800856701</v>
      </c>
      <c r="AB1153" t="b">
        <v>0</v>
      </c>
      <c r="AC1153" t="b">
        <v>1</v>
      </c>
      <c r="AD1153" t="n">
        <v>90.6982794473123</v>
      </c>
      <c r="AE1153" t="n">
        <v>-0</v>
      </c>
      <c r="AF1153" t="n">
        <v>0</v>
      </c>
      <c r="AG1153" t="n">
        <v>-0.07722128771967607</v>
      </c>
      <c r="AH1153" t="b">
        <v>0</v>
      </c>
      <c r="AI1153" t="b">
        <v>0</v>
      </c>
      <c r="AJ1153" t="n">
        <v>830.2389800856701</v>
      </c>
      <c r="AK1153" t="n">
        <v>0</v>
      </c>
      <c r="AL1153" t="n">
        <v>-0.4981439416973192</v>
      </c>
      <c r="AM1153" t="n">
        <v>0</v>
      </c>
      <c r="AN1153" t="n">
        <v>-0.4907115698313633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0.1894271969379121</v>
      </c>
      <c r="AU1153" t="n">
        <v>0.05955269487175648</v>
      </c>
      <c r="AV1153" t="n">
        <v>0.1894271969379121</v>
      </c>
    </row>
    <row r="1154" spans="1:48">
      <c r="A1154" t="n">
        <v>1151</v>
      </c>
      <c r="B1154" t="n">
        <v>0</v>
      </c>
      <c r="C1154" t="n">
        <v>0</v>
      </c>
      <c r="D1154" t="n">
        <v>0</v>
      </c>
      <c r="E1154" t="n">
        <v>12</v>
      </c>
      <c r="F1154" t="n">
        <v>-0.0001050113216971571</v>
      </c>
      <c r="G1154" t="n">
        <v>98.55189175679433</v>
      </c>
      <c r="H1154" t="n">
        <v>388.6886610887968</v>
      </c>
      <c r="I1154" t="n">
        <v>0.5081667108625856</v>
      </c>
      <c r="J1154" t="n">
        <v>0.5081667108625856</v>
      </c>
      <c r="K1154" t="n">
        <v>49.23938597634558</v>
      </c>
      <c r="L1154" t="n">
        <v>2</v>
      </c>
      <c r="M1154" t="n">
        <v>12.48463133274482</v>
      </c>
      <c r="N1154" t="n">
        <v>830.2389800856701</v>
      </c>
      <c r="O1154" t="b">
        <v>0</v>
      </c>
      <c r="P1154" t="n">
        <v>0.5081667108625856</v>
      </c>
      <c r="Q1154" t="n">
        <v>0</v>
      </c>
      <c r="R1154" t="n">
        <v>0.7490868543214096</v>
      </c>
      <c r="S1154" t="n">
        <v>39.78249579544133</v>
      </c>
      <c r="T1154" t="n">
        <v>7.802653086802263</v>
      </c>
      <c r="U1154" t="n">
        <v>0.6783815627400493</v>
      </c>
      <c r="V1154" t="n">
        <v>1.957788230648319</v>
      </c>
      <c r="W1154" t="n">
        <v>0</v>
      </c>
      <c r="X1154" t="n">
        <v>0</v>
      </c>
      <c r="Y1154" t="n">
        <v>-21.42826181236016</v>
      </c>
      <c r="Z1154" t="n">
        <v>89.42544108711391</v>
      </c>
      <c r="AA1154" t="n">
        <v>830.2389800856701</v>
      </c>
      <c r="AB1154" t="b">
        <v>0</v>
      </c>
      <c r="AC1154" t="b">
        <v>1</v>
      </c>
      <c r="AD1154" t="n">
        <v>90.69083907862745</v>
      </c>
      <c r="AE1154" t="n">
        <v>-0</v>
      </c>
      <c r="AF1154" t="n">
        <v>0</v>
      </c>
      <c r="AG1154" t="n">
        <v>-0.05203015876317929</v>
      </c>
      <c r="AH1154" t="b">
        <v>0</v>
      </c>
      <c r="AI1154" t="b">
        <v>0</v>
      </c>
      <c r="AJ1154" t="n">
        <v>830.2389800856701</v>
      </c>
      <c r="AK1154" t="n">
        <v>0</v>
      </c>
      <c r="AL1154" t="n">
        <v>0.6783815627400493</v>
      </c>
      <c r="AM1154" t="n">
        <v>0</v>
      </c>
      <c r="AN1154" t="n">
        <v>0.6783815627400493</v>
      </c>
      <c r="AO1154" t="n">
        <v>0</v>
      </c>
      <c r="AP1154" t="n">
        <v>1</v>
      </c>
      <c r="AQ1154" t="n">
        <v>0</v>
      </c>
      <c r="AR1154" t="n">
        <v>0</v>
      </c>
      <c r="AS1154" t="n">
        <v>0</v>
      </c>
      <c r="AT1154" t="n">
        <v>0.4234367234725204</v>
      </c>
      <c r="AU1154" t="n">
        <v>0.1331213173086258</v>
      </c>
      <c r="AV1154" t="n">
        <v>0.4234367234725204</v>
      </c>
    </row>
    <row r="1155" spans="1:48">
      <c r="A1155" t="n">
        <v>1152</v>
      </c>
      <c r="B1155" t="n">
        <v>0</v>
      </c>
      <c r="C1155" t="n">
        <v>0</v>
      </c>
      <c r="D1155" t="n">
        <v>0</v>
      </c>
      <c r="E1155" t="n">
        <v>12</v>
      </c>
      <c r="F1155" t="n">
        <v>0.1924654327994391</v>
      </c>
      <c r="G1155" t="n">
        <v>98.55189175679433</v>
      </c>
      <c r="H1155" t="n">
        <v>388.6886610887968</v>
      </c>
      <c r="I1155" t="n">
        <v>1.599078276808822</v>
      </c>
      <c r="J1155" t="n">
        <v>1.599078276808822</v>
      </c>
      <c r="K1155" t="n">
        <v>154.9444912369925</v>
      </c>
      <c r="L1155" t="n">
        <v>2</v>
      </c>
      <c r="M1155" t="n">
        <v>39.28612860978512</v>
      </c>
      <c r="N1155" t="n">
        <v>830.2389800856701</v>
      </c>
      <c r="O1155" t="b">
        <v>0</v>
      </c>
      <c r="P1155" t="n">
        <v>1.599078276808822</v>
      </c>
      <c r="Q1155" t="n">
        <v>0</v>
      </c>
      <c r="R1155" t="n">
        <v>0.8839978879641658</v>
      </c>
      <c r="S1155" t="n">
        <v>39.78685703010715</v>
      </c>
      <c r="T1155" t="n">
        <v>20.80591204839778</v>
      </c>
      <c r="U1155" t="n">
        <v>1.80891639966638</v>
      </c>
      <c r="V1155" t="n">
        <v>2.413529740445952</v>
      </c>
      <c r="W1155" t="n">
        <v>0</v>
      </c>
      <c r="X1155" t="n">
        <v>0</v>
      </c>
      <c r="Y1155" t="n">
        <v>-21.42826181236016</v>
      </c>
      <c r="Z1155" t="n">
        <v>89.40431300974821</v>
      </c>
      <c r="AA1155" t="n">
        <v>830.2389800856701</v>
      </c>
      <c r="AB1155" t="b">
        <v>0</v>
      </c>
      <c r="AC1155" t="b">
        <v>1</v>
      </c>
      <c r="AD1155" t="n">
        <v>90.68339870994259</v>
      </c>
      <c r="AE1155" t="n">
        <v>-0</v>
      </c>
      <c r="AF1155" t="n">
        <v>0</v>
      </c>
      <c r="AG1155" t="n">
        <v>-0.01466322892419569</v>
      </c>
      <c r="AH1155" t="b">
        <v>0</v>
      </c>
      <c r="AI1155" t="b">
        <v>0</v>
      </c>
      <c r="AJ1155" t="n">
        <v>830.2389800856701</v>
      </c>
      <c r="AK1155" t="n">
        <v>0</v>
      </c>
      <c r="AL1155" t="n">
        <v>1.80891639966638</v>
      </c>
      <c r="AM1155" t="n">
        <v>0</v>
      </c>
      <c r="AN1155" t="n">
        <v>1.817197530047892</v>
      </c>
      <c r="AO1155" t="n">
        <v>0</v>
      </c>
      <c r="AP1155" t="n">
        <v>1</v>
      </c>
      <c r="AQ1155" t="n">
        <v>0</v>
      </c>
      <c r="AR1155" t="n">
        <v>0</v>
      </c>
      <c r="AS1155" t="n">
        <v>0</v>
      </c>
      <c r="AT1155" t="n">
        <v>0.6551665709234951</v>
      </c>
      <c r="AU1155" t="n">
        <v>0.2059732473429903</v>
      </c>
      <c r="AV1155" t="n">
        <v>0.6551665709234951</v>
      </c>
    </row>
    <row r="1156" spans="1:48">
      <c r="A1156" t="n">
        <v>1153</v>
      </c>
      <c r="B1156" t="n">
        <v>0</v>
      </c>
      <c r="C1156" t="n">
        <v>0</v>
      </c>
      <c r="D1156" t="n">
        <v>0</v>
      </c>
      <c r="E1156" t="n">
        <v>13.9</v>
      </c>
      <c r="F1156" t="n">
        <v>0.8135766134572773</v>
      </c>
      <c r="G1156" t="n">
        <v>114.1559412849534</v>
      </c>
      <c r="H1156" t="n">
        <v>450.2310324278563</v>
      </c>
      <c r="I1156" t="n">
        <v>5.935555022993594</v>
      </c>
      <c r="J1156" t="n">
        <v>5.935555022993594</v>
      </c>
      <c r="K1156" t="n">
        <v>496.5170859808101</v>
      </c>
      <c r="L1156" t="n">
        <v>2</v>
      </c>
      <c r="M1156" t="n">
        <v>125.8917560803271</v>
      </c>
      <c r="N1156" t="n">
        <v>961.6934852659012</v>
      </c>
      <c r="O1156" t="b">
        <v>0</v>
      </c>
      <c r="P1156" t="n">
        <v>5.935555022993594</v>
      </c>
      <c r="Q1156" t="n">
        <v>0</v>
      </c>
      <c r="R1156" t="n">
        <v>0.9372561716578351</v>
      </c>
      <c r="S1156" t="n">
        <v>39.79320179375331</v>
      </c>
      <c r="T1156" t="n">
        <v>62.88364892635155</v>
      </c>
      <c r="U1156" t="n">
        <v>6.332905775904019</v>
      </c>
      <c r="V1156" t="n">
        <v>3.945560873763952</v>
      </c>
      <c r="W1156" t="n">
        <v>0</v>
      </c>
      <c r="X1156" t="n">
        <v>0</v>
      </c>
      <c r="Y1156" t="n">
        <v>-21.42826181236016</v>
      </c>
      <c r="Z1156" t="n">
        <v>89.38006269898969</v>
      </c>
      <c r="AA1156" t="n">
        <v>961.6934852659012</v>
      </c>
      <c r="AB1156" t="b">
        <v>0</v>
      </c>
      <c r="AC1156" t="b">
        <v>1</v>
      </c>
      <c r="AD1156" t="n">
        <v>90.67595834125774</v>
      </c>
      <c r="AE1156" t="n">
        <v>-0</v>
      </c>
      <c r="AF1156" t="n">
        <v>0</v>
      </c>
      <c r="AG1156" t="n">
        <v>0.008955340769301212</v>
      </c>
      <c r="AH1156" t="b">
        <v>0</v>
      </c>
      <c r="AI1156" t="b">
        <v>0</v>
      </c>
      <c r="AJ1156" t="n">
        <v>961.6934852659012</v>
      </c>
      <c r="AK1156" t="n">
        <v>0</v>
      </c>
      <c r="AL1156" t="n">
        <v>6.332905775904019</v>
      </c>
      <c r="AM1156" t="n">
        <v>0</v>
      </c>
      <c r="AN1156" t="n">
        <v>6.407435949337632</v>
      </c>
      <c r="AO1156" t="n">
        <v>0</v>
      </c>
      <c r="AP1156" t="n">
        <v>1</v>
      </c>
      <c r="AQ1156" t="n">
        <v>0</v>
      </c>
      <c r="AR1156" t="n">
        <v>0</v>
      </c>
      <c r="AS1156" t="n">
        <v>0</v>
      </c>
      <c r="AT1156" t="n">
        <v>1.625198185873862</v>
      </c>
      <c r="AU1156" t="n">
        <v>0.5109347191639072</v>
      </c>
      <c r="AV1156" t="n">
        <v>1.625198185873862</v>
      </c>
    </row>
    <row r="1157" spans="1:48">
      <c r="A1157" t="n">
        <v>1154</v>
      </c>
      <c r="B1157" t="n">
        <v>0</v>
      </c>
      <c r="C1157" t="n">
        <v>0</v>
      </c>
      <c r="D1157" t="n">
        <v>0</v>
      </c>
      <c r="E1157" t="n">
        <v>17.7</v>
      </c>
      <c r="F1157" t="n">
        <v>1.303228113371447</v>
      </c>
      <c r="G1157" t="n">
        <v>145.3640403412716</v>
      </c>
      <c r="H1157" t="n">
        <v>573.3157751059754</v>
      </c>
      <c r="I1157" t="n">
        <v>11.67216337065514</v>
      </c>
      <c r="J1157" t="n">
        <v>11.67216337065514</v>
      </c>
      <c r="K1157" t="n">
        <v>766.7711323878877</v>
      </c>
      <c r="L1157" t="n">
        <v>2</v>
      </c>
      <c r="M1157" t="n">
        <v>194.4145873194442</v>
      </c>
      <c r="N1157" t="n">
        <v>1224.602495626363</v>
      </c>
      <c r="O1157" t="b">
        <v>0</v>
      </c>
      <c r="P1157" t="n">
        <v>11.67216337065514</v>
      </c>
      <c r="Q1157" t="n">
        <v>0</v>
      </c>
      <c r="R1157" t="n">
        <v>0.9456705169902224</v>
      </c>
      <c r="S1157" t="n">
        <v>39.80594011442883</v>
      </c>
      <c r="T1157" t="n">
        <v>96.24712158114149</v>
      </c>
      <c r="U1157" t="n">
        <v>12.34273794196739</v>
      </c>
      <c r="V1157" t="n">
        <v>5.229056356682619</v>
      </c>
      <c r="W1157" t="n">
        <v>0</v>
      </c>
      <c r="X1157" t="n">
        <v>0</v>
      </c>
      <c r="Y1157" t="n">
        <v>-21.42826181236016</v>
      </c>
      <c r="Z1157" t="n">
        <v>89.39296958184303</v>
      </c>
      <c r="AA1157" t="n">
        <v>1224.602495626363</v>
      </c>
      <c r="AB1157" t="b">
        <v>0</v>
      </c>
      <c r="AC1157" t="b">
        <v>1</v>
      </c>
      <c r="AD1157" t="n">
        <v>90.66851797257289</v>
      </c>
      <c r="AE1157" t="n">
        <v>-0</v>
      </c>
      <c r="AF1157" t="n">
        <v>0</v>
      </c>
      <c r="AG1157" t="n">
        <v>0.03827696449242207</v>
      </c>
      <c r="AH1157" t="b">
        <v>0</v>
      </c>
      <c r="AI1157" t="b">
        <v>0</v>
      </c>
      <c r="AJ1157" t="n">
        <v>1224.602495626363</v>
      </c>
      <c r="AK1157" t="n">
        <v>0</v>
      </c>
      <c r="AL1157" t="n">
        <v>12.34273794196739</v>
      </c>
      <c r="AM1157" t="n">
        <v>0</v>
      </c>
      <c r="AN1157" t="n">
        <v>12.52444108255454</v>
      </c>
      <c r="AO1157" t="n">
        <v>0</v>
      </c>
      <c r="AP1157" t="n">
        <v>1</v>
      </c>
      <c r="AQ1157" t="n">
        <v>0</v>
      </c>
      <c r="AR1157" t="n">
        <v>0</v>
      </c>
      <c r="AS1157" t="n">
        <v>0</v>
      </c>
      <c r="AT1157" t="n">
        <v>2.870295251084463</v>
      </c>
      <c r="AU1157" t="n">
        <v>0.9023720988476172</v>
      </c>
      <c r="AV1157" t="n">
        <v>2.870295251084463</v>
      </c>
    </row>
    <row r="1158" spans="1:48">
      <c r="A1158" t="n">
        <v>1155</v>
      </c>
      <c r="B1158" t="n">
        <v>0</v>
      </c>
      <c r="C1158" t="n">
        <v>0</v>
      </c>
      <c r="D1158" t="n">
        <v>0</v>
      </c>
      <c r="E1158" t="n">
        <v>22.8</v>
      </c>
      <c r="F1158" t="n">
        <v>1.390177599723598</v>
      </c>
      <c r="G1158" t="n">
        <v>187.2485943379093</v>
      </c>
      <c r="H1158" t="n">
        <v>738.5084560687141</v>
      </c>
      <c r="I1158" t="n">
        <v>16.01858453622495</v>
      </c>
      <c r="J1158" t="n">
        <v>16.01858453622495</v>
      </c>
      <c r="K1158" t="n">
        <v>816.9151557981398</v>
      </c>
      <c r="L1158" t="n">
        <v>2</v>
      </c>
      <c r="M1158" t="n">
        <v>207.1285891983113</v>
      </c>
      <c r="N1158" t="n">
        <v>1577.454062162773</v>
      </c>
      <c r="O1158" t="b">
        <v>0</v>
      </c>
      <c r="P1158" t="n">
        <v>16.01858453622495</v>
      </c>
      <c r="Q1158" t="n">
        <v>0</v>
      </c>
      <c r="R1158" t="n">
        <v>0.945369497573132</v>
      </c>
      <c r="S1158" t="n">
        <v>39.82763047434536</v>
      </c>
      <c r="T1158" t="n">
        <v>102.5739814369123</v>
      </c>
      <c r="U1158" t="n">
        <v>16.94425785615722</v>
      </c>
      <c r="V1158" t="n">
        <v>5.603668141822737</v>
      </c>
      <c r="W1158" t="n">
        <v>0</v>
      </c>
      <c r="X1158" t="n">
        <v>0</v>
      </c>
      <c r="Y1158" t="n">
        <v>-21.42826181236016</v>
      </c>
      <c r="Z1158" t="n">
        <v>89.49098235580362</v>
      </c>
      <c r="AA1158" t="n">
        <v>1577.454062162773</v>
      </c>
      <c r="AB1158" t="b">
        <v>0</v>
      </c>
      <c r="AC1158" t="b">
        <v>1</v>
      </c>
      <c r="AD1158" t="n">
        <v>90.66107760388803</v>
      </c>
      <c r="AE1158" t="n">
        <v>-0</v>
      </c>
      <c r="AF1158" t="n">
        <v>0</v>
      </c>
      <c r="AG1158" t="n">
        <v>0.07569950766065858</v>
      </c>
      <c r="AH1158" t="b">
        <v>0</v>
      </c>
      <c r="AI1158" t="b">
        <v>0</v>
      </c>
      <c r="AJ1158" t="n">
        <v>1577.454062162773</v>
      </c>
      <c r="AK1158" t="n">
        <v>0</v>
      </c>
      <c r="AL1158" t="n">
        <v>16.94425785615722</v>
      </c>
      <c r="AM1158" t="n">
        <v>0</v>
      </c>
      <c r="AN1158" t="n">
        <v>17.15566754478886</v>
      </c>
      <c r="AO1158" t="n">
        <v>0</v>
      </c>
      <c r="AP1158" t="n">
        <v>1</v>
      </c>
      <c r="AQ1158" t="n">
        <v>0</v>
      </c>
      <c r="AR1158" t="n">
        <v>0</v>
      </c>
      <c r="AS1158" t="n">
        <v>0</v>
      </c>
      <c r="AT1158" t="n">
        <v>3.711829588981882</v>
      </c>
      <c r="AU1158" t="n">
        <v>1.16693620822066</v>
      </c>
      <c r="AV1158" t="n">
        <v>3.711829588981882</v>
      </c>
    </row>
    <row r="1159" spans="1:48">
      <c r="A1159" t="n">
        <v>1156</v>
      </c>
      <c r="B1159" t="n">
        <v>0</v>
      </c>
      <c r="C1159" t="n">
        <v>0</v>
      </c>
      <c r="D1159" t="n">
        <v>0</v>
      </c>
      <c r="E1159" t="n">
        <v>27.3</v>
      </c>
      <c r="F1159" t="n">
        <v>1.136061487734163</v>
      </c>
      <c r="G1159" t="n">
        <v>224.2055537467071</v>
      </c>
      <c r="H1159" t="n">
        <v>884.2667039770129</v>
      </c>
      <c r="I1159" t="n">
        <v>15.96489695826942</v>
      </c>
      <c r="J1159" t="n">
        <v>15.96489695826942</v>
      </c>
      <c r="K1159" t="n">
        <v>679.9721660058104</v>
      </c>
      <c r="L1159" t="n">
        <v>2</v>
      </c>
      <c r="M1159" t="n">
        <v>172.4067358026903</v>
      </c>
      <c r="N1159" t="n">
        <v>1888.7936796949</v>
      </c>
      <c r="O1159" t="b">
        <v>0</v>
      </c>
      <c r="P1159" t="n">
        <v>15.96489695826942</v>
      </c>
      <c r="Q1159" t="n">
        <v>0</v>
      </c>
      <c r="R1159" t="n">
        <v>0.9399913554660283</v>
      </c>
      <c r="S1159" t="n">
        <v>39.85756271034246</v>
      </c>
      <c r="T1159" t="n">
        <v>85.8675598272429</v>
      </c>
      <c r="U1159" t="n">
        <v>16.9840891253243</v>
      </c>
      <c r="V1159" t="n">
        <v>5.152795874672549</v>
      </c>
      <c r="W1159" t="n">
        <v>0</v>
      </c>
      <c r="X1159" t="n">
        <v>0</v>
      </c>
      <c r="Y1159" t="n">
        <v>-21.42826181236016</v>
      </c>
      <c r="Z1159" t="n">
        <v>89.63910652026073</v>
      </c>
      <c r="AA1159" t="n">
        <v>1888.7936796949</v>
      </c>
      <c r="AB1159" t="b">
        <v>0</v>
      </c>
      <c r="AC1159" t="b">
        <v>1</v>
      </c>
      <c r="AD1159" t="n">
        <v>90.65363723520318</v>
      </c>
      <c r="AE1159" t="n">
        <v>-0</v>
      </c>
      <c r="AF1159" t="n">
        <v>0</v>
      </c>
      <c r="AG1159" t="n">
        <v>0.103453850327167</v>
      </c>
      <c r="AH1159" t="b">
        <v>0</v>
      </c>
      <c r="AI1159" t="b">
        <v>0</v>
      </c>
      <c r="AJ1159" t="n">
        <v>1888.7936796949</v>
      </c>
      <c r="AK1159" t="n">
        <v>0</v>
      </c>
      <c r="AL1159" t="n">
        <v>16.9840891253243</v>
      </c>
      <c r="AM1159" t="n">
        <v>0</v>
      </c>
      <c r="AN1159" t="n">
        <v>17.00075225695846</v>
      </c>
      <c r="AO1159" t="n">
        <v>0</v>
      </c>
      <c r="AP1159" t="n">
        <v>1</v>
      </c>
      <c r="AQ1159" t="n">
        <v>0</v>
      </c>
      <c r="AR1159" t="n">
        <v>0</v>
      </c>
      <c r="AS1159" t="n">
        <v>0</v>
      </c>
      <c r="AT1159" t="n">
        <v>3.632807458550155</v>
      </c>
      <c r="AU1159" t="n">
        <v>1.142092991946603</v>
      </c>
      <c r="AV1159" t="n">
        <v>3.632807458550155</v>
      </c>
    </row>
    <row r="1160" spans="1:48">
      <c r="A1160" t="n">
        <v>1157</v>
      </c>
      <c r="B1160" t="n">
        <v>0</v>
      </c>
      <c r="C1160" t="n">
        <v>0</v>
      </c>
      <c r="D1160" t="n">
        <v>0</v>
      </c>
      <c r="E1160" t="n">
        <v>31.2</v>
      </c>
      <c r="F1160" t="n">
        <v>1.065576449339747</v>
      </c>
      <c r="G1160" t="n">
        <v>256.2349185676653</v>
      </c>
      <c r="H1160" t="n">
        <v>1010.590518830872</v>
      </c>
      <c r="I1160" t="n">
        <v>17.27503920872513</v>
      </c>
      <c r="J1160" t="n">
        <v>17.27503920872513</v>
      </c>
      <c r="K1160" t="n">
        <v>643.8016873446994</v>
      </c>
      <c r="L1160" t="n">
        <v>3</v>
      </c>
      <c r="M1160" t="n">
        <v>163.2357219433822</v>
      </c>
      <c r="N1160" t="n">
        <v>1337.011256413243</v>
      </c>
      <c r="O1160" t="b">
        <v>1</v>
      </c>
      <c r="P1160" t="n">
        <v>17.27503920872513</v>
      </c>
      <c r="Q1160" t="n">
        <v>53.97280347953748</v>
      </c>
      <c r="R1160" t="n">
        <v>0.9503103095907498</v>
      </c>
      <c r="S1160" t="n">
        <v>39.8903314520734</v>
      </c>
      <c r="T1160" t="n">
        <v>129.8344430636477</v>
      </c>
      <c r="U1160" t="n">
        <v>18.17831400373275</v>
      </c>
      <c r="V1160" t="n">
        <v>6.451433280290075</v>
      </c>
      <c r="W1160" t="n">
        <v>0</v>
      </c>
      <c r="X1160" t="n">
        <v>0</v>
      </c>
      <c r="Y1160" t="n">
        <v>-21.42826181236016</v>
      </c>
      <c r="Z1160" t="n">
        <v>89.69083425345441</v>
      </c>
      <c r="AA1160" t="n">
        <v>1337.011256413243</v>
      </c>
      <c r="AB1160" t="b">
        <v>0</v>
      </c>
      <c r="AC1160" t="b">
        <v>1</v>
      </c>
      <c r="AD1160" t="n">
        <v>90.64619686651832</v>
      </c>
      <c r="AE1160" t="n">
        <v>-0</v>
      </c>
      <c r="AF1160" t="n">
        <v>0</v>
      </c>
      <c r="AG1160" t="n">
        <v>0.1304910652589417</v>
      </c>
      <c r="AH1160" t="b">
        <v>0</v>
      </c>
      <c r="AI1160" t="b">
        <v>0</v>
      </c>
      <c r="AJ1160" t="n">
        <v>1390.984059892781</v>
      </c>
      <c r="AK1160" t="n">
        <v>0</v>
      </c>
      <c r="AL1160" t="n">
        <v>18.91214071207689</v>
      </c>
      <c r="AM1160" t="n">
        <v>0</v>
      </c>
      <c r="AN1160" t="n">
        <v>18.98147576297995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4.158066283258223</v>
      </c>
      <c r="AU1160" t="n">
        <v>1.307225449282124</v>
      </c>
      <c r="AV1160" t="n">
        <v>4.158066283258223</v>
      </c>
    </row>
    <row r="1161" spans="1:48">
      <c r="A1161" t="n">
        <v>1158</v>
      </c>
      <c r="B1161" t="n">
        <v>0</v>
      </c>
      <c r="C1161" t="n">
        <v>0</v>
      </c>
      <c r="D1161" t="n">
        <v>0</v>
      </c>
      <c r="E1161" t="n">
        <v>35.2</v>
      </c>
      <c r="F1161" t="n">
        <v>1.18496604824019</v>
      </c>
      <c r="G1161" t="n">
        <v>289.0855491532634</v>
      </c>
      <c r="H1161" t="n">
        <v>1140.153405860471</v>
      </c>
      <c r="I1161" t="n">
        <v>21.56112900268999</v>
      </c>
      <c r="J1161" t="n">
        <v>21.56112900268999</v>
      </c>
      <c r="K1161" t="n">
        <v>712.2238249828617</v>
      </c>
      <c r="L1161" t="n">
        <v>3</v>
      </c>
      <c r="M1161" t="n">
        <v>180.5841341234436</v>
      </c>
      <c r="N1161" t="n">
        <v>1508.422955953403</v>
      </c>
      <c r="O1161" t="b">
        <v>0</v>
      </c>
      <c r="P1161" t="n">
        <v>21.56112900268999</v>
      </c>
      <c r="Q1161" t="n">
        <v>0</v>
      </c>
      <c r="R1161" t="n">
        <v>0.9511962980693505</v>
      </c>
      <c r="S1161" t="n">
        <v>39.91969206794695</v>
      </c>
      <c r="T1161" t="n">
        <v>143.4992382086306</v>
      </c>
      <c r="U1161" t="n">
        <v>22.66738111413255</v>
      </c>
      <c r="V1161" t="n">
        <v>7.003294048809266</v>
      </c>
      <c r="W1161" t="n">
        <v>0</v>
      </c>
      <c r="X1161" t="n">
        <v>0</v>
      </c>
      <c r="Y1161" t="n">
        <v>-21.42826181236016</v>
      </c>
      <c r="Z1161" t="n">
        <v>89.78768466992265</v>
      </c>
      <c r="AA1161" t="n">
        <v>1508.422955953403</v>
      </c>
      <c r="AB1161" t="b">
        <v>0</v>
      </c>
      <c r="AC1161" t="b">
        <v>1</v>
      </c>
      <c r="AD1161" t="n">
        <v>90.63875649783347</v>
      </c>
      <c r="AE1161" t="n">
        <v>-0</v>
      </c>
      <c r="AF1161" t="n">
        <v>0</v>
      </c>
      <c r="AG1161" t="n">
        <v>0.1331236080481372</v>
      </c>
      <c r="AH1161" t="b">
        <v>0</v>
      </c>
      <c r="AI1161" t="b">
        <v>0</v>
      </c>
      <c r="AJ1161" t="n">
        <v>1508.422955953403</v>
      </c>
      <c r="AK1161" t="n">
        <v>0</v>
      </c>
      <c r="AL1161" t="n">
        <v>22.66738111413255</v>
      </c>
      <c r="AM1161" t="n">
        <v>0</v>
      </c>
      <c r="AN1161" t="n">
        <v>22.70977297286572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4.873341960720178</v>
      </c>
      <c r="AU1161" t="n">
        <v>1.532095979267543</v>
      </c>
      <c r="AV1161" t="n">
        <v>4.873341960720178</v>
      </c>
    </row>
    <row r="1162" spans="1:48">
      <c r="A1162" t="n">
        <v>1159</v>
      </c>
      <c r="B1162" t="n">
        <v>0</v>
      </c>
      <c r="C1162" t="n">
        <v>0</v>
      </c>
      <c r="D1162" t="n">
        <v>0</v>
      </c>
      <c r="E1162" t="n">
        <v>39.4</v>
      </c>
      <c r="F1162" t="n">
        <v>1.027892691032827</v>
      </c>
      <c r="G1162" t="n">
        <v>323.5787112681414</v>
      </c>
      <c r="H1162" t="n">
        <v>1276.19443724155</v>
      </c>
      <c r="I1162" t="n">
        <v>21.32608895963483</v>
      </c>
      <c r="J1162" t="n">
        <v>21.32608895963483</v>
      </c>
      <c r="K1162" t="n">
        <v>629.365101574448</v>
      </c>
      <c r="L1162" t="n">
        <v>3</v>
      </c>
      <c r="M1162" t="n">
        <v>159.5753300138053</v>
      </c>
      <c r="N1162" t="n">
        <v>1688.40524047057</v>
      </c>
      <c r="O1162" t="b">
        <v>0</v>
      </c>
      <c r="P1162" t="n">
        <v>21.32608895963483</v>
      </c>
      <c r="Q1162" t="n">
        <v>0</v>
      </c>
      <c r="R1162" t="n">
        <v>0.9488168036272777</v>
      </c>
      <c r="S1162" t="n">
        <v>39.95568391151264</v>
      </c>
      <c r="T1162" t="n">
        <v>127.1228262082674</v>
      </c>
      <c r="U1162" t="n">
        <v>22.47650850839308</v>
      </c>
      <c r="V1162" t="n">
        <v>6.506552577273197</v>
      </c>
      <c r="W1162" t="n">
        <v>0</v>
      </c>
      <c r="X1162" t="n">
        <v>0</v>
      </c>
      <c r="Y1162" t="n">
        <v>-21.42826181236016</v>
      </c>
      <c r="Z1162" t="n">
        <v>89.93657243055929</v>
      </c>
      <c r="AA1162" t="n">
        <v>1688.40524047057</v>
      </c>
      <c r="AB1162" t="b">
        <v>0</v>
      </c>
      <c r="AC1162" t="b">
        <v>1</v>
      </c>
      <c r="AD1162" t="n">
        <v>90.63131612914862</v>
      </c>
      <c r="AE1162" t="n">
        <v>-0</v>
      </c>
      <c r="AF1162" t="n">
        <v>0</v>
      </c>
      <c r="AG1162" t="n">
        <v>0.1189271346829527</v>
      </c>
      <c r="AH1162" t="b">
        <v>0</v>
      </c>
      <c r="AI1162" t="b">
        <v>0</v>
      </c>
      <c r="AJ1162" t="n">
        <v>1688.40524047057</v>
      </c>
      <c r="AK1162" t="n">
        <v>0</v>
      </c>
      <c r="AL1162" t="n">
        <v>22.47650850839308</v>
      </c>
      <c r="AM1162" t="n">
        <v>0</v>
      </c>
      <c r="AN1162" t="n">
        <v>22.5234055376145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4.735686725362727</v>
      </c>
      <c r="AU1162" t="n">
        <v>1.48881951020049</v>
      </c>
      <c r="AV1162" t="n">
        <v>4.735686725362727</v>
      </c>
    </row>
    <row r="1163" spans="1:48">
      <c r="A1163" t="n">
        <v>1160</v>
      </c>
      <c r="B1163" t="n">
        <v>0</v>
      </c>
      <c r="C1163" t="n">
        <v>0</v>
      </c>
      <c r="D1163" t="n">
        <v>0</v>
      </c>
      <c r="E1163" t="n">
        <v>42.5</v>
      </c>
      <c r="F1163" t="n">
        <v>0.7867965209618362</v>
      </c>
      <c r="G1163" t="n">
        <v>349.0379499719799</v>
      </c>
      <c r="H1163" t="n">
        <v>1376.605674689489</v>
      </c>
      <c r="I1163" t="n">
        <v>18.26539536744367</v>
      </c>
      <c r="J1163" t="n">
        <v>18.26539536744367</v>
      </c>
      <c r="K1163" t="n">
        <v>499.72124128448</v>
      </c>
      <c r="L1163" t="n">
        <v>3</v>
      </c>
      <c r="M1163" t="n">
        <v>126.7041686826775</v>
      </c>
      <c r="N1163" t="n">
        <v>1821.249307614194</v>
      </c>
      <c r="O1163" t="b">
        <v>0</v>
      </c>
      <c r="P1163" t="n">
        <v>18.26539536744367</v>
      </c>
      <c r="Q1163" t="n">
        <v>0</v>
      </c>
      <c r="R1163" t="n">
        <v>0.9441650812190088</v>
      </c>
      <c r="S1163" t="n">
        <v>39.99301910866107</v>
      </c>
      <c r="T1163" t="n">
        <v>101.4339002828573</v>
      </c>
      <c r="U1163" t="n">
        <v>19.3455527330679</v>
      </c>
      <c r="V1163" t="n">
        <v>5.663553583932497</v>
      </c>
      <c r="W1163" t="n">
        <v>0</v>
      </c>
      <c r="X1163" t="n">
        <v>0</v>
      </c>
      <c r="Y1163" t="n">
        <v>-21.42826181236016</v>
      </c>
      <c r="Z1163" t="n">
        <v>90.09650000341125</v>
      </c>
      <c r="AA1163" t="n">
        <v>1821.249307614194</v>
      </c>
      <c r="AB1163" t="b">
        <v>0</v>
      </c>
      <c r="AC1163" t="b">
        <v>1</v>
      </c>
      <c r="AD1163" t="n">
        <v>90.62387576046376</v>
      </c>
      <c r="AE1163" t="n">
        <v>-0</v>
      </c>
      <c r="AF1163" t="n">
        <v>0</v>
      </c>
      <c r="AG1163" t="n">
        <v>0.1059752754410694</v>
      </c>
      <c r="AH1163" t="b">
        <v>0</v>
      </c>
      <c r="AI1163" t="b">
        <v>0</v>
      </c>
      <c r="AJ1163" t="n">
        <v>1821.249307614194</v>
      </c>
      <c r="AK1163" t="n">
        <v>0</v>
      </c>
      <c r="AL1163" t="n">
        <v>19.3455527330679</v>
      </c>
      <c r="AM1163" t="n">
        <v>0</v>
      </c>
      <c r="AN1163" t="n">
        <v>19.3772339687964</v>
      </c>
      <c r="AO1163" t="n">
        <v>0</v>
      </c>
      <c r="AP1163" t="n">
        <v>1</v>
      </c>
      <c r="AQ1163" t="n">
        <v>0</v>
      </c>
      <c r="AR1163" t="n">
        <v>0</v>
      </c>
      <c r="AS1163" t="n">
        <v>0</v>
      </c>
      <c r="AT1163" t="n">
        <v>4.081406118207117</v>
      </c>
      <c r="AU1163" t="n">
        <v>1.283124794825397</v>
      </c>
      <c r="AV1163" t="n">
        <v>4.081406118207117</v>
      </c>
    </row>
    <row r="1164" spans="1:48">
      <c r="A1164" t="n">
        <v>1161</v>
      </c>
      <c r="B1164" t="n">
        <v>0</v>
      </c>
      <c r="C1164" t="n">
        <v>0</v>
      </c>
      <c r="D1164" t="n">
        <v>0</v>
      </c>
      <c r="E1164" t="n">
        <v>45.4</v>
      </c>
      <c r="F1164" t="n">
        <v>0.824921225119831</v>
      </c>
      <c r="G1164" t="n">
        <v>372.8546571465386</v>
      </c>
      <c r="H1164" t="n">
        <v>1470.538767785948</v>
      </c>
      <c r="I1164" t="n">
        <v>20.43389927851621</v>
      </c>
      <c r="J1164" t="n">
        <v>20.43389927851621</v>
      </c>
      <c r="K1164" t="n">
        <v>523.3389495585052</v>
      </c>
      <c r="L1164" t="n">
        <v>3</v>
      </c>
      <c r="M1164" t="n">
        <v>132.6924314296413</v>
      </c>
      <c r="N1164" t="n">
        <v>1945.522789780809</v>
      </c>
      <c r="O1164" t="b">
        <v>0</v>
      </c>
      <c r="P1164" t="n">
        <v>20.43389927851621</v>
      </c>
      <c r="Q1164" t="n">
        <v>0</v>
      </c>
      <c r="R1164" t="n">
        <v>0.9445997628583693</v>
      </c>
      <c r="S1164" t="n">
        <v>40.02790218629708</v>
      </c>
      <c r="T1164" t="n">
        <v>106.178962074159</v>
      </c>
      <c r="U1164" t="n">
        <v>21.63233581245352</v>
      </c>
      <c r="V1164" t="n">
        <v>5.882339678360623</v>
      </c>
      <c r="W1164" t="n">
        <v>0</v>
      </c>
      <c r="X1164" t="n">
        <v>0</v>
      </c>
      <c r="Y1164" t="n">
        <v>-21.42826181236016</v>
      </c>
      <c r="Z1164" t="n">
        <v>90.25642757626321</v>
      </c>
      <c r="AA1164" t="n">
        <v>1945.522789780809</v>
      </c>
      <c r="AB1164" t="b">
        <v>0</v>
      </c>
      <c r="AC1164" t="b">
        <v>1</v>
      </c>
      <c r="AD1164" t="n">
        <v>90.61643539177891</v>
      </c>
      <c r="AE1164" t="n">
        <v>-0</v>
      </c>
      <c r="AF1164" t="n">
        <v>0</v>
      </c>
      <c r="AG1164" t="n">
        <v>0.115811076056881</v>
      </c>
      <c r="AH1164" t="b">
        <v>0</v>
      </c>
      <c r="AI1164" t="b">
        <v>0</v>
      </c>
      <c r="AJ1164" t="n">
        <v>1945.522789780809</v>
      </c>
      <c r="AK1164" t="n">
        <v>0</v>
      </c>
      <c r="AL1164" t="n">
        <v>21.63233581245352</v>
      </c>
      <c r="AM1164" t="n">
        <v>0</v>
      </c>
      <c r="AN1164" t="n">
        <v>21.70711493405033</v>
      </c>
      <c r="AO1164" t="n">
        <v>0</v>
      </c>
      <c r="AP1164" t="n">
        <v>1</v>
      </c>
      <c r="AQ1164" t="n">
        <v>0</v>
      </c>
      <c r="AR1164" t="n">
        <v>0</v>
      </c>
      <c r="AS1164" t="n">
        <v>0</v>
      </c>
      <c r="AT1164" t="n">
        <v>4.497426922886357</v>
      </c>
      <c r="AU1164" t="n">
        <v>1.41391467316312</v>
      </c>
      <c r="AV1164" t="n">
        <v>4.497426922886357</v>
      </c>
    </row>
    <row r="1165" spans="1:48">
      <c r="A1165" t="n">
        <v>1162</v>
      </c>
      <c r="B1165" t="n">
        <v>0</v>
      </c>
      <c r="C1165" t="n">
        <v>0</v>
      </c>
      <c r="D1165" t="n">
        <v>0</v>
      </c>
      <c r="E1165" t="n">
        <v>48.2</v>
      </c>
      <c r="F1165" t="n">
        <v>0.663518578558838</v>
      </c>
      <c r="G1165" t="n">
        <v>395.8500985564573</v>
      </c>
      <c r="H1165" t="n">
        <v>1561.232788706667</v>
      </c>
      <c r="I1165" t="n">
        <v>18.1355349485022</v>
      </c>
      <c r="J1165" t="n">
        <v>18.1355349485022</v>
      </c>
      <c r="K1165" t="n">
        <v>437.4928857962559</v>
      </c>
      <c r="L1165" t="n">
        <v>4</v>
      </c>
      <c r="M1165" t="n">
        <v>110.926188082215</v>
      </c>
      <c r="N1165" t="n">
        <v>1392.619647526347</v>
      </c>
      <c r="O1165" t="b">
        <v>1</v>
      </c>
      <c r="P1165" t="n">
        <v>18.1355349485022</v>
      </c>
      <c r="Q1165" t="n">
        <v>33.60806056455925</v>
      </c>
      <c r="R1165" t="n">
        <v>0.9503006666992947</v>
      </c>
      <c r="S1165" t="n">
        <v>40.06662284177719</v>
      </c>
      <c r="T1165" t="n">
        <v>130.8603870905249</v>
      </c>
      <c r="U1165" t="n">
        <v>19.08399686963585</v>
      </c>
      <c r="V1165" t="n">
        <v>6.503673993871331</v>
      </c>
      <c r="W1165" t="n">
        <v>0</v>
      </c>
      <c r="X1165" t="n">
        <v>0</v>
      </c>
      <c r="Y1165" t="n">
        <v>-21.42826181236016</v>
      </c>
      <c r="Z1165" t="n">
        <v>90.3288383623636</v>
      </c>
      <c r="AA1165" t="n">
        <v>1392.619647526347</v>
      </c>
      <c r="AB1165" t="b">
        <v>0</v>
      </c>
      <c r="AC1165" t="b">
        <v>1</v>
      </c>
      <c r="AD1165" t="n">
        <v>90.60899502309405</v>
      </c>
      <c r="AE1165" t="n">
        <v>-0</v>
      </c>
      <c r="AF1165" t="n">
        <v>0</v>
      </c>
      <c r="AG1165" t="n">
        <v>0.127612177118421</v>
      </c>
      <c r="AH1165" t="b">
        <v>0</v>
      </c>
      <c r="AI1165" t="b">
        <v>0</v>
      </c>
      <c r="AJ1165" t="n">
        <v>1426.227708090907</v>
      </c>
      <c r="AK1165" t="n">
        <v>0</v>
      </c>
      <c r="AL1165" t="n">
        <v>19.54455056335102</v>
      </c>
      <c r="AM1165" t="n">
        <v>0</v>
      </c>
      <c r="AN1165" t="n">
        <v>19.66066140905839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4.276377252305609</v>
      </c>
      <c r="AU1165" t="n">
        <v>1.344420409422775</v>
      </c>
      <c r="AV1165" t="n">
        <v>4.276377252305609</v>
      </c>
    </row>
    <row r="1166" spans="1:48">
      <c r="A1166" t="n">
        <v>1163</v>
      </c>
      <c r="B1166" t="n">
        <v>0</v>
      </c>
      <c r="C1166" t="n">
        <v>0</v>
      </c>
      <c r="D1166" t="n">
        <v>0</v>
      </c>
      <c r="E1166" t="n">
        <v>50.3</v>
      </c>
      <c r="F1166" t="n">
        <v>0.6043377939781571</v>
      </c>
      <c r="G1166" t="n">
        <v>413.0966796138962</v>
      </c>
      <c r="H1166" t="n">
        <v>1629.253304397207</v>
      </c>
      <c r="I1166" t="n">
        <v>17.61388079776074</v>
      </c>
      <c r="J1166" t="n">
        <v>17.61388079776074</v>
      </c>
      <c r="K1166" t="n">
        <v>407.1690237668137</v>
      </c>
      <c r="L1166" t="n">
        <v>4</v>
      </c>
      <c r="M1166" t="n">
        <v>103.2375820909771</v>
      </c>
      <c r="N1166" t="n">
        <v>1453.293947522308</v>
      </c>
      <c r="O1166" t="b">
        <v>0</v>
      </c>
      <c r="P1166" t="n">
        <v>17.61388079776074</v>
      </c>
      <c r="Q1166" t="n">
        <v>0</v>
      </c>
      <c r="R1166" t="n">
        <v>0.9490203536661571</v>
      </c>
      <c r="S1166" t="n">
        <v>40.09745193578097</v>
      </c>
      <c r="T1166" t="n">
        <v>121.9543913957776</v>
      </c>
      <c r="U1166" t="n">
        <v>18.56006641977342</v>
      </c>
      <c r="V1166" t="n">
        <v>6.217191742215803</v>
      </c>
      <c r="W1166" t="n">
        <v>0</v>
      </c>
      <c r="X1166" t="n">
        <v>0</v>
      </c>
      <c r="Y1166" t="n">
        <v>-21.42826181236016</v>
      </c>
      <c r="Z1166" t="n">
        <v>90.39617397303836</v>
      </c>
      <c r="AA1166" t="n">
        <v>1453.293947522308</v>
      </c>
      <c r="AB1166" t="b">
        <v>0</v>
      </c>
      <c r="AC1166" t="b">
        <v>1</v>
      </c>
      <c r="AD1166" t="n">
        <v>90.6015546544092</v>
      </c>
      <c r="AE1166" t="n">
        <v>-0</v>
      </c>
      <c r="AF1166" t="n">
        <v>0</v>
      </c>
      <c r="AG1166" t="n">
        <v>0.1327425943581713</v>
      </c>
      <c r="AH1166" t="b">
        <v>0</v>
      </c>
      <c r="AI1166" t="b">
        <v>0</v>
      </c>
      <c r="AJ1166" t="n">
        <v>1453.293947522308</v>
      </c>
      <c r="AK1166" t="n">
        <v>0</v>
      </c>
      <c r="AL1166" t="n">
        <v>18.56006641977342</v>
      </c>
      <c r="AM1166" t="n">
        <v>0</v>
      </c>
      <c r="AN1166" t="n">
        <v>18.56425762369563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4.033076981356914</v>
      </c>
      <c r="AU1166" t="n">
        <v>1.267930934668142</v>
      </c>
      <c r="AV1166" t="n">
        <v>4.033076981356914</v>
      </c>
    </row>
    <row r="1167" spans="1:48">
      <c r="A1167" t="n">
        <v>1164</v>
      </c>
      <c r="B1167" t="n">
        <v>0</v>
      </c>
      <c r="C1167" t="n">
        <v>0</v>
      </c>
      <c r="D1167" t="n">
        <v>0</v>
      </c>
      <c r="E1167" t="n">
        <v>52.6</v>
      </c>
      <c r="F1167" t="n">
        <v>0.5857969121951934</v>
      </c>
      <c r="G1167" t="n">
        <v>431.9857922006152</v>
      </c>
      <c r="H1167" t="n">
        <v>1703.751964439226</v>
      </c>
      <c r="I1167" t="n">
        <v>18.0703630868843</v>
      </c>
      <c r="J1167" t="n">
        <v>18.0703630868843</v>
      </c>
      <c r="K1167" t="n">
        <v>399.4558609104452</v>
      </c>
      <c r="L1167" t="n">
        <v>4</v>
      </c>
      <c r="M1167" t="n">
        <v>101.281911995549</v>
      </c>
      <c r="N1167" t="n">
        <v>1519.74675227979</v>
      </c>
      <c r="O1167" t="b">
        <v>0</v>
      </c>
      <c r="P1167" t="n">
        <v>18.0703630868843</v>
      </c>
      <c r="Q1167" t="n">
        <v>0</v>
      </c>
      <c r="R1167" t="n">
        <v>0.9484898201567243</v>
      </c>
      <c r="S1167" t="n">
        <v>40.12816560479094</v>
      </c>
      <c r="T1167" t="n">
        <v>119.7110838478659</v>
      </c>
      <c r="U1167" t="n">
        <v>19.05172064355781</v>
      </c>
      <c r="V1167" t="n">
        <v>6.166339458237033</v>
      </c>
      <c r="W1167" t="n">
        <v>0</v>
      </c>
      <c r="X1167" t="n">
        <v>0</v>
      </c>
      <c r="Y1167" t="n">
        <v>-21.42826181236016</v>
      </c>
      <c r="Z1167" t="n">
        <v>90.50927792891727</v>
      </c>
      <c r="AA1167" t="n">
        <v>1519.74675227979</v>
      </c>
      <c r="AB1167" t="b">
        <v>0</v>
      </c>
      <c r="AC1167" t="b">
        <v>1</v>
      </c>
      <c r="AD1167" t="n">
        <v>90.59411428572434</v>
      </c>
      <c r="AE1167" t="n">
        <v>-0</v>
      </c>
      <c r="AF1167" t="n">
        <v>0</v>
      </c>
      <c r="AG1167" t="n">
        <v>0.136820871142817</v>
      </c>
      <c r="AH1167" t="b">
        <v>0</v>
      </c>
      <c r="AI1167" t="b">
        <v>0</v>
      </c>
      <c r="AJ1167" t="n">
        <v>1519.74675227979</v>
      </c>
      <c r="AK1167" t="n">
        <v>0</v>
      </c>
      <c r="AL1167" t="n">
        <v>19.05172064355781</v>
      </c>
      <c r="AM1167" t="n">
        <v>0</v>
      </c>
      <c r="AN1167" t="n">
        <v>19.05877745012668</v>
      </c>
      <c r="AO1167" t="n">
        <v>0</v>
      </c>
      <c r="AP1167" t="n">
        <v>1</v>
      </c>
      <c r="AQ1167" t="n">
        <v>0</v>
      </c>
      <c r="AR1167" t="n">
        <v>0</v>
      </c>
      <c r="AS1167" t="n">
        <v>0</v>
      </c>
      <c r="AT1167" t="n">
        <v>4.104174273294237</v>
      </c>
      <c r="AU1167" t="n">
        <v>1.29028271625703</v>
      </c>
      <c r="AV1167" t="n">
        <v>4.104174273294237</v>
      </c>
    </row>
    <row r="1168" spans="1:48">
      <c r="A1168" t="n">
        <v>1165</v>
      </c>
      <c r="B1168" t="n">
        <v>0</v>
      </c>
      <c r="C1168" t="n">
        <v>0</v>
      </c>
      <c r="D1168" t="n">
        <v>0</v>
      </c>
      <c r="E1168" t="n">
        <v>54.5</v>
      </c>
      <c r="F1168" t="n">
        <v>0.5524745572410703</v>
      </c>
      <c r="G1168" t="n">
        <v>447.5898417287743</v>
      </c>
      <c r="H1168" t="n">
        <v>1765.294335778286</v>
      </c>
      <c r="I1168" t="n">
        <v>17.9647567891876</v>
      </c>
      <c r="J1168" t="n">
        <v>17.9647567891876</v>
      </c>
      <c r="K1168" t="n">
        <v>383.2767741197488</v>
      </c>
      <c r="L1168" t="n">
        <v>4</v>
      </c>
      <c r="M1168" t="n">
        <v>97.17970946241097</v>
      </c>
      <c r="N1168" t="n">
        <v>1574.642547514231</v>
      </c>
      <c r="O1168" t="b">
        <v>0</v>
      </c>
      <c r="P1168" t="n">
        <v>17.9647567891876</v>
      </c>
      <c r="Q1168" t="n">
        <v>0</v>
      </c>
      <c r="R1168" t="n">
        <v>0.9476112440514757</v>
      </c>
      <c r="S1168" t="n">
        <v>40.16000316458528</v>
      </c>
      <c r="T1168" t="n">
        <v>114.9689424961099</v>
      </c>
      <c r="U1168" t="n">
        <v>18.95793966350585</v>
      </c>
      <c r="V1168" t="n">
        <v>6.023079870088637</v>
      </c>
      <c r="W1168" t="n">
        <v>0</v>
      </c>
      <c r="X1168" t="n">
        <v>0</v>
      </c>
      <c r="Y1168" t="n">
        <v>-21.42826181236016</v>
      </c>
      <c r="Z1168" t="n">
        <v>90.62756177023573</v>
      </c>
      <c r="AA1168" t="n">
        <v>1574.642547514231</v>
      </c>
      <c r="AB1168" t="b">
        <v>0</v>
      </c>
      <c r="AC1168" t="b">
        <v>1</v>
      </c>
      <c r="AD1168" t="n">
        <v>90.58667391703949</v>
      </c>
      <c r="AE1168" t="n">
        <v>-0</v>
      </c>
      <c r="AF1168" t="n">
        <v>0</v>
      </c>
      <c r="AG1168" t="n">
        <v>0.1183492299677424</v>
      </c>
      <c r="AH1168" t="b">
        <v>0</v>
      </c>
      <c r="AI1168" t="b">
        <v>0</v>
      </c>
      <c r="AJ1168" t="n">
        <v>1574.642547514231</v>
      </c>
      <c r="AK1168" t="n">
        <v>0</v>
      </c>
      <c r="AL1168" t="n">
        <v>18.95793966350585</v>
      </c>
      <c r="AM1168" t="n">
        <v>0</v>
      </c>
      <c r="AN1168" t="n">
        <v>18.9643403950876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4.062458640746337</v>
      </c>
      <c r="AU1168" t="n">
        <v>1.277168029577051</v>
      </c>
      <c r="AV1168" t="n">
        <v>4.062458640746337</v>
      </c>
    </row>
    <row r="1169" spans="1:48">
      <c r="A1169" t="n">
        <v>1166</v>
      </c>
      <c r="B1169" t="n">
        <v>0</v>
      </c>
      <c r="C1169" t="n">
        <v>0</v>
      </c>
      <c r="D1169" t="n">
        <v>0</v>
      </c>
      <c r="E1169" t="n">
        <v>56.6</v>
      </c>
      <c r="F1169" t="n">
        <v>0.5376381921738629</v>
      </c>
      <c r="G1169" t="n">
        <v>464.8364227862133</v>
      </c>
      <c r="H1169" t="n">
        <v>1833.314851468825</v>
      </c>
      <c r="I1169" t="n">
        <v>18.37810124300293</v>
      </c>
      <c r="J1169" t="n">
        <v>18.37810124300293</v>
      </c>
      <c r="K1169" t="n">
        <v>377.5477368922703</v>
      </c>
      <c r="L1169" t="n">
        <v>4</v>
      </c>
      <c r="M1169" t="n">
        <v>95.72711381649856</v>
      </c>
      <c r="N1169" t="n">
        <v>1635.316847510192</v>
      </c>
      <c r="O1169" t="b">
        <v>0</v>
      </c>
      <c r="P1169" t="n">
        <v>18.37810124300293</v>
      </c>
      <c r="Q1169" t="n">
        <v>0</v>
      </c>
      <c r="R1169" t="n">
        <v>0.9471344271573412</v>
      </c>
      <c r="S1169" t="n">
        <v>40.1921945194895</v>
      </c>
      <c r="T1169" t="n">
        <v>113.3074557252205</v>
      </c>
      <c r="U1169" t="n">
        <v>19.40389950575612</v>
      </c>
      <c r="V1169" t="n">
        <v>5.990063554258001</v>
      </c>
      <c r="W1169" t="n">
        <v>0</v>
      </c>
      <c r="X1169" t="n">
        <v>0</v>
      </c>
      <c r="Y1169" t="n">
        <v>-21.42826181236016</v>
      </c>
      <c r="Z1169" t="n">
        <v>90.79591973144146</v>
      </c>
      <c r="AA1169" t="n">
        <v>1635.316847510192</v>
      </c>
      <c r="AB1169" t="b">
        <v>0</v>
      </c>
      <c r="AC1169" t="b">
        <v>1</v>
      </c>
      <c r="AD1169" t="n">
        <v>90.57923354835464</v>
      </c>
      <c r="AE1169" t="n">
        <v>-0</v>
      </c>
      <c r="AF1169" t="n">
        <v>0</v>
      </c>
      <c r="AG1169" t="n">
        <v>0.118804258934298</v>
      </c>
      <c r="AH1169" t="b">
        <v>0</v>
      </c>
      <c r="AI1169" t="b">
        <v>0</v>
      </c>
      <c r="AJ1169" t="n">
        <v>1635.316847510192</v>
      </c>
      <c r="AK1169" t="n">
        <v>0</v>
      </c>
      <c r="AL1169" t="n">
        <v>19.40389950575612</v>
      </c>
      <c r="AM1169" t="n">
        <v>0</v>
      </c>
      <c r="AN1169" t="n">
        <v>19.40967616600864</v>
      </c>
      <c r="AO1169" t="n">
        <v>0</v>
      </c>
      <c r="AP1169" t="n">
        <v>1</v>
      </c>
      <c r="AQ1169" t="n">
        <v>0</v>
      </c>
      <c r="AR1169" t="n">
        <v>0</v>
      </c>
      <c r="AS1169" t="n">
        <v>0</v>
      </c>
      <c r="AT1169" t="n">
        <v>4.129103884661621</v>
      </c>
      <c r="AU1169" t="n">
        <v>1.29812016284882</v>
      </c>
      <c r="AV1169" t="n">
        <v>4.129103884661621</v>
      </c>
    </row>
    <row r="1170" spans="1:48">
      <c r="A1170" t="n">
        <v>1167</v>
      </c>
      <c r="B1170" t="n">
        <v>0</v>
      </c>
      <c r="C1170" t="n">
        <v>0</v>
      </c>
      <c r="D1170" t="n">
        <v>0</v>
      </c>
      <c r="E1170" t="n">
        <v>58.3</v>
      </c>
      <c r="F1170" t="n">
        <v>0.4636393407301265</v>
      </c>
      <c r="G1170" t="n">
        <v>478.7979407850925</v>
      </c>
      <c r="H1170" t="n">
        <v>1888.379078456405</v>
      </c>
      <c r="I1170" t="n">
        <v>16.99458419560154</v>
      </c>
      <c r="J1170" t="n">
        <v>16.99458419560154</v>
      </c>
      <c r="K1170" t="n">
        <v>338.9453274698296</v>
      </c>
      <c r="L1170" t="n">
        <v>4</v>
      </c>
      <c r="M1170" t="n">
        <v>85.93948465259371</v>
      </c>
      <c r="N1170" t="n">
        <v>1684.434137983113</v>
      </c>
      <c r="O1170" t="b">
        <v>0</v>
      </c>
      <c r="P1170" t="n">
        <v>16.99458419560154</v>
      </c>
      <c r="Q1170" t="n">
        <v>0</v>
      </c>
      <c r="R1170" t="n">
        <v>0.9449434381481346</v>
      </c>
      <c r="S1170" t="n">
        <v>40.22542628469282</v>
      </c>
      <c r="T1170" t="n">
        <v>101.9581806133332</v>
      </c>
      <c r="U1170" t="n">
        <v>17.98476343611306</v>
      </c>
      <c r="V1170" t="n">
        <v>5.613466877241635</v>
      </c>
      <c r="W1170" t="n">
        <v>0</v>
      </c>
      <c r="X1170" t="n">
        <v>0</v>
      </c>
      <c r="Y1170" t="n">
        <v>-21.42826181236016</v>
      </c>
      <c r="Z1170" t="n">
        <v>90.96271334196508</v>
      </c>
      <c r="AA1170" t="n">
        <v>1684.434137983113</v>
      </c>
      <c r="AB1170" t="b">
        <v>0</v>
      </c>
      <c r="AC1170" t="b">
        <v>1</v>
      </c>
      <c r="AD1170" t="n">
        <v>90.57179317966978</v>
      </c>
      <c r="AE1170" t="n">
        <v>-0</v>
      </c>
      <c r="AF1170" t="n">
        <v>0</v>
      </c>
      <c r="AG1170" t="n">
        <v>0.1208347219331203</v>
      </c>
      <c r="AH1170" t="b">
        <v>0</v>
      </c>
      <c r="AI1170" t="b">
        <v>0</v>
      </c>
      <c r="AJ1170" t="n">
        <v>1684.434137983113</v>
      </c>
      <c r="AK1170" t="n">
        <v>0</v>
      </c>
      <c r="AL1170" t="n">
        <v>17.98476343611306</v>
      </c>
      <c r="AM1170" t="n">
        <v>0</v>
      </c>
      <c r="AN1170" t="n">
        <v>17.98938796468087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3.837242930197982</v>
      </c>
      <c r="AU1170" t="n">
        <v>1.206364033596431</v>
      </c>
      <c r="AV1170" t="n">
        <v>3.837242930197982</v>
      </c>
    </row>
    <row r="1171" spans="1:48">
      <c r="A1171" t="n">
        <v>1168</v>
      </c>
      <c r="B1171" t="n">
        <v>0</v>
      </c>
      <c r="C1171" t="n">
        <v>0</v>
      </c>
      <c r="D1171" t="n">
        <v>0</v>
      </c>
      <c r="E1171" t="n">
        <v>60</v>
      </c>
      <c r="F1171" t="n">
        <v>0.4411377782389696</v>
      </c>
      <c r="G1171" t="n">
        <v>492.7594587839717</v>
      </c>
      <c r="H1171" t="n">
        <v>1943.443305443984</v>
      </c>
      <c r="I1171" t="n">
        <v>16.95970756861881</v>
      </c>
      <c r="J1171" t="n">
        <v>16.95970756861881</v>
      </c>
      <c r="K1171" t="n">
        <v>328.6659945117847</v>
      </c>
      <c r="L1171" t="n">
        <v>4</v>
      </c>
      <c r="M1171" t="n">
        <v>83.33316290866753</v>
      </c>
      <c r="N1171" t="n">
        <v>1733.551428456034</v>
      </c>
      <c r="O1171" t="b">
        <v>0</v>
      </c>
      <c r="P1171" t="n">
        <v>16.95970756861881</v>
      </c>
      <c r="Q1171" t="n">
        <v>0</v>
      </c>
      <c r="R1171" t="n">
        <v>0.9441286250505332</v>
      </c>
      <c r="S1171" t="n">
        <v>40.25742993077365</v>
      </c>
      <c r="T1171" t="n">
        <v>98.95137790991703</v>
      </c>
      <c r="U1171" t="n">
        <v>17.96334431414053</v>
      </c>
      <c r="V1171" t="n">
        <v>5.528549536971369</v>
      </c>
      <c r="W1171" t="n">
        <v>0</v>
      </c>
      <c r="X1171" t="n">
        <v>0</v>
      </c>
      <c r="Y1171" t="n">
        <v>-21.42826181236016</v>
      </c>
      <c r="Z1171" t="n">
        <v>91.12635063099334</v>
      </c>
      <c r="AA1171" t="n">
        <v>1733.551428456034</v>
      </c>
      <c r="AB1171" t="b">
        <v>0</v>
      </c>
      <c r="AC1171" t="b">
        <v>1</v>
      </c>
      <c r="AD1171" t="n">
        <v>90.56435281098493</v>
      </c>
      <c r="AE1171" t="n">
        <v>-0</v>
      </c>
      <c r="AF1171" t="n">
        <v>0</v>
      </c>
      <c r="AG1171" t="n">
        <v>0.1151399536175828</v>
      </c>
      <c r="AH1171" t="b">
        <v>0</v>
      </c>
      <c r="AI1171" t="b">
        <v>0</v>
      </c>
      <c r="AJ1171" t="n">
        <v>1733.551428456034</v>
      </c>
      <c r="AK1171" t="n">
        <v>0</v>
      </c>
      <c r="AL1171" t="n">
        <v>17.96334431414053</v>
      </c>
      <c r="AM1171" t="n">
        <v>0</v>
      </c>
      <c r="AN1171" t="n">
        <v>18.01229332619684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3.831296941345927</v>
      </c>
      <c r="AU1171" t="n">
        <v>1.204494715644514</v>
      </c>
      <c r="AV1171" t="n">
        <v>3.831296941345927</v>
      </c>
    </row>
    <row r="1172" spans="1:48">
      <c r="A1172" t="n">
        <v>1169</v>
      </c>
      <c r="B1172" t="n">
        <v>0</v>
      </c>
      <c r="C1172" t="n">
        <v>0</v>
      </c>
      <c r="D1172" t="n">
        <v>0</v>
      </c>
      <c r="E1172" t="n">
        <v>61.5</v>
      </c>
      <c r="F1172" t="n">
        <v>0.438476212980671</v>
      </c>
      <c r="G1172" t="n">
        <v>505.078445253571</v>
      </c>
      <c r="H1172" t="n">
        <v>1992.029388080084</v>
      </c>
      <c r="I1172" t="n">
        <v>17.40556374005694</v>
      </c>
      <c r="J1172" t="n">
        <v>17.40556374005694</v>
      </c>
      <c r="K1172" t="n">
        <v>329.0793577786163</v>
      </c>
      <c r="L1172" t="n">
        <v>5</v>
      </c>
      <c r="M1172" t="n">
        <v>83.43797103920292</v>
      </c>
      <c r="N1172" t="n">
        <v>1342.627807565977</v>
      </c>
      <c r="O1172" t="b">
        <v>1</v>
      </c>
      <c r="P1172" t="n">
        <v>17.40556374005694</v>
      </c>
      <c r="Q1172" t="n">
        <v>22.20937830253417</v>
      </c>
      <c r="R1172" t="n">
        <v>0.9504746874807024</v>
      </c>
      <c r="S1172" t="n">
        <v>40.28984056631651</v>
      </c>
      <c r="T1172" t="n">
        <v>130.2456665996075</v>
      </c>
      <c r="U1172" t="n">
        <v>18.31249581847526</v>
      </c>
      <c r="V1172" t="n">
        <v>6.450457342629832</v>
      </c>
      <c r="W1172" t="n">
        <v>0</v>
      </c>
      <c r="X1172" t="n">
        <v>0</v>
      </c>
      <c r="Y1172" t="n">
        <v>-21.42826181236016</v>
      </c>
      <c r="Z1172" t="n">
        <v>91.18769165649636</v>
      </c>
      <c r="AA1172" t="n">
        <v>1342.627807565977</v>
      </c>
      <c r="AB1172" t="b">
        <v>0</v>
      </c>
      <c r="AC1172" t="b">
        <v>1</v>
      </c>
      <c r="AD1172" t="n">
        <v>90.55691244230007</v>
      </c>
      <c r="AE1172" t="n">
        <v>-0</v>
      </c>
      <c r="AF1172" t="n">
        <v>0</v>
      </c>
      <c r="AG1172" t="n">
        <v>0.107718748839176</v>
      </c>
      <c r="AH1172" t="b">
        <v>0</v>
      </c>
      <c r="AI1172" t="b">
        <v>0</v>
      </c>
      <c r="AJ1172" t="n">
        <v>1364.837185868511</v>
      </c>
      <c r="AK1172" t="n">
        <v>0</v>
      </c>
      <c r="AL1172" t="n">
        <v>18.61541606562358</v>
      </c>
      <c r="AM1172" t="n">
        <v>0</v>
      </c>
      <c r="AN1172" t="n">
        <v>18.67614878506205</v>
      </c>
      <c r="AO1172" t="n">
        <v>0</v>
      </c>
      <c r="AP1172" t="n">
        <v>1</v>
      </c>
      <c r="AQ1172" t="n">
        <v>0</v>
      </c>
      <c r="AR1172" t="n">
        <v>0</v>
      </c>
      <c r="AS1172" t="n">
        <v>0</v>
      </c>
      <c r="AT1172" t="n">
        <v>4.099677685008499</v>
      </c>
      <c r="AU1172" t="n">
        <v>1.288869065237149</v>
      </c>
      <c r="AV1172" t="n">
        <v>4.099677685008499</v>
      </c>
    </row>
    <row r="1173" spans="1:48">
      <c r="A1173" t="n">
        <v>1170</v>
      </c>
      <c r="B1173" t="n">
        <v>0</v>
      </c>
      <c r="C1173" t="n">
        <v>0</v>
      </c>
      <c r="D1173" t="n">
        <v>0</v>
      </c>
      <c r="E1173" t="n">
        <v>63.1</v>
      </c>
      <c r="F1173" t="n">
        <v>0.3882907031716769</v>
      </c>
      <c r="G1173" t="n">
        <v>518.2186974878102</v>
      </c>
      <c r="H1173" t="n">
        <v>2043.854542891924</v>
      </c>
      <c r="I1173" t="n">
        <v>16.4745178815127</v>
      </c>
      <c r="J1173" t="n">
        <v>16.4745178815127</v>
      </c>
      <c r="K1173" t="n">
        <v>303.5785048215373</v>
      </c>
      <c r="L1173" t="n">
        <v>5</v>
      </c>
      <c r="M1173" t="n">
        <v>76.97223753081575</v>
      </c>
      <c r="N1173" t="n">
        <v>1377.557961909157</v>
      </c>
      <c r="O1173" t="b">
        <v>0</v>
      </c>
      <c r="P1173" t="n">
        <v>16.4745178815127</v>
      </c>
      <c r="Q1173" t="n">
        <v>0</v>
      </c>
      <c r="R1173" t="n">
        <v>0.9491546545458198</v>
      </c>
      <c r="S1173" t="n">
        <v>40.31932515999817</v>
      </c>
      <c r="T1173" t="n">
        <v>120.3198364861678</v>
      </c>
      <c r="U1173" t="n">
        <v>17.35704271438876</v>
      </c>
      <c r="V1173" t="n">
        <v>6.117703651129673</v>
      </c>
      <c r="W1173" t="n">
        <v>0</v>
      </c>
      <c r="X1173" t="n">
        <v>0</v>
      </c>
      <c r="Y1173" t="n">
        <v>-21.42826181236016</v>
      </c>
      <c r="Z1173" t="n">
        <v>91.26235654949238</v>
      </c>
      <c r="AA1173" t="n">
        <v>1377.557961909157</v>
      </c>
      <c r="AB1173" t="b">
        <v>0</v>
      </c>
      <c r="AC1173" t="b">
        <v>1</v>
      </c>
      <c r="AD1173" t="n">
        <v>90.54947207361522</v>
      </c>
      <c r="AE1173" t="n">
        <v>-0</v>
      </c>
      <c r="AF1173" t="n">
        <v>0</v>
      </c>
      <c r="AG1173" t="n">
        <v>0.09502339533045928</v>
      </c>
      <c r="AH1173" t="b">
        <v>0</v>
      </c>
      <c r="AI1173" t="b">
        <v>0</v>
      </c>
      <c r="AJ1173" t="n">
        <v>1377.557961909157</v>
      </c>
      <c r="AK1173" t="n">
        <v>0</v>
      </c>
      <c r="AL1173" t="n">
        <v>17.35704271438876</v>
      </c>
      <c r="AM1173" t="n">
        <v>0</v>
      </c>
      <c r="AN1173" t="n">
        <v>17.35776856700188</v>
      </c>
      <c r="AO1173" t="n">
        <v>0</v>
      </c>
      <c r="AP1173" t="n">
        <v>1</v>
      </c>
      <c r="AQ1173" t="n">
        <v>0</v>
      </c>
      <c r="AR1173" t="n">
        <v>0</v>
      </c>
      <c r="AS1173" t="n">
        <v>0</v>
      </c>
      <c r="AT1173" t="n">
        <v>3.814642136355644</v>
      </c>
      <c r="AU1173" t="n">
        <v>1.199258727698919</v>
      </c>
      <c r="AV1173" t="n">
        <v>3.814642136355644</v>
      </c>
    </row>
    <row r="1174" spans="1:48">
      <c r="A1174" t="n">
        <v>1171</v>
      </c>
      <c r="B1174" t="n">
        <v>0</v>
      </c>
      <c r="C1174" t="n">
        <v>0</v>
      </c>
      <c r="D1174" t="n">
        <v>0</v>
      </c>
      <c r="E1174" t="n">
        <v>64.3</v>
      </c>
      <c r="F1174" t="n">
        <v>0.3416943076659624</v>
      </c>
      <c r="G1174" t="n">
        <v>528.0738866634896</v>
      </c>
      <c r="H1174" t="n">
        <v>2082.723409000803</v>
      </c>
      <c r="I1174" t="n">
        <v>15.46005982034997</v>
      </c>
      <c r="J1174" t="n">
        <v>15.46005982034997</v>
      </c>
      <c r="K1174" t="n">
        <v>279.5682577434159</v>
      </c>
      <c r="L1174" t="n">
        <v>5</v>
      </c>
      <c r="M1174" t="n">
        <v>70.88444668950707</v>
      </c>
      <c r="N1174" t="n">
        <v>1403.755577666541</v>
      </c>
      <c r="O1174" t="b">
        <v>0</v>
      </c>
      <c r="P1174" t="n">
        <v>15.46005982034997</v>
      </c>
      <c r="Q1174" t="n">
        <v>0</v>
      </c>
      <c r="R1174" t="n">
        <v>0.9477208521329596</v>
      </c>
      <c r="S1174" t="n">
        <v>40.3479764212649</v>
      </c>
      <c r="T1174" t="n">
        <v>110.9712865062047</v>
      </c>
      <c r="U1174" t="n">
        <v>16.31288346727335</v>
      </c>
      <c r="V1174" t="n">
        <v>5.801484296253577</v>
      </c>
      <c r="W1174" t="n">
        <v>0</v>
      </c>
      <c r="X1174" t="n">
        <v>0</v>
      </c>
      <c r="Y1174" t="n">
        <v>-21.42826181236016</v>
      </c>
      <c r="Z1174" t="n">
        <v>91.33356144751977</v>
      </c>
      <c r="AA1174" t="n">
        <v>1403.755577666541</v>
      </c>
      <c r="AB1174" t="b">
        <v>0</v>
      </c>
      <c r="AC1174" t="b">
        <v>1</v>
      </c>
      <c r="AD1174" t="n">
        <v>90.54203170493037</v>
      </c>
      <c r="AE1174" t="n">
        <v>-0</v>
      </c>
      <c r="AF1174" t="n">
        <v>0</v>
      </c>
      <c r="AG1174" t="n">
        <v>0.08433973396715289</v>
      </c>
      <c r="AH1174" t="b">
        <v>0</v>
      </c>
      <c r="AI1174" t="b">
        <v>0</v>
      </c>
      <c r="AJ1174" t="n">
        <v>1403.755577666541</v>
      </c>
      <c r="AK1174" t="n">
        <v>0</v>
      </c>
      <c r="AL1174" t="n">
        <v>16.31288346727335</v>
      </c>
      <c r="AM1174" t="n">
        <v>0</v>
      </c>
      <c r="AN1174" t="n">
        <v>16.31442746413341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3.58720835768725</v>
      </c>
      <c r="AU1174" t="n">
        <v>1.127757408756798</v>
      </c>
      <c r="AV1174" t="n">
        <v>3.58720835768725</v>
      </c>
    </row>
    <row r="1175" spans="1:48">
      <c r="A1175" t="n">
        <v>1172</v>
      </c>
      <c r="B1175" t="n">
        <v>0</v>
      </c>
      <c r="C1175" t="n">
        <v>0</v>
      </c>
      <c r="D1175" t="n">
        <v>0</v>
      </c>
      <c r="E1175" t="n">
        <v>65.7</v>
      </c>
      <c r="F1175" t="n">
        <v>0.4115987328311448</v>
      </c>
      <c r="G1175" t="n">
        <v>539.571607368449</v>
      </c>
      <c r="H1175" t="n">
        <v>2128.070419461163</v>
      </c>
      <c r="I1175" t="n">
        <v>18.07010488448669</v>
      </c>
      <c r="J1175" t="n">
        <v>18.07010488448669</v>
      </c>
      <c r="K1175" t="n">
        <v>319.8033189976068</v>
      </c>
      <c r="L1175" t="n">
        <v>5</v>
      </c>
      <c r="M1175" t="n">
        <v>81.08603422860212</v>
      </c>
      <c r="N1175" t="n">
        <v>1434.319462716824</v>
      </c>
      <c r="O1175" t="b">
        <v>0</v>
      </c>
      <c r="P1175" t="n">
        <v>18.07010488448669</v>
      </c>
      <c r="Q1175" t="n">
        <v>0</v>
      </c>
      <c r="R1175" t="n">
        <v>0.9497773893452421</v>
      </c>
      <c r="S1175" t="n">
        <v>40.37562160614436</v>
      </c>
      <c r="T1175" t="n">
        <v>126.6672486796178</v>
      </c>
      <c r="U1175" t="n">
        <v>19.02562125314844</v>
      </c>
      <c r="V1175" t="n">
        <v>6.36155991314584</v>
      </c>
      <c r="W1175" t="n">
        <v>0</v>
      </c>
      <c r="X1175" t="n">
        <v>0</v>
      </c>
      <c r="Y1175" t="n">
        <v>-21.42826181236016</v>
      </c>
      <c r="Z1175" t="n">
        <v>91.4058908585973</v>
      </c>
      <c r="AA1175" t="n">
        <v>1434.319462716824</v>
      </c>
      <c r="AB1175" t="b">
        <v>0</v>
      </c>
      <c r="AC1175" t="b">
        <v>1</v>
      </c>
      <c r="AD1175" t="n">
        <v>90.53459133624551</v>
      </c>
      <c r="AE1175" t="n">
        <v>-0</v>
      </c>
      <c r="AF1175" t="n">
        <v>0</v>
      </c>
      <c r="AG1175" t="n">
        <v>0.07247352928870637</v>
      </c>
      <c r="AH1175" t="b">
        <v>0</v>
      </c>
      <c r="AI1175" t="b">
        <v>0</v>
      </c>
      <c r="AJ1175" t="n">
        <v>1434.319462716824</v>
      </c>
      <c r="AK1175" t="n">
        <v>0</v>
      </c>
      <c r="AL1175" t="n">
        <v>19.02562125314844</v>
      </c>
      <c r="AM1175" t="n">
        <v>0</v>
      </c>
      <c r="AN1175" t="n">
        <v>19.02741192406307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4.135854520072571</v>
      </c>
      <c r="AU1175" t="n">
        <v>1.300242448018623</v>
      </c>
      <c r="AV1175" t="n">
        <v>4.135854520072571</v>
      </c>
    </row>
    <row r="1176" spans="1:48">
      <c r="A1176" t="n">
        <v>1173</v>
      </c>
      <c r="B1176" t="n">
        <v>0</v>
      </c>
      <c r="C1176" t="n">
        <v>0</v>
      </c>
      <c r="D1176" t="n">
        <v>0</v>
      </c>
      <c r="E1176" t="n">
        <v>67.09999999999999</v>
      </c>
      <c r="F1176" t="n">
        <v>0.3452440943427799</v>
      </c>
      <c r="G1176" t="n">
        <v>551.0693280734083</v>
      </c>
      <c r="H1176" t="n">
        <v>2173.417429921522</v>
      </c>
      <c r="I1176" t="n">
        <v>16.46295582800575</v>
      </c>
      <c r="J1176" t="n">
        <v>16.46295582800575</v>
      </c>
      <c r="K1176" t="n">
        <v>285.2810705786487</v>
      </c>
      <c r="L1176" t="n">
        <v>5</v>
      </c>
      <c r="M1176" t="n">
        <v>72.33292864570201</v>
      </c>
      <c r="N1176" t="n">
        <v>1464.883347767106</v>
      </c>
      <c r="O1176" t="b">
        <v>0</v>
      </c>
      <c r="P1176" t="n">
        <v>16.46295582800575</v>
      </c>
      <c r="Q1176" t="n">
        <v>0</v>
      </c>
      <c r="R1176" t="n">
        <v>0.9478526691853826</v>
      </c>
      <c r="S1176" t="n">
        <v>40.40666289793255</v>
      </c>
      <c r="T1176" t="n">
        <v>113.2231714062117</v>
      </c>
      <c r="U1176" t="n">
        <v>17.36868646701663</v>
      </c>
      <c r="V1176" t="n">
        <v>5.904286175199857</v>
      </c>
      <c r="W1176" t="n">
        <v>0</v>
      </c>
      <c r="X1176" t="n">
        <v>0</v>
      </c>
      <c r="Y1176" t="n">
        <v>-21.42826181236016</v>
      </c>
      <c r="Z1176" t="n">
        <v>91.47202058119906</v>
      </c>
      <c r="AA1176" t="n">
        <v>1464.883347767106</v>
      </c>
      <c r="AB1176" t="b">
        <v>0</v>
      </c>
      <c r="AC1176" t="b">
        <v>1</v>
      </c>
      <c r="AD1176" t="n">
        <v>90.52715096756066</v>
      </c>
      <c r="AE1176" t="n">
        <v>-0</v>
      </c>
      <c r="AF1176" t="n">
        <v>0</v>
      </c>
      <c r="AG1176" t="n">
        <v>0.07991338373388351</v>
      </c>
      <c r="AH1176" t="b">
        <v>0</v>
      </c>
      <c r="AI1176" t="b">
        <v>0</v>
      </c>
      <c r="AJ1176" t="n">
        <v>1464.883347767106</v>
      </c>
      <c r="AK1176" t="n">
        <v>0</v>
      </c>
      <c r="AL1176" t="n">
        <v>17.36868646701663</v>
      </c>
      <c r="AM1176" t="n">
        <v>0</v>
      </c>
      <c r="AN1176" t="n">
        <v>17.37023046387669</v>
      </c>
      <c r="AO1176" t="n">
        <v>0</v>
      </c>
      <c r="AP1176" t="n">
        <v>1</v>
      </c>
      <c r="AQ1176" t="n">
        <v>0</v>
      </c>
      <c r="AR1176" t="n">
        <v>0</v>
      </c>
      <c r="AS1176" t="n">
        <v>0</v>
      </c>
      <c r="AT1176" t="n">
        <v>3.780323659402316</v>
      </c>
      <c r="AU1176" t="n">
        <v>1.188469581158706</v>
      </c>
      <c r="AV1176" t="n">
        <v>3.780323659402316</v>
      </c>
    </row>
    <row r="1177" spans="1:48">
      <c r="A1177" t="n">
        <v>1174</v>
      </c>
      <c r="B1177" t="n">
        <v>0</v>
      </c>
      <c r="C1177" t="n">
        <v>0</v>
      </c>
      <c r="D1177" t="n">
        <v>0</v>
      </c>
      <c r="E1177" t="n">
        <v>68.3</v>
      </c>
      <c r="F1177" t="n">
        <v>0.3740915564643821</v>
      </c>
      <c r="G1177" t="n">
        <v>560.9245172490877</v>
      </c>
      <c r="H1177" t="n">
        <v>2212.286296030402</v>
      </c>
      <c r="I1177" t="n">
        <v>17.78497579003087</v>
      </c>
      <c r="J1177" t="n">
        <v>17.78497579003087</v>
      </c>
      <c r="K1177" t="n">
        <v>302.7751566611742</v>
      </c>
      <c r="L1177" t="n">
        <v>5</v>
      </c>
      <c r="M1177" t="n">
        <v>76.76854884918208</v>
      </c>
      <c r="N1177" t="n">
        <v>1491.080963524491</v>
      </c>
      <c r="O1177" t="b">
        <v>0</v>
      </c>
      <c r="P1177" t="n">
        <v>17.78497579003087</v>
      </c>
      <c r="Q1177" t="n">
        <v>0</v>
      </c>
      <c r="R1177" t="n">
        <v>0.9487494231958921</v>
      </c>
      <c r="S1177" t="n">
        <v>40.43602720285759</v>
      </c>
      <c r="T1177" t="n">
        <v>120.0526939188045</v>
      </c>
      <c r="U1177" t="n">
        <v>18.74570392899068</v>
      </c>
      <c r="V1177" t="n">
        <v>6.152769810225777</v>
      </c>
      <c r="W1177" t="n">
        <v>0</v>
      </c>
      <c r="X1177" t="n">
        <v>0</v>
      </c>
      <c r="Y1177" t="n">
        <v>-21.42826181236016</v>
      </c>
      <c r="Z1177" t="n">
        <v>91.57863647745356</v>
      </c>
      <c r="AA1177" t="n">
        <v>1491.080963524491</v>
      </c>
      <c r="AB1177" t="b">
        <v>0</v>
      </c>
      <c r="AC1177" t="b">
        <v>1</v>
      </c>
      <c r="AD1177" t="n">
        <v>90.5197105988758</v>
      </c>
      <c r="AE1177" t="n">
        <v>-0</v>
      </c>
      <c r="AF1177" t="n">
        <v>0</v>
      </c>
      <c r="AG1177" t="n">
        <v>0.08704842821765491</v>
      </c>
      <c r="AH1177" t="b">
        <v>0</v>
      </c>
      <c r="AI1177" t="b">
        <v>0</v>
      </c>
      <c r="AJ1177" t="n">
        <v>1491.080963524491</v>
      </c>
      <c r="AK1177" t="n">
        <v>0</v>
      </c>
      <c r="AL1177" t="n">
        <v>18.74570392899068</v>
      </c>
      <c r="AM1177" t="n">
        <v>0</v>
      </c>
      <c r="AN1177" t="n">
        <v>18.74724792585074</v>
      </c>
      <c r="AO1177" t="n">
        <v>0</v>
      </c>
      <c r="AP1177" t="n">
        <v>1</v>
      </c>
      <c r="AQ1177" t="n">
        <v>0</v>
      </c>
      <c r="AR1177" t="n">
        <v>0</v>
      </c>
      <c r="AS1177" t="n">
        <v>0</v>
      </c>
      <c r="AT1177" t="n">
        <v>4.051002595934417</v>
      </c>
      <c r="AU1177" t="n">
        <v>1.273566443573828</v>
      </c>
      <c r="AV1177" t="n">
        <v>4.051002595934417</v>
      </c>
    </row>
    <row r="1178" spans="1:48">
      <c r="A1178" t="n">
        <v>1175</v>
      </c>
      <c r="B1178" t="n">
        <v>0</v>
      </c>
      <c r="C1178" t="n">
        <v>0</v>
      </c>
      <c r="D1178" t="n">
        <v>0</v>
      </c>
      <c r="E1178" t="n">
        <v>69.7</v>
      </c>
      <c r="F1178" t="n">
        <v>0.3250563464663596</v>
      </c>
      <c r="G1178" t="n">
        <v>572.4222379540471</v>
      </c>
      <c r="H1178" t="n">
        <v>2257.633306490762</v>
      </c>
      <c r="I1178" t="n">
        <v>16.65419187753878</v>
      </c>
      <c r="J1178" t="n">
        <v>16.65419187753878</v>
      </c>
      <c r="K1178" t="n">
        <v>277.8295584726016</v>
      </c>
      <c r="L1178" t="n">
        <v>5</v>
      </c>
      <c r="M1178" t="n">
        <v>70.44360001840812</v>
      </c>
      <c r="N1178" t="n">
        <v>1521.644848574774</v>
      </c>
      <c r="O1178" t="b">
        <v>0</v>
      </c>
      <c r="P1178" t="n">
        <v>16.65419187753878</v>
      </c>
      <c r="Q1178" t="n">
        <v>0</v>
      </c>
      <c r="R1178" t="n">
        <v>0.9472007197069992</v>
      </c>
      <c r="S1178" t="n">
        <v>40.46720402636499</v>
      </c>
      <c r="T1178" t="n">
        <v>110.3416887844103</v>
      </c>
      <c r="U1178" t="n">
        <v>17.58253718672266</v>
      </c>
      <c r="V1178" t="n">
        <v>5.825961754131157</v>
      </c>
      <c r="W1178" t="n">
        <v>0</v>
      </c>
      <c r="X1178" t="n">
        <v>0</v>
      </c>
      <c r="Y1178" t="n">
        <v>-21.42826181236016</v>
      </c>
      <c r="Z1178" t="n">
        <v>91.69053454525947</v>
      </c>
      <c r="AA1178" t="n">
        <v>1521.644848574774</v>
      </c>
      <c r="AB1178" t="b">
        <v>0</v>
      </c>
      <c r="AC1178" t="b">
        <v>1</v>
      </c>
      <c r="AD1178" t="n">
        <v>90.51227023019095</v>
      </c>
      <c r="AE1178" t="n">
        <v>-0</v>
      </c>
      <c r="AF1178" t="n">
        <v>0</v>
      </c>
      <c r="AG1178" t="n">
        <v>0.0891628334596008</v>
      </c>
      <c r="AH1178" t="b">
        <v>0</v>
      </c>
      <c r="AI1178" t="b">
        <v>0</v>
      </c>
      <c r="AJ1178" t="n">
        <v>1521.644848574774</v>
      </c>
      <c r="AK1178" t="n">
        <v>0</v>
      </c>
      <c r="AL1178" t="n">
        <v>17.58253718672266</v>
      </c>
      <c r="AM1178" t="n">
        <v>0</v>
      </c>
      <c r="AN1178" t="n">
        <v>17.58374543278622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3.803161333258009</v>
      </c>
      <c r="AU1178" t="n">
        <v>1.19564935811098</v>
      </c>
      <c r="AV1178" t="n">
        <v>3.803161333258009</v>
      </c>
    </row>
    <row r="1179" spans="1:48">
      <c r="A1179" t="n">
        <v>1176</v>
      </c>
      <c r="B1179" t="n">
        <v>0</v>
      </c>
      <c r="C1179" t="n">
        <v>0</v>
      </c>
      <c r="D1179" t="n">
        <v>0</v>
      </c>
      <c r="E1179" t="n">
        <v>70.59999999999999</v>
      </c>
      <c r="F1179" t="n">
        <v>0.2423497243368526</v>
      </c>
      <c r="G1179" t="n">
        <v>579.8136298358066</v>
      </c>
      <c r="H1179" t="n">
        <v>2286.784956072421</v>
      </c>
      <c r="I1179" t="n">
        <v>14.19082671053332</v>
      </c>
      <c r="J1179" t="n">
        <v>14.19082671053332</v>
      </c>
      <c r="K1179" t="n">
        <v>233.717191316954</v>
      </c>
      <c r="L1179" t="n">
        <v>5</v>
      </c>
      <c r="M1179" t="n">
        <v>59.25892274770639</v>
      </c>
      <c r="N1179" t="n">
        <v>1541.293060392812</v>
      </c>
      <c r="O1179" t="b">
        <v>0</v>
      </c>
      <c r="P1179" t="n">
        <v>14.19082671053332</v>
      </c>
      <c r="Q1179" t="n">
        <v>0</v>
      </c>
      <c r="R1179" t="n">
        <v>0.9438154783805854</v>
      </c>
      <c r="S1179" t="n">
        <v>40.49728081024925</v>
      </c>
      <c r="T1179" t="n">
        <v>93.15512659145369</v>
      </c>
      <c r="U1179" t="n">
        <v>15.03559438851562</v>
      </c>
      <c r="V1179" t="n">
        <v>5.233876223936818</v>
      </c>
      <c r="W1179" t="n">
        <v>0</v>
      </c>
      <c r="X1179" t="n">
        <v>0</v>
      </c>
      <c r="Y1179" t="n">
        <v>-21.42826181236016</v>
      </c>
      <c r="Z1179" t="n">
        <v>91.79910288785857</v>
      </c>
      <c r="AA1179" t="n">
        <v>1541.293060392812</v>
      </c>
      <c r="AB1179" t="b">
        <v>0</v>
      </c>
      <c r="AC1179" t="b">
        <v>1</v>
      </c>
      <c r="AD1179" t="n">
        <v>90.5048298615061</v>
      </c>
      <c r="AE1179" t="n">
        <v>-0</v>
      </c>
      <c r="AF1179" t="n">
        <v>0</v>
      </c>
      <c r="AG1179" t="n">
        <v>0.1047850508546019</v>
      </c>
      <c r="AH1179" t="b">
        <v>0</v>
      </c>
      <c r="AI1179" t="b">
        <v>0</v>
      </c>
      <c r="AJ1179" t="n">
        <v>1541.293060392812</v>
      </c>
      <c r="AK1179" t="n">
        <v>0</v>
      </c>
      <c r="AL1179" t="n">
        <v>15.03559438851562</v>
      </c>
      <c r="AM1179" t="n">
        <v>0</v>
      </c>
      <c r="AN1179" t="n">
        <v>15.0364189193832</v>
      </c>
      <c r="AO1179" t="n">
        <v>0</v>
      </c>
      <c r="AP1179" t="n">
        <v>1</v>
      </c>
      <c r="AQ1179" t="n">
        <v>0</v>
      </c>
      <c r="AR1179" t="n">
        <v>0</v>
      </c>
      <c r="AS1179" t="n">
        <v>0</v>
      </c>
      <c r="AT1179" t="n">
        <v>3.292314472667431</v>
      </c>
      <c r="AU1179" t="n">
        <v>1.035047777626648</v>
      </c>
      <c r="AV1179" t="n">
        <v>3.292314472667431</v>
      </c>
    </row>
    <row r="1180" spans="1:48">
      <c r="A1180" t="n">
        <v>1177</v>
      </c>
      <c r="B1180" t="n">
        <v>0</v>
      </c>
      <c r="C1180" t="n">
        <v>0</v>
      </c>
      <c r="D1180" t="n">
        <v>0</v>
      </c>
      <c r="E1180" t="n">
        <v>71.59999999999999</v>
      </c>
      <c r="F1180" t="n">
        <v>0.2888780895195602</v>
      </c>
      <c r="G1180" t="n">
        <v>588.0262874822062</v>
      </c>
      <c r="H1180" t="n">
        <v>2319.175677829821</v>
      </c>
      <c r="I1180" t="n">
        <v>16.05369729899891</v>
      </c>
      <c r="J1180" t="n">
        <v>16.05369729899891</v>
      </c>
      <c r="K1180" t="n">
        <v>260.7052100656981</v>
      </c>
      <c r="L1180" t="n">
        <v>5</v>
      </c>
      <c r="M1180" t="n">
        <v>66.10172669008571</v>
      </c>
      <c r="N1180" t="n">
        <v>1563.124406857299</v>
      </c>
      <c r="O1180" t="b">
        <v>0</v>
      </c>
      <c r="P1180" t="n">
        <v>16.05369729899891</v>
      </c>
      <c r="Q1180" t="n">
        <v>0</v>
      </c>
      <c r="R1180" t="n">
        <v>0.9458977523903463</v>
      </c>
      <c r="S1180" t="n">
        <v>40.52455200800945</v>
      </c>
      <c r="T1180" t="n">
        <v>103.6832767855704</v>
      </c>
      <c r="U1180" t="n">
        <v>16.97191610660893</v>
      </c>
      <c r="V1180" t="n">
        <v>5.609498313633182</v>
      </c>
      <c r="W1180" t="n">
        <v>0</v>
      </c>
      <c r="X1180" t="n">
        <v>0</v>
      </c>
      <c r="Y1180" t="n">
        <v>-21.42826181236016</v>
      </c>
      <c r="Z1180" t="n">
        <v>91.90767123045767</v>
      </c>
      <c r="AA1180" t="n">
        <v>1563.124406857299</v>
      </c>
      <c r="AB1180" t="b">
        <v>0</v>
      </c>
      <c r="AC1180" t="b">
        <v>1</v>
      </c>
      <c r="AD1180" t="n">
        <v>90.49738949282124</v>
      </c>
      <c r="AE1180" t="n">
        <v>-0</v>
      </c>
      <c r="AF1180" t="n">
        <v>0</v>
      </c>
      <c r="AG1180" t="n">
        <v>0.1181296944471504</v>
      </c>
      <c r="AH1180" t="b">
        <v>0</v>
      </c>
      <c r="AI1180" t="b">
        <v>0</v>
      </c>
      <c r="AJ1180" t="n">
        <v>1563.124406857299</v>
      </c>
      <c r="AK1180" t="n">
        <v>0</v>
      </c>
      <c r="AL1180" t="n">
        <v>16.97191610660893</v>
      </c>
      <c r="AM1180" t="n">
        <v>0</v>
      </c>
      <c r="AN1180" t="n">
        <v>16.97282971421843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3.668630565801484</v>
      </c>
      <c r="AU1180" t="n">
        <v>1.153355168708876</v>
      </c>
      <c r="AV1180" t="n">
        <v>3.668630565801484</v>
      </c>
    </row>
    <row r="1181" spans="1:48">
      <c r="A1181" t="n">
        <v>1178</v>
      </c>
      <c r="B1181" t="n">
        <v>0</v>
      </c>
      <c r="C1181" t="n">
        <v>0</v>
      </c>
      <c r="D1181" t="n">
        <v>0</v>
      </c>
      <c r="E1181" t="n">
        <v>72.59999999999999</v>
      </c>
      <c r="F1181" t="n">
        <v>0.2688045842515692</v>
      </c>
      <c r="G1181" t="n">
        <v>596.2389451286057</v>
      </c>
      <c r="H1181" t="n">
        <v>2351.566399587221</v>
      </c>
      <c r="I1181" t="n">
        <v>15.68152229250009</v>
      </c>
      <c r="J1181" t="n">
        <v>15.68152229250009</v>
      </c>
      <c r="K1181" t="n">
        <v>251.1535157287128</v>
      </c>
      <c r="L1181" t="n">
        <v>5</v>
      </c>
      <c r="M1181" t="n">
        <v>63.67989749713815</v>
      </c>
      <c r="N1181" t="n">
        <v>1584.955753321787</v>
      </c>
      <c r="O1181" t="b">
        <v>0</v>
      </c>
      <c r="P1181" t="n">
        <v>15.68152229250009</v>
      </c>
      <c r="Q1181" t="n">
        <v>0</v>
      </c>
      <c r="R1181" t="n">
        <v>0.9450995162423244</v>
      </c>
      <c r="S1181" t="n">
        <v>40.55425978848793</v>
      </c>
      <c r="T1181" t="n">
        <v>99.96890111681081</v>
      </c>
      <c r="U1181" t="n">
        <v>16.59245616255224</v>
      </c>
      <c r="V1181" t="n">
        <v>5.488341032036146</v>
      </c>
      <c r="W1181" t="n">
        <v>0</v>
      </c>
      <c r="X1181" t="n">
        <v>0</v>
      </c>
      <c r="Y1181" t="n">
        <v>-21.42826181236016</v>
      </c>
      <c r="Z1181" t="n">
        <v>92.01623957305677</v>
      </c>
      <c r="AA1181" t="n">
        <v>1584.955753321787</v>
      </c>
      <c r="AB1181" t="b">
        <v>0</v>
      </c>
      <c r="AC1181" t="b">
        <v>1</v>
      </c>
      <c r="AD1181" t="n">
        <v>90.48994912413639</v>
      </c>
      <c r="AE1181" t="n">
        <v>-0</v>
      </c>
      <c r="AF1181" t="n">
        <v>0</v>
      </c>
      <c r="AG1181" t="n">
        <v>0.1249951448655575</v>
      </c>
      <c r="AH1181" t="b">
        <v>0</v>
      </c>
      <c r="AI1181" t="b">
        <v>0</v>
      </c>
      <c r="AJ1181" t="n">
        <v>1584.955753321787</v>
      </c>
      <c r="AK1181" t="n">
        <v>0</v>
      </c>
      <c r="AL1181" t="n">
        <v>16.59245616255224</v>
      </c>
      <c r="AM1181" t="n">
        <v>0</v>
      </c>
      <c r="AN1181" t="n">
        <v>16.59328069341981</v>
      </c>
      <c r="AO1181" t="n">
        <v>0</v>
      </c>
      <c r="AP1181" t="n">
        <v>1</v>
      </c>
      <c r="AQ1181" t="n">
        <v>0</v>
      </c>
      <c r="AR1181" t="n">
        <v>0</v>
      </c>
      <c r="AS1181" t="n">
        <v>0</v>
      </c>
      <c r="AT1181" t="n">
        <v>3.588241754198875</v>
      </c>
      <c r="AU1181" t="n">
        <v>1.128082291076408</v>
      </c>
      <c r="AV1181" t="n">
        <v>3.588241754198875</v>
      </c>
    </row>
    <row r="1182" spans="1:48">
      <c r="A1182" t="n">
        <v>1179</v>
      </c>
      <c r="B1182" t="n">
        <v>0</v>
      </c>
      <c r="C1182" t="n">
        <v>0</v>
      </c>
      <c r="D1182" t="n">
        <v>0</v>
      </c>
      <c r="E1182" t="n">
        <v>73.5</v>
      </c>
      <c r="F1182" t="n">
        <v>0.2192369068075077</v>
      </c>
      <c r="G1182" t="n">
        <v>603.6303370103653</v>
      </c>
      <c r="H1182" t="n">
        <v>2380.718049168881</v>
      </c>
      <c r="I1182" t="n">
        <v>14.24050917358275</v>
      </c>
      <c r="J1182" t="n">
        <v>14.24050917358275</v>
      </c>
      <c r="K1182" t="n">
        <v>225.2816621192044</v>
      </c>
      <c r="L1182" t="n">
        <v>5</v>
      </c>
      <c r="M1182" t="n">
        <v>57.120096886208</v>
      </c>
      <c r="N1182" t="n">
        <v>1604.603965139826</v>
      </c>
      <c r="O1182" t="b">
        <v>0</v>
      </c>
      <c r="P1182" t="n">
        <v>14.24050917358275</v>
      </c>
      <c r="Q1182" t="n">
        <v>0</v>
      </c>
      <c r="R1182" t="n">
        <v>0.9427700122581164</v>
      </c>
      <c r="S1182" t="n">
        <v>40.58370700296915</v>
      </c>
      <c r="T1182" t="n">
        <v>89.89246277128353</v>
      </c>
      <c r="U1182" t="n">
        <v>15.10496620429619</v>
      </c>
      <c r="V1182" t="n">
        <v>5.144544542488291</v>
      </c>
      <c r="W1182" t="n">
        <v>0</v>
      </c>
      <c r="X1182" t="n">
        <v>0</v>
      </c>
      <c r="Y1182" t="n">
        <v>-21.42826181236016</v>
      </c>
      <c r="Z1182" t="n">
        <v>92.09453830039021</v>
      </c>
      <c r="AA1182" t="n">
        <v>1604.603965139826</v>
      </c>
      <c r="AB1182" t="b">
        <v>0</v>
      </c>
      <c r="AC1182" t="b">
        <v>1</v>
      </c>
      <c r="AD1182" t="n">
        <v>90.48250875545153</v>
      </c>
      <c r="AE1182" t="n">
        <v>-0</v>
      </c>
      <c r="AF1182" t="n">
        <v>0</v>
      </c>
      <c r="AG1182" t="n">
        <v>0.1303434053849214</v>
      </c>
      <c r="AH1182" t="b">
        <v>0</v>
      </c>
      <c r="AI1182" t="b">
        <v>0</v>
      </c>
      <c r="AJ1182" t="n">
        <v>1604.603965139826</v>
      </c>
      <c r="AK1182" t="n">
        <v>0</v>
      </c>
      <c r="AL1182" t="n">
        <v>15.10496620429619</v>
      </c>
      <c r="AM1182" t="n">
        <v>0</v>
      </c>
      <c r="AN1182" t="n">
        <v>15.10555091316627</v>
      </c>
      <c r="AO1182" t="n">
        <v>0</v>
      </c>
      <c r="AP1182" t="n">
        <v>1</v>
      </c>
      <c r="AQ1182" t="n">
        <v>0</v>
      </c>
      <c r="AR1182" t="n">
        <v>0</v>
      </c>
      <c r="AS1182" t="n">
        <v>0</v>
      </c>
      <c r="AT1182" t="n">
        <v>3.294594834708887</v>
      </c>
      <c r="AU1182" t="n">
        <v>1.035764684739498</v>
      </c>
      <c r="AV1182" t="n">
        <v>3.294594834708887</v>
      </c>
    </row>
    <row r="1183" spans="1:48">
      <c r="A1183" t="n">
        <v>1180</v>
      </c>
      <c r="B1183" t="n">
        <v>0</v>
      </c>
      <c r="C1183" t="n">
        <v>0</v>
      </c>
      <c r="D1183" t="n">
        <v>0</v>
      </c>
      <c r="E1183" t="n">
        <v>74.2</v>
      </c>
      <c r="F1183" t="n">
        <v>0.1875811218517534</v>
      </c>
      <c r="G1183" t="n">
        <v>609.3791973628449</v>
      </c>
      <c r="H1183" t="n">
        <v>2403.39155439906</v>
      </c>
      <c r="I1183" t="n">
        <v>13.3343032354443</v>
      </c>
      <c r="J1183" t="n">
        <v>13.3343032354443</v>
      </c>
      <c r="K1183" t="n">
        <v>208.9556337129347</v>
      </c>
      <c r="L1183" t="n">
        <v>5</v>
      </c>
      <c r="M1183" t="n">
        <v>52.98063735114977</v>
      </c>
      <c r="N1183" t="n">
        <v>1619.885907664967</v>
      </c>
      <c r="O1183" t="b">
        <v>0</v>
      </c>
      <c r="P1183" t="n">
        <v>13.3343032354443</v>
      </c>
      <c r="Q1183" t="n">
        <v>0</v>
      </c>
      <c r="R1183" t="n">
        <v>0.9409989631495593</v>
      </c>
      <c r="S1183" t="n">
        <v>40.61158290947973</v>
      </c>
      <c r="T1183" t="n">
        <v>83.534934627392</v>
      </c>
      <c r="U1183" t="n">
        <v>14.17036974282509</v>
      </c>
      <c r="V1183" t="n">
        <v>4.928647756249902</v>
      </c>
      <c r="W1183" t="n">
        <v>0</v>
      </c>
      <c r="X1183" t="n">
        <v>0</v>
      </c>
      <c r="Y1183" t="n">
        <v>-21.42826181236016</v>
      </c>
      <c r="Z1183" t="n">
        <v>92.248539512905</v>
      </c>
      <c r="AA1183" t="n">
        <v>1619.885907664967</v>
      </c>
      <c r="AB1183" t="b">
        <v>0</v>
      </c>
      <c r="AC1183" t="b">
        <v>1</v>
      </c>
      <c r="AD1183" t="n">
        <v>90.47506838676668</v>
      </c>
      <c r="AE1183" t="n">
        <v>-0</v>
      </c>
      <c r="AF1183" t="n">
        <v>0</v>
      </c>
      <c r="AG1183" t="n">
        <v>0.1372299489532431</v>
      </c>
      <c r="AH1183" t="b">
        <v>0</v>
      </c>
      <c r="AI1183" t="b">
        <v>0</v>
      </c>
      <c r="AJ1183" t="n">
        <v>1619.885907664967</v>
      </c>
      <c r="AK1183" t="n">
        <v>0</v>
      </c>
      <c r="AL1183" t="n">
        <v>14.17036974282509</v>
      </c>
      <c r="AM1183" t="n">
        <v>0</v>
      </c>
      <c r="AN1183" t="n">
        <v>14.17081741055374</v>
      </c>
      <c r="AO1183" t="n">
        <v>0</v>
      </c>
      <c r="AP1183" t="n">
        <v>1</v>
      </c>
      <c r="AQ1183" t="n">
        <v>0</v>
      </c>
      <c r="AR1183" t="n">
        <v>0</v>
      </c>
      <c r="AS1183" t="n">
        <v>0</v>
      </c>
      <c r="AT1183" t="n">
        <v>3.112785465322827</v>
      </c>
      <c r="AU1183" t="n">
        <v>0.9786069055245983</v>
      </c>
      <c r="AV1183" t="n">
        <v>3.112785465322827</v>
      </c>
    </row>
    <row r="1184" spans="1:48">
      <c r="A1184" t="n">
        <v>1181</v>
      </c>
      <c r="B1184" t="n">
        <v>0</v>
      </c>
      <c r="C1184" t="n">
        <v>0</v>
      </c>
      <c r="D1184" t="n">
        <v>0</v>
      </c>
      <c r="E1184" t="n">
        <v>74.90000000000001</v>
      </c>
      <c r="F1184" t="n">
        <v>0.197105272452152</v>
      </c>
      <c r="G1184" t="n">
        <v>615.1280577153246</v>
      </c>
      <c r="H1184" t="n">
        <v>2426.06505962924</v>
      </c>
      <c r="I1184" t="n">
        <v>13.86512783674283</v>
      </c>
      <c r="J1184" t="n">
        <v>13.86512783674283</v>
      </c>
      <c r="K1184" t="n">
        <v>215.2433403881473</v>
      </c>
      <c r="L1184" t="n">
        <v>5</v>
      </c>
      <c r="M1184" t="n">
        <v>54.57488346555459</v>
      </c>
      <c r="N1184" t="n">
        <v>1635.167850190108</v>
      </c>
      <c r="O1184" t="b">
        <v>0</v>
      </c>
      <c r="P1184" t="n">
        <v>13.86512783674283</v>
      </c>
      <c r="Q1184" t="n">
        <v>0</v>
      </c>
      <c r="R1184" t="n">
        <v>0.9416225322167856</v>
      </c>
      <c r="S1184" t="n">
        <v>40.63849266793317</v>
      </c>
      <c r="T1184" t="n">
        <v>85.99160960881552</v>
      </c>
      <c r="U1184" t="n">
        <v>14.72471968581857</v>
      </c>
      <c r="V1184" t="n">
        <v>5.019972419565377</v>
      </c>
      <c r="W1184" t="n">
        <v>0</v>
      </c>
      <c r="X1184" t="n">
        <v>0</v>
      </c>
      <c r="Y1184" t="n">
        <v>-21.42826181236016</v>
      </c>
      <c r="Z1184" t="n">
        <v>92.40388036925665</v>
      </c>
      <c r="AA1184" t="n">
        <v>1635.167850190108</v>
      </c>
      <c r="AB1184" t="b">
        <v>0</v>
      </c>
      <c r="AC1184" t="b">
        <v>1</v>
      </c>
      <c r="AD1184" t="n">
        <v>90.46762801808183</v>
      </c>
      <c r="AE1184" t="n">
        <v>-0</v>
      </c>
      <c r="AF1184" t="n">
        <v>0</v>
      </c>
      <c r="AG1184" t="n">
        <v>0.1433756691178023</v>
      </c>
      <c r="AH1184" t="b">
        <v>0</v>
      </c>
      <c r="AI1184" t="b">
        <v>0</v>
      </c>
      <c r="AJ1184" t="n">
        <v>1635.167850190108</v>
      </c>
      <c r="AK1184" t="n">
        <v>0</v>
      </c>
      <c r="AL1184" t="n">
        <v>14.72471968581857</v>
      </c>
      <c r="AM1184" t="n">
        <v>0</v>
      </c>
      <c r="AN1184" t="n">
        <v>14.72516735354722</v>
      </c>
      <c r="AO1184" t="n">
        <v>0</v>
      </c>
      <c r="AP1184" t="n">
        <v>1</v>
      </c>
      <c r="AQ1184" t="n">
        <v>0</v>
      </c>
      <c r="AR1184" t="n">
        <v>0</v>
      </c>
      <c r="AS1184" t="n">
        <v>0</v>
      </c>
      <c r="AT1184" t="n">
        <v>3.217126845716968</v>
      </c>
      <c r="AU1184" t="n">
        <v>1.011410064149951</v>
      </c>
      <c r="AV1184" t="n">
        <v>3.217126845716968</v>
      </c>
    </row>
    <row r="1185" spans="1:48">
      <c r="A1185" t="n">
        <v>1182</v>
      </c>
      <c r="B1185" t="n">
        <v>0</v>
      </c>
      <c r="C1185" t="n">
        <v>0</v>
      </c>
      <c r="D1185" t="n">
        <v>0</v>
      </c>
      <c r="E1185" t="n">
        <v>75.59999999999999</v>
      </c>
      <c r="F1185" t="n">
        <v>0.1906644550062904</v>
      </c>
      <c r="G1185" t="n">
        <v>620.8769180678042</v>
      </c>
      <c r="H1185" t="n">
        <v>2448.73856485942</v>
      </c>
      <c r="I1185" t="n">
        <v>13.834351651747</v>
      </c>
      <c r="J1185" t="n">
        <v>13.834351651747</v>
      </c>
      <c r="K1185" t="n">
        <v>212.7769983814997</v>
      </c>
      <c r="L1185" t="n">
        <v>5</v>
      </c>
      <c r="M1185" t="n">
        <v>53.94954320017741</v>
      </c>
      <c r="N1185" t="n">
        <v>1650.449792715249</v>
      </c>
      <c r="O1185" t="b">
        <v>0</v>
      </c>
      <c r="P1185" t="n">
        <v>13.834351651747</v>
      </c>
      <c r="Q1185" t="n">
        <v>0</v>
      </c>
      <c r="R1185" t="n">
        <v>0.9412911776660589</v>
      </c>
      <c r="S1185" t="n">
        <v>40.66617795043989</v>
      </c>
      <c r="T1185" t="n">
        <v>85.03620828539187</v>
      </c>
      <c r="U1185" t="n">
        <v>14.69720738916242</v>
      </c>
      <c r="V1185" t="n">
        <v>4.992375644179091</v>
      </c>
      <c r="W1185" t="n">
        <v>0</v>
      </c>
      <c r="X1185" t="n">
        <v>0</v>
      </c>
      <c r="Y1185" t="n">
        <v>-21.42826181236016</v>
      </c>
      <c r="Z1185" t="n">
        <v>92.55765687492622</v>
      </c>
      <c r="AA1185" t="n">
        <v>1650.449792715249</v>
      </c>
      <c r="AB1185" t="b">
        <v>0</v>
      </c>
      <c r="AC1185" t="b">
        <v>1</v>
      </c>
      <c r="AD1185" t="n">
        <v>90.46018764939697</v>
      </c>
      <c r="AE1185" t="n">
        <v>-0</v>
      </c>
      <c r="AF1185" t="n">
        <v>0</v>
      </c>
      <c r="AG1185" t="n">
        <v>0.1447820185792349</v>
      </c>
      <c r="AH1185" t="b">
        <v>0</v>
      </c>
      <c r="AI1185" t="b">
        <v>0</v>
      </c>
      <c r="AJ1185" t="n">
        <v>1650.449792715249</v>
      </c>
      <c r="AK1185" t="n">
        <v>0</v>
      </c>
      <c r="AL1185" t="n">
        <v>14.69720738916242</v>
      </c>
      <c r="AM1185" t="n">
        <v>0</v>
      </c>
      <c r="AN1185" t="n">
        <v>14.69765505689108</v>
      </c>
      <c r="AO1185" t="n">
        <v>0</v>
      </c>
      <c r="AP1185" t="n">
        <v>1</v>
      </c>
      <c r="AQ1185" t="n">
        <v>0</v>
      </c>
      <c r="AR1185" t="n">
        <v>0</v>
      </c>
      <c r="AS1185" t="n">
        <v>0</v>
      </c>
      <c r="AT1185" t="n">
        <v>3.210059359745032</v>
      </c>
      <c r="AU1185" t="n">
        <v>1.009188166542845</v>
      </c>
      <c r="AV1185" t="n">
        <v>3.210059359745032</v>
      </c>
    </row>
    <row r="1186" spans="1:48">
      <c r="A1186" t="n">
        <v>1183</v>
      </c>
      <c r="B1186" t="n">
        <v>0</v>
      </c>
      <c r="C1186" t="n">
        <v>0</v>
      </c>
      <c r="D1186" t="n">
        <v>0</v>
      </c>
      <c r="E1186" t="n">
        <v>76.3</v>
      </c>
      <c r="F1186" t="n">
        <v>0.206903574189349</v>
      </c>
      <c r="G1186" t="n">
        <v>626.625778420284</v>
      </c>
      <c r="H1186" t="n">
        <v>2471.4120700896</v>
      </c>
      <c r="I1186" t="n">
        <v>14.61815221923059</v>
      </c>
      <c r="J1186" t="n">
        <v>14.61815221923059</v>
      </c>
      <c r="K1186" t="n">
        <v>222.7694357316914</v>
      </c>
      <c r="L1186" t="n">
        <v>5</v>
      </c>
      <c r="M1186" t="n">
        <v>56.48312265002318</v>
      </c>
      <c r="N1186" t="n">
        <v>1665.731735240391</v>
      </c>
      <c r="O1186" t="b">
        <v>0</v>
      </c>
      <c r="P1186" t="n">
        <v>14.61815221923059</v>
      </c>
      <c r="Q1186" t="n">
        <v>0</v>
      </c>
      <c r="R1186" t="n">
        <v>0.9422745842292763</v>
      </c>
      <c r="S1186" t="n">
        <v>40.69395857517505</v>
      </c>
      <c r="T1186" t="n">
        <v>88.93676429256467</v>
      </c>
      <c r="U1186" t="n">
        <v>15.5136862055845</v>
      </c>
      <c r="V1186" t="n">
        <v>5.133911696091133</v>
      </c>
      <c r="W1186" t="n">
        <v>0</v>
      </c>
      <c r="X1186" t="n">
        <v>0</v>
      </c>
      <c r="Y1186" t="n">
        <v>-21.42826181236016</v>
      </c>
      <c r="Z1186" t="n">
        <v>92.71143338059579</v>
      </c>
      <c r="AA1186" t="n">
        <v>1665.731735240391</v>
      </c>
      <c r="AB1186" t="b">
        <v>0</v>
      </c>
      <c r="AC1186" t="b">
        <v>1</v>
      </c>
      <c r="AD1186" t="n">
        <v>90.45274728071212</v>
      </c>
      <c r="AE1186" t="n">
        <v>-0</v>
      </c>
      <c r="AF1186" t="n">
        <v>0</v>
      </c>
      <c r="AG1186" t="n">
        <v>0.1539662958576164</v>
      </c>
      <c r="AH1186" t="b">
        <v>0</v>
      </c>
      <c r="AI1186" t="b">
        <v>0</v>
      </c>
      <c r="AJ1186" t="n">
        <v>1665.731735240391</v>
      </c>
      <c r="AK1186" t="n">
        <v>0</v>
      </c>
      <c r="AL1186" t="n">
        <v>15.5136862055845</v>
      </c>
      <c r="AM1186" t="n">
        <v>0</v>
      </c>
      <c r="AN1186" t="n">
        <v>15.51420010986484</v>
      </c>
      <c r="AO1186" t="n">
        <v>0</v>
      </c>
      <c r="AP1186" t="n">
        <v>1</v>
      </c>
      <c r="AQ1186" t="n">
        <v>0</v>
      </c>
      <c r="AR1186" t="n">
        <v>0</v>
      </c>
      <c r="AS1186" t="n">
        <v>0</v>
      </c>
      <c r="AT1186" t="n">
        <v>3.364154410498335</v>
      </c>
      <c r="AU1186" t="n">
        <v>1.057633034476815</v>
      </c>
      <c r="AV1186" t="n">
        <v>3.364154410498335</v>
      </c>
    </row>
    <row r="1187" spans="1:48">
      <c r="A1187" t="n">
        <v>1184</v>
      </c>
      <c r="B1187" t="n">
        <v>0</v>
      </c>
      <c r="C1187" t="n">
        <v>0</v>
      </c>
      <c r="D1187" t="n">
        <v>0</v>
      </c>
      <c r="E1187" t="n">
        <v>77.09999999999999</v>
      </c>
      <c r="F1187" t="n">
        <v>0.2317212482363242</v>
      </c>
      <c r="G1187" t="n">
        <v>633.1959045374035</v>
      </c>
      <c r="H1187" t="n">
        <v>2497.324647495519</v>
      </c>
      <c r="I1187" t="n">
        <v>15.75721972145014</v>
      </c>
      <c r="J1187" t="n">
        <v>15.75721972145014</v>
      </c>
      <c r="K1187" t="n">
        <v>237.636351411911</v>
      </c>
      <c r="L1187" t="n">
        <v>5</v>
      </c>
      <c r="M1187" t="n">
        <v>60.25262459734051</v>
      </c>
      <c r="N1187" t="n">
        <v>1683.19681241198</v>
      </c>
      <c r="O1187" t="b">
        <v>0</v>
      </c>
      <c r="P1187" t="n">
        <v>15.75721972145014</v>
      </c>
      <c r="Q1187" t="n">
        <v>0</v>
      </c>
      <c r="R1187" t="n">
        <v>0.9436078131574458</v>
      </c>
      <c r="S1187" t="n">
        <v>40.72282143618798</v>
      </c>
      <c r="T1187" t="n">
        <v>94.73807254399948</v>
      </c>
      <c r="U1187" t="n">
        <v>16.69890764122039</v>
      </c>
      <c r="V1187" t="n">
        <v>5.34248708800466</v>
      </c>
      <c r="W1187" t="n">
        <v>0</v>
      </c>
      <c r="X1187" t="n">
        <v>0</v>
      </c>
      <c r="Y1187" t="n">
        <v>-21.42826181236016</v>
      </c>
      <c r="Z1187" t="n">
        <v>92.86964972965546</v>
      </c>
      <c r="AA1187" t="n">
        <v>1683.19681241198</v>
      </c>
      <c r="AB1187" t="b">
        <v>0</v>
      </c>
      <c r="AC1187" t="b">
        <v>1</v>
      </c>
      <c r="AD1187" t="n">
        <v>90.44530691202726</v>
      </c>
      <c r="AE1187" t="n">
        <v>-0</v>
      </c>
      <c r="AF1187" t="n">
        <v>0</v>
      </c>
      <c r="AG1187" t="n">
        <v>0.148619605398704</v>
      </c>
      <c r="AH1187" t="b">
        <v>0</v>
      </c>
      <c r="AI1187" t="b">
        <v>0</v>
      </c>
      <c r="AJ1187" t="n">
        <v>1683.19681241198</v>
      </c>
      <c r="AK1187" t="n">
        <v>0</v>
      </c>
      <c r="AL1187" t="n">
        <v>16.69890764122039</v>
      </c>
      <c r="AM1187" t="n">
        <v>0</v>
      </c>
      <c r="AN1187" t="n">
        <v>16.69949235009048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3.588645935129123</v>
      </c>
      <c r="AU1187" t="n">
        <v>1.128209358699226</v>
      </c>
      <c r="AV1187" t="n">
        <v>3.588645935129123</v>
      </c>
    </row>
    <row r="1188" spans="1:48">
      <c r="A1188" t="n">
        <v>1185</v>
      </c>
      <c r="B1188" t="n">
        <v>0</v>
      </c>
      <c r="C1188" t="n">
        <v>0</v>
      </c>
      <c r="D1188" t="n">
        <v>0</v>
      </c>
      <c r="E1188" t="n">
        <v>77.90000000000001</v>
      </c>
      <c r="F1188" t="n">
        <v>0.1995447661986773</v>
      </c>
      <c r="G1188" t="n">
        <v>639.7660306545232</v>
      </c>
      <c r="H1188" t="n">
        <v>2523.237224901439</v>
      </c>
      <c r="I1188" t="n">
        <v>14.82158941802567</v>
      </c>
      <c r="J1188" t="n">
        <v>14.82158941802567</v>
      </c>
      <c r="K1188" t="n">
        <v>221.2304912104169</v>
      </c>
      <c r="L1188" t="n">
        <v>5</v>
      </c>
      <c r="M1188" t="n">
        <v>56.09292373489272</v>
      </c>
      <c r="N1188" t="n">
        <v>1700.66188958357</v>
      </c>
      <c r="O1188" t="b">
        <v>0</v>
      </c>
      <c r="P1188" t="n">
        <v>14.82158941802567</v>
      </c>
      <c r="Q1188" t="n">
        <v>0</v>
      </c>
      <c r="R1188" t="n">
        <v>0.9419745125819632</v>
      </c>
      <c r="S1188" t="n">
        <v>40.75321477111839</v>
      </c>
      <c r="T1188" t="n">
        <v>88.35050348359499</v>
      </c>
      <c r="U1188" t="n">
        <v>15.7345970830989</v>
      </c>
      <c r="V1188" t="n">
        <v>5.126581028264539</v>
      </c>
      <c r="W1188" t="n">
        <v>0</v>
      </c>
      <c r="X1188" t="n">
        <v>0</v>
      </c>
      <c r="Y1188" t="n">
        <v>-21.42826181236016</v>
      </c>
      <c r="Z1188" t="n">
        <v>93.02342623532503</v>
      </c>
      <c r="AA1188" t="n">
        <v>1700.66188958357</v>
      </c>
      <c r="AB1188" t="b">
        <v>0</v>
      </c>
      <c r="AC1188" t="b">
        <v>1</v>
      </c>
      <c r="AD1188" t="n">
        <v>90.43786654334241</v>
      </c>
      <c r="AE1188" t="n">
        <v>-0</v>
      </c>
      <c r="AF1188" t="n">
        <v>0</v>
      </c>
      <c r="AG1188" t="n">
        <v>0.1439664536903901</v>
      </c>
      <c r="AH1188" t="b">
        <v>0</v>
      </c>
      <c r="AI1188" t="b">
        <v>0</v>
      </c>
      <c r="AJ1188" t="n">
        <v>1700.66188958357</v>
      </c>
      <c r="AK1188" t="n">
        <v>0</v>
      </c>
      <c r="AL1188" t="n">
        <v>15.7345970830989</v>
      </c>
      <c r="AM1188" t="n">
        <v>0</v>
      </c>
      <c r="AN1188" t="n">
        <v>15.73504475082756</v>
      </c>
      <c r="AO1188" t="n">
        <v>0</v>
      </c>
      <c r="AP1188" t="n">
        <v>1</v>
      </c>
      <c r="AQ1188" t="n">
        <v>0</v>
      </c>
      <c r="AR1188" t="n">
        <v>0</v>
      </c>
      <c r="AS1188" t="n">
        <v>0</v>
      </c>
      <c r="AT1188" t="n">
        <v>3.401701713316244</v>
      </c>
      <c r="AU1188" t="n">
        <v>1.069437269054098</v>
      </c>
      <c r="AV1188" t="n">
        <v>3.401701713316244</v>
      </c>
    </row>
    <row r="1189" spans="1:48">
      <c r="A1189" t="n">
        <v>1186</v>
      </c>
      <c r="B1189" t="n">
        <v>0</v>
      </c>
      <c r="C1189" t="n">
        <v>0</v>
      </c>
      <c r="D1189" t="n">
        <v>0</v>
      </c>
      <c r="E1189" t="n">
        <v>78.5</v>
      </c>
      <c r="F1189" t="n">
        <v>0.1367663536356343</v>
      </c>
      <c r="G1189" t="n">
        <v>644.6936252423629</v>
      </c>
      <c r="H1189" t="n">
        <v>2542.671657955879</v>
      </c>
      <c r="I1189" t="n">
        <v>12.67342861324172</v>
      </c>
      <c r="J1189" t="n">
        <v>12.67342861324172</v>
      </c>
      <c r="K1189" t="n">
        <v>187.7206844377971</v>
      </c>
      <c r="L1189" t="n">
        <v>5</v>
      </c>
      <c r="M1189" t="n">
        <v>47.59652242337654</v>
      </c>
      <c r="N1189" t="n">
        <v>1713.760697462263</v>
      </c>
      <c r="O1189" t="b">
        <v>0</v>
      </c>
      <c r="P1189" t="n">
        <v>12.67342861324172</v>
      </c>
      <c r="Q1189" t="n">
        <v>0</v>
      </c>
      <c r="R1189" t="n">
        <v>0.9378866194353022</v>
      </c>
      <c r="S1189" t="n">
        <v>40.78263143405146</v>
      </c>
      <c r="T1189" t="n">
        <v>75.29480038203198</v>
      </c>
      <c r="U1189" t="n">
        <v>13.51275127570574</v>
      </c>
      <c r="V1189" t="n">
        <v>4.676814590672123</v>
      </c>
      <c r="W1189" t="n">
        <v>0</v>
      </c>
      <c r="X1189" t="n">
        <v>0</v>
      </c>
      <c r="Y1189" t="n">
        <v>-21.42826181236016</v>
      </c>
      <c r="Z1189" t="n">
        <v>93.15135936556584</v>
      </c>
      <c r="AA1189" t="n">
        <v>1713.760697462263</v>
      </c>
      <c r="AB1189" t="b">
        <v>0</v>
      </c>
      <c r="AC1189" t="b">
        <v>1</v>
      </c>
      <c r="AD1189" t="n">
        <v>90.43042617465755</v>
      </c>
      <c r="AE1189" t="n">
        <v>-0</v>
      </c>
      <c r="AF1189" t="n">
        <v>0</v>
      </c>
      <c r="AG1189" t="n">
        <v>0.14639168041839</v>
      </c>
      <c r="AH1189" t="b">
        <v>0</v>
      </c>
      <c r="AI1189" t="b">
        <v>0</v>
      </c>
      <c r="AJ1189" t="n">
        <v>1713.760697462263</v>
      </c>
      <c r="AK1189" t="n">
        <v>0</v>
      </c>
      <c r="AL1189" t="n">
        <v>13.51275127570574</v>
      </c>
      <c r="AM1189" t="n">
        <v>0</v>
      </c>
      <c r="AN1189" t="n">
        <v>13.51302764200761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2.981648973087168</v>
      </c>
      <c r="AU1189" t="n">
        <v>0.9373798186283995</v>
      </c>
      <c r="AV1189" t="n">
        <v>2.981648973087168</v>
      </c>
    </row>
    <row r="1190" spans="1:48">
      <c r="A1190" t="n">
        <v>1187</v>
      </c>
      <c r="B1190" t="n">
        <v>0</v>
      </c>
      <c r="C1190" t="n">
        <v>0</v>
      </c>
      <c r="D1190" t="n">
        <v>0</v>
      </c>
      <c r="E1190" t="n">
        <v>79</v>
      </c>
      <c r="F1190" t="n">
        <v>0.1700564859254552</v>
      </c>
      <c r="G1190" t="n">
        <v>648.7999540655627</v>
      </c>
      <c r="H1190" t="n">
        <v>2558.867018834579</v>
      </c>
      <c r="I1190" t="n">
        <v>14.04985534822072</v>
      </c>
      <c r="J1190" t="n">
        <v>14.04985534822072</v>
      </c>
      <c r="K1190" t="n">
        <v>206.7913766994009</v>
      </c>
      <c r="L1190" t="n">
        <v>5</v>
      </c>
      <c r="M1190" t="n">
        <v>52.43189064386433</v>
      </c>
      <c r="N1190" t="n">
        <v>1724.676370694506</v>
      </c>
      <c r="O1190" t="b">
        <v>0</v>
      </c>
      <c r="P1190" t="n">
        <v>14.04985534822072</v>
      </c>
      <c r="Q1190" t="n">
        <v>0</v>
      </c>
      <c r="R1190" t="n">
        <v>0.9402949727288449</v>
      </c>
      <c r="S1190" t="n">
        <v>40.809556645222</v>
      </c>
      <c r="T1190" t="n">
        <v>82.73161600688734</v>
      </c>
      <c r="U1190" t="n">
        <v>14.94196582530523</v>
      </c>
      <c r="V1190" t="n">
        <v>4.939493389877953</v>
      </c>
      <c r="W1190" t="n">
        <v>0</v>
      </c>
      <c r="X1190" t="n">
        <v>0</v>
      </c>
      <c r="Y1190" t="n">
        <v>-21.42826181236016</v>
      </c>
      <c r="Z1190" t="n">
        <v>93.28977597184991</v>
      </c>
      <c r="AA1190" t="n">
        <v>1724.676370694506</v>
      </c>
      <c r="AB1190" t="b">
        <v>0</v>
      </c>
      <c r="AC1190" t="b">
        <v>1</v>
      </c>
      <c r="AD1190" t="n">
        <v>90.4229858059727</v>
      </c>
      <c r="AE1190" t="n">
        <v>-0</v>
      </c>
      <c r="AF1190" t="n">
        <v>0</v>
      </c>
      <c r="AG1190" t="n">
        <v>0.1487458053625932</v>
      </c>
      <c r="AH1190" t="b">
        <v>0</v>
      </c>
      <c r="AI1190" t="b">
        <v>0</v>
      </c>
      <c r="AJ1190" t="n">
        <v>1724.676370694506</v>
      </c>
      <c r="AK1190" t="n">
        <v>0</v>
      </c>
      <c r="AL1190" t="n">
        <v>14.94196582530523</v>
      </c>
      <c r="AM1190" t="n">
        <v>0</v>
      </c>
      <c r="AN1190" t="n">
        <v>14.94229472404465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3.249221882789147</v>
      </c>
      <c r="AU1190" t="n">
        <v>1.021500198938165</v>
      </c>
      <c r="AV1190" t="n">
        <v>3.249221882789147</v>
      </c>
    </row>
    <row r="1191" spans="1:48">
      <c r="A1191" t="n">
        <v>1188</v>
      </c>
      <c r="B1191" t="n">
        <v>0</v>
      </c>
      <c r="C1191" t="n">
        <v>0</v>
      </c>
      <c r="D1191" t="n">
        <v>0</v>
      </c>
      <c r="E1191" t="n">
        <v>79.7</v>
      </c>
      <c r="F1191" t="n">
        <v>0.1830077026625379</v>
      </c>
      <c r="G1191" t="n">
        <v>654.5488144180424</v>
      </c>
      <c r="H1191" t="n">
        <v>2581.540524064759</v>
      </c>
      <c r="I1191" t="n">
        <v>14.73868888758643</v>
      </c>
      <c r="J1191" t="n">
        <v>14.73868888758643</v>
      </c>
      <c r="K1191" t="n">
        <v>215.0246221044848</v>
      </c>
      <c r="L1191" t="n">
        <v>5</v>
      </c>
      <c r="M1191" t="n">
        <v>54.51942751127912</v>
      </c>
      <c r="N1191" t="n">
        <v>1739.958313219648</v>
      </c>
      <c r="O1191" t="b">
        <v>0</v>
      </c>
      <c r="P1191" t="n">
        <v>14.73868888758643</v>
      </c>
      <c r="Q1191" t="n">
        <v>0</v>
      </c>
      <c r="R1191" t="n">
        <v>0.9411609041267791</v>
      </c>
      <c r="S1191" t="n">
        <v>40.83824876152169</v>
      </c>
      <c r="T1191" t="n">
        <v>85.94636471899575</v>
      </c>
      <c r="U1191" t="n">
        <v>15.66011595143891</v>
      </c>
      <c r="V1191" t="n">
        <v>5.057006393655811</v>
      </c>
      <c r="W1191" t="n">
        <v>0</v>
      </c>
      <c r="X1191" t="n">
        <v>0</v>
      </c>
      <c r="Y1191" t="n">
        <v>-21.42826181236016</v>
      </c>
      <c r="Z1191" t="n">
        <v>93.42819257813397</v>
      </c>
      <c r="AA1191" t="n">
        <v>1739.958313219648</v>
      </c>
      <c r="AB1191" t="b">
        <v>0</v>
      </c>
      <c r="AC1191" t="b">
        <v>1</v>
      </c>
      <c r="AD1191" t="n">
        <v>90.41554543728785</v>
      </c>
      <c r="AE1191" t="n">
        <v>-0</v>
      </c>
      <c r="AF1191" t="n">
        <v>0</v>
      </c>
      <c r="AG1191" t="n">
        <v>0.1540429302243557</v>
      </c>
      <c r="AH1191" t="b">
        <v>0</v>
      </c>
      <c r="AI1191" t="b">
        <v>0</v>
      </c>
      <c r="AJ1191" t="n">
        <v>1739.958313219648</v>
      </c>
      <c r="AK1191" t="n">
        <v>0</v>
      </c>
      <c r="AL1191" t="n">
        <v>15.66011595143891</v>
      </c>
      <c r="AM1191" t="n">
        <v>0</v>
      </c>
      <c r="AN1191" t="n">
        <v>15.66050195065392</v>
      </c>
      <c r="AO1191" t="n">
        <v>0</v>
      </c>
      <c r="AP1191" t="n">
        <v>1</v>
      </c>
      <c r="AQ1191" t="n">
        <v>0</v>
      </c>
      <c r="AR1191" t="n">
        <v>0</v>
      </c>
      <c r="AS1191" t="n">
        <v>0</v>
      </c>
      <c r="AT1191" t="n">
        <v>3.383193764570829</v>
      </c>
      <c r="AU1191" t="n">
        <v>1.063618684172123</v>
      </c>
      <c r="AV1191" t="n">
        <v>3.383193764570829</v>
      </c>
    </row>
    <row r="1192" spans="1:48">
      <c r="A1192" t="n">
        <v>1189</v>
      </c>
      <c r="B1192" t="n">
        <v>0</v>
      </c>
      <c r="C1192" t="n">
        <v>0</v>
      </c>
      <c r="D1192" t="n">
        <v>0</v>
      </c>
      <c r="E1192" t="n">
        <v>80.3</v>
      </c>
      <c r="F1192" t="n">
        <v>0.1812460367577255</v>
      </c>
      <c r="G1192" t="n">
        <v>659.476409005882</v>
      </c>
      <c r="H1192" t="n">
        <v>2600.974957119199</v>
      </c>
      <c r="I1192" t="n">
        <v>14.84992031925175</v>
      </c>
      <c r="J1192" t="n">
        <v>14.84992031925175</v>
      </c>
      <c r="K1192" t="n">
        <v>215.0286067299137</v>
      </c>
      <c r="L1192" t="n">
        <v>5</v>
      </c>
      <c r="M1192" t="n">
        <v>54.52043781184424</v>
      </c>
      <c r="N1192" t="n">
        <v>1753.05712109834</v>
      </c>
      <c r="O1192" t="b">
        <v>0</v>
      </c>
      <c r="P1192" t="n">
        <v>14.84992031925175</v>
      </c>
      <c r="Q1192" t="n">
        <v>0</v>
      </c>
      <c r="R1192" t="n">
        <v>0.9411084830401664</v>
      </c>
      <c r="S1192" t="n">
        <v>40.86791105113187</v>
      </c>
      <c r="T1192" t="n">
        <v>85.95274481672089</v>
      </c>
      <c r="U1192" t="n">
        <v>15.77918017621137</v>
      </c>
      <c r="V1192" t="n">
        <v>5.061887529118167</v>
      </c>
      <c r="W1192" t="n">
        <v>0</v>
      </c>
      <c r="X1192" t="n">
        <v>0</v>
      </c>
      <c r="Y1192" t="n">
        <v>-21.42826181236016</v>
      </c>
      <c r="Z1192" t="n">
        <v>93.56660918441804</v>
      </c>
      <c r="AA1192" t="n">
        <v>1753.05712109834</v>
      </c>
      <c r="AB1192" t="b">
        <v>0</v>
      </c>
      <c r="AC1192" t="b">
        <v>1</v>
      </c>
      <c r="AD1192" t="n">
        <v>90.40810506860299</v>
      </c>
      <c r="AE1192" t="n">
        <v>-0</v>
      </c>
      <c r="AF1192" t="n">
        <v>0</v>
      </c>
      <c r="AG1192" t="n">
        <v>0.155628312692172</v>
      </c>
      <c r="AH1192" t="b">
        <v>0</v>
      </c>
      <c r="AI1192" t="b">
        <v>0</v>
      </c>
      <c r="AJ1192" t="n">
        <v>1753.05712109834</v>
      </c>
      <c r="AK1192" t="n">
        <v>0</v>
      </c>
      <c r="AL1192" t="n">
        <v>15.77918017621137</v>
      </c>
      <c r="AM1192" t="n">
        <v>0</v>
      </c>
      <c r="AN1192" t="n">
        <v>15.77956617542638</v>
      </c>
      <c r="AO1192" t="n">
        <v>0</v>
      </c>
      <c r="AP1192" t="n">
        <v>1</v>
      </c>
      <c r="AQ1192" t="n">
        <v>0</v>
      </c>
      <c r="AR1192" t="n">
        <v>0</v>
      </c>
      <c r="AS1192" t="n">
        <v>0</v>
      </c>
      <c r="AT1192" t="n">
        <v>3.404353731345744</v>
      </c>
      <c r="AU1192" t="n">
        <v>1.070271018500103</v>
      </c>
      <c r="AV1192" t="n">
        <v>3.404353731345744</v>
      </c>
    </row>
    <row r="1193" spans="1:48">
      <c r="A1193" t="n">
        <v>1190</v>
      </c>
      <c r="B1193" t="n">
        <v>0</v>
      </c>
      <c r="C1193" t="n">
        <v>0</v>
      </c>
      <c r="D1193" t="n">
        <v>0</v>
      </c>
      <c r="E1193" t="n">
        <v>81</v>
      </c>
      <c r="F1193" t="n">
        <v>0.1753414836398974</v>
      </c>
      <c r="G1193" t="n">
        <v>665.2252693583617</v>
      </c>
      <c r="H1193" t="n">
        <v>2623.648462349379</v>
      </c>
      <c r="I1193" t="n">
        <v>14.83311119503513</v>
      </c>
      <c r="J1193" t="n">
        <v>14.83311119503513</v>
      </c>
      <c r="K1193" t="n">
        <v>212.9290401489374</v>
      </c>
      <c r="L1193" t="n">
        <v>5</v>
      </c>
      <c r="M1193" t="n">
        <v>53.98809334405107</v>
      </c>
      <c r="N1193" t="n">
        <v>1768.339063623481</v>
      </c>
      <c r="O1193" t="b">
        <v>0</v>
      </c>
      <c r="P1193" t="n">
        <v>14.83311119503513</v>
      </c>
      <c r="Q1193" t="n">
        <v>0</v>
      </c>
      <c r="R1193" t="n">
        <v>0.9408126449723369</v>
      </c>
      <c r="S1193" t="n">
        <v>40.89782382536465</v>
      </c>
      <c r="T1193" t="n">
        <v>85.14025521279822</v>
      </c>
      <c r="U1193" t="n">
        <v>15.7662753304844</v>
      </c>
      <c r="V1193" t="n">
        <v>5.039226512425742</v>
      </c>
      <c r="W1193" t="n">
        <v>0</v>
      </c>
      <c r="X1193" t="n">
        <v>0</v>
      </c>
      <c r="Y1193" t="n">
        <v>-21.42826181236016</v>
      </c>
      <c r="Z1193" t="n">
        <v>93.73986195756714</v>
      </c>
      <c r="AA1193" t="n">
        <v>1768.339063623481</v>
      </c>
      <c r="AB1193" t="b">
        <v>0</v>
      </c>
      <c r="AC1193" t="b">
        <v>1</v>
      </c>
      <c r="AD1193" t="n">
        <v>90.40066469991814</v>
      </c>
      <c r="AE1193" t="n">
        <v>-0</v>
      </c>
      <c r="AF1193" t="n">
        <v>0</v>
      </c>
      <c r="AG1193" t="n">
        <v>0.1600063910321436</v>
      </c>
      <c r="AH1193" t="b">
        <v>0</v>
      </c>
      <c r="AI1193" t="b">
        <v>0</v>
      </c>
      <c r="AJ1193" t="n">
        <v>1768.339063623481</v>
      </c>
      <c r="AK1193" t="n">
        <v>0</v>
      </c>
      <c r="AL1193" t="n">
        <v>15.7662753304844</v>
      </c>
      <c r="AM1193" t="n">
        <v>0</v>
      </c>
      <c r="AN1193" t="n">
        <v>15.76666132969941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3.400534574709658</v>
      </c>
      <c r="AU1193" t="n">
        <v>1.06907034049033</v>
      </c>
      <c r="AV1193" t="n">
        <v>3.400534574709658</v>
      </c>
    </row>
    <row r="1194" spans="1:48">
      <c r="A1194" t="n">
        <v>1191</v>
      </c>
      <c r="B1194" t="n">
        <v>0</v>
      </c>
      <c r="C1194" t="n">
        <v>0</v>
      </c>
      <c r="D1194" t="n">
        <v>0</v>
      </c>
      <c r="E1194" t="n">
        <v>81.59999999999999</v>
      </c>
      <c r="F1194" t="n">
        <v>0.2007213620160204</v>
      </c>
      <c r="G1194" t="n">
        <v>670.1528639462014</v>
      </c>
      <c r="H1194" t="n">
        <v>2643.082895403818</v>
      </c>
      <c r="I1194" t="n">
        <v>15.98986089638114</v>
      </c>
      <c r="J1194" t="n">
        <v>15.98986089638114</v>
      </c>
      <c r="K1194" t="n">
        <v>227.846409790035</v>
      </c>
      <c r="L1194" t="n">
        <v>5</v>
      </c>
      <c r="M1194" t="n">
        <v>57.77038787779792</v>
      </c>
      <c r="N1194" t="n">
        <v>1781.437871502173</v>
      </c>
      <c r="O1194" t="b">
        <v>0</v>
      </c>
      <c r="P1194" t="n">
        <v>15.98986089638114</v>
      </c>
      <c r="Q1194" t="n">
        <v>0</v>
      </c>
      <c r="R1194" t="n">
        <v>0.9423234934602415</v>
      </c>
      <c r="S1194" t="n">
        <v>40.92785283529228</v>
      </c>
      <c r="T1194" t="n">
        <v>90.95893528422388</v>
      </c>
      <c r="U1194" t="n">
        <v>16.96854743339346</v>
      </c>
      <c r="V1194" t="n">
        <v>5.246193625770019</v>
      </c>
      <c r="W1194" t="n">
        <v>0</v>
      </c>
      <c r="X1194" t="n">
        <v>0</v>
      </c>
      <c r="Y1194" t="n">
        <v>-21.42826181236016</v>
      </c>
      <c r="Z1194" t="n">
        <v>93.91061376318243</v>
      </c>
      <c r="AA1194" t="n">
        <v>1781.437871502173</v>
      </c>
      <c r="AB1194" t="b">
        <v>0</v>
      </c>
      <c r="AC1194" t="b">
        <v>1</v>
      </c>
      <c r="AD1194" t="n">
        <v>90.39322433123328</v>
      </c>
      <c r="AE1194" t="n">
        <v>-0</v>
      </c>
      <c r="AF1194" t="n">
        <v>0</v>
      </c>
      <c r="AG1194" t="n">
        <v>0.1546257009364019</v>
      </c>
      <c r="AH1194" t="b">
        <v>0</v>
      </c>
      <c r="AI1194" t="b">
        <v>0</v>
      </c>
      <c r="AJ1194" t="n">
        <v>1781.437871502173</v>
      </c>
      <c r="AK1194" t="n">
        <v>0</v>
      </c>
      <c r="AL1194" t="n">
        <v>16.96854743339346</v>
      </c>
      <c r="AM1194" t="n">
        <v>0</v>
      </c>
      <c r="AN1194" t="n">
        <v>16.96899510112211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3.625386227987538</v>
      </c>
      <c r="AU1194" t="n">
        <v>1.139759883045597</v>
      </c>
      <c r="AV1194" t="n">
        <v>3.625386227987538</v>
      </c>
    </row>
    <row r="1195" spans="1:48">
      <c r="A1195" t="n">
        <v>1192</v>
      </c>
      <c r="B1195" t="n">
        <v>0</v>
      </c>
      <c r="C1195" t="n">
        <v>0</v>
      </c>
      <c r="D1195" t="n">
        <v>0</v>
      </c>
      <c r="E1195" t="n">
        <v>82.40000000000001</v>
      </c>
      <c r="F1195" t="n">
        <v>0.1884397349626941</v>
      </c>
      <c r="G1195" t="n">
        <v>676.7229900633212</v>
      </c>
      <c r="H1195" t="n">
        <v>2668.995472809739</v>
      </c>
      <c r="I1195" t="n">
        <v>15.76279256000381</v>
      </c>
      <c r="J1195" t="n">
        <v>15.76279256000381</v>
      </c>
      <c r="K1195" t="n">
        <v>222.4301278094911</v>
      </c>
      <c r="L1195" t="n">
        <v>5</v>
      </c>
      <c r="M1195" t="n">
        <v>56.39709122958698</v>
      </c>
      <c r="N1195" t="n">
        <v>1798.902948673764</v>
      </c>
      <c r="O1195" t="b">
        <v>0</v>
      </c>
      <c r="P1195" t="n">
        <v>15.76279256000381</v>
      </c>
      <c r="Q1195" t="n">
        <v>0</v>
      </c>
      <c r="R1195" t="n">
        <v>0.9417083371545</v>
      </c>
      <c r="S1195" t="n">
        <v>40.95939732174847</v>
      </c>
      <c r="T1195" t="n">
        <v>88.85469761506263</v>
      </c>
      <c r="U1195" t="n">
        <v>16.73850802641637</v>
      </c>
      <c r="V1195" t="n">
        <v>5.179488075616078</v>
      </c>
      <c r="W1195" t="n">
        <v>0</v>
      </c>
      <c r="X1195" t="n">
        <v>0</v>
      </c>
      <c r="Y1195" t="n">
        <v>-21.42826181236016</v>
      </c>
      <c r="Z1195" t="n">
        <v>94.08764597474132</v>
      </c>
      <c r="AA1195" t="n">
        <v>1798.902948673764</v>
      </c>
      <c r="AB1195" t="b">
        <v>0</v>
      </c>
      <c r="AC1195" t="b">
        <v>1</v>
      </c>
      <c r="AD1195" t="n">
        <v>90.38578396254843</v>
      </c>
      <c r="AE1195" t="n">
        <v>-0</v>
      </c>
      <c r="AF1195" t="n">
        <v>0</v>
      </c>
      <c r="AG1195" t="n">
        <v>0.150344923391138</v>
      </c>
      <c r="AH1195" t="b">
        <v>0</v>
      </c>
      <c r="AI1195" t="b">
        <v>0</v>
      </c>
      <c r="AJ1195" t="n">
        <v>1798.902948673764</v>
      </c>
      <c r="AK1195" t="n">
        <v>0</v>
      </c>
      <c r="AL1195" t="n">
        <v>16.73850802641637</v>
      </c>
      <c r="AM1195" t="n">
        <v>0</v>
      </c>
      <c r="AN1195" t="n">
        <v>16.73889402563139</v>
      </c>
      <c r="AO1195" t="n">
        <v>0</v>
      </c>
      <c r="AP1195" t="n">
        <v>1</v>
      </c>
      <c r="AQ1195" t="n">
        <v>0</v>
      </c>
      <c r="AR1195" t="n">
        <v>0</v>
      </c>
      <c r="AS1195" t="n">
        <v>0</v>
      </c>
      <c r="AT1195" t="n">
        <v>3.580118636223759</v>
      </c>
      <c r="AU1195" t="n">
        <v>1.125528520688633</v>
      </c>
      <c r="AV1195" t="n">
        <v>3.580118636223759</v>
      </c>
    </row>
    <row r="1196" spans="1:48">
      <c r="A1196" t="n">
        <v>1193</v>
      </c>
      <c r="B1196" t="n">
        <v>0</v>
      </c>
      <c r="C1196" t="n">
        <v>0</v>
      </c>
      <c r="D1196" t="n">
        <v>0</v>
      </c>
      <c r="E1196" t="n">
        <v>82.90000000000001</v>
      </c>
      <c r="F1196" t="n">
        <v>0.1288530314665479</v>
      </c>
      <c r="G1196" t="n">
        <v>680.8293188865209</v>
      </c>
      <c r="H1196" t="n">
        <v>2685.190833688438</v>
      </c>
      <c r="I1196" t="n">
        <v>13.58597248972814</v>
      </c>
      <c r="J1196" t="n">
        <v>13.58597248972814</v>
      </c>
      <c r="K1196" t="n">
        <v>190.5565420114766</v>
      </c>
      <c r="L1196" t="n">
        <v>5</v>
      </c>
      <c r="M1196" t="n">
        <v>48.31555324834599</v>
      </c>
      <c r="N1196" t="n">
        <v>1809.818621906008</v>
      </c>
      <c r="O1196" t="b">
        <v>0</v>
      </c>
      <c r="P1196" t="n">
        <v>13.58597248972814</v>
      </c>
      <c r="Q1196" t="n">
        <v>0</v>
      </c>
      <c r="R1196" t="n">
        <v>0.9378369648769663</v>
      </c>
      <c r="S1196" t="n">
        <v>40.99082551631169</v>
      </c>
      <c r="T1196" t="n">
        <v>76.43631013603216</v>
      </c>
      <c r="U1196" t="n">
        <v>14.48649711894271</v>
      </c>
      <c r="V1196" t="n">
        <v>4.751513031661261</v>
      </c>
      <c r="W1196" t="n">
        <v>0</v>
      </c>
      <c r="X1196" t="n">
        <v>0</v>
      </c>
      <c r="Y1196" t="n">
        <v>-21.42826181236016</v>
      </c>
      <c r="Z1196" t="n">
        <v>94.24017445470834</v>
      </c>
      <c r="AA1196" t="n">
        <v>1809.818621906008</v>
      </c>
      <c r="AB1196" t="b">
        <v>0</v>
      </c>
      <c r="AC1196" t="b">
        <v>1</v>
      </c>
      <c r="AD1196" t="n">
        <v>90.37834359386358</v>
      </c>
      <c r="AE1196" t="n">
        <v>-0</v>
      </c>
      <c r="AF1196" t="n">
        <v>0</v>
      </c>
      <c r="AG1196" t="n">
        <v>0.1459098841480999</v>
      </c>
      <c r="AH1196" t="b">
        <v>0</v>
      </c>
      <c r="AI1196" t="b">
        <v>0</v>
      </c>
      <c r="AJ1196" t="n">
        <v>1809.818621906008</v>
      </c>
      <c r="AK1196" t="n">
        <v>0</v>
      </c>
      <c r="AL1196" t="n">
        <v>14.48649711894271</v>
      </c>
      <c r="AM1196" t="n">
        <v>0</v>
      </c>
      <c r="AN1196" t="n">
        <v>14.48672552084508</v>
      </c>
      <c r="AO1196" t="n">
        <v>0</v>
      </c>
      <c r="AP1196" t="n">
        <v>1</v>
      </c>
      <c r="AQ1196" t="n">
        <v>0</v>
      </c>
      <c r="AR1196" t="n">
        <v>0</v>
      </c>
      <c r="AS1196" t="n">
        <v>0</v>
      </c>
      <c r="AT1196" t="n">
        <v>3.159926014919152</v>
      </c>
      <c r="AU1196" t="n">
        <v>0.9934270940275037</v>
      </c>
      <c r="AV1196" t="n">
        <v>3.159926014919152</v>
      </c>
    </row>
    <row r="1197" spans="1:48">
      <c r="A1197" t="n">
        <v>1194</v>
      </c>
      <c r="B1197" t="n">
        <v>0</v>
      </c>
      <c r="C1197" t="n">
        <v>0</v>
      </c>
      <c r="D1197" t="n">
        <v>0</v>
      </c>
      <c r="E1197" t="n">
        <v>83.40000000000001</v>
      </c>
      <c r="F1197" t="n">
        <v>0.1294814725044411</v>
      </c>
      <c r="G1197" t="n">
        <v>684.9356477097207</v>
      </c>
      <c r="H1197" t="n">
        <v>2701.386194567138</v>
      </c>
      <c r="I1197" t="n">
        <v>13.75285937977673</v>
      </c>
      <c r="J1197" t="n">
        <v>13.75285937977673</v>
      </c>
      <c r="K1197" t="n">
        <v>191.740835150707</v>
      </c>
      <c r="L1197" t="n">
        <v>5</v>
      </c>
      <c r="M1197" t="n">
        <v>48.61583041346526</v>
      </c>
      <c r="N1197" t="n">
        <v>1820.734295138251</v>
      </c>
      <c r="O1197" t="b">
        <v>0</v>
      </c>
      <c r="P1197" t="n">
        <v>13.75285937977673</v>
      </c>
      <c r="Q1197" t="n">
        <v>0</v>
      </c>
      <c r="R1197" t="n">
        <v>0.9379534934000604</v>
      </c>
      <c r="S1197" t="n">
        <v>41.01971253818099</v>
      </c>
      <c r="T1197" t="n">
        <v>76.90180024244002</v>
      </c>
      <c r="U1197" t="n">
        <v>14.66262397501493</v>
      </c>
      <c r="V1197" t="n">
        <v>4.771488056289783</v>
      </c>
      <c r="W1197" t="n">
        <v>0</v>
      </c>
      <c r="X1197" t="n">
        <v>0</v>
      </c>
      <c r="Y1197" t="n">
        <v>-21.42826181236016</v>
      </c>
      <c r="Z1197" t="n">
        <v>94.38067966662308</v>
      </c>
      <c r="AA1197" t="n">
        <v>1820.734295138251</v>
      </c>
      <c r="AB1197" t="b">
        <v>0</v>
      </c>
      <c r="AC1197" t="b">
        <v>1</v>
      </c>
      <c r="AD1197" t="n">
        <v>90.37090322517872</v>
      </c>
      <c r="AE1197" t="n">
        <v>-0</v>
      </c>
      <c r="AF1197" t="n">
        <v>0</v>
      </c>
      <c r="AG1197" t="n">
        <v>0.1326100118854025</v>
      </c>
      <c r="AH1197" t="b">
        <v>0</v>
      </c>
      <c r="AI1197" t="b">
        <v>0</v>
      </c>
      <c r="AJ1197" t="n">
        <v>1820.734295138251</v>
      </c>
      <c r="AK1197" t="n">
        <v>0</v>
      </c>
      <c r="AL1197" t="n">
        <v>14.66262397501493</v>
      </c>
      <c r="AM1197" t="n">
        <v>0</v>
      </c>
      <c r="AN1197" t="n">
        <v>14.66280898055585</v>
      </c>
      <c r="AO1197" t="n">
        <v>0</v>
      </c>
      <c r="AP1197" t="n">
        <v>1</v>
      </c>
      <c r="AQ1197" t="n">
        <v>0</v>
      </c>
      <c r="AR1197" t="n">
        <v>0</v>
      </c>
      <c r="AS1197" t="n">
        <v>0</v>
      </c>
      <c r="AT1197" t="n">
        <v>3.19222899935866</v>
      </c>
      <c r="AU1197" t="n">
        <v>1.00358260393775</v>
      </c>
      <c r="AV1197" t="n">
        <v>3.19222899935866</v>
      </c>
    </row>
    <row r="1198" spans="1:48">
      <c r="A1198" t="n">
        <v>1195</v>
      </c>
      <c r="B1198" t="n">
        <v>0</v>
      </c>
      <c r="C1198" t="n">
        <v>0</v>
      </c>
      <c r="D1198" t="n">
        <v>0</v>
      </c>
      <c r="E1198" t="n">
        <v>83.8</v>
      </c>
      <c r="F1198" t="n">
        <v>0.1032210785156753</v>
      </c>
      <c r="G1198" t="n">
        <v>688.2207107682804</v>
      </c>
      <c r="H1198" t="n">
        <v>2714.342483270098</v>
      </c>
      <c r="I1198" t="n">
        <v>12.82858503847592</v>
      </c>
      <c r="J1198" t="n">
        <v>12.82858503847592</v>
      </c>
      <c r="K1198" t="n">
        <v>178.0009833882154</v>
      </c>
      <c r="L1198" t="n">
        <v>5</v>
      </c>
      <c r="M1198" t="n">
        <v>45.13209517956781</v>
      </c>
      <c r="N1198" t="n">
        <v>1829.466833724046</v>
      </c>
      <c r="O1198" t="b">
        <v>0</v>
      </c>
      <c r="P1198" t="n">
        <v>12.82858503847592</v>
      </c>
      <c r="Q1198" t="n">
        <v>0</v>
      </c>
      <c r="R1198" t="n">
        <v>0.935871341117945</v>
      </c>
      <c r="S1198" t="n">
        <v>41.04889958571773</v>
      </c>
      <c r="T1198" t="n">
        <v>71.54996911042414</v>
      </c>
      <c r="U1198" t="n">
        <v>13.70763744421486</v>
      </c>
      <c r="V1198" t="n">
        <v>4.588403562103963</v>
      </c>
      <c r="W1198" t="n">
        <v>0</v>
      </c>
      <c r="X1198" t="n">
        <v>0</v>
      </c>
      <c r="Y1198" t="n">
        <v>-21.42826181236016</v>
      </c>
      <c r="Z1198" t="n">
        <v>94.48049019896779</v>
      </c>
      <c r="AA1198" t="n">
        <v>1829.466833724046</v>
      </c>
      <c r="AB1198" t="b">
        <v>0</v>
      </c>
      <c r="AC1198" t="b">
        <v>1</v>
      </c>
      <c r="AD1198" t="n">
        <v>90.36346285649387</v>
      </c>
      <c r="AE1198" t="n">
        <v>-0</v>
      </c>
      <c r="AF1198" t="n">
        <v>0</v>
      </c>
      <c r="AG1198" t="n">
        <v>0.1217407548968181</v>
      </c>
      <c r="AH1198" t="b">
        <v>0</v>
      </c>
      <c r="AI1198" t="b">
        <v>0</v>
      </c>
      <c r="AJ1198" t="n">
        <v>1829.466833724046</v>
      </c>
      <c r="AK1198" t="n">
        <v>0</v>
      </c>
      <c r="AL1198" t="n">
        <v>13.70763744421486</v>
      </c>
      <c r="AM1198" t="n">
        <v>0</v>
      </c>
      <c r="AN1198" t="n">
        <v>13.70778362143237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3.016415059001658</v>
      </c>
      <c r="AU1198" t="n">
        <v>0.9483096858270865</v>
      </c>
      <c r="AV1198" t="n">
        <v>3.016415059001658</v>
      </c>
    </row>
    <row r="1199" spans="1:48">
      <c r="A1199" t="n">
        <v>1196</v>
      </c>
      <c r="B1199" t="n">
        <v>0</v>
      </c>
      <c r="C1199" t="n">
        <v>0</v>
      </c>
      <c r="D1199" t="n">
        <v>0</v>
      </c>
      <c r="E1199" t="n">
        <v>84.2</v>
      </c>
      <c r="F1199" t="n">
        <v>0.124300880099538</v>
      </c>
      <c r="G1199" t="n">
        <v>691.5057738268403</v>
      </c>
      <c r="H1199" t="n">
        <v>2727.298771973058</v>
      </c>
      <c r="I1199" t="n">
        <v>13.77682448700991</v>
      </c>
      <c r="J1199" t="n">
        <v>13.77682448700991</v>
      </c>
      <c r="K1199" t="n">
        <v>190.2500138284734</v>
      </c>
      <c r="L1199" t="n">
        <v>5</v>
      </c>
      <c r="M1199" t="n">
        <v>48.23783312080968</v>
      </c>
      <c r="N1199" t="n">
        <v>1838.199372309841</v>
      </c>
      <c r="O1199" t="b">
        <v>0</v>
      </c>
      <c r="P1199" t="n">
        <v>13.77682448700991</v>
      </c>
      <c r="Q1199" t="n">
        <v>0</v>
      </c>
      <c r="R1199" t="n">
        <v>0.9376728467221924</v>
      </c>
      <c r="S1199" t="n">
        <v>41.0770387207521</v>
      </c>
      <c r="T1199" t="n">
        <v>76.32671202182283</v>
      </c>
      <c r="U1199" t="n">
        <v>14.69257058596645</v>
      </c>
      <c r="V1199" t="n">
        <v>4.757226679375236</v>
      </c>
      <c r="W1199" t="n">
        <v>0</v>
      </c>
      <c r="X1199" t="n">
        <v>0</v>
      </c>
      <c r="Y1199" t="n">
        <v>-21.42826181236016</v>
      </c>
      <c r="Z1199" t="n">
        <v>94.58709600092726</v>
      </c>
      <c r="AA1199" t="n">
        <v>1838.199372309841</v>
      </c>
      <c r="AB1199" t="b">
        <v>0</v>
      </c>
      <c r="AC1199" t="b">
        <v>1</v>
      </c>
      <c r="AD1199" t="n">
        <v>90.35602248780901</v>
      </c>
      <c r="AE1199" t="n">
        <v>-0</v>
      </c>
      <c r="AF1199" t="n">
        <v>0</v>
      </c>
      <c r="AG1199" t="n">
        <v>0.1099317296823345</v>
      </c>
      <c r="AH1199" t="b">
        <v>0</v>
      </c>
      <c r="AI1199" t="b">
        <v>0</v>
      </c>
      <c r="AJ1199" t="n">
        <v>1838.199372309841</v>
      </c>
      <c r="AK1199" t="n">
        <v>0</v>
      </c>
      <c r="AL1199" t="n">
        <v>14.69257058596645</v>
      </c>
      <c r="AM1199" t="n">
        <v>0</v>
      </c>
      <c r="AN1199" t="n">
        <v>14.69275559150737</v>
      </c>
      <c r="AO1199" t="n">
        <v>0</v>
      </c>
      <c r="AP1199" t="n">
        <v>1</v>
      </c>
      <c r="AQ1199" t="n">
        <v>0</v>
      </c>
      <c r="AR1199" t="n">
        <v>0</v>
      </c>
      <c r="AS1199" t="n">
        <v>0</v>
      </c>
      <c r="AT1199" t="n">
        <v>3.197443494209865</v>
      </c>
      <c r="AU1199" t="n">
        <v>1.005221952594141</v>
      </c>
      <c r="AV1199" t="n">
        <v>3.197443494209865</v>
      </c>
    </row>
    <row r="1200" spans="1:48">
      <c r="A1200" t="n">
        <v>1197</v>
      </c>
      <c r="B1200" t="n">
        <v>0</v>
      </c>
      <c r="C1200" t="n">
        <v>0</v>
      </c>
      <c r="D1200" t="n">
        <v>0</v>
      </c>
      <c r="E1200" t="n">
        <v>84.7</v>
      </c>
      <c r="F1200" t="n">
        <v>0.1495754010861905</v>
      </c>
      <c r="G1200" t="n">
        <v>695.61210265004</v>
      </c>
      <c r="H1200" t="n">
        <v>2743.494132851758</v>
      </c>
      <c r="I1200" t="n">
        <v>14.93129548178599</v>
      </c>
      <c r="J1200" t="n">
        <v>14.93129548178599</v>
      </c>
      <c r="K1200" t="n">
        <v>204.9753999654727</v>
      </c>
      <c r="L1200" t="n">
        <v>5</v>
      </c>
      <c r="M1200" t="n">
        <v>51.97145029550525</v>
      </c>
      <c r="N1200" t="n">
        <v>1849.115045542085</v>
      </c>
      <c r="O1200" t="b">
        <v>0</v>
      </c>
      <c r="P1200" t="n">
        <v>14.93129548178599</v>
      </c>
      <c r="Q1200" t="n">
        <v>0</v>
      </c>
      <c r="R1200" t="n">
        <v>0.9395581029526305</v>
      </c>
      <c r="S1200" t="n">
        <v>41.10640887623331</v>
      </c>
      <c r="T1200" t="n">
        <v>82.06940737059479</v>
      </c>
      <c r="U1200" t="n">
        <v>15.89182769523598</v>
      </c>
      <c r="V1200" t="n">
        <v>4.9604306710321</v>
      </c>
      <c r="W1200" t="n">
        <v>0</v>
      </c>
      <c r="X1200" t="n">
        <v>0</v>
      </c>
      <c r="Y1200" t="n">
        <v>-21.42826181236016</v>
      </c>
      <c r="Z1200" t="n">
        <v>94.69370180288674</v>
      </c>
      <c r="AA1200" t="n">
        <v>1849.115045542085</v>
      </c>
      <c r="AB1200" t="b">
        <v>0</v>
      </c>
      <c r="AC1200" t="b">
        <v>1</v>
      </c>
      <c r="AD1200" t="n">
        <v>90.34858211912416</v>
      </c>
      <c r="AE1200" t="n">
        <v>-0</v>
      </c>
      <c r="AF1200" t="n">
        <v>0</v>
      </c>
      <c r="AG1200" t="n">
        <v>0.1025470113573301</v>
      </c>
      <c r="AH1200" t="b">
        <v>0</v>
      </c>
      <c r="AI1200" t="b">
        <v>0</v>
      </c>
      <c r="AJ1200" t="n">
        <v>1849.115045542085</v>
      </c>
      <c r="AK1200" t="n">
        <v>0</v>
      </c>
      <c r="AL1200" t="n">
        <v>15.89182769523598</v>
      </c>
      <c r="AM1200" t="n">
        <v>0</v>
      </c>
      <c r="AN1200" t="n">
        <v>15.89205609713835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3.418540104647993</v>
      </c>
      <c r="AU1200" t="n">
        <v>1.074730973428764</v>
      </c>
      <c r="AV1200" t="n">
        <v>3.418540104647993</v>
      </c>
    </row>
    <row r="1201" spans="1:48">
      <c r="A1201" t="n">
        <v>1198</v>
      </c>
      <c r="B1201" t="n">
        <v>0</v>
      </c>
      <c r="C1201" t="n">
        <v>0</v>
      </c>
      <c r="D1201" t="n">
        <v>0</v>
      </c>
      <c r="E1201" t="n">
        <v>85.2</v>
      </c>
      <c r="F1201" t="n">
        <v>0.1107308488890197</v>
      </c>
      <c r="G1201" t="n">
        <v>699.7184314732398</v>
      </c>
      <c r="H1201" t="n">
        <v>2759.689493730458</v>
      </c>
      <c r="I1201" t="n">
        <v>13.51981632898971</v>
      </c>
      <c r="J1201" t="n">
        <v>13.51981632898971</v>
      </c>
      <c r="K1201" t="n">
        <v>184.5095542722339</v>
      </c>
      <c r="L1201" t="n">
        <v>5</v>
      </c>
      <c r="M1201" t="n">
        <v>46.78234134691528</v>
      </c>
      <c r="N1201" t="n">
        <v>1860.030718774329</v>
      </c>
      <c r="O1201" t="b">
        <v>0</v>
      </c>
      <c r="P1201" t="n">
        <v>13.51981632898971</v>
      </c>
      <c r="Q1201" t="n">
        <v>0</v>
      </c>
      <c r="R1201" t="n">
        <v>0.9367407646378757</v>
      </c>
      <c r="S1201" t="n">
        <v>41.1372773676382</v>
      </c>
      <c r="T1201" t="n">
        <v>74.0973432764219</v>
      </c>
      <c r="U1201" t="n">
        <v>14.43282585680595</v>
      </c>
      <c r="V1201" t="n">
        <v>4.687341278031283</v>
      </c>
      <c r="W1201" t="n">
        <v>0</v>
      </c>
      <c r="X1201" t="n">
        <v>0</v>
      </c>
      <c r="Y1201" t="n">
        <v>-21.42826181236016</v>
      </c>
      <c r="Z1201" t="n">
        <v>94.79337190112226</v>
      </c>
      <c r="AA1201" t="n">
        <v>1860.030718774329</v>
      </c>
      <c r="AB1201" t="b">
        <v>0</v>
      </c>
      <c r="AC1201" t="b">
        <v>1</v>
      </c>
      <c r="AD1201" t="n">
        <v>90.34114175043931</v>
      </c>
      <c r="AE1201" t="n">
        <v>-0</v>
      </c>
      <c r="AF1201" t="n">
        <v>0</v>
      </c>
      <c r="AG1201" t="n">
        <v>0.09945506611823413</v>
      </c>
      <c r="AH1201" t="b">
        <v>0</v>
      </c>
      <c r="AI1201" t="b">
        <v>0</v>
      </c>
      <c r="AJ1201" t="n">
        <v>1860.030718774329</v>
      </c>
      <c r="AK1201" t="n">
        <v>0</v>
      </c>
      <c r="AL1201" t="n">
        <v>14.43282585680595</v>
      </c>
      <c r="AM1201" t="n">
        <v>0</v>
      </c>
      <c r="AN1201" t="n">
        <v>14.43301086234687</v>
      </c>
      <c r="AO1201" t="n">
        <v>0</v>
      </c>
      <c r="AP1201" t="n">
        <v>1</v>
      </c>
      <c r="AQ1201" t="n">
        <v>0</v>
      </c>
      <c r="AR1201" t="n">
        <v>0</v>
      </c>
      <c r="AS1201" t="n">
        <v>0</v>
      </c>
      <c r="AT1201" t="n">
        <v>3.14963042712386</v>
      </c>
      <c r="AU1201" t="n">
        <v>0.9901903360095968</v>
      </c>
      <c r="AV1201" t="n">
        <v>3.14963042712386</v>
      </c>
    </row>
    <row r="1202" spans="1:48">
      <c r="A1202" t="n">
        <v>1199</v>
      </c>
      <c r="B1202" t="n">
        <v>0</v>
      </c>
      <c r="C1202" t="n">
        <v>0</v>
      </c>
      <c r="D1202" t="n">
        <v>0</v>
      </c>
      <c r="E1202" t="n">
        <v>85.59999999999999</v>
      </c>
      <c r="F1202" t="n">
        <v>0.1575012033577146</v>
      </c>
      <c r="G1202" t="n">
        <v>703.0034945317996</v>
      </c>
      <c r="H1202" t="n">
        <v>2772.645782433417</v>
      </c>
      <c r="I1202" t="n">
        <v>15.52399665288636</v>
      </c>
      <c r="J1202" t="n">
        <v>15.52399665288636</v>
      </c>
      <c r="K1202" t="n">
        <v>210.8712821259362</v>
      </c>
      <c r="L1202" t="n">
        <v>5</v>
      </c>
      <c r="M1202" t="n">
        <v>53.46634942341183</v>
      </c>
      <c r="N1202" t="n">
        <v>1868.763257360124</v>
      </c>
      <c r="O1202" t="b">
        <v>0</v>
      </c>
      <c r="P1202" t="n">
        <v>15.52399665288636</v>
      </c>
      <c r="Q1202" t="n">
        <v>0</v>
      </c>
      <c r="R1202" t="n">
        <v>0.9401839952118263</v>
      </c>
      <c r="S1202" t="n">
        <v>41.16653064697964</v>
      </c>
      <c r="T1202" t="n">
        <v>84.37383356014065</v>
      </c>
      <c r="U1202" t="n">
        <v>16.51165807112974</v>
      </c>
      <c r="V1202" t="n">
        <v>5.046905632229951</v>
      </c>
      <c r="W1202" t="n">
        <v>0</v>
      </c>
      <c r="X1202" t="n">
        <v>0</v>
      </c>
      <c r="Y1202" t="n">
        <v>-21.42826181236016</v>
      </c>
      <c r="Z1202" t="n">
        <v>94.89997770308173</v>
      </c>
      <c r="AA1202" t="n">
        <v>1868.763257360124</v>
      </c>
      <c r="AB1202" t="b">
        <v>0</v>
      </c>
      <c r="AC1202" t="b">
        <v>1</v>
      </c>
      <c r="AD1202" t="n">
        <v>90.33370138175445</v>
      </c>
      <c r="AE1202" t="n">
        <v>-0</v>
      </c>
      <c r="AF1202" t="n">
        <v>0</v>
      </c>
      <c r="AG1202" t="n">
        <v>0.102483865011655</v>
      </c>
      <c r="AH1202" t="b">
        <v>0</v>
      </c>
      <c r="AI1202" t="b">
        <v>0</v>
      </c>
      <c r="AJ1202" t="n">
        <v>1868.763257360124</v>
      </c>
      <c r="AK1202" t="n">
        <v>0</v>
      </c>
      <c r="AL1202" t="n">
        <v>16.51165807112974</v>
      </c>
      <c r="AM1202" t="n">
        <v>0</v>
      </c>
      <c r="AN1202" t="n">
        <v>16.51193443743162</v>
      </c>
      <c r="AO1202" t="n">
        <v>0</v>
      </c>
      <c r="AP1202" t="n">
        <v>1</v>
      </c>
      <c r="AQ1202" t="n">
        <v>0</v>
      </c>
      <c r="AR1202" t="n">
        <v>0</v>
      </c>
      <c r="AS1202" t="n">
        <v>0</v>
      </c>
      <c r="AT1202" t="n">
        <v>3.532268513247567</v>
      </c>
      <c r="AU1202" t="n">
        <v>1.1104852543613</v>
      </c>
      <c r="AV1202" t="n">
        <v>3.532268513247567</v>
      </c>
    </row>
    <row r="1203" spans="1:48">
      <c r="A1203" t="n">
        <v>1200</v>
      </c>
      <c r="B1203" t="n">
        <v>0</v>
      </c>
      <c r="C1203" t="n">
        <v>0</v>
      </c>
      <c r="D1203" t="n">
        <v>0</v>
      </c>
      <c r="E1203" t="n">
        <v>86.3</v>
      </c>
      <c r="F1203" t="n">
        <v>0.1759310043467845</v>
      </c>
      <c r="G1203" t="n">
        <v>708.7523548842793</v>
      </c>
      <c r="H1203" t="n">
        <v>2795.319287663598</v>
      </c>
      <c r="I1203" t="n">
        <v>16.49179030996228</v>
      </c>
      <c r="J1203" t="n">
        <v>16.49179030996228</v>
      </c>
      <c r="K1203" t="n">
        <v>222.2003155413067</v>
      </c>
      <c r="L1203" t="n">
        <v>5</v>
      </c>
      <c r="M1203" t="n">
        <v>56.33882239891143</v>
      </c>
      <c r="N1203" t="n">
        <v>1884.045199885265</v>
      </c>
      <c r="O1203" t="b">
        <v>0</v>
      </c>
      <c r="P1203" t="n">
        <v>16.49179030996228</v>
      </c>
      <c r="Q1203" t="n">
        <v>0</v>
      </c>
      <c r="R1203" t="n">
        <v>0.9413719986114207</v>
      </c>
      <c r="S1203" t="n">
        <v>41.19829212991814</v>
      </c>
      <c r="T1203" t="n">
        <v>88.7946076489559</v>
      </c>
      <c r="U1203" t="n">
        <v>17.51888768126589</v>
      </c>
      <c r="V1203" t="n">
        <v>5.205850380541335</v>
      </c>
      <c r="W1203" t="n">
        <v>0</v>
      </c>
      <c r="X1203" t="n">
        <v>0</v>
      </c>
      <c r="Y1203" t="n">
        <v>-21.42826181236016</v>
      </c>
      <c r="Z1203" t="n">
        <v>95.00658350504121</v>
      </c>
      <c r="AA1203" t="n">
        <v>1884.045199885265</v>
      </c>
      <c r="AB1203" t="b">
        <v>0</v>
      </c>
      <c r="AC1203" t="b">
        <v>1</v>
      </c>
      <c r="AD1203" t="n">
        <v>90.3262610130696</v>
      </c>
      <c r="AE1203" t="n">
        <v>-0</v>
      </c>
      <c r="AF1203" t="n">
        <v>0</v>
      </c>
      <c r="AG1203" t="n">
        <v>0.103024750278381</v>
      </c>
      <c r="AH1203" t="b">
        <v>0</v>
      </c>
      <c r="AI1203" t="b">
        <v>0</v>
      </c>
      <c r="AJ1203" t="n">
        <v>1884.045199885265</v>
      </c>
      <c r="AK1203" t="n">
        <v>0</v>
      </c>
      <c r="AL1203" t="n">
        <v>17.51888768126589</v>
      </c>
      <c r="AM1203" t="n">
        <v>0</v>
      </c>
      <c r="AN1203" t="n">
        <v>17.51921658000532</v>
      </c>
      <c r="AO1203" t="n">
        <v>0</v>
      </c>
      <c r="AP1203" t="n">
        <v>1</v>
      </c>
      <c r="AQ1203" t="n">
        <v>0</v>
      </c>
      <c r="AR1203" t="n">
        <v>0</v>
      </c>
      <c r="AS1203" t="n">
        <v>0</v>
      </c>
      <c r="AT1203" t="n">
        <v>3.717959489683472</v>
      </c>
      <c r="AU1203" t="n">
        <v>1.168863344935857</v>
      </c>
      <c r="AV1203" t="n">
        <v>3.717959489683472</v>
      </c>
    </row>
    <row r="1204" spans="1:48">
      <c r="A1204" t="n">
        <v>1201</v>
      </c>
      <c r="B1204" t="n">
        <v>0</v>
      </c>
      <c r="C1204" t="n">
        <v>0</v>
      </c>
      <c r="D1204" t="n">
        <v>0</v>
      </c>
      <c r="E1204" t="n">
        <v>86.8</v>
      </c>
      <c r="F1204" t="n">
        <v>0.1387747792551384</v>
      </c>
      <c r="G1204" t="n">
        <v>712.858683707479</v>
      </c>
      <c r="H1204" t="n">
        <v>2811.514648542297</v>
      </c>
      <c r="I1204" t="n">
        <v>15.12988252600793</v>
      </c>
      <c r="J1204" t="n">
        <v>15.12988252600793</v>
      </c>
      <c r="K1204" t="n">
        <v>202.6765456421351</v>
      </c>
      <c r="L1204" t="n">
        <v>5</v>
      </c>
      <c r="M1204" t="n">
        <v>51.38857648127157</v>
      </c>
      <c r="N1204" t="n">
        <v>1894.960873117509</v>
      </c>
      <c r="O1204" t="b">
        <v>0</v>
      </c>
      <c r="P1204" t="n">
        <v>15.12988252600793</v>
      </c>
      <c r="Q1204" t="n">
        <v>0</v>
      </c>
      <c r="R1204" t="n">
        <v>0.9390864713142312</v>
      </c>
      <c r="S1204" t="n">
        <v>41.23136354073531</v>
      </c>
      <c r="T1204" t="n">
        <v>81.18973181340129</v>
      </c>
      <c r="U1204" t="n">
        <v>16.11127727655791</v>
      </c>
      <c r="V1204" t="n">
        <v>4.945553057805498</v>
      </c>
      <c r="W1204" t="n">
        <v>0</v>
      </c>
      <c r="X1204" t="n">
        <v>0</v>
      </c>
      <c r="Y1204" t="n">
        <v>-21.42826181236016</v>
      </c>
      <c r="Z1204" t="n">
        <v>95.11318930700068</v>
      </c>
      <c r="AA1204" t="n">
        <v>1894.960873117509</v>
      </c>
      <c r="AB1204" t="b">
        <v>0</v>
      </c>
      <c r="AC1204" t="b">
        <v>1</v>
      </c>
      <c r="AD1204" t="n">
        <v>90.31882064438474</v>
      </c>
      <c r="AE1204" t="n">
        <v>-0</v>
      </c>
      <c r="AF1204" t="n">
        <v>0</v>
      </c>
      <c r="AG1204" t="n">
        <v>0.1037553953160691</v>
      </c>
      <c r="AH1204" t="b">
        <v>0</v>
      </c>
      <c r="AI1204" t="b">
        <v>0</v>
      </c>
      <c r="AJ1204" t="n">
        <v>1894.960873117509</v>
      </c>
      <c r="AK1204" t="n">
        <v>0</v>
      </c>
      <c r="AL1204" t="n">
        <v>16.11127727655791</v>
      </c>
      <c r="AM1204" t="n">
        <v>0</v>
      </c>
      <c r="AN1204" t="n">
        <v>16.11155364285979</v>
      </c>
      <c r="AO1204" t="n">
        <v>0</v>
      </c>
      <c r="AP1204" t="n">
        <v>1</v>
      </c>
      <c r="AQ1204" t="n">
        <v>0</v>
      </c>
      <c r="AR1204" t="n">
        <v>0</v>
      </c>
      <c r="AS1204" t="n">
        <v>0</v>
      </c>
      <c r="AT1204" t="n">
        <v>3.457296065518619</v>
      </c>
      <c r="AU1204" t="n">
        <v>1.086915189578816</v>
      </c>
      <c r="AV1204" t="n">
        <v>3.457296065518619</v>
      </c>
    </row>
    <row r="1205" spans="1:48">
      <c r="A1205" t="n">
        <v>1202</v>
      </c>
      <c r="B1205" t="n">
        <v>0</v>
      </c>
      <c r="C1205" t="n">
        <v>0</v>
      </c>
      <c r="D1205" t="n">
        <v>0</v>
      </c>
      <c r="E1205" t="n">
        <v>87.40000000000001</v>
      </c>
      <c r="F1205" t="n">
        <v>0.1856365452993263</v>
      </c>
      <c r="G1205" t="n">
        <v>717.7862782953188</v>
      </c>
      <c r="H1205" t="n">
        <v>2830.949081596737</v>
      </c>
      <c r="I1205" t="n">
        <v>17.24710736946231</v>
      </c>
      <c r="J1205" t="n">
        <v>17.24710736946231</v>
      </c>
      <c r="K1205" t="n">
        <v>229.452343257854</v>
      </c>
      <c r="L1205" t="n">
        <v>5</v>
      </c>
      <c r="M1205" t="n">
        <v>58.17757181994268</v>
      </c>
      <c r="N1205" t="n">
        <v>1908.059680996201</v>
      </c>
      <c r="O1205" t="b">
        <v>0</v>
      </c>
      <c r="P1205" t="n">
        <v>17.24710736946231</v>
      </c>
      <c r="Q1205" t="n">
        <v>0</v>
      </c>
      <c r="R1205" t="n">
        <v>0.9420240963453245</v>
      </c>
      <c r="S1205" t="n">
        <v>41.2628866569593</v>
      </c>
      <c r="T1205" t="n">
        <v>91.62915521087871</v>
      </c>
      <c r="U1205" t="n">
        <v>18.30856284502081</v>
      </c>
      <c r="V1205" t="n">
        <v>5.312283074465228</v>
      </c>
      <c r="W1205" t="n">
        <v>0</v>
      </c>
      <c r="X1205" t="n">
        <v>0</v>
      </c>
      <c r="Y1205" t="n">
        <v>-21.42826181236016</v>
      </c>
      <c r="Z1205" t="n">
        <v>95.21979510896016</v>
      </c>
      <c r="AA1205" t="n">
        <v>1908.059680996201</v>
      </c>
      <c r="AB1205" t="b">
        <v>0</v>
      </c>
      <c r="AC1205" t="b">
        <v>1</v>
      </c>
      <c r="AD1205" t="n">
        <v>90.31138027569989</v>
      </c>
      <c r="AE1205" t="n">
        <v>-0</v>
      </c>
      <c r="AF1205" t="n">
        <v>0</v>
      </c>
      <c r="AG1205" t="n">
        <v>0.1020019545714108</v>
      </c>
      <c r="AH1205" t="b">
        <v>0</v>
      </c>
      <c r="AI1205" t="b">
        <v>0</v>
      </c>
      <c r="AJ1205" t="n">
        <v>1908.059680996201</v>
      </c>
      <c r="AK1205" t="n">
        <v>0</v>
      </c>
      <c r="AL1205" t="n">
        <v>18.30856284502081</v>
      </c>
      <c r="AM1205" t="n">
        <v>0</v>
      </c>
      <c r="AN1205" t="n">
        <v>18.30889174376023</v>
      </c>
      <c r="AO1205" t="n">
        <v>0</v>
      </c>
      <c r="AP1205" t="n">
        <v>1</v>
      </c>
      <c r="AQ1205" t="n">
        <v>0</v>
      </c>
      <c r="AR1205" t="n">
        <v>0</v>
      </c>
      <c r="AS1205" t="n">
        <v>0</v>
      </c>
      <c r="AT1205" t="n">
        <v>3.86252281193899</v>
      </c>
      <c r="AU1205" t="n">
        <v>1.214311599247259</v>
      </c>
      <c r="AV1205" t="n">
        <v>3.86252281193899</v>
      </c>
    </row>
    <row r="1206" spans="1:48">
      <c r="A1206" t="n">
        <v>1203</v>
      </c>
      <c r="B1206" t="n">
        <v>0</v>
      </c>
      <c r="C1206" t="n">
        <v>0</v>
      </c>
      <c r="D1206" t="n">
        <v>0</v>
      </c>
      <c r="E1206" t="n">
        <v>88</v>
      </c>
      <c r="F1206" t="n">
        <v>0.1186790395475619</v>
      </c>
      <c r="G1206" t="n">
        <v>722.7138728831585</v>
      </c>
      <c r="H1206" t="n">
        <v>2850.383514651177</v>
      </c>
      <c r="I1206" t="n">
        <v>14.66405569960421</v>
      </c>
      <c r="J1206" t="n">
        <v>14.66405569960421</v>
      </c>
      <c r="K1206" t="n">
        <v>193.7577543148289</v>
      </c>
      <c r="L1206" t="n">
        <v>5</v>
      </c>
      <c r="M1206" t="n">
        <v>49.12721965386129</v>
      </c>
      <c r="N1206" t="n">
        <v>1921.158488874893</v>
      </c>
      <c r="O1206" t="b">
        <v>0</v>
      </c>
      <c r="P1206" t="n">
        <v>14.66405569960421</v>
      </c>
      <c r="Q1206" t="n">
        <v>0</v>
      </c>
      <c r="R1206" t="n">
        <v>0.9377989645547935</v>
      </c>
      <c r="S1206" t="n">
        <v>41.29708803635095</v>
      </c>
      <c r="T1206" t="n">
        <v>77.72353423971623</v>
      </c>
      <c r="U1206" t="n">
        <v>15.63667294788042</v>
      </c>
      <c r="V1206" t="n">
        <v>4.834484308171298</v>
      </c>
      <c r="W1206" t="n">
        <v>0</v>
      </c>
      <c r="X1206" t="n">
        <v>0</v>
      </c>
      <c r="Y1206" t="n">
        <v>-21.42826181236016</v>
      </c>
      <c r="Z1206" t="n">
        <v>95.31946520719568</v>
      </c>
      <c r="AA1206" t="n">
        <v>1921.158488874893</v>
      </c>
      <c r="AB1206" t="b">
        <v>0</v>
      </c>
      <c r="AC1206" t="b">
        <v>1</v>
      </c>
      <c r="AD1206" t="n">
        <v>90.30393990701504</v>
      </c>
      <c r="AE1206" t="n">
        <v>-0</v>
      </c>
      <c r="AF1206" t="n">
        <v>0</v>
      </c>
      <c r="AG1206" t="n">
        <v>0.09786857923203962</v>
      </c>
      <c r="AH1206" t="b">
        <v>0</v>
      </c>
      <c r="AI1206" t="b">
        <v>0</v>
      </c>
      <c r="AJ1206" t="n">
        <v>1921.158488874893</v>
      </c>
      <c r="AK1206" t="n">
        <v>0</v>
      </c>
      <c r="AL1206" t="n">
        <v>15.63667294788042</v>
      </c>
      <c r="AM1206" t="n">
        <v>0</v>
      </c>
      <c r="AN1206" t="n">
        <v>15.63685795342135</v>
      </c>
      <c r="AO1206" t="n">
        <v>0</v>
      </c>
      <c r="AP1206" t="n">
        <v>1</v>
      </c>
      <c r="AQ1206" t="n">
        <v>0</v>
      </c>
      <c r="AR1206" t="n">
        <v>0</v>
      </c>
      <c r="AS1206" t="n">
        <v>0</v>
      </c>
      <c r="AT1206" t="n">
        <v>3.369920854613871</v>
      </c>
      <c r="AU1206" t="n">
        <v>1.059445906611644</v>
      </c>
      <c r="AV1206" t="n">
        <v>3.369920854613871</v>
      </c>
    </row>
    <row r="1207" spans="1:48">
      <c r="A1207" t="n">
        <v>1204</v>
      </c>
      <c r="B1207" t="n">
        <v>0</v>
      </c>
      <c r="C1207" t="n">
        <v>0</v>
      </c>
      <c r="D1207" t="n">
        <v>0</v>
      </c>
      <c r="E1207" t="n">
        <v>88.3</v>
      </c>
      <c r="F1207" t="n">
        <v>0.08964729651041381</v>
      </c>
      <c r="G1207" t="n">
        <v>725.1776701770783</v>
      </c>
      <c r="H1207" t="n">
        <v>2860.100731178397</v>
      </c>
      <c r="I1207" t="n">
        <v>13.54428542714508</v>
      </c>
      <c r="J1207" t="n">
        <v>13.54428542714508</v>
      </c>
      <c r="K1207" t="n">
        <v>178.3540832842758</v>
      </c>
      <c r="L1207" t="n">
        <v>5</v>
      </c>
      <c r="M1207" t="n">
        <v>45.22162355077987</v>
      </c>
      <c r="N1207" t="n">
        <v>1927.70789281424</v>
      </c>
      <c r="O1207" t="b">
        <v>0</v>
      </c>
      <c r="P1207" t="n">
        <v>13.54428542714508</v>
      </c>
      <c r="Q1207" t="n">
        <v>0</v>
      </c>
      <c r="R1207" t="n">
        <v>0.935470310476708</v>
      </c>
      <c r="S1207" t="n">
        <v>41.32828638049872</v>
      </c>
      <c r="T1207" t="n">
        <v>71.72263641956023</v>
      </c>
      <c r="U1207" t="n">
        <v>14.47858395446352</v>
      </c>
      <c r="V1207" t="n">
        <v>4.628239459946187</v>
      </c>
      <c r="W1207" t="n">
        <v>0</v>
      </c>
      <c r="X1207" t="n">
        <v>0</v>
      </c>
      <c r="Y1207" t="n">
        <v>-21.42826181236016</v>
      </c>
      <c r="Z1207" t="n">
        <v>95.41307107955198</v>
      </c>
      <c r="AA1207" t="n">
        <v>1927.70789281424</v>
      </c>
      <c r="AB1207" t="b">
        <v>0</v>
      </c>
      <c r="AC1207" t="b">
        <v>1</v>
      </c>
      <c r="AD1207" t="n">
        <v>90.29649953833018</v>
      </c>
      <c r="AE1207" t="n">
        <v>-0</v>
      </c>
      <c r="AF1207" t="n">
        <v>0</v>
      </c>
      <c r="AG1207" t="n">
        <v>0.09573396358664676</v>
      </c>
      <c r="AH1207" t="b">
        <v>0</v>
      </c>
      <c r="AI1207" t="b">
        <v>0</v>
      </c>
      <c r="AJ1207" t="n">
        <v>1927.70789281424</v>
      </c>
      <c r="AK1207" t="n">
        <v>0</v>
      </c>
      <c r="AL1207" t="n">
        <v>14.47858395446352</v>
      </c>
      <c r="AM1207" t="n">
        <v>0</v>
      </c>
      <c r="AN1207" t="n">
        <v>14.47869587139569</v>
      </c>
      <c r="AO1207" t="n">
        <v>0</v>
      </c>
      <c r="AP1207" t="n">
        <v>1</v>
      </c>
      <c r="AQ1207" t="n">
        <v>0</v>
      </c>
      <c r="AR1207" t="n">
        <v>0</v>
      </c>
      <c r="AS1207" t="n">
        <v>0</v>
      </c>
      <c r="AT1207" t="n">
        <v>3.159306073687558</v>
      </c>
      <c r="AU1207" t="n">
        <v>0.9932321950288365</v>
      </c>
      <c r="AV1207" t="n">
        <v>3.159306073687558</v>
      </c>
    </row>
    <row r="1208" spans="1:48">
      <c r="A1208" t="n">
        <v>1205</v>
      </c>
      <c r="B1208" t="n">
        <v>0</v>
      </c>
      <c r="C1208" t="n">
        <v>0</v>
      </c>
      <c r="D1208" t="n">
        <v>0</v>
      </c>
      <c r="E1208" t="n">
        <v>88.7</v>
      </c>
      <c r="F1208" t="n">
        <v>0.1060651077441239</v>
      </c>
      <c r="G1208" t="n">
        <v>728.4627332356381</v>
      </c>
      <c r="H1208" t="n">
        <v>2873.057019881357</v>
      </c>
      <c r="I1208" t="n">
        <v>14.3474667952425</v>
      </c>
      <c r="J1208" t="n">
        <v>14.3474667952425</v>
      </c>
      <c r="K1208" t="n">
        <v>188.0785514861228</v>
      </c>
      <c r="L1208" t="n">
        <v>5</v>
      </c>
      <c r="M1208" t="n">
        <v>47.68725950459503</v>
      </c>
      <c r="N1208" t="n">
        <v>1936.440431400034</v>
      </c>
      <c r="O1208" t="b">
        <v>0</v>
      </c>
      <c r="P1208" t="n">
        <v>14.3474667952425</v>
      </c>
      <c r="Q1208" t="n">
        <v>0</v>
      </c>
      <c r="R1208" t="n">
        <v>0.9369325647689478</v>
      </c>
      <c r="S1208" t="n">
        <v>41.35818117011598</v>
      </c>
      <c r="T1208" t="n">
        <v>75.5151578687951</v>
      </c>
      <c r="U1208" t="n">
        <v>15.31323313410571</v>
      </c>
      <c r="V1208" t="n">
        <v>4.762547327852928</v>
      </c>
      <c r="W1208" t="n">
        <v>0</v>
      </c>
      <c r="X1208" t="n">
        <v>0</v>
      </c>
      <c r="Y1208" t="n">
        <v>-21.42826181236016</v>
      </c>
      <c r="Z1208" t="n">
        <v>95.51095237878987</v>
      </c>
      <c r="AA1208" t="n">
        <v>1936.440431400034</v>
      </c>
      <c r="AB1208" t="b">
        <v>0</v>
      </c>
      <c r="AC1208" t="b">
        <v>1</v>
      </c>
      <c r="AD1208" t="n">
        <v>90.28905916964533</v>
      </c>
      <c r="AE1208" t="n">
        <v>-0</v>
      </c>
      <c r="AF1208" t="n">
        <v>0</v>
      </c>
      <c r="AG1208" t="n">
        <v>0.0917651577291283</v>
      </c>
      <c r="AH1208" t="b">
        <v>0</v>
      </c>
      <c r="AI1208" t="b">
        <v>0</v>
      </c>
      <c r="AJ1208" t="n">
        <v>1936.440431400034</v>
      </c>
      <c r="AK1208" t="n">
        <v>0</v>
      </c>
      <c r="AL1208" t="n">
        <v>15.31323313410571</v>
      </c>
      <c r="AM1208" t="n">
        <v>0</v>
      </c>
      <c r="AN1208" t="n">
        <v>15.31334505103788</v>
      </c>
      <c r="AO1208" t="n">
        <v>0</v>
      </c>
      <c r="AP1208" t="n">
        <v>1</v>
      </c>
      <c r="AQ1208" t="n">
        <v>0</v>
      </c>
      <c r="AR1208" t="n">
        <v>0</v>
      </c>
      <c r="AS1208" t="n">
        <v>0</v>
      </c>
      <c r="AT1208" t="n">
        <v>3.311077055797798</v>
      </c>
      <c r="AU1208" t="n">
        <v>1.040946415236405</v>
      </c>
      <c r="AV1208" t="n">
        <v>3.311077055797798</v>
      </c>
    </row>
    <row r="1209" spans="1:48">
      <c r="A1209" t="n">
        <v>1206</v>
      </c>
      <c r="B1209" t="n">
        <v>0</v>
      </c>
      <c r="C1209" t="n">
        <v>0</v>
      </c>
      <c r="D1209" t="n">
        <v>0</v>
      </c>
      <c r="E1209" t="n">
        <v>89</v>
      </c>
      <c r="F1209" t="n">
        <v>0.06942560584646174</v>
      </c>
      <c r="G1209" t="n">
        <v>730.926530529558</v>
      </c>
      <c r="H1209" t="n">
        <v>2882.774236408577</v>
      </c>
      <c r="I1209" t="n">
        <v>12.89762269447486</v>
      </c>
      <c r="J1209" t="n">
        <v>12.89762269447486</v>
      </c>
      <c r="K1209" t="n">
        <v>168.502878488158</v>
      </c>
      <c r="L1209" t="n">
        <v>5</v>
      </c>
      <c r="M1209" t="n">
        <v>42.72385357204818</v>
      </c>
      <c r="N1209" t="n">
        <v>1942.989835339381</v>
      </c>
      <c r="O1209" t="b">
        <v>0</v>
      </c>
      <c r="P1209" t="n">
        <v>12.89762269447486</v>
      </c>
      <c r="Q1209" t="n">
        <v>0</v>
      </c>
      <c r="R1209" t="n">
        <v>0.9337137946000982</v>
      </c>
      <c r="S1209" t="n">
        <v>41.38913113971137</v>
      </c>
      <c r="T1209" t="n">
        <v>67.88858336467339</v>
      </c>
      <c r="U1209" t="n">
        <v>13.81325066531635</v>
      </c>
      <c r="V1209" t="n">
        <v>4.500076581219112</v>
      </c>
      <c r="W1209" t="n">
        <v>0</v>
      </c>
      <c r="X1209" t="n">
        <v>0</v>
      </c>
      <c r="Y1209" t="n">
        <v>-21.42826181236016</v>
      </c>
      <c r="Z1209" t="n">
        <v>95.5920339579919</v>
      </c>
      <c r="AA1209" t="n">
        <v>1942.989835339381</v>
      </c>
      <c r="AB1209" t="b">
        <v>0</v>
      </c>
      <c r="AC1209" t="b">
        <v>1</v>
      </c>
      <c r="AD1209" t="n">
        <v>90.28161880096047</v>
      </c>
      <c r="AE1209" t="n">
        <v>-0</v>
      </c>
      <c r="AF1209" t="n">
        <v>0</v>
      </c>
      <c r="AG1209" t="n">
        <v>0.08811340270583062</v>
      </c>
      <c r="AH1209" t="b">
        <v>0</v>
      </c>
      <c r="AI1209" t="b">
        <v>0</v>
      </c>
      <c r="AJ1209" t="n">
        <v>1942.989835339381</v>
      </c>
      <c r="AK1209" t="n">
        <v>0</v>
      </c>
      <c r="AL1209" t="n">
        <v>13.81325066531635</v>
      </c>
      <c r="AM1209" t="n">
        <v>0</v>
      </c>
      <c r="AN1209" t="n">
        <v>13.81333289000121</v>
      </c>
      <c r="AO1209" t="n">
        <v>0</v>
      </c>
      <c r="AP1209" t="n">
        <v>1</v>
      </c>
      <c r="AQ1209" t="n">
        <v>0</v>
      </c>
      <c r="AR1209" t="n">
        <v>0</v>
      </c>
      <c r="AS1209" t="n">
        <v>0</v>
      </c>
      <c r="AT1209" t="n">
        <v>3.039753552672555</v>
      </c>
      <c r="AU1209" t="n">
        <v>0.9556469120270019</v>
      </c>
      <c r="AV1209" t="n">
        <v>3.039753552672555</v>
      </c>
    </row>
    <row r="1210" spans="1:48">
      <c r="A1210" t="n">
        <v>1207</v>
      </c>
      <c r="B1210" t="n">
        <v>0</v>
      </c>
      <c r="C1210" t="n">
        <v>0</v>
      </c>
      <c r="D1210" t="n">
        <v>0</v>
      </c>
      <c r="E1210" t="n">
        <v>89.3</v>
      </c>
      <c r="F1210" t="n">
        <v>0.116232468870006</v>
      </c>
      <c r="G1210" t="n">
        <v>733.3903278234778</v>
      </c>
      <c r="H1210" t="n">
        <v>2892.491452935797</v>
      </c>
      <c r="I1210" t="n">
        <v>14.95566151595988</v>
      </c>
      <c r="J1210" t="n">
        <v>14.95566151595988</v>
      </c>
      <c r="K1210" t="n">
        <v>194.7340209302972</v>
      </c>
      <c r="L1210" t="n">
        <v>5</v>
      </c>
      <c r="M1210" t="n">
        <v>49.37475175717476</v>
      </c>
      <c r="N1210" t="n">
        <v>1949.539239278727</v>
      </c>
      <c r="O1210" t="b">
        <v>0</v>
      </c>
      <c r="P1210" t="n">
        <v>14.95566151595988</v>
      </c>
      <c r="Q1210" t="n">
        <v>0</v>
      </c>
      <c r="R1210" t="n">
        <v>0.9378298166065955</v>
      </c>
      <c r="S1210" t="n">
        <v>41.41837351556111</v>
      </c>
      <c r="T1210" t="n">
        <v>78.11258177963884</v>
      </c>
      <c r="U1210" t="n">
        <v>15.94709535902242</v>
      </c>
      <c r="V1210" t="n">
        <v>4.856273534572452</v>
      </c>
      <c r="W1210" t="n">
        <v>0</v>
      </c>
      <c r="X1210" t="n">
        <v>0</v>
      </c>
      <c r="Y1210" t="n">
        <v>-21.42826181236016</v>
      </c>
      <c r="Z1210" t="n">
        <v>95.67504037847519</v>
      </c>
      <c r="AA1210" t="n">
        <v>1949.539239278727</v>
      </c>
      <c r="AB1210" t="b">
        <v>0</v>
      </c>
      <c r="AC1210" t="b">
        <v>1</v>
      </c>
      <c r="AD1210" t="n">
        <v>90.27417843227562</v>
      </c>
      <c r="AE1210" t="n">
        <v>-0</v>
      </c>
      <c r="AF1210" t="n">
        <v>0</v>
      </c>
      <c r="AG1210" t="n">
        <v>0.08549358997692508</v>
      </c>
      <c r="AH1210" t="b">
        <v>0</v>
      </c>
      <c r="AI1210" t="b">
        <v>0</v>
      </c>
      <c r="AJ1210" t="n">
        <v>1949.539239278727</v>
      </c>
      <c r="AK1210" t="n">
        <v>0</v>
      </c>
      <c r="AL1210" t="n">
        <v>15.94709535902242</v>
      </c>
      <c r="AM1210" t="n">
        <v>0</v>
      </c>
      <c r="AN1210" t="n">
        <v>15.94724153623994</v>
      </c>
      <c r="AO1210" t="n">
        <v>0</v>
      </c>
      <c r="AP1210" t="n">
        <v>1</v>
      </c>
      <c r="AQ1210" t="n">
        <v>0</v>
      </c>
      <c r="AR1210" t="n">
        <v>0</v>
      </c>
      <c r="AS1210" t="n">
        <v>0</v>
      </c>
      <c r="AT1210" t="n">
        <v>3.426549505359984</v>
      </c>
      <c r="AU1210" t="n">
        <v>1.077248993039555</v>
      </c>
      <c r="AV1210" t="n">
        <v>3.426549505359984</v>
      </c>
    </row>
    <row r="1211" spans="1:48">
      <c r="A1211" t="n">
        <v>1208</v>
      </c>
      <c r="B1211" t="n">
        <v>0</v>
      </c>
      <c r="C1211" t="n">
        <v>0</v>
      </c>
      <c r="D1211" t="n">
        <v>0</v>
      </c>
      <c r="E1211" t="n">
        <v>89.8</v>
      </c>
      <c r="F1211" t="n">
        <v>0.1323111853401535</v>
      </c>
      <c r="G1211" t="n">
        <v>737.4966566466776</v>
      </c>
      <c r="H1211" t="n">
        <v>2908.686813814496</v>
      </c>
      <c r="I1211" t="n">
        <v>15.79058240715724</v>
      </c>
      <c r="J1211" t="n">
        <v>15.79058240715724</v>
      </c>
      <c r="K1211" t="n">
        <v>204.4605264375865</v>
      </c>
      <c r="L1211" t="n">
        <v>5</v>
      </c>
      <c r="M1211" t="n">
        <v>51.84090426916493</v>
      </c>
      <c r="N1211" t="n">
        <v>1960.454912510971</v>
      </c>
      <c r="O1211" t="b">
        <v>0</v>
      </c>
      <c r="P1211" t="n">
        <v>15.79058240715724</v>
      </c>
      <c r="Q1211" t="n">
        <v>0</v>
      </c>
      <c r="R1211" t="n">
        <v>0.939060142212044</v>
      </c>
      <c r="S1211" t="n">
        <v>41.45017648006008</v>
      </c>
      <c r="T1211" t="n">
        <v>81.90666899353351</v>
      </c>
      <c r="U1211" t="n">
        <v>16.81530468321342</v>
      </c>
      <c r="V1211" t="n">
        <v>4.991380760351134</v>
      </c>
      <c r="W1211" t="n">
        <v>0</v>
      </c>
      <c r="X1211" t="n">
        <v>0</v>
      </c>
      <c r="Y1211" t="n">
        <v>-21.42826181236016</v>
      </c>
      <c r="Z1211" t="n">
        <v>95.76498250268243</v>
      </c>
      <c r="AA1211" t="n">
        <v>1960.454912510971</v>
      </c>
      <c r="AB1211" t="b">
        <v>0</v>
      </c>
      <c r="AC1211" t="b">
        <v>1</v>
      </c>
      <c r="AD1211" t="n">
        <v>90.26673806359076</v>
      </c>
      <c r="AE1211" t="n">
        <v>-0</v>
      </c>
      <c r="AF1211" t="n">
        <v>0</v>
      </c>
      <c r="AG1211" t="n">
        <v>0.08163420101055063</v>
      </c>
      <c r="AH1211" t="b">
        <v>0</v>
      </c>
      <c r="AI1211" t="b">
        <v>0</v>
      </c>
      <c r="AJ1211" t="n">
        <v>1960.454912510971</v>
      </c>
      <c r="AK1211" t="n">
        <v>0</v>
      </c>
      <c r="AL1211" t="n">
        <v>16.81530468321342</v>
      </c>
      <c r="AM1211" t="n">
        <v>0</v>
      </c>
      <c r="AN1211" t="n">
        <v>16.81548968875434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3.584797573849141</v>
      </c>
      <c r="AU1211" t="n">
        <v>1.126999499245211</v>
      </c>
      <c r="AV1211" t="n">
        <v>3.584797573849141</v>
      </c>
    </row>
    <row r="1212" spans="1:48">
      <c r="A1212" t="n">
        <v>1209</v>
      </c>
      <c r="B1212" t="n">
        <v>0</v>
      </c>
      <c r="C1212" t="n">
        <v>0</v>
      </c>
      <c r="D1212" t="n">
        <v>0</v>
      </c>
      <c r="E1212" t="n">
        <v>90.2</v>
      </c>
      <c r="F1212" t="n">
        <v>0.1045227897693923</v>
      </c>
      <c r="G1212" t="n">
        <v>740.7817197052374</v>
      </c>
      <c r="H1212" t="n">
        <v>2921.643102517456</v>
      </c>
      <c r="I1212" t="n">
        <v>14.73379625662778</v>
      </c>
      <c r="J1212" t="n">
        <v>14.73379625662778</v>
      </c>
      <c r="K1212" t="n">
        <v>189.9309695993242</v>
      </c>
      <c r="L1212" t="n">
        <v>5</v>
      </c>
      <c r="M1212" t="n">
        <v>48.15693955358118</v>
      </c>
      <c r="N1212" t="n">
        <v>1969.187451096765</v>
      </c>
      <c r="O1212" t="b">
        <v>0</v>
      </c>
      <c r="P1212" t="n">
        <v>14.73379625662778</v>
      </c>
      <c r="Q1212" t="n">
        <v>0</v>
      </c>
      <c r="R1212" t="n">
        <v>0.9370726898149615</v>
      </c>
      <c r="S1212" t="n">
        <v>41.48309038522014</v>
      </c>
      <c r="T1212" t="n">
        <v>76.24751632355991</v>
      </c>
      <c r="U1212" t="n">
        <v>15.72321594340476</v>
      </c>
      <c r="V1212" t="n">
        <v>4.798051110531446</v>
      </c>
      <c r="W1212" t="n">
        <v>0</v>
      </c>
      <c r="X1212" t="n">
        <v>0</v>
      </c>
      <c r="Y1212" t="n">
        <v>-21.42826181236016</v>
      </c>
      <c r="Z1212" t="n">
        <v>95.8481293572749</v>
      </c>
      <c r="AA1212" t="n">
        <v>1969.187451096765</v>
      </c>
      <c r="AB1212" t="b">
        <v>0</v>
      </c>
      <c r="AC1212" t="b">
        <v>1</v>
      </c>
      <c r="AD1212" t="n">
        <v>90.25929769490591</v>
      </c>
      <c r="AE1212" t="n">
        <v>-0</v>
      </c>
      <c r="AF1212" t="n">
        <v>0</v>
      </c>
      <c r="AG1212" t="n">
        <v>0.0810541098996419</v>
      </c>
      <c r="AH1212" t="b">
        <v>0</v>
      </c>
      <c r="AI1212" t="b">
        <v>0</v>
      </c>
      <c r="AJ1212" t="n">
        <v>1969.187451096765</v>
      </c>
      <c r="AK1212" t="n">
        <v>0</v>
      </c>
      <c r="AL1212" t="n">
        <v>15.72321594340476</v>
      </c>
      <c r="AM1212" t="n">
        <v>0</v>
      </c>
      <c r="AN1212" t="n">
        <v>15.72336212062228</v>
      </c>
      <c r="AO1212" t="n">
        <v>0</v>
      </c>
      <c r="AP1212" t="n">
        <v>1</v>
      </c>
      <c r="AQ1212" t="n">
        <v>0</v>
      </c>
      <c r="AR1212" t="n">
        <v>0</v>
      </c>
      <c r="AS1212" t="n">
        <v>0</v>
      </c>
      <c r="AT1212" t="n">
        <v>3.386105460741652</v>
      </c>
      <c r="AU1212" t="n">
        <v>1.064534072017286</v>
      </c>
      <c r="AV1212" t="n">
        <v>3.386105460741652</v>
      </c>
    </row>
    <row r="1213" spans="1:48">
      <c r="A1213" t="n">
        <v>1210</v>
      </c>
      <c r="B1213" t="n">
        <v>0</v>
      </c>
      <c r="C1213" t="n">
        <v>0</v>
      </c>
      <c r="D1213" t="n">
        <v>0</v>
      </c>
      <c r="E1213" t="n">
        <v>90.59999999999999</v>
      </c>
      <c r="F1213" t="n">
        <v>0.1162643222489397</v>
      </c>
      <c r="G1213" t="n">
        <v>744.0667827637972</v>
      </c>
      <c r="H1213" t="n">
        <v>2934.599391220416</v>
      </c>
      <c r="I1213" t="n">
        <v>15.35797694312883</v>
      </c>
      <c r="J1213" t="n">
        <v>15.35797694312883</v>
      </c>
      <c r="K1213" t="n">
        <v>197.1031098024099</v>
      </c>
      <c r="L1213" t="n">
        <v>5</v>
      </c>
      <c r="M1213" t="n">
        <v>49.97543351988081</v>
      </c>
      <c r="N1213" t="n">
        <v>1977.91998968256</v>
      </c>
      <c r="O1213" t="b">
        <v>0</v>
      </c>
      <c r="P1213" t="n">
        <v>15.35797694312883</v>
      </c>
      <c r="Q1213" t="n">
        <v>0</v>
      </c>
      <c r="R1213" t="n">
        <v>0.9380396491093709</v>
      </c>
      <c r="S1213" t="n">
        <v>41.51480311718051</v>
      </c>
      <c r="T1213" t="n">
        <v>79.04519552874756</v>
      </c>
      <c r="U1213" t="n">
        <v>16.3724176880056</v>
      </c>
      <c r="V1213" t="n">
        <v>4.897668051179593</v>
      </c>
      <c r="W1213" t="n">
        <v>0</v>
      </c>
      <c r="X1213" t="n">
        <v>0</v>
      </c>
      <c r="Y1213" t="n">
        <v>-21.42826181236016</v>
      </c>
      <c r="Z1213" t="n">
        <v>95.92992833259611</v>
      </c>
      <c r="AA1213" t="n">
        <v>1977.91998968256</v>
      </c>
      <c r="AB1213" t="b">
        <v>0</v>
      </c>
      <c r="AC1213" t="b">
        <v>1</v>
      </c>
      <c r="AD1213" t="n">
        <v>90.25185732622106</v>
      </c>
      <c r="AE1213" t="n">
        <v>-0</v>
      </c>
      <c r="AF1213" t="n">
        <v>0</v>
      </c>
      <c r="AG1213" t="n">
        <v>0.07976684638413123</v>
      </c>
      <c r="AH1213" t="b">
        <v>0</v>
      </c>
      <c r="AI1213" t="b">
        <v>0</v>
      </c>
      <c r="AJ1213" t="n">
        <v>1977.91998968256</v>
      </c>
      <c r="AK1213" t="n">
        <v>0</v>
      </c>
      <c r="AL1213" t="n">
        <v>16.3724176880056</v>
      </c>
      <c r="AM1213" t="n">
        <v>0</v>
      </c>
      <c r="AN1213" t="n">
        <v>16.37256386522312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3.504044931993337</v>
      </c>
      <c r="AU1213" t="n">
        <v>1.101612239557769</v>
      </c>
      <c r="AV1213" t="n">
        <v>3.504044931993337</v>
      </c>
    </row>
    <row r="1214" spans="1:48">
      <c r="A1214" t="n">
        <v>1211</v>
      </c>
      <c r="B1214" t="n">
        <v>0</v>
      </c>
      <c r="C1214" t="n">
        <v>0</v>
      </c>
      <c r="D1214" t="n">
        <v>0</v>
      </c>
      <c r="E1214" t="n">
        <v>91</v>
      </c>
      <c r="F1214" t="n">
        <v>0.09708658790152747</v>
      </c>
      <c r="G1214" t="n">
        <v>747.3518458223571</v>
      </c>
      <c r="H1214" t="n">
        <v>2947.555679923376</v>
      </c>
      <c r="I1214" t="n">
        <v>14.65905327600466</v>
      </c>
      <c r="J1214" t="n">
        <v>14.65905327600466</v>
      </c>
      <c r="K1214" t="n">
        <v>187.3062175171086</v>
      </c>
      <c r="L1214" t="n">
        <v>5</v>
      </c>
      <c r="M1214" t="n">
        <v>47.49143446174153</v>
      </c>
      <c r="N1214" t="n">
        <v>1986.652528268356</v>
      </c>
      <c r="O1214" t="b">
        <v>0</v>
      </c>
      <c r="P1214" t="n">
        <v>14.65905327600466</v>
      </c>
      <c r="Q1214" t="n">
        <v>0</v>
      </c>
      <c r="R1214" t="n">
        <v>0.9366172648918443</v>
      </c>
      <c r="S1214" t="n">
        <v>41.54735137206993</v>
      </c>
      <c r="T1214" t="n">
        <v>75.23037592358625</v>
      </c>
      <c r="U1214" t="n">
        <v>15.65106028415717</v>
      </c>
      <c r="V1214" t="n">
        <v>4.768306989251641</v>
      </c>
      <c r="W1214" t="n">
        <v>0</v>
      </c>
      <c r="X1214" t="n">
        <v>0</v>
      </c>
      <c r="Y1214" t="n">
        <v>-21.42826181236016</v>
      </c>
      <c r="Z1214" t="n">
        <v>96.0118677420265</v>
      </c>
      <c r="AA1214" t="n">
        <v>1986.652528268356</v>
      </c>
      <c r="AB1214" t="b">
        <v>0</v>
      </c>
      <c r="AC1214" t="b">
        <v>1</v>
      </c>
      <c r="AD1214" t="n">
        <v>90.2444169575362</v>
      </c>
      <c r="AE1214" t="n">
        <v>-0</v>
      </c>
      <c r="AF1214" t="n">
        <v>0</v>
      </c>
      <c r="AG1214" t="n">
        <v>0.08152797111130894</v>
      </c>
      <c r="AH1214" t="b">
        <v>0</v>
      </c>
      <c r="AI1214" t="b">
        <v>0</v>
      </c>
      <c r="AJ1214" t="n">
        <v>1986.652528268356</v>
      </c>
      <c r="AK1214" t="n">
        <v>0</v>
      </c>
      <c r="AL1214" t="n">
        <v>15.65106028415717</v>
      </c>
      <c r="AM1214" t="n">
        <v>0</v>
      </c>
      <c r="AN1214" t="n">
        <v>15.65117220108933</v>
      </c>
      <c r="AO1214" t="n">
        <v>0</v>
      </c>
      <c r="AP1214" t="n">
        <v>1</v>
      </c>
      <c r="AQ1214" t="n">
        <v>0</v>
      </c>
      <c r="AR1214" t="n">
        <v>0</v>
      </c>
      <c r="AS1214" t="n">
        <v>0</v>
      </c>
      <c r="AT1214" t="n">
        <v>3.373475292172201</v>
      </c>
      <c r="AU1214" t="n">
        <v>1.060563361437422</v>
      </c>
      <c r="AV1214" t="n">
        <v>3.373475292172201</v>
      </c>
    </row>
    <row r="1215" spans="1:48">
      <c r="A1215" t="n">
        <v>1212</v>
      </c>
      <c r="B1215" t="n">
        <v>0</v>
      </c>
      <c r="C1215" t="n">
        <v>0</v>
      </c>
      <c r="D1215" t="n">
        <v>0</v>
      </c>
      <c r="E1215" t="n">
        <v>91.3</v>
      </c>
      <c r="F1215" t="n">
        <v>0.07872265947828616</v>
      </c>
      <c r="G1215" t="n">
        <v>749.8156431162769</v>
      </c>
      <c r="H1215" t="n">
        <v>2957.272896450596</v>
      </c>
      <c r="I1215" t="n">
        <v>13.95902516276517</v>
      </c>
      <c r="J1215" t="n">
        <v>13.95902516276517</v>
      </c>
      <c r="K1215" t="n">
        <v>177.7755272881422</v>
      </c>
      <c r="L1215" t="n">
        <v>5</v>
      </c>
      <c r="M1215" t="n">
        <v>45.07493085399143</v>
      </c>
      <c r="N1215" t="n">
        <v>1993.201932207702</v>
      </c>
      <c r="O1215" t="b">
        <v>0</v>
      </c>
      <c r="P1215" t="n">
        <v>13.95902516276517</v>
      </c>
      <c r="Q1215" t="n">
        <v>0</v>
      </c>
      <c r="R1215" t="n">
        <v>0.9350985756711844</v>
      </c>
      <c r="S1215" t="n">
        <v>41.57913157951973</v>
      </c>
      <c r="T1215" t="n">
        <v>71.51839789819734</v>
      </c>
      <c r="U1215" t="n">
        <v>14.9278648539763</v>
      </c>
      <c r="V1215" t="n">
        <v>4.641645889307995</v>
      </c>
      <c r="W1215" t="n">
        <v>0</v>
      </c>
      <c r="X1215" t="n">
        <v>0</v>
      </c>
      <c r="Y1215" t="n">
        <v>-21.42826181236016</v>
      </c>
      <c r="Z1215" t="n">
        <v>96.08128285830261</v>
      </c>
      <c r="AA1215" t="n">
        <v>1993.201932207702</v>
      </c>
      <c r="AB1215" t="b">
        <v>0</v>
      </c>
      <c r="AC1215" t="b">
        <v>1</v>
      </c>
      <c r="AD1215" t="n">
        <v>90.23697658885135</v>
      </c>
      <c r="AE1215" t="n">
        <v>-0</v>
      </c>
      <c r="AF1215" t="n">
        <v>0</v>
      </c>
      <c r="AG1215" t="n">
        <v>0.0817731372599933</v>
      </c>
      <c r="AH1215" t="b">
        <v>0</v>
      </c>
      <c r="AI1215" t="b">
        <v>0</v>
      </c>
      <c r="AJ1215" t="n">
        <v>1993.201932207702</v>
      </c>
      <c r="AK1215" t="n">
        <v>0</v>
      </c>
      <c r="AL1215" t="n">
        <v>14.9278648539763</v>
      </c>
      <c r="AM1215" t="n">
        <v>0</v>
      </c>
      <c r="AN1215" t="n">
        <v>14.92794707866115</v>
      </c>
      <c r="AO1215" t="n">
        <v>0</v>
      </c>
      <c r="AP1215" t="n">
        <v>1</v>
      </c>
      <c r="AQ1215" t="n">
        <v>0</v>
      </c>
      <c r="AR1215" t="n">
        <v>0</v>
      </c>
      <c r="AS1215" t="n">
        <v>0</v>
      </c>
      <c r="AT1215" t="n">
        <v>3.243315011138122</v>
      </c>
      <c r="AU1215" t="n">
        <v>1.019643178770172</v>
      </c>
      <c r="AV1215" t="n">
        <v>3.243315011138122</v>
      </c>
    </row>
    <row r="1216" spans="1:48">
      <c r="A1216" t="n">
        <v>1213</v>
      </c>
      <c r="B1216" t="n">
        <v>0</v>
      </c>
      <c r="C1216" t="n">
        <v>0</v>
      </c>
      <c r="D1216" t="n">
        <v>0</v>
      </c>
      <c r="E1216" t="n">
        <v>91.59999999999999</v>
      </c>
      <c r="F1216" t="n">
        <v>0.08802277418531546</v>
      </c>
      <c r="G1216" t="n">
        <v>752.2794404101967</v>
      </c>
      <c r="H1216" t="n">
        <v>2966.990112977816</v>
      </c>
      <c r="I1216" t="n">
        <v>14.45048648243323</v>
      </c>
      <c r="J1216" t="n">
        <v>14.45048648243323</v>
      </c>
      <c r="K1216" t="n">
        <v>183.4318124531872</v>
      </c>
      <c r="L1216" t="n">
        <v>5</v>
      </c>
      <c r="M1216" t="n">
        <v>46.50908023660934</v>
      </c>
      <c r="N1216" t="n">
        <v>1999.751336147048</v>
      </c>
      <c r="O1216" t="b">
        <v>0</v>
      </c>
      <c r="P1216" t="n">
        <v>14.45048648243323</v>
      </c>
      <c r="Q1216" t="n">
        <v>0</v>
      </c>
      <c r="R1216" t="n">
        <v>0.9359799888828629</v>
      </c>
      <c r="S1216" t="n">
        <v>41.61011926552073</v>
      </c>
      <c r="T1216" t="n">
        <v>73.72440746981179</v>
      </c>
      <c r="U1216" t="n">
        <v>15.43888400827947</v>
      </c>
      <c r="V1216" t="n">
        <v>4.719837385821691</v>
      </c>
      <c r="W1216" t="n">
        <v>0</v>
      </c>
      <c r="X1216" t="n">
        <v>0</v>
      </c>
      <c r="Y1216" t="n">
        <v>-21.42826181236016</v>
      </c>
      <c r="Z1216" t="n">
        <v>96.163222267733</v>
      </c>
      <c r="AA1216" t="n">
        <v>1999.751336147048</v>
      </c>
      <c r="AB1216" t="b">
        <v>0</v>
      </c>
      <c r="AC1216" t="b">
        <v>1</v>
      </c>
      <c r="AD1216" t="n">
        <v>90.22953622016649</v>
      </c>
      <c r="AE1216" t="n">
        <v>-0</v>
      </c>
      <c r="AF1216" t="n">
        <v>0</v>
      </c>
      <c r="AG1216" t="n">
        <v>0.07478956782285828</v>
      </c>
      <c r="AH1216" t="b">
        <v>0</v>
      </c>
      <c r="AI1216" t="b">
        <v>0</v>
      </c>
      <c r="AJ1216" t="n">
        <v>1999.751336147048</v>
      </c>
      <c r="AK1216" t="n">
        <v>0</v>
      </c>
      <c r="AL1216" t="n">
        <v>15.43888400827947</v>
      </c>
      <c r="AM1216" t="n">
        <v>0</v>
      </c>
      <c r="AN1216" t="n">
        <v>15.43896623296433</v>
      </c>
      <c r="AO1216" t="n">
        <v>0</v>
      </c>
      <c r="AP1216" t="n">
        <v>1</v>
      </c>
      <c r="AQ1216" t="n">
        <v>0</v>
      </c>
      <c r="AR1216" t="n">
        <v>0</v>
      </c>
      <c r="AS1216" t="n">
        <v>0</v>
      </c>
      <c r="AT1216" t="n">
        <v>3.335649888610241</v>
      </c>
      <c r="AU1216" t="n">
        <v>1.048671696707438</v>
      </c>
      <c r="AV1216" t="n">
        <v>3.335649888610241</v>
      </c>
    </row>
    <row r="1217" spans="1:48">
      <c r="A1217" t="n">
        <v>1214</v>
      </c>
      <c r="B1217" t="n">
        <v>0</v>
      </c>
      <c r="C1217" t="n">
        <v>0</v>
      </c>
      <c r="D1217" t="n">
        <v>0</v>
      </c>
      <c r="E1217" t="n">
        <v>91.90000000000001</v>
      </c>
      <c r="F1217" t="n">
        <v>0.06918624378045379</v>
      </c>
      <c r="G1217" t="n">
        <v>754.7432377041166</v>
      </c>
      <c r="H1217" t="n">
        <v>2976.707329505036</v>
      </c>
      <c r="I1217" t="n">
        <v>13.72430969579544</v>
      </c>
      <c r="J1217" t="n">
        <v>13.72430969579544</v>
      </c>
      <c r="K1217" t="n">
        <v>173.6451513169714</v>
      </c>
      <c r="L1217" t="n">
        <v>5</v>
      </c>
      <c r="M1217" t="n">
        <v>44.02767528320777</v>
      </c>
      <c r="N1217" t="n">
        <v>2006.300740086394</v>
      </c>
      <c r="O1217" t="b">
        <v>0</v>
      </c>
      <c r="P1217" t="n">
        <v>13.72430969579544</v>
      </c>
      <c r="Q1217" t="n">
        <v>0</v>
      </c>
      <c r="R1217" t="n">
        <v>0.9343496014171087</v>
      </c>
      <c r="S1217" t="n">
        <v>41.64176229397918</v>
      </c>
      <c r="T1217" t="n">
        <v>69.91276098557586</v>
      </c>
      <c r="U1217" t="n">
        <v>14.688623696077</v>
      </c>
      <c r="V1217" t="n">
        <v>4.589800624733485</v>
      </c>
      <c r="W1217" t="n">
        <v>0</v>
      </c>
      <c r="X1217" t="n">
        <v>0</v>
      </c>
      <c r="Y1217" t="n">
        <v>-21.42826181236016</v>
      </c>
      <c r="Z1217" t="n">
        <v>96.22377648932918</v>
      </c>
      <c r="AA1217" t="n">
        <v>2006.300740086394</v>
      </c>
      <c r="AB1217" t="b">
        <v>0</v>
      </c>
      <c r="AC1217" t="b">
        <v>1</v>
      </c>
      <c r="AD1217" t="n">
        <v>90.22209585148164</v>
      </c>
      <c r="AE1217" t="n">
        <v>-0</v>
      </c>
      <c r="AF1217" t="n">
        <v>0</v>
      </c>
      <c r="AG1217" t="n">
        <v>0.06711367851294575</v>
      </c>
      <c r="AH1217" t="b">
        <v>0</v>
      </c>
      <c r="AI1217" t="b">
        <v>0</v>
      </c>
      <c r="AJ1217" t="n">
        <v>2006.300740086394</v>
      </c>
      <c r="AK1217" t="n">
        <v>0</v>
      </c>
      <c r="AL1217" t="n">
        <v>14.688623696077</v>
      </c>
      <c r="AM1217" t="n">
        <v>0</v>
      </c>
      <c r="AN1217" t="n">
        <v>14.68870592076185</v>
      </c>
      <c r="AO1217" t="n">
        <v>0</v>
      </c>
      <c r="AP1217" t="n">
        <v>1</v>
      </c>
      <c r="AQ1217" t="n">
        <v>0</v>
      </c>
      <c r="AR1217" t="n">
        <v>0</v>
      </c>
      <c r="AS1217" t="n">
        <v>0</v>
      </c>
      <c r="AT1217" t="n">
        <v>3.201105185185936</v>
      </c>
      <c r="AU1217" t="n">
        <v>1.00637312607365</v>
      </c>
      <c r="AV1217" t="n">
        <v>3.201105185185936</v>
      </c>
    </row>
    <row r="1218" spans="1:48">
      <c r="A1218" t="n">
        <v>1215</v>
      </c>
      <c r="B1218" t="n">
        <v>0</v>
      </c>
      <c r="C1218" t="n">
        <v>0</v>
      </c>
      <c r="D1218" t="n">
        <v>0</v>
      </c>
      <c r="E1218" t="n">
        <v>92.2</v>
      </c>
      <c r="F1218" t="n">
        <v>0.1352322506928871</v>
      </c>
      <c r="G1218" t="n">
        <v>757.2070349980365</v>
      </c>
      <c r="H1218" t="n">
        <v>2986.424546032256</v>
      </c>
      <c r="I1218" t="n">
        <v>16.68782393291283</v>
      </c>
      <c r="J1218" t="n">
        <v>16.68782393291283</v>
      </c>
      <c r="K1218" t="n">
        <v>210.4536444284777</v>
      </c>
      <c r="L1218" t="n">
        <v>5</v>
      </c>
      <c r="M1218" t="n">
        <v>53.36045751229151</v>
      </c>
      <c r="N1218" t="n">
        <v>2012.850144025741</v>
      </c>
      <c r="O1218" t="b">
        <v>0</v>
      </c>
      <c r="P1218" t="n">
        <v>16.68782393291283</v>
      </c>
      <c r="Q1218" t="n">
        <v>0</v>
      </c>
      <c r="R1218" t="n">
        <v>0.9396160526579825</v>
      </c>
      <c r="S1218" t="n">
        <v>41.67258052491805</v>
      </c>
      <c r="T1218" t="n">
        <v>84.2576263395453</v>
      </c>
      <c r="U1218" t="n">
        <v>17.76025844354869</v>
      </c>
      <c r="V1218" t="n">
        <v>5.087808072050478</v>
      </c>
      <c r="W1218" t="n">
        <v>0</v>
      </c>
      <c r="X1218" t="n">
        <v>0</v>
      </c>
      <c r="Y1218" t="n">
        <v>-21.42826181236016</v>
      </c>
      <c r="Z1218" t="n">
        <v>96.3036502736944</v>
      </c>
      <c r="AA1218" t="n">
        <v>2012.850144025741</v>
      </c>
      <c r="AB1218" t="b">
        <v>0</v>
      </c>
      <c r="AC1218" t="b">
        <v>1</v>
      </c>
      <c r="AD1218" t="n">
        <v>90.21465548279679</v>
      </c>
      <c r="AE1218" t="n">
        <v>-0</v>
      </c>
      <c r="AF1218" t="n">
        <v>0</v>
      </c>
      <c r="AG1218" t="n">
        <v>0.05874950465585715</v>
      </c>
      <c r="AH1218" t="b">
        <v>0</v>
      </c>
      <c r="AI1218" t="b">
        <v>0</v>
      </c>
      <c r="AJ1218" t="n">
        <v>2012.850144025741</v>
      </c>
      <c r="AK1218" t="n">
        <v>0</v>
      </c>
      <c r="AL1218" t="n">
        <v>17.76025844354869</v>
      </c>
      <c r="AM1218" t="n">
        <v>0</v>
      </c>
      <c r="AN1218" t="n">
        <v>17.76044344908962</v>
      </c>
      <c r="AO1218" t="n">
        <v>0</v>
      </c>
      <c r="AP1218" t="n">
        <v>1</v>
      </c>
      <c r="AQ1218" t="n">
        <v>0</v>
      </c>
      <c r="AR1218" t="n">
        <v>0</v>
      </c>
      <c r="AS1218" t="n">
        <v>0</v>
      </c>
      <c r="AT1218" t="n">
        <v>3.756250232726489</v>
      </c>
      <c r="AU1218" t="n">
        <v>1.180901304498765</v>
      </c>
      <c r="AV1218" t="n">
        <v>3.756250232726489</v>
      </c>
    </row>
    <row r="1219" spans="1:48">
      <c r="A1219" t="n">
        <v>1216</v>
      </c>
      <c r="B1219" t="n">
        <v>0</v>
      </c>
      <c r="C1219" t="n">
        <v>0</v>
      </c>
      <c r="D1219" t="n">
        <v>0</v>
      </c>
      <c r="E1219" t="n">
        <v>92.8</v>
      </c>
      <c r="F1219" t="n">
        <v>0.1398847534479746</v>
      </c>
      <c r="G1219" t="n">
        <v>762.1346295858762</v>
      </c>
      <c r="H1219" t="n">
        <v>3005.858979086695</v>
      </c>
      <c r="I1219" t="n">
        <v>17.08920655365347</v>
      </c>
      <c r="J1219" t="n">
        <v>17.08920655365347</v>
      </c>
      <c r="K1219" t="n">
        <v>214.1221451656315</v>
      </c>
      <c r="L1219" t="n">
        <v>5</v>
      </c>
      <c r="M1219" t="n">
        <v>54.29060475802016</v>
      </c>
      <c r="N1219" t="n">
        <v>2025.948951904433</v>
      </c>
      <c r="O1219" t="b">
        <v>0</v>
      </c>
      <c r="P1219" t="n">
        <v>17.08920655365347</v>
      </c>
      <c r="Q1219" t="n">
        <v>0</v>
      </c>
      <c r="R1219" t="n">
        <v>0.9399957760703812</v>
      </c>
      <c r="S1219" t="n">
        <v>41.70704733072945</v>
      </c>
      <c r="T1219" t="n">
        <v>85.69172409280429</v>
      </c>
      <c r="U1219" t="n">
        <v>18.18008866496644</v>
      </c>
      <c r="V1219" t="n">
        <v>5.141865401379718</v>
      </c>
      <c r="W1219" t="n">
        <v>0</v>
      </c>
      <c r="X1219" t="n">
        <v>0</v>
      </c>
      <c r="Y1219" t="n">
        <v>-21.42826181236016</v>
      </c>
      <c r="Z1219" t="n">
        <v>96.38352405805962</v>
      </c>
      <c r="AA1219" t="n">
        <v>2025.948951904433</v>
      </c>
      <c r="AB1219" t="b">
        <v>0</v>
      </c>
      <c r="AC1219" t="b">
        <v>1</v>
      </c>
      <c r="AD1219" t="n">
        <v>90.20721511411193</v>
      </c>
      <c r="AE1219" t="n">
        <v>-0</v>
      </c>
      <c r="AF1219" t="n">
        <v>0</v>
      </c>
      <c r="AG1219" t="n">
        <v>0.05299218609596151</v>
      </c>
      <c r="AH1219" t="b">
        <v>0</v>
      </c>
      <c r="AI1219" t="b">
        <v>0</v>
      </c>
      <c r="AJ1219" t="n">
        <v>2025.948951904433</v>
      </c>
      <c r="AK1219" t="n">
        <v>0</v>
      </c>
      <c r="AL1219" t="n">
        <v>18.18008866496644</v>
      </c>
      <c r="AM1219" t="n">
        <v>0</v>
      </c>
      <c r="AN1219" t="n">
        <v>18.18027367050736</v>
      </c>
      <c r="AO1219" t="n">
        <v>0</v>
      </c>
      <c r="AP1219" t="n">
        <v>1</v>
      </c>
      <c r="AQ1219" t="n">
        <v>0</v>
      </c>
      <c r="AR1219" t="n">
        <v>0</v>
      </c>
      <c r="AS1219" t="n">
        <v>0</v>
      </c>
      <c r="AT1219" t="n">
        <v>3.832434318306063</v>
      </c>
      <c r="AU1219" t="n">
        <v>1.204852287651893</v>
      </c>
      <c r="AV1219" t="n">
        <v>3.832434318306063</v>
      </c>
    </row>
    <row r="1220" spans="1:48">
      <c r="A1220" t="n">
        <v>1217</v>
      </c>
      <c r="B1220" t="n">
        <v>0</v>
      </c>
      <c r="C1220" t="n">
        <v>0</v>
      </c>
      <c r="D1220" t="n">
        <v>0</v>
      </c>
      <c r="E1220" t="n">
        <v>93.09999999999999</v>
      </c>
      <c r="F1220" t="n">
        <v>0.05522873551519503</v>
      </c>
      <c r="G1220" t="n">
        <v>764.598426879796</v>
      </c>
      <c r="H1220" t="n">
        <v>3015.576195613915</v>
      </c>
      <c r="I1220" t="n">
        <v>13.46857059104352</v>
      </c>
      <c r="J1220" t="n">
        <v>13.46857059104352</v>
      </c>
      <c r="K1220" t="n">
        <v>168.2129738111825</v>
      </c>
      <c r="L1220" t="n">
        <v>5</v>
      </c>
      <c r="M1220" t="n">
        <v>42.65034832940732</v>
      </c>
      <c r="N1220" t="n">
        <v>2032.498355843779</v>
      </c>
      <c r="O1220" t="b">
        <v>0</v>
      </c>
      <c r="P1220" t="n">
        <v>13.46857059104352</v>
      </c>
      <c r="Q1220" t="n">
        <v>0</v>
      </c>
      <c r="R1220" t="n">
        <v>0.9332621087118963</v>
      </c>
      <c r="S1220" t="n">
        <v>41.74212118964511</v>
      </c>
      <c r="T1220" t="n">
        <v>67.80458348115178</v>
      </c>
      <c r="U1220" t="n">
        <v>14.43171266176559</v>
      </c>
      <c r="V1220" t="n">
        <v>4.525134921200269</v>
      </c>
      <c r="W1220" t="n">
        <v>0</v>
      </c>
      <c r="X1220" t="n">
        <v>0</v>
      </c>
      <c r="Y1220" t="n">
        <v>-21.42826181236016</v>
      </c>
      <c r="Z1220" t="n">
        <v>96.41719423097607</v>
      </c>
      <c r="AA1220" t="n">
        <v>2032.498355843779</v>
      </c>
      <c r="AB1220" t="b">
        <v>0</v>
      </c>
      <c r="AC1220" t="b">
        <v>1</v>
      </c>
      <c r="AD1220" t="n">
        <v>90.19977474542708</v>
      </c>
      <c r="AE1220" t="n">
        <v>-0</v>
      </c>
      <c r="AF1220" t="n">
        <v>0</v>
      </c>
      <c r="AG1220" t="n">
        <v>0.0446139256804024</v>
      </c>
      <c r="AH1220" t="b">
        <v>0</v>
      </c>
      <c r="AI1220" t="b">
        <v>0</v>
      </c>
      <c r="AJ1220" t="n">
        <v>2032.498355843779</v>
      </c>
      <c r="AK1220" t="n">
        <v>0</v>
      </c>
      <c r="AL1220" t="n">
        <v>14.43171266176559</v>
      </c>
      <c r="AM1220" t="n">
        <v>0</v>
      </c>
      <c r="AN1220" t="n">
        <v>14.43176976224118</v>
      </c>
      <c r="AO1220" t="n">
        <v>0</v>
      </c>
      <c r="AP1220" t="n">
        <v>1</v>
      </c>
      <c r="AQ1220" t="n">
        <v>0</v>
      </c>
      <c r="AR1220" t="n">
        <v>0</v>
      </c>
      <c r="AS1220" t="n">
        <v>0</v>
      </c>
      <c r="AT1220" t="n">
        <v>3.157069769989635</v>
      </c>
      <c r="AU1220" t="n">
        <v>0.992529139111229</v>
      </c>
      <c r="AV1220" t="n">
        <v>3.157069769989635</v>
      </c>
    </row>
    <row r="1221" spans="1:48">
      <c r="A1221" t="n">
        <v>1218</v>
      </c>
      <c r="B1221" t="n">
        <v>0</v>
      </c>
      <c r="C1221" t="n">
        <v>0</v>
      </c>
      <c r="D1221" t="n">
        <v>0</v>
      </c>
      <c r="E1221" t="n">
        <v>93.3</v>
      </c>
      <c r="F1221" t="n">
        <v>0.05586697115793982</v>
      </c>
      <c r="G1221" t="n">
        <v>766.2409584090759</v>
      </c>
      <c r="H1221" t="n">
        <v>3022.054339965395</v>
      </c>
      <c r="I1221" t="n">
        <v>13.55564445405314</v>
      </c>
      <c r="J1221" t="n">
        <v>13.55564445405314</v>
      </c>
      <c r="K1221" t="n">
        <v>168.9375487944347</v>
      </c>
      <c r="L1221" t="n">
        <v>5</v>
      </c>
      <c r="M1221" t="n">
        <v>42.83406409595201</v>
      </c>
      <c r="N1221" t="n">
        <v>2036.864625136677</v>
      </c>
      <c r="O1221" t="b">
        <v>0</v>
      </c>
      <c r="P1221" t="n">
        <v>13.55564445405314</v>
      </c>
      <c r="Q1221" t="n">
        <v>0</v>
      </c>
      <c r="R1221" t="n">
        <v>0.9333820592841939</v>
      </c>
      <c r="S1221" t="n">
        <v>41.77286614137513</v>
      </c>
      <c r="T1221" t="n">
        <v>68.08789953598654</v>
      </c>
      <c r="U1221" t="n">
        <v>14.52314657135032</v>
      </c>
      <c r="V1221" t="n">
        <v>4.535875654752104</v>
      </c>
      <c r="W1221" t="n">
        <v>0</v>
      </c>
      <c r="X1221" t="n">
        <v>0</v>
      </c>
      <c r="Y1221" t="n">
        <v>-21.42826181236016</v>
      </c>
      <c r="Z1221" t="n">
        <v>96.44554254626648</v>
      </c>
      <c r="AA1221" t="n">
        <v>2036.864625136677</v>
      </c>
      <c r="AB1221" t="b">
        <v>0</v>
      </c>
      <c r="AC1221" t="b">
        <v>1</v>
      </c>
      <c r="AD1221" t="n">
        <v>90.19233437674222</v>
      </c>
      <c r="AE1221" t="n">
        <v>-0</v>
      </c>
      <c r="AF1221" t="n">
        <v>0</v>
      </c>
      <c r="AG1221" t="n">
        <v>0.03685088849413898</v>
      </c>
      <c r="AH1221" t="b">
        <v>0</v>
      </c>
      <c r="AI1221" t="b">
        <v>0</v>
      </c>
      <c r="AJ1221" t="n">
        <v>2036.864625136677</v>
      </c>
      <c r="AK1221" t="n">
        <v>0</v>
      </c>
      <c r="AL1221" t="n">
        <v>14.52314657135032</v>
      </c>
      <c r="AM1221" t="n">
        <v>0</v>
      </c>
      <c r="AN1221" t="n">
        <v>14.5231831156547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3.173746904969353</v>
      </c>
      <c r="AU1221" t="n">
        <v>0.9977721472264143</v>
      </c>
      <c r="AV1221" t="n">
        <v>3.173746904969353</v>
      </c>
    </row>
    <row r="1222" spans="1:48">
      <c r="A1222" t="n">
        <v>1219</v>
      </c>
      <c r="B1222" t="n">
        <v>0</v>
      </c>
      <c r="C1222" t="n">
        <v>0</v>
      </c>
      <c r="D1222" t="n">
        <v>0</v>
      </c>
      <c r="E1222" t="n">
        <v>93.5</v>
      </c>
      <c r="F1222" t="n">
        <v>0.05463671318638497</v>
      </c>
      <c r="G1222" t="n">
        <v>767.8834899383559</v>
      </c>
      <c r="H1222" t="n">
        <v>3028.532484316876</v>
      </c>
      <c r="I1222" t="n">
        <v>13.56055427646095</v>
      </c>
      <c r="J1222" t="n">
        <v>13.56055427646095</v>
      </c>
      <c r="K1222" t="n">
        <v>168.6372429498094</v>
      </c>
      <c r="L1222" t="n">
        <v>5</v>
      </c>
      <c r="M1222" t="n">
        <v>42.75792164041821</v>
      </c>
      <c r="N1222" t="n">
        <v>2041.230894429574</v>
      </c>
      <c r="O1222" t="b">
        <v>0</v>
      </c>
      <c r="P1222" t="n">
        <v>13.56055427646095</v>
      </c>
      <c r="Q1222" t="n">
        <v>0</v>
      </c>
      <c r="R1222" t="n">
        <v>0.9333134620838055</v>
      </c>
      <c r="S1222" t="n">
        <v>41.80375424187094</v>
      </c>
      <c r="T1222" t="n">
        <v>67.97186096225232</v>
      </c>
      <c r="U1222" t="n">
        <v>14.52947463779678</v>
      </c>
      <c r="V1222" t="n">
        <v>4.532808083293546</v>
      </c>
      <c r="W1222" t="n">
        <v>0</v>
      </c>
      <c r="X1222" t="n">
        <v>0</v>
      </c>
      <c r="Y1222" t="n">
        <v>-21.42826181236016</v>
      </c>
      <c r="Z1222" t="n">
        <v>96.4738908615569</v>
      </c>
      <c r="AA1222" t="n">
        <v>2041.230894429574</v>
      </c>
      <c r="AB1222" t="b">
        <v>0</v>
      </c>
      <c r="AC1222" t="b">
        <v>1</v>
      </c>
      <c r="AD1222" t="n">
        <v>90.18489400805737</v>
      </c>
      <c r="AE1222" t="n">
        <v>-0</v>
      </c>
      <c r="AF1222" t="n">
        <v>0</v>
      </c>
      <c r="AG1222" t="n">
        <v>0.02959992589713534</v>
      </c>
      <c r="AH1222" t="b">
        <v>0</v>
      </c>
      <c r="AI1222" t="b">
        <v>0</v>
      </c>
      <c r="AJ1222" t="n">
        <v>2041.230894429574</v>
      </c>
      <c r="AK1222" t="n">
        <v>0</v>
      </c>
      <c r="AL1222" t="n">
        <v>14.52947463779678</v>
      </c>
      <c r="AM1222" t="n">
        <v>0</v>
      </c>
      <c r="AN1222" t="n">
        <v>14.52951118210116</v>
      </c>
      <c r="AO1222" t="n">
        <v>0</v>
      </c>
      <c r="AP1222" t="n">
        <v>1</v>
      </c>
      <c r="AQ1222" t="n">
        <v>0</v>
      </c>
      <c r="AR1222" t="n">
        <v>0</v>
      </c>
      <c r="AS1222" t="n">
        <v>0</v>
      </c>
      <c r="AT1222" t="n">
        <v>3.175240666487224</v>
      </c>
      <c r="AU1222" t="n">
        <v>0.9982417604885168</v>
      </c>
      <c r="AV1222" t="n">
        <v>3.175240666487224</v>
      </c>
    </row>
    <row r="1223" spans="1:48">
      <c r="A1223" t="n">
        <v>1220</v>
      </c>
      <c r="B1223" t="n">
        <v>0</v>
      </c>
      <c r="C1223" t="n">
        <v>0</v>
      </c>
      <c r="D1223" t="n">
        <v>0</v>
      </c>
      <c r="E1223" t="n">
        <v>93.7</v>
      </c>
      <c r="F1223" t="n">
        <v>0.05891950942983826</v>
      </c>
      <c r="G1223" t="n">
        <v>769.5260214676358</v>
      </c>
      <c r="H1223" t="n">
        <v>3035.010628668356</v>
      </c>
      <c r="I1223" t="n">
        <v>13.80928812735477</v>
      </c>
      <c r="J1223" t="n">
        <v>13.80928812735477</v>
      </c>
      <c r="K1223" t="n">
        <v>171.3639101006932</v>
      </c>
      <c r="L1223" t="n">
        <v>5</v>
      </c>
      <c r="M1223" t="n">
        <v>43.44926726691003</v>
      </c>
      <c r="N1223" t="n">
        <v>2045.597163722472</v>
      </c>
      <c r="O1223" t="b">
        <v>0</v>
      </c>
      <c r="P1223" t="n">
        <v>13.80928812735477</v>
      </c>
      <c r="Q1223" t="n">
        <v>0</v>
      </c>
      <c r="R1223" t="n">
        <v>0.9337949236281803</v>
      </c>
      <c r="S1223" t="n">
        <v>41.83468534728861</v>
      </c>
      <c r="T1223" t="n">
        <v>69.03527380440708</v>
      </c>
      <c r="U1223" t="n">
        <v>14.78835210808382</v>
      </c>
      <c r="V1223" t="n">
        <v>4.570485574570242</v>
      </c>
      <c r="W1223" t="n">
        <v>0</v>
      </c>
      <c r="X1223" t="n">
        <v>0</v>
      </c>
      <c r="Y1223" t="n">
        <v>-21.42826181236016</v>
      </c>
      <c r="Z1223" t="n">
        <v>96.50223917684731</v>
      </c>
      <c r="AA1223" t="n">
        <v>2045.597163722472</v>
      </c>
      <c r="AB1223" t="b">
        <v>0</v>
      </c>
      <c r="AC1223" t="b">
        <v>1</v>
      </c>
      <c r="AD1223" t="n">
        <v>90.17745363937252</v>
      </c>
      <c r="AE1223" t="n">
        <v>-0</v>
      </c>
      <c r="AF1223" t="n">
        <v>0</v>
      </c>
      <c r="AG1223" t="n">
        <v>0.02166346279419024</v>
      </c>
      <c r="AH1223" t="b">
        <v>0</v>
      </c>
      <c r="AI1223" t="b">
        <v>0</v>
      </c>
      <c r="AJ1223" t="n">
        <v>2045.597163722472</v>
      </c>
      <c r="AK1223" t="n">
        <v>0</v>
      </c>
      <c r="AL1223" t="n">
        <v>14.78835210808382</v>
      </c>
      <c r="AM1223" t="n">
        <v>0</v>
      </c>
      <c r="AN1223" t="n">
        <v>14.7883886523882</v>
      </c>
      <c r="AO1223" t="n">
        <v>0</v>
      </c>
      <c r="AP1223" t="n">
        <v>1</v>
      </c>
      <c r="AQ1223" t="n">
        <v>0</v>
      </c>
      <c r="AR1223" t="n">
        <v>0</v>
      </c>
      <c r="AS1223" t="n">
        <v>0</v>
      </c>
      <c r="AT1223" t="n">
        <v>3.221788534920019</v>
      </c>
      <c r="AU1223" t="n">
        <v>1.012875620095369</v>
      </c>
      <c r="AV1223" t="n">
        <v>3.221788534920019</v>
      </c>
    </row>
    <row r="1224" spans="1:48">
      <c r="A1224" t="n">
        <v>1221</v>
      </c>
      <c r="B1224" t="n">
        <v>0</v>
      </c>
      <c r="C1224" t="n">
        <v>0</v>
      </c>
      <c r="D1224" t="n">
        <v>0</v>
      </c>
      <c r="E1224" t="n">
        <v>93.90000000000001</v>
      </c>
      <c r="F1224" t="n">
        <v>0.04301858242759415</v>
      </c>
      <c r="G1224" t="n">
        <v>771.1685529969157</v>
      </c>
      <c r="H1224" t="n">
        <v>3041.488773019835</v>
      </c>
      <c r="I1224" t="n">
        <v>13.16430516297691</v>
      </c>
      <c r="J1224" t="n">
        <v>13.16430516297691</v>
      </c>
      <c r="K1224" t="n">
        <v>163.0121636248552</v>
      </c>
      <c r="L1224" t="n">
        <v>5</v>
      </c>
      <c r="M1224" t="n">
        <v>41.33168448906066</v>
      </c>
      <c r="N1224" t="n">
        <v>2049.963433015369</v>
      </c>
      <c r="O1224" t="b">
        <v>0</v>
      </c>
      <c r="P1224" t="n">
        <v>13.16430516297691</v>
      </c>
      <c r="Q1224" t="n">
        <v>0</v>
      </c>
      <c r="R1224" t="n">
        <v>0.9322148160566091</v>
      </c>
      <c r="S1224" t="n">
        <v>41.86595639344465</v>
      </c>
      <c r="T1224" t="n">
        <v>65.7820203703499</v>
      </c>
      <c r="U1224" t="n">
        <v>14.12153608399365</v>
      </c>
      <c r="V1224" t="n">
        <v>4.459046350972066</v>
      </c>
      <c r="W1224" t="n">
        <v>0</v>
      </c>
      <c r="X1224" t="n">
        <v>0</v>
      </c>
      <c r="Y1224" t="n">
        <v>-21.42826181236016</v>
      </c>
      <c r="Z1224" t="n">
        <v>96.53058749213773</v>
      </c>
      <c r="AA1224" t="n">
        <v>2049.963433015369</v>
      </c>
      <c r="AB1224" t="b">
        <v>0</v>
      </c>
      <c r="AC1224" t="b">
        <v>1</v>
      </c>
      <c r="AD1224" t="n">
        <v>90.17001327068766</v>
      </c>
      <c r="AE1224" t="n">
        <v>-0</v>
      </c>
      <c r="AF1224" t="n">
        <v>0</v>
      </c>
      <c r="AG1224" t="n">
        <v>0.0228881514545673</v>
      </c>
      <c r="AH1224" t="b">
        <v>0</v>
      </c>
      <c r="AI1224" t="b">
        <v>0</v>
      </c>
      <c r="AJ1224" t="n">
        <v>2049.963433015369</v>
      </c>
      <c r="AK1224" t="n">
        <v>0</v>
      </c>
      <c r="AL1224" t="n">
        <v>14.12153608399365</v>
      </c>
      <c r="AM1224" t="n">
        <v>0</v>
      </c>
      <c r="AN1224" t="n">
        <v>14.12155664016487</v>
      </c>
      <c r="AO1224" t="n">
        <v>0</v>
      </c>
      <c r="AP1224" t="n">
        <v>1</v>
      </c>
      <c r="AQ1224" t="n">
        <v>0</v>
      </c>
      <c r="AR1224" t="n">
        <v>0</v>
      </c>
      <c r="AS1224" t="n">
        <v>0</v>
      </c>
      <c r="AT1224" t="n">
        <v>3.103387955242914</v>
      </c>
      <c r="AU1224" t="n">
        <v>0.9756524878940257</v>
      </c>
      <c r="AV1224" t="n">
        <v>3.103387955242914</v>
      </c>
    </row>
    <row r="1225" spans="1:48">
      <c r="A1225" t="n">
        <v>1222</v>
      </c>
      <c r="B1225" t="n">
        <v>0</v>
      </c>
      <c r="C1225" t="n">
        <v>0</v>
      </c>
      <c r="D1225" t="n">
        <v>0</v>
      </c>
      <c r="E1225" t="n">
        <v>94</v>
      </c>
      <c r="F1225" t="n">
        <v>0.01900616085980111</v>
      </c>
      <c r="G1225" t="n">
        <v>771.9898187615556</v>
      </c>
      <c r="H1225" t="n">
        <v>3044.727845195575</v>
      </c>
      <c r="I1225" t="n">
        <v>12.12799672662106</v>
      </c>
      <c r="J1225" t="n">
        <v>12.12799672662106</v>
      </c>
      <c r="K1225" t="n">
        <v>150.0199030039481</v>
      </c>
      <c r="L1225" t="n">
        <v>5</v>
      </c>
      <c r="M1225" t="n">
        <v>38.03750076165012</v>
      </c>
      <c r="N1225" t="n">
        <v>2052.146567661818</v>
      </c>
      <c r="O1225" t="b">
        <v>0</v>
      </c>
      <c r="P1225" t="n">
        <v>12.12799672662106</v>
      </c>
      <c r="Q1225" t="n">
        <v>0</v>
      </c>
      <c r="R1225" t="n">
        <v>0.9294418895245176</v>
      </c>
      <c r="S1225" t="n">
        <v>41.89647836256233</v>
      </c>
      <c r="T1225" t="n">
        <v>60.71973052513125</v>
      </c>
      <c r="U1225" t="n">
        <v>13.04868745783072</v>
      </c>
      <c r="V1225" t="n">
        <v>4.284269454433726</v>
      </c>
      <c r="W1225" t="n">
        <v>0</v>
      </c>
      <c r="X1225" t="n">
        <v>0</v>
      </c>
      <c r="Y1225" t="n">
        <v>-21.42826181236016</v>
      </c>
      <c r="Z1225" t="n">
        <v>96.54072805889248</v>
      </c>
      <c r="AA1225" t="n">
        <v>2052.146567661818</v>
      </c>
      <c r="AB1225" t="b">
        <v>0</v>
      </c>
      <c r="AC1225" t="b">
        <v>1</v>
      </c>
      <c r="AD1225" t="n">
        <v>90.16257290200281</v>
      </c>
      <c r="AE1225" t="n">
        <v>-0</v>
      </c>
      <c r="AF1225" t="n">
        <v>0</v>
      </c>
      <c r="AG1225" t="n">
        <v>0.02423411714449536</v>
      </c>
      <c r="AH1225" t="b">
        <v>0</v>
      </c>
      <c r="AI1225" t="b">
        <v>0</v>
      </c>
      <c r="AJ1225" t="n">
        <v>2052.146567661818</v>
      </c>
      <c r="AK1225" t="n">
        <v>0</v>
      </c>
      <c r="AL1225" t="n">
        <v>13.04868745783072</v>
      </c>
      <c r="AM1225" t="n">
        <v>0</v>
      </c>
      <c r="AN1225" t="n">
        <v>13.04869659390681</v>
      </c>
      <c r="AO1225" t="n">
        <v>0</v>
      </c>
      <c r="AP1225" t="n">
        <v>1</v>
      </c>
      <c r="AQ1225" t="n">
        <v>0</v>
      </c>
      <c r="AR1225" t="n">
        <v>0</v>
      </c>
      <c r="AS1225" t="n">
        <v>0</v>
      </c>
      <c r="AT1225" t="n">
        <v>2.913382405726493</v>
      </c>
      <c r="AU1225" t="n">
        <v>0.9159179687900946</v>
      </c>
      <c r="AV1225" t="n">
        <v>2.913382405726493</v>
      </c>
    </row>
    <row r="1226" spans="1:48">
      <c r="A1226" t="n">
        <v>1223</v>
      </c>
      <c r="B1226" t="n">
        <v>0</v>
      </c>
      <c r="C1226" t="n">
        <v>0</v>
      </c>
      <c r="D1226" t="n">
        <v>0</v>
      </c>
      <c r="E1226" t="n">
        <v>94.09999999999999</v>
      </c>
      <c r="F1226" t="n">
        <v>0.04762344079986391</v>
      </c>
      <c r="G1226" t="n">
        <v>772.8110845261955</v>
      </c>
      <c r="H1226" t="n">
        <v>3047.966917371315</v>
      </c>
      <c r="I1226" t="n">
        <v>13.42744047594989</v>
      </c>
      <c r="J1226" t="n">
        <v>13.42744047594989</v>
      </c>
      <c r="K1226" t="n">
        <v>165.9171485199249</v>
      </c>
      <c r="L1226" t="n">
        <v>5</v>
      </c>
      <c r="M1226" t="n">
        <v>42.06824252533593</v>
      </c>
      <c r="N1226" t="n">
        <v>2054.329702308266</v>
      </c>
      <c r="O1226" t="b">
        <v>0</v>
      </c>
      <c r="P1226" t="n">
        <v>13.42744047594989</v>
      </c>
      <c r="Q1226" t="n">
        <v>0</v>
      </c>
      <c r="R1226" t="n">
        <v>0.9327761567131211</v>
      </c>
      <c r="S1226" t="n">
        <v>41.92574789882153</v>
      </c>
      <c r="T1226" t="n">
        <v>66.91400680402874</v>
      </c>
      <c r="U1226" t="n">
        <v>14.39513690322548</v>
      </c>
      <c r="V1226" t="n">
        <v>4.498216707091174</v>
      </c>
      <c r="W1226" t="n">
        <v>0</v>
      </c>
      <c r="X1226" t="n">
        <v>0</v>
      </c>
      <c r="Y1226" t="n">
        <v>-21.42826181236016</v>
      </c>
      <c r="Z1226" t="n">
        <v>96.5690763741829</v>
      </c>
      <c r="AA1226" t="n">
        <v>2054.329702308266</v>
      </c>
      <c r="AB1226" t="b">
        <v>0</v>
      </c>
      <c r="AC1226" t="b">
        <v>1</v>
      </c>
      <c r="AD1226" t="n">
        <v>90.15513253331795</v>
      </c>
      <c r="AE1226" t="n">
        <v>-0</v>
      </c>
      <c r="AF1226" t="n">
        <v>0</v>
      </c>
      <c r="AG1226" t="n">
        <v>0.02276332555948707</v>
      </c>
      <c r="AH1226" t="b">
        <v>0</v>
      </c>
      <c r="AI1226" t="b">
        <v>0</v>
      </c>
      <c r="AJ1226" t="n">
        <v>2054.329702308266</v>
      </c>
      <c r="AK1226" t="n">
        <v>0</v>
      </c>
      <c r="AL1226" t="n">
        <v>14.39513690322548</v>
      </c>
      <c r="AM1226" t="n">
        <v>0</v>
      </c>
      <c r="AN1226" t="n">
        <v>14.3951574593967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3.152470596185036</v>
      </c>
      <c r="AU1226" t="n">
        <v>0.9910832369457802</v>
      </c>
      <c r="AV1226" t="n">
        <v>3.152470596185036</v>
      </c>
    </row>
    <row r="1227" spans="1:48">
      <c r="A1227" t="n">
        <v>1224</v>
      </c>
      <c r="B1227" t="n">
        <v>0</v>
      </c>
      <c r="C1227" t="n">
        <v>0</v>
      </c>
      <c r="D1227" t="n">
        <v>0</v>
      </c>
      <c r="E1227" t="n">
        <v>94.3</v>
      </c>
      <c r="F1227" t="n">
        <v>0.04050007594074145</v>
      </c>
      <c r="G1227" t="n">
        <v>774.4536160554754</v>
      </c>
      <c r="H1227" t="n">
        <v>3054.445061722795</v>
      </c>
      <c r="I1227" t="n">
        <v>13.16952659035129</v>
      </c>
      <c r="J1227" t="n">
        <v>13.16952659035129</v>
      </c>
      <c r="K1227" t="n">
        <v>162.3850837479535</v>
      </c>
      <c r="L1227" t="n">
        <v>5</v>
      </c>
      <c r="M1227" t="n">
        <v>41.17268857706731</v>
      </c>
      <c r="N1227" t="n">
        <v>2058.695971601164</v>
      </c>
      <c r="O1227" t="b">
        <v>0</v>
      </c>
      <c r="P1227" t="n">
        <v>13.16952659035129</v>
      </c>
      <c r="Q1227" t="n">
        <v>0</v>
      </c>
      <c r="R1227" t="n">
        <v>0.9320753428602532</v>
      </c>
      <c r="S1227" t="n">
        <v>41.95662214782477</v>
      </c>
      <c r="T1227" t="n">
        <v>65.53877377841766</v>
      </c>
      <c r="U1227" t="n">
        <v>14.1292511289249</v>
      </c>
      <c r="V1227" t="n">
        <v>4.45169873825845</v>
      </c>
      <c r="W1227" t="n">
        <v>0</v>
      </c>
      <c r="X1227" t="n">
        <v>0</v>
      </c>
      <c r="Y1227" t="n">
        <v>-21.42826181236016</v>
      </c>
      <c r="Z1227" t="n">
        <v>96.60027933112397</v>
      </c>
      <c r="AA1227" t="n">
        <v>2058.695971601164</v>
      </c>
      <c r="AB1227" t="b">
        <v>0</v>
      </c>
      <c r="AC1227" t="b">
        <v>1</v>
      </c>
      <c r="AD1227" t="n">
        <v>90.1476921646331</v>
      </c>
      <c r="AE1227" t="n">
        <v>-0</v>
      </c>
      <c r="AF1227" t="n">
        <v>0</v>
      </c>
      <c r="AG1227" t="n">
        <v>0.02495564881248052</v>
      </c>
      <c r="AH1227" t="b">
        <v>0</v>
      </c>
      <c r="AI1227" t="b">
        <v>0</v>
      </c>
      <c r="AJ1227" t="n">
        <v>2058.695971601164</v>
      </c>
      <c r="AK1227" t="n">
        <v>0</v>
      </c>
      <c r="AL1227" t="n">
        <v>14.1292511289249</v>
      </c>
      <c r="AM1227" t="n">
        <v>0</v>
      </c>
      <c r="AN1227" t="n">
        <v>14.12927168509611</v>
      </c>
      <c r="AO1227" t="n">
        <v>0</v>
      </c>
      <c r="AP1227" t="n">
        <v>1</v>
      </c>
      <c r="AQ1227" t="n">
        <v>0</v>
      </c>
      <c r="AR1227" t="n">
        <v>0</v>
      </c>
      <c r="AS1227" t="n">
        <v>0</v>
      </c>
      <c r="AT1227" t="n">
        <v>3.105630804989616</v>
      </c>
      <c r="AU1227" t="n">
        <v>0.976357601778239</v>
      </c>
      <c r="AV1227" t="n">
        <v>3.105630804989616</v>
      </c>
    </row>
    <row r="1228" spans="1:48">
      <c r="A1228" t="n">
        <v>1225</v>
      </c>
      <c r="B1228" t="n">
        <v>0</v>
      </c>
      <c r="C1228" t="n">
        <v>0</v>
      </c>
      <c r="D1228" t="n">
        <v>0</v>
      </c>
      <c r="E1228" t="n">
        <v>94.40000000000001</v>
      </c>
      <c r="F1228" t="n">
        <v>0.04037625543718981</v>
      </c>
      <c r="G1228" t="n">
        <v>775.2748818201155</v>
      </c>
      <c r="H1228" t="n">
        <v>3057.684133898535</v>
      </c>
      <c r="I1228" t="n">
        <v>13.19334449600655</v>
      </c>
      <c r="J1228" t="n">
        <v>13.19334449600655</v>
      </c>
      <c r="K1228" t="n">
        <v>162.5064380409709</v>
      </c>
      <c r="L1228" t="n">
        <v>5</v>
      </c>
      <c r="M1228" t="n">
        <v>41.20345792113866</v>
      </c>
      <c r="N1228" t="n">
        <v>2060.879106247613</v>
      </c>
      <c r="O1228" t="b">
        <v>0</v>
      </c>
      <c r="P1228" t="n">
        <v>13.19334449600655</v>
      </c>
      <c r="Q1228" t="n">
        <v>0</v>
      </c>
      <c r="R1228" t="n">
        <v>0.9320990622707207</v>
      </c>
      <c r="S1228" t="n">
        <v>41.98721904922436</v>
      </c>
      <c r="T1228" t="n">
        <v>65.58608345451472</v>
      </c>
      <c r="U1228" t="n">
        <v>14.1544445542792</v>
      </c>
      <c r="V1228" t="n">
        <v>4.453356568552316</v>
      </c>
      <c r="W1228" t="n">
        <v>0</v>
      </c>
      <c r="X1228" t="n">
        <v>0</v>
      </c>
      <c r="Y1228" t="n">
        <v>-21.42826181236016</v>
      </c>
      <c r="Z1228" t="n">
        <v>96.63148228806504</v>
      </c>
      <c r="AA1228" t="n">
        <v>2060.879106247613</v>
      </c>
      <c r="AB1228" t="b">
        <v>0</v>
      </c>
      <c r="AC1228" t="b">
        <v>1</v>
      </c>
      <c r="AD1228" t="n">
        <v>90.14025179594825</v>
      </c>
      <c r="AE1228" t="n">
        <v>-0</v>
      </c>
      <c r="AF1228" t="n">
        <v>0</v>
      </c>
      <c r="AG1228" t="n">
        <v>0.02536928109322528</v>
      </c>
      <c r="AH1228" t="b">
        <v>0</v>
      </c>
      <c r="AI1228" t="b">
        <v>0</v>
      </c>
      <c r="AJ1228" t="n">
        <v>2060.879106247613</v>
      </c>
      <c r="AK1228" t="n">
        <v>0</v>
      </c>
      <c r="AL1228" t="n">
        <v>14.1544445542792</v>
      </c>
      <c r="AM1228" t="n">
        <v>0</v>
      </c>
      <c r="AN1228" t="n">
        <v>14.15446511045041</v>
      </c>
      <c r="AO1228" t="n">
        <v>0</v>
      </c>
      <c r="AP1228" t="n">
        <v>1</v>
      </c>
      <c r="AQ1228" t="n">
        <v>0</v>
      </c>
      <c r="AR1228" t="n">
        <v>0</v>
      </c>
      <c r="AS1228" t="n">
        <v>0</v>
      </c>
      <c r="AT1228" t="n">
        <v>3.110326984350079</v>
      </c>
      <c r="AU1228" t="n">
        <v>0.9778340008436193</v>
      </c>
      <c r="AV1228" t="n">
        <v>3.110326984350079</v>
      </c>
    </row>
    <row r="1229" spans="1:48">
      <c r="A1229" t="n">
        <v>1226</v>
      </c>
      <c r="B1229" t="n">
        <v>0</v>
      </c>
      <c r="C1229" t="n">
        <v>0</v>
      </c>
      <c r="D1229" t="n">
        <v>0</v>
      </c>
      <c r="E1229" t="n">
        <v>94.59999999999999</v>
      </c>
      <c r="F1229" t="n">
        <v>0.04799490231049752</v>
      </c>
      <c r="G1229" t="n">
        <v>776.9174133493952</v>
      </c>
      <c r="H1229" t="n">
        <v>3064.162278250015</v>
      </c>
      <c r="I1229" t="n">
        <v>13.5923908901597</v>
      </c>
      <c r="J1229" t="n">
        <v>13.5923908901597</v>
      </c>
      <c r="K1229" t="n">
        <v>167.067656981447</v>
      </c>
      <c r="L1229" t="n">
        <v>5</v>
      </c>
      <c r="M1229" t="n">
        <v>42.35995359570157</v>
      </c>
      <c r="N1229" t="n">
        <v>2065.24537554051</v>
      </c>
      <c r="O1229" t="b">
        <v>0</v>
      </c>
      <c r="P1229" t="n">
        <v>13.5923908901597</v>
      </c>
      <c r="Q1229" t="n">
        <v>0</v>
      </c>
      <c r="R1229" t="n">
        <v>0.9329663897147836</v>
      </c>
      <c r="S1229" t="n">
        <v>42.01786058320216</v>
      </c>
      <c r="T1229" t="n">
        <v>67.36426577867744</v>
      </c>
      <c r="U1229" t="n">
        <v>14.56900381407632</v>
      </c>
      <c r="V1229" t="n">
        <v>4.515669939357608</v>
      </c>
      <c r="W1229" t="n">
        <v>0</v>
      </c>
      <c r="X1229" t="n">
        <v>0</v>
      </c>
      <c r="Y1229" t="n">
        <v>-21.42826181236016</v>
      </c>
      <c r="Z1229" t="n">
        <v>96.66268524500612</v>
      </c>
      <c r="AA1229" t="n">
        <v>2065.24537554051</v>
      </c>
      <c r="AB1229" t="b">
        <v>0</v>
      </c>
      <c r="AC1229" t="b">
        <v>1</v>
      </c>
      <c r="AD1229" t="n">
        <v>90.13281142726339</v>
      </c>
      <c r="AE1229" t="n">
        <v>-0</v>
      </c>
      <c r="AF1229" t="n">
        <v>0</v>
      </c>
      <c r="AG1229" t="n">
        <v>0.02982362003319805</v>
      </c>
      <c r="AH1229" t="b">
        <v>0</v>
      </c>
      <c r="AI1229" t="b">
        <v>0</v>
      </c>
      <c r="AJ1229" t="n">
        <v>2065.24537554051</v>
      </c>
      <c r="AK1229" t="n">
        <v>0</v>
      </c>
      <c r="AL1229" t="n">
        <v>14.56900381407632</v>
      </c>
      <c r="AM1229" t="n">
        <v>0</v>
      </c>
      <c r="AN1229" t="n">
        <v>14.56902437024753</v>
      </c>
      <c r="AO1229" t="n">
        <v>0</v>
      </c>
      <c r="AP1229" t="n">
        <v>1</v>
      </c>
      <c r="AQ1229" t="n">
        <v>0</v>
      </c>
      <c r="AR1229" t="n">
        <v>0</v>
      </c>
      <c r="AS1229" t="n">
        <v>0</v>
      </c>
      <c r="AT1229" t="n">
        <v>3.184418869820165</v>
      </c>
      <c r="AU1229" t="n">
        <v>1.001127231800943</v>
      </c>
      <c r="AV1229" t="n">
        <v>3.184418869820165</v>
      </c>
    </row>
    <row r="1230" spans="1:48">
      <c r="A1230" t="n">
        <v>1227</v>
      </c>
      <c r="B1230" t="n">
        <v>0</v>
      </c>
      <c r="C1230" t="n">
        <v>0</v>
      </c>
      <c r="D1230" t="n">
        <v>0</v>
      </c>
      <c r="E1230" t="n">
        <v>94.7</v>
      </c>
      <c r="F1230" t="n">
        <v>0.0176441353208201</v>
      </c>
      <c r="G1230" t="n">
        <v>777.7386791140353</v>
      </c>
      <c r="H1230" t="n">
        <v>3067.401350425755</v>
      </c>
      <c r="I1230" t="n">
        <v>12.26535494007122</v>
      </c>
      <c r="J1230" t="n">
        <v>12.26535494007122</v>
      </c>
      <c r="K1230" t="n">
        <v>150.5975145568947</v>
      </c>
      <c r="L1230" t="n">
        <v>5</v>
      </c>
      <c r="M1230" t="n">
        <v>38.18395399515585</v>
      </c>
      <c r="N1230" t="n">
        <v>2067.428510186959</v>
      </c>
      <c r="O1230" t="b">
        <v>0</v>
      </c>
      <c r="P1230" t="n">
        <v>12.26535494007122</v>
      </c>
      <c r="Q1230" t="n">
        <v>0</v>
      </c>
      <c r="R1230" t="n">
        <v>0.9295402237985492</v>
      </c>
      <c r="S1230" t="n">
        <v>42.04902566665764</v>
      </c>
      <c r="T1230" t="n">
        <v>60.94706746862676</v>
      </c>
      <c r="U1230" t="n">
        <v>13.19507712097608</v>
      </c>
      <c r="V1230" t="n">
        <v>4.294316733974163</v>
      </c>
      <c r="W1230" t="n">
        <v>0</v>
      </c>
      <c r="X1230" t="n">
        <v>0</v>
      </c>
      <c r="Y1230" t="n">
        <v>-21.42826181236016</v>
      </c>
      <c r="Z1230" t="n">
        <v>96.67462990710349</v>
      </c>
      <c r="AA1230" t="n">
        <v>2067.428510186959</v>
      </c>
      <c r="AB1230" t="b">
        <v>0</v>
      </c>
      <c r="AC1230" t="b">
        <v>1</v>
      </c>
      <c r="AD1230" t="n">
        <v>90.12537105857854</v>
      </c>
      <c r="AE1230" t="n">
        <v>-0</v>
      </c>
      <c r="AF1230" t="n">
        <v>0</v>
      </c>
      <c r="AG1230" t="n">
        <v>0.03011116363108968</v>
      </c>
      <c r="AH1230" t="b">
        <v>0</v>
      </c>
      <c r="AI1230" t="b">
        <v>0</v>
      </c>
      <c r="AJ1230" t="n">
        <v>2067.428510186959</v>
      </c>
      <c r="AK1230" t="n">
        <v>0</v>
      </c>
      <c r="AL1230" t="n">
        <v>13.19507712097608</v>
      </c>
      <c r="AM1230" t="n">
        <v>0</v>
      </c>
      <c r="AN1230" t="n">
        <v>13.19508625705217</v>
      </c>
      <c r="AO1230" t="n">
        <v>0</v>
      </c>
      <c r="AP1230" t="n">
        <v>1</v>
      </c>
      <c r="AQ1230" t="n">
        <v>0</v>
      </c>
      <c r="AR1230" t="n">
        <v>0</v>
      </c>
      <c r="AS1230" t="n">
        <v>0</v>
      </c>
      <c r="AT1230" t="n">
        <v>2.941174698759942</v>
      </c>
      <c r="AU1230" t="n">
        <v>0.924655393898855</v>
      </c>
      <c r="AV1230" t="n">
        <v>2.941174698759942</v>
      </c>
    </row>
    <row r="1231" spans="1:48">
      <c r="A1231" t="n">
        <v>1228</v>
      </c>
      <c r="B1231" t="n">
        <v>0</v>
      </c>
      <c r="C1231" t="n">
        <v>0</v>
      </c>
      <c r="D1231" t="n">
        <v>0</v>
      </c>
      <c r="E1231" t="n">
        <v>94.8</v>
      </c>
      <c r="F1231" t="n">
        <v>0.04809522307288994</v>
      </c>
      <c r="G1231" t="n">
        <v>778.5599448786752</v>
      </c>
      <c r="H1231" t="n">
        <v>3070.640422601495</v>
      </c>
      <c r="I1231" t="n">
        <v>13.65659745939258</v>
      </c>
      <c r="J1231" t="n">
        <v>13.65659745939258</v>
      </c>
      <c r="K1231" t="n">
        <v>167.5027084896271</v>
      </c>
      <c r="L1231" t="n">
        <v>5</v>
      </c>
      <c r="M1231" t="n">
        <v>42.47026077323203</v>
      </c>
      <c r="N1231" t="n">
        <v>2069.611644833407</v>
      </c>
      <c r="O1231" t="b">
        <v>0</v>
      </c>
      <c r="P1231" t="n">
        <v>13.65659745939258</v>
      </c>
      <c r="Q1231" t="n">
        <v>0</v>
      </c>
      <c r="R1231" t="n">
        <v>0.9330475748178861</v>
      </c>
      <c r="S1231" t="n">
        <v>42.07858544740594</v>
      </c>
      <c r="T1231" t="n">
        <v>67.53380860821136</v>
      </c>
      <c r="U1231" t="n">
        <v>14.63654997662697</v>
      </c>
      <c r="V1231" t="n">
        <v>4.521552268104472</v>
      </c>
      <c r="W1231" t="n">
        <v>0</v>
      </c>
      <c r="X1231" t="n">
        <v>0</v>
      </c>
      <c r="Y1231" t="n">
        <v>-21.42826181236016</v>
      </c>
      <c r="Z1231" t="n">
        <v>96.70583286404457</v>
      </c>
      <c r="AA1231" t="n">
        <v>2069.611644833407</v>
      </c>
      <c r="AB1231" t="b">
        <v>0</v>
      </c>
      <c r="AC1231" t="b">
        <v>1</v>
      </c>
      <c r="AD1231" t="n">
        <v>90.11793068989368</v>
      </c>
      <c r="AE1231" t="n">
        <v>-0</v>
      </c>
      <c r="AF1231" t="n">
        <v>0</v>
      </c>
      <c r="AG1231" t="n">
        <v>0.02982067360398821</v>
      </c>
      <c r="AH1231" t="b">
        <v>0</v>
      </c>
      <c r="AI1231" t="b">
        <v>0</v>
      </c>
      <c r="AJ1231" t="n">
        <v>2069.611644833407</v>
      </c>
      <c r="AK1231" t="n">
        <v>0</v>
      </c>
      <c r="AL1231" t="n">
        <v>14.63654997662697</v>
      </c>
      <c r="AM1231" t="n">
        <v>0</v>
      </c>
      <c r="AN1231" t="n">
        <v>14.63657053279818</v>
      </c>
      <c r="AO1231" t="n">
        <v>0</v>
      </c>
      <c r="AP1231" t="n">
        <v>1</v>
      </c>
      <c r="AQ1231" t="n">
        <v>0</v>
      </c>
      <c r="AR1231" t="n">
        <v>0</v>
      </c>
      <c r="AS1231" t="n">
        <v>0</v>
      </c>
      <c r="AT1231" t="n">
        <v>3.196838659367626</v>
      </c>
      <c r="AU1231" t="n">
        <v>1.005031802787831</v>
      </c>
      <c r="AV1231" t="n">
        <v>3.196838659367626</v>
      </c>
    </row>
    <row r="1232" spans="1:48">
      <c r="A1232" t="n">
        <v>1229</v>
      </c>
      <c r="B1232" t="n">
        <v>0</v>
      </c>
      <c r="C1232" t="n">
        <v>0</v>
      </c>
      <c r="D1232" t="n">
        <v>0</v>
      </c>
      <c r="E1232" t="n">
        <v>95</v>
      </c>
      <c r="F1232" t="n">
        <v>0.03997497238762193</v>
      </c>
      <c r="G1232" t="n">
        <v>780.2024764079551</v>
      </c>
      <c r="H1232" t="n">
        <v>3077.118566952975</v>
      </c>
      <c r="I1232" t="n">
        <v>13.35234079289237</v>
      </c>
      <c r="J1232" t="n">
        <v>13.35234079289237</v>
      </c>
      <c r="K1232" t="n">
        <v>163.4261184727542</v>
      </c>
      <c r="L1232" t="n">
        <v>5</v>
      </c>
      <c r="M1232" t="n">
        <v>41.43664261479568</v>
      </c>
      <c r="N1232" t="n">
        <v>2073.977914126305</v>
      </c>
      <c r="O1232" t="b">
        <v>0</v>
      </c>
      <c r="P1232" t="n">
        <v>13.35234079289237</v>
      </c>
      <c r="Q1232" t="n">
        <v>0</v>
      </c>
      <c r="R1232" t="n">
        <v>0.932251793617808</v>
      </c>
      <c r="S1232" t="n">
        <v>42.10985982315676</v>
      </c>
      <c r="T1232" t="n">
        <v>65.9464520877509</v>
      </c>
      <c r="U1232" t="n">
        <v>14.3226764317349</v>
      </c>
      <c r="V1232" t="n">
        <v>4.467753846214279</v>
      </c>
      <c r="W1232" t="n">
        <v>0</v>
      </c>
      <c r="X1232" t="n">
        <v>0</v>
      </c>
      <c r="Y1232" t="n">
        <v>-21.42826181236016</v>
      </c>
      <c r="Z1232" t="n">
        <v>96.73703582098564</v>
      </c>
      <c r="AA1232" t="n">
        <v>2073.977914126305</v>
      </c>
      <c r="AB1232" t="b">
        <v>0</v>
      </c>
      <c r="AC1232" t="b">
        <v>1</v>
      </c>
      <c r="AD1232" t="n">
        <v>90.11049032120883</v>
      </c>
      <c r="AE1232" t="n">
        <v>-0</v>
      </c>
      <c r="AF1232" t="n">
        <v>0</v>
      </c>
      <c r="AG1232" t="n">
        <v>0.029710325833113</v>
      </c>
      <c r="AH1232" t="b">
        <v>0</v>
      </c>
      <c r="AI1232" t="b">
        <v>0</v>
      </c>
      <c r="AJ1232" t="n">
        <v>2073.977914126305</v>
      </c>
      <c r="AK1232" t="n">
        <v>0</v>
      </c>
      <c r="AL1232" t="n">
        <v>14.3226764317349</v>
      </c>
      <c r="AM1232" t="n">
        <v>0</v>
      </c>
      <c r="AN1232" t="n">
        <v>14.32269698790611</v>
      </c>
      <c r="AO1232" t="n">
        <v>0</v>
      </c>
      <c r="AP1232" t="n">
        <v>1</v>
      </c>
      <c r="AQ1232" t="n">
        <v>0</v>
      </c>
      <c r="AR1232" t="n">
        <v>0</v>
      </c>
      <c r="AS1232" t="n">
        <v>0</v>
      </c>
      <c r="AT1232" t="n">
        <v>3.141531351698238</v>
      </c>
      <c r="AU1232" t="n">
        <v>0.9876441241912196</v>
      </c>
      <c r="AV1232" t="n">
        <v>3.141531351698238</v>
      </c>
    </row>
    <row r="1233" spans="1:48">
      <c r="A1233" t="n">
        <v>1230</v>
      </c>
      <c r="B1233" t="n">
        <v>0</v>
      </c>
      <c r="C1233" t="n">
        <v>0</v>
      </c>
      <c r="D1233" t="n">
        <v>0</v>
      </c>
      <c r="E1233" t="n">
        <v>95.09999999999999</v>
      </c>
      <c r="F1233" t="n">
        <v>0.04200488737661878</v>
      </c>
      <c r="G1233" t="n">
        <v>781.023742172595</v>
      </c>
      <c r="H1233" t="n">
        <v>3080.357639128715</v>
      </c>
      <c r="I1233" t="n">
        <v>13.47312318624672</v>
      </c>
      <c r="J1233" t="n">
        <v>13.47312318624672</v>
      </c>
      <c r="K1233" t="n">
        <v>164.7310347835749</v>
      </c>
      <c r="L1233" t="n">
        <v>5</v>
      </c>
      <c r="M1233" t="n">
        <v>41.76750374837091</v>
      </c>
      <c r="N1233" t="n">
        <v>2076.161048772754</v>
      </c>
      <c r="O1233" t="b">
        <v>0</v>
      </c>
      <c r="P1233" t="n">
        <v>13.47312318624672</v>
      </c>
      <c r="Q1233" t="n">
        <v>0</v>
      </c>
      <c r="R1233" t="n">
        <v>0.9325062415412894</v>
      </c>
      <c r="S1233" t="n">
        <v>42.1408008725242</v>
      </c>
      <c r="T1233" t="n">
        <v>66.45487973215911</v>
      </c>
      <c r="U1233" t="n">
        <v>14.44829276850493</v>
      </c>
      <c r="V1233" t="n">
        <v>4.485289601045011</v>
      </c>
      <c r="W1233" t="n">
        <v>0</v>
      </c>
      <c r="X1233" t="n">
        <v>0</v>
      </c>
      <c r="Y1233" t="n">
        <v>-21.42826181236016</v>
      </c>
      <c r="Z1233" t="n">
        <v>96.76823877792671</v>
      </c>
      <c r="AA1233" t="n">
        <v>2076.161048772754</v>
      </c>
      <c r="AB1233" t="b">
        <v>0</v>
      </c>
      <c r="AC1233" t="b">
        <v>1</v>
      </c>
      <c r="AD1233" t="n">
        <v>90.10304995252397</v>
      </c>
      <c r="AE1233" t="n">
        <v>-0</v>
      </c>
      <c r="AF1233" t="n">
        <v>0</v>
      </c>
      <c r="AG1233" t="n">
        <v>0.02509746674083285</v>
      </c>
      <c r="AH1233" t="b">
        <v>0</v>
      </c>
      <c r="AI1233" t="b">
        <v>0</v>
      </c>
      <c r="AJ1233" t="n">
        <v>2076.161048772754</v>
      </c>
      <c r="AK1233" t="n">
        <v>0</v>
      </c>
      <c r="AL1233" t="n">
        <v>14.44829276850493</v>
      </c>
      <c r="AM1233" t="n">
        <v>0</v>
      </c>
      <c r="AN1233" t="n">
        <v>14.44831332467614</v>
      </c>
      <c r="AO1233" t="n">
        <v>0</v>
      </c>
      <c r="AP1233" t="n">
        <v>1</v>
      </c>
      <c r="AQ1233" t="n">
        <v>0</v>
      </c>
      <c r="AR1233" t="n">
        <v>0</v>
      </c>
      <c r="AS1233" t="n">
        <v>0</v>
      </c>
      <c r="AT1233" t="n">
        <v>3.164043091594811</v>
      </c>
      <c r="AU1233" t="n">
        <v>0.9947214330400244</v>
      </c>
      <c r="AV1233" t="n">
        <v>3.164043091594811</v>
      </c>
    </row>
    <row r="1234" spans="1:48">
      <c r="A1234" t="n">
        <v>1231</v>
      </c>
      <c r="B1234" t="n">
        <v>0</v>
      </c>
      <c r="C1234" t="n">
        <v>0</v>
      </c>
      <c r="D1234" t="n">
        <v>0</v>
      </c>
      <c r="E1234" t="n">
        <v>95.3</v>
      </c>
      <c r="F1234" t="n">
        <v>0.04200547810588162</v>
      </c>
      <c r="G1234" t="n">
        <v>782.666273701875</v>
      </c>
      <c r="H1234" t="n">
        <v>3086.835783480195</v>
      </c>
      <c r="I1234" t="n">
        <v>13.53278512001032</v>
      </c>
      <c r="J1234" t="n">
        <v>13.53278512001032</v>
      </c>
      <c r="K1234" t="n">
        <v>165.1132584617154</v>
      </c>
      <c r="L1234" t="n">
        <v>5</v>
      </c>
      <c r="M1234" t="n">
        <v>41.86441644566821</v>
      </c>
      <c r="N1234" t="n">
        <v>2080.527318065651</v>
      </c>
      <c r="O1234" t="b">
        <v>0</v>
      </c>
      <c r="P1234" t="n">
        <v>13.53278512001032</v>
      </c>
      <c r="Q1234" t="n">
        <v>0</v>
      </c>
      <c r="R1234" t="n">
        <v>0.9325664286510937</v>
      </c>
      <c r="S1234" t="n">
        <v>42.17190454872191</v>
      </c>
      <c r="T1234" t="n">
        <v>66.60477538921469</v>
      </c>
      <c r="U1234" t="n">
        <v>14.5113363555074</v>
      </c>
      <c r="V1234" t="n">
        <v>4.491397873386489</v>
      </c>
      <c r="W1234" t="n">
        <v>0</v>
      </c>
      <c r="X1234" t="n">
        <v>0</v>
      </c>
      <c r="Y1234" t="n">
        <v>-21.42826181236016</v>
      </c>
      <c r="Z1234" t="n">
        <v>96.79970755749815</v>
      </c>
      <c r="AA1234" t="n">
        <v>2080.527318065651</v>
      </c>
      <c r="AB1234" t="b">
        <v>0</v>
      </c>
      <c r="AC1234" t="b">
        <v>1</v>
      </c>
      <c r="AD1234" t="n">
        <v>90.09560958383912</v>
      </c>
      <c r="AE1234" t="n">
        <v>-0</v>
      </c>
      <c r="AF1234" t="n">
        <v>0</v>
      </c>
      <c r="AG1234" t="n">
        <v>0.02849344258844488</v>
      </c>
      <c r="AH1234" t="b">
        <v>0</v>
      </c>
      <c r="AI1234" t="b">
        <v>0</v>
      </c>
      <c r="AJ1234" t="n">
        <v>2080.527318065651</v>
      </c>
      <c r="AK1234" t="n">
        <v>0</v>
      </c>
      <c r="AL1234" t="n">
        <v>14.5113363555074</v>
      </c>
      <c r="AM1234" t="n">
        <v>0</v>
      </c>
      <c r="AN1234" t="n">
        <v>14.51135691167861</v>
      </c>
      <c r="AO1234" t="n">
        <v>0</v>
      </c>
      <c r="AP1234" t="n">
        <v>1</v>
      </c>
      <c r="AQ1234" t="n">
        <v>0</v>
      </c>
      <c r="AR1234" t="n">
        <v>0</v>
      </c>
      <c r="AS1234" t="n">
        <v>0</v>
      </c>
      <c r="AT1234" t="n">
        <v>3.175672944481009</v>
      </c>
      <c r="AU1234" t="n">
        <v>0.9983776613511162</v>
      </c>
      <c r="AV1234" t="n">
        <v>3.175672944481009</v>
      </c>
    </row>
    <row r="1235" spans="1:48">
      <c r="A1235" t="n">
        <v>1232</v>
      </c>
      <c r="B1235" t="n">
        <v>0</v>
      </c>
      <c r="C1235" t="n">
        <v>0</v>
      </c>
      <c r="D1235" t="n">
        <v>0</v>
      </c>
      <c r="E1235" t="n">
        <v>95.40000000000001</v>
      </c>
      <c r="F1235" t="n">
        <v>0.03997320019987782</v>
      </c>
      <c r="G1235" t="n">
        <v>783.487539466515</v>
      </c>
      <c r="H1235" t="n">
        <v>3090.074855655935</v>
      </c>
      <c r="I1235" t="n">
        <v>13.47114847680185</v>
      </c>
      <c r="J1235" t="n">
        <v>13.47114847680185</v>
      </c>
      <c r="K1235" t="n">
        <v>164.1889445236928</v>
      </c>
      <c r="L1235" t="n">
        <v>5</v>
      </c>
      <c r="M1235" t="n">
        <v>41.630056927914</v>
      </c>
      <c r="N1235" t="n">
        <v>2082.710452712101</v>
      </c>
      <c r="O1235" t="b">
        <v>0</v>
      </c>
      <c r="P1235" t="n">
        <v>13.47114847680185</v>
      </c>
      <c r="Q1235" t="n">
        <v>0</v>
      </c>
      <c r="R1235" t="n">
        <v>0.9323872005420614</v>
      </c>
      <c r="S1235" t="n">
        <v>42.20311809947548</v>
      </c>
      <c r="T1235" t="n">
        <v>66.24464928506805</v>
      </c>
      <c r="U1235" t="n">
        <v>14.44801952340201</v>
      </c>
      <c r="V1235" t="n">
        <v>4.478986187272788</v>
      </c>
      <c r="W1235" t="n">
        <v>0</v>
      </c>
      <c r="X1235" t="n">
        <v>0</v>
      </c>
      <c r="Y1235" t="n">
        <v>-21.42826181236016</v>
      </c>
      <c r="Z1235" t="n">
        <v>96.83117633706959</v>
      </c>
      <c r="AA1235" t="n">
        <v>2082.710452712101</v>
      </c>
      <c r="AB1235" t="b">
        <v>0</v>
      </c>
      <c r="AC1235" t="b">
        <v>1</v>
      </c>
      <c r="AD1235" t="n">
        <v>90.08816921515427</v>
      </c>
      <c r="AE1235" t="n">
        <v>-0</v>
      </c>
      <c r="AF1235" t="n">
        <v>0</v>
      </c>
      <c r="AG1235" t="n">
        <v>0.02869476643531849</v>
      </c>
      <c r="AH1235" t="b">
        <v>0</v>
      </c>
      <c r="AI1235" t="b">
        <v>0</v>
      </c>
      <c r="AJ1235" t="n">
        <v>2082.710452712101</v>
      </c>
      <c r="AK1235" t="n">
        <v>0</v>
      </c>
      <c r="AL1235" t="n">
        <v>14.44801952340201</v>
      </c>
      <c r="AM1235" t="n">
        <v>0</v>
      </c>
      <c r="AN1235" t="n">
        <v>14.44804007957323</v>
      </c>
      <c r="AO1235" t="n">
        <v>0</v>
      </c>
      <c r="AP1235" t="n">
        <v>1</v>
      </c>
      <c r="AQ1235" t="n">
        <v>0</v>
      </c>
      <c r="AR1235" t="n">
        <v>0</v>
      </c>
      <c r="AS1235" t="n">
        <v>0</v>
      </c>
      <c r="AT1235" t="n">
        <v>3.164668601348833</v>
      </c>
      <c r="AU1235" t="n">
        <v>0.9949180826876078</v>
      </c>
      <c r="AV1235" t="n">
        <v>3.164668601348833</v>
      </c>
    </row>
    <row r="1236" spans="1:48">
      <c r="A1236" t="n">
        <v>1233</v>
      </c>
      <c r="B1236" t="n">
        <v>0</v>
      </c>
      <c r="C1236" t="n">
        <v>0</v>
      </c>
      <c r="D1236" t="n">
        <v>0</v>
      </c>
      <c r="E1236" t="n">
        <v>95.59999999999999</v>
      </c>
      <c r="F1236" t="n">
        <v>0.0481017210946284</v>
      </c>
      <c r="G1236" t="n">
        <v>785.1300709957948</v>
      </c>
      <c r="H1236" t="n">
        <v>3096.553000007415</v>
      </c>
      <c r="I1236" t="n">
        <v>13.89773325647519</v>
      </c>
      <c r="J1236" t="n">
        <v>13.89773325647519</v>
      </c>
      <c r="K1236" t="n">
        <v>169.0338730296191</v>
      </c>
      <c r="L1236" t="n">
        <v>5</v>
      </c>
      <c r="M1236" t="n">
        <v>42.85848707647542</v>
      </c>
      <c r="N1236" t="n">
        <v>2087.076722004997</v>
      </c>
      <c r="O1236" t="b">
        <v>0</v>
      </c>
      <c r="P1236" t="n">
        <v>13.89773325647519</v>
      </c>
      <c r="Q1236" t="n">
        <v>0</v>
      </c>
      <c r="R1236" t="n">
        <v>0.93329271048116</v>
      </c>
      <c r="S1236" t="n">
        <v>42.23427206746766</v>
      </c>
      <c r="T1236" t="n">
        <v>68.13324377579134</v>
      </c>
      <c r="U1236" t="n">
        <v>14.89107661551347</v>
      </c>
      <c r="V1236" t="n">
        <v>4.544984018409409</v>
      </c>
      <c r="W1236" t="n">
        <v>0</v>
      </c>
      <c r="X1236" t="n">
        <v>0</v>
      </c>
      <c r="Y1236" t="n">
        <v>-21.42826181236016</v>
      </c>
      <c r="Z1236" t="n">
        <v>96.86264511664103</v>
      </c>
      <c r="AA1236" t="n">
        <v>2087.076722004997</v>
      </c>
      <c r="AB1236" t="b">
        <v>0</v>
      </c>
      <c r="AC1236" t="b">
        <v>1</v>
      </c>
      <c r="AD1236" t="n">
        <v>90.08072884646941</v>
      </c>
      <c r="AE1236" t="n">
        <v>-0</v>
      </c>
      <c r="AF1236" t="n">
        <v>0</v>
      </c>
      <c r="AG1236" t="n">
        <v>0.02872025376813392</v>
      </c>
      <c r="AH1236" t="b">
        <v>0</v>
      </c>
      <c r="AI1236" t="b">
        <v>0</v>
      </c>
      <c r="AJ1236" t="n">
        <v>2087.076722004997</v>
      </c>
      <c r="AK1236" t="n">
        <v>0</v>
      </c>
      <c r="AL1236" t="n">
        <v>14.89107661551347</v>
      </c>
      <c r="AM1236" t="n">
        <v>0</v>
      </c>
      <c r="AN1236" t="n">
        <v>14.89109717168468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3.243718505999997</v>
      </c>
      <c r="AU1236" t="n">
        <v>1.019770030704741</v>
      </c>
      <c r="AV1236" t="n">
        <v>3.243718505999997</v>
      </c>
    </row>
    <row r="1237" spans="1:48">
      <c r="A1237" t="n">
        <v>1234</v>
      </c>
      <c r="B1237" t="n">
        <v>0</v>
      </c>
      <c r="C1237" t="n">
        <v>0</v>
      </c>
      <c r="D1237" t="n">
        <v>0</v>
      </c>
      <c r="E1237" t="n">
        <v>95.7</v>
      </c>
      <c r="F1237" t="n">
        <v>0.0176199154215908</v>
      </c>
      <c r="G1237" t="n">
        <v>785.9513367604349</v>
      </c>
      <c r="H1237" t="n">
        <v>3099.792072183155</v>
      </c>
      <c r="I1237" t="n">
        <v>12.55093918197241</v>
      </c>
      <c r="J1237" t="n">
        <v>12.55093918197241</v>
      </c>
      <c r="K1237" t="n">
        <v>152.493716938523</v>
      </c>
      <c r="L1237" t="n">
        <v>5</v>
      </c>
      <c r="M1237" t="n">
        <v>38.66473553207986</v>
      </c>
      <c r="N1237" t="n">
        <v>2089.259856651447</v>
      </c>
      <c r="O1237" t="b">
        <v>0</v>
      </c>
      <c r="P1237" t="n">
        <v>12.55093918197241</v>
      </c>
      <c r="Q1237" t="n">
        <v>0</v>
      </c>
      <c r="R1237" t="n">
        <v>0.9299224199685726</v>
      </c>
      <c r="S1237" t="n">
        <v>42.26598212974509</v>
      </c>
      <c r="T1237" t="n">
        <v>61.68909924661297</v>
      </c>
      <c r="U1237" t="n">
        <v>13.49675942042195</v>
      </c>
      <c r="V1237" t="n">
        <v>4.323022789521183</v>
      </c>
      <c r="W1237" t="n">
        <v>0</v>
      </c>
      <c r="X1237" t="n">
        <v>0</v>
      </c>
      <c r="Y1237" t="n">
        <v>-21.42826181236016</v>
      </c>
      <c r="Z1237" t="n">
        <v>96.87485560136876</v>
      </c>
      <c r="AA1237" t="n">
        <v>2089.259856651447</v>
      </c>
      <c r="AB1237" t="b">
        <v>0</v>
      </c>
      <c r="AC1237" t="b">
        <v>1</v>
      </c>
      <c r="AD1237" t="n">
        <v>90.07328847778456</v>
      </c>
      <c r="AE1237" t="n">
        <v>-0</v>
      </c>
      <c r="AF1237" t="n">
        <v>0</v>
      </c>
      <c r="AG1237" t="n">
        <v>0.03027402842010468</v>
      </c>
      <c r="AH1237" t="b">
        <v>0</v>
      </c>
      <c r="AI1237" t="b">
        <v>0</v>
      </c>
      <c r="AJ1237" t="n">
        <v>2089.259856651447</v>
      </c>
      <c r="AK1237" t="n">
        <v>0</v>
      </c>
      <c r="AL1237" t="n">
        <v>13.49675942042195</v>
      </c>
      <c r="AM1237" t="n">
        <v>0</v>
      </c>
      <c r="AN1237" t="n">
        <v>13.49676855649805</v>
      </c>
      <c r="AO1237" t="n">
        <v>0</v>
      </c>
      <c r="AP1237" t="n">
        <v>1</v>
      </c>
      <c r="AQ1237" t="n">
        <v>0</v>
      </c>
      <c r="AR1237" t="n">
        <v>0</v>
      </c>
      <c r="AS1237" t="n">
        <v>0</v>
      </c>
      <c r="AT1237" t="n">
        <v>2.997213000296704</v>
      </c>
      <c r="AU1237" t="n">
        <v>0.9422728845575177</v>
      </c>
      <c r="AV1237" t="n">
        <v>2.997213000296704</v>
      </c>
    </row>
    <row r="1238" spans="1:48">
      <c r="A1238" t="n">
        <v>1235</v>
      </c>
      <c r="B1238" t="n">
        <v>0</v>
      </c>
      <c r="C1238" t="n">
        <v>0</v>
      </c>
      <c r="D1238" t="n">
        <v>0</v>
      </c>
      <c r="E1238" t="n">
        <v>95.8</v>
      </c>
      <c r="F1238" t="n">
        <v>0.04808528388565847</v>
      </c>
      <c r="G1238" t="n">
        <v>786.7726025250747</v>
      </c>
      <c r="H1238" t="n">
        <v>3103.031144358895</v>
      </c>
      <c r="I1238" t="n">
        <v>13.95768739557784</v>
      </c>
      <c r="J1238" t="n">
        <v>13.95768739557784</v>
      </c>
      <c r="K1238" t="n">
        <v>169.4086654269477</v>
      </c>
      <c r="L1238" t="n">
        <v>5</v>
      </c>
      <c r="M1238" t="n">
        <v>42.95351557478391</v>
      </c>
      <c r="N1238" t="n">
        <v>2091.442991297895</v>
      </c>
      <c r="O1238" t="b">
        <v>0</v>
      </c>
      <c r="P1238" t="n">
        <v>13.95768739557784</v>
      </c>
      <c r="Q1238" t="n">
        <v>0</v>
      </c>
      <c r="R1238" t="n">
        <v>0.9333619212558703</v>
      </c>
      <c r="S1238" t="n">
        <v>42.2960660999382</v>
      </c>
      <c r="T1238" t="n">
        <v>68.27924960650311</v>
      </c>
      <c r="U1238" t="n">
        <v>14.95420702057064</v>
      </c>
      <c r="V1238" t="n">
        <v>4.54999801186824</v>
      </c>
      <c r="W1238" t="n">
        <v>0</v>
      </c>
      <c r="X1238" t="n">
        <v>0</v>
      </c>
      <c r="Y1238" t="n">
        <v>-21.42826181236016</v>
      </c>
      <c r="Z1238" t="n">
        <v>96.90632438094021</v>
      </c>
      <c r="AA1238" t="n">
        <v>2091.442991297895</v>
      </c>
      <c r="AB1238" t="b">
        <v>0</v>
      </c>
      <c r="AC1238" t="b">
        <v>1</v>
      </c>
      <c r="AD1238" t="n">
        <v>90.0658481090997</v>
      </c>
      <c r="AE1238" t="n">
        <v>-0</v>
      </c>
      <c r="AF1238" t="n">
        <v>0</v>
      </c>
      <c r="AG1238" t="n">
        <v>0.03012734889870922</v>
      </c>
      <c r="AH1238" t="b">
        <v>0</v>
      </c>
      <c r="AI1238" t="b">
        <v>0</v>
      </c>
      <c r="AJ1238" t="n">
        <v>2091.442991297895</v>
      </c>
      <c r="AK1238" t="n">
        <v>0</v>
      </c>
      <c r="AL1238" t="n">
        <v>14.95420702057064</v>
      </c>
      <c r="AM1238" t="n">
        <v>0</v>
      </c>
      <c r="AN1238" t="n">
        <v>14.95422757674185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3.255345986578186</v>
      </c>
      <c r="AU1238" t="n">
        <v>1.023425513202469</v>
      </c>
      <c r="AV1238" t="n">
        <v>3.255345986578186</v>
      </c>
    </row>
    <row r="1239" spans="1:48">
      <c r="A1239" t="n">
        <v>1236</v>
      </c>
      <c r="B1239" t="n">
        <v>0</v>
      </c>
      <c r="C1239" t="n">
        <v>0</v>
      </c>
      <c r="D1239" t="n">
        <v>0</v>
      </c>
      <c r="E1239" t="n">
        <v>96</v>
      </c>
      <c r="F1239" t="n">
        <v>0.04003894903576999</v>
      </c>
      <c r="G1239" t="n">
        <v>788.4151340543547</v>
      </c>
      <c r="H1239" t="n">
        <v>3109.509288710375</v>
      </c>
      <c r="I1239" t="n">
        <v>13.65391877030109</v>
      </c>
      <c r="J1239" t="n">
        <v>13.65391877030109</v>
      </c>
      <c r="K1239" t="n">
        <v>165.3764803088229</v>
      </c>
      <c r="L1239" t="n">
        <v>5</v>
      </c>
      <c r="M1239" t="n">
        <v>41.93115626491453</v>
      </c>
      <c r="N1239" t="n">
        <v>2095.809260590793</v>
      </c>
      <c r="O1239" t="b">
        <v>0</v>
      </c>
      <c r="P1239" t="n">
        <v>13.65391877030109</v>
      </c>
      <c r="Q1239" t="n">
        <v>0</v>
      </c>
      <c r="R1239" t="n">
        <v>0.9325902009114326</v>
      </c>
      <c r="S1239" t="n">
        <v>42.32787991581612</v>
      </c>
      <c r="T1239" t="n">
        <v>66.70925553191533</v>
      </c>
      <c r="U1239" t="n">
        <v>14.64085592681216</v>
      </c>
      <c r="V1239" t="n">
        <v>4.496857512754325</v>
      </c>
      <c r="W1239" t="n">
        <v>0</v>
      </c>
      <c r="X1239" t="n">
        <v>0</v>
      </c>
      <c r="Y1239" t="n">
        <v>-21.42826181236016</v>
      </c>
      <c r="Z1239" t="n">
        <v>96.93779316051165</v>
      </c>
      <c r="AA1239" t="n">
        <v>2095.809260590793</v>
      </c>
      <c r="AB1239" t="b">
        <v>0</v>
      </c>
      <c r="AC1239" t="b">
        <v>1</v>
      </c>
      <c r="AD1239" t="n">
        <v>90.05840774041485</v>
      </c>
      <c r="AE1239" t="n">
        <v>-0</v>
      </c>
      <c r="AF1239" t="n">
        <v>0</v>
      </c>
      <c r="AG1239" t="n">
        <v>0.02936318399046178</v>
      </c>
      <c r="AH1239" t="b">
        <v>0</v>
      </c>
      <c r="AI1239" t="b">
        <v>0</v>
      </c>
      <c r="AJ1239" t="n">
        <v>2095.809260590793</v>
      </c>
      <c r="AK1239" t="n">
        <v>0</v>
      </c>
      <c r="AL1239" t="n">
        <v>14.64085592681216</v>
      </c>
      <c r="AM1239" t="n">
        <v>0</v>
      </c>
      <c r="AN1239" t="n">
        <v>14.64087648298338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3.200218526110695</v>
      </c>
      <c r="AU1239" t="n">
        <v>1.006094375512925</v>
      </c>
      <c r="AV1239" t="n">
        <v>3.200218526110695</v>
      </c>
    </row>
    <row r="1240" spans="1:48">
      <c r="A1240" t="n">
        <v>1237</v>
      </c>
      <c r="B1240" t="n">
        <v>0</v>
      </c>
      <c r="C1240" t="n">
        <v>0</v>
      </c>
      <c r="D1240" t="n">
        <v>0</v>
      </c>
      <c r="E1240" t="n">
        <v>96.09999999999999</v>
      </c>
      <c r="F1240" t="n">
        <v>0.04175891997126868</v>
      </c>
      <c r="G1240" t="n">
        <v>789.2363998189945</v>
      </c>
      <c r="H1240" t="n">
        <v>3112.748360886114</v>
      </c>
      <c r="I1240" t="n">
        <v>13.76208819234904</v>
      </c>
      <c r="J1240" t="n">
        <v>13.76208819234904</v>
      </c>
      <c r="K1240" t="n">
        <v>166.5131788332079</v>
      </c>
      <c r="L1240" t="n">
        <v>5</v>
      </c>
      <c r="M1240" t="n">
        <v>42.21936582992086</v>
      </c>
      <c r="N1240" t="n">
        <v>2097.992395237241</v>
      </c>
      <c r="O1240" t="b">
        <v>0</v>
      </c>
      <c r="P1240" t="n">
        <v>13.76208819234904</v>
      </c>
      <c r="Q1240" t="n">
        <v>0</v>
      </c>
      <c r="R1240" t="n">
        <v>0.9328079927697577</v>
      </c>
      <c r="S1240" t="n">
        <v>42.35936176079851</v>
      </c>
      <c r="T1240" t="n">
        <v>67.15209253700665</v>
      </c>
      <c r="U1240" t="n">
        <v>14.7533986619108</v>
      </c>
      <c r="V1240" t="n">
        <v>4.512083887272439</v>
      </c>
      <c r="W1240" t="n">
        <v>0</v>
      </c>
      <c r="X1240" t="n">
        <v>0</v>
      </c>
      <c r="Y1240" t="n">
        <v>-21.42826181236016</v>
      </c>
      <c r="Z1240" t="n">
        <v>96.97073290293571</v>
      </c>
      <c r="AA1240" t="n">
        <v>2097.992395237241</v>
      </c>
      <c r="AB1240" t="b">
        <v>0</v>
      </c>
      <c r="AC1240" t="b">
        <v>1</v>
      </c>
      <c r="AD1240" t="n">
        <v>90.05096737173</v>
      </c>
      <c r="AE1240" t="n">
        <v>-0</v>
      </c>
      <c r="AF1240" t="n">
        <v>0</v>
      </c>
      <c r="AG1240" t="n">
        <v>0.03112341816471709</v>
      </c>
      <c r="AH1240" t="b">
        <v>0</v>
      </c>
      <c r="AI1240" t="b">
        <v>0</v>
      </c>
      <c r="AJ1240" t="n">
        <v>2097.992395237241</v>
      </c>
      <c r="AK1240" t="n">
        <v>0</v>
      </c>
      <c r="AL1240" t="n">
        <v>14.7533986619108</v>
      </c>
      <c r="AM1240" t="n">
        <v>0</v>
      </c>
      <c r="AN1240" t="n">
        <v>14.75341921808201</v>
      </c>
      <c r="AO1240" t="n">
        <v>0</v>
      </c>
      <c r="AP1240" t="n">
        <v>1</v>
      </c>
      <c r="AQ1240" t="n">
        <v>0</v>
      </c>
      <c r="AR1240" t="n">
        <v>0</v>
      </c>
      <c r="AS1240" t="n">
        <v>0</v>
      </c>
      <c r="AT1240" t="n">
        <v>3.220386848927702</v>
      </c>
      <c r="AU1240" t="n">
        <v>1.012434953815363</v>
      </c>
      <c r="AV1240" t="n">
        <v>3.220386848927702</v>
      </c>
    </row>
    <row r="1241" spans="1:48">
      <c r="A1241" t="n">
        <v>1238</v>
      </c>
      <c r="B1241" t="n">
        <v>0</v>
      </c>
      <c r="C1241" t="n">
        <v>0</v>
      </c>
      <c r="D1241" t="n">
        <v>0</v>
      </c>
      <c r="E1241" t="n">
        <v>96.3</v>
      </c>
      <c r="F1241" t="n">
        <v>0.04292537107917838</v>
      </c>
      <c r="G1241" t="n">
        <v>790.8789313482745</v>
      </c>
      <c r="H1241" t="n">
        <v>3119.226505237595</v>
      </c>
      <c r="I1241" t="n">
        <v>13.87570460339995</v>
      </c>
      <c r="J1241" t="n">
        <v>13.87570460339995</v>
      </c>
      <c r="K1241" t="n">
        <v>167.5391938497531</v>
      </c>
      <c r="L1241" t="n">
        <v>5</v>
      </c>
      <c r="M1241" t="n">
        <v>42.47951162519096</v>
      </c>
      <c r="N1241" t="n">
        <v>2102.358664530139</v>
      </c>
      <c r="O1241" t="b">
        <v>0</v>
      </c>
      <c r="P1241" t="n">
        <v>13.87570460339995</v>
      </c>
      <c r="Q1241" t="n">
        <v>0</v>
      </c>
      <c r="R1241" t="n">
        <v>0.9329888555886453</v>
      </c>
      <c r="S1241" t="n">
        <v>42.39099049271178</v>
      </c>
      <c r="T1241" t="n">
        <v>67.55277007031835</v>
      </c>
      <c r="U1241" t="n">
        <v>14.87231548403162</v>
      </c>
      <c r="V1241" t="n">
        <v>4.526788430569155</v>
      </c>
      <c r="W1241" t="n">
        <v>0</v>
      </c>
      <c r="X1241" t="n">
        <v>0</v>
      </c>
      <c r="Y1241" t="n">
        <v>-21.42826181236016</v>
      </c>
      <c r="Z1241" t="n">
        <v>97.00728043667777</v>
      </c>
      <c r="AA1241" t="n">
        <v>2102.358664530139</v>
      </c>
      <c r="AB1241" t="b">
        <v>0</v>
      </c>
      <c r="AC1241" t="b">
        <v>1</v>
      </c>
      <c r="AD1241" t="n">
        <v>90.04352700304514</v>
      </c>
      <c r="AE1241" t="n">
        <v>-0</v>
      </c>
      <c r="AF1241" t="n">
        <v>0</v>
      </c>
      <c r="AG1241" t="n">
        <v>0.0330402458619351</v>
      </c>
      <c r="AH1241" t="b">
        <v>0</v>
      </c>
      <c r="AI1241" t="b">
        <v>0</v>
      </c>
      <c r="AJ1241" t="n">
        <v>2102.358664530139</v>
      </c>
      <c r="AK1241" t="n">
        <v>0</v>
      </c>
      <c r="AL1241" t="n">
        <v>14.87231548403162</v>
      </c>
      <c r="AM1241" t="n">
        <v>0</v>
      </c>
      <c r="AN1241" t="n">
        <v>14.87233604020283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3.241909704660614</v>
      </c>
      <c r="AU1241" t="n">
        <v>1.019201374271086</v>
      </c>
      <c r="AV1241" t="n">
        <v>3.241909704660614</v>
      </c>
    </row>
    <row r="1242" spans="1:48">
      <c r="A1242" t="n">
        <v>1239</v>
      </c>
      <c r="B1242" t="n">
        <v>0</v>
      </c>
      <c r="C1242" t="n">
        <v>0</v>
      </c>
      <c r="D1242" t="n">
        <v>0</v>
      </c>
      <c r="E1242" t="n">
        <v>96.40000000000001</v>
      </c>
      <c r="F1242" t="n">
        <v>0.0365395957120267</v>
      </c>
      <c r="G1242" t="n">
        <v>791.7001971129146</v>
      </c>
      <c r="H1242" t="n">
        <v>3122.465577413335</v>
      </c>
      <c r="I1242" t="n">
        <v>13.61551789052601</v>
      </c>
      <c r="J1242" t="n">
        <v>13.61551789052601</v>
      </c>
      <c r="K1242" t="n">
        <v>164.2270887087544</v>
      </c>
      <c r="L1242" t="n">
        <v>5</v>
      </c>
      <c r="M1242" t="n">
        <v>41.63972837443063</v>
      </c>
      <c r="N1242" t="n">
        <v>2104.541799176588</v>
      </c>
      <c r="O1242" t="b">
        <v>0</v>
      </c>
      <c r="P1242" t="n">
        <v>13.61551789052601</v>
      </c>
      <c r="Q1242" t="n">
        <v>0</v>
      </c>
      <c r="R1242" t="n">
        <v>0.9323542634621554</v>
      </c>
      <c r="S1242" t="n">
        <v>42.42279450474167</v>
      </c>
      <c r="T1242" t="n">
        <v>66.26237991936735</v>
      </c>
      <c r="U1242" t="n">
        <v>14.6033738720375</v>
      </c>
      <c r="V1242" t="n">
        <v>4.48236749439608</v>
      </c>
      <c r="W1242" t="n">
        <v>0</v>
      </c>
      <c r="X1242" t="n">
        <v>0</v>
      </c>
      <c r="Y1242" t="n">
        <v>-21.42826181236016</v>
      </c>
      <c r="Z1242" t="n">
        <v>97.04382797041984</v>
      </c>
      <c r="AA1242" t="n">
        <v>2104.541799176588</v>
      </c>
      <c r="AB1242" t="b">
        <v>0</v>
      </c>
      <c r="AC1242" t="b">
        <v>1</v>
      </c>
      <c r="AD1242" t="n">
        <v>90.03608663436029</v>
      </c>
      <c r="AE1242" t="n">
        <v>-0</v>
      </c>
      <c r="AF1242" t="n">
        <v>0</v>
      </c>
      <c r="AG1242" t="n">
        <v>0.03535878438861118</v>
      </c>
      <c r="AH1242" t="b">
        <v>0</v>
      </c>
      <c r="AI1242" t="b">
        <v>0</v>
      </c>
      <c r="AJ1242" t="n">
        <v>2104.541799176588</v>
      </c>
      <c r="AK1242" t="n">
        <v>0</v>
      </c>
      <c r="AL1242" t="n">
        <v>14.6033738720375</v>
      </c>
      <c r="AM1242" t="n">
        <v>0</v>
      </c>
      <c r="AN1242" t="n">
        <v>14.60339442820871</v>
      </c>
      <c r="AO1242" t="n">
        <v>0</v>
      </c>
      <c r="AP1242" t="n">
        <v>1</v>
      </c>
      <c r="AQ1242" t="n">
        <v>0</v>
      </c>
      <c r="AR1242" t="n">
        <v>0</v>
      </c>
      <c r="AS1242" t="n">
        <v>0</v>
      </c>
      <c r="AT1242" t="n">
        <v>3.194523937455708</v>
      </c>
      <c r="AU1242" t="n">
        <v>1.004304093515024</v>
      </c>
      <c r="AV1242" t="n">
        <v>3.194523937455708</v>
      </c>
    </row>
    <row r="1243" spans="1:48">
      <c r="A1243" t="n">
        <v>1240</v>
      </c>
      <c r="B1243" t="n">
        <v>0</v>
      </c>
      <c r="C1243" t="n">
        <v>0</v>
      </c>
      <c r="D1243" t="n">
        <v>0</v>
      </c>
      <c r="E1243" t="n">
        <v>96.59999999999999</v>
      </c>
      <c r="F1243" t="n">
        <v>0.06091624607269708</v>
      </c>
      <c r="G1243" t="n">
        <v>793.3427286421943</v>
      </c>
      <c r="H1243" t="n">
        <v>3128.943721764814</v>
      </c>
      <c r="I1243" t="n">
        <v>14.78756181001472</v>
      </c>
      <c r="J1243" t="n">
        <v>14.78756181001472</v>
      </c>
      <c r="K1243" t="n">
        <v>177.9947157795583</v>
      </c>
      <c r="L1243" t="n">
        <v>5</v>
      </c>
      <c r="M1243" t="n">
        <v>45.13050602929978</v>
      </c>
      <c r="N1243" t="n">
        <v>2108.908068469485</v>
      </c>
      <c r="O1243" t="b">
        <v>0</v>
      </c>
      <c r="P1243" t="n">
        <v>14.78756181001472</v>
      </c>
      <c r="Q1243" t="n">
        <v>0</v>
      </c>
      <c r="R1243" t="n">
        <v>0.934831878823108</v>
      </c>
      <c r="S1243" t="n">
        <v>42.45429768683533</v>
      </c>
      <c r="T1243" t="n">
        <v>71.62700510695277</v>
      </c>
      <c r="U1243" t="n">
        <v>15.81841841832703</v>
      </c>
      <c r="V1243" t="n">
        <v>4.667797348347747</v>
      </c>
      <c r="W1243" t="n">
        <v>0</v>
      </c>
      <c r="X1243" t="n">
        <v>0</v>
      </c>
      <c r="Y1243" t="n">
        <v>-21.42826181236016</v>
      </c>
      <c r="Z1243" t="n">
        <v>97.07010630844304</v>
      </c>
      <c r="AA1243" t="n">
        <v>2108.908068469485</v>
      </c>
      <c r="AB1243" t="b">
        <v>0</v>
      </c>
      <c r="AC1243" t="b">
        <v>1</v>
      </c>
      <c r="AD1243" t="n">
        <v>90.02864626567543</v>
      </c>
      <c r="AE1243" t="n">
        <v>-0</v>
      </c>
      <c r="AF1243" t="n">
        <v>0</v>
      </c>
      <c r="AG1243" t="n">
        <v>0.03486387497831789</v>
      </c>
      <c r="AH1243" t="b">
        <v>0</v>
      </c>
      <c r="AI1243" t="b">
        <v>0</v>
      </c>
      <c r="AJ1243" t="n">
        <v>2108.908068469485</v>
      </c>
      <c r="AK1243" t="n">
        <v>0</v>
      </c>
      <c r="AL1243" t="n">
        <v>15.81841841832703</v>
      </c>
      <c r="AM1243" t="n">
        <v>0</v>
      </c>
      <c r="AN1243" t="n">
        <v>15.81845496263141</v>
      </c>
      <c r="AO1243" t="n">
        <v>0</v>
      </c>
      <c r="AP1243" t="n">
        <v>1</v>
      </c>
      <c r="AQ1243" t="n">
        <v>0</v>
      </c>
      <c r="AR1243" t="n">
        <v>0</v>
      </c>
      <c r="AS1243" t="n">
        <v>0</v>
      </c>
      <c r="AT1243" t="n">
        <v>3.41046039607851</v>
      </c>
      <c r="AU1243" t="n">
        <v>1.072190850221172</v>
      </c>
      <c r="AV1243" t="n">
        <v>3.41046039607851</v>
      </c>
    </row>
    <row r="1244" spans="1:48">
      <c r="A1244" t="n">
        <v>1241</v>
      </c>
      <c r="B1244" t="n">
        <v>0</v>
      </c>
      <c r="C1244" t="n">
        <v>0</v>
      </c>
      <c r="D1244" t="n">
        <v>0</v>
      </c>
      <c r="E1244" t="n">
        <v>96.8</v>
      </c>
      <c r="F1244" t="n">
        <v>0.05312875333050293</v>
      </c>
      <c r="G1244" t="n">
        <v>794.9852601714742</v>
      </c>
      <c r="H1244" t="n">
        <v>3135.421866116294</v>
      </c>
      <c r="I1244" t="n">
        <v>14.49457944571288</v>
      </c>
      <c r="J1244" t="n">
        <v>14.49457944571288</v>
      </c>
      <c r="K1244" t="n">
        <v>174.1076783984</v>
      </c>
      <c r="L1244" t="n">
        <v>5</v>
      </c>
      <c r="M1244" t="n">
        <v>44.14494888397565</v>
      </c>
      <c r="N1244" t="n">
        <v>2113.274337762382</v>
      </c>
      <c r="O1244" t="b">
        <v>0</v>
      </c>
      <c r="P1244" t="n">
        <v>14.49457944571288</v>
      </c>
      <c r="Q1244" t="n">
        <v>0</v>
      </c>
      <c r="R1244" t="n">
        <v>0.9341554136884817</v>
      </c>
      <c r="S1244" t="n">
        <v>42.48725953858537</v>
      </c>
      <c r="T1244" t="n">
        <v>70.11355481261759</v>
      </c>
      <c r="U1244" t="n">
        <v>15.5162398390237</v>
      </c>
      <c r="V1244" t="n">
        <v>4.616598011466778</v>
      </c>
      <c r="W1244" t="n">
        <v>0</v>
      </c>
      <c r="X1244" t="n">
        <v>0</v>
      </c>
      <c r="Y1244" t="n">
        <v>-21.42826181236016</v>
      </c>
      <c r="Z1244" t="n">
        <v>97.10665384218511</v>
      </c>
      <c r="AA1244" t="n">
        <v>2113.274337762382</v>
      </c>
      <c r="AB1244" t="b">
        <v>0</v>
      </c>
      <c r="AC1244" t="b">
        <v>1</v>
      </c>
      <c r="AD1244" t="n">
        <v>90.02120589699058</v>
      </c>
      <c r="AE1244" t="n">
        <v>-0</v>
      </c>
      <c r="AF1244" t="n">
        <v>0</v>
      </c>
      <c r="AG1244" t="n">
        <v>0.03109853560707415</v>
      </c>
      <c r="AH1244" t="b">
        <v>0</v>
      </c>
      <c r="AI1244" t="b">
        <v>0</v>
      </c>
      <c r="AJ1244" t="n">
        <v>2113.274337762382</v>
      </c>
      <c r="AK1244" t="n">
        <v>0</v>
      </c>
      <c r="AL1244" t="n">
        <v>15.5162398390237</v>
      </c>
      <c r="AM1244" t="n">
        <v>0</v>
      </c>
      <c r="AN1244" t="n">
        <v>15.51627638332808</v>
      </c>
      <c r="AO1244" t="n">
        <v>0</v>
      </c>
      <c r="AP1244" t="n">
        <v>1</v>
      </c>
      <c r="AQ1244" t="n">
        <v>0</v>
      </c>
      <c r="AR1244" t="n">
        <v>0</v>
      </c>
      <c r="AS1244" t="n">
        <v>0</v>
      </c>
      <c r="AT1244" t="n">
        <v>3.357167681925071</v>
      </c>
      <c r="AU1244" t="n">
        <v>1.055436525624858</v>
      </c>
      <c r="AV1244" t="n">
        <v>3.357167681925071</v>
      </c>
    </row>
    <row r="1245" spans="1:48">
      <c r="A1245" t="n">
        <v>1242</v>
      </c>
      <c r="B1245" t="n">
        <v>0</v>
      </c>
      <c r="C1245" t="n">
        <v>0</v>
      </c>
      <c r="D1245" t="n">
        <v>0</v>
      </c>
      <c r="E1245" t="n">
        <v>97</v>
      </c>
      <c r="F1245" t="n">
        <v>0.05990207393861269</v>
      </c>
      <c r="G1245" t="n">
        <v>796.6277917007542</v>
      </c>
      <c r="H1245" t="n">
        <v>3141.900010467774</v>
      </c>
      <c r="I1245" t="n">
        <v>14.86709379913645</v>
      </c>
      <c r="J1245" t="n">
        <v>14.86709379913645</v>
      </c>
      <c r="K1245" t="n">
        <v>178.2140788102654</v>
      </c>
      <c r="L1245" t="n">
        <v>5</v>
      </c>
      <c r="M1245" t="n">
        <v>45.18612545899223</v>
      </c>
      <c r="N1245" t="n">
        <v>2117.64060705528</v>
      </c>
      <c r="O1245" t="b">
        <v>0</v>
      </c>
      <c r="P1245" t="n">
        <v>14.86709379913645</v>
      </c>
      <c r="Q1245" t="n">
        <v>0</v>
      </c>
      <c r="R1245" t="n">
        <v>0.934845781556903</v>
      </c>
      <c r="S1245" t="n">
        <v>42.51990370032506</v>
      </c>
      <c r="T1245" t="n">
        <v>71.71421264370707</v>
      </c>
      <c r="U1245" t="n">
        <v>15.903258154919</v>
      </c>
      <c r="V1245" t="n">
        <v>4.672483476062794</v>
      </c>
      <c r="W1245" t="n">
        <v>0</v>
      </c>
      <c r="X1245" t="n">
        <v>0</v>
      </c>
      <c r="Y1245" t="n">
        <v>-21.42826181236016</v>
      </c>
      <c r="Z1245" t="n">
        <v>97.12023992781498</v>
      </c>
      <c r="AA1245" t="n">
        <v>2117.64060705528</v>
      </c>
      <c r="AB1245" t="b">
        <v>0</v>
      </c>
      <c r="AC1245" t="b">
        <v>1</v>
      </c>
      <c r="AD1245" t="n">
        <v>90.01376552830573</v>
      </c>
      <c r="AE1245" t="n">
        <v>-0</v>
      </c>
      <c r="AF1245" t="n">
        <v>0</v>
      </c>
      <c r="AG1245" t="n">
        <v>0.02133950159872644</v>
      </c>
      <c r="AH1245" t="b">
        <v>0</v>
      </c>
      <c r="AI1245" t="b">
        <v>0</v>
      </c>
      <c r="AJ1245" t="n">
        <v>2117.64060705528</v>
      </c>
      <c r="AK1245" t="n">
        <v>0</v>
      </c>
      <c r="AL1245" t="n">
        <v>15.903258154919</v>
      </c>
      <c r="AM1245" t="n">
        <v>0</v>
      </c>
      <c r="AN1245" t="n">
        <v>15.90329469922338</v>
      </c>
      <c r="AO1245" t="n">
        <v>0</v>
      </c>
      <c r="AP1245" t="n">
        <v>1</v>
      </c>
      <c r="AQ1245" t="n">
        <v>0</v>
      </c>
      <c r="AR1245" t="n">
        <v>0</v>
      </c>
      <c r="AS1245" t="n">
        <v>0</v>
      </c>
      <c r="AT1245" t="n">
        <v>3.42628114117151</v>
      </c>
      <c r="AU1245" t="n">
        <v>1.077164623894632</v>
      </c>
      <c r="AV1245" t="n">
        <v>3.42628114117151</v>
      </c>
    </row>
    <row r="1246" spans="1:48">
      <c r="A1246" t="n">
        <v>1243</v>
      </c>
      <c r="B1246" t="n">
        <v>0</v>
      </c>
      <c r="C1246" t="n">
        <v>0</v>
      </c>
      <c r="D1246" t="n">
        <v>0</v>
      </c>
      <c r="E1246" t="n">
        <v>97.2</v>
      </c>
      <c r="F1246" t="n">
        <v>0.04059628424838557</v>
      </c>
      <c r="G1246" t="n">
        <v>798.2703232300341</v>
      </c>
      <c r="H1246" t="n">
        <v>3148.378154819255</v>
      </c>
      <c r="I1246" t="n">
        <v>14.04440575956354</v>
      </c>
      <c r="J1246" t="n">
        <v>14.04440575956354</v>
      </c>
      <c r="K1246" t="n">
        <v>168.005990029423</v>
      </c>
      <c r="L1246" t="n">
        <v>5</v>
      </c>
      <c r="M1246" t="n">
        <v>42.59786765451901</v>
      </c>
      <c r="N1246" t="n">
        <v>2122.006876348178</v>
      </c>
      <c r="O1246" t="b">
        <v>0</v>
      </c>
      <c r="P1246" t="n">
        <v>14.04440575956354</v>
      </c>
      <c r="Q1246" t="n">
        <v>0</v>
      </c>
      <c r="R1246" t="n">
        <v>0.9330264636802273</v>
      </c>
      <c r="S1246" t="n">
        <v>42.55303576112011</v>
      </c>
      <c r="T1246" t="n">
        <v>67.73825450551283</v>
      </c>
      <c r="U1246" t="n">
        <v>15.05252670344078</v>
      </c>
      <c r="V1246" t="n">
        <v>4.536670448362969</v>
      </c>
      <c r="W1246" t="n">
        <v>0</v>
      </c>
      <c r="X1246" t="n">
        <v>0</v>
      </c>
      <c r="Y1246" t="n">
        <v>-21.42826181236016</v>
      </c>
      <c r="Z1246" t="n">
        <v>97.15883012626384</v>
      </c>
      <c r="AA1246" t="n">
        <v>2122.006876348178</v>
      </c>
      <c r="AB1246" t="b">
        <v>0</v>
      </c>
      <c r="AC1246" t="b">
        <v>1</v>
      </c>
      <c r="AD1246" t="n">
        <v>90.00632515962087</v>
      </c>
      <c r="AE1246" t="n">
        <v>-0</v>
      </c>
      <c r="AF1246" t="n">
        <v>0</v>
      </c>
      <c r="AG1246" t="n">
        <v>0.01613075247634782</v>
      </c>
      <c r="AH1246" t="b">
        <v>0</v>
      </c>
      <c r="AI1246" t="b">
        <v>0</v>
      </c>
      <c r="AJ1246" t="n">
        <v>2122.006876348178</v>
      </c>
      <c r="AK1246" t="n">
        <v>0</v>
      </c>
      <c r="AL1246" t="n">
        <v>15.05252670344078</v>
      </c>
      <c r="AM1246" t="n">
        <v>0</v>
      </c>
      <c r="AN1246" t="n">
        <v>15.05254725961199</v>
      </c>
      <c r="AO1246" t="n">
        <v>0</v>
      </c>
      <c r="AP1246" t="n">
        <v>1</v>
      </c>
      <c r="AQ1246" t="n">
        <v>0</v>
      </c>
      <c r="AR1246" t="n">
        <v>0</v>
      </c>
      <c r="AS1246" t="n">
        <v>0</v>
      </c>
      <c r="AT1246" t="n">
        <v>3.275881270450348</v>
      </c>
      <c r="AU1246" t="n">
        <v>1.029881457830866</v>
      </c>
      <c r="AV1246" t="n">
        <v>3.275881270450348</v>
      </c>
    </row>
    <row r="1247" spans="1:48">
      <c r="A1247" t="n">
        <v>1244</v>
      </c>
      <c r="B1247" t="n">
        <v>0</v>
      </c>
      <c r="C1247" t="n">
        <v>0</v>
      </c>
      <c r="D1247" t="n">
        <v>0</v>
      </c>
      <c r="E1247" t="n">
        <v>97.3</v>
      </c>
      <c r="F1247" t="n">
        <v>0.02771278906784325</v>
      </c>
      <c r="G1247" t="n">
        <v>799.091588994674</v>
      </c>
      <c r="H1247" t="n">
        <v>3151.617226994994</v>
      </c>
      <c r="I1247" t="n">
        <v>13.483375445933</v>
      </c>
      <c r="J1247" t="n">
        <v>13.483375445933</v>
      </c>
      <c r="K1247" t="n">
        <v>161.1289029697267</v>
      </c>
      <c r="L1247" t="n">
        <v>5</v>
      </c>
      <c r="M1247" t="n">
        <v>40.854184322953</v>
      </c>
      <c r="N1247" t="n">
        <v>2124.190010994626</v>
      </c>
      <c r="O1247" t="b">
        <v>0</v>
      </c>
      <c r="P1247" t="n">
        <v>13.483375445933</v>
      </c>
      <c r="Q1247" t="n">
        <v>0</v>
      </c>
      <c r="R1247" t="n">
        <v>0.9316841230038635</v>
      </c>
      <c r="S1247" t="n">
        <v>42.58520838100321</v>
      </c>
      <c r="T1247" t="n">
        <v>65.05908526615752</v>
      </c>
      <c r="U1247" t="n">
        <v>14.47204595744419</v>
      </c>
      <c r="V1247" t="n">
        <v>4.44456846652399</v>
      </c>
      <c r="W1247" t="n">
        <v>0</v>
      </c>
      <c r="X1247" t="n">
        <v>0</v>
      </c>
      <c r="Y1247" t="n">
        <v>-21.42826181236016</v>
      </c>
      <c r="Z1247" t="n">
        <v>97.17921257617702</v>
      </c>
      <c r="AA1247" t="n">
        <v>2124.190010994626</v>
      </c>
      <c r="AB1247" t="b">
        <v>0</v>
      </c>
      <c r="AC1247" t="b">
        <v>1</v>
      </c>
      <c r="AD1247" t="n">
        <v>89.99888479093602</v>
      </c>
      <c r="AE1247" t="n">
        <v>-0</v>
      </c>
      <c r="AF1247" t="n">
        <v>0</v>
      </c>
      <c r="AG1247" t="n">
        <v>0.009784112412354107</v>
      </c>
      <c r="AH1247" t="b">
        <v>0</v>
      </c>
      <c r="AI1247" t="b">
        <v>0</v>
      </c>
      <c r="AJ1247" t="n">
        <v>2124.190010994626</v>
      </c>
      <c r="AK1247" t="n">
        <v>0</v>
      </c>
      <c r="AL1247" t="n">
        <v>14.47204595744419</v>
      </c>
      <c r="AM1247" t="n">
        <v>0</v>
      </c>
      <c r="AN1247" t="n">
        <v>14.47205509352029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3.173597876756372</v>
      </c>
      <c r="AU1247" t="n">
        <v>0.9977252952862576</v>
      </c>
      <c r="AV1247" t="n">
        <v>3.173597876756372</v>
      </c>
    </row>
    <row r="1248" spans="1:48">
      <c r="A1248" t="n">
        <v>1245</v>
      </c>
      <c r="B1248" t="n">
        <v>0</v>
      </c>
      <c r="C1248" t="n">
        <v>0</v>
      </c>
      <c r="D1248" t="n">
        <v>0</v>
      </c>
      <c r="E1248" t="n">
        <v>97.40000000000001</v>
      </c>
      <c r="F1248" t="n">
        <v>0.0152192261469164</v>
      </c>
      <c r="G1248" t="n">
        <v>799.9128547593141</v>
      </c>
      <c r="H1248" t="n">
        <v>3154.856299170735</v>
      </c>
      <c r="I1248" t="n">
        <v>12.93910772489252</v>
      </c>
      <c r="J1248" t="n">
        <v>12.93910772489252</v>
      </c>
      <c r="K1248" t="n">
        <v>154.4660477472738</v>
      </c>
      <c r="L1248" t="n">
        <v>5</v>
      </c>
      <c r="M1248" t="n">
        <v>39.16481940853798</v>
      </c>
      <c r="N1248" t="n">
        <v>2126.373145641076</v>
      </c>
      <c r="O1248" t="b">
        <v>0</v>
      </c>
      <c r="P1248" t="n">
        <v>12.93910772489252</v>
      </c>
      <c r="Q1248" t="n">
        <v>0</v>
      </c>
      <c r="R1248" t="n">
        <v>0.9302728486616085</v>
      </c>
      <c r="S1248" t="n">
        <v>42.61671487688511</v>
      </c>
      <c r="T1248" t="n">
        <v>62.46343827951891</v>
      </c>
      <c r="U1248" t="n">
        <v>13.90893837599165</v>
      </c>
      <c r="V1248" t="n">
        <v>4.355397614032299</v>
      </c>
      <c r="W1248" t="n">
        <v>0</v>
      </c>
      <c r="X1248" t="n">
        <v>0</v>
      </c>
      <c r="Y1248" t="n">
        <v>-21.42826181236016</v>
      </c>
      <c r="Z1248" t="n">
        <v>97.1836236958178</v>
      </c>
      <c r="AA1248" t="n">
        <v>2126.373145641076</v>
      </c>
      <c r="AB1248" t="b">
        <v>0</v>
      </c>
      <c r="AC1248" t="b">
        <v>1</v>
      </c>
      <c r="AD1248" t="n">
        <v>89.99144442225116</v>
      </c>
      <c r="AE1248" t="n">
        <v>-0</v>
      </c>
      <c r="AF1248" t="n">
        <v>0</v>
      </c>
      <c r="AG1248" t="n">
        <v>0.001558648155108922</v>
      </c>
      <c r="AH1248" t="b">
        <v>0</v>
      </c>
      <c r="AI1248" t="b">
        <v>0</v>
      </c>
      <c r="AJ1248" t="n">
        <v>2126.373145641076</v>
      </c>
      <c r="AK1248" t="n">
        <v>0</v>
      </c>
      <c r="AL1248" t="n">
        <v>13.90893837599165</v>
      </c>
      <c r="AM1248" t="n">
        <v>0</v>
      </c>
      <c r="AN1248" t="n">
        <v>13.90894066001067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3.074697151476415</v>
      </c>
      <c r="AU1248" t="n">
        <v>0.9666325862645266</v>
      </c>
      <c r="AV1248" t="n">
        <v>3.074697151476415</v>
      </c>
    </row>
    <row r="1249" spans="1:48">
      <c r="A1249" t="n">
        <v>1246</v>
      </c>
      <c r="B1249" t="n">
        <v>0</v>
      </c>
      <c r="C1249" t="n">
        <v>0</v>
      </c>
      <c r="D1249" t="n">
        <v>0</v>
      </c>
      <c r="E1249" t="n">
        <v>97.40000000000001</v>
      </c>
      <c r="F1249" t="n">
        <v>-0.005256360322158926</v>
      </c>
      <c r="G1249" t="n">
        <v>799.9128547593141</v>
      </c>
      <c r="H1249" t="n">
        <v>3154.856299170735</v>
      </c>
      <c r="I1249" t="n">
        <v>11.99762148975684</v>
      </c>
      <c r="J1249" t="n">
        <v>11.99762148975684</v>
      </c>
      <c r="K1249" t="n">
        <v>143.226659310149</v>
      </c>
      <c r="L1249" t="n">
        <v>5</v>
      </c>
      <c r="M1249" t="n">
        <v>36.31507588999722</v>
      </c>
      <c r="N1249" t="n">
        <v>2126.373145641076</v>
      </c>
      <c r="O1249" t="b">
        <v>0</v>
      </c>
      <c r="P1249" t="n">
        <v>11.99762148975684</v>
      </c>
      <c r="Q1249" t="n">
        <v>0</v>
      </c>
      <c r="R1249" t="n">
        <v>0.9276206501738727</v>
      </c>
      <c r="S1249" t="n">
        <v>42.64757417755241</v>
      </c>
      <c r="T1249" t="n">
        <v>58.08401801403708</v>
      </c>
      <c r="U1249" t="n">
        <v>12.93375852241755</v>
      </c>
      <c r="V1249" t="n">
        <v>4.204083459145075</v>
      </c>
      <c r="W1249" t="n">
        <v>0</v>
      </c>
      <c r="X1249" t="n">
        <v>0</v>
      </c>
      <c r="Y1249" t="n">
        <v>-21.42826181236016</v>
      </c>
      <c r="Z1249" t="n">
        <v>97.16761238119929</v>
      </c>
      <c r="AA1249" t="n">
        <v>2126.373145641076</v>
      </c>
      <c r="AB1249" t="b">
        <v>0</v>
      </c>
      <c r="AC1249" t="b">
        <v>1</v>
      </c>
      <c r="AD1249" t="n">
        <v>89.98400405356631</v>
      </c>
      <c r="AE1249" t="n">
        <v>-0</v>
      </c>
      <c r="AF1249" t="n">
        <v>0</v>
      </c>
      <c r="AG1249" t="n">
        <v>0.001683196912120655</v>
      </c>
      <c r="AH1249" t="b">
        <v>0</v>
      </c>
      <c r="AI1249" t="b">
        <v>0</v>
      </c>
      <c r="AJ1249" t="n">
        <v>2126.373145641076</v>
      </c>
      <c r="AK1249" t="n">
        <v>0</v>
      </c>
      <c r="AL1249" t="n">
        <v>12.93375852241755</v>
      </c>
      <c r="AM1249" t="n">
        <v>0</v>
      </c>
      <c r="AN1249" t="n">
        <v>12.93375852241755</v>
      </c>
      <c r="AO1249" t="n">
        <v>0</v>
      </c>
      <c r="AP1249" t="n">
        <v>1</v>
      </c>
      <c r="AQ1249" t="n">
        <v>0</v>
      </c>
      <c r="AR1249" t="n">
        <v>0</v>
      </c>
      <c r="AS1249" t="n">
        <v>0</v>
      </c>
      <c r="AT1249" t="n">
        <v>2.903553184054194</v>
      </c>
      <c r="AU1249" t="n">
        <v>0.9128278283639069</v>
      </c>
      <c r="AV1249" t="n">
        <v>2.903553184054194</v>
      </c>
    </row>
    <row r="1250" spans="1:48">
      <c r="A1250" t="n">
        <v>1247</v>
      </c>
      <c r="B1250" t="n">
        <v>0</v>
      </c>
      <c r="C1250" t="n">
        <v>0</v>
      </c>
      <c r="D1250" t="n">
        <v>0</v>
      </c>
      <c r="E1250" t="n">
        <v>97.40000000000001</v>
      </c>
      <c r="F1250" t="n">
        <v>0.005806215141715754</v>
      </c>
      <c r="G1250" t="n">
        <v>799.9128547593141</v>
      </c>
      <c r="H1250" t="n">
        <v>3154.856299170735</v>
      </c>
      <c r="I1250" t="n">
        <v>12.50628885027997</v>
      </c>
      <c r="J1250" t="n">
        <v>12.50628885027997</v>
      </c>
      <c r="K1250" t="n">
        <v>149.2990901507152</v>
      </c>
      <c r="L1250" t="n">
        <v>5</v>
      </c>
      <c r="M1250" t="n">
        <v>37.85473888202719</v>
      </c>
      <c r="N1250" t="n">
        <v>2126.373145641076</v>
      </c>
      <c r="O1250" t="b">
        <v>0</v>
      </c>
      <c r="P1250" t="n">
        <v>12.50628885027997</v>
      </c>
      <c r="Q1250" t="n">
        <v>0</v>
      </c>
      <c r="R1250" t="n">
        <v>0.9291227276279372</v>
      </c>
      <c r="S1250" t="n">
        <v>42.67727644898007</v>
      </c>
      <c r="T1250" t="n">
        <v>60.44874303666856</v>
      </c>
      <c r="U1250" t="n">
        <v>13.46031958792859</v>
      </c>
      <c r="V1250" t="n">
        <v>4.284442024758789</v>
      </c>
      <c r="W1250" t="n">
        <v>0</v>
      </c>
      <c r="X1250" t="n">
        <v>0</v>
      </c>
      <c r="Y1250" t="n">
        <v>-21.42826181236016</v>
      </c>
      <c r="Z1250" t="n">
        <v>97.17202350084007</v>
      </c>
      <c r="AA1250" t="n">
        <v>2126.373145641076</v>
      </c>
      <c r="AB1250" t="b">
        <v>0</v>
      </c>
      <c r="AC1250" t="b">
        <v>1</v>
      </c>
      <c r="AD1250" t="n">
        <v>89.97656368488146</v>
      </c>
      <c r="AE1250" t="n">
        <v>-0</v>
      </c>
      <c r="AF1250" t="n">
        <v>0</v>
      </c>
      <c r="AG1250" t="n">
        <v>-0.002975800843432519</v>
      </c>
      <c r="AH1250" t="b">
        <v>0</v>
      </c>
      <c r="AI1250" t="b">
        <v>0</v>
      </c>
      <c r="AJ1250" t="n">
        <v>2126.373145641076</v>
      </c>
      <c r="AK1250" t="n">
        <v>0</v>
      </c>
      <c r="AL1250" t="n">
        <v>13.46031958792859</v>
      </c>
      <c r="AM1250" t="n">
        <v>0</v>
      </c>
      <c r="AN1250" t="n">
        <v>13.46031958792859</v>
      </c>
      <c r="AO1250" t="n">
        <v>0</v>
      </c>
      <c r="AP1250" t="n">
        <v>1</v>
      </c>
      <c r="AQ1250" t="n">
        <v>0</v>
      </c>
      <c r="AR1250" t="n">
        <v>0</v>
      </c>
      <c r="AS1250" t="n">
        <v>0</v>
      </c>
      <c r="AT1250" t="n">
        <v>2.995871933305438</v>
      </c>
      <c r="AU1250" t="n">
        <v>0.9418512758623332</v>
      </c>
      <c r="AV1250" t="n">
        <v>2.995871933305438</v>
      </c>
    </row>
    <row r="1251" spans="1:48">
      <c r="A1251" t="n">
        <v>1248</v>
      </c>
      <c r="B1251" t="n">
        <v>0</v>
      </c>
      <c r="C1251" t="n">
        <v>0</v>
      </c>
      <c r="D1251" t="n">
        <v>0</v>
      </c>
      <c r="E1251" t="n">
        <v>97.40000000000001</v>
      </c>
      <c r="F1251" t="n">
        <v>-0.01796850024470231</v>
      </c>
      <c r="G1251" t="n">
        <v>799.9128547593141</v>
      </c>
      <c r="H1251" t="n">
        <v>3154.856299170735</v>
      </c>
      <c r="I1251" t="n">
        <v>11.41310564332336</v>
      </c>
      <c r="J1251" t="n">
        <v>11.41310564332336</v>
      </c>
      <c r="K1251" t="n">
        <v>136.2487552255781</v>
      </c>
      <c r="L1251" t="n">
        <v>5</v>
      </c>
      <c r="M1251" t="n">
        <v>34.5458304324488</v>
      </c>
      <c r="N1251" t="n">
        <v>2126.373145641076</v>
      </c>
      <c r="O1251" t="b">
        <v>0</v>
      </c>
      <c r="P1251" t="n">
        <v>11.41310564332336</v>
      </c>
      <c r="Q1251" t="n">
        <v>0</v>
      </c>
      <c r="R1251" t="n">
        <v>0.9257818706129894</v>
      </c>
      <c r="S1251" t="n">
        <v>42.70759547735862</v>
      </c>
      <c r="T1251" t="n">
        <v>55.36395010683985</v>
      </c>
      <c r="U1251" t="n">
        <v>12.32807209301516</v>
      </c>
      <c r="V1251" t="n">
        <v>4.109008812405435</v>
      </c>
      <c r="W1251" t="n">
        <v>0</v>
      </c>
      <c r="X1251" t="n">
        <v>0</v>
      </c>
      <c r="Y1251" t="n">
        <v>-21.42826181236016</v>
      </c>
      <c r="Z1251" t="n">
        <v>97.15601218622156</v>
      </c>
      <c r="AA1251" t="n">
        <v>2126.373145641076</v>
      </c>
      <c r="AB1251" t="b">
        <v>0</v>
      </c>
      <c r="AC1251" t="b">
        <v>1</v>
      </c>
      <c r="AD1251" t="n">
        <v>89.9691233161966</v>
      </c>
      <c r="AE1251" t="n">
        <v>-0</v>
      </c>
      <c r="AF1251" t="n">
        <v>0</v>
      </c>
      <c r="AG1251" t="n">
        <v>-0.008441276023509359</v>
      </c>
      <c r="AH1251" t="b">
        <v>0</v>
      </c>
      <c r="AI1251" t="b">
        <v>0</v>
      </c>
      <c r="AJ1251" t="n">
        <v>2126.373145641076</v>
      </c>
      <c r="AK1251" t="n">
        <v>0</v>
      </c>
      <c r="AL1251" t="n">
        <v>12.32807209301516</v>
      </c>
      <c r="AM1251" t="n">
        <v>0</v>
      </c>
      <c r="AN1251" t="n">
        <v>12.32807437703418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2.797628772216822</v>
      </c>
      <c r="AU1251" t="n">
        <v>0.8795269915274262</v>
      </c>
      <c r="AV1251" t="n">
        <v>2.797628772216822</v>
      </c>
    </row>
    <row r="1252" spans="1:48">
      <c r="A1252" t="n">
        <v>1249</v>
      </c>
      <c r="B1252" t="n">
        <v>0</v>
      </c>
      <c r="C1252" t="n">
        <v>0</v>
      </c>
      <c r="D1252" t="n">
        <v>0</v>
      </c>
      <c r="E1252" t="n">
        <v>97.3</v>
      </c>
      <c r="F1252" t="n">
        <v>-0.01726554749624931</v>
      </c>
      <c r="G1252" t="n">
        <v>799.091588994674</v>
      </c>
      <c r="H1252" t="n">
        <v>3151.617226994994</v>
      </c>
      <c r="I1252" t="n">
        <v>11.41735365287947</v>
      </c>
      <c r="J1252" t="n">
        <v>11.41735365287947</v>
      </c>
      <c r="K1252" t="n">
        <v>136.4395493014896</v>
      </c>
      <c r="L1252" t="n">
        <v>5</v>
      </c>
      <c r="M1252" t="n">
        <v>34.59420621234524</v>
      </c>
      <c r="N1252" t="n">
        <v>2124.190010994626</v>
      </c>
      <c r="O1252" t="b">
        <v>0</v>
      </c>
      <c r="P1252" t="n">
        <v>11.41735365287947</v>
      </c>
      <c r="Q1252" t="n">
        <v>0</v>
      </c>
      <c r="R1252" t="n">
        <v>0.9258654186700713</v>
      </c>
      <c r="S1252" t="n">
        <v>42.73656849093141</v>
      </c>
      <c r="T1252" t="n">
        <v>55.43647533818684</v>
      </c>
      <c r="U1252" t="n">
        <v>12.3315477850761</v>
      </c>
      <c r="V1252" t="n">
        <v>4.109759889603396</v>
      </c>
      <c r="W1252" t="n">
        <v>0</v>
      </c>
      <c r="X1252" t="n">
        <v>0</v>
      </c>
      <c r="Y1252" t="n">
        <v>-21.42826181236016</v>
      </c>
      <c r="Z1252" t="n">
        <v>97.14000087160305</v>
      </c>
      <c r="AA1252" t="n">
        <v>2124.190010994626</v>
      </c>
      <c r="AB1252" t="b">
        <v>0</v>
      </c>
      <c r="AC1252" t="b">
        <v>1</v>
      </c>
      <c r="AD1252" t="n">
        <v>89.96168294751175</v>
      </c>
      <c r="AE1252" t="n">
        <v>-0</v>
      </c>
      <c r="AF1252" t="n">
        <v>0</v>
      </c>
      <c r="AG1252" t="n">
        <v>-0.0104565610234319</v>
      </c>
      <c r="AH1252" t="b">
        <v>0</v>
      </c>
      <c r="AI1252" t="b">
        <v>0</v>
      </c>
      <c r="AJ1252" t="n">
        <v>2124.190010994626</v>
      </c>
      <c r="AK1252" t="n">
        <v>0</v>
      </c>
      <c r="AL1252" t="n">
        <v>12.3315477850761</v>
      </c>
      <c r="AM1252" t="n">
        <v>0</v>
      </c>
      <c r="AN1252" t="n">
        <v>12.33155006909512</v>
      </c>
      <c r="AO1252" t="n">
        <v>0</v>
      </c>
      <c r="AP1252" t="n">
        <v>1</v>
      </c>
      <c r="AQ1252" t="n">
        <v>0</v>
      </c>
      <c r="AR1252" t="n">
        <v>0</v>
      </c>
      <c r="AS1252" t="n">
        <v>0</v>
      </c>
      <c r="AT1252" t="n">
        <v>2.797869180457543</v>
      </c>
      <c r="AU1252" t="n">
        <v>0.8796025717969744</v>
      </c>
      <c r="AV1252" t="n">
        <v>2.797869180457543</v>
      </c>
    </row>
    <row r="1253" spans="1:48">
      <c r="A1253" t="n">
        <v>1250</v>
      </c>
      <c r="B1253" t="n">
        <v>0</v>
      </c>
      <c r="C1253" t="n">
        <v>0</v>
      </c>
      <c r="D1253" t="n">
        <v>0</v>
      </c>
      <c r="E1253" t="n">
        <v>97.3</v>
      </c>
      <c r="F1253" t="n">
        <v>0.003697356896356752</v>
      </c>
      <c r="G1253" t="n">
        <v>799.091588994674</v>
      </c>
      <c r="H1253" t="n">
        <v>3151.617226994994</v>
      </c>
      <c r="I1253" t="n">
        <v>12.38025758906899</v>
      </c>
      <c r="J1253" t="n">
        <v>12.38025758906899</v>
      </c>
      <c r="K1253" t="n">
        <v>147.9464346156005</v>
      </c>
      <c r="L1253" t="n">
        <v>5</v>
      </c>
      <c r="M1253" t="n">
        <v>37.51177348265732</v>
      </c>
      <c r="N1253" t="n">
        <v>2124.190010994626</v>
      </c>
      <c r="O1253" t="b">
        <v>0</v>
      </c>
      <c r="P1253" t="n">
        <v>12.38025758906899</v>
      </c>
      <c r="Q1253" t="n">
        <v>0</v>
      </c>
      <c r="R1253" t="n">
        <v>0.9288571374869514</v>
      </c>
      <c r="S1253" t="n">
        <v>42.76551966105332</v>
      </c>
      <c r="T1253" t="n">
        <v>59.91820272984312</v>
      </c>
      <c r="U1253" t="n">
        <v>13.32848410097178</v>
      </c>
      <c r="V1253" t="n">
        <v>4.2627524588382</v>
      </c>
      <c r="W1253" t="n">
        <v>0</v>
      </c>
      <c r="X1253" t="n">
        <v>0</v>
      </c>
      <c r="Y1253" t="n">
        <v>-21.42826181236016</v>
      </c>
      <c r="Z1253" t="n">
        <v>97.14441199124383</v>
      </c>
      <c r="AA1253" t="n">
        <v>2124.190010994626</v>
      </c>
      <c r="AB1253" t="b">
        <v>0</v>
      </c>
      <c r="AC1253" t="b">
        <v>1</v>
      </c>
      <c r="AD1253" t="n">
        <v>89.95424257882689</v>
      </c>
      <c r="AE1253" t="n">
        <v>-0</v>
      </c>
      <c r="AF1253" t="n">
        <v>0</v>
      </c>
      <c r="AG1253" t="n">
        <v>-0.009518726367768404</v>
      </c>
      <c r="AH1253" t="b">
        <v>0</v>
      </c>
      <c r="AI1253" t="b">
        <v>0</v>
      </c>
      <c r="AJ1253" t="n">
        <v>2124.190010994626</v>
      </c>
      <c r="AK1253" t="n">
        <v>0</v>
      </c>
      <c r="AL1253" t="n">
        <v>13.32848410097178</v>
      </c>
      <c r="AM1253" t="n">
        <v>0</v>
      </c>
      <c r="AN1253" t="n">
        <v>13.32848410097178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2.972417075855245</v>
      </c>
      <c r="AU1253" t="n">
        <v>0.9344774668656782</v>
      </c>
      <c r="AV1253" t="n">
        <v>2.972417075855245</v>
      </c>
    </row>
    <row r="1254" spans="1:48">
      <c r="A1254" t="n">
        <v>1251</v>
      </c>
      <c r="B1254" t="n">
        <v>0</v>
      </c>
      <c r="C1254" t="n">
        <v>0</v>
      </c>
      <c r="D1254" t="n">
        <v>0</v>
      </c>
      <c r="E1254" t="n">
        <v>97.3</v>
      </c>
      <c r="F1254" t="n">
        <v>0.002476119910829411</v>
      </c>
      <c r="G1254" t="n">
        <v>799.091588994674</v>
      </c>
      <c r="H1254" t="n">
        <v>3151.617226994994</v>
      </c>
      <c r="I1254" t="n">
        <v>12.3241616455699</v>
      </c>
      <c r="J1254" t="n">
        <v>12.3241616455699</v>
      </c>
      <c r="K1254" t="n">
        <v>147.2760774136295</v>
      </c>
      <c r="L1254" t="n">
        <v>5</v>
      </c>
      <c r="M1254" t="n">
        <v>37.34180461806021</v>
      </c>
      <c r="N1254" t="n">
        <v>2124.190010994626</v>
      </c>
      <c r="O1254" t="b">
        <v>0</v>
      </c>
      <c r="P1254" t="n">
        <v>12.3241616455699</v>
      </c>
      <c r="Q1254" t="n">
        <v>0</v>
      </c>
      <c r="R1254" t="n">
        <v>0.9287098393533912</v>
      </c>
      <c r="S1254" t="n">
        <v>42.79564561757395</v>
      </c>
      <c r="T1254" t="n">
        <v>59.65616880429635</v>
      </c>
      <c r="U1254" t="n">
        <v>13.27019605407704</v>
      </c>
      <c r="V1254" t="n">
        <v>4.252897857619494</v>
      </c>
      <c r="W1254" t="n">
        <v>0</v>
      </c>
      <c r="X1254" t="n">
        <v>0</v>
      </c>
      <c r="Y1254" t="n">
        <v>-21.42826181236016</v>
      </c>
      <c r="Z1254" t="n">
        <v>97.14882311088461</v>
      </c>
      <c r="AA1254" t="n">
        <v>2124.190010994626</v>
      </c>
      <c r="AB1254" t="b">
        <v>0</v>
      </c>
      <c r="AC1254" t="b">
        <v>1</v>
      </c>
      <c r="AD1254" t="n">
        <v>89.94680221014204</v>
      </c>
      <c r="AE1254" t="n">
        <v>-0</v>
      </c>
      <c r="AF1254" t="n">
        <v>0</v>
      </c>
      <c r="AG1254" t="n">
        <v>-0.01133715173059141</v>
      </c>
      <c r="AH1254" t="b">
        <v>0</v>
      </c>
      <c r="AI1254" t="b">
        <v>0</v>
      </c>
      <c r="AJ1254" t="n">
        <v>2124.190010994626</v>
      </c>
      <c r="AK1254" t="n">
        <v>0</v>
      </c>
      <c r="AL1254" t="n">
        <v>13.27019605407704</v>
      </c>
      <c r="AM1254" t="n">
        <v>0</v>
      </c>
      <c r="AN1254" t="n">
        <v>13.27019605407704</v>
      </c>
      <c r="AO1254" t="n">
        <v>0</v>
      </c>
      <c r="AP1254" t="n">
        <v>1</v>
      </c>
      <c r="AQ1254" t="n">
        <v>0</v>
      </c>
      <c r="AR1254" t="n">
        <v>0</v>
      </c>
      <c r="AS1254" t="n">
        <v>0</v>
      </c>
      <c r="AT1254" t="n">
        <v>2.962190410381789</v>
      </c>
      <c r="AU1254" t="n">
        <v>0.9312623768556842</v>
      </c>
      <c r="AV1254" t="n">
        <v>2.962190410381789</v>
      </c>
    </row>
    <row r="1255" spans="1:48">
      <c r="A1255" t="n">
        <v>1252</v>
      </c>
      <c r="B1255" t="n">
        <v>0</v>
      </c>
      <c r="C1255" t="n">
        <v>0</v>
      </c>
      <c r="D1255" t="n">
        <v>0</v>
      </c>
      <c r="E1255" t="n">
        <v>97.3</v>
      </c>
      <c r="F1255" t="n">
        <v>-0.0136018365396815</v>
      </c>
      <c r="G1255" t="n">
        <v>799.091588994674</v>
      </c>
      <c r="H1255" t="n">
        <v>3151.617226994994</v>
      </c>
      <c r="I1255" t="n">
        <v>11.58564148337609</v>
      </c>
      <c r="J1255" t="n">
        <v>11.58564148337609</v>
      </c>
      <c r="K1255" t="n">
        <v>138.4506209073949</v>
      </c>
      <c r="L1255" t="n">
        <v>5</v>
      </c>
      <c r="M1255" t="n">
        <v>35.10411280613462</v>
      </c>
      <c r="N1255" t="n">
        <v>2124.190010994626</v>
      </c>
      <c r="O1255" t="b">
        <v>0</v>
      </c>
      <c r="P1255" t="n">
        <v>11.58564148337609</v>
      </c>
      <c r="Q1255" t="n">
        <v>0</v>
      </c>
      <c r="R1255" t="n">
        <v>0.9264624702055808</v>
      </c>
      <c r="S1255" t="n">
        <v>42.82569716279084</v>
      </c>
      <c r="T1255" t="n">
        <v>56.21733755713549</v>
      </c>
      <c r="U1255" t="n">
        <v>12.50524641414266</v>
      </c>
      <c r="V1255" t="n">
        <v>4.134084135570774</v>
      </c>
      <c r="W1255" t="n">
        <v>0</v>
      </c>
      <c r="X1255" t="n">
        <v>0</v>
      </c>
      <c r="Y1255" t="n">
        <v>-21.42826181236016</v>
      </c>
      <c r="Z1255" t="n">
        <v>97.1328117962661</v>
      </c>
      <c r="AA1255" t="n">
        <v>2124.190010994626</v>
      </c>
      <c r="AB1255" t="b">
        <v>0</v>
      </c>
      <c r="AC1255" t="b">
        <v>1</v>
      </c>
      <c r="AD1255" t="n">
        <v>89.93936184145718</v>
      </c>
      <c r="AE1255" t="n">
        <v>-0</v>
      </c>
      <c r="AF1255" t="n">
        <v>0</v>
      </c>
      <c r="AG1255" t="n">
        <v>-0.00991231941170212</v>
      </c>
      <c r="AH1255" t="b">
        <v>0</v>
      </c>
      <c r="AI1255" t="b">
        <v>0</v>
      </c>
      <c r="AJ1255" t="n">
        <v>2124.190010994626</v>
      </c>
      <c r="AK1255" t="n">
        <v>0</v>
      </c>
      <c r="AL1255" t="n">
        <v>12.50524641414266</v>
      </c>
      <c r="AM1255" t="n">
        <v>0</v>
      </c>
      <c r="AN1255" t="n">
        <v>12.50524869816169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2.82822561912339</v>
      </c>
      <c r="AU1255" t="n">
        <v>0.8891461207618726</v>
      </c>
      <c r="AV1255" t="n">
        <v>2.82822561912339</v>
      </c>
    </row>
    <row r="1256" spans="1:48">
      <c r="A1256" t="n">
        <v>1253</v>
      </c>
      <c r="B1256" t="n">
        <v>0</v>
      </c>
      <c r="C1256" t="n">
        <v>0</v>
      </c>
      <c r="D1256" t="n">
        <v>0</v>
      </c>
      <c r="E1256" t="n">
        <v>97.2</v>
      </c>
      <c r="F1256" t="n">
        <v>-0.03140210708545332</v>
      </c>
      <c r="G1256" t="n">
        <v>798.2703232300341</v>
      </c>
      <c r="H1256" t="n">
        <v>3148.378154819255</v>
      </c>
      <c r="I1256" t="n">
        <v>10.74065157562335</v>
      </c>
      <c r="J1256" t="n">
        <v>10.74065157562335</v>
      </c>
      <c r="K1256" t="n">
        <v>128.4848809138764</v>
      </c>
      <c r="L1256" t="n">
        <v>5</v>
      </c>
      <c r="M1256" t="n">
        <v>32.57730246295041</v>
      </c>
      <c r="N1256" t="n">
        <v>2122.006876348178</v>
      </c>
      <c r="O1256" t="b">
        <v>0</v>
      </c>
      <c r="P1256" t="n">
        <v>10.74065157562335</v>
      </c>
      <c r="Q1256" t="n">
        <v>0</v>
      </c>
      <c r="R1256" t="n">
        <v>0.9235833596161729</v>
      </c>
      <c r="S1256" t="n">
        <v>42.85483846475113</v>
      </c>
      <c r="T1256" t="n">
        <v>52.33342085261121</v>
      </c>
      <c r="U1256" t="n">
        <v>11.62932556524946</v>
      </c>
      <c r="V1256" t="n">
        <v>3.999144201349466</v>
      </c>
      <c r="W1256" t="n">
        <v>0</v>
      </c>
      <c r="X1256" t="n">
        <v>0</v>
      </c>
      <c r="Y1256" t="n">
        <v>-21.42826181236016</v>
      </c>
      <c r="Z1256" t="n">
        <v>97.11680048164759</v>
      </c>
      <c r="AA1256" t="n">
        <v>2122.006876348178</v>
      </c>
      <c r="AB1256" t="b">
        <v>0</v>
      </c>
      <c r="AC1256" t="b">
        <v>1</v>
      </c>
      <c r="AD1256" t="n">
        <v>89.93192147277233</v>
      </c>
      <c r="AE1256" t="n">
        <v>-0</v>
      </c>
      <c r="AF1256" t="n">
        <v>0</v>
      </c>
      <c r="AG1256" t="n">
        <v>-0.009504919271630108</v>
      </c>
      <c r="AH1256" t="b">
        <v>0</v>
      </c>
      <c r="AI1256" t="b">
        <v>0</v>
      </c>
      <c r="AJ1256" t="n">
        <v>2122.006876348178</v>
      </c>
      <c r="AK1256" t="n">
        <v>0</v>
      </c>
      <c r="AL1256" t="n">
        <v>11.62932556524946</v>
      </c>
      <c r="AM1256" t="n">
        <v>0</v>
      </c>
      <c r="AN1256" t="n">
        <v>11.62933470132556</v>
      </c>
      <c r="AO1256" t="n">
        <v>0</v>
      </c>
      <c r="AP1256" t="n">
        <v>1</v>
      </c>
      <c r="AQ1256" t="n">
        <v>0</v>
      </c>
      <c r="AR1256" t="n">
        <v>0</v>
      </c>
      <c r="AS1256" t="n">
        <v>0</v>
      </c>
      <c r="AT1256" t="n">
        <v>2.674987099082256</v>
      </c>
      <c r="AU1256" t="n">
        <v>0.8409705315427577</v>
      </c>
      <c r="AV1256" t="n">
        <v>2.674987099082256</v>
      </c>
    </row>
    <row r="1257" spans="1:48">
      <c r="A1257" t="n">
        <v>1254</v>
      </c>
      <c r="B1257" t="n">
        <v>0</v>
      </c>
      <c r="C1257" t="n">
        <v>0</v>
      </c>
      <c r="D1257" t="n">
        <v>0</v>
      </c>
      <c r="E1257" t="n">
        <v>97.09999999999999</v>
      </c>
      <c r="F1257" t="n">
        <v>-0.02745640178515707</v>
      </c>
      <c r="G1257" t="n">
        <v>797.449057465394</v>
      </c>
      <c r="H1257" t="n">
        <v>3145.139082643514</v>
      </c>
      <c r="I1257" t="n">
        <v>10.8942119565655</v>
      </c>
      <c r="J1257" t="n">
        <v>10.8942119565655</v>
      </c>
      <c r="K1257" t="n">
        <v>130.4560586846116</v>
      </c>
      <c r="L1257" t="n">
        <v>5</v>
      </c>
      <c r="M1257" t="n">
        <v>33.07709398697049</v>
      </c>
      <c r="N1257" t="n">
        <v>2119.823741701729</v>
      </c>
      <c r="O1257" t="b">
        <v>0</v>
      </c>
      <c r="P1257" t="n">
        <v>10.8942119565655</v>
      </c>
      <c r="Q1257" t="n">
        <v>0</v>
      </c>
      <c r="R1257" t="n">
        <v>0.9242230627238353</v>
      </c>
      <c r="S1257" t="n">
        <v>42.88291208346502</v>
      </c>
      <c r="T1257" t="n">
        <v>53.09952659880152</v>
      </c>
      <c r="U1257" t="n">
        <v>11.78742707897646</v>
      </c>
      <c r="V1257" t="n">
        <v>4.023719496471429</v>
      </c>
      <c r="W1257" t="n">
        <v>0</v>
      </c>
      <c r="X1257" t="n">
        <v>0</v>
      </c>
      <c r="Y1257" t="n">
        <v>-21.42826181236016</v>
      </c>
      <c r="Z1257" t="n">
        <v>97.10078916702908</v>
      </c>
      <c r="AA1257" t="n">
        <v>2119.823741701729</v>
      </c>
      <c r="AB1257" t="b">
        <v>0</v>
      </c>
      <c r="AC1257" t="b">
        <v>1</v>
      </c>
      <c r="AD1257" t="n">
        <v>89.92448110408748</v>
      </c>
      <c r="AE1257" t="n">
        <v>-0</v>
      </c>
      <c r="AF1257" t="n">
        <v>0</v>
      </c>
      <c r="AG1257" t="n">
        <v>-0.01359689413942733</v>
      </c>
      <c r="AH1257" t="b">
        <v>0</v>
      </c>
      <c r="AI1257" t="b">
        <v>0</v>
      </c>
      <c r="AJ1257" t="n">
        <v>2119.823741701729</v>
      </c>
      <c r="AK1257" t="n">
        <v>0</v>
      </c>
      <c r="AL1257" t="n">
        <v>11.78742707897646</v>
      </c>
      <c r="AM1257" t="n">
        <v>0</v>
      </c>
      <c r="AN1257" t="n">
        <v>11.78743621505256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2.702150603162925</v>
      </c>
      <c r="AU1257" t="n">
        <v>0.8495102760795151</v>
      </c>
      <c r="AV1257" t="n">
        <v>2.702150603162925</v>
      </c>
    </row>
    <row r="1258" spans="1:48">
      <c r="A1258" t="n">
        <v>1255</v>
      </c>
      <c r="B1258" t="n">
        <v>0</v>
      </c>
      <c r="C1258" t="n">
        <v>0</v>
      </c>
      <c r="D1258" t="n">
        <v>0</v>
      </c>
      <c r="E1258" t="n">
        <v>97</v>
      </c>
      <c r="F1258" t="n">
        <v>-0.02543895244057381</v>
      </c>
      <c r="G1258" t="n">
        <v>796.6277917007542</v>
      </c>
      <c r="H1258" t="n">
        <v>3141.900010467774</v>
      </c>
      <c r="I1258" t="n">
        <v>10.95915040742854</v>
      </c>
      <c r="J1258" t="n">
        <v>10.95915040742854</v>
      </c>
      <c r="K1258" t="n">
        <v>131.368976397826</v>
      </c>
      <c r="L1258" t="n">
        <v>5</v>
      </c>
      <c r="M1258" t="n">
        <v>33.308563995392</v>
      </c>
      <c r="N1258" t="n">
        <v>2117.64060705528</v>
      </c>
      <c r="O1258" t="b">
        <v>0</v>
      </c>
      <c r="P1258" t="n">
        <v>10.95915040742854</v>
      </c>
      <c r="Q1258" t="n">
        <v>0</v>
      </c>
      <c r="R1258" t="n">
        <v>0.9245295966932159</v>
      </c>
      <c r="S1258" t="n">
        <v>42.9111487026859</v>
      </c>
      <c r="T1258" t="n">
        <v>53.45338277031583</v>
      </c>
      <c r="U1258" t="n">
        <v>11.85375832923723</v>
      </c>
      <c r="V1258" t="n">
        <v>4.034148355787643</v>
      </c>
      <c r="W1258" t="n">
        <v>0</v>
      </c>
      <c r="X1258" t="n">
        <v>0</v>
      </c>
      <c r="Y1258" t="n">
        <v>-21.42826181236016</v>
      </c>
      <c r="Z1258" t="n">
        <v>97.08477785241057</v>
      </c>
      <c r="AA1258" t="n">
        <v>2117.64060705528</v>
      </c>
      <c r="AB1258" t="b">
        <v>0</v>
      </c>
      <c r="AC1258" t="b">
        <v>1</v>
      </c>
      <c r="AD1258" t="n">
        <v>89.91704073540262</v>
      </c>
      <c r="AE1258" t="n">
        <v>-0</v>
      </c>
      <c r="AF1258" t="n">
        <v>0</v>
      </c>
      <c r="AG1258" t="n">
        <v>-0.01770367239804177</v>
      </c>
      <c r="AH1258" t="b">
        <v>0</v>
      </c>
      <c r="AI1258" t="b">
        <v>0</v>
      </c>
      <c r="AJ1258" t="n">
        <v>2117.64060705528</v>
      </c>
      <c r="AK1258" t="n">
        <v>0</v>
      </c>
      <c r="AL1258" t="n">
        <v>11.85375832923723</v>
      </c>
      <c r="AM1258" t="n">
        <v>0</v>
      </c>
      <c r="AN1258" t="n">
        <v>11.85376746531332</v>
      </c>
      <c r="AO1258" t="n">
        <v>0</v>
      </c>
      <c r="AP1258" t="n">
        <v>1</v>
      </c>
      <c r="AQ1258" t="n">
        <v>0</v>
      </c>
      <c r="AR1258" t="n">
        <v>0</v>
      </c>
      <c r="AS1258" t="n">
        <v>0</v>
      </c>
      <c r="AT1258" t="n">
        <v>2.713335338796167</v>
      </c>
      <c r="AU1258" t="n">
        <v>0.8530265670828925</v>
      </c>
      <c r="AV1258" t="n">
        <v>2.713335338796167</v>
      </c>
    </row>
    <row r="1259" spans="1:48">
      <c r="A1259" t="n">
        <v>1256</v>
      </c>
      <c r="B1259" t="n">
        <v>0</v>
      </c>
      <c r="C1259" t="n">
        <v>0</v>
      </c>
      <c r="D1259" t="n">
        <v>0</v>
      </c>
      <c r="E1259" t="n">
        <v>96.90000000000001</v>
      </c>
      <c r="F1259" t="n">
        <v>-0.03745445511920842</v>
      </c>
      <c r="G1259" t="n">
        <v>795.8065259361143</v>
      </c>
      <c r="H1259" t="n">
        <v>3138.660938292035</v>
      </c>
      <c r="I1259" t="n">
        <v>10.3820121595162</v>
      </c>
      <c r="J1259" t="n">
        <v>10.3820121595162</v>
      </c>
      <c r="K1259" t="n">
        <v>124.579165958723</v>
      </c>
      <c r="L1259" t="n">
        <v>5</v>
      </c>
      <c r="M1259" t="n">
        <v>31.58700962442267</v>
      </c>
      <c r="N1259" t="n">
        <v>2115.457472408832</v>
      </c>
      <c r="O1259" t="b">
        <v>0</v>
      </c>
      <c r="P1259" t="n">
        <v>10.3820121595162</v>
      </c>
      <c r="Q1259" t="n">
        <v>0</v>
      </c>
      <c r="R1259" t="n">
        <v>0.9224170320960392</v>
      </c>
      <c r="S1259" t="n">
        <v>42.9394387313016</v>
      </c>
      <c r="T1259" t="n">
        <v>50.80673687938165</v>
      </c>
      <c r="U1259" t="n">
        <v>11.25522599677589</v>
      </c>
      <c r="V1259" t="n">
        <v>3.941737436618048</v>
      </c>
      <c r="W1259" t="n">
        <v>0</v>
      </c>
      <c r="X1259" t="n">
        <v>0</v>
      </c>
      <c r="Y1259" t="n">
        <v>-21.42826181236016</v>
      </c>
      <c r="Z1259" t="n">
        <v>97.06876653779206</v>
      </c>
      <c r="AA1259" t="n">
        <v>2115.457472408832</v>
      </c>
      <c r="AB1259" t="b">
        <v>0</v>
      </c>
      <c r="AC1259" t="b">
        <v>1</v>
      </c>
      <c r="AD1259" t="n">
        <v>89.90960036671777</v>
      </c>
      <c r="AE1259" t="n">
        <v>-0</v>
      </c>
      <c r="AF1259" t="n">
        <v>0</v>
      </c>
      <c r="AG1259" t="n">
        <v>-0.01893705708508869</v>
      </c>
      <c r="AH1259" t="b">
        <v>0</v>
      </c>
      <c r="AI1259" t="b">
        <v>0</v>
      </c>
      <c r="AJ1259" t="n">
        <v>2115.457472408832</v>
      </c>
      <c r="AK1259" t="n">
        <v>0</v>
      </c>
      <c r="AL1259" t="n">
        <v>11.25522599677589</v>
      </c>
      <c r="AM1259" t="n">
        <v>0</v>
      </c>
      <c r="AN1259" t="n">
        <v>11.2552465529471</v>
      </c>
      <c r="AO1259" t="n">
        <v>0</v>
      </c>
      <c r="AP1259" t="n">
        <v>1</v>
      </c>
      <c r="AQ1259" t="n">
        <v>0</v>
      </c>
      <c r="AR1259" t="n">
        <v>0</v>
      </c>
      <c r="AS1259" t="n">
        <v>0</v>
      </c>
      <c r="AT1259" t="n">
        <v>2.60864426318577</v>
      </c>
      <c r="AU1259" t="n">
        <v>0.8201134702182141</v>
      </c>
      <c r="AV1259" t="n">
        <v>2.60864426318577</v>
      </c>
    </row>
    <row r="1260" spans="1:48">
      <c r="A1260" t="n">
        <v>1257</v>
      </c>
      <c r="B1260" t="n">
        <v>0</v>
      </c>
      <c r="C1260" t="n">
        <v>0</v>
      </c>
      <c r="D1260" t="n">
        <v>0</v>
      </c>
      <c r="E1260" t="n">
        <v>96.7</v>
      </c>
      <c r="F1260" t="n">
        <v>-0.07474322708259606</v>
      </c>
      <c r="G1260" t="n">
        <v>794.1639944068344</v>
      </c>
      <c r="H1260" t="n">
        <v>3132.182793940555</v>
      </c>
      <c r="I1260" t="n">
        <v>8.626063989829577</v>
      </c>
      <c r="J1260" t="n">
        <v>8.626063989829577</v>
      </c>
      <c r="K1260" t="n">
        <v>103.7227121660523</v>
      </c>
      <c r="L1260" t="n">
        <v>5</v>
      </c>
      <c r="M1260" t="n">
        <v>26.29886211106803</v>
      </c>
      <c r="N1260" t="n">
        <v>2111.091203115934</v>
      </c>
      <c r="O1260" t="b">
        <v>0</v>
      </c>
      <c r="P1260" t="n">
        <v>8.626063989829577</v>
      </c>
      <c r="Q1260" t="n">
        <v>0</v>
      </c>
      <c r="R1260" t="n">
        <v>0.9142295901418704</v>
      </c>
      <c r="S1260" t="n">
        <v>42.9669891213023</v>
      </c>
      <c r="T1260" t="n">
        <v>42.67974223497598</v>
      </c>
      <c r="U1260" t="n">
        <v>9.435336684400012</v>
      </c>
      <c r="V1260" t="n">
        <v>3.660658984133214</v>
      </c>
      <c r="W1260" t="n">
        <v>0</v>
      </c>
      <c r="X1260" t="n">
        <v>0</v>
      </c>
      <c r="Y1260" t="n">
        <v>-21.42826181236016</v>
      </c>
      <c r="Z1260" t="n">
        <v>97.05071255846674</v>
      </c>
      <c r="AA1260" t="n">
        <v>2111.091203115934</v>
      </c>
      <c r="AB1260" t="b">
        <v>0</v>
      </c>
      <c r="AC1260" t="b">
        <v>1</v>
      </c>
      <c r="AD1260" t="n">
        <v>89.90215999803291</v>
      </c>
      <c r="AE1260" t="n">
        <v>-0</v>
      </c>
      <c r="AF1260" t="n">
        <v>0</v>
      </c>
      <c r="AG1260" t="n">
        <v>-0.02016942045249076</v>
      </c>
      <c r="AH1260" t="b">
        <v>0</v>
      </c>
      <c r="AI1260" t="b">
        <v>0</v>
      </c>
      <c r="AJ1260" t="n">
        <v>2111.091203115934</v>
      </c>
      <c r="AK1260" t="n">
        <v>0</v>
      </c>
      <c r="AL1260" t="n">
        <v>9.435336684400012</v>
      </c>
      <c r="AM1260" t="n">
        <v>0</v>
      </c>
      <c r="AN1260" t="n">
        <v>9.435393784875606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2.292192200125311</v>
      </c>
      <c r="AU1260" t="n">
        <v>0.7206263138984472</v>
      </c>
      <c r="AV1260" t="n">
        <v>2.292192200125311</v>
      </c>
    </row>
    <row r="1261" spans="1:48">
      <c r="A1261" t="n">
        <v>1258</v>
      </c>
      <c r="B1261" t="n">
        <v>0</v>
      </c>
      <c r="C1261" t="n">
        <v>0</v>
      </c>
      <c r="D1261" t="n">
        <v>0</v>
      </c>
      <c r="E1261" t="n">
        <v>96.40000000000001</v>
      </c>
      <c r="F1261" t="n">
        <v>-0.08023930321708228</v>
      </c>
      <c r="G1261" t="n">
        <v>791.7001971129146</v>
      </c>
      <c r="H1261" t="n">
        <v>3122.465577413335</v>
      </c>
      <c r="I1261" t="n">
        <v>8.301046442311009</v>
      </c>
      <c r="J1261" t="n">
        <v>8.301046442311009</v>
      </c>
      <c r="K1261" t="n">
        <v>100.125217521508</v>
      </c>
      <c r="L1261" t="n">
        <v>5</v>
      </c>
      <c r="M1261" t="n">
        <v>25.38671843851623</v>
      </c>
      <c r="N1261" t="n">
        <v>2104.541799176588</v>
      </c>
      <c r="O1261" t="b">
        <v>0</v>
      </c>
      <c r="P1261" t="n">
        <v>8.301046442311009</v>
      </c>
      <c r="Q1261" t="n">
        <v>0</v>
      </c>
      <c r="R1261" t="n">
        <v>0.9125594203872582</v>
      </c>
      <c r="S1261" t="n">
        <v>42.99229549922259</v>
      </c>
      <c r="T1261" t="n">
        <v>41.27485127908969</v>
      </c>
      <c r="U1261" t="n">
        <v>9.096444852641307</v>
      </c>
      <c r="V1261" t="n">
        <v>3.60909691927332</v>
      </c>
      <c r="W1261" t="n">
        <v>0</v>
      </c>
      <c r="X1261" t="n">
        <v>0</v>
      </c>
      <c r="Y1261" t="n">
        <v>-21.42826181236016</v>
      </c>
      <c r="Z1261" t="n">
        <v>97.03265857914143</v>
      </c>
      <c r="AA1261" t="n">
        <v>2104.541799176588</v>
      </c>
      <c r="AB1261" t="b">
        <v>0</v>
      </c>
      <c r="AC1261" t="b">
        <v>1</v>
      </c>
      <c r="AD1261" t="n">
        <v>89.89471962934806</v>
      </c>
      <c r="AE1261" t="n">
        <v>-0</v>
      </c>
      <c r="AF1261" t="n">
        <v>0</v>
      </c>
      <c r="AG1261" t="n">
        <v>-0.02055084905909405</v>
      </c>
      <c r="AH1261" t="b">
        <v>0</v>
      </c>
      <c r="AI1261" t="b">
        <v>0</v>
      </c>
      <c r="AJ1261" t="n">
        <v>2104.541799176588</v>
      </c>
      <c r="AK1261" t="n">
        <v>0</v>
      </c>
      <c r="AL1261" t="n">
        <v>9.096444852641307</v>
      </c>
      <c r="AM1261" t="n">
        <v>0</v>
      </c>
      <c r="AN1261" t="n">
        <v>9.096527077326162</v>
      </c>
      <c r="AO1261" t="n">
        <v>0</v>
      </c>
      <c r="AP1261" t="n">
        <v>1</v>
      </c>
      <c r="AQ1261" t="n">
        <v>0</v>
      </c>
      <c r="AR1261" t="n">
        <v>0</v>
      </c>
      <c r="AS1261" t="n">
        <v>0</v>
      </c>
      <c r="AT1261" t="n">
        <v>2.232209440852855</v>
      </c>
      <c r="AU1261" t="n">
        <v>0.7017687526914921</v>
      </c>
      <c r="AV1261" t="n">
        <v>2.232209440852855</v>
      </c>
    </row>
    <row r="1262" spans="1:48">
      <c r="A1262" t="n">
        <v>1259</v>
      </c>
      <c r="B1262" t="n">
        <v>0</v>
      </c>
      <c r="C1262" t="n">
        <v>0</v>
      </c>
      <c r="D1262" t="n">
        <v>0</v>
      </c>
      <c r="E1262" t="n">
        <v>96.09999999999999</v>
      </c>
      <c r="F1262" t="n">
        <v>-0.1042995600490855</v>
      </c>
      <c r="G1262" t="n">
        <v>789.2363998189945</v>
      </c>
      <c r="H1262" t="n">
        <v>3112.748360886114</v>
      </c>
      <c r="I1262" t="n">
        <v>7.13582270041563</v>
      </c>
      <c r="J1262" t="n">
        <v>7.13582270041563</v>
      </c>
      <c r="K1262" t="n">
        <v>86.33926078870431</v>
      </c>
      <c r="L1262" t="n">
        <v>5</v>
      </c>
      <c r="M1262" t="n">
        <v>21.89129330342401</v>
      </c>
      <c r="N1262" t="n">
        <v>2097.992395237241</v>
      </c>
      <c r="O1262" t="b">
        <v>0</v>
      </c>
      <c r="P1262" t="n">
        <v>7.13582270041563</v>
      </c>
      <c r="Q1262" t="n">
        <v>0</v>
      </c>
      <c r="R1262" t="n">
        <v>0.9046935060349649</v>
      </c>
      <c r="S1262" t="n">
        <v>43.0171225824381</v>
      </c>
      <c r="T1262" t="n">
        <v>35.90128970559505</v>
      </c>
      <c r="U1262" t="n">
        <v>7.887558220341467</v>
      </c>
      <c r="V1262" t="n">
        <v>3.421626050663278</v>
      </c>
      <c r="W1262" t="n">
        <v>0</v>
      </c>
      <c r="X1262" t="n">
        <v>0</v>
      </c>
      <c r="Y1262" t="n">
        <v>-21.42826181236016</v>
      </c>
      <c r="Z1262" t="n">
        <v>97.01099680849811</v>
      </c>
      <c r="AA1262" t="n">
        <v>2097.992395237241</v>
      </c>
      <c r="AB1262" t="b">
        <v>0</v>
      </c>
      <c r="AC1262" t="b">
        <v>1</v>
      </c>
      <c r="AD1262" t="n">
        <v>89.88727926066321</v>
      </c>
      <c r="AE1262" t="n">
        <v>-0</v>
      </c>
      <c r="AF1262" t="n">
        <v>0</v>
      </c>
      <c r="AG1262" t="n">
        <v>-0.02101737114177082</v>
      </c>
      <c r="AH1262" t="b">
        <v>0</v>
      </c>
      <c r="AI1262" t="b">
        <v>0</v>
      </c>
      <c r="AJ1262" t="n">
        <v>2097.992395237241</v>
      </c>
      <c r="AK1262" t="n">
        <v>0</v>
      </c>
      <c r="AL1262" t="n">
        <v>7.887558220341467</v>
      </c>
      <c r="AM1262" t="n">
        <v>0</v>
      </c>
      <c r="AN1262" t="n">
        <v>7.887670137273632</v>
      </c>
      <c r="AO1262" t="n">
        <v>0</v>
      </c>
      <c r="AP1262" t="n">
        <v>1</v>
      </c>
      <c r="AQ1262" t="n">
        <v>0</v>
      </c>
      <c r="AR1262" t="n">
        <v>0</v>
      </c>
      <c r="AS1262" t="n">
        <v>0</v>
      </c>
      <c r="AT1262" t="n">
        <v>2.022454672397538</v>
      </c>
      <c r="AU1262" t="n">
        <v>0.6358254144294068</v>
      </c>
      <c r="AV1262" t="n">
        <v>2.022454672397538</v>
      </c>
    </row>
    <row r="1263" spans="1:48">
      <c r="A1263" t="n">
        <v>1260</v>
      </c>
      <c r="B1263" t="n">
        <v>0</v>
      </c>
      <c r="C1263" t="n">
        <v>0</v>
      </c>
      <c r="D1263" t="n">
        <v>0</v>
      </c>
      <c r="E1263" t="n">
        <v>95.7</v>
      </c>
      <c r="F1263" t="n">
        <v>-0.08589578991990443</v>
      </c>
      <c r="G1263" t="n">
        <v>785.9513367604349</v>
      </c>
      <c r="H1263" t="n">
        <v>3099.792072183155</v>
      </c>
      <c r="I1263" t="n">
        <v>7.874267827664837</v>
      </c>
      <c r="J1263" t="n">
        <v>7.874267827664837</v>
      </c>
      <c r="K1263" t="n">
        <v>95.67223231666834</v>
      </c>
      <c r="L1263" t="n">
        <v>5</v>
      </c>
      <c r="M1263" t="n">
        <v>24.25766539469279</v>
      </c>
      <c r="N1263" t="n">
        <v>2089.259856651447</v>
      </c>
      <c r="O1263" t="b">
        <v>0</v>
      </c>
      <c r="P1263" t="n">
        <v>7.874267827664837</v>
      </c>
      <c r="Q1263" t="n">
        <v>0</v>
      </c>
      <c r="R1263" t="n">
        <v>0.9104100158761191</v>
      </c>
      <c r="S1263" t="n">
        <v>43.04038454609359</v>
      </c>
      <c r="T1263" t="n">
        <v>39.53229956633366</v>
      </c>
      <c r="U1263" t="n">
        <v>8.649144550642005</v>
      </c>
      <c r="V1263" t="n">
        <v>3.541698090528335</v>
      </c>
      <c r="W1263" t="n">
        <v>0</v>
      </c>
      <c r="X1263" t="n">
        <v>0</v>
      </c>
      <c r="Y1263" t="n">
        <v>-21.42826181236016</v>
      </c>
      <c r="Z1263" t="n">
        <v>96.98786407500218</v>
      </c>
      <c r="AA1263" t="n">
        <v>2089.259856651447</v>
      </c>
      <c r="AB1263" t="b">
        <v>0</v>
      </c>
      <c r="AC1263" t="b">
        <v>1</v>
      </c>
      <c r="AD1263" t="n">
        <v>89.87983889197835</v>
      </c>
      <c r="AE1263" t="n">
        <v>-0</v>
      </c>
      <c r="AF1263" t="n">
        <v>0</v>
      </c>
      <c r="AG1263" t="n">
        <v>-0.02222637711650144</v>
      </c>
      <c r="AH1263" t="b">
        <v>0</v>
      </c>
      <c r="AI1263" t="b">
        <v>0</v>
      </c>
      <c r="AJ1263" t="n">
        <v>2089.259856651447</v>
      </c>
      <c r="AK1263" t="n">
        <v>0</v>
      </c>
      <c r="AL1263" t="n">
        <v>8.649144550642005</v>
      </c>
      <c r="AM1263" t="n">
        <v>0</v>
      </c>
      <c r="AN1263" t="n">
        <v>8.649226775326859</v>
      </c>
      <c r="AO1263" t="n">
        <v>0</v>
      </c>
      <c r="AP1263" t="n">
        <v>1</v>
      </c>
      <c r="AQ1263" t="n">
        <v>0</v>
      </c>
      <c r="AR1263" t="n">
        <v>0</v>
      </c>
      <c r="AS1263" t="n">
        <v>0</v>
      </c>
      <c r="AT1263" t="n">
        <v>2.151521009032227</v>
      </c>
      <c r="AU1263" t="n">
        <v>0.6764016795490364</v>
      </c>
      <c r="AV1263" t="n">
        <v>2.151521009032227</v>
      </c>
    </row>
    <row r="1264" spans="1:48">
      <c r="A1264" t="n">
        <v>1261</v>
      </c>
      <c r="B1264" t="n">
        <v>0</v>
      </c>
      <c r="C1264" t="n">
        <v>0</v>
      </c>
      <c r="D1264" t="n">
        <v>0</v>
      </c>
      <c r="E1264" t="n">
        <v>95.5</v>
      </c>
      <c r="F1264" t="n">
        <v>-0.05211728027127549</v>
      </c>
      <c r="G1264" t="n">
        <v>784.3088052311549</v>
      </c>
      <c r="H1264" t="n">
        <v>3093.313927831675</v>
      </c>
      <c r="I1264" t="n">
        <v>9.349188328115659</v>
      </c>
      <c r="J1264" t="n">
        <v>9.349188328115659</v>
      </c>
      <c r="K1264" t="n">
        <v>113.8303836238166</v>
      </c>
      <c r="L1264" t="n">
        <v>5</v>
      </c>
      <c r="M1264" t="n">
        <v>28.86165913382773</v>
      </c>
      <c r="N1264" t="n">
        <v>2084.893587358549</v>
      </c>
      <c r="O1264" t="b">
        <v>0</v>
      </c>
      <c r="P1264" t="n">
        <v>9.349188328115659</v>
      </c>
      <c r="Q1264" t="n">
        <v>0</v>
      </c>
      <c r="R1264" t="n">
        <v>0.918859920484047</v>
      </c>
      <c r="S1264" t="n">
        <v>43.06451410986458</v>
      </c>
      <c r="T1264" t="n">
        <v>46.60280829122976</v>
      </c>
      <c r="U1264" t="n">
        <v>10.17476997276211</v>
      </c>
      <c r="V1264" t="n">
        <v>3.781355570417098</v>
      </c>
      <c r="W1264" t="n">
        <v>0</v>
      </c>
      <c r="X1264" t="n">
        <v>0</v>
      </c>
      <c r="Y1264" t="n">
        <v>-21.42826181236016</v>
      </c>
      <c r="Z1264" t="n">
        <v>96.96473134150625</v>
      </c>
      <c r="AA1264" t="n">
        <v>2084.893587358549</v>
      </c>
      <c r="AB1264" t="b">
        <v>0</v>
      </c>
      <c r="AC1264" t="b">
        <v>1</v>
      </c>
      <c r="AD1264" t="n">
        <v>89.8723985232935</v>
      </c>
      <c r="AE1264" t="n">
        <v>-0</v>
      </c>
      <c r="AF1264" t="n">
        <v>0</v>
      </c>
      <c r="AG1264" t="n">
        <v>-0.02272475400957435</v>
      </c>
      <c r="AH1264" t="b">
        <v>0</v>
      </c>
      <c r="AI1264" t="b">
        <v>0</v>
      </c>
      <c r="AJ1264" t="n">
        <v>2084.893587358549</v>
      </c>
      <c r="AK1264" t="n">
        <v>0</v>
      </c>
      <c r="AL1264" t="n">
        <v>10.17476997276211</v>
      </c>
      <c r="AM1264" t="n">
        <v>0</v>
      </c>
      <c r="AN1264" t="n">
        <v>10.17480651706649</v>
      </c>
      <c r="AO1264" t="n">
        <v>0</v>
      </c>
      <c r="AP1264" t="n">
        <v>1</v>
      </c>
      <c r="AQ1264" t="n">
        <v>0</v>
      </c>
      <c r="AR1264" t="n">
        <v>0</v>
      </c>
      <c r="AS1264" t="n">
        <v>0</v>
      </c>
      <c r="AT1264" t="n">
        <v>2.414826585575625</v>
      </c>
      <c r="AU1264" t="n">
        <v>0.7591804827589075</v>
      </c>
      <c r="AV1264" t="n">
        <v>2.414826585575625</v>
      </c>
    </row>
    <row r="1265" spans="1:48">
      <c r="A1265" t="n">
        <v>1262</v>
      </c>
      <c r="B1265" t="n">
        <v>0</v>
      </c>
      <c r="C1265" t="n">
        <v>0</v>
      </c>
      <c r="D1265" t="n">
        <v>0</v>
      </c>
      <c r="E1265" t="n">
        <v>95.3</v>
      </c>
      <c r="F1265" t="n">
        <v>-0.03896842232834352</v>
      </c>
      <c r="G1265" t="n">
        <v>782.666273701875</v>
      </c>
      <c r="H1265" t="n">
        <v>3086.835783480195</v>
      </c>
      <c r="I1265" t="n">
        <v>9.889806452512225</v>
      </c>
      <c r="J1265" t="n">
        <v>9.889806452512225</v>
      </c>
      <c r="K1265" t="n">
        <v>120.6653437890949</v>
      </c>
      <c r="L1265" t="n">
        <v>5</v>
      </c>
      <c r="M1265" t="n">
        <v>30.59466120413156</v>
      </c>
      <c r="N1265" t="n">
        <v>2080.527318065651</v>
      </c>
      <c r="O1265" t="b">
        <v>0</v>
      </c>
      <c r="P1265" t="n">
        <v>9.889806452512225</v>
      </c>
      <c r="Q1265" t="n">
        <v>0</v>
      </c>
      <c r="R1265" t="n">
        <v>0.9214438083777309</v>
      </c>
      <c r="S1265" t="n">
        <v>43.09046123018469</v>
      </c>
      <c r="T1265" t="n">
        <v>49.26255078929648</v>
      </c>
      <c r="U1265" t="n">
        <v>10.73294579940143</v>
      </c>
      <c r="V1265" t="n">
        <v>3.869878379605737</v>
      </c>
      <c r="W1265" t="n">
        <v>0</v>
      </c>
      <c r="X1265" t="n">
        <v>0</v>
      </c>
      <c r="Y1265" t="n">
        <v>-21.42826181236016</v>
      </c>
      <c r="Z1265" t="n">
        <v>96.94159860801032</v>
      </c>
      <c r="AA1265" t="n">
        <v>2080.527318065651</v>
      </c>
      <c r="AB1265" t="b">
        <v>0</v>
      </c>
      <c r="AC1265" t="b">
        <v>1</v>
      </c>
      <c r="AD1265" t="n">
        <v>89.86495815460864</v>
      </c>
      <c r="AE1265" t="n">
        <v>-0</v>
      </c>
      <c r="AF1265" t="n">
        <v>0</v>
      </c>
      <c r="AG1265" t="n">
        <v>-0.02339583953913454</v>
      </c>
      <c r="AH1265" t="b">
        <v>0</v>
      </c>
      <c r="AI1265" t="b">
        <v>0</v>
      </c>
      <c r="AJ1265" t="n">
        <v>2080.527318065651</v>
      </c>
      <c r="AK1265" t="n">
        <v>0</v>
      </c>
      <c r="AL1265" t="n">
        <v>10.73294579940143</v>
      </c>
      <c r="AM1265" t="n">
        <v>0</v>
      </c>
      <c r="AN1265" t="n">
        <v>10.73296635557265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2.511164065322953</v>
      </c>
      <c r="AU1265" t="n">
        <v>0.7894673509005878</v>
      </c>
      <c r="AV1265" t="n">
        <v>2.511164065322953</v>
      </c>
    </row>
    <row r="1266" spans="1:48">
      <c r="A1266" t="n">
        <v>1263</v>
      </c>
      <c r="B1266" t="n">
        <v>0</v>
      </c>
      <c r="C1266" t="n">
        <v>0</v>
      </c>
      <c r="D1266" t="n">
        <v>0</v>
      </c>
      <c r="E1266" t="n">
        <v>95.2</v>
      </c>
      <c r="F1266" t="n">
        <v>-0.04200903041536108</v>
      </c>
      <c r="G1266" t="n">
        <v>781.8450079372351</v>
      </c>
      <c r="H1266" t="n">
        <v>3083.596711304455</v>
      </c>
      <c r="I1266" t="n">
        <v>9.727135102462704</v>
      </c>
      <c r="J1266" t="n">
        <v>9.727135102462704</v>
      </c>
      <c r="K1266" t="n">
        <v>118.8052581749483</v>
      </c>
      <c r="L1266" t="n">
        <v>5</v>
      </c>
      <c r="M1266" t="n">
        <v>30.12303706261368</v>
      </c>
      <c r="N1266" t="n">
        <v>2078.344183419203</v>
      </c>
      <c r="O1266" t="b">
        <v>0</v>
      </c>
      <c r="P1266" t="n">
        <v>9.727135102462704</v>
      </c>
      <c r="Q1266" t="n">
        <v>0</v>
      </c>
      <c r="R1266" t="n">
        <v>0.9208140944494946</v>
      </c>
      <c r="S1266" t="n">
        <v>43.11703468628628</v>
      </c>
      <c r="T1266" t="n">
        <v>48.53632627554371</v>
      </c>
      <c r="U1266" t="n">
        <v>10.56362534098486</v>
      </c>
      <c r="V1266" t="n">
        <v>3.843392948223723</v>
      </c>
      <c r="W1266" t="n">
        <v>0</v>
      </c>
      <c r="X1266" t="n">
        <v>0</v>
      </c>
      <c r="Y1266" t="n">
        <v>-21.42826181236016</v>
      </c>
      <c r="Z1266" t="n">
        <v>96.9184658745144</v>
      </c>
      <c r="AA1266" t="n">
        <v>2078.344183419203</v>
      </c>
      <c r="AB1266" t="b">
        <v>0</v>
      </c>
      <c r="AC1266" t="b">
        <v>1</v>
      </c>
      <c r="AD1266" t="n">
        <v>89.85751778592379</v>
      </c>
      <c r="AE1266" t="n">
        <v>-0</v>
      </c>
      <c r="AF1266" t="n">
        <v>0</v>
      </c>
      <c r="AG1266" t="n">
        <v>-0.02341254658704117</v>
      </c>
      <c r="AH1266" t="b">
        <v>0</v>
      </c>
      <c r="AI1266" t="b">
        <v>0</v>
      </c>
      <c r="AJ1266" t="n">
        <v>2078.344183419203</v>
      </c>
      <c r="AK1266" t="n">
        <v>0</v>
      </c>
      <c r="AL1266" t="n">
        <v>10.56362534098486</v>
      </c>
      <c r="AM1266" t="n">
        <v>0</v>
      </c>
      <c r="AN1266" t="n">
        <v>10.56364589715607</v>
      </c>
      <c r="AO1266" t="n">
        <v>0</v>
      </c>
      <c r="AP1266" t="n">
        <v>1</v>
      </c>
      <c r="AQ1266" t="n">
        <v>0</v>
      </c>
      <c r="AR1266" t="n">
        <v>0</v>
      </c>
      <c r="AS1266" t="n">
        <v>0</v>
      </c>
      <c r="AT1266" t="n">
        <v>2.481240224515211</v>
      </c>
      <c r="AU1266" t="n">
        <v>0.7800598033582009</v>
      </c>
      <c r="AV1266" t="n">
        <v>2.481240224515211</v>
      </c>
    </row>
    <row r="1267" spans="1:48">
      <c r="A1267" t="n">
        <v>1264</v>
      </c>
      <c r="B1267" t="n">
        <v>0</v>
      </c>
      <c r="C1267" t="n">
        <v>0</v>
      </c>
      <c r="D1267" t="n">
        <v>0</v>
      </c>
      <c r="E1267" t="n">
        <v>95</v>
      </c>
      <c r="F1267" t="n">
        <v>-0.0429954560102086</v>
      </c>
      <c r="G1267" t="n">
        <v>780.2024764079551</v>
      </c>
      <c r="H1267" t="n">
        <v>3077.118566952975</v>
      </c>
      <c r="I1267" t="n">
        <v>9.63128993430883</v>
      </c>
      <c r="J1267" t="n">
        <v>9.63128993430883</v>
      </c>
      <c r="K1267" t="n">
        <v>117.8822765434255</v>
      </c>
      <c r="L1267" t="n">
        <v>5</v>
      </c>
      <c r="M1267" t="n">
        <v>29.88901535076712</v>
      </c>
      <c r="N1267" t="n">
        <v>2073.977914126305</v>
      </c>
      <c r="O1267" t="b">
        <v>0</v>
      </c>
      <c r="P1267" t="n">
        <v>9.63128993430883</v>
      </c>
      <c r="Q1267" t="n">
        <v>0</v>
      </c>
      <c r="R1267" t="n">
        <v>0.9205290937320784</v>
      </c>
      <c r="S1267" t="n">
        <v>43.14338056353625</v>
      </c>
      <c r="T1267" t="n">
        <v>48.17416462656923</v>
      </c>
      <c r="U1267" t="n">
        <v>10.46277624454098</v>
      </c>
      <c r="V1267" t="n">
        <v>3.828444521573509</v>
      </c>
      <c r="W1267" t="n">
        <v>0</v>
      </c>
      <c r="X1267" t="n">
        <v>0</v>
      </c>
      <c r="Y1267" t="n">
        <v>-21.42826181236016</v>
      </c>
      <c r="Z1267" t="n">
        <v>96.8950673183881</v>
      </c>
      <c r="AA1267" t="n">
        <v>2073.977914126305</v>
      </c>
      <c r="AB1267" t="b">
        <v>0</v>
      </c>
      <c r="AC1267" t="b">
        <v>1</v>
      </c>
      <c r="AD1267" t="n">
        <v>89.85007741723894</v>
      </c>
      <c r="AE1267" t="n">
        <v>-0</v>
      </c>
      <c r="AF1267" t="n">
        <v>0</v>
      </c>
      <c r="AG1267" t="n">
        <v>-0.02296130556210535</v>
      </c>
      <c r="AH1267" t="b">
        <v>0</v>
      </c>
      <c r="AI1267" t="b">
        <v>0</v>
      </c>
      <c r="AJ1267" t="n">
        <v>2073.977914126305</v>
      </c>
      <c r="AK1267" t="n">
        <v>0</v>
      </c>
      <c r="AL1267" t="n">
        <v>10.46277624454098</v>
      </c>
      <c r="AM1267" t="n">
        <v>0</v>
      </c>
      <c r="AN1267" t="n">
        <v>10.4627968007122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2.462840598302192</v>
      </c>
      <c r="AU1267" t="n">
        <v>0.7742752732414541</v>
      </c>
      <c r="AV1267" t="n">
        <v>2.462840598302192</v>
      </c>
    </row>
    <row r="1268" spans="1:48">
      <c r="A1268" t="n">
        <v>1265</v>
      </c>
      <c r="B1268" t="n">
        <v>0</v>
      </c>
      <c r="C1268" t="n">
        <v>0</v>
      </c>
      <c r="D1268" t="n">
        <v>0</v>
      </c>
      <c r="E1268" t="n">
        <v>94.90000000000001</v>
      </c>
      <c r="F1268" t="n">
        <v>-0.03600914554379564</v>
      </c>
      <c r="G1268" t="n">
        <v>779.3812106433153</v>
      </c>
      <c r="H1268" t="n">
        <v>3073.879494777235</v>
      </c>
      <c r="I1268" t="n">
        <v>9.918597811047363</v>
      </c>
      <c r="J1268" t="n">
        <v>9.918597811047363</v>
      </c>
      <c r="K1268" t="n">
        <v>121.5267072347542</v>
      </c>
      <c r="L1268" t="n">
        <v>5</v>
      </c>
      <c r="M1268" t="n">
        <v>30.81305964370035</v>
      </c>
      <c r="N1268" t="n">
        <v>2071.794779479857</v>
      </c>
      <c r="O1268" t="b">
        <v>0</v>
      </c>
      <c r="P1268" t="n">
        <v>9.918597811047363</v>
      </c>
      <c r="Q1268" t="n">
        <v>0</v>
      </c>
      <c r="R1268" t="n">
        <v>0.921855476083936</v>
      </c>
      <c r="S1268" t="n">
        <v>43.16956073285262</v>
      </c>
      <c r="T1268" t="n">
        <v>49.59205308084208</v>
      </c>
      <c r="U1268" t="n">
        <v>10.7593848150491</v>
      </c>
      <c r="V1268" t="n">
        <v>3.875347378022575</v>
      </c>
      <c r="W1268" t="n">
        <v>0</v>
      </c>
      <c r="X1268" t="n">
        <v>0</v>
      </c>
      <c r="Y1268" t="n">
        <v>-21.42826181236016</v>
      </c>
      <c r="Z1268" t="n">
        <v>96.87341611932382</v>
      </c>
      <c r="AA1268" t="n">
        <v>2071.794779479857</v>
      </c>
      <c r="AB1268" t="b">
        <v>0</v>
      </c>
      <c r="AC1268" t="b">
        <v>1</v>
      </c>
      <c r="AD1268" t="n">
        <v>89.84263704855408</v>
      </c>
      <c r="AE1268" t="n">
        <v>-0</v>
      </c>
      <c r="AF1268" t="n">
        <v>0</v>
      </c>
      <c r="AG1268" t="n">
        <v>-0.0225866644636713</v>
      </c>
      <c r="AH1268" t="b">
        <v>0</v>
      </c>
      <c r="AI1268" t="b">
        <v>0</v>
      </c>
      <c r="AJ1268" t="n">
        <v>2071.794779479857</v>
      </c>
      <c r="AK1268" t="n">
        <v>0</v>
      </c>
      <c r="AL1268" t="n">
        <v>10.7593848150491</v>
      </c>
      <c r="AM1268" t="n">
        <v>0</v>
      </c>
      <c r="AN1268" t="n">
        <v>10.75940537122032</v>
      </c>
      <c r="AO1268" t="n">
        <v>0</v>
      </c>
      <c r="AP1268" t="n">
        <v>1</v>
      </c>
      <c r="AQ1268" t="n">
        <v>0</v>
      </c>
      <c r="AR1268" t="n">
        <v>0</v>
      </c>
      <c r="AS1268" t="n">
        <v>0</v>
      </c>
      <c r="AT1268" t="n">
        <v>2.514172273512191</v>
      </c>
      <c r="AU1268" t="n">
        <v>0.7904130804858864</v>
      </c>
      <c r="AV1268" t="n">
        <v>2.514172273512191</v>
      </c>
    </row>
    <row r="1269" spans="1:48">
      <c r="A1269" t="n">
        <v>1266</v>
      </c>
      <c r="B1269" t="n">
        <v>0</v>
      </c>
      <c r="C1269" t="n">
        <v>0</v>
      </c>
      <c r="D1269" t="n">
        <v>0</v>
      </c>
      <c r="E1269" t="n">
        <v>94.7</v>
      </c>
      <c r="F1269" t="n">
        <v>-0.06296796181459818</v>
      </c>
      <c r="G1269" t="n">
        <v>777.7386791140353</v>
      </c>
      <c r="H1269" t="n">
        <v>3067.401350425755</v>
      </c>
      <c r="I1269" t="n">
        <v>8.661487013673545</v>
      </c>
      <c r="J1269" t="n">
        <v>8.661487013673545</v>
      </c>
      <c r="K1269" t="n">
        <v>106.3481997055424</v>
      </c>
      <c r="L1269" t="n">
        <v>5</v>
      </c>
      <c r="M1269" t="n">
        <v>26.96455367787587</v>
      </c>
      <c r="N1269" t="n">
        <v>2067.428510186959</v>
      </c>
      <c r="O1269" t="b">
        <v>0</v>
      </c>
      <c r="P1269" t="n">
        <v>8.661487013673545</v>
      </c>
      <c r="Q1269" t="n">
        <v>0</v>
      </c>
      <c r="R1269" t="n">
        <v>0.91596430614351</v>
      </c>
      <c r="S1269" t="n">
        <v>43.19607188844702</v>
      </c>
      <c r="T1269" t="n">
        <v>43.67720000691902</v>
      </c>
      <c r="U1269" t="n">
        <v>9.456140327280934</v>
      </c>
      <c r="V1269" t="n">
        <v>3.670443808290123</v>
      </c>
      <c r="W1269" t="n">
        <v>0</v>
      </c>
      <c r="X1269" t="n">
        <v>0</v>
      </c>
      <c r="Y1269" t="n">
        <v>-21.42826181236016</v>
      </c>
      <c r="Z1269" t="n">
        <v>96.85176492025954</v>
      </c>
      <c r="AA1269" t="n">
        <v>2067.428510186959</v>
      </c>
      <c r="AB1269" t="b">
        <v>0</v>
      </c>
      <c r="AC1269" t="b">
        <v>1</v>
      </c>
      <c r="AD1269" t="n">
        <v>89.83519667986923</v>
      </c>
      <c r="AE1269" t="n">
        <v>-0</v>
      </c>
      <c r="AF1269" t="n">
        <v>0</v>
      </c>
      <c r="AG1269" t="n">
        <v>-0.02142348692161661</v>
      </c>
      <c r="AH1269" t="b">
        <v>0</v>
      </c>
      <c r="AI1269" t="b">
        <v>0</v>
      </c>
      <c r="AJ1269" t="n">
        <v>2067.428510186959</v>
      </c>
      <c r="AK1269" t="n">
        <v>0</v>
      </c>
      <c r="AL1269" t="n">
        <v>9.456140327280934</v>
      </c>
      <c r="AM1269" t="n">
        <v>0</v>
      </c>
      <c r="AN1269" t="n">
        <v>9.456176871585315</v>
      </c>
      <c r="AO1269" t="n">
        <v>0</v>
      </c>
      <c r="AP1269" t="n">
        <v>1</v>
      </c>
      <c r="AQ1269" t="n">
        <v>0</v>
      </c>
      <c r="AR1269" t="n">
        <v>0</v>
      </c>
      <c r="AS1269" t="n">
        <v>0</v>
      </c>
      <c r="AT1269" t="n">
        <v>2.286429774670957</v>
      </c>
      <c r="AU1269" t="n">
        <v>0.7188147051624701</v>
      </c>
      <c r="AV1269" t="n">
        <v>2.286429774670957</v>
      </c>
    </row>
    <row r="1270" spans="1:48">
      <c r="A1270" t="n">
        <v>1267</v>
      </c>
      <c r="B1270" t="n">
        <v>0</v>
      </c>
      <c r="C1270" t="n">
        <v>0</v>
      </c>
      <c r="D1270" t="n">
        <v>0</v>
      </c>
      <c r="E1270" t="n">
        <v>94.5</v>
      </c>
      <c r="F1270" t="n">
        <v>-0.04545234053115799</v>
      </c>
      <c r="G1270" t="n">
        <v>776.0961475847554</v>
      </c>
      <c r="H1270" t="n">
        <v>3060.923206074275</v>
      </c>
      <c r="I1270" t="n">
        <v>9.393748114204046</v>
      </c>
      <c r="J1270" t="n">
        <v>9.393748114204046</v>
      </c>
      <c r="K1270" t="n">
        <v>115.5832135893296</v>
      </c>
      <c r="L1270" t="n">
        <v>5</v>
      </c>
      <c r="M1270" t="n">
        <v>29.30608863826815</v>
      </c>
      <c r="N1270" t="n">
        <v>2063.062240894062</v>
      </c>
      <c r="O1270" t="b">
        <v>0</v>
      </c>
      <c r="P1270" t="n">
        <v>9.393748114204046</v>
      </c>
      <c r="Q1270" t="n">
        <v>0</v>
      </c>
      <c r="R1270" t="n">
        <v>0.9198062262168412</v>
      </c>
      <c r="S1270" t="n">
        <v>43.22096826118121</v>
      </c>
      <c r="T1270" t="n">
        <v>47.27174315376428</v>
      </c>
      <c r="U1270" t="n">
        <v>10.21274682260033</v>
      </c>
      <c r="V1270" t="n">
        <v>3.790899476808562</v>
      </c>
      <c r="W1270" t="n">
        <v>0</v>
      </c>
      <c r="X1270" t="n">
        <v>0</v>
      </c>
      <c r="Y1270" t="n">
        <v>-21.42826181236016</v>
      </c>
      <c r="Z1270" t="n">
        <v>96.83011372119526</v>
      </c>
      <c r="AA1270" t="n">
        <v>2063.062240894062</v>
      </c>
      <c r="AB1270" t="b">
        <v>0</v>
      </c>
      <c r="AC1270" t="b">
        <v>1</v>
      </c>
      <c r="AD1270" t="n">
        <v>89.82775631118437</v>
      </c>
      <c r="AE1270" t="n">
        <v>-0</v>
      </c>
      <c r="AF1270" t="n">
        <v>0</v>
      </c>
      <c r="AG1270" t="n">
        <v>-0.02019686003971316</v>
      </c>
      <c r="AH1270" t="b">
        <v>0</v>
      </c>
      <c r="AI1270" t="b">
        <v>0</v>
      </c>
      <c r="AJ1270" t="n">
        <v>2063.062240894062</v>
      </c>
      <c r="AK1270" t="n">
        <v>0</v>
      </c>
      <c r="AL1270" t="n">
        <v>10.21274682260033</v>
      </c>
      <c r="AM1270" t="n">
        <v>0</v>
      </c>
      <c r="AN1270" t="n">
        <v>10.21276737877154</v>
      </c>
      <c r="AO1270" t="n">
        <v>0</v>
      </c>
      <c r="AP1270" t="n">
        <v>1</v>
      </c>
      <c r="AQ1270" t="n">
        <v>0</v>
      </c>
      <c r="AR1270" t="n">
        <v>0</v>
      </c>
      <c r="AS1270" t="n">
        <v>0</v>
      </c>
      <c r="AT1270" t="n">
        <v>2.417188479353277</v>
      </c>
      <c r="AU1270" t="n">
        <v>0.7599230220654786</v>
      </c>
      <c r="AV1270" t="n">
        <v>2.417188479353277</v>
      </c>
    </row>
    <row r="1271" spans="1:48">
      <c r="A1271" t="n">
        <v>1268</v>
      </c>
      <c r="B1271" t="n">
        <v>0</v>
      </c>
      <c r="C1271" t="n">
        <v>0</v>
      </c>
      <c r="D1271" t="n">
        <v>0</v>
      </c>
      <c r="E1271" t="n">
        <v>94.40000000000001</v>
      </c>
      <c r="F1271" t="n">
        <v>-0.005222676060780529</v>
      </c>
      <c r="G1271" t="n">
        <v>775.2748818201155</v>
      </c>
      <c r="H1271" t="n">
        <v>3057.684133898535</v>
      </c>
      <c r="I1271" t="n">
        <v>11.16124331344334</v>
      </c>
      <c r="J1271" t="n">
        <v>11.16124331344334</v>
      </c>
      <c r="K1271" t="n">
        <v>137.476429538036</v>
      </c>
      <c r="L1271" t="n">
        <v>5</v>
      </c>
      <c r="M1271" t="n">
        <v>34.85710688084077</v>
      </c>
      <c r="N1271" t="n">
        <v>2060.879106247613</v>
      </c>
      <c r="O1271" t="b">
        <v>0</v>
      </c>
      <c r="P1271" t="n">
        <v>11.16124331344334</v>
      </c>
      <c r="Q1271" t="n">
        <v>0</v>
      </c>
      <c r="R1271" t="n">
        <v>0.9268632520453006</v>
      </c>
      <c r="S1271" t="n">
        <v>43.24673499614868</v>
      </c>
      <c r="T1271" t="n">
        <v>55.79763322526237</v>
      </c>
      <c r="U1271" t="n">
        <v>12.04195256292007</v>
      </c>
      <c r="V1271" t="n">
        <v>4.080857437664775</v>
      </c>
      <c r="W1271" t="n">
        <v>0</v>
      </c>
      <c r="X1271" t="n">
        <v>0</v>
      </c>
      <c r="Y1271" t="n">
        <v>-21.42826181236016</v>
      </c>
      <c r="Z1271" t="n">
        <v>96.80846252213098</v>
      </c>
      <c r="AA1271" t="n">
        <v>2060.879106247613</v>
      </c>
      <c r="AB1271" t="b">
        <v>0</v>
      </c>
      <c r="AC1271" t="b">
        <v>1</v>
      </c>
      <c r="AD1271" t="n">
        <v>89.82031594249952</v>
      </c>
      <c r="AE1271" t="n">
        <v>-0</v>
      </c>
      <c r="AF1271" t="n">
        <v>0</v>
      </c>
      <c r="AG1271" t="n">
        <v>-0.01951079783107912</v>
      </c>
      <c r="AH1271" t="b">
        <v>0</v>
      </c>
      <c r="AI1271" t="b">
        <v>0</v>
      </c>
      <c r="AJ1271" t="n">
        <v>2060.879106247613</v>
      </c>
      <c r="AK1271" t="n">
        <v>0</v>
      </c>
      <c r="AL1271" t="n">
        <v>12.04195256292007</v>
      </c>
      <c r="AM1271" t="n">
        <v>0</v>
      </c>
      <c r="AN1271" t="n">
        <v>12.04195484693909</v>
      </c>
      <c r="AO1271" t="n">
        <v>0</v>
      </c>
      <c r="AP1271" t="n">
        <v>1</v>
      </c>
      <c r="AQ1271" t="n">
        <v>0</v>
      </c>
      <c r="AR1271" t="n">
        <v>0</v>
      </c>
      <c r="AS1271" t="n">
        <v>0</v>
      </c>
      <c r="AT1271" t="n">
        <v>2.737053186077199</v>
      </c>
      <c r="AU1271" t="n">
        <v>0.860483055617668</v>
      </c>
      <c r="AV1271" t="n">
        <v>2.737053186077199</v>
      </c>
    </row>
    <row r="1272" spans="1:48">
      <c r="A1272" t="n">
        <v>1269</v>
      </c>
      <c r="B1272" t="n">
        <v>0</v>
      </c>
      <c r="C1272" t="n">
        <v>0</v>
      </c>
      <c r="D1272" t="n">
        <v>0</v>
      </c>
      <c r="E1272" t="n">
        <v>94.40000000000001</v>
      </c>
      <c r="F1272" t="n">
        <v>-0.01699028855903961</v>
      </c>
      <c r="G1272" t="n">
        <v>775.2748818201155</v>
      </c>
      <c r="H1272" t="n">
        <v>3057.684133898535</v>
      </c>
      <c r="I1272" t="n">
        <v>10.63682358499592</v>
      </c>
      <c r="J1272" t="n">
        <v>10.63682358499592</v>
      </c>
      <c r="K1272" t="n">
        <v>131.0169921956549</v>
      </c>
      <c r="L1272" t="n">
        <v>5</v>
      </c>
      <c r="M1272" t="n">
        <v>33.2193185080261</v>
      </c>
      <c r="N1272" t="n">
        <v>2060.879106247613</v>
      </c>
      <c r="O1272" t="b">
        <v>0</v>
      </c>
      <c r="P1272" t="n">
        <v>10.63682358499592</v>
      </c>
      <c r="Q1272" t="n">
        <v>0</v>
      </c>
      <c r="R1272" t="n">
        <v>0.9250379728653463</v>
      </c>
      <c r="S1272" t="n">
        <v>43.27465580849208</v>
      </c>
      <c r="T1272" t="n">
        <v>53.28086430823674</v>
      </c>
      <c r="U1272" t="n">
        <v>11.49879669485123</v>
      </c>
      <c r="V1272" t="n">
        <v>3.994041596031842</v>
      </c>
      <c r="W1272" t="n">
        <v>0</v>
      </c>
      <c r="X1272" t="n">
        <v>0</v>
      </c>
      <c r="Y1272" t="n">
        <v>-21.42826181236016</v>
      </c>
      <c r="Z1272" t="n">
        <v>96.7868113230667</v>
      </c>
      <c r="AA1272" t="n">
        <v>2060.879106247613</v>
      </c>
      <c r="AB1272" t="b">
        <v>0</v>
      </c>
      <c r="AC1272" t="b">
        <v>1</v>
      </c>
      <c r="AD1272" t="n">
        <v>89.81287557381467</v>
      </c>
      <c r="AE1272" t="n">
        <v>-0</v>
      </c>
      <c r="AF1272" t="n">
        <v>0</v>
      </c>
      <c r="AG1272" t="n">
        <v>-0.01914385396863366</v>
      </c>
      <c r="AH1272" t="b">
        <v>0</v>
      </c>
      <c r="AI1272" t="b">
        <v>0</v>
      </c>
      <c r="AJ1272" t="n">
        <v>2060.879106247613</v>
      </c>
      <c r="AK1272" t="n">
        <v>0</v>
      </c>
      <c r="AL1272" t="n">
        <v>11.49879669485123</v>
      </c>
      <c r="AM1272" t="n">
        <v>0</v>
      </c>
      <c r="AN1272" t="n">
        <v>11.49879897887025</v>
      </c>
      <c r="AO1272" t="n">
        <v>0</v>
      </c>
      <c r="AP1272" t="n">
        <v>1</v>
      </c>
      <c r="AQ1272" t="n">
        <v>0</v>
      </c>
      <c r="AR1272" t="n">
        <v>0</v>
      </c>
      <c r="AS1272" t="n">
        <v>0</v>
      </c>
      <c r="AT1272" t="n">
        <v>2.64166923740006</v>
      </c>
      <c r="AU1272" t="n">
        <v>0.8304959614566603</v>
      </c>
      <c r="AV1272" t="n">
        <v>2.64166923740006</v>
      </c>
    </row>
    <row r="1273" spans="1:48">
      <c r="A1273" t="n">
        <v>1270</v>
      </c>
      <c r="B1273" t="n">
        <v>0</v>
      </c>
      <c r="C1273" t="n">
        <v>0</v>
      </c>
      <c r="D1273" t="n">
        <v>0</v>
      </c>
      <c r="E1273" t="n">
        <v>94.3</v>
      </c>
      <c r="F1273" t="n">
        <v>-0.01014950303639317</v>
      </c>
      <c r="G1273" t="n">
        <v>774.4536160554754</v>
      </c>
      <c r="H1273" t="n">
        <v>3054.445061722795</v>
      </c>
      <c r="I1273" t="n">
        <v>10.91473606863583</v>
      </c>
      <c r="J1273" t="n">
        <v>10.91473606863583</v>
      </c>
      <c r="K1273" t="n">
        <v>134.5826912176772</v>
      </c>
      <c r="L1273" t="n">
        <v>5</v>
      </c>
      <c r="M1273" t="n">
        <v>34.12340041016155</v>
      </c>
      <c r="N1273" t="n">
        <v>2058.695971601164</v>
      </c>
      <c r="O1273" t="b">
        <v>0</v>
      </c>
      <c r="P1273" t="n">
        <v>10.91473606863583</v>
      </c>
      <c r="Q1273" t="n">
        <v>0</v>
      </c>
      <c r="R1273" t="n">
        <v>0.9261032730210721</v>
      </c>
      <c r="S1273" t="n">
        <v>43.30192882072138</v>
      </c>
      <c r="T1273" t="n">
        <v>54.66797493801273</v>
      </c>
      <c r="U1273" t="n">
        <v>11.78565758981772</v>
      </c>
      <c r="V1273" t="n">
        <v>4.039784418485198</v>
      </c>
      <c r="W1273" t="n">
        <v>0</v>
      </c>
      <c r="X1273" t="n">
        <v>0</v>
      </c>
      <c r="Y1273" t="n">
        <v>-21.42826181236016</v>
      </c>
      <c r="Z1273" t="n">
        <v>96.76516012400242</v>
      </c>
      <c r="AA1273" t="n">
        <v>2058.695971601164</v>
      </c>
      <c r="AB1273" t="b">
        <v>0</v>
      </c>
      <c r="AC1273" t="b">
        <v>1</v>
      </c>
      <c r="AD1273" t="n">
        <v>89.80543520512981</v>
      </c>
      <c r="AE1273" t="n">
        <v>-0</v>
      </c>
      <c r="AF1273" t="n">
        <v>0</v>
      </c>
      <c r="AG1273" t="n">
        <v>-0.02271959232430032</v>
      </c>
      <c r="AH1273" t="b">
        <v>0</v>
      </c>
      <c r="AI1273" t="b">
        <v>0</v>
      </c>
      <c r="AJ1273" t="n">
        <v>2058.695971601164</v>
      </c>
      <c r="AK1273" t="n">
        <v>0</v>
      </c>
      <c r="AL1273" t="n">
        <v>11.78565758981772</v>
      </c>
      <c r="AM1273" t="n">
        <v>0</v>
      </c>
      <c r="AN1273" t="n">
        <v>11.78565987383674</v>
      </c>
      <c r="AO1273" t="n">
        <v>0</v>
      </c>
      <c r="AP1273" t="n">
        <v>1</v>
      </c>
      <c r="AQ1273" t="n">
        <v>0</v>
      </c>
      <c r="AR1273" t="n">
        <v>0</v>
      </c>
      <c r="AS1273" t="n">
        <v>0</v>
      </c>
      <c r="AT1273" t="n">
        <v>2.691675410654391</v>
      </c>
      <c r="AU1273" t="n">
        <v>0.8462170533888576</v>
      </c>
      <c r="AV1273" t="n">
        <v>2.691675410654391</v>
      </c>
    </row>
    <row r="1274" spans="1:48">
      <c r="A1274" t="n">
        <v>1271</v>
      </c>
      <c r="B1274" t="n">
        <v>0</v>
      </c>
      <c r="C1274" t="n">
        <v>0</v>
      </c>
      <c r="D1274" t="n">
        <v>0</v>
      </c>
      <c r="E1274" t="n">
        <v>94.3</v>
      </c>
      <c r="F1274" t="n">
        <v>-0.02574503262873762</v>
      </c>
      <c r="G1274" t="n">
        <v>774.4536160554754</v>
      </c>
      <c r="H1274" t="n">
        <v>3054.445061722795</v>
      </c>
      <c r="I1274" t="n">
        <v>10.22046272982237</v>
      </c>
      <c r="J1274" t="n">
        <v>10.22046272982237</v>
      </c>
      <c r="K1274" t="n">
        <v>126.0220468016665</v>
      </c>
      <c r="L1274" t="n">
        <v>5</v>
      </c>
      <c r="M1274" t="n">
        <v>31.95285162314059</v>
      </c>
      <c r="N1274" t="n">
        <v>2058.695971601164</v>
      </c>
      <c r="O1274" t="b">
        <v>0</v>
      </c>
      <c r="P1274" t="n">
        <v>10.22046272982237</v>
      </c>
      <c r="Q1274" t="n">
        <v>0</v>
      </c>
      <c r="R1274" t="n">
        <v>0.9235372207923074</v>
      </c>
      <c r="S1274" t="n">
        <v>43.32951669702537</v>
      </c>
      <c r="T1274" t="n">
        <v>51.33284361301269</v>
      </c>
      <c r="U1274" t="n">
        <v>11.06664950769843</v>
      </c>
      <c r="V1274" t="n">
        <v>3.925051887284816</v>
      </c>
      <c r="W1274" t="n">
        <v>0</v>
      </c>
      <c r="X1274" t="n">
        <v>0</v>
      </c>
      <c r="Y1274" t="n">
        <v>-21.42826181236016</v>
      </c>
      <c r="Z1274" t="n">
        <v>96.74350892493814</v>
      </c>
      <c r="AA1274" t="n">
        <v>2058.695971601164</v>
      </c>
      <c r="AB1274" t="b">
        <v>0</v>
      </c>
      <c r="AC1274" t="b">
        <v>1</v>
      </c>
      <c r="AD1274" t="n">
        <v>89.79799483644496</v>
      </c>
      <c r="AE1274" t="n">
        <v>-0</v>
      </c>
      <c r="AF1274" t="n">
        <v>0</v>
      </c>
      <c r="AG1274" t="n">
        <v>-0.02727400578753275</v>
      </c>
      <c r="AH1274" t="b">
        <v>0</v>
      </c>
      <c r="AI1274" t="b">
        <v>0</v>
      </c>
      <c r="AJ1274" t="n">
        <v>2058.695971601164</v>
      </c>
      <c r="AK1274" t="n">
        <v>0</v>
      </c>
      <c r="AL1274" t="n">
        <v>11.06664950769843</v>
      </c>
      <c r="AM1274" t="n">
        <v>0</v>
      </c>
      <c r="AN1274" t="n">
        <v>11.06665864377453</v>
      </c>
      <c r="AO1274" t="n">
        <v>0</v>
      </c>
      <c r="AP1274" t="n">
        <v>1</v>
      </c>
      <c r="AQ1274" t="n">
        <v>0</v>
      </c>
      <c r="AR1274" t="n">
        <v>0</v>
      </c>
      <c r="AS1274" t="n">
        <v>0</v>
      </c>
      <c r="AT1274" t="n">
        <v>2.565576591784976</v>
      </c>
      <c r="AU1274" t="n">
        <v>0.8065737254760206</v>
      </c>
      <c r="AV1274" t="n">
        <v>2.565576591784976</v>
      </c>
    </row>
    <row r="1275" spans="1:48">
      <c r="A1275" t="n">
        <v>1272</v>
      </c>
      <c r="B1275" t="n">
        <v>0</v>
      </c>
      <c r="C1275" t="n">
        <v>0</v>
      </c>
      <c r="D1275" t="n">
        <v>0</v>
      </c>
      <c r="E1275" t="n">
        <v>94.09999999999999</v>
      </c>
      <c r="F1275" t="n">
        <v>-0.05353703311531177</v>
      </c>
      <c r="G1275" t="n">
        <v>772.8110845261955</v>
      </c>
      <c r="H1275" t="n">
        <v>3047.966917371315</v>
      </c>
      <c r="I1275" t="n">
        <v>8.933584528196292</v>
      </c>
      <c r="J1275" t="n">
        <v>8.933584528196292</v>
      </c>
      <c r="K1275" t="n">
        <v>110.3884894246899</v>
      </c>
      <c r="L1275" t="n">
        <v>5</v>
      </c>
      <c r="M1275" t="n">
        <v>27.98896790686863</v>
      </c>
      <c r="N1275" t="n">
        <v>2054.329702308266</v>
      </c>
      <c r="O1275" t="b">
        <v>0</v>
      </c>
      <c r="P1275" t="n">
        <v>8.933584528196292</v>
      </c>
      <c r="Q1275" t="n">
        <v>0</v>
      </c>
      <c r="R1275" t="n">
        <v>0.9178992223520303</v>
      </c>
      <c r="S1275" t="n">
        <v>43.35624678983956</v>
      </c>
      <c r="T1275" t="n">
        <v>45.24097809901609</v>
      </c>
      <c r="U1275" t="n">
        <v>9.732642005409726</v>
      </c>
      <c r="V1275" t="n">
        <v>3.714319483483997</v>
      </c>
      <c r="W1275" t="n">
        <v>0</v>
      </c>
      <c r="X1275" t="n">
        <v>0</v>
      </c>
      <c r="Y1275" t="n">
        <v>-21.42826181236016</v>
      </c>
      <c r="Z1275" t="n">
        <v>96.7190030842232</v>
      </c>
      <c r="AA1275" t="n">
        <v>2054.329702308266</v>
      </c>
      <c r="AB1275" t="b">
        <v>0</v>
      </c>
      <c r="AC1275" t="b">
        <v>1</v>
      </c>
      <c r="AD1275" t="n">
        <v>89.7905544677601</v>
      </c>
      <c r="AE1275" t="n">
        <v>-0</v>
      </c>
      <c r="AF1275" t="n">
        <v>0</v>
      </c>
      <c r="AG1275" t="n">
        <v>-0.03183225858751954</v>
      </c>
      <c r="AH1275" t="b">
        <v>0</v>
      </c>
      <c r="AI1275" t="b">
        <v>0</v>
      </c>
      <c r="AJ1275" t="n">
        <v>2054.329702308266</v>
      </c>
      <c r="AK1275" t="n">
        <v>0</v>
      </c>
      <c r="AL1275" t="n">
        <v>9.732642005409726</v>
      </c>
      <c r="AM1275" t="n">
        <v>0</v>
      </c>
      <c r="AN1275" t="n">
        <v>9.732678549714107</v>
      </c>
      <c r="AO1275" t="n">
        <v>0</v>
      </c>
      <c r="AP1275" t="n">
        <v>1</v>
      </c>
      <c r="AQ1275" t="n">
        <v>0</v>
      </c>
      <c r="AR1275" t="n">
        <v>0</v>
      </c>
      <c r="AS1275" t="n">
        <v>0</v>
      </c>
      <c r="AT1275" t="n">
        <v>2.331851785717689</v>
      </c>
      <c r="AU1275" t="n">
        <v>0.733094614320468</v>
      </c>
      <c r="AV1275" t="n">
        <v>2.331851785717689</v>
      </c>
    </row>
    <row r="1276" spans="1:48">
      <c r="A1276" t="n">
        <v>1273</v>
      </c>
      <c r="B1276" t="n">
        <v>0</v>
      </c>
      <c r="C1276" t="n">
        <v>0</v>
      </c>
      <c r="D1276" t="n">
        <v>0</v>
      </c>
      <c r="E1276" t="n">
        <v>93.90000000000001</v>
      </c>
      <c r="F1276" t="n">
        <v>-0.0934401682433279</v>
      </c>
      <c r="G1276" t="n">
        <v>771.1685529969157</v>
      </c>
      <c r="H1276" t="n">
        <v>3041.488773019835</v>
      </c>
      <c r="I1276" t="n">
        <v>7.115276376517109</v>
      </c>
      <c r="J1276" t="n">
        <v>7.115276376517109</v>
      </c>
      <c r="K1276" t="n">
        <v>88.10769596764538</v>
      </c>
      <c r="L1276" t="n">
        <v>5</v>
      </c>
      <c r="M1276" t="n">
        <v>22.33967950498108</v>
      </c>
      <c r="N1276" t="n">
        <v>2049.963433015369</v>
      </c>
      <c r="O1276" t="b">
        <v>0</v>
      </c>
      <c r="P1276" t="n">
        <v>7.115276376517109</v>
      </c>
      <c r="Q1276" t="n">
        <v>0</v>
      </c>
      <c r="R1276" t="n">
        <v>0.9065852086692684</v>
      </c>
      <c r="S1276" t="n">
        <v>43.38133402785709</v>
      </c>
      <c r="T1276" t="n">
        <v>36.56018735428752</v>
      </c>
      <c r="U1276" t="n">
        <v>7.848436427681486</v>
      </c>
      <c r="V1276" t="n">
        <v>3.415262272713214</v>
      </c>
      <c r="W1276" t="n">
        <v>0</v>
      </c>
      <c r="X1276" t="n">
        <v>0</v>
      </c>
      <c r="Y1276" t="n">
        <v>-21.42826181236016</v>
      </c>
      <c r="Z1276" t="n">
        <v>96.69449724350827</v>
      </c>
      <c r="AA1276" t="n">
        <v>2049.963433015369</v>
      </c>
      <c r="AB1276" t="b">
        <v>0</v>
      </c>
      <c r="AC1276" t="b">
        <v>1</v>
      </c>
      <c r="AD1276" t="n">
        <v>89.78311409907525</v>
      </c>
      <c r="AE1276" t="n">
        <v>-0</v>
      </c>
      <c r="AF1276" t="n">
        <v>0</v>
      </c>
      <c r="AG1276" t="n">
        <v>-0.03628806510318711</v>
      </c>
      <c r="AH1276" t="b">
        <v>0</v>
      </c>
      <c r="AI1276" t="b">
        <v>0</v>
      </c>
      <c r="AJ1276" t="n">
        <v>2049.963433015369</v>
      </c>
      <c r="AK1276" t="n">
        <v>0</v>
      </c>
      <c r="AL1276" t="n">
        <v>7.848436427681486</v>
      </c>
      <c r="AM1276" t="n">
        <v>0</v>
      </c>
      <c r="AN1276" t="n">
        <v>7.848548344613651</v>
      </c>
      <c r="AO1276" t="n">
        <v>0</v>
      </c>
      <c r="AP1276" t="n">
        <v>1</v>
      </c>
      <c r="AQ1276" t="n">
        <v>0</v>
      </c>
      <c r="AR1276" t="n">
        <v>0</v>
      </c>
      <c r="AS1276" t="n">
        <v>0</v>
      </c>
      <c r="AT1276" t="n">
        <v>2.0041513055963</v>
      </c>
      <c r="AU1276" t="n">
        <v>0.6300711466375581</v>
      </c>
      <c r="AV1276" t="n">
        <v>2.0041513055963</v>
      </c>
    </row>
    <row r="1277" spans="1:48">
      <c r="A1277" t="n">
        <v>1274</v>
      </c>
      <c r="B1277" t="n">
        <v>0</v>
      </c>
      <c r="C1277" t="n">
        <v>0</v>
      </c>
      <c r="D1277" t="n">
        <v>0</v>
      </c>
      <c r="E1277" t="n">
        <v>93.40000000000001</v>
      </c>
      <c r="F1277" t="n">
        <v>-0.1560356272447017</v>
      </c>
      <c r="G1277" t="n">
        <v>767.0622241737159</v>
      </c>
      <c r="H1277" t="n">
        <v>3025.293412141135</v>
      </c>
      <c r="I1277" t="n">
        <v>4.241894232444056</v>
      </c>
      <c r="J1277" t="n">
        <v>4.241894232444056</v>
      </c>
      <c r="K1277" t="n">
        <v>52.80810973793277</v>
      </c>
      <c r="L1277" t="n">
        <v>5</v>
      </c>
      <c r="M1277" t="n">
        <v>13.38948015667667</v>
      </c>
      <c r="N1277" t="n">
        <v>2039.047759783125</v>
      </c>
      <c r="O1277" t="b">
        <v>0</v>
      </c>
      <c r="P1277" t="n">
        <v>4.241894232444056</v>
      </c>
      <c r="Q1277" t="n">
        <v>0</v>
      </c>
      <c r="R1277" t="n">
        <v>0.8710749327350095</v>
      </c>
      <c r="S1277" t="n">
        <v>43.40406862434853</v>
      </c>
      <c r="T1277" t="n">
        <v>22.80595711721413</v>
      </c>
      <c r="U1277" t="n">
        <v>4.869723686256607</v>
      </c>
      <c r="V1277" t="n">
        <v>2.94025955537932</v>
      </c>
      <c r="W1277" t="n">
        <v>0</v>
      </c>
      <c r="X1277" t="n">
        <v>0</v>
      </c>
      <c r="Y1277" t="n">
        <v>-21.42826181236016</v>
      </c>
      <c r="Z1277" t="n">
        <v>96.6489637642967</v>
      </c>
      <c r="AA1277" t="n">
        <v>2039.047759783125</v>
      </c>
      <c r="AB1277" t="b">
        <v>0</v>
      </c>
      <c r="AC1277" t="b">
        <v>1</v>
      </c>
      <c r="AD1277" t="n">
        <v>89.77567373039039</v>
      </c>
      <c r="AE1277" t="n">
        <v>-0</v>
      </c>
      <c r="AF1277" t="n">
        <v>0</v>
      </c>
      <c r="AG1277" t="n">
        <v>-0.04074387161884535</v>
      </c>
      <c r="AH1277" t="b">
        <v>0</v>
      </c>
      <c r="AI1277" t="b">
        <v>0</v>
      </c>
      <c r="AJ1277" t="n">
        <v>2039.047759783125</v>
      </c>
      <c r="AK1277" t="n">
        <v>0</v>
      </c>
      <c r="AL1277" t="n">
        <v>4.869723686256607</v>
      </c>
      <c r="AM1277" t="n">
        <v>0</v>
      </c>
      <c r="AN1277" t="n">
        <v>4.870000052558481</v>
      </c>
      <c r="AO1277" t="n">
        <v>0</v>
      </c>
      <c r="AP1277" t="n">
        <v>1</v>
      </c>
      <c r="AQ1277" t="n">
        <v>0</v>
      </c>
      <c r="AR1277" t="n">
        <v>0</v>
      </c>
      <c r="AS1277" t="n">
        <v>0</v>
      </c>
      <c r="AT1277" t="n">
        <v>1.489884698895649</v>
      </c>
      <c r="AU1277" t="n">
        <v>0.4683944560321662</v>
      </c>
      <c r="AV1277" t="n">
        <v>1.489884698895649</v>
      </c>
    </row>
    <row r="1278" spans="1:48">
      <c r="A1278" t="n">
        <v>1275</v>
      </c>
      <c r="B1278" t="n">
        <v>0</v>
      </c>
      <c r="C1278" t="n">
        <v>0</v>
      </c>
      <c r="D1278" t="n">
        <v>0</v>
      </c>
      <c r="E1278" t="n">
        <v>92.8</v>
      </c>
      <c r="F1278" t="n">
        <v>-0.199083989444544</v>
      </c>
      <c r="G1278" t="n">
        <v>762.1346295858762</v>
      </c>
      <c r="H1278" t="n">
        <v>3005.858979086695</v>
      </c>
      <c r="I1278" t="n">
        <v>2.239211906694159</v>
      </c>
      <c r="J1278" t="n">
        <v>2.239211906694159</v>
      </c>
      <c r="K1278" t="n">
        <v>28.05658972149724</v>
      </c>
      <c r="L1278" t="n">
        <v>5</v>
      </c>
      <c r="M1278" t="n">
        <v>7.11373978739788</v>
      </c>
      <c r="N1278" t="n">
        <v>2025.948951904433</v>
      </c>
      <c r="O1278" t="b">
        <v>0</v>
      </c>
      <c r="P1278" t="n">
        <v>2.239211906694159</v>
      </c>
      <c r="Q1278" t="n">
        <v>0</v>
      </c>
      <c r="R1278" t="n">
        <v>0.8020549619454782</v>
      </c>
      <c r="S1278" t="n">
        <v>43.42277445640195</v>
      </c>
      <c r="T1278" t="n">
        <v>13.15933517164717</v>
      </c>
      <c r="U1278" t="n">
        <v>2.791843468261437</v>
      </c>
      <c r="V1278" t="n">
        <v>2.604825101323906</v>
      </c>
      <c r="W1278" t="n">
        <v>0</v>
      </c>
      <c r="X1278" t="n">
        <v>0</v>
      </c>
      <c r="Y1278" t="n">
        <v>-21.42826181236016</v>
      </c>
      <c r="Z1278" t="n">
        <v>96.59813051137105</v>
      </c>
      <c r="AA1278" t="n">
        <v>2025.948951904433</v>
      </c>
      <c r="AB1278" t="b">
        <v>0</v>
      </c>
      <c r="AC1278" t="b">
        <v>1</v>
      </c>
      <c r="AD1278" t="n">
        <v>89.76823336170554</v>
      </c>
      <c r="AE1278" t="n">
        <v>-0</v>
      </c>
      <c r="AF1278" t="n">
        <v>0</v>
      </c>
      <c r="AG1278" t="n">
        <v>-0.0451996781345041</v>
      </c>
      <c r="AH1278" t="b">
        <v>0</v>
      </c>
      <c r="AI1278" t="b">
        <v>0</v>
      </c>
      <c r="AJ1278" t="n">
        <v>2025.948951904433</v>
      </c>
      <c r="AK1278" t="n">
        <v>0</v>
      </c>
      <c r="AL1278" t="n">
        <v>2.791843468261437</v>
      </c>
      <c r="AM1278" t="n">
        <v>0</v>
      </c>
      <c r="AN1278" t="n">
        <v>2.792291135990093</v>
      </c>
      <c r="AO1278" t="n">
        <v>0</v>
      </c>
      <c r="AP1278" t="n">
        <v>1</v>
      </c>
      <c r="AQ1278" t="n">
        <v>0</v>
      </c>
      <c r="AR1278" t="n">
        <v>0</v>
      </c>
      <c r="AS1278" t="n">
        <v>0</v>
      </c>
      <c r="AT1278" t="n">
        <v>1.132656613639417</v>
      </c>
      <c r="AU1278" t="n">
        <v>0.3560880105756616</v>
      </c>
      <c r="AV1278" t="n">
        <v>1.132656613639417</v>
      </c>
    </row>
    <row r="1279" spans="1:48">
      <c r="A1279" t="n">
        <v>1276</v>
      </c>
      <c r="B1279" t="n">
        <v>0</v>
      </c>
      <c r="C1279" t="n">
        <v>0</v>
      </c>
      <c r="D1279" t="n">
        <v>0</v>
      </c>
      <c r="E1279" t="n">
        <v>92</v>
      </c>
      <c r="F1279" t="n">
        <v>-0.2142950816438081</v>
      </c>
      <c r="G1279" t="n">
        <v>755.5645034687566</v>
      </c>
      <c r="H1279" t="n">
        <v>2979.946401680776</v>
      </c>
      <c r="I1279" t="n">
        <v>1.44179304574001</v>
      </c>
      <c r="J1279" t="n">
        <v>1.44179304574001</v>
      </c>
      <c r="K1279" t="n">
        <v>18.22228194349238</v>
      </c>
      <c r="L1279" t="n">
        <v>5</v>
      </c>
      <c r="M1279" t="n">
        <v>4.620254042467641</v>
      </c>
      <c r="N1279" t="n">
        <v>2008.483874732843</v>
      </c>
      <c r="O1279" t="b">
        <v>0</v>
      </c>
      <c r="P1279" t="n">
        <v>1.44179304574001</v>
      </c>
      <c r="Q1279" t="n">
        <v>0</v>
      </c>
      <c r="R1279" t="n">
        <v>0.7354351106480869</v>
      </c>
      <c r="S1279" t="n">
        <v>43.437935169979</v>
      </c>
      <c r="T1279" t="n">
        <v>9.320980498327256</v>
      </c>
      <c r="U1279" t="n">
        <v>1.960462622554775</v>
      </c>
      <c r="V1279" t="n">
        <v>2.466004174191291</v>
      </c>
      <c r="W1279" t="n">
        <v>0</v>
      </c>
      <c r="X1279" t="n">
        <v>0</v>
      </c>
      <c r="Y1279" t="n">
        <v>-21.42826181236016</v>
      </c>
      <c r="Z1279" t="n">
        <v>96.54729725844541</v>
      </c>
      <c r="AA1279" t="n">
        <v>2008.483874732843</v>
      </c>
      <c r="AB1279" t="b">
        <v>0</v>
      </c>
      <c r="AC1279" t="b">
        <v>1</v>
      </c>
      <c r="AD1279" t="n">
        <v>89.76079299302069</v>
      </c>
      <c r="AE1279" t="n">
        <v>-0</v>
      </c>
      <c r="AF1279" t="n">
        <v>0</v>
      </c>
      <c r="AG1279" t="n">
        <v>-0.04911913174637761</v>
      </c>
      <c r="AH1279" t="b">
        <v>0</v>
      </c>
      <c r="AI1279" t="b">
        <v>0</v>
      </c>
      <c r="AJ1279" t="n">
        <v>2008.483874732843</v>
      </c>
      <c r="AK1279" t="n">
        <v>0</v>
      </c>
      <c r="AL1279" t="n">
        <v>1.960462622554775</v>
      </c>
      <c r="AM1279" t="n">
        <v>0</v>
      </c>
      <c r="AN1279" t="n">
        <v>1.960976526835121</v>
      </c>
      <c r="AO1279" t="n">
        <v>0</v>
      </c>
      <c r="AP1279" t="n">
        <v>1</v>
      </c>
      <c r="AQ1279" t="n">
        <v>0</v>
      </c>
      <c r="AR1279" t="n">
        <v>0</v>
      </c>
      <c r="AS1279" t="n">
        <v>0</v>
      </c>
      <c r="AT1279" t="n">
        <v>0.9862839714332419</v>
      </c>
      <c r="AU1279" t="n">
        <v>0.3100709367880247</v>
      </c>
      <c r="AV1279" t="n">
        <v>0.9862839714332419</v>
      </c>
    </row>
    <row r="1280" spans="1:48">
      <c r="A1280" t="n">
        <v>1277</v>
      </c>
      <c r="B1280" t="n">
        <v>0</v>
      </c>
      <c r="C1280" t="n">
        <v>0</v>
      </c>
      <c r="D1280" t="n">
        <v>0</v>
      </c>
      <c r="E1280" t="n">
        <v>91.3</v>
      </c>
      <c r="F1280" t="n">
        <v>-0.193735683980222</v>
      </c>
      <c r="G1280" t="n">
        <v>749.8156431162769</v>
      </c>
      <c r="H1280" t="n">
        <v>2957.272896450596</v>
      </c>
      <c r="I1280" t="n">
        <v>2.215741339205121</v>
      </c>
      <c r="J1280" t="n">
        <v>2.215741339205121</v>
      </c>
      <c r="K1280" t="n">
        <v>28.21863133838605</v>
      </c>
      <c r="L1280" t="n">
        <v>5</v>
      </c>
      <c r="M1280" t="n">
        <v>7.154825390057316</v>
      </c>
      <c r="N1280" t="n">
        <v>1993.201932207702</v>
      </c>
      <c r="O1280" t="b">
        <v>0</v>
      </c>
      <c r="P1280" t="n">
        <v>2.215741339205121</v>
      </c>
      <c r="Q1280" t="n">
        <v>0</v>
      </c>
      <c r="R1280" t="n">
        <v>0.8037506514546372</v>
      </c>
      <c r="S1280" t="n">
        <v>43.45098229917901</v>
      </c>
      <c r="T1280" t="n">
        <v>13.20741441211712</v>
      </c>
      <c r="U1280" t="n">
        <v>2.756752153413558</v>
      </c>
      <c r="V1280" t="n">
        <v>2.591946474346621</v>
      </c>
      <c r="W1280" t="n">
        <v>0</v>
      </c>
      <c r="X1280" t="n">
        <v>0</v>
      </c>
      <c r="Y1280" t="n">
        <v>-21.42826181236016</v>
      </c>
      <c r="Z1280" t="n">
        <v>96.49646400551977</v>
      </c>
      <c r="AA1280" t="n">
        <v>1993.201932207702</v>
      </c>
      <c r="AB1280" t="b">
        <v>0</v>
      </c>
      <c r="AC1280" t="b">
        <v>1</v>
      </c>
      <c r="AD1280" t="n">
        <v>89.75335262433583</v>
      </c>
      <c r="AE1280" t="n">
        <v>-0</v>
      </c>
      <c r="AF1280" t="n">
        <v>0</v>
      </c>
      <c r="AG1280" t="n">
        <v>-0.05337814956316939</v>
      </c>
      <c r="AH1280" t="b">
        <v>0</v>
      </c>
      <c r="AI1280" t="b">
        <v>0</v>
      </c>
      <c r="AJ1280" t="n">
        <v>1993.201932207702</v>
      </c>
      <c r="AK1280" t="n">
        <v>0</v>
      </c>
      <c r="AL1280" t="n">
        <v>2.756752153413558</v>
      </c>
      <c r="AM1280" t="n">
        <v>0</v>
      </c>
      <c r="AN1280" t="n">
        <v>2.757199821142214</v>
      </c>
      <c r="AO1280" t="n">
        <v>0</v>
      </c>
      <c r="AP1280" t="n">
        <v>1</v>
      </c>
      <c r="AQ1280" t="n">
        <v>0</v>
      </c>
      <c r="AR1280" t="n">
        <v>0</v>
      </c>
      <c r="AS1280" t="n">
        <v>0</v>
      </c>
      <c r="AT1280" t="n">
        <v>1.116244496117026</v>
      </c>
      <c r="AU1280" t="n">
        <v>0.3509283194499427</v>
      </c>
      <c r="AV1280" t="n">
        <v>1.116244496117026</v>
      </c>
    </row>
    <row r="1281" spans="1:48">
      <c r="A1281" t="n">
        <v>1278</v>
      </c>
      <c r="B1281" t="n">
        <v>0</v>
      </c>
      <c r="C1281" t="n">
        <v>0</v>
      </c>
      <c r="D1281" t="n">
        <v>0</v>
      </c>
      <c r="E1281" t="n">
        <v>90.59999999999999</v>
      </c>
      <c r="F1281" t="n">
        <v>-0.1774288491019789</v>
      </c>
      <c r="G1281" t="n">
        <v>744.0667827637972</v>
      </c>
      <c r="H1281" t="n">
        <v>2934.599391220416</v>
      </c>
      <c r="I1281" t="n">
        <v>2.796499734571536</v>
      </c>
      <c r="J1281" t="n">
        <v>2.796499734571536</v>
      </c>
      <c r="K1281" t="n">
        <v>35.89006522713074</v>
      </c>
      <c r="L1281" t="n">
        <v>5</v>
      </c>
      <c r="M1281" t="n">
        <v>9.099915118440856</v>
      </c>
      <c r="N1281" t="n">
        <v>1977.91998968256</v>
      </c>
      <c r="O1281" t="b">
        <v>0</v>
      </c>
      <c r="P1281" t="n">
        <v>2.796499734571536</v>
      </c>
      <c r="Q1281" t="n">
        <v>0</v>
      </c>
      <c r="R1281" t="n">
        <v>0.834020951601448</v>
      </c>
      <c r="S1281" t="n">
        <v>43.46585559146731</v>
      </c>
      <c r="T1281" t="n">
        <v>16.18827166939773</v>
      </c>
      <c r="U1281" t="n">
        <v>3.353032953431</v>
      </c>
      <c r="V1281" t="n">
        <v>2.686913926903875</v>
      </c>
      <c r="W1281" t="n">
        <v>0</v>
      </c>
      <c r="X1281" t="n">
        <v>0</v>
      </c>
      <c r="Y1281" t="n">
        <v>-21.42826181236016</v>
      </c>
      <c r="Z1281" t="n">
        <v>96.44563075259413</v>
      </c>
      <c r="AA1281" t="n">
        <v>1977.91998968256</v>
      </c>
      <c r="AB1281" t="b">
        <v>0</v>
      </c>
      <c r="AC1281" t="b">
        <v>1</v>
      </c>
      <c r="AD1281" t="n">
        <v>89.74591225565098</v>
      </c>
      <c r="AE1281" t="n">
        <v>-0</v>
      </c>
      <c r="AF1281" t="n">
        <v>0</v>
      </c>
      <c r="AG1281" t="n">
        <v>-0.05368732569119983</v>
      </c>
      <c r="AH1281" t="b">
        <v>0</v>
      </c>
      <c r="AI1281" t="b">
        <v>0</v>
      </c>
      <c r="AJ1281" t="n">
        <v>1977.91998968256</v>
      </c>
      <c r="AK1281" t="n">
        <v>0</v>
      </c>
      <c r="AL1281" t="n">
        <v>3.353032953431</v>
      </c>
      <c r="AM1281" t="n">
        <v>0</v>
      </c>
      <c r="AN1281" t="n">
        <v>3.353418952646015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1.213011260711313</v>
      </c>
      <c r="AU1281" t="n">
        <v>0.3813501474596741</v>
      </c>
      <c r="AV1281" t="n">
        <v>1.213011260711313</v>
      </c>
    </row>
    <row r="1282" spans="1:48">
      <c r="A1282" t="n">
        <v>1279</v>
      </c>
      <c r="B1282" t="n">
        <v>0</v>
      </c>
      <c r="C1282" t="n">
        <v>0</v>
      </c>
      <c r="D1282" t="n">
        <v>0</v>
      </c>
      <c r="E1282" t="n">
        <v>90</v>
      </c>
      <c r="F1282" t="n">
        <v>-0.1798822529451822</v>
      </c>
      <c r="G1282" t="n">
        <v>739.1391881759575</v>
      </c>
      <c r="H1282" t="n">
        <v>2915.164958165977</v>
      </c>
      <c r="I1282" t="n">
        <v>2.58942027799157</v>
      </c>
      <c r="J1282" t="n">
        <v>2.58942027799157</v>
      </c>
      <c r="K1282" t="n">
        <v>33.45397269505675</v>
      </c>
      <c r="L1282" t="n">
        <v>5</v>
      </c>
      <c r="M1282" t="n">
        <v>8.48224459813812</v>
      </c>
      <c r="N1282" t="n">
        <v>1964.821181803869</v>
      </c>
      <c r="O1282" t="b">
        <v>0</v>
      </c>
      <c r="P1282" t="n">
        <v>2.58942027799157</v>
      </c>
      <c r="Q1282" t="n">
        <v>0</v>
      </c>
      <c r="R1282" t="n">
        <v>0.8261433578637016</v>
      </c>
      <c r="S1282" t="n">
        <v>43.48173183972277</v>
      </c>
      <c r="T1282" t="n">
        <v>15.23335207914775</v>
      </c>
      <c r="U1282" t="n">
        <v>3.13434739061205</v>
      </c>
      <c r="V1282" t="n">
        <v>2.648419440960629</v>
      </c>
      <c r="W1282" t="n">
        <v>0</v>
      </c>
      <c r="X1282" t="n">
        <v>0</v>
      </c>
      <c r="Y1282" t="n">
        <v>-21.42826181236016</v>
      </c>
      <c r="Z1282" t="n">
        <v>96.39479749966848</v>
      </c>
      <c r="AA1282" t="n">
        <v>1964.821181803869</v>
      </c>
      <c r="AB1282" t="b">
        <v>0</v>
      </c>
      <c r="AC1282" t="b">
        <v>1</v>
      </c>
      <c r="AD1282" t="n">
        <v>89.73847188696612</v>
      </c>
      <c r="AE1282" t="n">
        <v>-0</v>
      </c>
      <c r="AF1282" t="n">
        <v>0</v>
      </c>
      <c r="AG1282" t="n">
        <v>-0.05300279424784049</v>
      </c>
      <c r="AH1282" t="b">
        <v>0</v>
      </c>
      <c r="AI1282" t="b">
        <v>0</v>
      </c>
      <c r="AJ1282" t="n">
        <v>1964.821181803869</v>
      </c>
      <c r="AK1282" t="n">
        <v>0</v>
      </c>
      <c r="AL1282" t="n">
        <v>3.13434739061205</v>
      </c>
      <c r="AM1282" t="n">
        <v>0</v>
      </c>
      <c r="AN1282" t="n">
        <v>3.134733389827065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1.171703190936225</v>
      </c>
      <c r="AU1282" t="n">
        <v>0.3683635915964028</v>
      </c>
      <c r="AV1282" t="n">
        <v>1.171703190936225</v>
      </c>
    </row>
    <row r="1283" spans="1:48">
      <c r="A1283" t="n">
        <v>1280</v>
      </c>
      <c r="B1283" t="n">
        <v>0</v>
      </c>
      <c r="C1283" t="n">
        <v>0</v>
      </c>
      <c r="D1283" t="n">
        <v>0</v>
      </c>
      <c r="E1283" t="n">
        <v>89.3</v>
      </c>
      <c r="F1283" t="n">
        <v>-0.1863754724506261</v>
      </c>
      <c r="G1283" t="n">
        <v>733.3903278234778</v>
      </c>
      <c r="H1283" t="n">
        <v>2892.491452935797</v>
      </c>
      <c r="I1283" t="n">
        <v>2.198605925041769</v>
      </c>
      <c r="J1283" t="n">
        <v>2.198605925041769</v>
      </c>
      <c r="K1283" t="n">
        <v>28.62751151245751</v>
      </c>
      <c r="L1283" t="n">
        <v>5</v>
      </c>
      <c r="M1283" t="n">
        <v>7.2584968337874</v>
      </c>
      <c r="N1283" t="n">
        <v>1949.539239278727</v>
      </c>
      <c r="O1283" t="b">
        <v>0</v>
      </c>
      <c r="P1283" t="n">
        <v>2.198605925041769</v>
      </c>
      <c r="Q1283" t="n">
        <v>0</v>
      </c>
      <c r="R1283" t="n">
        <v>0.8069007945300711</v>
      </c>
      <c r="S1283" t="n">
        <v>43.49713017106714</v>
      </c>
      <c r="T1283" t="n">
        <v>13.346477298309</v>
      </c>
      <c r="U1283" t="n">
        <v>2.724753699520409</v>
      </c>
      <c r="V1283" t="n">
        <v>2.57719416212591</v>
      </c>
      <c r="W1283" t="n">
        <v>0</v>
      </c>
      <c r="X1283" t="n">
        <v>0</v>
      </c>
      <c r="Y1283" t="n">
        <v>-21.42826181236016</v>
      </c>
      <c r="Z1283" t="n">
        <v>96.34396424674284</v>
      </c>
      <c r="AA1283" t="n">
        <v>1949.539239278727</v>
      </c>
      <c r="AB1283" t="b">
        <v>0</v>
      </c>
      <c r="AC1283" t="b">
        <v>1</v>
      </c>
      <c r="AD1283" t="n">
        <v>89.73103151828127</v>
      </c>
      <c r="AE1283" t="n">
        <v>-0</v>
      </c>
      <c r="AF1283" t="n">
        <v>0</v>
      </c>
      <c r="AG1283" t="n">
        <v>-0.05242531186638094</v>
      </c>
      <c r="AH1283" t="b">
        <v>0</v>
      </c>
      <c r="AI1283" t="b">
        <v>0</v>
      </c>
      <c r="AJ1283" t="n">
        <v>1949.539239278727</v>
      </c>
      <c r="AK1283" t="n">
        <v>0</v>
      </c>
      <c r="AL1283" t="n">
        <v>2.724753699520409</v>
      </c>
      <c r="AM1283" t="n">
        <v>0</v>
      </c>
      <c r="AN1283" t="n">
        <v>2.725139698735424</v>
      </c>
      <c r="AO1283" t="n">
        <v>0</v>
      </c>
      <c r="AP1283" t="n">
        <v>1</v>
      </c>
      <c r="AQ1283" t="n">
        <v>0</v>
      </c>
      <c r="AR1283" t="n">
        <v>0</v>
      </c>
      <c r="AS1283" t="n">
        <v>0</v>
      </c>
      <c r="AT1283" t="n">
        <v>1.097094706528092</v>
      </c>
      <c r="AU1283" t="n">
        <v>0.3449079507030942</v>
      </c>
      <c r="AV1283" t="n">
        <v>1.097094706528092</v>
      </c>
    </row>
    <row r="1284" spans="1:48">
      <c r="A1284" t="n">
        <v>1281</v>
      </c>
      <c r="B1284" t="n">
        <v>0</v>
      </c>
      <c r="C1284" t="n">
        <v>0</v>
      </c>
      <c r="D1284" t="n">
        <v>0</v>
      </c>
      <c r="E1284" t="n">
        <v>88.7</v>
      </c>
      <c r="F1284" t="n">
        <v>-0.1579491905856525</v>
      </c>
      <c r="G1284" t="n">
        <v>728.4627332356381</v>
      </c>
      <c r="H1284" t="n">
        <v>2873.057019881357</v>
      </c>
      <c r="I1284" t="n">
        <v>3.29218706996026</v>
      </c>
      <c r="J1284" t="n">
        <v>3.29218706996026</v>
      </c>
      <c r="K1284" t="n">
        <v>43.15673171969193</v>
      </c>
      <c r="L1284" t="n">
        <v>5</v>
      </c>
      <c r="M1284" t="n">
        <v>10.94237619667645</v>
      </c>
      <c r="N1284" t="n">
        <v>1936.440431400034</v>
      </c>
      <c r="O1284" t="b">
        <v>0</v>
      </c>
      <c r="P1284" t="n">
        <v>3.29218706996026</v>
      </c>
      <c r="Q1284" t="n">
        <v>0</v>
      </c>
      <c r="R1284" t="n">
        <v>0.8545065964028499</v>
      </c>
      <c r="S1284" t="n">
        <v>43.51165154501691</v>
      </c>
      <c r="T1284" t="n">
        <v>18.99924422893235</v>
      </c>
      <c r="U1284" t="n">
        <v>3.852734529866855</v>
      </c>
      <c r="V1284" t="n">
        <v>2.76426470864088</v>
      </c>
      <c r="W1284" t="n">
        <v>0</v>
      </c>
      <c r="X1284" t="n">
        <v>0</v>
      </c>
      <c r="Y1284" t="n">
        <v>-21.42826181236016</v>
      </c>
      <c r="Z1284" t="n">
        <v>96.2931309938172</v>
      </c>
      <c r="AA1284" t="n">
        <v>1936.440431400034</v>
      </c>
      <c r="AB1284" t="b">
        <v>0</v>
      </c>
      <c r="AC1284" t="b">
        <v>1</v>
      </c>
      <c r="AD1284" t="n">
        <v>89.72359114959642</v>
      </c>
      <c r="AE1284" t="n">
        <v>-0</v>
      </c>
      <c r="AF1284" t="n">
        <v>0</v>
      </c>
      <c r="AG1284" t="n">
        <v>-0.05018641173243599</v>
      </c>
      <c r="AH1284" t="b">
        <v>0</v>
      </c>
      <c r="AI1284" t="b">
        <v>0</v>
      </c>
      <c r="AJ1284" t="n">
        <v>1936.440431400034</v>
      </c>
      <c r="AK1284" t="n">
        <v>0</v>
      </c>
      <c r="AL1284" t="n">
        <v>3.852734529866855</v>
      </c>
      <c r="AM1284" t="n">
        <v>0</v>
      </c>
      <c r="AN1284" t="n">
        <v>3.853063428606276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1.286303902992253</v>
      </c>
      <c r="AU1284" t="n">
        <v>0.4043921099268281</v>
      </c>
      <c r="AV1284" t="n">
        <v>1.286303902992253</v>
      </c>
    </row>
    <row r="1285" spans="1:48">
      <c r="A1285" t="n">
        <v>1282</v>
      </c>
      <c r="B1285" t="n">
        <v>0</v>
      </c>
      <c r="C1285" t="n">
        <v>0</v>
      </c>
      <c r="D1285" t="n">
        <v>0</v>
      </c>
      <c r="E1285" t="n">
        <v>88.09999999999999</v>
      </c>
      <c r="F1285" t="n">
        <v>-0.1818277652067515</v>
      </c>
      <c r="G1285" t="n">
        <v>723.5351386477984</v>
      </c>
      <c r="H1285" t="n">
        <v>2853.622586826917</v>
      </c>
      <c r="I1285" t="n">
        <v>2.195908788249218</v>
      </c>
      <c r="J1285" t="n">
        <v>2.195908788249218</v>
      </c>
      <c r="K1285" t="n">
        <v>28.98184645588482</v>
      </c>
      <c r="L1285" t="n">
        <v>5</v>
      </c>
      <c r="M1285" t="n">
        <v>7.348338350883576</v>
      </c>
      <c r="N1285" t="n">
        <v>1923.341623521342</v>
      </c>
      <c r="O1285" t="b">
        <v>0</v>
      </c>
      <c r="P1285" t="n">
        <v>2.195908788249218</v>
      </c>
      <c r="Q1285" t="n">
        <v>0</v>
      </c>
      <c r="R1285" t="n">
        <v>0.8092579196110284</v>
      </c>
      <c r="S1285" t="n">
        <v>43.52803508091579</v>
      </c>
      <c r="T1285" t="n">
        <v>13.47231691084835</v>
      </c>
      <c r="U1285" t="n">
        <v>2.713484459076639</v>
      </c>
      <c r="V1285" t="n">
        <v>2.569737755234733</v>
      </c>
      <c r="W1285" t="n">
        <v>0</v>
      </c>
      <c r="X1285" t="n">
        <v>0</v>
      </c>
      <c r="Y1285" t="n">
        <v>-21.42826181236016</v>
      </c>
      <c r="Z1285" t="n">
        <v>96.24229774089156</v>
      </c>
      <c r="AA1285" t="n">
        <v>1923.341623521342</v>
      </c>
      <c r="AB1285" t="b">
        <v>0</v>
      </c>
      <c r="AC1285" t="b">
        <v>1</v>
      </c>
      <c r="AD1285" t="n">
        <v>89.71615078091156</v>
      </c>
      <c r="AE1285" t="n">
        <v>-0</v>
      </c>
      <c r="AF1285" t="n">
        <v>0</v>
      </c>
      <c r="AG1285" t="n">
        <v>-0.04886020542066905</v>
      </c>
      <c r="AH1285" t="b">
        <v>0</v>
      </c>
      <c r="AI1285" t="b">
        <v>0</v>
      </c>
      <c r="AJ1285" t="n">
        <v>1923.341623521342</v>
      </c>
      <c r="AK1285" t="n">
        <v>0</v>
      </c>
      <c r="AL1285" t="n">
        <v>2.713484459076639</v>
      </c>
      <c r="AM1285" t="n">
        <v>0</v>
      </c>
      <c r="AN1285" t="n">
        <v>2.713870458291654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1.087095249591638</v>
      </c>
      <c r="AU1285" t="n">
        <v>0.3417642911998862</v>
      </c>
      <c r="AV1285" t="n">
        <v>1.087095249591638</v>
      </c>
    </row>
    <row r="1286" spans="1:48">
      <c r="A1286" t="n">
        <v>1283</v>
      </c>
      <c r="B1286" t="n">
        <v>0</v>
      </c>
      <c r="C1286" t="n">
        <v>0</v>
      </c>
      <c r="D1286" t="n">
        <v>0</v>
      </c>
      <c r="E1286" t="n">
        <v>87.40000000000001</v>
      </c>
      <c r="F1286" t="n">
        <v>-0.1980730819206631</v>
      </c>
      <c r="G1286" t="n">
        <v>717.7862782953188</v>
      </c>
      <c r="H1286" t="n">
        <v>2830.949081596737</v>
      </c>
      <c r="I1286" t="n">
        <v>1.415216174563281</v>
      </c>
      <c r="J1286" t="n">
        <v>1.415216174563281</v>
      </c>
      <c r="K1286" t="n">
        <v>18.82777560977662</v>
      </c>
      <c r="L1286" t="n">
        <v>5</v>
      </c>
      <c r="M1286" t="n">
        <v>4.773776777326728</v>
      </c>
      <c r="N1286" t="n">
        <v>1908.059680996201</v>
      </c>
      <c r="O1286" t="b">
        <v>0</v>
      </c>
      <c r="P1286" t="n">
        <v>1.415216174563281</v>
      </c>
      <c r="Q1286" t="n">
        <v>0</v>
      </c>
      <c r="R1286" t="n">
        <v>0.7447289584445547</v>
      </c>
      <c r="S1286" t="n">
        <v>43.54236159860772</v>
      </c>
      <c r="T1286" t="n">
        <v>9.51051356629887</v>
      </c>
      <c r="U1286" t="n">
        <v>1.900310386102228</v>
      </c>
      <c r="V1286" t="n">
        <v>2.427758703796306</v>
      </c>
      <c r="W1286" t="n">
        <v>0</v>
      </c>
      <c r="X1286" t="n">
        <v>0</v>
      </c>
      <c r="Y1286" t="n">
        <v>-21.42826181236016</v>
      </c>
      <c r="Z1286" t="n">
        <v>96.19146448796592</v>
      </c>
      <c r="AA1286" t="n">
        <v>1908.059680996201</v>
      </c>
      <c r="AB1286" t="b">
        <v>0</v>
      </c>
      <c r="AC1286" t="b">
        <v>1</v>
      </c>
      <c r="AD1286" t="n">
        <v>89.70871041222671</v>
      </c>
      <c r="AE1286" t="n">
        <v>-0</v>
      </c>
      <c r="AF1286" t="n">
        <v>0</v>
      </c>
      <c r="AG1286" t="n">
        <v>-0.04767408070062562</v>
      </c>
      <c r="AH1286" t="b">
        <v>0</v>
      </c>
      <c r="AI1286" t="b">
        <v>0</v>
      </c>
      <c r="AJ1286" t="n">
        <v>1908.059680996201</v>
      </c>
      <c r="AK1286" t="n">
        <v>0</v>
      </c>
      <c r="AL1286" t="n">
        <v>1.900310386102228</v>
      </c>
      <c r="AM1286" t="n">
        <v>0</v>
      </c>
      <c r="AN1286" t="n">
        <v>1.900758053830884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0.9433239650749091</v>
      </c>
      <c r="AU1286" t="n">
        <v>0.2965650401073856</v>
      </c>
      <c r="AV1286" t="n">
        <v>0.9433239650749091</v>
      </c>
    </row>
    <row r="1287" spans="1:48">
      <c r="A1287" t="n">
        <v>1284</v>
      </c>
      <c r="B1287" t="n">
        <v>0</v>
      </c>
      <c r="C1287" t="n">
        <v>0</v>
      </c>
      <c r="D1287" t="n">
        <v>0</v>
      </c>
      <c r="E1287" t="n">
        <v>86.7</v>
      </c>
      <c r="F1287" t="n">
        <v>-0.1925465737772498</v>
      </c>
      <c r="G1287" t="n">
        <v>712.0374179428391</v>
      </c>
      <c r="H1287" t="n">
        <v>2808.275576366557</v>
      </c>
      <c r="I1287" t="n">
        <v>1.538561987474832</v>
      </c>
      <c r="J1287" t="n">
        <v>1.538561987474832</v>
      </c>
      <c r="K1287" t="n">
        <v>20.63400653303038</v>
      </c>
      <c r="L1287" t="n">
        <v>5</v>
      </c>
      <c r="M1287" t="n">
        <v>5.231746078354558</v>
      </c>
      <c r="N1287" t="n">
        <v>1892.77773847106</v>
      </c>
      <c r="O1287" t="b">
        <v>0</v>
      </c>
      <c r="P1287" t="n">
        <v>1.538561987474832</v>
      </c>
      <c r="Q1287" t="n">
        <v>0</v>
      </c>
      <c r="R1287" t="n">
        <v>0.7604806037531051</v>
      </c>
      <c r="S1287" t="n">
        <v>43.55471834582616</v>
      </c>
      <c r="T1287" t="n">
        <v>10.2070118544905</v>
      </c>
      <c r="U1287" t="n">
        <v>2.023144285181975</v>
      </c>
      <c r="V1287" t="n">
        <v>2.444777316872464</v>
      </c>
      <c r="W1287" t="n">
        <v>0</v>
      </c>
      <c r="X1287" t="n">
        <v>0</v>
      </c>
      <c r="Y1287" t="n">
        <v>-21.42826181236016</v>
      </c>
      <c r="Z1287" t="n">
        <v>96.14063123504027</v>
      </c>
      <c r="AA1287" t="n">
        <v>1892.77773847106</v>
      </c>
      <c r="AB1287" t="b">
        <v>0</v>
      </c>
      <c r="AC1287" t="b">
        <v>1</v>
      </c>
      <c r="AD1287" t="n">
        <v>89.70127004354185</v>
      </c>
      <c r="AE1287" t="n">
        <v>-0</v>
      </c>
      <c r="AF1287" t="n">
        <v>0</v>
      </c>
      <c r="AG1287" t="n">
        <v>-0.04639926305917708</v>
      </c>
      <c r="AH1287" t="b">
        <v>0</v>
      </c>
      <c r="AI1287" t="b">
        <v>0</v>
      </c>
      <c r="AJ1287" t="n">
        <v>1892.77773847106</v>
      </c>
      <c r="AK1287" t="n">
        <v>0</v>
      </c>
      <c r="AL1287" t="n">
        <v>2.023144285181975</v>
      </c>
      <c r="AM1287" t="n">
        <v>0</v>
      </c>
      <c r="AN1287" t="n">
        <v>2.023591952910631</v>
      </c>
      <c r="AO1287" t="n">
        <v>0</v>
      </c>
      <c r="AP1287" t="n">
        <v>1</v>
      </c>
      <c r="AQ1287" t="n">
        <v>0</v>
      </c>
      <c r="AR1287" t="n">
        <v>0</v>
      </c>
      <c r="AS1287" t="n">
        <v>0</v>
      </c>
      <c r="AT1287" t="n">
        <v>0.9594829116017587</v>
      </c>
      <c r="AU1287" t="n">
        <v>0.3016451385701101</v>
      </c>
      <c r="AV1287" t="n">
        <v>0.9594829116017587</v>
      </c>
    </row>
    <row r="1288" spans="1:48">
      <c r="A1288" t="n">
        <v>1285</v>
      </c>
      <c r="B1288" t="n">
        <v>0</v>
      </c>
      <c r="C1288" t="n">
        <v>0</v>
      </c>
      <c r="D1288" t="n">
        <v>0</v>
      </c>
      <c r="E1288" t="n">
        <v>86</v>
      </c>
      <c r="F1288" t="n">
        <v>-0.1984072896370144</v>
      </c>
      <c r="G1288" t="n">
        <v>706.2885575903593</v>
      </c>
      <c r="H1288" t="n">
        <v>2785.602071136377</v>
      </c>
      <c r="I1288" t="n">
        <v>1.198115480145248</v>
      </c>
      <c r="J1288" t="n">
        <v>1.198115480145248</v>
      </c>
      <c r="K1288" t="n">
        <v>16.19898827560776</v>
      </c>
      <c r="L1288" t="n">
        <v>5</v>
      </c>
      <c r="M1288" t="n">
        <v>4.107248548582089</v>
      </c>
      <c r="N1288" t="n">
        <v>1877.495795945918</v>
      </c>
      <c r="O1288" t="b">
        <v>0</v>
      </c>
      <c r="P1288" t="n">
        <v>1.198115480145248</v>
      </c>
      <c r="Q1288" t="n">
        <v>0</v>
      </c>
      <c r="R1288" t="n">
        <v>0.7192325850782232</v>
      </c>
      <c r="S1288" t="n">
        <v>43.56732313294</v>
      </c>
      <c r="T1288" t="n">
        <v>8.47269812708573</v>
      </c>
      <c r="U1288" t="n">
        <v>1.665824804106924</v>
      </c>
      <c r="V1288" t="n">
        <v>2.37885755055444</v>
      </c>
      <c r="W1288" t="n">
        <v>0</v>
      </c>
      <c r="X1288" t="n">
        <v>0</v>
      </c>
      <c r="Y1288" t="n">
        <v>-21.42826181236016</v>
      </c>
      <c r="Z1288" t="n">
        <v>96.09865887679456</v>
      </c>
      <c r="AA1288" t="n">
        <v>1877.495795945918</v>
      </c>
      <c r="AB1288" t="b">
        <v>0</v>
      </c>
      <c r="AC1288" t="b">
        <v>1</v>
      </c>
      <c r="AD1288" t="n">
        <v>89.693829674857</v>
      </c>
      <c r="AE1288" t="n">
        <v>-0</v>
      </c>
      <c r="AF1288" t="n">
        <v>0</v>
      </c>
      <c r="AG1288" t="n">
        <v>-0.04512444541773564</v>
      </c>
      <c r="AH1288" t="b">
        <v>0</v>
      </c>
      <c r="AI1288" t="b">
        <v>0</v>
      </c>
      <c r="AJ1288" t="n">
        <v>1877.495795945918</v>
      </c>
      <c r="AK1288" t="n">
        <v>0</v>
      </c>
      <c r="AL1288" t="n">
        <v>1.665824804106924</v>
      </c>
      <c r="AM1288" t="n">
        <v>0</v>
      </c>
      <c r="AN1288" t="n">
        <v>1.666272471835581</v>
      </c>
      <c r="AO1288" t="n">
        <v>0</v>
      </c>
      <c r="AP1288" t="n">
        <v>1</v>
      </c>
      <c r="AQ1288" t="n">
        <v>0</v>
      </c>
      <c r="AR1288" t="n">
        <v>0</v>
      </c>
      <c r="AS1288" t="n">
        <v>0</v>
      </c>
      <c r="AT1288" t="n">
        <v>0.8934920734662781</v>
      </c>
      <c r="AU1288" t="n">
        <v>0.2808987393658721</v>
      </c>
      <c r="AV1288" t="n">
        <v>0.8934920734662781</v>
      </c>
    </row>
    <row r="1289" spans="1:48">
      <c r="A1289" t="n">
        <v>1286</v>
      </c>
      <c r="B1289" t="n">
        <v>0</v>
      </c>
      <c r="C1289" t="n">
        <v>0</v>
      </c>
      <c r="D1289" t="n">
        <v>0</v>
      </c>
      <c r="E1289" t="n">
        <v>85.3</v>
      </c>
      <c r="F1289" t="n">
        <v>-0.1804909343413748</v>
      </c>
      <c r="G1289" t="n">
        <v>700.5396972378797</v>
      </c>
      <c r="H1289" t="n">
        <v>2762.928565906197</v>
      </c>
      <c r="I1289" t="n">
        <v>1.821169454483862</v>
      </c>
      <c r="J1289" t="n">
        <v>1.821169454483862</v>
      </c>
      <c r="K1289" t="n">
        <v>24.82498468240161</v>
      </c>
      <c r="L1289" t="n">
        <v>5</v>
      </c>
      <c r="M1289" t="n">
        <v>6.294367312982152</v>
      </c>
      <c r="N1289" t="n">
        <v>1862.213853420777</v>
      </c>
      <c r="O1289" t="b">
        <v>0</v>
      </c>
      <c r="P1289" t="n">
        <v>1.821169454483862</v>
      </c>
      <c r="Q1289" t="n">
        <v>0</v>
      </c>
      <c r="R1289" t="n">
        <v>0.789730919889574</v>
      </c>
      <c r="S1289" t="n">
        <v>43.57882915523949</v>
      </c>
      <c r="T1289" t="n">
        <v>11.82532388095876</v>
      </c>
      <c r="U1289" t="n">
        <v>2.306063253466777</v>
      </c>
      <c r="V1289" t="n">
        <v>2.486499974457052</v>
      </c>
      <c r="W1289" t="n">
        <v>0</v>
      </c>
      <c r="X1289" t="n">
        <v>0</v>
      </c>
      <c r="Y1289" t="n">
        <v>-21.42826181236016</v>
      </c>
      <c r="Z1289" t="n">
        <v>96.05668651854884</v>
      </c>
      <c r="AA1289" t="n">
        <v>1862.213853420777</v>
      </c>
      <c r="AB1289" t="b">
        <v>0</v>
      </c>
      <c r="AC1289" t="b">
        <v>1</v>
      </c>
      <c r="AD1289" t="n">
        <v>89.68638930617215</v>
      </c>
      <c r="AE1289" t="n">
        <v>-0</v>
      </c>
      <c r="AF1289" t="n">
        <v>0</v>
      </c>
      <c r="AG1289" t="n">
        <v>-0.04290233715210856</v>
      </c>
      <c r="AH1289" t="b">
        <v>0</v>
      </c>
      <c r="AI1289" t="b">
        <v>0</v>
      </c>
      <c r="AJ1289" t="n">
        <v>1862.213853420777</v>
      </c>
      <c r="AK1289" t="n">
        <v>0</v>
      </c>
      <c r="AL1289" t="n">
        <v>2.306063253466777</v>
      </c>
      <c r="AM1289" t="n">
        <v>0</v>
      </c>
      <c r="AN1289" t="n">
        <v>2.306449252681792</v>
      </c>
      <c r="AO1289" t="n">
        <v>0</v>
      </c>
      <c r="AP1289" t="n">
        <v>1</v>
      </c>
      <c r="AQ1289" t="n">
        <v>0</v>
      </c>
      <c r="AR1289" t="n">
        <v>0</v>
      </c>
      <c r="AS1289" t="n">
        <v>0</v>
      </c>
      <c r="AT1289" t="n">
        <v>0.9985491959302998</v>
      </c>
      <c r="AU1289" t="n">
        <v>0.3139269151470683</v>
      </c>
      <c r="AV1289" t="n">
        <v>0.9985491959302998</v>
      </c>
    </row>
    <row r="1290" spans="1:48">
      <c r="A1290" t="n">
        <v>1287</v>
      </c>
      <c r="B1290" t="n">
        <v>0</v>
      </c>
      <c r="C1290" t="n">
        <v>0</v>
      </c>
      <c r="D1290" t="n">
        <v>0</v>
      </c>
      <c r="E1290" t="n">
        <v>84.7</v>
      </c>
      <c r="F1290" t="n">
        <v>-0.1629623063308099</v>
      </c>
      <c r="G1290" t="n">
        <v>695.61210265004</v>
      </c>
      <c r="H1290" t="n">
        <v>2743.494132851758</v>
      </c>
      <c r="I1290" t="n">
        <v>2.434332004267999</v>
      </c>
      <c r="J1290" t="n">
        <v>2.434332004267999</v>
      </c>
      <c r="K1290" t="n">
        <v>33.41827752536709</v>
      </c>
      <c r="L1290" t="n">
        <v>5</v>
      </c>
      <c r="M1290" t="n">
        <v>8.473194098723907</v>
      </c>
      <c r="N1290" t="n">
        <v>1849.115045542085</v>
      </c>
      <c r="O1290" t="b">
        <v>0</v>
      </c>
      <c r="P1290" t="n">
        <v>2.434332004267999</v>
      </c>
      <c r="Q1290" t="n">
        <v>0</v>
      </c>
      <c r="R1290" t="n">
        <v>0.8289195349112546</v>
      </c>
      <c r="S1290" t="n">
        <v>43.59192717377818</v>
      </c>
      <c r="T1290" t="n">
        <v>15.16613382607654</v>
      </c>
      <c r="U1290" t="n">
        <v>2.936753088499262</v>
      </c>
      <c r="V1290" t="n">
        <v>2.594629228563329</v>
      </c>
      <c r="W1290" t="n">
        <v>0</v>
      </c>
      <c r="X1290" t="n">
        <v>0</v>
      </c>
      <c r="Y1290" t="n">
        <v>-21.42826181236016</v>
      </c>
      <c r="Z1290" t="n">
        <v>96.01471416030313</v>
      </c>
      <c r="AA1290" t="n">
        <v>1849.115045542085</v>
      </c>
      <c r="AB1290" t="b">
        <v>0</v>
      </c>
      <c r="AC1290" t="b">
        <v>1</v>
      </c>
      <c r="AD1290" t="n">
        <v>89.67894893748729</v>
      </c>
      <c r="AE1290" t="n">
        <v>-0</v>
      </c>
      <c r="AF1290" t="n">
        <v>0</v>
      </c>
      <c r="AG1290" t="n">
        <v>-0.0411860857989767</v>
      </c>
      <c r="AH1290" t="b">
        <v>0</v>
      </c>
      <c r="AI1290" t="b">
        <v>0</v>
      </c>
      <c r="AJ1290" t="n">
        <v>1849.115045542085</v>
      </c>
      <c r="AK1290" t="n">
        <v>0</v>
      </c>
      <c r="AL1290" t="n">
        <v>2.936753088499262</v>
      </c>
      <c r="AM1290" t="n">
        <v>0</v>
      </c>
      <c r="AN1290" t="n">
        <v>2.937081987238683</v>
      </c>
      <c r="AO1290" t="n">
        <v>0</v>
      </c>
      <c r="AP1290" t="n">
        <v>1</v>
      </c>
      <c r="AQ1290" t="n">
        <v>0</v>
      </c>
      <c r="AR1290" t="n">
        <v>0</v>
      </c>
      <c r="AS1290" t="n">
        <v>0</v>
      </c>
      <c r="AT1290" t="n">
        <v>1.103352248679633</v>
      </c>
      <c r="AU1290" t="n">
        <v>0.3468752157232276</v>
      </c>
      <c r="AV1290" t="n">
        <v>1.103352248679633</v>
      </c>
    </row>
    <row r="1291" spans="1:48">
      <c r="A1291" t="n">
        <v>1288</v>
      </c>
      <c r="B1291" t="n">
        <v>0</v>
      </c>
      <c r="C1291" t="n">
        <v>0</v>
      </c>
      <c r="D1291" t="n">
        <v>0</v>
      </c>
      <c r="E1291" t="n">
        <v>84.09999999999999</v>
      </c>
      <c r="F1291" t="n">
        <v>-0.1676598403353804</v>
      </c>
      <c r="G1291" t="n">
        <v>690.6845080622003</v>
      </c>
      <c r="H1291" t="n">
        <v>2724.059699797318</v>
      </c>
      <c r="I1291" t="n">
        <v>2.156697074608823</v>
      </c>
      <c r="J1291" t="n">
        <v>2.156697074608823</v>
      </c>
      <c r="K1291" t="n">
        <v>29.81815831997026</v>
      </c>
      <c r="L1291" t="n">
        <v>5</v>
      </c>
      <c r="M1291" t="n">
        <v>7.560384969566496</v>
      </c>
      <c r="N1291" t="n">
        <v>1836.016237663393</v>
      </c>
      <c r="O1291" t="b">
        <v>0</v>
      </c>
      <c r="P1291" t="n">
        <v>2.156697074608823</v>
      </c>
      <c r="Q1291" t="n">
        <v>0</v>
      </c>
      <c r="R1291" t="n">
        <v>0.8153252231731323</v>
      </c>
      <c r="S1291" t="n">
        <v>43.6061720952545</v>
      </c>
      <c r="T1291" t="n">
        <v>13.75793126881369</v>
      </c>
      <c r="U1291" t="n">
        <v>2.645198521168348</v>
      </c>
      <c r="V1291" t="n">
        <v>2.540742886667552</v>
      </c>
      <c r="W1291" t="n">
        <v>0</v>
      </c>
      <c r="X1291" t="n">
        <v>0</v>
      </c>
      <c r="Y1291" t="n">
        <v>-21.42826181236016</v>
      </c>
      <c r="Z1291" t="n">
        <v>95.97274180205741</v>
      </c>
      <c r="AA1291" t="n">
        <v>1836.016237663393</v>
      </c>
      <c r="AB1291" t="b">
        <v>0</v>
      </c>
      <c r="AC1291" t="b">
        <v>1</v>
      </c>
      <c r="AD1291" t="n">
        <v>89.67150856880244</v>
      </c>
      <c r="AE1291" t="n">
        <v>-0</v>
      </c>
      <c r="AF1291" t="n">
        <v>0</v>
      </c>
      <c r="AG1291" t="n">
        <v>-0.04016102167655505</v>
      </c>
      <c r="AH1291" t="b">
        <v>0</v>
      </c>
      <c r="AI1291" t="b">
        <v>0</v>
      </c>
      <c r="AJ1291" t="n">
        <v>1836.016237663393</v>
      </c>
      <c r="AK1291" t="n">
        <v>0</v>
      </c>
      <c r="AL1291" t="n">
        <v>2.645198521168348</v>
      </c>
      <c r="AM1291" t="n">
        <v>0</v>
      </c>
      <c r="AN1291" t="n">
        <v>2.645527419907769</v>
      </c>
      <c r="AO1291" t="n">
        <v>0</v>
      </c>
      <c r="AP1291" t="n">
        <v>1</v>
      </c>
      <c r="AQ1291" t="n">
        <v>0</v>
      </c>
      <c r="AR1291" t="n">
        <v>0</v>
      </c>
      <c r="AS1291" t="n">
        <v>0</v>
      </c>
      <c r="AT1291" t="n">
        <v>1.049159298858865</v>
      </c>
      <c r="AU1291" t="n">
        <v>0.329837872316122</v>
      </c>
      <c r="AV1291" t="n">
        <v>1.049159298858865</v>
      </c>
    </row>
    <row r="1292" spans="1:48">
      <c r="A1292" t="n">
        <v>1289</v>
      </c>
      <c r="B1292" t="n">
        <v>0</v>
      </c>
      <c r="C1292" t="n">
        <v>0</v>
      </c>
      <c r="D1292" t="n">
        <v>0</v>
      </c>
      <c r="E1292" t="n">
        <v>83.5</v>
      </c>
      <c r="F1292" t="n">
        <v>-0.1663983323276792</v>
      </c>
      <c r="G1292" t="n">
        <v>685.7569134743605</v>
      </c>
      <c r="H1292" t="n">
        <v>2704.625266742878</v>
      </c>
      <c r="I1292" t="n">
        <v>2.118172054051561</v>
      </c>
      <c r="J1292" t="n">
        <v>2.118172054051561</v>
      </c>
      <c r="K1292" t="n">
        <v>29.49595223299402</v>
      </c>
      <c r="L1292" t="n">
        <v>5</v>
      </c>
      <c r="M1292" t="n">
        <v>7.478689714247976</v>
      </c>
      <c r="N1292" t="n">
        <v>1822.9174297847</v>
      </c>
      <c r="O1292" t="b">
        <v>0</v>
      </c>
      <c r="P1292" t="n">
        <v>2.118172054051561</v>
      </c>
      <c r="Q1292" t="n">
        <v>0</v>
      </c>
      <c r="R1292" t="n">
        <v>0.8143003959671063</v>
      </c>
      <c r="S1292" t="n">
        <v>43.61979521458002</v>
      </c>
      <c r="T1292" t="n">
        <v>13.62639495139143</v>
      </c>
      <c r="U1292" t="n">
        <v>2.601217025733982</v>
      </c>
      <c r="V1292" t="n">
        <v>2.530416146869209</v>
      </c>
      <c r="W1292" t="n">
        <v>0</v>
      </c>
      <c r="X1292" t="n">
        <v>0</v>
      </c>
      <c r="Y1292" t="n">
        <v>-21.42826181236016</v>
      </c>
      <c r="Z1292" t="n">
        <v>95.9307694438117</v>
      </c>
      <c r="AA1292" t="n">
        <v>1822.9174297847</v>
      </c>
      <c r="AB1292" t="b">
        <v>0</v>
      </c>
      <c r="AC1292" t="b">
        <v>1</v>
      </c>
      <c r="AD1292" t="n">
        <v>89.66406820011758</v>
      </c>
      <c r="AE1292" t="n">
        <v>-0</v>
      </c>
      <c r="AF1292" t="n">
        <v>0</v>
      </c>
      <c r="AG1292" t="n">
        <v>-0.04079737530660993</v>
      </c>
      <c r="AH1292" t="b">
        <v>0</v>
      </c>
      <c r="AI1292" t="b">
        <v>0</v>
      </c>
      <c r="AJ1292" t="n">
        <v>1822.9174297847</v>
      </c>
      <c r="AK1292" t="n">
        <v>0</v>
      </c>
      <c r="AL1292" t="n">
        <v>2.601217025733982</v>
      </c>
      <c r="AM1292" t="n">
        <v>0</v>
      </c>
      <c r="AN1292" t="n">
        <v>2.601545924473403</v>
      </c>
      <c r="AO1292" t="n">
        <v>0</v>
      </c>
      <c r="AP1292" t="n">
        <v>1</v>
      </c>
      <c r="AQ1292" t="n">
        <v>0</v>
      </c>
      <c r="AR1292" t="n">
        <v>0</v>
      </c>
      <c r="AS1292" t="n">
        <v>0</v>
      </c>
      <c r="AT1292" t="n">
        <v>1.03771543879838</v>
      </c>
      <c r="AU1292" t="n">
        <v>0.3262401169918929</v>
      </c>
      <c r="AV1292" t="n">
        <v>1.03771543879838</v>
      </c>
    </row>
    <row r="1293" spans="1:48">
      <c r="A1293" t="n">
        <v>1290</v>
      </c>
      <c r="B1293" t="n">
        <v>0</v>
      </c>
      <c r="C1293" t="n">
        <v>0</v>
      </c>
      <c r="D1293" t="n">
        <v>0</v>
      </c>
      <c r="E1293" t="n">
        <v>82.90000000000001</v>
      </c>
      <c r="F1293" t="n">
        <v>-0.166746830353901</v>
      </c>
      <c r="G1293" t="n">
        <v>680.8293188865209</v>
      </c>
      <c r="H1293" t="n">
        <v>2685.190833688438</v>
      </c>
      <c r="I1293" t="n">
        <v>2.017462514149416</v>
      </c>
      <c r="J1293" t="n">
        <v>2.017462514149416</v>
      </c>
      <c r="K1293" t="n">
        <v>28.29688346747013</v>
      </c>
      <c r="L1293" t="n">
        <v>5</v>
      </c>
      <c r="M1293" t="n">
        <v>7.17466619357762</v>
      </c>
      <c r="N1293" t="n">
        <v>1809.818621906008</v>
      </c>
      <c r="O1293" t="b">
        <v>0</v>
      </c>
      <c r="P1293" t="n">
        <v>2.017462514149416</v>
      </c>
      <c r="Q1293" t="n">
        <v>0</v>
      </c>
      <c r="R1293" t="n">
        <v>0.8092921054811969</v>
      </c>
      <c r="S1293" t="n">
        <v>43.63324923368753</v>
      </c>
      <c r="T1293" t="n">
        <v>13.15335372682054</v>
      </c>
      <c r="U1293" t="n">
        <v>2.49287309302227</v>
      </c>
      <c r="V1293" t="n">
        <v>2.508448395102999</v>
      </c>
      <c r="W1293" t="n">
        <v>0</v>
      </c>
      <c r="X1293" t="n">
        <v>0</v>
      </c>
      <c r="Y1293" t="n">
        <v>-21.42826181236016</v>
      </c>
      <c r="Z1293" t="n">
        <v>95.89051535852062</v>
      </c>
      <c r="AA1293" t="n">
        <v>1809.818621906008</v>
      </c>
      <c r="AB1293" t="b">
        <v>0</v>
      </c>
      <c r="AC1293" t="b">
        <v>1</v>
      </c>
      <c r="AD1293" t="n">
        <v>89.65662783143273</v>
      </c>
      <c r="AE1293" t="n">
        <v>-0</v>
      </c>
      <c r="AF1293" t="n">
        <v>0</v>
      </c>
      <c r="AG1293" t="n">
        <v>-0.04412122536059471</v>
      </c>
      <c r="AH1293" t="b">
        <v>0</v>
      </c>
      <c r="AI1293" t="b">
        <v>0</v>
      </c>
      <c r="AJ1293" t="n">
        <v>1809.818621906008</v>
      </c>
      <c r="AK1293" t="n">
        <v>0</v>
      </c>
      <c r="AL1293" t="n">
        <v>2.49287309302227</v>
      </c>
      <c r="AM1293" t="n">
        <v>0</v>
      </c>
      <c r="AN1293" t="n">
        <v>2.493201991761691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1.015127461517444</v>
      </c>
      <c r="AU1293" t="n">
        <v>0.3191388404037026</v>
      </c>
      <c r="AV1293" t="n">
        <v>1.015127461517444</v>
      </c>
    </row>
    <row r="1294" spans="1:48">
      <c r="A1294" t="n">
        <v>1291</v>
      </c>
      <c r="B1294" t="n">
        <v>0</v>
      </c>
      <c r="C1294" t="n">
        <v>0</v>
      </c>
      <c r="D1294" t="n">
        <v>0</v>
      </c>
      <c r="E1294" t="n">
        <v>82.3</v>
      </c>
      <c r="F1294" t="n">
        <v>-0.1666143462567256</v>
      </c>
      <c r="G1294" t="n">
        <v>675.9017242986811</v>
      </c>
      <c r="H1294" t="n">
        <v>2665.756400633998</v>
      </c>
      <c r="I1294" t="n">
        <v>1.937165911987498</v>
      </c>
      <c r="J1294" t="n">
        <v>1.937165911987498</v>
      </c>
      <c r="K1294" t="n">
        <v>27.36873004446023</v>
      </c>
      <c r="L1294" t="n">
        <v>5</v>
      </c>
      <c r="M1294" t="n">
        <v>6.93933317557308</v>
      </c>
      <c r="N1294" t="n">
        <v>1796.719814027315</v>
      </c>
      <c r="O1294" t="b">
        <v>0</v>
      </c>
      <c r="P1294" t="n">
        <v>1.937165911987498</v>
      </c>
      <c r="Q1294" t="n">
        <v>0</v>
      </c>
      <c r="R1294" t="n">
        <v>0.8052463947411246</v>
      </c>
      <c r="S1294" t="n">
        <v>43.64640917564863</v>
      </c>
      <c r="T1294" t="n">
        <v>12.78583377526988</v>
      </c>
      <c r="U1294" t="n">
        <v>2.405680950127407</v>
      </c>
      <c r="V1294" t="n">
        <v>2.490087223974507</v>
      </c>
      <c r="W1294" t="n">
        <v>0</v>
      </c>
      <c r="X1294" t="n">
        <v>0</v>
      </c>
      <c r="Y1294" t="n">
        <v>-21.42826181236016</v>
      </c>
      <c r="Z1294" t="n">
        <v>95.85026127322953</v>
      </c>
      <c r="AA1294" t="n">
        <v>1796.719814027315</v>
      </c>
      <c r="AB1294" t="b">
        <v>0</v>
      </c>
      <c r="AC1294" t="b">
        <v>1</v>
      </c>
      <c r="AD1294" t="n">
        <v>89.64918746274788</v>
      </c>
      <c r="AE1294" t="n">
        <v>-0</v>
      </c>
      <c r="AF1294" t="n">
        <v>0</v>
      </c>
      <c r="AG1294" t="n">
        <v>-0.04476179965906263</v>
      </c>
      <c r="AH1294" t="b">
        <v>0</v>
      </c>
      <c r="AI1294" t="b">
        <v>0</v>
      </c>
      <c r="AJ1294" t="n">
        <v>1796.719814027315</v>
      </c>
      <c r="AK1294" t="n">
        <v>0</v>
      </c>
      <c r="AL1294" t="n">
        <v>2.405680950127407</v>
      </c>
      <c r="AM1294" t="n">
        <v>0</v>
      </c>
      <c r="AN1294" t="n">
        <v>2.406009848866828</v>
      </c>
      <c r="AO1294" t="n">
        <v>0</v>
      </c>
      <c r="AP1294" t="n">
        <v>1</v>
      </c>
      <c r="AQ1294" t="n">
        <v>0</v>
      </c>
      <c r="AR1294" t="n">
        <v>0</v>
      </c>
      <c r="AS1294" t="n">
        <v>0</v>
      </c>
      <c r="AT1294" t="n">
        <v>0.9961834834633829</v>
      </c>
      <c r="AU1294" t="n">
        <v>0.3131831753094209</v>
      </c>
      <c r="AV1294" t="n">
        <v>0.9961834834633829</v>
      </c>
    </row>
    <row r="1295" spans="1:48">
      <c r="A1295" t="n">
        <v>1292</v>
      </c>
      <c r="B1295" t="n">
        <v>0</v>
      </c>
      <c r="C1295" t="n">
        <v>0</v>
      </c>
      <c r="D1295" t="n">
        <v>0</v>
      </c>
      <c r="E1295" t="n">
        <v>81.7</v>
      </c>
      <c r="F1295" t="n">
        <v>-0.1667957846191825</v>
      </c>
      <c r="G1295" t="n">
        <v>670.9741297108415</v>
      </c>
      <c r="H1295" t="n">
        <v>2646.321967579559</v>
      </c>
      <c r="I1295" t="n">
        <v>1.846204016738453</v>
      </c>
      <c r="J1295" t="n">
        <v>1.846204016738453</v>
      </c>
      <c r="K1295" t="n">
        <v>26.27515567671724</v>
      </c>
      <c r="L1295" t="n">
        <v>5</v>
      </c>
      <c r="M1295" t="n">
        <v>6.662057727362384</v>
      </c>
      <c r="N1295" t="n">
        <v>1783.621006148623</v>
      </c>
      <c r="O1295" t="b">
        <v>0</v>
      </c>
      <c r="P1295" t="n">
        <v>1.846204016738453</v>
      </c>
      <c r="Q1295" t="n">
        <v>0</v>
      </c>
      <c r="R1295" t="n">
        <v>0.8001005450863985</v>
      </c>
      <c r="S1295" t="n">
        <v>43.65931340736158</v>
      </c>
      <c r="T1295" t="n">
        <v>12.35389565304058</v>
      </c>
      <c r="U1295" t="n">
        <v>2.307465015586374</v>
      </c>
      <c r="V1295" t="n">
        <v>2.469537007102321</v>
      </c>
      <c r="W1295" t="n">
        <v>0</v>
      </c>
      <c r="X1295" t="n">
        <v>0</v>
      </c>
      <c r="Y1295" t="n">
        <v>-21.42826181236016</v>
      </c>
      <c r="Z1295" t="n">
        <v>95.81000718793845</v>
      </c>
      <c r="AA1295" t="n">
        <v>1783.621006148623</v>
      </c>
      <c r="AB1295" t="b">
        <v>0</v>
      </c>
      <c r="AC1295" t="b">
        <v>1</v>
      </c>
      <c r="AD1295" t="n">
        <v>89.64174709406302</v>
      </c>
      <c r="AE1295" t="n">
        <v>-0</v>
      </c>
      <c r="AF1295" t="n">
        <v>0</v>
      </c>
      <c r="AG1295" t="n">
        <v>-0.04194643780398943</v>
      </c>
      <c r="AH1295" t="b">
        <v>0</v>
      </c>
      <c r="AI1295" t="b">
        <v>0</v>
      </c>
      <c r="AJ1295" t="n">
        <v>1783.621006148623</v>
      </c>
      <c r="AK1295" t="n">
        <v>0</v>
      </c>
      <c r="AL1295" t="n">
        <v>2.307465015586374</v>
      </c>
      <c r="AM1295" t="n">
        <v>0</v>
      </c>
      <c r="AN1295" t="n">
        <v>2.307793914325795</v>
      </c>
      <c r="AO1295" t="n">
        <v>0</v>
      </c>
      <c r="AP1295" t="n">
        <v>1</v>
      </c>
      <c r="AQ1295" t="n">
        <v>0</v>
      </c>
      <c r="AR1295" t="n">
        <v>0</v>
      </c>
      <c r="AS1295" t="n">
        <v>0</v>
      </c>
      <c r="AT1295" t="n">
        <v>0.9753101225244378</v>
      </c>
      <c r="AU1295" t="n">
        <v>0.3066209449906537</v>
      </c>
      <c r="AV1295" t="n">
        <v>0.9753101225244378</v>
      </c>
    </row>
    <row r="1296" spans="1:48">
      <c r="A1296" t="n">
        <v>1293</v>
      </c>
      <c r="B1296" t="n">
        <v>0</v>
      </c>
      <c r="C1296" t="n">
        <v>0</v>
      </c>
      <c r="D1296" t="n">
        <v>0</v>
      </c>
      <c r="E1296" t="n">
        <v>81.09999999999999</v>
      </c>
      <c r="F1296" t="n">
        <v>-0.1662025152665443</v>
      </c>
      <c r="G1296" t="n">
        <v>666.0465351230016</v>
      </c>
      <c r="H1296" t="n">
        <v>2626.887534525118</v>
      </c>
      <c r="I1296" t="n">
        <v>1.786512157722387</v>
      </c>
      <c r="J1296" t="n">
        <v>1.786512157722387</v>
      </c>
      <c r="K1296" t="n">
        <v>25.61372749212878</v>
      </c>
      <c r="L1296" t="n">
        <v>5</v>
      </c>
      <c r="M1296" t="n">
        <v>6.494352812405877</v>
      </c>
      <c r="N1296" t="n">
        <v>1770.52219826993</v>
      </c>
      <c r="O1296" t="b">
        <v>0</v>
      </c>
      <c r="P1296" t="n">
        <v>1.786512157722387</v>
      </c>
      <c r="Q1296" t="n">
        <v>0</v>
      </c>
      <c r="R1296" t="n">
        <v>0.7969662847946479</v>
      </c>
      <c r="S1296" t="n">
        <v>43.67193665580803</v>
      </c>
      <c r="T1296" t="n">
        <v>12.09027092008146</v>
      </c>
      <c r="U1296" t="n">
        <v>2.241640821961135</v>
      </c>
      <c r="V1296" t="n">
        <v>2.454732622743368</v>
      </c>
      <c r="W1296" t="n">
        <v>0</v>
      </c>
      <c r="X1296" t="n">
        <v>0</v>
      </c>
      <c r="Y1296" t="n">
        <v>-21.42826181236016</v>
      </c>
      <c r="Z1296" t="n">
        <v>95.76975310264737</v>
      </c>
      <c r="AA1296" t="n">
        <v>1770.52219826993</v>
      </c>
      <c r="AB1296" t="b">
        <v>0</v>
      </c>
      <c r="AC1296" t="b">
        <v>1</v>
      </c>
      <c r="AD1296" t="n">
        <v>89.63430672537817</v>
      </c>
      <c r="AE1296" t="n">
        <v>-0</v>
      </c>
      <c r="AF1296" t="n">
        <v>0</v>
      </c>
      <c r="AG1296" t="n">
        <v>-0.03887559097961418</v>
      </c>
      <c r="AH1296" t="b">
        <v>0</v>
      </c>
      <c r="AI1296" t="b">
        <v>0</v>
      </c>
      <c r="AJ1296" t="n">
        <v>1770.52219826993</v>
      </c>
      <c r="AK1296" t="n">
        <v>0</v>
      </c>
      <c r="AL1296" t="n">
        <v>2.241640821961135</v>
      </c>
      <c r="AM1296" t="n">
        <v>0</v>
      </c>
      <c r="AN1296" t="n">
        <v>2.241969720700556</v>
      </c>
      <c r="AO1296" t="n">
        <v>0</v>
      </c>
      <c r="AP1296" t="n">
        <v>1</v>
      </c>
      <c r="AQ1296" t="n">
        <v>0</v>
      </c>
      <c r="AR1296" t="n">
        <v>0</v>
      </c>
      <c r="AS1296" t="n">
        <v>0</v>
      </c>
      <c r="AT1296" t="n">
        <v>0.9600442352462303</v>
      </c>
      <c r="AU1296" t="n">
        <v>0.3018216091945183</v>
      </c>
      <c r="AV1296" t="n">
        <v>0.9600442352462303</v>
      </c>
    </row>
    <row r="1297" spans="1:48">
      <c r="A1297" t="n">
        <v>1294</v>
      </c>
      <c r="B1297" t="n">
        <v>0</v>
      </c>
      <c r="C1297" t="n">
        <v>0</v>
      </c>
      <c r="D1297" t="n">
        <v>0</v>
      </c>
      <c r="E1297" t="n">
        <v>80.5</v>
      </c>
      <c r="F1297" t="n">
        <v>-0.1683941543146581</v>
      </c>
      <c r="G1297" t="n">
        <v>661.118940535162</v>
      </c>
      <c r="H1297" t="n">
        <v>2607.453101470679</v>
      </c>
      <c r="I1297" t="n">
        <v>1.622146298229224</v>
      </c>
      <c r="J1297" t="n">
        <v>1.622146298229224</v>
      </c>
      <c r="K1297" t="n">
        <v>23.43051326641002</v>
      </c>
      <c r="L1297" t="n">
        <v>5</v>
      </c>
      <c r="M1297" t="n">
        <v>5.94079950973885</v>
      </c>
      <c r="N1297" t="n">
        <v>1757.423390391238</v>
      </c>
      <c r="O1297" t="b">
        <v>0</v>
      </c>
      <c r="P1297" t="n">
        <v>1.622146298229224</v>
      </c>
      <c r="Q1297" t="n">
        <v>0</v>
      </c>
      <c r="R1297" t="n">
        <v>0.78460593701758</v>
      </c>
      <c r="S1297" t="n">
        <v>43.68434328968283</v>
      </c>
      <c r="T1297" t="n">
        <v>11.23397387171977</v>
      </c>
      <c r="U1297" t="n">
        <v>2.067466254965233</v>
      </c>
      <c r="V1297" t="n">
        <v>2.419731275668068</v>
      </c>
      <c r="W1297" t="n">
        <v>0</v>
      </c>
      <c r="X1297" t="n">
        <v>0</v>
      </c>
      <c r="Y1297" t="n">
        <v>-21.42826181236016</v>
      </c>
      <c r="Z1297" t="n">
        <v>95.71516570309535</v>
      </c>
      <c r="AA1297" t="n">
        <v>1757.423390391238</v>
      </c>
      <c r="AB1297" t="b">
        <v>0</v>
      </c>
      <c r="AC1297" t="b">
        <v>1</v>
      </c>
      <c r="AD1297" t="n">
        <v>89.62686635669331</v>
      </c>
      <c r="AE1297" t="n">
        <v>-0</v>
      </c>
      <c r="AF1297" t="n">
        <v>0</v>
      </c>
      <c r="AG1297" t="n">
        <v>-0.03605012175303945</v>
      </c>
      <c r="AH1297" t="b">
        <v>0</v>
      </c>
      <c r="AI1297" t="b">
        <v>0</v>
      </c>
      <c r="AJ1297" t="n">
        <v>1757.423390391238</v>
      </c>
      <c r="AK1297" t="n">
        <v>0</v>
      </c>
      <c r="AL1297" t="n">
        <v>2.067466254965233</v>
      </c>
      <c r="AM1297" t="n">
        <v>0</v>
      </c>
      <c r="AN1297" t="n">
        <v>2.067795153704654</v>
      </c>
      <c r="AO1297" t="n">
        <v>0</v>
      </c>
      <c r="AP1297" t="n">
        <v>1</v>
      </c>
      <c r="AQ1297" t="n">
        <v>0</v>
      </c>
      <c r="AR1297" t="n">
        <v>0</v>
      </c>
      <c r="AS1297" t="n">
        <v>0</v>
      </c>
      <c r="AT1297" t="n">
        <v>0.9259219778688594</v>
      </c>
      <c r="AU1297" t="n">
        <v>0.2910941507578285</v>
      </c>
      <c r="AV1297" t="n">
        <v>0.9259219778688594</v>
      </c>
    </row>
    <row r="1298" spans="1:48">
      <c r="A1298" t="n">
        <v>1295</v>
      </c>
      <c r="B1298" t="n">
        <v>0</v>
      </c>
      <c r="C1298" t="n">
        <v>0</v>
      </c>
      <c r="D1298" t="n">
        <v>0</v>
      </c>
      <c r="E1298" t="n">
        <v>79.90000000000001</v>
      </c>
      <c r="F1298" t="n">
        <v>-0.1602208674748162</v>
      </c>
      <c r="G1298" t="n">
        <v>656.1913459473224</v>
      </c>
      <c r="H1298" t="n">
        <v>2588.01866841624</v>
      </c>
      <c r="I1298" t="n">
        <v>1.851466864915648</v>
      </c>
      <c r="J1298" t="n">
        <v>1.851466864915648</v>
      </c>
      <c r="K1298" t="n">
        <v>26.94367476883812</v>
      </c>
      <c r="L1298" t="n">
        <v>5</v>
      </c>
      <c r="M1298" t="n">
        <v>6.831560539766258</v>
      </c>
      <c r="N1298" t="n">
        <v>1744.324582512545</v>
      </c>
      <c r="O1298" t="b">
        <v>0</v>
      </c>
      <c r="P1298" t="n">
        <v>1.851466864915648</v>
      </c>
      <c r="Q1298" t="n">
        <v>0</v>
      </c>
      <c r="R1298" t="n">
        <v>0.804674491798693</v>
      </c>
      <c r="S1298" t="n">
        <v>43.69629427125663</v>
      </c>
      <c r="T1298" t="n">
        <v>12.59620703958543</v>
      </c>
      <c r="U1298" t="n">
        <v>2.300889221400638</v>
      </c>
      <c r="V1298" t="n">
        <v>2.460360541415906</v>
      </c>
      <c r="W1298" t="n">
        <v>0</v>
      </c>
      <c r="X1298" t="n">
        <v>0</v>
      </c>
      <c r="Y1298" t="n">
        <v>-21.42826181236016</v>
      </c>
      <c r="Z1298" t="n">
        <v>95.67465668495581</v>
      </c>
      <c r="AA1298" t="n">
        <v>1744.324582512545</v>
      </c>
      <c r="AB1298" t="b">
        <v>0</v>
      </c>
      <c r="AC1298" t="b">
        <v>1</v>
      </c>
      <c r="AD1298" t="n">
        <v>89.61942598800846</v>
      </c>
      <c r="AE1298" t="n">
        <v>-0</v>
      </c>
      <c r="AF1298" t="n">
        <v>0</v>
      </c>
      <c r="AG1298" t="n">
        <v>-0.03340677948792709</v>
      </c>
      <c r="AH1298" t="b">
        <v>0</v>
      </c>
      <c r="AI1298" t="b">
        <v>0</v>
      </c>
      <c r="AJ1298" t="n">
        <v>1744.324582512545</v>
      </c>
      <c r="AK1298" t="n">
        <v>0</v>
      </c>
      <c r="AL1298" t="n">
        <v>2.300889221400638</v>
      </c>
      <c r="AM1298" t="n">
        <v>0</v>
      </c>
      <c r="AN1298" t="n">
        <v>2.301165587702513</v>
      </c>
      <c r="AO1298" t="n">
        <v>0</v>
      </c>
      <c r="AP1298" t="n">
        <v>1</v>
      </c>
      <c r="AQ1298" t="n">
        <v>0</v>
      </c>
      <c r="AR1298" t="n">
        <v>0</v>
      </c>
      <c r="AS1298" t="n">
        <v>0</v>
      </c>
      <c r="AT1298" t="n">
        <v>0.9627520100900633</v>
      </c>
      <c r="AU1298" t="n">
        <v>0.3026728876363835</v>
      </c>
      <c r="AV1298" t="n">
        <v>0.9627520100900633</v>
      </c>
    </row>
    <row r="1299" spans="1:48">
      <c r="A1299" t="n">
        <v>1296</v>
      </c>
      <c r="B1299" t="n">
        <v>0</v>
      </c>
      <c r="C1299" t="n">
        <v>0</v>
      </c>
      <c r="D1299" t="n">
        <v>0</v>
      </c>
      <c r="E1299" t="n">
        <v>79.40000000000001</v>
      </c>
      <c r="F1299" t="n">
        <v>-0.1073890424527448</v>
      </c>
      <c r="G1299" t="n">
        <v>652.0850171241226</v>
      </c>
      <c r="H1299" t="n">
        <v>2571.82330753754</v>
      </c>
      <c r="I1299" t="n">
        <v>3.765172485009411</v>
      </c>
      <c r="J1299" t="n">
        <v>3.765172485009411</v>
      </c>
      <c r="K1299" t="n">
        <v>55.13813047498175</v>
      </c>
      <c r="L1299" t="n">
        <v>5</v>
      </c>
      <c r="M1299" t="n">
        <v>13.98025620562418</v>
      </c>
      <c r="N1299" t="n">
        <v>1733.408909280302</v>
      </c>
      <c r="O1299" t="b">
        <v>0</v>
      </c>
      <c r="P1299" t="n">
        <v>3.765172485009411</v>
      </c>
      <c r="Q1299" t="n">
        <v>0</v>
      </c>
      <c r="R1299" t="n">
        <v>0.8799603432697778</v>
      </c>
      <c r="S1299" t="n">
        <v>43.70866384504113</v>
      </c>
      <c r="T1299" t="n">
        <v>23.57176666913837</v>
      </c>
      <c r="U1299" t="n">
        <v>4.278797918345608</v>
      </c>
      <c r="V1299" t="n">
        <v>2.829546779488265</v>
      </c>
      <c r="W1299" t="n">
        <v>0</v>
      </c>
      <c r="X1299" t="n">
        <v>0</v>
      </c>
      <c r="Y1299" t="n">
        <v>-21.42826181236016</v>
      </c>
      <c r="Z1299" t="n">
        <v>95.65257932630178</v>
      </c>
      <c r="AA1299" t="n">
        <v>1733.408909280302</v>
      </c>
      <c r="AB1299" t="b">
        <v>0</v>
      </c>
      <c r="AC1299" t="b">
        <v>1</v>
      </c>
      <c r="AD1299" t="n">
        <v>89.6119856193236</v>
      </c>
      <c r="AE1299" t="n">
        <v>-0</v>
      </c>
      <c r="AF1299" t="n">
        <v>0</v>
      </c>
      <c r="AG1299" t="n">
        <v>-0.03097612891525314</v>
      </c>
      <c r="AH1299" t="b">
        <v>0</v>
      </c>
      <c r="AI1299" t="b">
        <v>0</v>
      </c>
      <c r="AJ1299" t="n">
        <v>1733.408909280302</v>
      </c>
      <c r="AK1299" t="n">
        <v>0</v>
      </c>
      <c r="AL1299" t="n">
        <v>4.278797918345608</v>
      </c>
      <c r="AM1299" t="n">
        <v>0</v>
      </c>
      <c r="AN1299" t="n">
        <v>4.278944095563128</v>
      </c>
      <c r="AO1299" t="n">
        <v>0</v>
      </c>
      <c r="AP1299" t="n">
        <v>1</v>
      </c>
      <c r="AQ1299" t="n">
        <v>0</v>
      </c>
      <c r="AR1299" t="n">
        <v>0</v>
      </c>
      <c r="AS1299" t="n">
        <v>0</v>
      </c>
      <c r="AT1299" t="n">
        <v>1.306893804077435</v>
      </c>
      <c r="AU1299" t="n">
        <v>0.4108652252797804</v>
      </c>
      <c r="AV1299" t="n">
        <v>1.306893804077435</v>
      </c>
    </row>
    <row r="1300" spans="1:48">
      <c r="A1300" t="n">
        <v>1297</v>
      </c>
      <c r="B1300" t="n">
        <v>0</v>
      </c>
      <c r="C1300" t="n">
        <v>0</v>
      </c>
      <c r="D1300" t="n">
        <v>0</v>
      </c>
      <c r="E1300" t="n">
        <v>79.09999999999999</v>
      </c>
      <c r="F1300" t="n">
        <v>-0.07688962938087762</v>
      </c>
      <c r="G1300" t="n">
        <v>649.6212198302026</v>
      </c>
      <c r="H1300" t="n">
        <v>2562.106091010319</v>
      </c>
      <c r="I1300" t="n">
        <v>4.857114921194555</v>
      </c>
      <c r="J1300" t="n">
        <v>4.857114921194555</v>
      </c>
      <c r="K1300" t="n">
        <v>71.39857738103784</v>
      </c>
      <c r="L1300" t="n">
        <v>5</v>
      </c>
      <c r="M1300" t="n">
        <v>18.10308757125706</v>
      </c>
      <c r="N1300" t="n">
        <v>1726.859505340955</v>
      </c>
      <c r="O1300" t="b">
        <v>0</v>
      </c>
      <c r="P1300" t="n">
        <v>4.857114921194555</v>
      </c>
      <c r="Q1300" t="n">
        <v>0</v>
      </c>
      <c r="R1300" t="n">
        <v>0.898260543112146</v>
      </c>
      <c r="S1300" t="n">
        <v>43.7241231316775</v>
      </c>
      <c r="T1300" t="n">
        <v>29.90132493154788</v>
      </c>
      <c r="U1300" t="n">
        <v>5.40724510103318</v>
      </c>
      <c r="V1300" t="n">
        <v>3.042144558762924</v>
      </c>
      <c r="W1300" t="n">
        <v>0</v>
      </c>
      <c r="X1300" t="n">
        <v>0</v>
      </c>
      <c r="Y1300" t="n">
        <v>-21.42826181236016</v>
      </c>
      <c r="Z1300" t="n">
        <v>95.63050196764775</v>
      </c>
      <c r="AA1300" t="n">
        <v>1726.859505340955</v>
      </c>
      <c r="AB1300" t="b">
        <v>0</v>
      </c>
      <c r="AC1300" t="b">
        <v>1</v>
      </c>
      <c r="AD1300" t="n">
        <v>89.60454525063875</v>
      </c>
      <c r="AE1300" t="n">
        <v>-0</v>
      </c>
      <c r="AF1300" t="n">
        <v>0</v>
      </c>
      <c r="AG1300" t="n">
        <v>-0.0278912115063813</v>
      </c>
      <c r="AH1300" t="b">
        <v>0</v>
      </c>
      <c r="AI1300" t="b">
        <v>0</v>
      </c>
      <c r="AJ1300" t="n">
        <v>1726.859505340955</v>
      </c>
      <c r="AK1300" t="n">
        <v>0</v>
      </c>
      <c r="AL1300" t="n">
        <v>5.40724510103318</v>
      </c>
      <c r="AM1300" t="n">
        <v>0</v>
      </c>
      <c r="AN1300" t="n">
        <v>5.407327325718035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1.505338421460879</v>
      </c>
      <c r="AU1300" t="n">
        <v>0.4732528440537214</v>
      </c>
      <c r="AV1300" t="n">
        <v>1.505338421460879</v>
      </c>
    </row>
    <row r="1301" spans="1:48">
      <c r="A1301" t="n">
        <v>1298</v>
      </c>
      <c r="B1301" t="n">
        <v>0</v>
      </c>
      <c r="C1301" t="n">
        <v>0</v>
      </c>
      <c r="D1301" t="n">
        <v>0</v>
      </c>
      <c r="E1301" t="n">
        <v>78.8</v>
      </c>
      <c r="F1301" t="n">
        <v>-0.08505244002375179</v>
      </c>
      <c r="G1301" t="n">
        <v>647.1574225362828</v>
      </c>
      <c r="H1301" t="n">
        <v>2552.388874483099</v>
      </c>
      <c r="I1301" t="n">
        <v>4.502542373309762</v>
      </c>
      <c r="J1301" t="n">
        <v>4.502542373309762</v>
      </c>
      <c r="K1301" t="n">
        <v>66.4384136136014</v>
      </c>
      <c r="L1301" t="n">
        <v>5</v>
      </c>
      <c r="M1301" t="n">
        <v>16.84543955720117</v>
      </c>
      <c r="N1301" t="n">
        <v>1720.310101401609</v>
      </c>
      <c r="O1301" t="b">
        <v>0</v>
      </c>
      <c r="P1301" t="n">
        <v>4.502542373309762</v>
      </c>
      <c r="Q1301" t="n">
        <v>0</v>
      </c>
      <c r="R1301" t="n">
        <v>0.8936913365433643</v>
      </c>
      <c r="S1301" t="n">
        <v>43.74102550238825</v>
      </c>
      <c r="T1301" t="n">
        <v>27.96629299447246</v>
      </c>
      <c r="U1301" t="n">
        <v>5.038140339062453</v>
      </c>
      <c r="V1301" t="n">
        <v>2.973059230079041</v>
      </c>
      <c r="W1301" t="n">
        <v>0</v>
      </c>
      <c r="X1301" t="n">
        <v>0</v>
      </c>
      <c r="Y1301" t="n">
        <v>-21.42826181236016</v>
      </c>
      <c r="Z1301" t="n">
        <v>95.60842460899372</v>
      </c>
      <c r="AA1301" t="n">
        <v>1720.310101401609</v>
      </c>
      <c r="AB1301" t="b">
        <v>0</v>
      </c>
      <c r="AC1301" t="b">
        <v>1</v>
      </c>
      <c r="AD1301" t="n">
        <v>89.5971048819539</v>
      </c>
      <c r="AE1301" t="n">
        <v>-0</v>
      </c>
      <c r="AF1301" t="n">
        <v>0</v>
      </c>
      <c r="AG1301" t="n">
        <v>-0.02274554966848369</v>
      </c>
      <c r="AH1301" t="b">
        <v>0</v>
      </c>
      <c r="AI1301" t="b">
        <v>0</v>
      </c>
      <c r="AJ1301" t="n">
        <v>1720.310101401609</v>
      </c>
      <c r="AK1301" t="n">
        <v>0</v>
      </c>
      <c r="AL1301" t="n">
        <v>5.038140339062453</v>
      </c>
      <c r="AM1301" t="n">
        <v>0</v>
      </c>
      <c r="AN1301" t="n">
        <v>5.038222563747309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1.438330832731992</v>
      </c>
      <c r="AU1301" t="n">
        <v>0.4521867957239692</v>
      </c>
      <c r="AV1301" t="n">
        <v>1.438330832731992</v>
      </c>
    </row>
    <row r="1302" spans="1:48">
      <c r="A1302" t="n">
        <v>1299</v>
      </c>
      <c r="B1302" t="n">
        <v>0</v>
      </c>
      <c r="C1302" t="n">
        <v>0</v>
      </c>
      <c r="D1302" t="n">
        <v>0</v>
      </c>
      <c r="E1302" t="n">
        <v>78.5</v>
      </c>
      <c r="F1302" t="n">
        <v>-0.08290061052411879</v>
      </c>
      <c r="G1302" t="n">
        <v>644.6936252423629</v>
      </c>
      <c r="H1302" t="n">
        <v>2542.671657955879</v>
      </c>
      <c r="I1302" t="n">
        <v>4.532891269137338</v>
      </c>
      <c r="J1302" t="n">
        <v>4.532891269137338</v>
      </c>
      <c r="K1302" t="n">
        <v>67.141850677685</v>
      </c>
      <c r="L1302" t="n">
        <v>5</v>
      </c>
      <c r="M1302" t="n">
        <v>17.02379581077206</v>
      </c>
      <c r="N1302" t="n">
        <v>1713.760697462263</v>
      </c>
      <c r="O1302" t="b">
        <v>0</v>
      </c>
      <c r="P1302" t="n">
        <v>4.532891269137338</v>
      </c>
      <c r="Q1302" t="n">
        <v>0</v>
      </c>
      <c r="R1302" t="n">
        <v>0.8944948612797122</v>
      </c>
      <c r="S1302" t="n">
        <v>43.75739767426582</v>
      </c>
      <c r="T1302" t="n">
        <v>28.23700658254953</v>
      </c>
      <c r="U1302" t="n">
        <v>5.067543107684646</v>
      </c>
      <c r="V1302" t="n">
        <v>2.979149296537571</v>
      </c>
      <c r="W1302" t="n">
        <v>0</v>
      </c>
      <c r="X1302" t="n">
        <v>0</v>
      </c>
      <c r="Y1302" t="n">
        <v>-21.42826181236016</v>
      </c>
      <c r="Z1302" t="n">
        <v>95.58634725033968</v>
      </c>
      <c r="AA1302" t="n">
        <v>1713.760697462263</v>
      </c>
      <c r="AB1302" t="b">
        <v>0</v>
      </c>
      <c r="AC1302" t="b">
        <v>1</v>
      </c>
      <c r="AD1302" t="n">
        <v>89.58966451326904</v>
      </c>
      <c r="AE1302" t="n">
        <v>-0</v>
      </c>
      <c r="AF1302" t="n">
        <v>0</v>
      </c>
      <c r="AG1302" t="n">
        <v>-0.02016929435687814</v>
      </c>
      <c r="AH1302" t="b">
        <v>0</v>
      </c>
      <c r="AI1302" t="b">
        <v>0</v>
      </c>
      <c r="AJ1302" t="n">
        <v>1713.760697462263</v>
      </c>
      <c r="AK1302" t="n">
        <v>0</v>
      </c>
      <c r="AL1302" t="n">
        <v>5.067543107684646</v>
      </c>
      <c r="AM1302" t="n">
        <v>0</v>
      </c>
      <c r="AN1302" t="n">
        <v>5.067625332369501</v>
      </c>
      <c r="AO1302" t="n">
        <v>0</v>
      </c>
      <c r="AP1302" t="n">
        <v>1</v>
      </c>
      <c r="AQ1302" t="n">
        <v>0</v>
      </c>
      <c r="AR1302" t="n">
        <v>0</v>
      </c>
      <c r="AS1302" t="n">
        <v>0</v>
      </c>
      <c r="AT1302" t="n">
        <v>1.442125814161906</v>
      </c>
      <c r="AU1302" t="n">
        <v>0.4533798734593364</v>
      </c>
      <c r="AV1302" t="n">
        <v>1.442125814161906</v>
      </c>
    </row>
    <row r="1303" spans="1:48">
      <c r="A1303" t="n">
        <v>1300</v>
      </c>
      <c r="B1303" t="n">
        <v>0</v>
      </c>
      <c r="C1303" t="n">
        <v>0</v>
      </c>
      <c r="D1303" t="n">
        <v>0</v>
      </c>
      <c r="E1303" t="n">
        <v>78.2</v>
      </c>
      <c r="F1303" t="n">
        <v>-0.08334511787975885</v>
      </c>
      <c r="G1303" t="n">
        <v>642.2298279484431</v>
      </c>
      <c r="H1303" t="n">
        <v>2532.95444142866</v>
      </c>
      <c r="I1303" t="n">
        <v>4.467144379559433</v>
      </c>
      <c r="J1303" t="n">
        <v>4.467144379559433</v>
      </c>
      <c r="K1303" t="n">
        <v>66.42183952587796</v>
      </c>
      <c r="L1303" t="n">
        <v>5</v>
      </c>
      <c r="M1303" t="n">
        <v>16.84123720230171</v>
      </c>
      <c r="N1303" t="n">
        <v>1707.211293522917</v>
      </c>
      <c r="O1303" t="b">
        <v>0</v>
      </c>
      <c r="P1303" t="n">
        <v>4.467144379559433</v>
      </c>
      <c r="Q1303" t="n">
        <v>0</v>
      </c>
      <c r="R1303" t="n">
        <v>0.8938820246958871</v>
      </c>
      <c r="S1303" t="n">
        <v>43.77375561924558</v>
      </c>
      <c r="T1303" t="n">
        <v>27.95335192580067</v>
      </c>
      <c r="U1303" t="n">
        <v>4.997465276336915</v>
      </c>
      <c r="V1303" t="n">
        <v>2.96635310932929</v>
      </c>
      <c r="W1303" t="n">
        <v>0</v>
      </c>
      <c r="X1303" t="n">
        <v>0</v>
      </c>
      <c r="Y1303" t="n">
        <v>-21.42826181236016</v>
      </c>
      <c r="Z1303" t="n">
        <v>95.56426989168565</v>
      </c>
      <c r="AA1303" t="n">
        <v>1707.211293522917</v>
      </c>
      <c r="AB1303" t="b">
        <v>0</v>
      </c>
      <c r="AC1303" t="b">
        <v>1</v>
      </c>
      <c r="AD1303" t="n">
        <v>89.58222414458419</v>
      </c>
      <c r="AE1303" t="n">
        <v>-0</v>
      </c>
      <c r="AF1303" t="n">
        <v>0</v>
      </c>
      <c r="AG1303" t="n">
        <v>-0.01913474996680131</v>
      </c>
      <c r="AH1303" t="b">
        <v>0</v>
      </c>
      <c r="AI1303" t="b">
        <v>0</v>
      </c>
      <c r="AJ1303" t="n">
        <v>1707.211293522917</v>
      </c>
      <c r="AK1303" t="n">
        <v>0</v>
      </c>
      <c r="AL1303" t="n">
        <v>4.997465276336915</v>
      </c>
      <c r="AM1303" t="n">
        <v>0</v>
      </c>
      <c r="AN1303" t="n">
        <v>4.997547501021771</v>
      </c>
      <c r="AO1303" t="n">
        <v>0</v>
      </c>
      <c r="AP1303" t="n">
        <v>1</v>
      </c>
      <c r="AQ1303" t="n">
        <v>0</v>
      </c>
      <c r="AR1303" t="n">
        <v>0</v>
      </c>
      <c r="AS1303" t="n">
        <v>0</v>
      </c>
      <c r="AT1303" t="n">
        <v>1.428236985242865</v>
      </c>
      <c r="AU1303" t="n">
        <v>0.4490134614334394</v>
      </c>
      <c r="AV1303" t="n">
        <v>1.428236985242865</v>
      </c>
    </row>
    <row r="1304" spans="1:48">
      <c r="A1304" t="n">
        <v>1301</v>
      </c>
      <c r="B1304" t="n">
        <v>0</v>
      </c>
      <c r="C1304" t="n">
        <v>0</v>
      </c>
      <c r="D1304" t="n">
        <v>0</v>
      </c>
      <c r="E1304" t="n">
        <v>77.90000000000001</v>
      </c>
      <c r="F1304" t="n">
        <v>-0.08371891795683695</v>
      </c>
      <c r="G1304" t="n">
        <v>639.7660306545232</v>
      </c>
      <c r="H1304" t="n">
        <v>2523.237224901439</v>
      </c>
      <c r="I1304" t="n">
        <v>4.404484814632085</v>
      </c>
      <c r="J1304" t="n">
        <v>4.404484814632085</v>
      </c>
      <c r="K1304" t="n">
        <v>65.74236484278994</v>
      </c>
      <c r="L1304" t="n">
        <v>5</v>
      </c>
      <c r="M1304" t="n">
        <v>16.66895660314147</v>
      </c>
      <c r="N1304" t="n">
        <v>1700.66188958357</v>
      </c>
      <c r="O1304" t="b">
        <v>0</v>
      </c>
      <c r="P1304" t="n">
        <v>4.404484814632085</v>
      </c>
      <c r="Q1304" t="n">
        <v>0</v>
      </c>
      <c r="R1304" t="n">
        <v>0.8932978826962473</v>
      </c>
      <c r="S1304" t="n">
        <v>43.78996994048212</v>
      </c>
      <c r="T1304" t="n">
        <v>27.68549002294433</v>
      </c>
      <c r="U1304" t="n">
        <v>4.93058911248955</v>
      </c>
      <c r="V1304" t="n">
        <v>2.95410040404008</v>
      </c>
      <c r="W1304" t="n">
        <v>0</v>
      </c>
      <c r="X1304" t="n">
        <v>0</v>
      </c>
      <c r="Y1304" t="n">
        <v>-21.42826181236016</v>
      </c>
      <c r="Z1304" t="n">
        <v>95.54219253303162</v>
      </c>
      <c r="AA1304" t="n">
        <v>1700.66188958357</v>
      </c>
      <c r="AB1304" t="b">
        <v>0</v>
      </c>
      <c r="AC1304" t="b">
        <v>1</v>
      </c>
      <c r="AD1304" t="n">
        <v>89.57478377589933</v>
      </c>
      <c r="AE1304" t="n">
        <v>-0</v>
      </c>
      <c r="AF1304" t="n">
        <v>0</v>
      </c>
      <c r="AG1304" t="n">
        <v>-0.02155353624249018</v>
      </c>
      <c r="AH1304" t="b">
        <v>0</v>
      </c>
      <c r="AI1304" t="b">
        <v>0</v>
      </c>
      <c r="AJ1304" t="n">
        <v>1700.66188958357</v>
      </c>
      <c r="AK1304" t="n">
        <v>0</v>
      </c>
      <c r="AL1304" t="n">
        <v>4.93058911248955</v>
      </c>
      <c r="AM1304" t="n">
        <v>0</v>
      </c>
      <c r="AN1304" t="n">
        <v>4.930671337174406</v>
      </c>
      <c r="AO1304" t="n">
        <v>0</v>
      </c>
      <c r="AP1304" t="n">
        <v>1</v>
      </c>
      <c r="AQ1304" t="n">
        <v>0</v>
      </c>
      <c r="AR1304" t="n">
        <v>0</v>
      </c>
      <c r="AS1304" t="n">
        <v>0</v>
      </c>
      <c r="AT1304" t="n">
        <v>1.414908333910724</v>
      </c>
      <c r="AU1304" t="n">
        <v>0.4448231597309062</v>
      </c>
      <c r="AV1304" t="n">
        <v>1.414908333910724</v>
      </c>
    </row>
    <row r="1305" spans="1:48">
      <c r="A1305" t="n">
        <v>1302</v>
      </c>
      <c r="B1305" t="n">
        <v>0</v>
      </c>
      <c r="C1305" t="n">
        <v>0</v>
      </c>
      <c r="D1305" t="n">
        <v>0</v>
      </c>
      <c r="E1305" t="n">
        <v>77.59999999999999</v>
      </c>
      <c r="F1305" t="n">
        <v>-0.08177921029290935</v>
      </c>
      <c r="G1305" t="n">
        <v>637.3022333606033</v>
      </c>
      <c r="H1305" t="n">
        <v>2513.520008374219</v>
      </c>
      <c r="I1305" t="n">
        <v>4.427043202666322</v>
      </c>
      <c r="J1305" t="n">
        <v>4.427043202666322</v>
      </c>
      <c r="K1305" t="n">
        <v>66.33453693739496</v>
      </c>
      <c r="L1305" t="n">
        <v>5</v>
      </c>
      <c r="M1305" t="n">
        <v>16.8191016575545</v>
      </c>
      <c r="N1305" t="n">
        <v>1694.112485644224</v>
      </c>
      <c r="O1305" t="b">
        <v>0</v>
      </c>
      <c r="P1305" t="n">
        <v>4.427043202666322</v>
      </c>
      <c r="Q1305" t="n">
        <v>0</v>
      </c>
      <c r="R1305" t="n">
        <v>0.8940016145496092</v>
      </c>
      <c r="S1305" t="n">
        <v>43.80604482948527</v>
      </c>
      <c r="T1305" t="n">
        <v>27.91287661658419</v>
      </c>
      <c r="U1305" t="n">
        <v>4.951940948</v>
      </c>
      <c r="V1305" t="n">
        <v>2.958719854633888</v>
      </c>
      <c r="W1305" t="n">
        <v>0</v>
      </c>
      <c r="X1305" t="n">
        <v>0</v>
      </c>
      <c r="Y1305" t="n">
        <v>-21.42826181236016</v>
      </c>
      <c r="Z1305" t="n">
        <v>95.52011517437759</v>
      </c>
      <c r="AA1305" t="n">
        <v>1694.112485644224</v>
      </c>
      <c r="AB1305" t="b">
        <v>0</v>
      </c>
      <c r="AC1305" t="b">
        <v>1</v>
      </c>
      <c r="AD1305" t="n">
        <v>89.56734340721448</v>
      </c>
      <c r="AE1305" t="n">
        <v>-0</v>
      </c>
      <c r="AF1305" t="n">
        <v>0</v>
      </c>
      <c r="AG1305" t="n">
        <v>-0.02105452699223692</v>
      </c>
      <c r="AH1305" t="b">
        <v>0</v>
      </c>
      <c r="AI1305" t="b">
        <v>0</v>
      </c>
      <c r="AJ1305" t="n">
        <v>1694.112485644224</v>
      </c>
      <c r="AK1305" t="n">
        <v>0</v>
      </c>
      <c r="AL1305" t="n">
        <v>4.951940948</v>
      </c>
      <c r="AM1305" t="n">
        <v>0</v>
      </c>
      <c r="AN1305" t="n">
        <v>4.952023172684855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1.417287854289356</v>
      </c>
      <c r="AU1305" t="n">
        <v>0.4455712405415841</v>
      </c>
      <c r="AV1305" t="n">
        <v>1.417287854289356</v>
      </c>
    </row>
    <row r="1306" spans="1:48">
      <c r="A1306" t="n">
        <v>1303</v>
      </c>
      <c r="B1306" t="n">
        <v>0</v>
      </c>
      <c r="C1306" t="n">
        <v>0</v>
      </c>
      <c r="D1306" t="n">
        <v>0</v>
      </c>
      <c r="E1306" t="n">
        <v>77.3</v>
      </c>
      <c r="F1306" t="n">
        <v>-0.08916424087152208</v>
      </c>
      <c r="G1306" t="n">
        <v>634.8384360666835</v>
      </c>
      <c r="H1306" t="n">
        <v>2503.802791847</v>
      </c>
      <c r="I1306" t="n">
        <v>4.109131900227212</v>
      </c>
      <c r="J1306" t="n">
        <v>4.109131900227212</v>
      </c>
      <c r="K1306" t="n">
        <v>61.80992988922228</v>
      </c>
      <c r="L1306" t="n">
        <v>5</v>
      </c>
      <c r="M1306" t="n">
        <v>15.67188891714561</v>
      </c>
      <c r="N1306" t="n">
        <v>1687.563081704878</v>
      </c>
      <c r="O1306" t="b">
        <v>0</v>
      </c>
      <c r="P1306" t="n">
        <v>4.109131900227212</v>
      </c>
      <c r="Q1306" t="n">
        <v>0</v>
      </c>
      <c r="R1306" t="n">
        <v>0.8892637909785259</v>
      </c>
      <c r="S1306" t="n">
        <v>43.82209548740573</v>
      </c>
      <c r="T1306" t="n">
        <v>26.14754018303739</v>
      </c>
      <c r="U1306" t="n">
        <v>4.62082448640534</v>
      </c>
      <c r="V1306" t="n">
        <v>2.895479475106224</v>
      </c>
      <c r="W1306" t="n">
        <v>0</v>
      </c>
      <c r="X1306" t="n">
        <v>0</v>
      </c>
      <c r="Y1306" t="n">
        <v>-21.42826181236016</v>
      </c>
      <c r="Z1306" t="n">
        <v>95.50849683348741</v>
      </c>
      <c r="AA1306" t="n">
        <v>1687.563081704878</v>
      </c>
      <c r="AB1306" t="b">
        <v>0</v>
      </c>
      <c r="AC1306" t="b">
        <v>1</v>
      </c>
      <c r="AD1306" t="n">
        <v>89.55990303852963</v>
      </c>
      <c r="AE1306" t="n">
        <v>-0</v>
      </c>
      <c r="AF1306" t="n">
        <v>0</v>
      </c>
      <c r="AG1306" t="n">
        <v>-0.01057630471591758</v>
      </c>
      <c r="AH1306" t="b">
        <v>0</v>
      </c>
      <c r="AI1306" t="b">
        <v>0</v>
      </c>
      <c r="AJ1306" t="n">
        <v>1687.563081704878</v>
      </c>
      <c r="AK1306" t="n">
        <v>0</v>
      </c>
      <c r="AL1306" t="n">
        <v>4.62082448640534</v>
      </c>
      <c r="AM1306" t="n">
        <v>0</v>
      </c>
      <c r="AN1306" t="n">
        <v>4.620906711090195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1.356873974619622</v>
      </c>
      <c r="AU1306" t="n">
        <v>0.4265781424007196</v>
      </c>
      <c r="AV1306" t="n">
        <v>1.356873974619622</v>
      </c>
    </row>
    <row r="1307" spans="1:48">
      <c r="A1307" t="n">
        <v>1304</v>
      </c>
      <c r="B1307" t="n">
        <v>0</v>
      </c>
      <c r="C1307" t="n">
        <v>0</v>
      </c>
      <c r="D1307" t="n">
        <v>0</v>
      </c>
      <c r="E1307" t="n">
        <v>77</v>
      </c>
      <c r="F1307" t="n">
        <v>-0.06156382622097567</v>
      </c>
      <c r="G1307" t="n">
        <v>632.3746387727637</v>
      </c>
      <c r="H1307" t="n">
        <v>2494.08557531978</v>
      </c>
      <c r="I1307" t="n">
        <v>5.065405052773275</v>
      </c>
      <c r="J1307" t="n">
        <v>5.065405052773275</v>
      </c>
      <c r="K1307" t="n">
        <v>76.49113707115846</v>
      </c>
      <c r="L1307" t="n">
        <v>5</v>
      </c>
      <c r="M1307" t="n">
        <v>19.39430453122679</v>
      </c>
      <c r="N1307" t="n">
        <v>1681.013677765532</v>
      </c>
      <c r="O1307" t="b">
        <v>0</v>
      </c>
      <c r="P1307" t="n">
        <v>5.065405052773275</v>
      </c>
      <c r="Q1307" t="n">
        <v>0</v>
      </c>
      <c r="R1307" t="n">
        <v>0.9031148713901956</v>
      </c>
      <c r="S1307" t="n">
        <v>43.83765942791889</v>
      </c>
      <c r="T1307" t="n">
        <v>31.86187433124417</v>
      </c>
      <c r="U1307" t="n">
        <v>5.608815902871717</v>
      </c>
      <c r="V1307" t="n">
        <v>3.086941792332013</v>
      </c>
      <c r="W1307" t="n">
        <v>0</v>
      </c>
      <c r="X1307" t="n">
        <v>0</v>
      </c>
      <c r="Y1307" t="n">
        <v>-21.42826181236016</v>
      </c>
      <c r="Z1307" t="n">
        <v>95.49687849259723</v>
      </c>
      <c r="AA1307" t="n">
        <v>1681.013677765532</v>
      </c>
      <c r="AB1307" t="b">
        <v>0</v>
      </c>
      <c r="AC1307" t="b">
        <v>1</v>
      </c>
      <c r="AD1307" t="n">
        <v>89.55246266984477</v>
      </c>
      <c r="AE1307" t="n">
        <v>-0</v>
      </c>
      <c r="AF1307" t="n">
        <v>0</v>
      </c>
      <c r="AG1307" t="n">
        <v>-0.009052214462375474</v>
      </c>
      <c r="AH1307" t="b">
        <v>0</v>
      </c>
      <c r="AI1307" t="b">
        <v>0</v>
      </c>
      <c r="AJ1307" t="n">
        <v>1681.013677765532</v>
      </c>
      <c r="AK1307" t="n">
        <v>0</v>
      </c>
      <c r="AL1307" t="n">
        <v>5.608815902871717</v>
      </c>
      <c r="AM1307" t="n">
        <v>0</v>
      </c>
      <c r="AN1307" t="n">
        <v>5.608898127556572</v>
      </c>
      <c r="AO1307" t="n">
        <v>0</v>
      </c>
      <c r="AP1307" t="n">
        <v>1</v>
      </c>
      <c r="AQ1307" t="n">
        <v>0</v>
      </c>
      <c r="AR1307" t="n">
        <v>0</v>
      </c>
      <c r="AS1307" t="n">
        <v>0</v>
      </c>
      <c r="AT1307" t="n">
        <v>1.531966974039083</v>
      </c>
      <c r="AU1307" t="n">
        <v>0.481624408919806</v>
      </c>
      <c r="AV1307" t="n">
        <v>1.531966974039083</v>
      </c>
    </row>
    <row r="1308" spans="1:48">
      <c r="A1308" t="n">
        <v>1305</v>
      </c>
      <c r="B1308" t="n">
        <v>0</v>
      </c>
      <c r="C1308" t="n">
        <v>0</v>
      </c>
      <c r="D1308" t="n">
        <v>0</v>
      </c>
      <c r="E1308" t="n">
        <v>76.7</v>
      </c>
      <c r="F1308" t="n">
        <v>-0.1645804542445717</v>
      </c>
      <c r="G1308" t="n">
        <v>629.9108414788438</v>
      </c>
      <c r="H1308" t="n">
        <v>2484.36835879256</v>
      </c>
      <c r="I1308" t="n">
        <v>1.284730900815438</v>
      </c>
      <c r="J1308" t="n">
        <v>1.284730900815438</v>
      </c>
      <c r="K1308" t="n">
        <v>19.47621091210076</v>
      </c>
      <c r="L1308" t="n">
        <v>5</v>
      </c>
      <c r="M1308" t="n">
        <v>4.938187350938327</v>
      </c>
      <c r="N1308" t="n">
        <v>1674.464273826186</v>
      </c>
      <c r="O1308" t="b">
        <v>0</v>
      </c>
      <c r="P1308" t="n">
        <v>1.284730900815438</v>
      </c>
      <c r="Q1308" t="n">
        <v>0</v>
      </c>
      <c r="R1308" t="n">
        <v>0.758895108402183</v>
      </c>
      <c r="S1308" t="n">
        <v>43.854445579011</v>
      </c>
      <c r="T1308" t="n">
        <v>9.654413875095562</v>
      </c>
      <c r="U1308" t="n">
        <v>1.692896536809121</v>
      </c>
      <c r="V1308" t="n">
        <v>2.327726410795376</v>
      </c>
      <c r="W1308" t="n">
        <v>0</v>
      </c>
      <c r="X1308" t="n">
        <v>0</v>
      </c>
      <c r="Y1308" t="n">
        <v>-21.42826181236016</v>
      </c>
      <c r="Z1308" t="n">
        <v>95.46682849222154</v>
      </c>
      <c r="AA1308" t="n">
        <v>1674.464273826186</v>
      </c>
      <c r="AB1308" t="b">
        <v>0</v>
      </c>
      <c r="AC1308" t="b">
        <v>1</v>
      </c>
      <c r="AD1308" t="n">
        <v>89.54502230115992</v>
      </c>
      <c r="AE1308" t="n">
        <v>-0</v>
      </c>
      <c r="AF1308" t="n">
        <v>0</v>
      </c>
      <c r="AG1308" t="n">
        <v>-0.007551573598663264</v>
      </c>
      <c r="AH1308" t="b">
        <v>0</v>
      </c>
      <c r="AI1308" t="b">
        <v>0</v>
      </c>
      <c r="AJ1308" t="n">
        <v>1674.464273826186</v>
      </c>
      <c r="AK1308" t="n">
        <v>0</v>
      </c>
      <c r="AL1308" t="n">
        <v>1.692896536809121</v>
      </c>
      <c r="AM1308" t="n">
        <v>0</v>
      </c>
      <c r="AN1308" t="n">
        <v>1.693124938711497</v>
      </c>
      <c r="AO1308" t="n">
        <v>0</v>
      </c>
      <c r="AP1308" t="n">
        <v>1</v>
      </c>
      <c r="AQ1308" t="n">
        <v>0</v>
      </c>
      <c r="AR1308" t="n">
        <v>0</v>
      </c>
      <c r="AS1308" t="n">
        <v>0</v>
      </c>
      <c r="AT1308" t="n">
        <v>0.8361802573744368</v>
      </c>
      <c r="AU1308" t="n">
        <v>0.262880877351146</v>
      </c>
      <c r="AV1308" t="n">
        <v>0.8361802573744368</v>
      </c>
    </row>
    <row r="1309" spans="1:48">
      <c r="A1309" t="n">
        <v>1306</v>
      </c>
      <c r="B1309" t="n">
        <v>0</v>
      </c>
      <c r="C1309" t="n">
        <v>0</v>
      </c>
      <c r="D1309" t="n">
        <v>0</v>
      </c>
      <c r="E1309" t="n">
        <v>76</v>
      </c>
      <c r="F1309" t="n">
        <v>-0.1134476901340804</v>
      </c>
      <c r="G1309" t="n">
        <v>624.1619811263641</v>
      </c>
      <c r="H1309" t="n">
        <v>2461.69485356238</v>
      </c>
      <c r="I1309" t="n">
        <v>3.036719557472752</v>
      </c>
      <c r="J1309" t="n">
        <v>3.036719557472752</v>
      </c>
      <c r="K1309" t="n">
        <v>46.45995202880903</v>
      </c>
      <c r="L1309" t="n">
        <v>5</v>
      </c>
      <c r="M1309" t="n">
        <v>11.77990670101649</v>
      </c>
      <c r="N1309" t="n">
        <v>1659.182331301044</v>
      </c>
      <c r="O1309" t="b">
        <v>0</v>
      </c>
      <c r="P1309" t="n">
        <v>3.036719557472752</v>
      </c>
      <c r="Q1309" t="n">
        <v>0</v>
      </c>
      <c r="R1309" t="n">
        <v>0.8671110009591653</v>
      </c>
      <c r="S1309" t="n">
        <v>43.86504050726509</v>
      </c>
      <c r="T1309" t="n">
        <v>20.15613498386832</v>
      </c>
      <c r="U1309" t="n">
        <v>3.502111672108471</v>
      </c>
      <c r="V1309" t="n">
        <v>2.678528602538215</v>
      </c>
      <c r="W1309" t="n">
        <v>0</v>
      </c>
      <c r="X1309" t="n">
        <v>0</v>
      </c>
      <c r="Y1309" t="n">
        <v>-21.42826181236016</v>
      </c>
      <c r="Z1309" t="n">
        <v>95.45521015133136</v>
      </c>
      <c r="AA1309" t="n">
        <v>1659.182331301044</v>
      </c>
      <c r="AB1309" t="b">
        <v>0</v>
      </c>
      <c r="AC1309" t="b">
        <v>1</v>
      </c>
      <c r="AD1309" t="n">
        <v>89.53758193247506</v>
      </c>
      <c r="AE1309" t="n">
        <v>-0</v>
      </c>
      <c r="AF1309" t="n">
        <v>0</v>
      </c>
      <c r="AG1309" t="n">
        <v>-0.006046656595176558</v>
      </c>
      <c r="AH1309" t="b">
        <v>0</v>
      </c>
      <c r="AI1309" t="b">
        <v>0</v>
      </c>
      <c r="AJ1309" t="n">
        <v>1659.182331301044</v>
      </c>
      <c r="AK1309" t="n">
        <v>0</v>
      </c>
      <c r="AL1309" t="n">
        <v>3.502111672108471</v>
      </c>
      <c r="AM1309" t="n">
        <v>0</v>
      </c>
      <c r="AN1309" t="n">
        <v>3.502223589040635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1.151300228897813</v>
      </c>
      <c r="AU1309" t="n">
        <v>0.3619492467061503</v>
      </c>
      <c r="AV1309" t="n">
        <v>1.151300228897813</v>
      </c>
    </row>
    <row r="1310" spans="1:48">
      <c r="A1310" t="n">
        <v>1307</v>
      </c>
      <c r="B1310" t="n">
        <v>0</v>
      </c>
      <c r="C1310" t="n">
        <v>0</v>
      </c>
      <c r="D1310" t="n">
        <v>0</v>
      </c>
      <c r="E1310" t="n">
        <v>76</v>
      </c>
      <c r="F1310" t="n">
        <v>0.0350378814475576</v>
      </c>
      <c r="G1310" t="n">
        <v>624.1619811263641</v>
      </c>
      <c r="H1310" t="n">
        <v>2461.69485356238</v>
      </c>
      <c r="I1310" t="n">
        <v>8.364134389869287</v>
      </c>
      <c r="J1310" t="n">
        <v>8.364134389869287</v>
      </c>
      <c r="K1310" t="n">
        <v>127.9661408178374</v>
      </c>
      <c r="L1310" t="n">
        <v>5</v>
      </c>
      <c r="M1310" t="n">
        <v>32.44577606943138</v>
      </c>
      <c r="N1310" t="n">
        <v>1659.182331301044</v>
      </c>
      <c r="O1310" t="b">
        <v>0</v>
      </c>
      <c r="P1310" t="n">
        <v>8.364134389869287</v>
      </c>
      <c r="Q1310" t="n">
        <v>0</v>
      </c>
      <c r="R1310" t="n">
        <v>0.9275741844557572</v>
      </c>
      <c r="S1310" t="n">
        <v>43.8788435090835</v>
      </c>
      <c r="T1310" t="n">
        <v>51.89787991180052</v>
      </c>
      <c r="U1310" t="n">
        <v>9.017213426198186</v>
      </c>
      <c r="V1310" t="n">
        <v>3.758746277629321</v>
      </c>
      <c r="W1310" t="n">
        <v>0</v>
      </c>
      <c r="X1310" t="n">
        <v>0</v>
      </c>
      <c r="Y1310" t="n">
        <v>-21.42826181236016</v>
      </c>
      <c r="Z1310" t="n">
        <v>95.49401249956574</v>
      </c>
      <c r="AA1310" t="n">
        <v>1659.182331301044</v>
      </c>
      <c r="AB1310" t="b">
        <v>0</v>
      </c>
      <c r="AC1310" t="b">
        <v>1</v>
      </c>
      <c r="AD1310" t="n">
        <v>89.53014156379021</v>
      </c>
      <c r="AE1310" t="n">
        <v>-0</v>
      </c>
      <c r="AF1310" t="n">
        <v>0</v>
      </c>
      <c r="AG1310" t="n">
        <v>-0.006554142017793585</v>
      </c>
      <c r="AH1310" t="b">
        <v>0</v>
      </c>
      <c r="AI1310" t="b">
        <v>0</v>
      </c>
      <c r="AJ1310" t="n">
        <v>1659.182331301044</v>
      </c>
      <c r="AK1310" t="n">
        <v>0</v>
      </c>
      <c r="AL1310" t="n">
        <v>9.017213426198186</v>
      </c>
      <c r="AM1310" t="n">
        <v>0</v>
      </c>
      <c r="AN1310" t="n">
        <v>9.017213426198186</v>
      </c>
      <c r="AO1310" t="n">
        <v>0</v>
      </c>
      <c r="AP1310" t="n">
        <v>1</v>
      </c>
      <c r="AQ1310" t="n">
        <v>0</v>
      </c>
      <c r="AR1310" t="n">
        <v>0</v>
      </c>
      <c r="AS1310" t="n">
        <v>0</v>
      </c>
      <c r="AT1310" t="n">
        <v>2.146957313730985</v>
      </c>
      <c r="AU1310" t="n">
        <v>0.6749669312227355</v>
      </c>
      <c r="AV1310" t="n">
        <v>2.146957313730985</v>
      </c>
    </row>
    <row r="1311" spans="1:48">
      <c r="A1311" t="n">
        <v>1308</v>
      </c>
      <c r="B1311" t="n">
        <v>0</v>
      </c>
      <c r="C1311" t="n">
        <v>0</v>
      </c>
      <c r="D1311" t="n">
        <v>0</v>
      </c>
      <c r="E1311" t="n">
        <v>76</v>
      </c>
      <c r="F1311" t="n">
        <v>-0.02670383565615531</v>
      </c>
      <c r="G1311" t="n">
        <v>624.1619811263641</v>
      </c>
      <c r="H1311" t="n">
        <v>2461.69485356238</v>
      </c>
      <c r="I1311" t="n">
        <v>6.148944483049909</v>
      </c>
      <c r="J1311" t="n">
        <v>6.148944483049909</v>
      </c>
      <c r="K1311" t="n">
        <v>94.07509001195349</v>
      </c>
      <c r="L1311" t="n">
        <v>5</v>
      </c>
      <c r="M1311" t="n">
        <v>23.85271044927827</v>
      </c>
      <c r="N1311" t="n">
        <v>1659.182331301044</v>
      </c>
      <c r="O1311" t="b">
        <v>0</v>
      </c>
      <c r="P1311" t="n">
        <v>6.148944483049909</v>
      </c>
      <c r="Q1311" t="n">
        <v>0</v>
      </c>
      <c r="R1311" t="n">
        <v>0.9144936652929064</v>
      </c>
      <c r="S1311" t="n">
        <v>43.89956372253151</v>
      </c>
      <c r="T1311" t="n">
        <v>38.69876791691177</v>
      </c>
      <c r="U1311" t="n">
        <v>6.723878706235149</v>
      </c>
      <c r="V1311" t="n">
        <v>3.308989802255589</v>
      </c>
      <c r="W1311" t="n">
        <v>0</v>
      </c>
      <c r="X1311" t="n">
        <v>0</v>
      </c>
      <c r="Y1311" t="n">
        <v>-21.42826181236016</v>
      </c>
      <c r="Z1311" t="n">
        <v>95.48176884161319</v>
      </c>
      <c r="AA1311" t="n">
        <v>1659.182331301044</v>
      </c>
      <c r="AB1311" t="b">
        <v>0</v>
      </c>
      <c r="AC1311" t="b">
        <v>1</v>
      </c>
      <c r="AD1311" t="n">
        <v>89.52270119510536</v>
      </c>
      <c r="AE1311" t="n">
        <v>-0</v>
      </c>
      <c r="AF1311" t="n">
        <v>0</v>
      </c>
      <c r="AG1311" t="n">
        <v>-0.006237052543692778</v>
      </c>
      <c r="AH1311" t="b">
        <v>0</v>
      </c>
      <c r="AI1311" t="b">
        <v>0</v>
      </c>
      <c r="AJ1311" t="n">
        <v>1659.182331301044</v>
      </c>
      <c r="AK1311" t="n">
        <v>0</v>
      </c>
      <c r="AL1311" t="n">
        <v>6.723878706235149</v>
      </c>
      <c r="AM1311" t="n">
        <v>0</v>
      </c>
      <c r="AN1311" t="n">
        <v>6.723880990254173</v>
      </c>
      <c r="AO1311" t="n">
        <v>0</v>
      </c>
      <c r="AP1311" t="n">
        <v>1</v>
      </c>
      <c r="AQ1311" t="n">
        <v>0</v>
      </c>
      <c r="AR1311" t="n">
        <v>0</v>
      </c>
      <c r="AS1311" t="n">
        <v>0</v>
      </c>
      <c r="AT1311" t="n">
        <v>1.728882694725259</v>
      </c>
      <c r="AU1311" t="n">
        <v>0.5435313685277208</v>
      </c>
      <c r="AV1311" t="n">
        <v>1.728882694725259</v>
      </c>
    </row>
    <row r="1312" spans="1:48">
      <c r="A1312" t="n">
        <v>1309</v>
      </c>
      <c r="B1312" t="n">
        <v>0</v>
      </c>
      <c r="C1312" t="n">
        <v>0</v>
      </c>
      <c r="D1312" t="n">
        <v>0</v>
      </c>
      <c r="E1312" t="n">
        <v>75.90000000000001</v>
      </c>
      <c r="F1312" t="n">
        <v>-0.01155587215626674</v>
      </c>
      <c r="G1312" t="n">
        <v>623.3407153617242</v>
      </c>
      <c r="H1312" t="n">
        <v>2458.45578138664</v>
      </c>
      <c r="I1312" t="n">
        <v>6.67356501154729</v>
      </c>
      <c r="J1312" t="n">
        <v>6.67356501154729</v>
      </c>
      <c r="K1312" t="n">
        <v>102.2359842818725</v>
      </c>
      <c r="L1312" t="n">
        <v>5</v>
      </c>
      <c r="M1312" t="n">
        <v>25.92190270838552</v>
      </c>
      <c r="N1312" t="n">
        <v>1656.999196654595</v>
      </c>
      <c r="O1312" t="b">
        <v>0</v>
      </c>
      <c r="P1312" t="n">
        <v>6.67356501154729</v>
      </c>
      <c r="Q1312" t="n">
        <v>0</v>
      </c>
      <c r="R1312" t="n">
        <v>0.9184308259260905</v>
      </c>
      <c r="S1312" t="n">
        <v>43.91754740769931</v>
      </c>
      <c r="T1312" t="n">
        <v>41.87555035999805</v>
      </c>
      <c r="U1312" t="n">
        <v>7.266268534506198</v>
      </c>
      <c r="V1312" t="n">
        <v>3.415754056755446</v>
      </c>
      <c r="W1312" t="n">
        <v>0</v>
      </c>
      <c r="X1312" t="n">
        <v>0</v>
      </c>
      <c r="Y1312" t="n">
        <v>-21.42826181236016</v>
      </c>
      <c r="Z1312" t="n">
        <v>95.46952518366064</v>
      </c>
      <c r="AA1312" t="n">
        <v>1656.999196654595</v>
      </c>
      <c r="AB1312" t="b">
        <v>0</v>
      </c>
      <c r="AC1312" t="b">
        <v>1</v>
      </c>
      <c r="AD1312" t="n">
        <v>89.5152608264205</v>
      </c>
      <c r="AE1312" t="n">
        <v>-0</v>
      </c>
      <c r="AF1312" t="n">
        <v>0</v>
      </c>
      <c r="AG1312" t="n">
        <v>-0.001936169327057646</v>
      </c>
      <c r="AH1312" t="b">
        <v>0</v>
      </c>
      <c r="AI1312" t="b">
        <v>0</v>
      </c>
      <c r="AJ1312" t="n">
        <v>1656.999196654595</v>
      </c>
      <c r="AK1312" t="n">
        <v>0</v>
      </c>
      <c r="AL1312" t="n">
        <v>7.266268534506198</v>
      </c>
      <c r="AM1312" t="n">
        <v>0</v>
      </c>
      <c r="AN1312" t="n">
        <v>7.266270818525221</v>
      </c>
      <c r="AO1312" t="n">
        <v>0</v>
      </c>
      <c r="AP1312" t="n">
        <v>1</v>
      </c>
      <c r="AQ1312" t="n">
        <v>0</v>
      </c>
      <c r="AR1312" t="n">
        <v>0</v>
      </c>
      <c r="AS1312" t="n">
        <v>0</v>
      </c>
      <c r="AT1312" t="n">
        <v>1.826912562991556</v>
      </c>
      <c r="AU1312" t="n">
        <v>0.5743502948886212</v>
      </c>
      <c r="AV1312" t="n">
        <v>1.826912562991556</v>
      </c>
    </row>
    <row r="1313" spans="1:48">
      <c r="A1313" t="n">
        <v>1310</v>
      </c>
      <c r="B1313" t="n">
        <v>0</v>
      </c>
      <c r="C1313" t="n">
        <v>0</v>
      </c>
      <c r="D1313" t="n">
        <v>0</v>
      </c>
      <c r="E1313" t="n">
        <v>75.90000000000001</v>
      </c>
      <c r="F1313" t="n">
        <v>-0.01040600905210098</v>
      </c>
      <c r="G1313" t="n">
        <v>623.3407153617242</v>
      </c>
      <c r="H1313" t="n">
        <v>2458.45578138664</v>
      </c>
      <c r="I1313" t="n">
        <v>6.714765900165539</v>
      </c>
      <c r="J1313" t="n">
        <v>6.714765900165539</v>
      </c>
      <c r="K1313" t="n">
        <v>102.867163178592</v>
      </c>
      <c r="L1313" t="n">
        <v>5</v>
      </c>
      <c r="M1313" t="n">
        <v>26.08193792560649</v>
      </c>
      <c r="N1313" t="n">
        <v>1656.999196654595</v>
      </c>
      <c r="O1313" t="b">
        <v>0</v>
      </c>
      <c r="P1313" t="n">
        <v>6.714765900165539</v>
      </c>
      <c r="Q1313" t="n">
        <v>0</v>
      </c>
      <c r="R1313" t="n">
        <v>0.9187181052944766</v>
      </c>
      <c r="S1313" t="n">
        <v>43.93616672654267</v>
      </c>
      <c r="T1313" t="n">
        <v>42.12090417652572</v>
      </c>
      <c r="U1313" t="n">
        <v>7.308842463720966</v>
      </c>
      <c r="V1313" t="n">
        <v>3.423666898177807</v>
      </c>
      <c r="W1313" t="n">
        <v>0</v>
      </c>
      <c r="X1313" t="n">
        <v>0</v>
      </c>
      <c r="Y1313" t="n">
        <v>-21.42826181236016</v>
      </c>
      <c r="Z1313" t="n">
        <v>95.45728152570808</v>
      </c>
      <c r="AA1313" t="n">
        <v>1656.999196654595</v>
      </c>
      <c r="AB1313" t="b">
        <v>0</v>
      </c>
      <c r="AC1313" t="b">
        <v>1</v>
      </c>
      <c r="AD1313" t="n">
        <v>89.50782045773565</v>
      </c>
      <c r="AE1313" t="n">
        <v>-0</v>
      </c>
      <c r="AF1313" t="n">
        <v>0</v>
      </c>
      <c r="AG1313" t="n">
        <v>-0.0007997596048976985</v>
      </c>
      <c r="AH1313" t="b">
        <v>0</v>
      </c>
      <c r="AI1313" t="b">
        <v>0</v>
      </c>
      <c r="AJ1313" t="n">
        <v>1656.999196654595</v>
      </c>
      <c r="AK1313" t="n">
        <v>0</v>
      </c>
      <c r="AL1313" t="n">
        <v>7.308842463720966</v>
      </c>
      <c r="AM1313" t="n">
        <v>0</v>
      </c>
      <c r="AN1313" t="n">
        <v>7.30884474773999</v>
      </c>
      <c r="AO1313" t="n">
        <v>0</v>
      </c>
      <c r="AP1313" t="n">
        <v>1</v>
      </c>
      <c r="AQ1313" t="n">
        <v>0</v>
      </c>
      <c r="AR1313" t="n">
        <v>0</v>
      </c>
      <c r="AS1313" t="n">
        <v>0</v>
      </c>
      <c r="AT1313" t="n">
        <v>1.834648569849967</v>
      </c>
      <c r="AU1313" t="n">
        <v>0.5767823641131674</v>
      </c>
      <c r="AV1313" t="n">
        <v>1.834648569849967</v>
      </c>
    </row>
    <row r="1314" spans="1:48">
      <c r="A1314" t="n">
        <v>1311</v>
      </c>
      <c r="B1314" t="n">
        <v>0</v>
      </c>
      <c r="C1314" t="n">
        <v>0</v>
      </c>
      <c r="D1314" t="n">
        <v>0</v>
      </c>
      <c r="E1314" t="n">
        <v>75.8</v>
      </c>
      <c r="F1314" t="n">
        <v>-0.03015342496867923</v>
      </c>
      <c r="G1314" t="n">
        <v>622.5194495970842</v>
      </c>
      <c r="H1314" t="n">
        <v>2455.2167092109</v>
      </c>
      <c r="I1314" t="n">
        <v>5.989247565806195</v>
      </c>
      <c r="J1314" t="n">
        <v>5.989247565806195</v>
      </c>
      <c r="K1314" t="n">
        <v>91.87359747067629</v>
      </c>
      <c r="L1314" t="n">
        <v>5</v>
      </c>
      <c r="M1314" t="n">
        <v>23.29452268526275</v>
      </c>
      <c r="N1314" t="n">
        <v>1654.816062008147</v>
      </c>
      <c r="O1314" t="b">
        <v>0</v>
      </c>
      <c r="P1314" t="n">
        <v>5.989247565806195</v>
      </c>
      <c r="Q1314" t="n">
        <v>0</v>
      </c>
      <c r="R1314" t="n">
        <v>0.9134050886213906</v>
      </c>
      <c r="S1314" t="n">
        <v>43.95483501588254</v>
      </c>
      <c r="T1314" t="n">
        <v>37.83820211700452</v>
      </c>
      <c r="U1314" t="n">
        <v>6.557055177835514</v>
      </c>
      <c r="V1314" t="n">
        <v>3.276595759047922</v>
      </c>
      <c r="W1314" t="n">
        <v>0</v>
      </c>
      <c r="X1314" t="n">
        <v>0</v>
      </c>
      <c r="Y1314" t="n">
        <v>-21.42826181236016</v>
      </c>
      <c r="Z1314" t="n">
        <v>95.44503786775553</v>
      </c>
      <c r="AA1314" t="n">
        <v>1654.816062008147</v>
      </c>
      <c r="AB1314" t="b">
        <v>0</v>
      </c>
      <c r="AC1314" t="b">
        <v>1</v>
      </c>
      <c r="AD1314" t="n">
        <v>89.50038008905079</v>
      </c>
      <c r="AE1314" t="n">
        <v>-0</v>
      </c>
      <c r="AF1314" t="n">
        <v>0</v>
      </c>
      <c r="AG1314" t="n">
        <v>-0.008728666355011183</v>
      </c>
      <c r="AH1314" t="b">
        <v>0</v>
      </c>
      <c r="AI1314" t="b">
        <v>0</v>
      </c>
      <c r="AJ1314" t="n">
        <v>1654.816062008147</v>
      </c>
      <c r="AK1314" t="n">
        <v>0</v>
      </c>
      <c r="AL1314" t="n">
        <v>6.557055177835514</v>
      </c>
      <c r="AM1314" t="n">
        <v>0</v>
      </c>
      <c r="AN1314" t="n">
        <v>6.557064313911608</v>
      </c>
      <c r="AO1314" t="n">
        <v>0</v>
      </c>
      <c r="AP1314" t="n">
        <v>1</v>
      </c>
      <c r="AQ1314" t="n">
        <v>0</v>
      </c>
      <c r="AR1314" t="n">
        <v>0</v>
      </c>
      <c r="AS1314" t="n">
        <v>0</v>
      </c>
      <c r="AT1314" t="n">
        <v>1.697980675661837</v>
      </c>
      <c r="AU1314" t="n">
        <v>0.5338162983479707</v>
      </c>
      <c r="AV1314" t="n">
        <v>1.697980675661837</v>
      </c>
    </row>
    <row r="1315" spans="1:48">
      <c r="A1315" t="n">
        <v>1312</v>
      </c>
      <c r="B1315" t="n">
        <v>0</v>
      </c>
      <c r="C1315" t="n">
        <v>0</v>
      </c>
      <c r="D1315" t="n">
        <v>0</v>
      </c>
      <c r="E1315" t="n">
        <v>75.7</v>
      </c>
      <c r="F1315" t="n">
        <v>-0.03564695773984283</v>
      </c>
      <c r="G1315" t="n">
        <v>621.6981838324443</v>
      </c>
      <c r="H1315" t="n">
        <v>2451.977637035161</v>
      </c>
      <c r="I1315" t="n">
        <v>5.775019521368078</v>
      </c>
      <c r="J1315" t="n">
        <v>5.775019521368078</v>
      </c>
      <c r="K1315" t="n">
        <v>88.7044157934008</v>
      </c>
      <c r="L1315" t="n">
        <v>5</v>
      </c>
      <c r="M1315" t="n">
        <v>22.49097763524361</v>
      </c>
      <c r="N1315" t="n">
        <v>1652.632927361698</v>
      </c>
      <c r="O1315" t="b">
        <v>0</v>
      </c>
      <c r="P1315" t="n">
        <v>5.775019521368078</v>
      </c>
      <c r="Q1315" t="n">
        <v>0</v>
      </c>
      <c r="R1315" t="n">
        <v>0.9116665928351674</v>
      </c>
      <c r="S1315" t="n">
        <v>43.97257464213556</v>
      </c>
      <c r="T1315" t="n">
        <v>36.60263881763471</v>
      </c>
      <c r="U1315" t="n">
        <v>6.334574028218475</v>
      </c>
      <c r="V1315" t="n">
        <v>3.233235797985436</v>
      </c>
      <c r="W1315" t="n">
        <v>0</v>
      </c>
      <c r="X1315" t="n">
        <v>0</v>
      </c>
      <c r="Y1315" t="n">
        <v>-21.42826181236016</v>
      </c>
      <c r="Z1315" t="n">
        <v>95.43279420980298</v>
      </c>
      <c r="AA1315" t="n">
        <v>1652.632927361698</v>
      </c>
      <c r="AB1315" t="b">
        <v>0</v>
      </c>
      <c r="AC1315" t="b">
        <v>1</v>
      </c>
      <c r="AD1315" t="n">
        <v>89.49293972036594</v>
      </c>
      <c r="AE1315" t="n">
        <v>-0</v>
      </c>
      <c r="AF1315" t="n">
        <v>0</v>
      </c>
      <c r="AG1315" t="n">
        <v>-0.01252785688274655</v>
      </c>
      <c r="AH1315" t="b">
        <v>0</v>
      </c>
      <c r="AI1315" t="b">
        <v>0</v>
      </c>
      <c r="AJ1315" t="n">
        <v>1652.632927361698</v>
      </c>
      <c r="AK1315" t="n">
        <v>0</v>
      </c>
      <c r="AL1315" t="n">
        <v>6.334574028218475</v>
      </c>
      <c r="AM1315" t="n">
        <v>0</v>
      </c>
      <c r="AN1315" t="n">
        <v>6.334594584389689</v>
      </c>
      <c r="AO1315" t="n">
        <v>0</v>
      </c>
      <c r="AP1315" t="n">
        <v>1</v>
      </c>
      <c r="AQ1315" t="n">
        <v>0</v>
      </c>
      <c r="AR1315" t="n">
        <v>0</v>
      </c>
      <c r="AS1315" t="n">
        <v>0</v>
      </c>
      <c r="AT1315" t="n">
        <v>1.657377464504582</v>
      </c>
      <c r="AU1315" t="n">
        <v>0.521051338067985</v>
      </c>
      <c r="AV1315" t="n">
        <v>1.657377464504582</v>
      </c>
    </row>
    <row r="1316" spans="1:48">
      <c r="A1316" t="n">
        <v>1313</v>
      </c>
      <c r="B1316" t="n">
        <v>0</v>
      </c>
      <c r="C1316" t="n">
        <v>0</v>
      </c>
      <c r="D1316" t="n">
        <v>0</v>
      </c>
      <c r="E1316" t="n">
        <v>75.5</v>
      </c>
      <c r="F1316" t="n">
        <v>-0.07725874407193878</v>
      </c>
      <c r="G1316" t="n">
        <v>620.0556523031644</v>
      </c>
      <c r="H1316" t="n">
        <v>2445.49949268368</v>
      </c>
      <c r="I1316" t="n">
        <v>4.256700867800104</v>
      </c>
      <c r="J1316" t="n">
        <v>4.256700867800104</v>
      </c>
      <c r="K1316" t="n">
        <v>65.5562108198677</v>
      </c>
      <c r="L1316" t="n">
        <v>5</v>
      </c>
      <c r="M1316" t="n">
        <v>16.62175730726869</v>
      </c>
      <c r="N1316" t="n">
        <v>1648.266658068801</v>
      </c>
      <c r="O1316" t="b">
        <v>0</v>
      </c>
      <c r="P1316" t="n">
        <v>4.256700867800104</v>
      </c>
      <c r="Q1316" t="n">
        <v>0</v>
      </c>
      <c r="R1316" t="n">
        <v>0.8939920283995112</v>
      </c>
      <c r="S1316" t="n">
        <v>43.99002314894862</v>
      </c>
      <c r="T1316" t="n">
        <v>27.58566095288727</v>
      </c>
      <c r="U1316" t="n">
        <v>4.761452823489663</v>
      </c>
      <c r="V1316" t="n">
        <v>2.924299962874386</v>
      </c>
      <c r="W1316" t="n">
        <v>0</v>
      </c>
      <c r="X1316" t="n">
        <v>0</v>
      </c>
      <c r="Y1316" t="n">
        <v>-21.42826181236016</v>
      </c>
      <c r="Z1316" t="n">
        <v>95.4211758689128</v>
      </c>
      <c r="AA1316" t="n">
        <v>1648.266658068801</v>
      </c>
      <c r="AB1316" t="b">
        <v>0</v>
      </c>
      <c r="AC1316" t="b">
        <v>1</v>
      </c>
      <c r="AD1316" t="n">
        <v>89.48549935168109</v>
      </c>
      <c r="AE1316" t="n">
        <v>-0</v>
      </c>
      <c r="AF1316" t="n">
        <v>0</v>
      </c>
      <c r="AG1316" t="n">
        <v>-0.02072344689202021</v>
      </c>
      <c r="AH1316" t="b">
        <v>0</v>
      </c>
      <c r="AI1316" t="b">
        <v>0</v>
      </c>
      <c r="AJ1316" t="n">
        <v>1648.266658068801</v>
      </c>
      <c r="AK1316" t="n">
        <v>0</v>
      </c>
      <c r="AL1316" t="n">
        <v>4.761452823489663</v>
      </c>
      <c r="AM1316" t="n">
        <v>0</v>
      </c>
      <c r="AN1316" t="n">
        <v>4.761509923965257</v>
      </c>
      <c r="AO1316" t="n">
        <v>0</v>
      </c>
      <c r="AP1316" t="n">
        <v>1</v>
      </c>
      <c r="AQ1316" t="n">
        <v>0</v>
      </c>
      <c r="AR1316" t="n">
        <v>0</v>
      </c>
      <c r="AS1316" t="n">
        <v>0</v>
      </c>
      <c r="AT1316" t="n">
        <v>1.373417988649623</v>
      </c>
      <c r="AU1316" t="n">
        <v>0.4317792995492658</v>
      </c>
      <c r="AV1316" t="n">
        <v>1.373417988649623</v>
      </c>
    </row>
    <row r="1317" spans="1:48">
      <c r="A1317" t="n">
        <v>1314</v>
      </c>
      <c r="B1317" t="n">
        <v>0</v>
      </c>
      <c r="C1317" t="n">
        <v>0</v>
      </c>
      <c r="D1317" t="n">
        <v>0</v>
      </c>
      <c r="E1317" t="n">
        <v>75.2</v>
      </c>
      <c r="F1317" t="n">
        <v>-0.07198473263907879</v>
      </c>
      <c r="G1317" t="n">
        <v>617.5918550092446</v>
      </c>
      <c r="H1317" t="n">
        <v>2435.782276156461</v>
      </c>
      <c r="I1317" t="n">
        <v>4.397347031890944</v>
      </c>
      <c r="J1317" t="n">
        <v>4.397347031890944</v>
      </c>
      <c r="K1317" t="n">
        <v>67.99243004318204</v>
      </c>
      <c r="L1317" t="n">
        <v>5</v>
      </c>
      <c r="M1317" t="n">
        <v>17.23945995009687</v>
      </c>
      <c r="N1317" t="n">
        <v>1641.717254129455</v>
      </c>
      <c r="O1317" t="b">
        <v>0</v>
      </c>
      <c r="P1317" t="n">
        <v>4.397347031890944</v>
      </c>
      <c r="Q1317" t="n">
        <v>0</v>
      </c>
      <c r="R1317" t="n">
        <v>0.8964870253943633</v>
      </c>
      <c r="S1317" t="n">
        <v>44.00545761056728</v>
      </c>
      <c r="T1317" t="n">
        <v>28.53118118759305</v>
      </c>
      <c r="U1317" t="n">
        <v>4.905087198508598</v>
      </c>
      <c r="V1317" t="n">
        <v>2.953347433740134</v>
      </c>
      <c r="W1317" t="n">
        <v>0</v>
      </c>
      <c r="X1317" t="n">
        <v>0</v>
      </c>
      <c r="Y1317" t="n">
        <v>-21.42826181236016</v>
      </c>
      <c r="Z1317" t="n">
        <v>95.41112187870471</v>
      </c>
      <c r="AA1317" t="n">
        <v>1641.717254129455</v>
      </c>
      <c r="AB1317" t="b">
        <v>0</v>
      </c>
      <c r="AC1317" t="b">
        <v>1</v>
      </c>
      <c r="AD1317" t="n">
        <v>89.47805898299623</v>
      </c>
      <c r="AE1317" t="n">
        <v>-0</v>
      </c>
      <c r="AF1317" t="n">
        <v>0</v>
      </c>
      <c r="AG1317" t="n">
        <v>-0.02834086299517202</v>
      </c>
      <c r="AH1317" t="b">
        <v>0</v>
      </c>
      <c r="AI1317" t="b">
        <v>0</v>
      </c>
      <c r="AJ1317" t="n">
        <v>1641.717254129455</v>
      </c>
      <c r="AK1317" t="n">
        <v>0</v>
      </c>
      <c r="AL1317" t="n">
        <v>4.905087198508598</v>
      </c>
      <c r="AM1317" t="n">
        <v>0</v>
      </c>
      <c r="AN1317" t="n">
        <v>4.905144298984192</v>
      </c>
      <c r="AO1317" t="n">
        <v>0</v>
      </c>
      <c r="AP1317" t="n">
        <v>1</v>
      </c>
      <c r="AQ1317" t="n">
        <v>0</v>
      </c>
      <c r="AR1317" t="n">
        <v>0</v>
      </c>
      <c r="AS1317" t="n">
        <v>0</v>
      </c>
      <c r="AT1317" t="n">
        <v>1.397804472562696</v>
      </c>
      <c r="AU1317" t="n">
        <v>0.4394459960899227</v>
      </c>
      <c r="AV1317" t="n">
        <v>1.397804472562696</v>
      </c>
    </row>
    <row r="1318" spans="1:48">
      <c r="A1318" t="n">
        <v>1315</v>
      </c>
      <c r="B1318" t="n">
        <v>0</v>
      </c>
      <c r="C1318" t="n">
        <v>0</v>
      </c>
      <c r="D1318" t="n">
        <v>0</v>
      </c>
      <c r="E1318" t="n">
        <v>75</v>
      </c>
      <c r="F1318" t="n">
        <v>-0.05146899203841748</v>
      </c>
      <c r="G1318" t="n">
        <v>615.9493234799646</v>
      </c>
      <c r="H1318" t="n">
        <v>2429.30413180498</v>
      </c>
      <c r="I1318" t="n">
        <v>5.092371313139782</v>
      </c>
      <c r="J1318" t="n">
        <v>5.092371313139782</v>
      </c>
      <c r="K1318" t="n">
        <v>78.94896891516029</v>
      </c>
      <c r="L1318" t="n">
        <v>5</v>
      </c>
      <c r="M1318" t="n">
        <v>20.01748704745443</v>
      </c>
      <c r="N1318" t="n">
        <v>1637.350984836557</v>
      </c>
      <c r="O1318" t="b">
        <v>0</v>
      </c>
      <c r="P1318" t="n">
        <v>5.092371313139782</v>
      </c>
      <c r="Q1318" t="n">
        <v>0</v>
      </c>
      <c r="R1318" t="n">
        <v>0.9055919651777359</v>
      </c>
      <c r="S1318" t="n">
        <v>44.02102677689326</v>
      </c>
      <c r="T1318" t="n">
        <v>32.79571464935292</v>
      </c>
      <c r="U1318" t="n">
        <v>5.623251429953144</v>
      </c>
      <c r="V1318" t="n">
        <v>3.096178970637148</v>
      </c>
      <c r="W1318" t="n">
        <v>0</v>
      </c>
      <c r="X1318" t="n">
        <v>0</v>
      </c>
      <c r="Y1318" t="n">
        <v>-21.42826181236016</v>
      </c>
      <c r="Z1318" t="n">
        <v>95.40044257143425</v>
      </c>
      <c r="AA1318" t="n">
        <v>1637.350984836557</v>
      </c>
      <c r="AB1318" t="b">
        <v>0</v>
      </c>
      <c r="AC1318" t="b">
        <v>1</v>
      </c>
      <c r="AD1318" t="n">
        <v>89.47061861431138</v>
      </c>
      <c r="AE1318" t="n">
        <v>-0</v>
      </c>
      <c r="AF1318" t="n">
        <v>0</v>
      </c>
      <c r="AG1318" t="n">
        <v>-0.03476963742523603</v>
      </c>
      <c r="AH1318" t="b">
        <v>0</v>
      </c>
      <c r="AI1318" t="b">
        <v>0</v>
      </c>
      <c r="AJ1318" t="n">
        <v>1637.350984836557</v>
      </c>
      <c r="AK1318" t="n">
        <v>0</v>
      </c>
      <c r="AL1318" t="n">
        <v>5.623251429953144</v>
      </c>
      <c r="AM1318" t="n">
        <v>0</v>
      </c>
      <c r="AN1318" t="n">
        <v>5.623308530428738</v>
      </c>
      <c r="AO1318" t="n">
        <v>0</v>
      </c>
      <c r="AP1318" t="n">
        <v>1</v>
      </c>
      <c r="AQ1318" t="n">
        <v>0</v>
      </c>
      <c r="AR1318" t="n">
        <v>0</v>
      </c>
      <c r="AS1318" t="n">
        <v>0</v>
      </c>
      <c r="AT1318" t="n">
        <v>1.526191055134638</v>
      </c>
      <c r="AU1318" t="n">
        <v>0.4798085580721941</v>
      </c>
      <c r="AV1318" t="n">
        <v>1.526191055134638</v>
      </c>
    </row>
    <row r="1319" spans="1:48">
      <c r="A1319" t="n">
        <v>1316</v>
      </c>
      <c r="B1319" t="n">
        <v>0</v>
      </c>
      <c r="C1319" t="n">
        <v>0</v>
      </c>
      <c r="D1319" t="n">
        <v>0</v>
      </c>
      <c r="E1319" t="n">
        <v>74.7</v>
      </c>
      <c r="F1319" t="n">
        <v>-0.1388059658739103</v>
      </c>
      <c r="G1319" t="n">
        <v>613.4855261860447</v>
      </c>
      <c r="H1319" t="n">
        <v>2419.58691527776</v>
      </c>
      <c r="I1319" t="n">
        <v>1.962807363406257</v>
      </c>
      <c r="J1319" t="n">
        <v>1.962807363406257</v>
      </c>
      <c r="K1319" t="n">
        <v>30.55235837416066</v>
      </c>
      <c r="L1319" t="n">
        <v>5</v>
      </c>
      <c r="M1319" t="n">
        <v>7.746541169919032</v>
      </c>
      <c r="N1319" t="n">
        <v>1630.801580897211</v>
      </c>
      <c r="O1319" t="b">
        <v>0</v>
      </c>
      <c r="P1319" t="n">
        <v>1.962807363406257</v>
      </c>
      <c r="Q1319" t="n">
        <v>0</v>
      </c>
      <c r="R1319" t="n">
        <v>0.8241638449013234</v>
      </c>
      <c r="S1319" t="n">
        <v>44.03747082918066</v>
      </c>
      <c r="T1319" t="n">
        <v>13.94550925305212</v>
      </c>
      <c r="U1319" t="n">
        <v>2.38157421676422</v>
      </c>
      <c r="V1319" t="n">
        <v>2.452124727949702</v>
      </c>
      <c r="W1319" t="n">
        <v>0</v>
      </c>
      <c r="X1319" t="n">
        <v>0</v>
      </c>
      <c r="Y1319" t="n">
        <v>-21.42826181236016</v>
      </c>
      <c r="Z1319" t="n">
        <v>95.37195692174066</v>
      </c>
      <c r="AA1319" t="n">
        <v>1630.801580897211</v>
      </c>
      <c r="AB1319" t="b">
        <v>0</v>
      </c>
      <c r="AC1319" t="b">
        <v>1</v>
      </c>
      <c r="AD1319" t="n">
        <v>89.46317824562652</v>
      </c>
      <c r="AE1319" t="n">
        <v>-0</v>
      </c>
      <c r="AF1319" t="n">
        <v>0</v>
      </c>
      <c r="AG1319" t="n">
        <v>-0.03268457766478683</v>
      </c>
      <c r="AH1319" t="b">
        <v>0</v>
      </c>
      <c r="AI1319" t="b">
        <v>0</v>
      </c>
      <c r="AJ1319" t="n">
        <v>1630.801580897211</v>
      </c>
      <c r="AK1319" t="n">
        <v>0</v>
      </c>
      <c r="AL1319" t="n">
        <v>2.38157421676422</v>
      </c>
      <c r="AM1319" t="n">
        <v>0</v>
      </c>
      <c r="AN1319" t="n">
        <v>2.381759222305144</v>
      </c>
      <c r="AO1319" t="n">
        <v>0</v>
      </c>
      <c r="AP1319" t="n">
        <v>1</v>
      </c>
      <c r="AQ1319" t="n">
        <v>0</v>
      </c>
      <c r="AR1319" t="n">
        <v>0</v>
      </c>
      <c r="AS1319" t="n">
        <v>0</v>
      </c>
      <c r="AT1319" t="n">
        <v>0.9452566078053978</v>
      </c>
      <c r="AU1319" t="n">
        <v>0.2971726301719878</v>
      </c>
      <c r="AV1319" t="n">
        <v>0.9452566078053978</v>
      </c>
    </row>
    <row r="1320" spans="1:48">
      <c r="A1320" t="n">
        <v>1317</v>
      </c>
      <c r="B1320" t="n">
        <v>0</v>
      </c>
      <c r="C1320" t="n">
        <v>0</v>
      </c>
      <c r="D1320" t="n">
        <v>0</v>
      </c>
      <c r="E1320" t="n">
        <v>74.09999999999999</v>
      </c>
      <c r="F1320" t="n">
        <v>-0.1433071444659415</v>
      </c>
      <c r="G1320" t="n">
        <v>608.557931598205</v>
      </c>
      <c r="H1320" t="n">
        <v>2400.15248222332</v>
      </c>
      <c r="I1320" t="n">
        <v>1.731806877745225</v>
      </c>
      <c r="J1320" t="n">
        <v>1.731806877745225</v>
      </c>
      <c r="K1320" t="n">
        <v>27.17496009129402</v>
      </c>
      <c r="L1320" t="n">
        <v>5</v>
      </c>
      <c r="M1320" t="n">
        <v>6.890202862904163</v>
      </c>
      <c r="N1320" t="n">
        <v>1617.702773018518</v>
      </c>
      <c r="O1320" t="b">
        <v>0</v>
      </c>
      <c r="P1320" t="n">
        <v>1.731806877745225</v>
      </c>
      <c r="Q1320" t="n">
        <v>0</v>
      </c>
      <c r="R1320" t="n">
        <v>0.8097781876558044</v>
      </c>
      <c r="S1320" t="n">
        <v>44.04927582087397</v>
      </c>
      <c r="T1320" t="n">
        <v>12.62426312310838</v>
      </c>
      <c r="U1320" t="n">
        <v>2.138618826914276</v>
      </c>
      <c r="V1320" t="n">
        <v>2.401410210787672</v>
      </c>
      <c r="W1320" t="n">
        <v>0</v>
      </c>
      <c r="X1320" t="n">
        <v>0</v>
      </c>
      <c r="Y1320" t="n">
        <v>-21.42826181236016</v>
      </c>
      <c r="Z1320" t="n">
        <v>95.34347127204707</v>
      </c>
      <c r="AA1320" t="n">
        <v>1617.702773018518</v>
      </c>
      <c r="AB1320" t="b">
        <v>0</v>
      </c>
      <c r="AC1320" t="b">
        <v>1</v>
      </c>
      <c r="AD1320" t="n">
        <v>89.45573787694167</v>
      </c>
      <c r="AE1320" t="n">
        <v>-0</v>
      </c>
      <c r="AF1320" t="n">
        <v>0</v>
      </c>
      <c r="AG1320" t="n">
        <v>-0.01225631947361167</v>
      </c>
      <c r="AH1320" t="b">
        <v>0</v>
      </c>
      <c r="AI1320" t="b">
        <v>0</v>
      </c>
      <c r="AJ1320" t="n">
        <v>1617.702773018518</v>
      </c>
      <c r="AK1320" t="n">
        <v>0</v>
      </c>
      <c r="AL1320" t="n">
        <v>2.138618826914276</v>
      </c>
      <c r="AM1320" t="n">
        <v>0</v>
      </c>
      <c r="AN1320" t="n">
        <v>2.138847228816652</v>
      </c>
      <c r="AO1320" t="n">
        <v>0</v>
      </c>
      <c r="AP1320" t="n">
        <v>1</v>
      </c>
      <c r="AQ1320" t="n">
        <v>0</v>
      </c>
      <c r="AR1320" t="n">
        <v>0</v>
      </c>
      <c r="AS1320" t="n">
        <v>0</v>
      </c>
      <c r="AT1320" t="n">
        <v>0.8986592246283625</v>
      </c>
      <c r="AU1320" t="n">
        <v>0.2825232039701427</v>
      </c>
      <c r="AV1320" t="n">
        <v>0.8986592246283625</v>
      </c>
    </row>
    <row r="1321" spans="1:48">
      <c r="A1321" t="n">
        <v>1318</v>
      </c>
      <c r="B1321" t="n">
        <v>0</v>
      </c>
      <c r="C1321" t="n">
        <v>0</v>
      </c>
      <c r="D1321" t="n">
        <v>0</v>
      </c>
      <c r="E1321" t="n">
        <v>73.7</v>
      </c>
      <c r="F1321" t="n">
        <v>-0.1212987895956665</v>
      </c>
      <c r="G1321" t="n">
        <v>605.2728685396452</v>
      </c>
      <c r="H1321" t="n">
        <v>2387.19619352036</v>
      </c>
      <c r="I1321" t="n">
        <v>2.450117398714039</v>
      </c>
      <c r="J1321" t="n">
        <v>2.450117398714039</v>
      </c>
      <c r="K1321" t="n">
        <v>38.65512387181326</v>
      </c>
      <c r="L1321" t="n">
        <v>5</v>
      </c>
      <c r="M1321" t="n">
        <v>9.800994896504376</v>
      </c>
      <c r="N1321" t="n">
        <v>1608.970234432723</v>
      </c>
      <c r="O1321" t="b">
        <v>0</v>
      </c>
      <c r="P1321" t="n">
        <v>2.450117398714039</v>
      </c>
      <c r="Q1321" t="n">
        <v>0</v>
      </c>
      <c r="R1321" t="n">
        <v>0.850836526089191</v>
      </c>
      <c r="S1321" t="n">
        <v>44.06054363317033</v>
      </c>
      <c r="T1321" t="n">
        <v>17.09086882011682</v>
      </c>
      <c r="U1321" t="n">
        <v>2.879657047606815</v>
      </c>
      <c r="V1321" t="n">
        <v>2.549333365362553</v>
      </c>
      <c r="W1321" t="n">
        <v>0</v>
      </c>
      <c r="X1321" t="n">
        <v>0</v>
      </c>
      <c r="Y1321" t="n">
        <v>-21.42826181236016</v>
      </c>
      <c r="Z1321" t="n">
        <v>95.31575773778039</v>
      </c>
      <c r="AA1321" t="n">
        <v>1608.970234432723</v>
      </c>
      <c r="AB1321" t="b">
        <v>0</v>
      </c>
      <c r="AC1321" t="b">
        <v>1</v>
      </c>
      <c r="AD1321" t="n">
        <v>89.44829750825681</v>
      </c>
      <c r="AE1321" t="n">
        <v>-0</v>
      </c>
      <c r="AF1321" t="n">
        <v>0</v>
      </c>
      <c r="AG1321" t="n">
        <v>0.009232908715308297</v>
      </c>
      <c r="AH1321" t="b">
        <v>0</v>
      </c>
      <c r="AI1321" t="b">
        <v>0</v>
      </c>
      <c r="AJ1321" t="n">
        <v>1608.970234432723</v>
      </c>
      <c r="AK1321" t="n">
        <v>0</v>
      </c>
      <c r="AL1321" t="n">
        <v>2.879657047606815</v>
      </c>
      <c r="AM1321" t="n">
        <v>0</v>
      </c>
      <c r="AN1321" t="n">
        <v>2.879803224824335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1.027994949887112</v>
      </c>
      <c r="AU1321" t="n">
        <v>0.3231841602998519</v>
      </c>
      <c r="AV1321" t="n">
        <v>1.027994949887112</v>
      </c>
    </row>
    <row r="1322" spans="1:48">
      <c r="A1322" t="n">
        <v>1319</v>
      </c>
      <c r="B1322" t="n">
        <v>0</v>
      </c>
      <c r="C1322" t="n">
        <v>0</v>
      </c>
      <c r="D1322" t="n">
        <v>0</v>
      </c>
      <c r="E1322" t="n">
        <v>73.3</v>
      </c>
      <c r="F1322" t="n">
        <v>-0.03816436381806021</v>
      </c>
      <c r="G1322" t="n">
        <v>601.9878054810854</v>
      </c>
      <c r="H1322" t="n">
        <v>2374.239904817401</v>
      </c>
      <c r="I1322" t="n">
        <v>5.275911262500124</v>
      </c>
      <c r="J1322" t="n">
        <v>5.275911262500124</v>
      </c>
      <c r="K1322" t="n">
        <v>83.69146508574717</v>
      </c>
      <c r="L1322" t="n">
        <v>5</v>
      </c>
      <c r="M1322" t="n">
        <v>21.21994550855658</v>
      </c>
      <c r="N1322" t="n">
        <v>1600.237695846928</v>
      </c>
      <c r="O1322" t="b">
        <v>0</v>
      </c>
      <c r="P1322" t="n">
        <v>5.275911262500124</v>
      </c>
      <c r="Q1322" t="n">
        <v>0</v>
      </c>
      <c r="R1322" t="n">
        <v>0.9092739324795319</v>
      </c>
      <c r="S1322" t="n">
        <v>44.07304418577596</v>
      </c>
      <c r="T1322" t="n">
        <v>34.62498764429537</v>
      </c>
      <c r="U1322" t="n">
        <v>5.802334229590251</v>
      </c>
      <c r="V1322" t="n">
        <v>3.141388966911713</v>
      </c>
      <c r="W1322" t="n">
        <v>0</v>
      </c>
      <c r="X1322" t="n">
        <v>0</v>
      </c>
      <c r="Y1322" t="n">
        <v>-21.42826181236016</v>
      </c>
      <c r="Z1322" t="n">
        <v>95.28417394847148</v>
      </c>
      <c r="AA1322" t="n">
        <v>1600.237695846928</v>
      </c>
      <c r="AB1322" t="b">
        <v>0</v>
      </c>
      <c r="AC1322" t="b">
        <v>1</v>
      </c>
      <c r="AD1322" t="n">
        <v>89.44085713957196</v>
      </c>
      <c r="AE1322" t="n">
        <v>-0</v>
      </c>
      <c r="AF1322" t="n">
        <v>0</v>
      </c>
      <c r="AG1322" t="n">
        <v>0.03122706266107839</v>
      </c>
      <c r="AH1322" t="b">
        <v>0</v>
      </c>
      <c r="AI1322" t="b">
        <v>0</v>
      </c>
      <c r="AJ1322" t="n">
        <v>1600.237695846928</v>
      </c>
      <c r="AK1322" t="n">
        <v>0</v>
      </c>
      <c r="AL1322" t="n">
        <v>5.802334229590251</v>
      </c>
      <c r="AM1322" t="n">
        <v>0</v>
      </c>
      <c r="AN1322" t="n">
        <v>5.802343365666346</v>
      </c>
      <c r="AO1322" t="n">
        <v>0</v>
      </c>
      <c r="AP1322" t="n">
        <v>1</v>
      </c>
      <c r="AQ1322" t="n">
        <v>0</v>
      </c>
      <c r="AR1322" t="n">
        <v>0</v>
      </c>
      <c r="AS1322" t="n">
        <v>0</v>
      </c>
      <c r="AT1322" t="n">
        <v>1.551918768847689</v>
      </c>
      <c r="AU1322" t="n">
        <v>0.4878969144923308</v>
      </c>
      <c r="AV1322" t="n">
        <v>1.551918768847689</v>
      </c>
    </row>
    <row r="1323" spans="1:48">
      <c r="A1323" t="n">
        <v>1320</v>
      </c>
      <c r="B1323" t="n">
        <v>0</v>
      </c>
      <c r="C1323" t="n">
        <v>0</v>
      </c>
      <c r="D1323" t="n">
        <v>0</v>
      </c>
      <c r="E1323" t="n">
        <v>73.5</v>
      </c>
      <c r="F1323" t="n">
        <v>0.1072895782012395</v>
      </c>
      <c r="G1323" t="n">
        <v>603.6303370103653</v>
      </c>
      <c r="H1323" t="n">
        <v>2380.718049168881</v>
      </c>
      <c r="I1323" t="n">
        <v>10.35614677218638</v>
      </c>
      <c r="J1323" t="n">
        <v>10.35614677218638</v>
      </c>
      <c r="K1323" t="n">
        <v>163.8319198808264</v>
      </c>
      <c r="L1323" t="n">
        <v>5</v>
      </c>
      <c r="M1323" t="n">
        <v>41.5395334383434</v>
      </c>
      <c r="N1323" t="n">
        <v>1604.603965139826</v>
      </c>
      <c r="O1323" t="b">
        <v>0</v>
      </c>
      <c r="P1323" t="n">
        <v>10.35614677218638</v>
      </c>
      <c r="Q1323" t="n">
        <v>0</v>
      </c>
      <c r="R1323" t="n">
        <v>0.9361488357744243</v>
      </c>
      <c r="S1323" t="n">
        <v>44.08941647461731</v>
      </c>
      <c r="T1323" t="n">
        <v>65.83499641783287</v>
      </c>
      <c r="U1323" t="n">
        <v>11.06250029528618</v>
      </c>
      <c r="V1323" t="n">
        <v>4.203641168065225</v>
      </c>
      <c r="W1323" t="n">
        <v>0</v>
      </c>
      <c r="X1323" t="n">
        <v>0</v>
      </c>
      <c r="Y1323" t="n">
        <v>-21.42826181236016</v>
      </c>
      <c r="Z1323" t="n">
        <v>95.3086627120515</v>
      </c>
      <c r="AA1323" t="n">
        <v>1604.603965139826</v>
      </c>
      <c r="AB1323" t="b">
        <v>0</v>
      </c>
      <c r="AC1323" t="b">
        <v>1</v>
      </c>
      <c r="AD1323" t="n">
        <v>89.43341677088711</v>
      </c>
      <c r="AE1323" t="n">
        <v>-0</v>
      </c>
      <c r="AF1323" t="n">
        <v>0</v>
      </c>
      <c r="AG1323" t="n">
        <v>0.05738937511273662</v>
      </c>
      <c r="AH1323" t="b">
        <v>0</v>
      </c>
      <c r="AI1323" t="b">
        <v>0</v>
      </c>
      <c r="AJ1323" t="n">
        <v>1604.603965139826</v>
      </c>
      <c r="AK1323" t="n">
        <v>0</v>
      </c>
      <c r="AL1323" t="n">
        <v>11.06250029528618</v>
      </c>
      <c r="AM1323" t="n">
        <v>0</v>
      </c>
      <c r="AN1323" t="n">
        <v>11.06261221221835</v>
      </c>
      <c r="AO1323" t="n">
        <v>0</v>
      </c>
      <c r="AP1323" t="n">
        <v>1</v>
      </c>
      <c r="AQ1323" t="n">
        <v>0</v>
      </c>
      <c r="AR1323" t="n">
        <v>0</v>
      </c>
      <c r="AS1323" t="n">
        <v>0</v>
      </c>
      <c r="AT1323" t="n">
        <v>2.524158679823379</v>
      </c>
      <c r="AU1323" t="n">
        <v>0.7935526370940672</v>
      </c>
      <c r="AV1323" t="n">
        <v>2.524158679823379</v>
      </c>
    </row>
    <row r="1324" spans="1:48">
      <c r="A1324" t="n">
        <v>1321</v>
      </c>
      <c r="B1324" t="n">
        <v>0</v>
      </c>
      <c r="C1324" t="n">
        <v>0</v>
      </c>
      <c r="D1324" t="n">
        <v>0</v>
      </c>
      <c r="E1324" t="n">
        <v>74</v>
      </c>
      <c r="F1324" t="n">
        <v>0.192339384346436</v>
      </c>
      <c r="G1324" t="n">
        <v>607.7366658335651</v>
      </c>
      <c r="H1324" t="n">
        <v>2396.913410047581</v>
      </c>
      <c r="I1324" t="n">
        <v>13.44542760932246</v>
      </c>
      <c r="J1324" t="n">
        <v>13.44542760932246</v>
      </c>
      <c r="K1324" t="n">
        <v>211.266463221156</v>
      </c>
      <c r="L1324" t="n">
        <v>5</v>
      </c>
      <c r="M1324" t="n">
        <v>53.56654746986714</v>
      </c>
      <c r="N1324" t="n">
        <v>1615.519638372069</v>
      </c>
      <c r="O1324" t="b">
        <v>0</v>
      </c>
      <c r="P1324" t="n">
        <v>13.44542760932246</v>
      </c>
      <c r="Q1324" t="n">
        <v>0</v>
      </c>
      <c r="R1324" t="n">
        <v>0.9426470187524536</v>
      </c>
      <c r="S1324" t="n">
        <v>44.11203409162423</v>
      </c>
      <c r="T1324" t="n">
        <v>84.31108159986093</v>
      </c>
      <c r="U1324" t="n">
        <v>14.26348075350284</v>
      </c>
      <c r="V1324" t="n">
        <v>4.835491881957182</v>
      </c>
      <c r="W1324" t="n">
        <v>0</v>
      </c>
      <c r="X1324" t="n">
        <v>0</v>
      </c>
      <c r="Y1324" t="n">
        <v>-21.42826181236016</v>
      </c>
      <c r="Z1324" t="n">
        <v>95.43169802918561</v>
      </c>
      <c r="AA1324" t="n">
        <v>1615.519638372069</v>
      </c>
      <c r="AB1324" t="b">
        <v>0</v>
      </c>
      <c r="AC1324" t="b">
        <v>1</v>
      </c>
      <c r="AD1324" t="n">
        <v>89.42597640220225</v>
      </c>
      <c r="AE1324" t="n">
        <v>-0</v>
      </c>
      <c r="AF1324" t="n">
        <v>0</v>
      </c>
      <c r="AG1324" t="n">
        <v>0.08476941862005316</v>
      </c>
      <c r="AH1324" t="b">
        <v>0</v>
      </c>
      <c r="AI1324" t="b">
        <v>0</v>
      </c>
      <c r="AJ1324" t="n">
        <v>1615.519638372069</v>
      </c>
      <c r="AK1324" t="n">
        <v>0</v>
      </c>
      <c r="AL1324" t="n">
        <v>14.26348075350284</v>
      </c>
      <c r="AM1324" t="n">
        <v>0</v>
      </c>
      <c r="AN1324" t="n">
        <v>14.2639284212315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3.131110671411565</v>
      </c>
      <c r="AU1324" t="n">
        <v>0.9843680392176781</v>
      </c>
      <c r="AV1324" t="n">
        <v>3.131110671411565</v>
      </c>
    </row>
    <row r="1325" spans="1:48">
      <c r="A1325" t="n">
        <v>1322</v>
      </c>
      <c r="B1325" t="n">
        <v>0</v>
      </c>
      <c r="C1325" t="n">
        <v>0</v>
      </c>
      <c r="D1325" t="n">
        <v>0</v>
      </c>
      <c r="E1325" t="n">
        <v>74.90000000000001</v>
      </c>
      <c r="F1325" t="n">
        <v>0.2900195510796877</v>
      </c>
      <c r="G1325" t="n">
        <v>615.1280577153246</v>
      </c>
      <c r="H1325" t="n">
        <v>2426.06505962924</v>
      </c>
      <c r="I1325" t="n">
        <v>17.15048768616214</v>
      </c>
      <c r="J1325" t="n">
        <v>17.15048768616214</v>
      </c>
      <c r="K1325" t="n">
        <v>266.2455263537285</v>
      </c>
      <c r="L1325" t="n">
        <v>5</v>
      </c>
      <c r="M1325" t="n">
        <v>67.50647219922121</v>
      </c>
      <c r="N1325" t="n">
        <v>1635.167850190108</v>
      </c>
      <c r="O1325" t="b">
        <v>0</v>
      </c>
      <c r="P1325" t="n">
        <v>17.15048768616214</v>
      </c>
      <c r="Q1325" t="n">
        <v>0</v>
      </c>
      <c r="R1325" t="n">
        <v>0.9473117220467236</v>
      </c>
      <c r="S1325" t="n">
        <v>44.13841018338817</v>
      </c>
      <c r="T1325" t="n">
        <v>105.7286300707782</v>
      </c>
      <c r="U1325" t="n">
        <v>18.10437608552704</v>
      </c>
      <c r="V1325" t="n">
        <v>5.570659448788291</v>
      </c>
      <c r="W1325" t="n">
        <v>0</v>
      </c>
      <c r="X1325" t="n">
        <v>0</v>
      </c>
      <c r="Y1325" t="n">
        <v>-21.42826181236016</v>
      </c>
      <c r="Z1325" t="n">
        <v>95.56123764264257</v>
      </c>
      <c r="AA1325" t="n">
        <v>1635.167850190108</v>
      </c>
      <c r="AB1325" t="b">
        <v>0</v>
      </c>
      <c r="AC1325" t="b">
        <v>1</v>
      </c>
      <c r="AD1325" t="n">
        <v>89.4185360335174</v>
      </c>
      <c r="AE1325" t="n">
        <v>-0</v>
      </c>
      <c r="AF1325" t="n">
        <v>0</v>
      </c>
      <c r="AG1325" t="n">
        <v>0.1104704133238207</v>
      </c>
      <c r="AH1325" t="b">
        <v>0</v>
      </c>
      <c r="AI1325" t="b">
        <v>0</v>
      </c>
      <c r="AJ1325" t="n">
        <v>1635.167850190108</v>
      </c>
      <c r="AK1325" t="n">
        <v>0</v>
      </c>
      <c r="AL1325" t="n">
        <v>18.10437608552704</v>
      </c>
      <c r="AM1325" t="n">
        <v>0</v>
      </c>
      <c r="AN1325" t="n">
        <v>18.10538333791651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3.872135544590391</v>
      </c>
      <c r="AU1325" t="n">
        <v>1.217333679200542</v>
      </c>
      <c r="AV1325" t="n">
        <v>3.872135544590391</v>
      </c>
    </row>
    <row r="1326" spans="1:48">
      <c r="A1326" t="n">
        <v>1323</v>
      </c>
      <c r="B1326" t="n">
        <v>0</v>
      </c>
      <c r="C1326" t="n">
        <v>0</v>
      </c>
      <c r="D1326" t="n">
        <v>0</v>
      </c>
      <c r="E1326" t="n">
        <v>76.09999999999999</v>
      </c>
      <c r="F1326" t="n">
        <v>0.3975824113348114</v>
      </c>
      <c r="G1326" t="n">
        <v>624.983246891004</v>
      </c>
      <c r="H1326" t="n">
        <v>2464.93392573812</v>
      </c>
      <c r="I1326" t="n">
        <v>21.40984481208007</v>
      </c>
      <c r="J1326" t="n">
        <v>21.40984481208007</v>
      </c>
      <c r="K1326" t="n">
        <v>327.1271013701755</v>
      </c>
      <c r="L1326" t="n">
        <v>5</v>
      </c>
      <c r="M1326" t="n">
        <v>82.94297702083558</v>
      </c>
      <c r="N1326" t="n">
        <v>1661.365465947493</v>
      </c>
      <c r="O1326" t="b">
        <v>0</v>
      </c>
      <c r="P1326" t="n">
        <v>21.40984481208007</v>
      </c>
      <c r="Q1326" t="n">
        <v>0</v>
      </c>
      <c r="R1326" t="n">
        <v>0.9506647971814873</v>
      </c>
      <c r="S1326" t="n">
        <v>44.16931814093258</v>
      </c>
      <c r="T1326" t="n">
        <v>129.4470954764146</v>
      </c>
      <c r="U1326" t="n">
        <v>22.5209189143803</v>
      </c>
      <c r="V1326" t="n">
        <v>6.386298709596289</v>
      </c>
      <c r="W1326" t="n">
        <v>0</v>
      </c>
      <c r="X1326" t="n">
        <v>0</v>
      </c>
      <c r="Y1326" t="n">
        <v>-21.42826181236016</v>
      </c>
      <c r="Z1326" t="n">
        <v>95.68320812591055</v>
      </c>
      <c r="AA1326" t="n">
        <v>1661.365465947493</v>
      </c>
      <c r="AB1326" t="b">
        <v>0</v>
      </c>
      <c r="AC1326" t="b">
        <v>1</v>
      </c>
      <c r="AD1326" t="n">
        <v>89.41109566483254</v>
      </c>
      <c r="AE1326" t="n">
        <v>-0</v>
      </c>
      <c r="AF1326" t="n">
        <v>0</v>
      </c>
      <c r="AG1326" t="n">
        <v>0.1265765496967818</v>
      </c>
      <c r="AH1326" t="b">
        <v>0</v>
      </c>
      <c r="AI1326" t="b">
        <v>0</v>
      </c>
      <c r="AJ1326" t="n">
        <v>1661.365465947493</v>
      </c>
      <c r="AK1326" t="n">
        <v>0</v>
      </c>
      <c r="AL1326" t="n">
        <v>22.5209189143803</v>
      </c>
      <c r="AM1326" t="n">
        <v>0</v>
      </c>
      <c r="AN1326" t="n">
        <v>22.52270958529492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4.740147856749527</v>
      </c>
      <c r="AU1326" t="n">
        <v>1.490222014173286</v>
      </c>
      <c r="AV1326" t="n">
        <v>4.740147856749527</v>
      </c>
    </row>
    <row r="1327" spans="1:48">
      <c r="A1327" t="n">
        <v>1324</v>
      </c>
      <c r="B1327" t="n">
        <v>0</v>
      </c>
      <c r="C1327" t="n">
        <v>0</v>
      </c>
      <c r="D1327" t="n">
        <v>0</v>
      </c>
      <c r="E1327" t="n">
        <v>77.7</v>
      </c>
      <c r="F1327" t="n">
        <v>0.4529841369143917</v>
      </c>
      <c r="G1327" t="n">
        <v>638.1234991252434</v>
      </c>
      <c r="H1327" t="n">
        <v>2516.75908054996</v>
      </c>
      <c r="I1327" t="n">
        <v>24.05884910947719</v>
      </c>
      <c r="J1327" t="n">
        <v>24.05884910947719</v>
      </c>
      <c r="K1327" t="n">
        <v>360.0323228457517</v>
      </c>
      <c r="L1327" t="n">
        <v>5</v>
      </c>
      <c r="M1327" t="n">
        <v>91.28608591423725</v>
      </c>
      <c r="N1327" t="n">
        <v>1696.295620290673</v>
      </c>
      <c r="O1327" t="b">
        <v>0</v>
      </c>
      <c r="P1327" t="n">
        <v>24.05884910947719</v>
      </c>
      <c r="Q1327" t="n">
        <v>0</v>
      </c>
      <c r="R1327" t="n">
        <v>0.9519576906937787</v>
      </c>
      <c r="S1327" t="n">
        <v>44.20544666881111</v>
      </c>
      <c r="T1327" t="n">
        <v>142.2744917475835</v>
      </c>
      <c r="U1327" t="n">
        <v>25.27302352265604</v>
      </c>
      <c r="V1327" t="n">
        <v>6.835195138922842</v>
      </c>
      <c r="W1327" t="n">
        <v>0</v>
      </c>
      <c r="X1327" t="n">
        <v>0</v>
      </c>
      <c r="Y1327" t="n">
        <v>-21.42826181236016</v>
      </c>
      <c r="Z1327" t="n">
        <v>95.80517860917854</v>
      </c>
      <c r="AA1327" t="n">
        <v>1696.295620290673</v>
      </c>
      <c r="AB1327" t="b">
        <v>0</v>
      </c>
      <c r="AC1327" t="b">
        <v>1</v>
      </c>
      <c r="AD1327" t="n">
        <v>89.40365529614769</v>
      </c>
      <c r="AE1327" t="n">
        <v>-0</v>
      </c>
      <c r="AF1327" t="n">
        <v>0</v>
      </c>
      <c r="AG1327" t="n">
        <v>0.129064253776111</v>
      </c>
      <c r="AH1327" t="b">
        <v>0</v>
      </c>
      <c r="AI1327" t="b">
        <v>0</v>
      </c>
      <c r="AJ1327" t="n">
        <v>1696.295620290673</v>
      </c>
      <c r="AK1327" t="n">
        <v>0</v>
      </c>
      <c r="AL1327" t="n">
        <v>25.27302352265604</v>
      </c>
      <c r="AM1327" t="n">
        <v>0</v>
      </c>
      <c r="AN1327" t="n">
        <v>25.27521846493787</v>
      </c>
      <c r="AO1327" t="n">
        <v>0</v>
      </c>
      <c r="AP1327" t="n">
        <v>1</v>
      </c>
      <c r="AQ1327" t="n">
        <v>0</v>
      </c>
      <c r="AR1327" t="n">
        <v>0</v>
      </c>
      <c r="AS1327" t="n">
        <v>0</v>
      </c>
      <c r="AT1327" t="n">
        <v>5.279033088492445</v>
      </c>
      <c r="AU1327" t="n">
        <v>1.659638382549367</v>
      </c>
      <c r="AV1327" t="n">
        <v>5.279033088492445</v>
      </c>
    </row>
    <row r="1328" spans="1:48">
      <c r="A1328" t="n">
        <v>1325</v>
      </c>
      <c r="B1328" t="n">
        <v>0</v>
      </c>
      <c r="C1328" t="n">
        <v>0</v>
      </c>
      <c r="D1328" t="n">
        <v>0</v>
      </c>
      <c r="E1328" t="n">
        <v>79.2</v>
      </c>
      <c r="F1328" t="n">
        <v>0.373814374340963</v>
      </c>
      <c r="G1328" t="n">
        <v>650.4424855948427</v>
      </c>
      <c r="H1328" t="n">
        <v>2565.345163186059</v>
      </c>
      <c r="I1328" t="n">
        <v>21.72553953663427</v>
      </c>
      <c r="J1328" t="n">
        <v>21.72553953663427</v>
      </c>
      <c r="K1328" t="n">
        <v>318.9576712934047</v>
      </c>
      <c r="L1328" t="n">
        <v>5</v>
      </c>
      <c r="M1328" t="n">
        <v>80.87162051049815</v>
      </c>
      <c r="N1328" t="n">
        <v>1729.042639987404</v>
      </c>
      <c r="O1328" t="b">
        <v>0</v>
      </c>
      <c r="P1328" t="n">
        <v>21.72553953663427</v>
      </c>
      <c r="Q1328" t="n">
        <v>0</v>
      </c>
      <c r="R1328" t="n">
        <v>0.9500784560967923</v>
      </c>
      <c r="S1328" t="n">
        <v>44.24498137830507</v>
      </c>
      <c r="T1328" t="n">
        <v>126.2922727623351</v>
      </c>
      <c r="U1328" t="n">
        <v>22.86710049808866</v>
      </c>
      <c r="V1328" t="n">
        <v>6.304705239340777</v>
      </c>
      <c r="W1328" t="n">
        <v>0</v>
      </c>
      <c r="X1328" t="n">
        <v>0</v>
      </c>
      <c r="Y1328" t="n">
        <v>-21.42826181236016</v>
      </c>
      <c r="Z1328" t="n">
        <v>95.92481713423429</v>
      </c>
      <c r="AA1328" t="n">
        <v>1729.042639987404</v>
      </c>
      <c r="AB1328" t="b">
        <v>0</v>
      </c>
      <c r="AC1328" t="b">
        <v>1</v>
      </c>
      <c r="AD1328" t="n">
        <v>89.39621492746284</v>
      </c>
      <c r="AE1328" t="n">
        <v>-0</v>
      </c>
      <c r="AF1328" t="n">
        <v>0</v>
      </c>
      <c r="AG1328" t="n">
        <v>0.1049142544232344</v>
      </c>
      <c r="AH1328" t="b">
        <v>0</v>
      </c>
      <c r="AI1328" t="b">
        <v>0</v>
      </c>
      <c r="AJ1328" t="n">
        <v>1729.042639987404</v>
      </c>
      <c r="AK1328" t="n">
        <v>0</v>
      </c>
      <c r="AL1328" t="n">
        <v>22.86710049808866</v>
      </c>
      <c r="AM1328" t="n">
        <v>0</v>
      </c>
      <c r="AN1328" t="n">
        <v>22.86864449494871</v>
      </c>
      <c r="AO1328" t="n">
        <v>0</v>
      </c>
      <c r="AP1328" t="n">
        <v>1</v>
      </c>
      <c r="AQ1328" t="n">
        <v>0</v>
      </c>
      <c r="AR1328" t="n">
        <v>0</v>
      </c>
      <c r="AS1328" t="n">
        <v>0</v>
      </c>
      <c r="AT1328" t="n">
        <v>4.779417304924467</v>
      </c>
      <c r="AU1328" t="n">
        <v>1.502567662014504</v>
      </c>
      <c r="AV1328" t="n">
        <v>4.779417304924467</v>
      </c>
    </row>
    <row r="1329" spans="1:48">
      <c r="A1329" t="n">
        <v>1326</v>
      </c>
      <c r="B1329" t="n">
        <v>0</v>
      </c>
      <c r="C1329" t="n">
        <v>0</v>
      </c>
      <c r="D1329" t="n">
        <v>0</v>
      </c>
      <c r="E1329" t="n">
        <v>80.3</v>
      </c>
      <c r="F1329" t="n">
        <v>0.218425032388426</v>
      </c>
      <c r="G1329" t="n">
        <v>659.476409005882</v>
      </c>
      <c r="H1329" t="n">
        <v>2600.974957119199</v>
      </c>
      <c r="I1329" t="n">
        <v>16.25931252949407</v>
      </c>
      <c r="J1329" t="n">
        <v>16.25931252949407</v>
      </c>
      <c r="K1329" t="n">
        <v>235.4367730223285</v>
      </c>
      <c r="L1329" t="n">
        <v>5</v>
      </c>
      <c r="M1329" t="n">
        <v>59.6949221659048</v>
      </c>
      <c r="N1329" t="n">
        <v>1753.05712109834</v>
      </c>
      <c r="O1329" t="b">
        <v>0</v>
      </c>
      <c r="P1329" t="n">
        <v>16.25931252949407</v>
      </c>
      <c r="Q1329" t="n">
        <v>0</v>
      </c>
      <c r="R1329" t="n">
        <v>0.9444453211524979</v>
      </c>
      <c r="S1329" t="n">
        <v>44.28207834560984</v>
      </c>
      <c r="T1329" t="n">
        <v>93.777936947401</v>
      </c>
      <c r="U1329" t="n">
        <v>17.21572669728829</v>
      </c>
      <c r="V1329" t="n">
        <v>5.209803170094162</v>
      </c>
      <c r="W1329" t="n">
        <v>0</v>
      </c>
      <c r="X1329" t="n">
        <v>0</v>
      </c>
      <c r="Y1329" t="n">
        <v>-21.42826181236016</v>
      </c>
      <c r="Z1329" t="n">
        <v>96.04112593408323</v>
      </c>
      <c r="AA1329" t="n">
        <v>1753.05712109834</v>
      </c>
      <c r="AB1329" t="b">
        <v>0</v>
      </c>
      <c r="AC1329" t="b">
        <v>1</v>
      </c>
      <c r="AD1329" t="n">
        <v>89.38877455877798</v>
      </c>
      <c r="AE1329" t="n">
        <v>-0</v>
      </c>
      <c r="AF1329" t="n">
        <v>0</v>
      </c>
      <c r="AG1329" t="n">
        <v>0.08516478049091497</v>
      </c>
      <c r="AH1329" t="b">
        <v>0</v>
      </c>
      <c r="AI1329" t="b">
        <v>0</v>
      </c>
      <c r="AJ1329" t="n">
        <v>1753.05712109834</v>
      </c>
      <c r="AK1329" t="n">
        <v>0</v>
      </c>
      <c r="AL1329" t="n">
        <v>17.21572669728829</v>
      </c>
      <c r="AM1329" t="n">
        <v>0</v>
      </c>
      <c r="AN1329" t="n">
        <v>17.21631140615837</v>
      </c>
      <c r="AO1329" t="n">
        <v>0</v>
      </c>
      <c r="AP1329" t="n">
        <v>1</v>
      </c>
      <c r="AQ1329" t="n">
        <v>0</v>
      </c>
      <c r="AR1329" t="n">
        <v>0</v>
      </c>
      <c r="AS1329" t="n">
        <v>0</v>
      </c>
      <c r="AT1329" t="n">
        <v>3.676053523717769</v>
      </c>
      <c r="AU1329" t="n">
        <v>1.155688820660551</v>
      </c>
      <c r="AV1329" t="n">
        <v>3.676053523717769</v>
      </c>
    </row>
    <row r="1330" spans="1:48">
      <c r="A1330" t="n">
        <v>1327</v>
      </c>
      <c r="B1330" t="n">
        <v>0</v>
      </c>
      <c r="C1330" t="n">
        <v>0</v>
      </c>
      <c r="D1330" t="n">
        <v>0</v>
      </c>
      <c r="E1330" t="n">
        <v>80.8</v>
      </c>
      <c r="F1330" t="n">
        <v>0.0858188294386526</v>
      </c>
      <c r="G1330" t="n">
        <v>663.5827378290818</v>
      </c>
      <c r="H1330" t="n">
        <v>2617.170317997899</v>
      </c>
      <c r="I1330" t="n">
        <v>11.35897316598445</v>
      </c>
      <c r="J1330" t="n">
        <v>11.35897316598445</v>
      </c>
      <c r="K1330" t="n">
        <v>163.4614607723804</v>
      </c>
      <c r="L1330" t="n">
        <v>5</v>
      </c>
      <c r="M1330" t="n">
        <v>41.44560364411268</v>
      </c>
      <c r="N1330" t="n">
        <v>1763.972794330584</v>
      </c>
      <c r="O1330" t="b">
        <v>0</v>
      </c>
      <c r="P1330" t="n">
        <v>11.35897316598445</v>
      </c>
      <c r="Q1330" t="n">
        <v>0</v>
      </c>
      <c r="R1330" t="n">
        <v>0.935176128420783</v>
      </c>
      <c r="S1330" t="n">
        <v>44.31297437352626</v>
      </c>
      <c r="T1330" t="n">
        <v>65.7544516679438</v>
      </c>
      <c r="U1330" t="n">
        <v>12.14634636276074</v>
      </c>
      <c r="V1330" t="n">
        <v>4.262458130684635</v>
      </c>
      <c r="W1330" t="n">
        <v>0</v>
      </c>
      <c r="X1330" t="n">
        <v>0</v>
      </c>
      <c r="Y1330" t="n">
        <v>-21.42826181236016</v>
      </c>
      <c r="Z1330" t="n">
        <v>96.10542085631539</v>
      </c>
      <c r="AA1330" t="n">
        <v>1763.972794330584</v>
      </c>
      <c r="AB1330" t="b">
        <v>0</v>
      </c>
      <c r="AC1330" t="b">
        <v>1</v>
      </c>
      <c r="AD1330" t="n">
        <v>89.38133419009313</v>
      </c>
      <c r="AE1330" t="n">
        <v>-0</v>
      </c>
      <c r="AF1330" t="n">
        <v>0</v>
      </c>
      <c r="AG1330" t="n">
        <v>0.06917912491107125</v>
      </c>
      <c r="AH1330" t="b">
        <v>0</v>
      </c>
      <c r="AI1330" t="b">
        <v>0</v>
      </c>
      <c r="AJ1330" t="n">
        <v>1763.972794330584</v>
      </c>
      <c r="AK1330" t="n">
        <v>0</v>
      </c>
      <c r="AL1330" t="n">
        <v>12.14634636276074</v>
      </c>
      <c r="AM1330" t="n">
        <v>0</v>
      </c>
      <c r="AN1330" t="n">
        <v>12.1464582796929</v>
      </c>
      <c r="AO1330" t="n">
        <v>0</v>
      </c>
      <c r="AP1330" t="n">
        <v>1</v>
      </c>
      <c r="AQ1330" t="n">
        <v>0</v>
      </c>
      <c r="AR1330" t="n">
        <v>0</v>
      </c>
      <c r="AS1330" t="n">
        <v>0</v>
      </c>
      <c r="AT1330" t="n">
        <v>2.728282864189568</v>
      </c>
      <c r="AU1330" t="n">
        <v>0.8577258153071736</v>
      </c>
      <c r="AV1330" t="n">
        <v>2.728282864189568</v>
      </c>
    </row>
    <row r="1331" spans="1:48">
      <c r="A1331" t="n">
        <v>1328</v>
      </c>
      <c r="B1331" t="n">
        <v>0</v>
      </c>
      <c r="C1331" t="n">
        <v>0</v>
      </c>
      <c r="D1331" t="n">
        <v>0</v>
      </c>
      <c r="E1331" t="n">
        <v>81</v>
      </c>
      <c r="F1331" t="n">
        <v>0.02163298319029394</v>
      </c>
      <c r="G1331" t="n">
        <v>665.2252693583617</v>
      </c>
      <c r="H1331" t="n">
        <v>2623.648462349379</v>
      </c>
      <c r="I1331" t="n">
        <v>8.955490273467852</v>
      </c>
      <c r="J1331" t="n">
        <v>8.955490273467852</v>
      </c>
      <c r="K1331" t="n">
        <v>128.5558992257078</v>
      </c>
      <c r="L1331" t="n">
        <v>5</v>
      </c>
      <c r="M1331" t="n">
        <v>32.59530913430726</v>
      </c>
      <c r="N1331" t="n">
        <v>1768.339063623481</v>
      </c>
      <c r="O1331" t="b">
        <v>0</v>
      </c>
      <c r="P1331" t="n">
        <v>8.955490273467852</v>
      </c>
      <c r="Q1331" t="n">
        <v>0</v>
      </c>
      <c r="R1331" t="n">
        <v>0.9271041625878281</v>
      </c>
      <c r="S1331" t="n">
        <v>44.33816006434625</v>
      </c>
      <c r="T1331" t="n">
        <v>52.16349438652194</v>
      </c>
      <c r="U1331" t="n">
        <v>9.659637648989053</v>
      </c>
      <c r="V1331" t="n">
        <v>3.80250160565064</v>
      </c>
      <c r="W1331" t="n">
        <v>0</v>
      </c>
      <c r="X1331" t="n">
        <v>0</v>
      </c>
      <c r="Y1331" t="n">
        <v>-21.42826181236016</v>
      </c>
      <c r="Z1331" t="n">
        <v>96.14918515995321</v>
      </c>
      <c r="AA1331" t="n">
        <v>1768.339063623481</v>
      </c>
      <c r="AB1331" t="b">
        <v>0</v>
      </c>
      <c r="AC1331" t="b">
        <v>1</v>
      </c>
      <c r="AD1331" t="n">
        <v>89.37389382140827</v>
      </c>
      <c r="AE1331" t="n">
        <v>-0</v>
      </c>
      <c r="AF1331" t="n">
        <v>0</v>
      </c>
      <c r="AG1331" t="n">
        <v>0.04824210828566389</v>
      </c>
      <c r="AH1331" t="b">
        <v>0</v>
      </c>
      <c r="AI1331" t="b">
        <v>0</v>
      </c>
      <c r="AJ1331" t="n">
        <v>1768.339063623481</v>
      </c>
      <c r="AK1331" t="n">
        <v>0</v>
      </c>
      <c r="AL1331" t="n">
        <v>9.659637648989053</v>
      </c>
      <c r="AM1331" t="n">
        <v>0</v>
      </c>
      <c r="AN1331" t="n">
        <v>9.659646785065148</v>
      </c>
      <c r="AO1331" t="n">
        <v>0</v>
      </c>
      <c r="AP1331" t="n">
        <v>1</v>
      </c>
      <c r="AQ1331" t="n">
        <v>0</v>
      </c>
      <c r="AR1331" t="n">
        <v>0</v>
      </c>
      <c r="AS1331" t="n">
        <v>0</v>
      </c>
      <c r="AT1331" t="n">
        <v>2.274989521357209</v>
      </c>
      <c r="AU1331" t="n">
        <v>0.7152180837381845</v>
      </c>
      <c r="AV1331" t="n">
        <v>2.274989521357209</v>
      </c>
    </row>
    <row r="1332" spans="1:48">
      <c r="A1332" t="n">
        <v>1329</v>
      </c>
      <c r="B1332" t="n">
        <v>0</v>
      </c>
      <c r="C1332" t="n">
        <v>0</v>
      </c>
      <c r="D1332" t="n">
        <v>0</v>
      </c>
      <c r="E1332" t="n">
        <v>81</v>
      </c>
      <c r="F1332" t="n">
        <v>-0.005684095533162292</v>
      </c>
      <c r="G1332" t="n">
        <v>665.2252693583617</v>
      </c>
      <c r="H1332" t="n">
        <v>2623.648462349379</v>
      </c>
      <c r="I1332" t="n">
        <v>7.910919329431291</v>
      </c>
      <c r="J1332" t="n">
        <v>7.910919329431291</v>
      </c>
      <c r="K1332" t="n">
        <v>113.5611024122368</v>
      </c>
      <c r="L1332" t="n">
        <v>5</v>
      </c>
      <c r="M1332" t="n">
        <v>28.79338296456308</v>
      </c>
      <c r="N1332" t="n">
        <v>1768.339063623481</v>
      </c>
      <c r="O1332" t="b">
        <v>0</v>
      </c>
      <c r="P1332" t="n">
        <v>7.910919329431291</v>
      </c>
      <c r="Q1332" t="n">
        <v>0</v>
      </c>
      <c r="R1332" t="n">
        <v>0.9222035395370888</v>
      </c>
      <c r="S1332" t="n">
        <v>44.36048920063436</v>
      </c>
      <c r="T1332" t="n">
        <v>46.32399566353644</v>
      </c>
      <c r="U1332" t="n">
        <v>8.578279078610208</v>
      </c>
      <c r="V1332" t="n">
        <v>3.603842897122384</v>
      </c>
      <c r="W1332" t="n">
        <v>0</v>
      </c>
      <c r="X1332" t="n">
        <v>0</v>
      </c>
      <c r="Y1332" t="n">
        <v>-21.42826181236016</v>
      </c>
      <c r="Z1332" t="n">
        <v>96.14944216144139</v>
      </c>
      <c r="AA1332" t="n">
        <v>1768.339063623481</v>
      </c>
      <c r="AB1332" t="b">
        <v>0</v>
      </c>
      <c r="AC1332" t="b">
        <v>1</v>
      </c>
      <c r="AD1332" t="n">
        <v>89.36645345272342</v>
      </c>
      <c r="AE1332" t="n">
        <v>-0</v>
      </c>
      <c r="AF1332" t="n">
        <v>0</v>
      </c>
      <c r="AG1332" t="n">
        <v>0.03152441731915717</v>
      </c>
      <c r="AH1332" t="b">
        <v>0</v>
      </c>
      <c r="AI1332" t="b">
        <v>0</v>
      </c>
      <c r="AJ1332" t="n">
        <v>1768.339063623481</v>
      </c>
      <c r="AK1332" t="n">
        <v>0</v>
      </c>
      <c r="AL1332" t="n">
        <v>8.578279078610208</v>
      </c>
      <c r="AM1332" t="n">
        <v>0</v>
      </c>
      <c r="AN1332" t="n">
        <v>8.578279078610208</v>
      </c>
      <c r="AO1332" t="n">
        <v>0</v>
      </c>
      <c r="AP1332" t="n">
        <v>1</v>
      </c>
      <c r="AQ1332" t="n">
        <v>0</v>
      </c>
      <c r="AR1332" t="n">
        <v>0</v>
      </c>
      <c r="AS1332" t="n">
        <v>0</v>
      </c>
      <c r="AT1332" t="n">
        <v>2.07982463042457</v>
      </c>
      <c r="AU1332" t="n">
        <v>0.6538615552814995</v>
      </c>
      <c r="AV1332" t="n">
        <v>2.07982463042457</v>
      </c>
    </row>
    <row r="1333" spans="1:48">
      <c r="A1333" t="n">
        <v>1330</v>
      </c>
      <c r="B1333" t="n">
        <v>0</v>
      </c>
      <c r="C1333" t="n">
        <v>0</v>
      </c>
      <c r="D1333" t="n">
        <v>0</v>
      </c>
      <c r="E1333" t="n">
        <v>81</v>
      </c>
      <c r="F1333" t="n">
        <v>0.001103398942346345</v>
      </c>
      <c r="G1333" t="n">
        <v>665.2252693583617</v>
      </c>
      <c r="H1333" t="n">
        <v>2623.648462349379</v>
      </c>
      <c r="I1333" t="n">
        <v>8.170464633806647</v>
      </c>
      <c r="J1333" t="n">
        <v>8.170464633806647</v>
      </c>
      <c r="K1333" t="n">
        <v>117.2868705136926</v>
      </c>
      <c r="L1333" t="n">
        <v>5</v>
      </c>
      <c r="M1333" t="n">
        <v>29.73805033308635</v>
      </c>
      <c r="N1333" t="n">
        <v>1768.339063623481</v>
      </c>
      <c r="O1333" t="b">
        <v>0</v>
      </c>
      <c r="P1333" t="n">
        <v>8.170464633806647</v>
      </c>
      <c r="Q1333" t="n">
        <v>0</v>
      </c>
      <c r="R1333" t="n">
        <v>0.9235465107507802</v>
      </c>
      <c r="S1333" t="n">
        <v>44.38153990453857</v>
      </c>
      <c r="T1333" t="n">
        <v>47.77424405336116</v>
      </c>
      <c r="U1333" t="n">
        <v>8.846836124327533</v>
      </c>
      <c r="V1333" t="n">
        <v>3.652507654123255</v>
      </c>
      <c r="W1333" t="n">
        <v>0</v>
      </c>
      <c r="X1333" t="n">
        <v>0</v>
      </c>
      <c r="Y1333" t="n">
        <v>-21.42826181236016</v>
      </c>
      <c r="Z1333" t="n">
        <v>96.17049854117825</v>
      </c>
      <c r="AA1333" t="n">
        <v>1768.339063623481</v>
      </c>
      <c r="AB1333" t="b">
        <v>0</v>
      </c>
      <c r="AC1333" t="b">
        <v>1</v>
      </c>
      <c r="AD1333" t="n">
        <v>89.35901308403857</v>
      </c>
      <c r="AE1333" t="n">
        <v>-0</v>
      </c>
      <c r="AF1333" t="n">
        <v>0</v>
      </c>
      <c r="AG1333" t="n">
        <v>0.007377346639968307</v>
      </c>
      <c r="AH1333" t="b">
        <v>0</v>
      </c>
      <c r="AI1333" t="b">
        <v>0</v>
      </c>
      <c r="AJ1333" t="n">
        <v>1768.339063623481</v>
      </c>
      <c r="AK1333" t="n">
        <v>0</v>
      </c>
      <c r="AL1333" t="n">
        <v>8.846836124327533</v>
      </c>
      <c r="AM1333" t="n">
        <v>0</v>
      </c>
      <c r="AN1333" t="n">
        <v>8.846836124327533</v>
      </c>
      <c r="AO1333" t="n">
        <v>0</v>
      </c>
      <c r="AP1333" t="n">
        <v>1</v>
      </c>
      <c r="AQ1333" t="n">
        <v>0</v>
      </c>
      <c r="AR1333" t="n">
        <v>0</v>
      </c>
      <c r="AS1333" t="n">
        <v>0</v>
      </c>
      <c r="AT1333" t="n">
        <v>2.128182190005343</v>
      </c>
      <c r="AU1333" t="n">
        <v>0.6690643510627224</v>
      </c>
      <c r="AV1333" t="n">
        <v>2.128182190005343</v>
      </c>
    </row>
    <row r="1334" spans="1:48">
      <c r="A1334" t="n">
        <v>1331</v>
      </c>
      <c r="B1334" t="n">
        <v>0</v>
      </c>
      <c r="C1334" t="n">
        <v>0</v>
      </c>
      <c r="D1334" t="n">
        <v>0</v>
      </c>
      <c r="E1334" t="n">
        <v>81</v>
      </c>
      <c r="F1334" t="n">
        <v>0.001270499763787569</v>
      </c>
      <c r="G1334" t="n">
        <v>665.2252693583617</v>
      </c>
      <c r="H1334" t="n">
        <v>2623.648462349379</v>
      </c>
      <c r="I1334" t="n">
        <v>8.176854360342533</v>
      </c>
      <c r="J1334" t="n">
        <v>8.176854360342533</v>
      </c>
      <c r="K1334" t="n">
        <v>117.3785949213513</v>
      </c>
      <c r="L1334" t="n">
        <v>5</v>
      </c>
      <c r="M1334" t="n">
        <v>29.76130702874018</v>
      </c>
      <c r="N1334" t="n">
        <v>1768.339063623481</v>
      </c>
      <c r="O1334" t="b">
        <v>0</v>
      </c>
      <c r="P1334" t="n">
        <v>8.176854360342533</v>
      </c>
      <c r="Q1334" t="n">
        <v>0</v>
      </c>
      <c r="R1334" t="n">
        <v>0.9235889985396654</v>
      </c>
      <c r="S1334" t="n">
        <v>44.40290593749314</v>
      </c>
      <c r="T1334" t="n">
        <v>47.80940651331009</v>
      </c>
      <c r="U1334" t="n">
        <v>8.853347509846245</v>
      </c>
      <c r="V1334" t="n">
        <v>3.653164630906268</v>
      </c>
      <c r="W1334" t="n">
        <v>0</v>
      </c>
      <c r="X1334" t="n">
        <v>0</v>
      </c>
      <c r="Y1334" t="n">
        <v>-21.42826181236016</v>
      </c>
      <c r="Z1334" t="n">
        <v>96.20750448382934</v>
      </c>
      <c r="AA1334" t="n">
        <v>1768.339063623481</v>
      </c>
      <c r="AB1334" t="b">
        <v>0</v>
      </c>
      <c r="AC1334" t="b">
        <v>1</v>
      </c>
      <c r="AD1334" t="n">
        <v>89.35157271535371</v>
      </c>
      <c r="AE1334" t="n">
        <v>-0</v>
      </c>
      <c r="AF1334" t="n">
        <v>0</v>
      </c>
      <c r="AG1334" t="n">
        <v>-0.004649110833856829</v>
      </c>
      <c r="AH1334" t="b">
        <v>0</v>
      </c>
      <c r="AI1334" t="b">
        <v>0</v>
      </c>
      <c r="AJ1334" t="n">
        <v>1768.339063623481</v>
      </c>
      <c r="AK1334" t="n">
        <v>0</v>
      </c>
      <c r="AL1334" t="n">
        <v>8.853347509846245</v>
      </c>
      <c r="AM1334" t="n">
        <v>0</v>
      </c>
      <c r="AN1334" t="n">
        <v>8.853347509846245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2.12935556957815</v>
      </c>
      <c r="AU1334" t="n">
        <v>0.6694332416803195</v>
      </c>
      <c r="AV1334" t="n">
        <v>2.12935556957815</v>
      </c>
    </row>
    <row r="1335" spans="1:48">
      <c r="A1335" t="n">
        <v>1332</v>
      </c>
      <c r="B1335" t="n">
        <v>0</v>
      </c>
      <c r="C1335" t="n">
        <v>0</v>
      </c>
      <c r="D1335" t="n">
        <v>0</v>
      </c>
      <c r="E1335" t="n">
        <v>81</v>
      </c>
      <c r="F1335" t="n">
        <v>-0.00618539799749307</v>
      </c>
      <c r="G1335" t="n">
        <v>665.2252693583617</v>
      </c>
      <c r="H1335" t="n">
        <v>2623.648462349379</v>
      </c>
      <c r="I1335" t="n">
        <v>7.891750149823363</v>
      </c>
      <c r="J1335" t="n">
        <v>7.891750149823363</v>
      </c>
      <c r="K1335" t="n">
        <v>113.2859291892568</v>
      </c>
      <c r="L1335" t="n">
        <v>5</v>
      </c>
      <c r="M1335" t="n">
        <v>28.7236128776006</v>
      </c>
      <c r="N1335" t="n">
        <v>1768.339063623481</v>
      </c>
      <c r="O1335" t="b">
        <v>0</v>
      </c>
      <c r="P1335" t="n">
        <v>7.891750149823363</v>
      </c>
      <c r="Q1335" t="n">
        <v>0</v>
      </c>
      <c r="R1335" t="n">
        <v>0.9221343143197063</v>
      </c>
      <c r="S1335" t="n">
        <v>44.4242767966793</v>
      </c>
      <c r="T1335" t="n">
        <v>46.21521578269729</v>
      </c>
      <c r="U1335" t="n">
        <v>8.558135216609315</v>
      </c>
      <c r="V1335" t="n">
        <v>3.598579465782464</v>
      </c>
      <c r="W1335" t="n">
        <v>0</v>
      </c>
      <c r="X1335" t="n">
        <v>0</v>
      </c>
      <c r="Y1335" t="n">
        <v>-21.42826181236016</v>
      </c>
      <c r="Z1335" t="n">
        <v>96.20776148531752</v>
      </c>
      <c r="AA1335" t="n">
        <v>1768.339063623481</v>
      </c>
      <c r="AB1335" t="b">
        <v>0</v>
      </c>
      <c r="AC1335" t="b">
        <v>1</v>
      </c>
      <c r="AD1335" t="n">
        <v>89.34413234666886</v>
      </c>
      <c r="AE1335" t="n">
        <v>-0</v>
      </c>
      <c r="AF1335" t="n">
        <v>0</v>
      </c>
      <c r="AG1335" t="n">
        <v>-0.01215441396235212</v>
      </c>
      <c r="AH1335" t="b">
        <v>0</v>
      </c>
      <c r="AI1335" t="b">
        <v>0</v>
      </c>
      <c r="AJ1335" t="n">
        <v>1768.339063623481</v>
      </c>
      <c r="AK1335" t="n">
        <v>0</v>
      </c>
      <c r="AL1335" t="n">
        <v>8.558135216609315</v>
      </c>
      <c r="AM1335" t="n">
        <v>0</v>
      </c>
      <c r="AN1335" t="n">
        <v>8.558137500628339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2.076200802039749</v>
      </c>
      <c r="AU1335" t="n">
        <v>0.6527222851578987</v>
      </c>
      <c r="AV1335" t="n">
        <v>2.076200802039749</v>
      </c>
    </row>
    <row r="1336" spans="1:48">
      <c r="A1336" t="n">
        <v>1333</v>
      </c>
      <c r="B1336" t="n">
        <v>0</v>
      </c>
      <c r="C1336" t="n">
        <v>0</v>
      </c>
      <c r="D1336" t="n">
        <v>0</v>
      </c>
      <c r="E1336" t="n">
        <v>80.90000000000001</v>
      </c>
      <c r="F1336" t="n">
        <v>-0.05986224110714744</v>
      </c>
      <c r="G1336" t="n">
        <v>664.4040035937219</v>
      </c>
      <c r="H1336" t="n">
        <v>2620.409390173639</v>
      </c>
      <c r="I1336" t="n">
        <v>5.820619577633834</v>
      </c>
      <c r="J1336" t="n">
        <v>5.820619577633834</v>
      </c>
      <c r="K1336" t="n">
        <v>83.65816936326225</v>
      </c>
      <c r="L1336" t="n">
        <v>5</v>
      </c>
      <c r="M1336" t="n">
        <v>21.21150338825108</v>
      </c>
      <c r="N1336" t="n">
        <v>1766.155928977033</v>
      </c>
      <c r="O1336" t="b">
        <v>0</v>
      </c>
      <c r="P1336" t="n">
        <v>5.820619577633834</v>
      </c>
      <c r="Q1336" t="n">
        <v>0</v>
      </c>
      <c r="R1336" t="n">
        <v>0.9075470004628109</v>
      </c>
      <c r="S1336" t="n">
        <v>44.44529517805726</v>
      </c>
      <c r="T1336" t="n">
        <v>34.67707265881324</v>
      </c>
      <c r="U1336" t="n">
        <v>6.413573704354223</v>
      </c>
      <c r="V1336" t="n">
        <v>3.205999382476339</v>
      </c>
      <c r="W1336" t="n">
        <v>0</v>
      </c>
      <c r="X1336" t="n">
        <v>0</v>
      </c>
      <c r="Y1336" t="n">
        <v>-21.42826181236016</v>
      </c>
      <c r="Z1336" t="n">
        <v>96.2080184868057</v>
      </c>
      <c r="AA1336" t="n">
        <v>1766.155928977033</v>
      </c>
      <c r="AB1336" t="b">
        <v>0</v>
      </c>
      <c r="AC1336" t="b">
        <v>1</v>
      </c>
      <c r="AD1336" t="n">
        <v>89.336691977984</v>
      </c>
      <c r="AE1336" t="n">
        <v>-0</v>
      </c>
      <c r="AF1336" t="n">
        <v>0</v>
      </c>
      <c r="AG1336" t="n">
        <v>-0.01273510371811315</v>
      </c>
      <c r="AH1336" t="b">
        <v>0</v>
      </c>
      <c r="AI1336" t="b">
        <v>0</v>
      </c>
      <c r="AJ1336" t="n">
        <v>1766.155928977033</v>
      </c>
      <c r="AK1336" t="n">
        <v>0</v>
      </c>
      <c r="AL1336" t="n">
        <v>6.413573704354223</v>
      </c>
      <c r="AM1336" t="n">
        <v>0</v>
      </c>
      <c r="AN1336" t="n">
        <v>6.413610248658603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1.692261456631361</v>
      </c>
      <c r="AU1336" t="n">
        <v>0.5320182729781592</v>
      </c>
      <c r="AV1336" t="n">
        <v>1.692261456631361</v>
      </c>
    </row>
    <row r="1337" spans="1:48">
      <c r="A1337" t="n">
        <v>1334</v>
      </c>
      <c r="B1337" t="n">
        <v>0</v>
      </c>
      <c r="C1337" t="n">
        <v>0</v>
      </c>
      <c r="D1337" t="n">
        <v>0</v>
      </c>
      <c r="E1337" t="n">
        <v>80.59999999999999</v>
      </c>
      <c r="F1337" t="n">
        <v>-0.08769897090725287</v>
      </c>
      <c r="G1337" t="n">
        <v>661.9402062998018</v>
      </c>
      <c r="H1337" t="n">
        <v>2610.692173646418</v>
      </c>
      <c r="I1337" t="n">
        <v>4.705897332526603</v>
      </c>
      <c r="J1337" t="n">
        <v>4.705897332526603</v>
      </c>
      <c r="K1337" t="n">
        <v>67.88832118307884</v>
      </c>
      <c r="L1337" t="n">
        <v>5</v>
      </c>
      <c r="M1337" t="n">
        <v>17.21306318029383</v>
      </c>
      <c r="N1337" t="n">
        <v>1759.606525037686</v>
      </c>
      <c r="O1337" t="b">
        <v>0</v>
      </c>
      <c r="P1337" t="n">
        <v>4.705897332526603</v>
      </c>
      <c r="Q1337" t="n">
        <v>0</v>
      </c>
      <c r="R1337" t="n">
        <v>0.8950500558671106</v>
      </c>
      <c r="S1337" t="n">
        <v>44.46370162868281</v>
      </c>
      <c r="T1337" t="n">
        <v>28.53323033673537</v>
      </c>
      <c r="U1337" t="n">
        <v>5.257691792407747</v>
      </c>
      <c r="V1337" t="n">
        <v>2.994560929771243</v>
      </c>
      <c r="W1337" t="n">
        <v>0</v>
      </c>
      <c r="X1337" t="n">
        <v>0</v>
      </c>
      <c r="Y1337" t="n">
        <v>-21.42826181236016</v>
      </c>
      <c r="Z1337" t="n">
        <v>96.16300185205925</v>
      </c>
      <c r="AA1337" t="n">
        <v>1759.606525037686</v>
      </c>
      <c r="AB1337" t="b">
        <v>0</v>
      </c>
      <c r="AC1337" t="b">
        <v>1</v>
      </c>
      <c r="AD1337" t="n">
        <v>89.32925160929915</v>
      </c>
      <c r="AE1337" t="n">
        <v>-0</v>
      </c>
      <c r="AF1337" t="n">
        <v>0</v>
      </c>
      <c r="AG1337" t="n">
        <v>-0.01932578781181488</v>
      </c>
      <c r="AH1337" t="b">
        <v>0</v>
      </c>
      <c r="AI1337" t="b">
        <v>0</v>
      </c>
      <c r="AJ1337" t="n">
        <v>1759.606525037686</v>
      </c>
      <c r="AK1337" t="n">
        <v>0</v>
      </c>
      <c r="AL1337" t="n">
        <v>5.257691792407747</v>
      </c>
      <c r="AM1337" t="n">
        <v>0</v>
      </c>
      <c r="AN1337" t="n">
        <v>5.257774017092602</v>
      </c>
      <c r="AO1337" t="n">
        <v>0</v>
      </c>
      <c r="AP1337" t="n">
        <v>1</v>
      </c>
      <c r="AQ1337" t="n">
        <v>0</v>
      </c>
      <c r="AR1337" t="n">
        <v>0</v>
      </c>
      <c r="AS1337" t="n">
        <v>0</v>
      </c>
      <c r="AT1337" t="n">
        <v>1.485914658165671</v>
      </c>
      <c r="AU1337" t="n">
        <v>0.4671463426247851</v>
      </c>
      <c r="AV1337" t="n">
        <v>1.485914658165671</v>
      </c>
    </row>
    <row r="1338" spans="1:48">
      <c r="A1338" t="n">
        <v>1335</v>
      </c>
      <c r="B1338" t="n">
        <v>0</v>
      </c>
      <c r="C1338" t="n">
        <v>0</v>
      </c>
      <c r="D1338" t="n">
        <v>0</v>
      </c>
      <c r="E1338" t="n">
        <v>80.3</v>
      </c>
      <c r="F1338" t="n">
        <v>-0.08934187526385351</v>
      </c>
      <c r="G1338" t="n">
        <v>659.476409005882</v>
      </c>
      <c r="H1338" t="n">
        <v>2600.974957119199</v>
      </c>
      <c r="I1338" t="n">
        <v>4.592394828863388</v>
      </c>
      <c r="J1338" t="n">
        <v>4.592394828863388</v>
      </c>
      <c r="K1338" t="n">
        <v>66.4984215655315</v>
      </c>
      <c r="L1338" t="n">
        <v>5</v>
      </c>
      <c r="M1338" t="n">
        <v>16.86065455515505</v>
      </c>
      <c r="N1338" t="n">
        <v>1753.05712109834</v>
      </c>
      <c r="O1338" t="b">
        <v>0</v>
      </c>
      <c r="P1338" t="n">
        <v>4.592394828863388</v>
      </c>
      <c r="Q1338" t="n">
        <v>0</v>
      </c>
      <c r="R1338" t="n">
        <v>0.8937798934054989</v>
      </c>
      <c r="S1338" t="n">
        <v>44.4805945394617</v>
      </c>
      <c r="T1338" t="n">
        <v>27.98877903822398</v>
      </c>
      <c r="U1338" t="n">
        <v>5.138172007165376</v>
      </c>
      <c r="V1338" t="n">
        <v>2.972971092890084</v>
      </c>
      <c r="W1338" t="n">
        <v>0</v>
      </c>
      <c r="X1338" t="n">
        <v>0</v>
      </c>
      <c r="Y1338" t="n">
        <v>-21.42826181236016</v>
      </c>
      <c r="Z1338" t="n">
        <v>96.13085615356322</v>
      </c>
      <c r="AA1338" t="n">
        <v>1753.05712109834</v>
      </c>
      <c r="AB1338" t="b">
        <v>0</v>
      </c>
      <c r="AC1338" t="b">
        <v>1</v>
      </c>
      <c r="AD1338" t="n">
        <v>89.3218112406143</v>
      </c>
      <c r="AE1338" t="n">
        <v>-0</v>
      </c>
      <c r="AF1338" t="n">
        <v>0</v>
      </c>
      <c r="AG1338" t="n">
        <v>-0.03222334539888316</v>
      </c>
      <c r="AH1338" t="b">
        <v>0</v>
      </c>
      <c r="AI1338" t="b">
        <v>0</v>
      </c>
      <c r="AJ1338" t="n">
        <v>1753.05712109834</v>
      </c>
      <c r="AK1338" t="n">
        <v>0</v>
      </c>
      <c r="AL1338" t="n">
        <v>5.138172007165376</v>
      </c>
      <c r="AM1338" t="n">
        <v>0</v>
      </c>
      <c r="AN1338" t="n">
        <v>5.138254231850231</v>
      </c>
      <c r="AO1338" t="n">
        <v>0</v>
      </c>
      <c r="AP1338" t="n">
        <v>1</v>
      </c>
      <c r="AQ1338" t="n">
        <v>0</v>
      </c>
      <c r="AR1338" t="n">
        <v>0</v>
      </c>
      <c r="AS1338" t="n">
        <v>0</v>
      </c>
      <c r="AT1338" t="n">
        <v>1.463314461968853</v>
      </c>
      <c r="AU1338" t="n">
        <v>0.4600412246168779</v>
      </c>
      <c r="AV1338" t="n">
        <v>1.463314461968853</v>
      </c>
    </row>
    <row r="1339" spans="1:48">
      <c r="A1339" t="n">
        <v>1336</v>
      </c>
      <c r="B1339" t="n">
        <v>0</v>
      </c>
      <c r="C1339" t="n">
        <v>0</v>
      </c>
      <c r="D1339" t="n">
        <v>0</v>
      </c>
      <c r="E1339" t="n">
        <v>80</v>
      </c>
      <c r="F1339" t="n">
        <v>-0.05493352803733664</v>
      </c>
      <c r="G1339" t="n">
        <v>657.0126117119622</v>
      </c>
      <c r="H1339" t="n">
        <v>2591.257740591979</v>
      </c>
      <c r="I1339" t="n">
        <v>5.841263757789919</v>
      </c>
      <c r="J1339" t="n">
        <v>5.841263757789919</v>
      </c>
      <c r="K1339" t="n">
        <v>84.89937493285524</v>
      </c>
      <c r="L1339" t="n">
        <v>5</v>
      </c>
      <c r="M1339" t="n">
        <v>21.52621068277262</v>
      </c>
      <c r="N1339" t="n">
        <v>1746.507717158994</v>
      </c>
      <c r="O1339" t="b">
        <v>0</v>
      </c>
      <c r="P1339" t="n">
        <v>5.841263757789919</v>
      </c>
      <c r="Q1339" t="n">
        <v>0</v>
      </c>
      <c r="R1339" t="n">
        <v>0.9086067047057204</v>
      </c>
      <c r="S1339" t="n">
        <v>44.49727952293014</v>
      </c>
      <c r="T1339" t="n">
        <v>35.15051988968187</v>
      </c>
      <c r="U1339" t="n">
        <v>6.428814279641254</v>
      </c>
      <c r="V1339" t="n">
        <v>3.212521844025144</v>
      </c>
      <c r="W1339" t="n">
        <v>0</v>
      </c>
      <c r="X1339" t="n">
        <v>0</v>
      </c>
      <c r="Y1339" t="n">
        <v>-21.42826181236016</v>
      </c>
      <c r="Z1339" t="n">
        <v>96.10694603268475</v>
      </c>
      <c r="AA1339" t="n">
        <v>1746.507717158994</v>
      </c>
      <c r="AB1339" t="b">
        <v>0</v>
      </c>
      <c r="AC1339" t="b">
        <v>1</v>
      </c>
      <c r="AD1339" t="n">
        <v>89.31437087192944</v>
      </c>
      <c r="AE1339" t="n">
        <v>-0</v>
      </c>
      <c r="AF1339" t="n">
        <v>0</v>
      </c>
      <c r="AG1339" t="n">
        <v>-0.03588382850000171</v>
      </c>
      <c r="AH1339" t="b">
        <v>0</v>
      </c>
      <c r="AI1339" t="b">
        <v>0</v>
      </c>
      <c r="AJ1339" t="n">
        <v>1746.507717158994</v>
      </c>
      <c r="AK1339" t="n">
        <v>0</v>
      </c>
      <c r="AL1339" t="n">
        <v>6.428814279641254</v>
      </c>
      <c r="AM1339" t="n">
        <v>0</v>
      </c>
      <c r="AN1339" t="n">
        <v>6.428850823945634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1.691196474806237</v>
      </c>
      <c r="AU1339" t="n">
        <v>0.5316834607721993</v>
      </c>
      <c r="AV1339" t="n">
        <v>1.691196474806237</v>
      </c>
    </row>
    <row r="1340" spans="1:48">
      <c r="A1340" t="n">
        <v>1337</v>
      </c>
      <c r="B1340" t="n">
        <v>0</v>
      </c>
      <c r="C1340" t="n">
        <v>0</v>
      </c>
      <c r="D1340" t="n">
        <v>0</v>
      </c>
      <c r="E1340" t="n">
        <v>79.90000000000001</v>
      </c>
      <c r="F1340" t="n">
        <v>-0.02425734592011608</v>
      </c>
      <c r="G1340" t="n">
        <v>656.1913459473224</v>
      </c>
      <c r="H1340" t="n">
        <v>2588.01866841624</v>
      </c>
      <c r="I1340" t="n">
        <v>6.979937251051429</v>
      </c>
      <c r="J1340" t="n">
        <v>6.979937251051429</v>
      </c>
      <c r="K1340" t="n">
        <v>101.5763029644043</v>
      </c>
      <c r="L1340" t="n">
        <v>5</v>
      </c>
      <c r="M1340" t="n">
        <v>25.75464071105586</v>
      </c>
      <c r="N1340" t="n">
        <v>1744.324582512545</v>
      </c>
      <c r="O1340" t="b">
        <v>0</v>
      </c>
      <c r="P1340" t="n">
        <v>6.979937251051429</v>
      </c>
      <c r="Q1340" t="n">
        <v>0</v>
      </c>
      <c r="R1340" t="n">
        <v>0.9176050040317771</v>
      </c>
      <c r="S1340" t="n">
        <v>44.51553953171202</v>
      </c>
      <c r="T1340" t="n">
        <v>41.6427906719801</v>
      </c>
      <c r="U1340" t="n">
        <v>7.606690482705465</v>
      </c>
      <c r="V1340" t="n">
        <v>3.431157569523343</v>
      </c>
      <c r="W1340" t="n">
        <v>0</v>
      </c>
      <c r="X1340" t="n">
        <v>0</v>
      </c>
      <c r="Y1340" t="n">
        <v>-21.42826181236016</v>
      </c>
      <c r="Z1340" t="n">
        <v>96.08303591180628</v>
      </c>
      <c r="AA1340" t="n">
        <v>1744.324582512545</v>
      </c>
      <c r="AB1340" t="b">
        <v>0</v>
      </c>
      <c r="AC1340" t="b">
        <v>1</v>
      </c>
      <c r="AD1340" t="n">
        <v>89.30693050324459</v>
      </c>
      <c r="AE1340" t="n">
        <v>-0</v>
      </c>
      <c r="AF1340" t="n">
        <v>0</v>
      </c>
      <c r="AG1340" t="n">
        <v>-0.03766875706114631</v>
      </c>
      <c r="AH1340" t="b">
        <v>0</v>
      </c>
      <c r="AI1340" t="b">
        <v>0</v>
      </c>
      <c r="AJ1340" t="n">
        <v>1744.324582512545</v>
      </c>
      <c r="AK1340" t="n">
        <v>0</v>
      </c>
      <c r="AL1340" t="n">
        <v>7.606690482705465</v>
      </c>
      <c r="AM1340" t="n">
        <v>0</v>
      </c>
      <c r="AN1340" t="n">
        <v>7.60669961878156</v>
      </c>
      <c r="AO1340" t="n">
        <v>0</v>
      </c>
      <c r="AP1340" t="n">
        <v>1</v>
      </c>
      <c r="AQ1340" t="n">
        <v>0</v>
      </c>
      <c r="AR1340" t="n">
        <v>0</v>
      </c>
      <c r="AS1340" t="n">
        <v>0</v>
      </c>
      <c r="AT1340" t="n">
        <v>1.901609323297669</v>
      </c>
      <c r="AU1340" t="n">
        <v>0.5978336882256229</v>
      </c>
      <c r="AV1340" t="n">
        <v>1.901609323297669</v>
      </c>
    </row>
    <row r="1341" spans="1:48">
      <c r="A1341" t="n">
        <v>1338</v>
      </c>
      <c r="B1341" t="n">
        <v>0</v>
      </c>
      <c r="C1341" t="n">
        <v>0</v>
      </c>
      <c r="D1341" t="n">
        <v>0</v>
      </c>
      <c r="E1341" t="n">
        <v>79.8</v>
      </c>
      <c r="F1341" t="n">
        <v>-0.01470375494887044</v>
      </c>
      <c r="G1341" t="n">
        <v>655.3700801826823</v>
      </c>
      <c r="H1341" t="n">
        <v>2584.779596240499</v>
      </c>
      <c r="I1341" t="n">
        <v>7.320019833727414</v>
      </c>
      <c r="J1341" t="n">
        <v>7.320019833727414</v>
      </c>
      <c r="K1341" t="n">
        <v>106.6588825425494</v>
      </c>
      <c r="L1341" t="n">
        <v>5</v>
      </c>
      <c r="M1341" t="n">
        <v>27.04332721667075</v>
      </c>
      <c r="N1341" t="n">
        <v>1742.141447866096</v>
      </c>
      <c r="O1341" t="b">
        <v>0</v>
      </c>
      <c r="P1341" t="n">
        <v>7.320019833727414</v>
      </c>
      <c r="Q1341" t="n">
        <v>0</v>
      </c>
      <c r="R1341" t="n">
        <v>0.9198366195319728</v>
      </c>
      <c r="S1341" t="n">
        <v>44.53521079194449</v>
      </c>
      <c r="T1341" t="n">
        <v>43.62038870085831</v>
      </c>
      <c r="U1341" t="n">
        <v>7.957956530858658</v>
      </c>
      <c r="V1341" t="n">
        <v>3.496757815590129</v>
      </c>
      <c r="W1341" t="n">
        <v>0</v>
      </c>
      <c r="X1341" t="n">
        <v>0</v>
      </c>
      <c r="Y1341" t="n">
        <v>-21.42826181236016</v>
      </c>
      <c r="Z1341" t="n">
        <v>96.05912579092781</v>
      </c>
      <c r="AA1341" t="n">
        <v>1742.141447866096</v>
      </c>
      <c r="AB1341" t="b">
        <v>0</v>
      </c>
      <c r="AC1341" t="b">
        <v>1</v>
      </c>
      <c r="AD1341" t="n">
        <v>89.29949013455973</v>
      </c>
      <c r="AE1341" t="n">
        <v>-0</v>
      </c>
      <c r="AF1341" t="n">
        <v>0</v>
      </c>
      <c r="AG1341" t="n">
        <v>-0.01968968682714434</v>
      </c>
      <c r="AH1341" t="b">
        <v>0</v>
      </c>
      <c r="AI1341" t="b">
        <v>0</v>
      </c>
      <c r="AJ1341" t="n">
        <v>1742.141447866096</v>
      </c>
      <c r="AK1341" t="n">
        <v>0</v>
      </c>
      <c r="AL1341" t="n">
        <v>7.957956530858658</v>
      </c>
      <c r="AM1341" t="n">
        <v>0</v>
      </c>
      <c r="AN1341" t="n">
        <v>7.957958814877681</v>
      </c>
      <c r="AO1341" t="n">
        <v>0</v>
      </c>
      <c r="AP1341" t="n">
        <v>1</v>
      </c>
      <c r="AQ1341" t="n">
        <v>0</v>
      </c>
      <c r="AR1341" t="n">
        <v>0</v>
      </c>
      <c r="AS1341" t="n">
        <v>0</v>
      </c>
      <c r="AT1341" t="n">
        <v>1.964431639742267</v>
      </c>
      <c r="AU1341" t="n">
        <v>0.6175839580012364</v>
      </c>
      <c r="AV1341" t="n">
        <v>1.964431639742267</v>
      </c>
    </row>
    <row r="1342" spans="1:48">
      <c r="A1342" t="n">
        <v>1339</v>
      </c>
      <c r="B1342" t="n">
        <v>0</v>
      </c>
      <c r="C1342" t="n">
        <v>0</v>
      </c>
      <c r="D1342" t="n">
        <v>0</v>
      </c>
      <c r="E1342" t="n">
        <v>79.8</v>
      </c>
      <c r="F1342" t="n">
        <v>-0.0002609676177645071</v>
      </c>
      <c r="G1342" t="n">
        <v>655.3700801826823</v>
      </c>
      <c r="H1342" t="n">
        <v>2584.779596240499</v>
      </c>
      <c r="I1342" t="n">
        <v>7.86411212876167</v>
      </c>
      <c r="J1342" t="n">
        <v>7.86411212876167</v>
      </c>
      <c r="K1342" t="n">
        <v>114.5867676448517</v>
      </c>
      <c r="L1342" t="n">
        <v>5</v>
      </c>
      <c r="M1342" t="n">
        <v>29.05344007222407</v>
      </c>
      <c r="N1342" t="n">
        <v>1742.141447866096</v>
      </c>
      <c r="O1342" t="b">
        <v>0</v>
      </c>
      <c r="P1342" t="n">
        <v>7.86411212876167</v>
      </c>
      <c r="Q1342" t="n">
        <v>0</v>
      </c>
      <c r="R1342" t="n">
        <v>0.9229059262055846</v>
      </c>
      <c r="S1342" t="n">
        <v>44.55528175027585</v>
      </c>
      <c r="T1342" t="n">
        <v>46.7068126322087</v>
      </c>
      <c r="U1342" t="n">
        <v>8.521033298696009</v>
      </c>
      <c r="V1342" t="n">
        <v>3.600818459769421</v>
      </c>
      <c r="W1342" t="n">
        <v>0</v>
      </c>
      <c r="X1342" t="n">
        <v>0</v>
      </c>
      <c r="Y1342" t="n">
        <v>-21.42826181236016</v>
      </c>
      <c r="Z1342" t="n">
        <v>96.03023628957148</v>
      </c>
      <c r="AA1342" t="n">
        <v>1742.141447866096</v>
      </c>
      <c r="AB1342" t="b">
        <v>0</v>
      </c>
      <c r="AC1342" t="b">
        <v>1</v>
      </c>
      <c r="AD1342" t="n">
        <v>89.29204976587488</v>
      </c>
      <c r="AE1342" t="n">
        <v>-0</v>
      </c>
      <c r="AF1342" t="n">
        <v>0</v>
      </c>
      <c r="AG1342" t="n">
        <v>-0.0003176057497393248</v>
      </c>
      <c r="AH1342" t="b">
        <v>0</v>
      </c>
      <c r="AI1342" t="b">
        <v>0</v>
      </c>
      <c r="AJ1342" t="n">
        <v>1742.141447866096</v>
      </c>
      <c r="AK1342" t="n">
        <v>0</v>
      </c>
      <c r="AL1342" t="n">
        <v>8.521033298696009</v>
      </c>
      <c r="AM1342" t="n">
        <v>0</v>
      </c>
      <c r="AN1342" t="n">
        <v>8.521033298696009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2.065955195208173</v>
      </c>
      <c r="AU1342" t="n">
        <v>0.6495012403064728</v>
      </c>
      <c r="AV1342" t="n">
        <v>2.065955195208173</v>
      </c>
    </row>
    <row r="1343" spans="1:48">
      <c r="A1343" t="n">
        <v>1340</v>
      </c>
      <c r="B1343" t="n">
        <v>0</v>
      </c>
      <c r="C1343" t="n">
        <v>0</v>
      </c>
      <c r="D1343" t="n">
        <v>0</v>
      </c>
      <c r="E1343" t="n">
        <v>79.8</v>
      </c>
      <c r="F1343" t="n">
        <v>0.01574762541993557</v>
      </c>
      <c r="G1343" t="n">
        <v>655.3700801826823</v>
      </c>
      <c r="H1343" t="n">
        <v>2584.779596240499</v>
      </c>
      <c r="I1343" t="n">
        <v>8.467191847826166</v>
      </c>
      <c r="J1343" t="n">
        <v>8.467191847826166</v>
      </c>
      <c r="K1343" t="n">
        <v>123.3741494253106</v>
      </c>
      <c r="L1343" t="n">
        <v>5</v>
      </c>
      <c r="M1343" t="n">
        <v>31.28147804901384</v>
      </c>
      <c r="N1343" t="n">
        <v>1742.141447866096</v>
      </c>
      <c r="O1343" t="b">
        <v>0</v>
      </c>
      <c r="P1343" t="n">
        <v>8.467191847826166</v>
      </c>
      <c r="Q1343" t="n">
        <v>0</v>
      </c>
      <c r="R1343" t="n">
        <v>0.9258662910606843</v>
      </c>
      <c r="S1343" t="n">
        <v>44.57601896959794</v>
      </c>
      <c r="T1343" t="n">
        <v>50.12785209714322</v>
      </c>
      <c r="U1343" t="n">
        <v>9.145156195422175</v>
      </c>
      <c r="V1343" t="n">
        <v>3.716163597122687</v>
      </c>
      <c r="W1343" t="n">
        <v>0</v>
      </c>
      <c r="X1343" t="n">
        <v>0</v>
      </c>
      <c r="Y1343" t="n">
        <v>-21.42826181236016</v>
      </c>
      <c r="Z1343" t="n">
        <v>96.01838336974501</v>
      </c>
      <c r="AA1343" t="n">
        <v>1742.141447866096</v>
      </c>
      <c r="AB1343" t="b">
        <v>0</v>
      </c>
      <c r="AC1343" t="b">
        <v>1</v>
      </c>
      <c r="AD1343" t="n">
        <v>89.28460939719002</v>
      </c>
      <c r="AE1343" t="n">
        <v>-0</v>
      </c>
      <c r="AF1343" t="n">
        <v>0</v>
      </c>
      <c r="AG1343" t="n">
        <v>0.01695499926429561</v>
      </c>
      <c r="AH1343" t="b">
        <v>0</v>
      </c>
      <c r="AI1343" t="b">
        <v>0</v>
      </c>
      <c r="AJ1343" t="n">
        <v>1742.141447866096</v>
      </c>
      <c r="AK1343" t="n">
        <v>0</v>
      </c>
      <c r="AL1343" t="n">
        <v>9.145156195422175</v>
      </c>
      <c r="AM1343" t="n">
        <v>0</v>
      </c>
      <c r="AN1343" t="n">
        <v>9.145158479441198</v>
      </c>
      <c r="AO1343" t="n">
        <v>0</v>
      </c>
      <c r="AP1343" t="n">
        <v>1</v>
      </c>
      <c r="AQ1343" t="n">
        <v>0</v>
      </c>
      <c r="AR1343" t="n">
        <v>0</v>
      </c>
      <c r="AS1343" t="n">
        <v>0</v>
      </c>
      <c r="AT1343" t="n">
        <v>2.178872063441396</v>
      </c>
      <c r="AU1343" t="n">
        <v>0.6850003867250917</v>
      </c>
      <c r="AV1343" t="n">
        <v>2.178872063441396</v>
      </c>
    </row>
    <row r="1344" spans="1:48">
      <c r="A1344" t="n">
        <v>1341</v>
      </c>
      <c r="B1344" t="n">
        <v>0</v>
      </c>
      <c r="C1344" t="n">
        <v>0</v>
      </c>
      <c r="D1344" t="n">
        <v>0</v>
      </c>
      <c r="E1344" t="n">
        <v>79.90000000000001</v>
      </c>
      <c r="F1344" t="n">
        <v>0.0206037992713739</v>
      </c>
      <c r="G1344" t="n">
        <v>656.1913459473224</v>
      </c>
      <c r="H1344" t="n">
        <v>2588.01866841624</v>
      </c>
      <c r="I1344" t="n">
        <v>8.672075347887452</v>
      </c>
      <c r="J1344" t="n">
        <v>8.672075347887452</v>
      </c>
      <c r="K1344" t="n">
        <v>126.2013283478252</v>
      </c>
      <c r="L1344" t="n">
        <v>5</v>
      </c>
      <c r="M1344" t="n">
        <v>31.99830840462098</v>
      </c>
      <c r="N1344" t="n">
        <v>1744.324582512545</v>
      </c>
      <c r="O1344" t="b">
        <v>0</v>
      </c>
      <c r="P1344" t="n">
        <v>8.672075347887452</v>
      </c>
      <c r="Q1344" t="n">
        <v>0</v>
      </c>
      <c r="R1344" t="n">
        <v>0.9267245325112159</v>
      </c>
      <c r="S1344" t="n">
        <v>44.5974891135934</v>
      </c>
      <c r="T1344" t="n">
        <v>51.22906900181611</v>
      </c>
      <c r="U1344" t="n">
        <v>9.357770344536009</v>
      </c>
      <c r="V1344" t="n">
        <v>3.753833980123261</v>
      </c>
      <c r="W1344" t="n">
        <v>0</v>
      </c>
      <c r="X1344" t="n">
        <v>0</v>
      </c>
      <c r="Y1344" t="n">
        <v>-21.42826181236016</v>
      </c>
      <c r="Z1344" t="n">
        <v>96.02731150651779</v>
      </c>
      <c r="AA1344" t="n">
        <v>1744.324582512545</v>
      </c>
      <c r="AB1344" t="b">
        <v>0</v>
      </c>
      <c r="AC1344" t="b">
        <v>1</v>
      </c>
      <c r="AD1344" t="n">
        <v>89.27716902850517</v>
      </c>
      <c r="AE1344" t="n">
        <v>-0</v>
      </c>
      <c r="AF1344" t="n">
        <v>0</v>
      </c>
      <c r="AG1344" t="n">
        <v>0.03628134466427052</v>
      </c>
      <c r="AH1344" t="b">
        <v>0</v>
      </c>
      <c r="AI1344" t="b">
        <v>0</v>
      </c>
      <c r="AJ1344" t="n">
        <v>1744.324582512545</v>
      </c>
      <c r="AK1344" t="n">
        <v>0</v>
      </c>
      <c r="AL1344" t="n">
        <v>9.357770344536009</v>
      </c>
      <c r="AM1344" t="n">
        <v>0</v>
      </c>
      <c r="AN1344" t="n">
        <v>9.357779480612104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2.217670686584274</v>
      </c>
      <c r="AU1344" t="n">
        <v>0.6971980151692765</v>
      </c>
      <c r="AV1344" t="n">
        <v>2.217670686584274</v>
      </c>
    </row>
    <row r="1345" spans="1:48">
      <c r="A1345" t="n">
        <v>1342</v>
      </c>
      <c r="B1345" t="n">
        <v>0</v>
      </c>
      <c r="C1345" t="n">
        <v>0</v>
      </c>
      <c r="D1345" t="n">
        <v>0</v>
      </c>
      <c r="E1345" t="n">
        <v>80</v>
      </c>
      <c r="F1345" t="n">
        <v>0.06850384416123312</v>
      </c>
      <c r="G1345" t="n">
        <v>657.0126117119622</v>
      </c>
      <c r="H1345" t="n">
        <v>2591.257740591979</v>
      </c>
      <c r="I1345" t="n">
        <v>10.50308184782257</v>
      </c>
      <c r="J1345" t="n">
        <v>10.50308184782257</v>
      </c>
      <c r="K1345" t="n">
        <v>152.6561923452909</v>
      </c>
      <c r="L1345" t="n">
        <v>5</v>
      </c>
      <c r="M1345" t="n">
        <v>38.70593112203116</v>
      </c>
      <c r="N1345" t="n">
        <v>1746.507717158994</v>
      </c>
      <c r="O1345" t="b">
        <v>0</v>
      </c>
      <c r="P1345" t="n">
        <v>10.50308184782257</v>
      </c>
      <c r="Q1345" t="n">
        <v>0</v>
      </c>
      <c r="R1345" t="n">
        <v>0.9333180045491375</v>
      </c>
      <c r="S1345" t="n">
        <v>44.61922420490278</v>
      </c>
      <c r="T1345" t="n">
        <v>61.53015074232241</v>
      </c>
      <c r="U1345" t="n">
        <v>11.25348680367132</v>
      </c>
      <c r="V1345" t="n">
        <v>4.102953231890424</v>
      </c>
      <c r="W1345" t="n">
        <v>0</v>
      </c>
      <c r="X1345" t="n">
        <v>0</v>
      </c>
      <c r="Y1345" t="n">
        <v>-21.42826181236016</v>
      </c>
      <c r="Z1345" t="n">
        <v>96.0828979570193</v>
      </c>
      <c r="AA1345" t="n">
        <v>1746.507717158994</v>
      </c>
      <c r="AB1345" t="b">
        <v>0</v>
      </c>
      <c r="AC1345" t="b">
        <v>1</v>
      </c>
      <c r="AD1345" t="n">
        <v>89.26972865982032</v>
      </c>
      <c r="AE1345" t="n">
        <v>-0</v>
      </c>
      <c r="AF1345" t="n">
        <v>0</v>
      </c>
      <c r="AG1345" t="n">
        <v>0.04565812417978177</v>
      </c>
      <c r="AH1345" t="b">
        <v>0</v>
      </c>
      <c r="AI1345" t="b">
        <v>0</v>
      </c>
      <c r="AJ1345" t="n">
        <v>1746.507717158994</v>
      </c>
      <c r="AK1345" t="n">
        <v>0</v>
      </c>
      <c r="AL1345" t="n">
        <v>11.25348680367132</v>
      </c>
      <c r="AM1345" t="n">
        <v>0</v>
      </c>
      <c r="AN1345" t="n">
        <v>11.25354390414692</v>
      </c>
      <c r="AO1345" t="n">
        <v>0</v>
      </c>
      <c r="AP1345" t="n">
        <v>1</v>
      </c>
      <c r="AQ1345" t="n">
        <v>0</v>
      </c>
      <c r="AR1345" t="n">
        <v>0</v>
      </c>
      <c r="AS1345" t="n">
        <v>0</v>
      </c>
      <c r="AT1345" t="n">
        <v>2.563608117177006</v>
      </c>
      <c r="AU1345" t="n">
        <v>0.8059548704774449</v>
      </c>
      <c r="AV1345" t="n">
        <v>2.563608117177006</v>
      </c>
    </row>
    <row r="1346" spans="1:48">
      <c r="A1346" t="n">
        <v>1343</v>
      </c>
      <c r="B1346" t="n">
        <v>0</v>
      </c>
      <c r="C1346" t="n">
        <v>0</v>
      </c>
      <c r="D1346" t="n">
        <v>0</v>
      </c>
      <c r="E1346" t="n">
        <v>80.40000000000001</v>
      </c>
      <c r="F1346" t="n">
        <v>0.122047490750365</v>
      </c>
      <c r="G1346" t="n">
        <v>660.2976747705221</v>
      </c>
      <c r="H1346" t="n">
        <v>2604.214029294939</v>
      </c>
      <c r="I1346" t="n">
        <v>12.63273939037548</v>
      </c>
      <c r="J1346" t="n">
        <v>12.63273939037548</v>
      </c>
      <c r="K1346" t="n">
        <v>182.6960471549774</v>
      </c>
      <c r="L1346" t="n">
        <v>5</v>
      </c>
      <c r="M1346" t="n">
        <v>46.32252716911193</v>
      </c>
      <c r="N1346" t="n">
        <v>1755.240255744789</v>
      </c>
      <c r="O1346" t="b">
        <v>0</v>
      </c>
      <c r="P1346" t="n">
        <v>12.63273939037548</v>
      </c>
      <c r="Q1346" t="n">
        <v>0</v>
      </c>
      <c r="R1346" t="n">
        <v>0.9385219245360454</v>
      </c>
      <c r="S1346" t="n">
        <v>44.64317970082325</v>
      </c>
      <c r="T1346" t="n">
        <v>73.2298130929142</v>
      </c>
      <c r="U1346" t="n">
        <v>13.46024963308175</v>
      </c>
      <c r="V1346" t="n">
        <v>4.502027975537473</v>
      </c>
      <c r="W1346" t="n">
        <v>0</v>
      </c>
      <c r="X1346" t="n">
        <v>0</v>
      </c>
      <c r="Y1346" t="n">
        <v>-21.42826181236016</v>
      </c>
      <c r="Z1346" t="n">
        <v>96.14705244514228</v>
      </c>
      <c r="AA1346" t="n">
        <v>1755.240255744789</v>
      </c>
      <c r="AB1346" t="b">
        <v>0</v>
      </c>
      <c r="AC1346" t="b">
        <v>1</v>
      </c>
      <c r="AD1346" t="n">
        <v>89.26228829113546</v>
      </c>
      <c r="AE1346" t="n">
        <v>-0</v>
      </c>
      <c r="AF1346" t="n">
        <v>0</v>
      </c>
      <c r="AG1346" t="n">
        <v>0.04900131797399343</v>
      </c>
      <c r="AH1346" t="b">
        <v>0</v>
      </c>
      <c r="AI1346" t="b">
        <v>0</v>
      </c>
      <c r="AJ1346" t="n">
        <v>1755.240255744789</v>
      </c>
      <c r="AK1346" t="n">
        <v>0</v>
      </c>
      <c r="AL1346" t="n">
        <v>13.46024963308175</v>
      </c>
      <c r="AM1346" t="n">
        <v>0</v>
      </c>
      <c r="AN1346" t="n">
        <v>13.46039581029927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2.970825068915348</v>
      </c>
      <c r="AU1346" t="n">
        <v>0.9339769669107721</v>
      </c>
      <c r="AV1346" t="n">
        <v>2.970825068915348</v>
      </c>
    </row>
    <row r="1347" spans="1:48">
      <c r="A1347" t="n">
        <v>1344</v>
      </c>
      <c r="B1347" t="n">
        <v>0</v>
      </c>
      <c r="C1347" t="n">
        <v>0</v>
      </c>
      <c r="D1347" t="n">
        <v>0</v>
      </c>
      <c r="E1347" t="n">
        <v>80.8</v>
      </c>
      <c r="F1347" t="n">
        <v>0.1099728595039835</v>
      </c>
      <c r="G1347" t="n">
        <v>663.5827378290818</v>
      </c>
      <c r="H1347" t="n">
        <v>2617.170317997899</v>
      </c>
      <c r="I1347" t="n">
        <v>12.28031254013978</v>
      </c>
      <c r="J1347" t="n">
        <v>12.28031254013978</v>
      </c>
      <c r="K1347" t="n">
        <v>176.7200078052706</v>
      </c>
      <c r="L1347" t="n">
        <v>5</v>
      </c>
      <c r="M1347" t="n">
        <v>44.80730421026131</v>
      </c>
      <c r="N1347" t="n">
        <v>1763.972794330584</v>
      </c>
      <c r="O1347" t="b">
        <v>0</v>
      </c>
      <c r="P1347" t="n">
        <v>12.28031254013978</v>
      </c>
      <c r="Q1347" t="n">
        <v>0</v>
      </c>
      <c r="R1347" t="n">
        <v>0.9375754346949813</v>
      </c>
      <c r="S1347" t="n">
        <v>44.66974395512369</v>
      </c>
      <c r="T1347" t="n">
        <v>70.9059531394512</v>
      </c>
      <c r="U1347" t="n">
        <v>13.09794613393951</v>
      </c>
      <c r="V1347" t="n">
        <v>4.426273302268271</v>
      </c>
      <c r="W1347" t="n">
        <v>0</v>
      </c>
      <c r="X1347" t="n">
        <v>0</v>
      </c>
      <c r="Y1347" t="n">
        <v>-21.42826181236016</v>
      </c>
      <c r="Z1347" t="n">
        <v>96.21120693326526</v>
      </c>
      <c r="AA1347" t="n">
        <v>1763.972794330584</v>
      </c>
      <c r="AB1347" t="b">
        <v>0</v>
      </c>
      <c r="AC1347" t="b">
        <v>1</v>
      </c>
      <c r="AD1347" t="n">
        <v>89.25484792245061</v>
      </c>
      <c r="AE1347" t="n">
        <v>-0</v>
      </c>
      <c r="AF1347" t="n">
        <v>0</v>
      </c>
      <c r="AG1347" t="n">
        <v>0.04569126169615961</v>
      </c>
      <c r="AH1347" t="b">
        <v>0</v>
      </c>
      <c r="AI1347" t="b">
        <v>0</v>
      </c>
      <c r="AJ1347" t="n">
        <v>1763.972794330584</v>
      </c>
      <c r="AK1347" t="n">
        <v>0</v>
      </c>
      <c r="AL1347" t="n">
        <v>13.09794613393951</v>
      </c>
      <c r="AM1347" t="n">
        <v>0</v>
      </c>
      <c r="AN1347" t="n">
        <v>13.09809231115702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2.903682848562628</v>
      </c>
      <c r="AU1347" t="n">
        <v>0.912868592684085</v>
      </c>
      <c r="AV1347" t="n">
        <v>2.903682848562628</v>
      </c>
    </row>
    <row r="1348" spans="1:48">
      <c r="A1348" t="n">
        <v>1345</v>
      </c>
      <c r="B1348" t="n">
        <v>0</v>
      </c>
      <c r="C1348" t="n">
        <v>0</v>
      </c>
      <c r="D1348" t="n">
        <v>0</v>
      </c>
      <c r="E1348" t="n">
        <v>81.2</v>
      </c>
      <c r="F1348" t="n">
        <v>0.1047277379003724</v>
      </c>
      <c r="G1348" t="n">
        <v>666.8678008876417</v>
      </c>
      <c r="H1348" t="n">
        <v>2630.126606700859</v>
      </c>
      <c r="I1348" t="n">
        <v>12.18578481795796</v>
      </c>
      <c r="J1348" t="n">
        <v>12.18578481795796</v>
      </c>
      <c r="K1348" t="n">
        <v>174.4958643962732</v>
      </c>
      <c r="L1348" t="n">
        <v>5</v>
      </c>
      <c r="M1348" t="n">
        <v>44.24337332562708</v>
      </c>
      <c r="N1348" t="n">
        <v>1772.705332916379</v>
      </c>
      <c r="O1348" t="b">
        <v>0</v>
      </c>
      <c r="P1348" t="n">
        <v>12.18578481795796</v>
      </c>
      <c r="Q1348" t="n">
        <v>0</v>
      </c>
      <c r="R1348" t="n">
        <v>0.9371815654608512</v>
      </c>
      <c r="S1348" t="n">
        <v>44.69596468492927</v>
      </c>
      <c r="T1348" t="n">
        <v>70.04297731542673</v>
      </c>
      <c r="U1348" t="n">
        <v>13.00258697679963</v>
      </c>
      <c r="V1348" t="n">
        <v>4.399990185416215</v>
      </c>
      <c r="W1348" t="n">
        <v>0</v>
      </c>
      <c r="X1348" t="n">
        <v>0</v>
      </c>
      <c r="Y1348" t="n">
        <v>-21.42826181236016</v>
      </c>
      <c r="Z1348" t="n">
        <v>96.28600372097034</v>
      </c>
      <c r="AA1348" t="n">
        <v>1772.705332916379</v>
      </c>
      <c r="AB1348" t="b">
        <v>0</v>
      </c>
      <c r="AC1348" t="b">
        <v>1</v>
      </c>
      <c r="AD1348" t="n">
        <v>89.24740755376575</v>
      </c>
      <c r="AE1348" t="n">
        <v>-0</v>
      </c>
      <c r="AF1348" t="n">
        <v>0</v>
      </c>
      <c r="AG1348" t="n">
        <v>0.03960646102916215</v>
      </c>
      <c r="AH1348" t="b">
        <v>0</v>
      </c>
      <c r="AI1348" t="b">
        <v>0</v>
      </c>
      <c r="AJ1348" t="n">
        <v>1772.705332916379</v>
      </c>
      <c r="AK1348" t="n">
        <v>0</v>
      </c>
      <c r="AL1348" t="n">
        <v>13.00258697679963</v>
      </c>
      <c r="AM1348" t="n">
        <v>0</v>
      </c>
      <c r="AN1348" t="n">
        <v>13.0026988937318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2.886118267357332</v>
      </c>
      <c r="AU1348" t="n">
        <v>0.907346586541472</v>
      </c>
      <c r="AV1348" t="n">
        <v>2.886118267357332</v>
      </c>
    </row>
    <row r="1349" spans="1:48">
      <c r="A1349" t="n">
        <v>1346</v>
      </c>
      <c r="B1349" t="n">
        <v>0</v>
      </c>
      <c r="C1349" t="n">
        <v>0</v>
      </c>
      <c r="D1349" t="n">
        <v>0</v>
      </c>
      <c r="E1349" t="n">
        <v>81.5</v>
      </c>
      <c r="F1349" t="n">
        <v>0.05444952222786448</v>
      </c>
      <c r="G1349" t="n">
        <v>669.3315981815615</v>
      </c>
      <c r="H1349" t="n">
        <v>2639.843823228079</v>
      </c>
      <c r="I1349" t="n">
        <v>10.33093562562912</v>
      </c>
      <c r="J1349" t="n">
        <v>10.33093562562912</v>
      </c>
      <c r="K1349" t="n">
        <v>147.3905737649364</v>
      </c>
      <c r="L1349" t="n">
        <v>5</v>
      </c>
      <c r="M1349" t="n">
        <v>37.37083513309747</v>
      </c>
      <c r="N1349" t="n">
        <v>1779.254736855725</v>
      </c>
      <c r="O1349" t="b">
        <v>0</v>
      </c>
      <c r="P1349" t="n">
        <v>10.33093562562912</v>
      </c>
      <c r="Q1349" t="n">
        <v>0</v>
      </c>
      <c r="R1349" t="n">
        <v>0.9320066097444092</v>
      </c>
      <c r="S1349" t="n">
        <v>44.7221477474545</v>
      </c>
      <c r="T1349" t="n">
        <v>59.49136234414663</v>
      </c>
      <c r="U1349" t="n">
        <v>11.08461626518105</v>
      </c>
      <c r="V1349" t="n">
        <v>4.045019416702317</v>
      </c>
      <c r="W1349" t="n">
        <v>0</v>
      </c>
      <c r="X1349" t="n">
        <v>0</v>
      </c>
      <c r="Y1349" t="n">
        <v>-21.42826181236016</v>
      </c>
      <c r="Z1349" t="n">
        <v>96.31077053550132</v>
      </c>
      <c r="AA1349" t="n">
        <v>1779.254736855725</v>
      </c>
      <c r="AB1349" t="b">
        <v>0</v>
      </c>
      <c r="AC1349" t="b">
        <v>1</v>
      </c>
      <c r="AD1349" t="n">
        <v>89.2399671850809</v>
      </c>
      <c r="AE1349" t="n">
        <v>-0</v>
      </c>
      <c r="AF1349" t="n">
        <v>0</v>
      </c>
      <c r="AG1349" t="n">
        <v>0.01914391596105885</v>
      </c>
      <c r="AH1349" t="b">
        <v>0</v>
      </c>
      <c r="AI1349" t="b">
        <v>0</v>
      </c>
      <c r="AJ1349" t="n">
        <v>1779.254736855725</v>
      </c>
      <c r="AK1349" t="n">
        <v>0</v>
      </c>
      <c r="AL1349" t="n">
        <v>11.08461626518105</v>
      </c>
      <c r="AM1349" t="n">
        <v>0</v>
      </c>
      <c r="AN1349" t="n">
        <v>11.08465280948543</v>
      </c>
      <c r="AO1349" t="n">
        <v>0</v>
      </c>
      <c r="AP1349" t="n">
        <v>1</v>
      </c>
      <c r="AQ1349" t="n">
        <v>0</v>
      </c>
      <c r="AR1349" t="n">
        <v>0</v>
      </c>
      <c r="AS1349" t="n">
        <v>0</v>
      </c>
      <c r="AT1349" t="n">
        <v>2.534774382899232</v>
      </c>
      <c r="AU1349" t="n">
        <v>0.7968900339216866</v>
      </c>
      <c r="AV1349" t="n">
        <v>2.534774382899232</v>
      </c>
    </row>
    <row r="1350" spans="1:48">
      <c r="A1350" t="n">
        <v>1347</v>
      </c>
      <c r="B1350" t="n">
        <v>0</v>
      </c>
      <c r="C1350" t="n">
        <v>0</v>
      </c>
      <c r="D1350" t="n">
        <v>0</v>
      </c>
      <c r="E1350" t="n">
        <v>81.59999999999999</v>
      </c>
      <c r="F1350" t="n">
        <v>0.01080750652149121</v>
      </c>
      <c r="G1350" t="n">
        <v>670.1528639462014</v>
      </c>
      <c r="H1350" t="n">
        <v>2643.082895403818</v>
      </c>
      <c r="I1350" t="n">
        <v>8.673999355020882</v>
      </c>
      <c r="J1350" t="n">
        <v>8.673999355020882</v>
      </c>
      <c r="K1350" t="n">
        <v>123.5995500129633</v>
      </c>
      <c r="L1350" t="n">
        <v>5</v>
      </c>
      <c r="M1350" t="n">
        <v>31.3386282994329</v>
      </c>
      <c r="N1350" t="n">
        <v>1781.437871502173</v>
      </c>
      <c r="O1350" t="b">
        <v>0</v>
      </c>
      <c r="P1350" t="n">
        <v>8.673999355020882</v>
      </c>
      <c r="Q1350" t="n">
        <v>0</v>
      </c>
      <c r="R1350" t="n">
        <v>0.9257001283276862</v>
      </c>
      <c r="S1350" t="n">
        <v>44.74617400788226</v>
      </c>
      <c r="T1350" t="n">
        <v>50.22844842900297</v>
      </c>
      <c r="U1350" t="n">
        <v>9.370204334627028</v>
      </c>
      <c r="V1350" t="n">
        <v>3.731967272574344</v>
      </c>
      <c r="W1350" t="n">
        <v>0</v>
      </c>
      <c r="X1350" t="n">
        <v>0</v>
      </c>
      <c r="Y1350" t="n">
        <v>-21.42826181236016</v>
      </c>
      <c r="Z1350" t="n">
        <v>96.30135827122422</v>
      </c>
      <c r="AA1350" t="n">
        <v>1781.437871502173</v>
      </c>
      <c r="AB1350" t="b">
        <v>0</v>
      </c>
      <c r="AC1350" t="b">
        <v>1</v>
      </c>
      <c r="AD1350" t="n">
        <v>89.23252681639605</v>
      </c>
      <c r="AE1350" t="n">
        <v>-0</v>
      </c>
      <c r="AF1350" t="n">
        <v>0</v>
      </c>
      <c r="AG1350" t="n">
        <v>0.001898943212396587</v>
      </c>
      <c r="AH1350" t="b">
        <v>0</v>
      </c>
      <c r="AI1350" t="b">
        <v>0</v>
      </c>
      <c r="AJ1350" t="n">
        <v>1781.437871502173</v>
      </c>
      <c r="AK1350" t="n">
        <v>0</v>
      </c>
      <c r="AL1350" t="n">
        <v>9.370204334627028</v>
      </c>
      <c r="AM1350" t="n">
        <v>0</v>
      </c>
      <c r="AN1350" t="n">
        <v>9.370206618646051</v>
      </c>
      <c r="AO1350" t="n">
        <v>0</v>
      </c>
      <c r="AP1350" t="n">
        <v>1</v>
      </c>
      <c r="AQ1350" t="n">
        <v>0</v>
      </c>
      <c r="AR1350" t="n">
        <v>0</v>
      </c>
      <c r="AS1350" t="n">
        <v>0</v>
      </c>
      <c r="AT1350" t="n">
        <v>2.224189622980248</v>
      </c>
      <c r="AU1350" t="n">
        <v>0.6992474581022524</v>
      </c>
      <c r="AV1350" t="n">
        <v>2.224189622980248</v>
      </c>
    </row>
    <row r="1351" spans="1:48">
      <c r="A1351" t="n">
        <v>1348</v>
      </c>
      <c r="B1351" t="n">
        <v>0</v>
      </c>
      <c r="C1351" t="n">
        <v>0</v>
      </c>
      <c r="D1351" t="n">
        <v>0</v>
      </c>
      <c r="E1351" t="n">
        <v>81.59999999999999</v>
      </c>
      <c r="F1351" t="n">
        <v>-0.01434621498051314</v>
      </c>
      <c r="G1351" t="n">
        <v>670.1528639462014</v>
      </c>
      <c r="H1351" t="n">
        <v>2643.082895403818</v>
      </c>
      <c r="I1351" t="n">
        <v>7.705027695320672</v>
      </c>
      <c r="J1351" t="n">
        <v>7.705027695320672</v>
      </c>
      <c r="K1351" t="n">
        <v>109.7922557981055</v>
      </c>
      <c r="L1351" t="n">
        <v>5</v>
      </c>
      <c r="M1351" t="n">
        <v>27.83779305225799</v>
      </c>
      <c r="N1351" t="n">
        <v>1781.437871502173</v>
      </c>
      <c r="O1351" t="b">
        <v>0</v>
      </c>
      <c r="P1351" t="n">
        <v>7.705027695320672</v>
      </c>
      <c r="Q1351" t="n">
        <v>0</v>
      </c>
      <c r="R1351" t="n">
        <v>0.9208601834943869</v>
      </c>
      <c r="S1351" t="n">
        <v>44.76821784928207</v>
      </c>
      <c r="T1351" t="n">
        <v>44.85193769838953</v>
      </c>
      <c r="U1351" t="n">
        <v>8.367206915258745</v>
      </c>
      <c r="V1351" t="n">
        <v>3.549574119371734</v>
      </c>
      <c r="W1351" t="n">
        <v>0</v>
      </c>
      <c r="X1351" t="n">
        <v>0</v>
      </c>
      <c r="Y1351" t="n">
        <v>-21.42826181236016</v>
      </c>
      <c r="Z1351" t="n">
        <v>96.27327092974984</v>
      </c>
      <c r="AA1351" t="n">
        <v>1781.437871502173</v>
      </c>
      <c r="AB1351" t="b">
        <v>0</v>
      </c>
      <c r="AC1351" t="b">
        <v>1</v>
      </c>
      <c r="AD1351" t="n">
        <v>89.22508644771119</v>
      </c>
      <c r="AE1351" t="n">
        <v>-0</v>
      </c>
      <c r="AF1351" t="n">
        <v>0</v>
      </c>
      <c r="AG1351" t="n">
        <v>-0.01229718755170212</v>
      </c>
      <c r="AH1351" t="b">
        <v>0</v>
      </c>
      <c r="AI1351" t="b">
        <v>0</v>
      </c>
      <c r="AJ1351" t="n">
        <v>1781.437871502173</v>
      </c>
      <c r="AK1351" t="n">
        <v>0</v>
      </c>
      <c r="AL1351" t="n">
        <v>8.367206915258745</v>
      </c>
      <c r="AM1351" t="n">
        <v>0</v>
      </c>
      <c r="AN1351" t="n">
        <v>8.367216051334839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2.043786853486317</v>
      </c>
      <c r="AU1351" t="n">
        <v>0.6425318900140373</v>
      </c>
      <c r="AV1351" t="n">
        <v>2.043786853486317</v>
      </c>
    </row>
    <row r="1352" spans="1:48">
      <c r="A1352" t="n">
        <v>1349</v>
      </c>
      <c r="B1352" t="n">
        <v>0</v>
      </c>
      <c r="C1352" t="n">
        <v>0</v>
      </c>
      <c r="D1352" t="n">
        <v>0</v>
      </c>
      <c r="E1352" t="n">
        <v>81.40000000000001</v>
      </c>
      <c r="F1352" t="n">
        <v>-0.1200893132661012</v>
      </c>
      <c r="G1352" t="n">
        <v>668.5103324169216</v>
      </c>
      <c r="H1352" t="n">
        <v>2636.604751052339</v>
      </c>
      <c r="I1352" t="n">
        <v>3.599630278724126</v>
      </c>
      <c r="J1352" t="n">
        <v>3.599630278724126</v>
      </c>
      <c r="K1352" t="n">
        <v>51.41870733015765</v>
      </c>
      <c r="L1352" t="n">
        <v>5</v>
      </c>
      <c r="M1352" t="n">
        <v>13.03719759892435</v>
      </c>
      <c r="N1352" t="n">
        <v>1777.071602209277</v>
      </c>
      <c r="O1352" t="b">
        <v>0</v>
      </c>
      <c r="P1352" t="n">
        <v>3.599630278724126</v>
      </c>
      <c r="Q1352" t="n">
        <v>0</v>
      </c>
      <c r="R1352" t="n">
        <v>0.8743939037385635</v>
      </c>
      <c r="S1352" t="n">
        <v>44.78907471627585</v>
      </c>
      <c r="T1352" t="n">
        <v>22.12163541065593</v>
      </c>
      <c r="U1352" t="n">
        <v>4.116714747590904</v>
      </c>
      <c r="V1352" t="n">
        <v>2.778612266851248</v>
      </c>
      <c r="W1352" t="n">
        <v>0</v>
      </c>
      <c r="X1352" t="n">
        <v>0</v>
      </c>
      <c r="Y1352" t="n">
        <v>-21.42826181236016</v>
      </c>
      <c r="Z1352" t="n">
        <v>96.24518358827547</v>
      </c>
      <c r="AA1352" t="n">
        <v>1777.071602209277</v>
      </c>
      <c r="AB1352" t="b">
        <v>0</v>
      </c>
      <c r="AC1352" t="b">
        <v>1</v>
      </c>
      <c r="AD1352" t="n">
        <v>89.21764607902634</v>
      </c>
      <c r="AE1352" t="n">
        <v>-0</v>
      </c>
      <c r="AF1352" t="n">
        <v>0</v>
      </c>
      <c r="AG1352" t="n">
        <v>-0.03334346368525526</v>
      </c>
      <c r="AH1352" t="b">
        <v>0</v>
      </c>
      <c r="AI1352" t="b">
        <v>0</v>
      </c>
      <c r="AJ1352" t="n">
        <v>1777.071602209277</v>
      </c>
      <c r="AK1352" t="n">
        <v>0</v>
      </c>
      <c r="AL1352" t="n">
        <v>4.116714747590904</v>
      </c>
      <c r="AM1352" t="n">
        <v>0</v>
      </c>
      <c r="AN1352" t="n">
        <v>4.116899753131828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1.289138915577278</v>
      </c>
      <c r="AU1352" t="n">
        <v>0.4052833897544496</v>
      </c>
      <c r="AV1352" t="n">
        <v>1.289138915577278</v>
      </c>
    </row>
    <row r="1353" spans="1:48">
      <c r="A1353" t="n">
        <v>1350</v>
      </c>
      <c r="B1353" t="n">
        <v>0</v>
      </c>
      <c r="C1353" t="n">
        <v>0</v>
      </c>
      <c r="D1353" t="n">
        <v>0</v>
      </c>
      <c r="E1353" t="n">
        <v>80.7</v>
      </c>
      <c r="F1353" t="n">
        <v>-0.2552965319550768</v>
      </c>
      <c r="G1353" t="n">
        <v>662.7614720644419</v>
      </c>
      <c r="H1353" t="n">
        <v>2613.931245822159</v>
      </c>
      <c r="I1353" t="n">
        <v>-1.661931072496556</v>
      </c>
      <c r="J1353" t="n">
        <v>-1.661931072496556</v>
      </c>
      <c r="K1353" t="n">
        <v>-23.94567787188361</v>
      </c>
      <c r="L1353" t="n">
        <v>5</v>
      </c>
      <c r="M1353" t="n">
        <v>-6.071419338712883</v>
      </c>
      <c r="N1353" t="n">
        <v>1761.789659684135</v>
      </c>
      <c r="O1353" t="b">
        <v>0</v>
      </c>
      <c r="P1353" t="n">
        <v>-1.661931072496556</v>
      </c>
      <c r="Q1353" t="n">
        <v>0</v>
      </c>
      <c r="R1353" t="n">
        <v>0.5731298983583354</v>
      </c>
      <c r="S1353" t="n">
        <v>44.80453966352992</v>
      </c>
      <c r="T1353" t="n">
        <v>-5.162777371642948</v>
      </c>
      <c r="U1353" t="n">
        <v>-0.9525023866585103</v>
      </c>
      <c r="V1353" t="n">
        <v>0.9086419670699355</v>
      </c>
      <c r="W1353" t="n">
        <v>0</v>
      </c>
      <c r="X1353" t="n">
        <v>0</v>
      </c>
      <c r="Y1353" t="n">
        <v>-21.42826181236016</v>
      </c>
      <c r="Z1353" t="n">
        <v>96.18272432127442</v>
      </c>
      <c r="AA1353" t="n">
        <v>1761.789659684135</v>
      </c>
      <c r="AB1353" t="b">
        <v>0</v>
      </c>
      <c r="AC1353" t="b">
        <v>1</v>
      </c>
      <c r="AD1353" t="n">
        <v>89.21020571034148</v>
      </c>
      <c r="AE1353" t="n">
        <v>-0</v>
      </c>
      <c r="AF1353" t="n">
        <v>0</v>
      </c>
      <c r="AG1353" t="n">
        <v>-0.04610067038803933</v>
      </c>
      <c r="AH1353" t="b">
        <v>0</v>
      </c>
      <c r="AI1353" t="b">
        <v>0</v>
      </c>
      <c r="AJ1353" t="n">
        <v>1761.789659684135</v>
      </c>
      <c r="AK1353" t="n">
        <v>0</v>
      </c>
      <c r="AL1353" t="n">
        <v>-0.9525023866585103</v>
      </c>
      <c r="AM1353" t="n">
        <v>0</v>
      </c>
      <c r="AN1353" t="n">
        <v>-0.9517623644948132</v>
      </c>
      <c r="AO1353" t="n">
        <v>0</v>
      </c>
      <c r="AP1353" t="n">
        <v>1</v>
      </c>
      <c r="AQ1353" t="n">
        <v>0</v>
      </c>
      <c r="AR1353" t="n">
        <v>0</v>
      </c>
      <c r="AS1353" t="n">
        <v>0</v>
      </c>
      <c r="AT1353" t="n">
        <v>0.4065037663652316</v>
      </c>
      <c r="AU1353" t="n">
        <v>0.1277978830595436</v>
      </c>
      <c r="AV1353" t="n">
        <v>0.4065037663652316</v>
      </c>
    </row>
    <row r="1354" spans="1:48">
      <c r="A1354" t="n">
        <v>1351</v>
      </c>
      <c r="B1354" t="n">
        <v>0</v>
      </c>
      <c r="C1354" t="n">
        <v>0</v>
      </c>
      <c r="D1354" t="n">
        <v>0</v>
      </c>
      <c r="E1354" t="n">
        <v>79.59999999999999</v>
      </c>
      <c r="F1354" t="n">
        <v>-0.3587245589135915</v>
      </c>
      <c r="G1354" t="n">
        <v>653.7275486534023</v>
      </c>
      <c r="H1354" t="n">
        <v>2578.301451889019</v>
      </c>
      <c r="I1354" t="n">
        <v>-5.647961286628456</v>
      </c>
      <c r="J1354" t="n">
        <v>-5.647961286628456</v>
      </c>
      <c r="K1354" t="n">
        <v>-82.50234756147613</v>
      </c>
      <c r="L1354" t="n">
        <v>5</v>
      </c>
      <c r="M1354" t="n">
        <v>-20.91844512207813</v>
      </c>
      <c r="N1354" t="n">
        <v>1737.775178573199</v>
      </c>
      <c r="O1354" t="b">
        <v>0</v>
      </c>
      <c r="P1354" t="n">
        <v>-5.647961286628456</v>
      </c>
      <c r="Q1354" t="n">
        <v>0</v>
      </c>
      <c r="R1354" t="n">
        <v>0.8528644378062641</v>
      </c>
      <c r="S1354" t="n">
        <v>44.82880512605164</v>
      </c>
      <c r="T1354" t="n">
        <v>-26.46972987955838</v>
      </c>
      <c r="U1354" t="n">
        <v>-4.816945327471922</v>
      </c>
      <c r="V1354" t="n">
        <v>-5.551284757480254</v>
      </c>
      <c r="W1354" t="n">
        <v>-58.40857394690498</v>
      </c>
      <c r="X1354" t="n">
        <v>2</v>
      </c>
      <c r="Y1354" t="n">
        <v>36.98031213454482</v>
      </c>
      <c r="Z1354" t="n">
        <v>96.14504644187345</v>
      </c>
      <c r="AA1354" t="n">
        <v>1737.775178573199</v>
      </c>
      <c r="AB1354" t="b">
        <v>0</v>
      </c>
      <c r="AC1354" t="b">
        <v>1</v>
      </c>
      <c r="AD1354" t="n">
        <v>89.21290571907798</v>
      </c>
      <c r="AE1354" t="n">
        <v>1.220367864233535</v>
      </c>
      <c r="AF1354" t="n">
        <v>0</v>
      </c>
      <c r="AG1354" t="n">
        <v>-0.05404810772927621</v>
      </c>
      <c r="AH1354" t="b">
        <v>0</v>
      </c>
      <c r="AI1354" t="b">
        <v>0</v>
      </c>
      <c r="AJ1354" t="n">
        <v>1737.775178573199</v>
      </c>
      <c r="AK1354" t="n">
        <v>0</v>
      </c>
      <c r="AL1354" t="n">
        <v>-4.816945327471922</v>
      </c>
      <c r="AM1354" t="n">
        <v>0.4787033545734438</v>
      </c>
      <c r="AN1354" t="n">
        <v>-3.116446596775096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 spans="1:48">
      <c r="A1355" t="n">
        <v>1352</v>
      </c>
      <c r="B1355" t="n">
        <v>0</v>
      </c>
      <c r="C1355" t="n">
        <v>0</v>
      </c>
      <c r="D1355" t="n">
        <v>0</v>
      </c>
      <c r="E1355" t="n">
        <v>78.2</v>
      </c>
      <c r="F1355" t="n">
        <v>-0.3931385657238717</v>
      </c>
      <c r="G1355" t="n">
        <v>642.2298279484431</v>
      </c>
      <c r="H1355" t="n">
        <v>2532.95444142866</v>
      </c>
      <c r="I1355" t="n">
        <v>-6.969474518381027</v>
      </c>
      <c r="J1355" t="n">
        <v>-6.969474518381027</v>
      </c>
      <c r="K1355" t="n">
        <v>-103.6289133966285</v>
      </c>
      <c r="L1355" t="n">
        <v>5</v>
      </c>
      <c r="M1355" t="n">
        <v>-26.2750794616198</v>
      </c>
      <c r="N1355" t="n">
        <v>1707.211293522917</v>
      </c>
      <c r="O1355" t="b">
        <v>0</v>
      </c>
      <c r="P1355" t="n">
        <v>-6.969474518381027</v>
      </c>
      <c r="Q1355" t="n">
        <v>0</v>
      </c>
      <c r="R1355" t="n">
        <v>0.8767299116391735</v>
      </c>
      <c r="S1355" t="n">
        <v>44.8572293877349</v>
      </c>
      <c r="T1355" t="n">
        <v>-34.1782612680982</v>
      </c>
      <c r="U1355" t="n">
        <v>-6.110346778671668</v>
      </c>
      <c r="V1355" t="n">
        <v>-7.903181806478397</v>
      </c>
      <c r="W1355" t="n">
        <v>-56.74326904517655</v>
      </c>
      <c r="X1355" t="n">
        <v>2</v>
      </c>
      <c r="Y1355" t="n">
        <v>35.3150072328164</v>
      </c>
      <c r="Z1355" t="n">
        <v>96.1162294571524</v>
      </c>
      <c r="AA1355" t="n">
        <v>1707.211293522917</v>
      </c>
      <c r="AB1355" t="b">
        <v>0</v>
      </c>
      <c r="AC1355" t="b">
        <v>1</v>
      </c>
      <c r="AD1355" t="n">
        <v>89.22545698980149</v>
      </c>
      <c r="AE1355" t="n">
        <v>1.185573578927625</v>
      </c>
      <c r="AF1355" t="n">
        <v>0</v>
      </c>
      <c r="AG1355" t="n">
        <v>-0.06221609657075627</v>
      </c>
      <c r="AH1355" t="b">
        <v>0</v>
      </c>
      <c r="AI1355" t="b">
        <v>0</v>
      </c>
      <c r="AJ1355" t="n">
        <v>1707.211293522917</v>
      </c>
      <c r="AK1355" t="n">
        <v>0</v>
      </c>
      <c r="AL1355" t="n">
        <v>-6.110346778671668</v>
      </c>
      <c r="AM1355" t="n">
        <v>1.871962696442044</v>
      </c>
      <c r="AN1355" t="n">
        <v>-3.051019832387375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 spans="1:48">
      <c r="A1356" t="n">
        <v>1353</v>
      </c>
      <c r="B1356" t="n">
        <v>0</v>
      </c>
      <c r="C1356" t="n">
        <v>0</v>
      </c>
      <c r="D1356" t="n">
        <v>0</v>
      </c>
      <c r="E1356" t="n">
        <v>76.8</v>
      </c>
      <c r="F1356" t="n">
        <v>-0.402054511524252</v>
      </c>
      <c r="G1356" t="n">
        <v>630.7321072434837</v>
      </c>
      <c r="H1356" t="n">
        <v>2487.6074309683</v>
      </c>
      <c r="I1356" t="n">
        <v>-7.313175704223281</v>
      </c>
      <c r="J1356" t="n">
        <v>-7.313175704223281</v>
      </c>
      <c r="K1356" t="n">
        <v>-110.7216248857336</v>
      </c>
      <c r="L1356" t="n">
        <v>5</v>
      </c>
      <c r="M1356" t="n">
        <v>-28.07343430165658</v>
      </c>
      <c r="N1356" t="n">
        <v>1676.647408472634</v>
      </c>
      <c r="O1356" t="b">
        <v>0</v>
      </c>
      <c r="P1356" t="n">
        <v>-7.313175704223281</v>
      </c>
      <c r="Q1356" t="n">
        <v>0</v>
      </c>
      <c r="R1356" t="n">
        <v>0.8831731907534183</v>
      </c>
      <c r="S1356" t="n">
        <v>44.88661519124899</v>
      </c>
      <c r="T1356" t="n">
        <v>-36.78591179169214</v>
      </c>
      <c r="U1356" t="n">
        <v>-6.458800721239252</v>
      </c>
      <c r="V1356" t="n">
        <v>-8.712477490035564</v>
      </c>
      <c r="W1356" t="n">
        <v>-55.89878550117336</v>
      </c>
      <c r="X1356" t="n">
        <v>2</v>
      </c>
      <c r="Y1356" t="n">
        <v>34.4705236888132</v>
      </c>
      <c r="Z1356" t="n">
        <v>96.05789938171164</v>
      </c>
      <c r="AA1356" t="n">
        <v>1676.647408472634</v>
      </c>
      <c r="AB1356" t="b">
        <v>0</v>
      </c>
      <c r="AC1356" t="b">
        <v>1</v>
      </c>
      <c r="AD1356" t="n">
        <v>89.23757253336427</v>
      </c>
      <c r="AE1356" t="n">
        <v>1.167929241643986</v>
      </c>
      <c r="AF1356" t="n">
        <v>0</v>
      </c>
      <c r="AG1356" t="n">
        <v>-0.06966025034033868</v>
      </c>
      <c r="AH1356" t="b">
        <v>0</v>
      </c>
      <c r="AI1356" t="b">
        <v>0</v>
      </c>
      <c r="AJ1356" t="n">
        <v>1676.647408472634</v>
      </c>
      <c r="AK1356" t="n">
        <v>0</v>
      </c>
      <c r="AL1356" t="n">
        <v>-6.458800721239252</v>
      </c>
      <c r="AM1356" t="n">
        <v>2.302792500440813</v>
      </c>
      <c r="AN1356" t="n">
        <v>-2.986158119155474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 spans="1:48">
      <c r="A1357" t="n">
        <v>1354</v>
      </c>
      <c r="B1357" t="n">
        <v>0</v>
      </c>
      <c r="C1357" t="n">
        <v>0</v>
      </c>
      <c r="D1357" t="n">
        <v>0</v>
      </c>
      <c r="E1357" t="n">
        <v>75.3</v>
      </c>
      <c r="F1357" t="n">
        <v>-0.4153100548458006</v>
      </c>
      <c r="G1357" t="n">
        <v>618.4131207738844</v>
      </c>
      <c r="H1357" t="n">
        <v>2439.0213483322</v>
      </c>
      <c r="I1357" t="n">
        <v>-7.791400085864166</v>
      </c>
      <c r="J1357" t="n">
        <v>-7.791400085864166</v>
      </c>
      <c r="K1357" t="n">
        <v>-120.3117911586458</v>
      </c>
      <c r="L1357" t="n">
        <v>5</v>
      </c>
      <c r="M1357" t="n">
        <v>-30.50501804225299</v>
      </c>
      <c r="N1357" t="n">
        <v>1643.900388775903</v>
      </c>
      <c r="O1357" t="b">
        <v>0</v>
      </c>
      <c r="P1357" t="n">
        <v>-7.791400085864166</v>
      </c>
      <c r="Q1357" t="n">
        <v>0</v>
      </c>
      <c r="R1357" t="n">
        <v>0.890492927200202</v>
      </c>
      <c r="S1357" t="n">
        <v>44.91583843037501</v>
      </c>
      <c r="T1357" t="n">
        <v>-40.30341663314666</v>
      </c>
      <c r="U1357" t="n">
        <v>-6.938186669449087</v>
      </c>
      <c r="V1357" t="n">
        <v>-9.798398590893662</v>
      </c>
      <c r="W1357" t="n">
        <v>-56.36579861739148</v>
      </c>
      <c r="X1357" t="n">
        <v>2</v>
      </c>
      <c r="Y1357" t="n">
        <v>34.93753680503131</v>
      </c>
      <c r="Z1357" t="n">
        <v>95.9819370614546</v>
      </c>
      <c r="AA1357" t="n">
        <v>1643.900388775903</v>
      </c>
      <c r="AB1357" t="b">
        <v>0</v>
      </c>
      <c r="AC1357" t="b">
        <v>1</v>
      </c>
      <c r="AD1357" t="n">
        <v>89.24962254386668</v>
      </c>
      <c r="AE1357" t="n">
        <v>1.17768684674707</v>
      </c>
      <c r="AF1357" t="n">
        <v>0</v>
      </c>
      <c r="AG1357" t="n">
        <v>-0.07580836376709643</v>
      </c>
      <c r="AH1357" t="b">
        <v>0</v>
      </c>
      <c r="AI1357" t="b">
        <v>0</v>
      </c>
      <c r="AJ1357" t="n">
        <v>1643.900388775903</v>
      </c>
      <c r="AK1357" t="n">
        <v>0</v>
      </c>
      <c r="AL1357" t="n">
        <v>-6.938186669449087</v>
      </c>
      <c r="AM1357" t="n">
        <v>2.841165238312547</v>
      </c>
      <c r="AN1357" t="n">
        <v>-2.91727896726809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 spans="1:48">
      <c r="A1358" t="n">
        <v>1355</v>
      </c>
      <c r="B1358" t="n">
        <v>0</v>
      </c>
      <c r="C1358" t="n">
        <v>0</v>
      </c>
      <c r="D1358" t="n">
        <v>0</v>
      </c>
      <c r="E1358" t="n">
        <v>73.8</v>
      </c>
      <c r="F1358" t="n">
        <v>-0.4367052690925419</v>
      </c>
      <c r="G1358" t="n">
        <v>606.0941343042851</v>
      </c>
      <c r="H1358" t="n">
        <v>2390.4352656961</v>
      </c>
      <c r="I1358" t="n">
        <v>-8.525729473766889</v>
      </c>
      <c r="J1358" t="n">
        <v>-8.525729473766889</v>
      </c>
      <c r="K1358" t="n">
        <v>-134.3268557553507</v>
      </c>
      <c r="L1358" t="n">
        <v>5</v>
      </c>
      <c r="M1358" t="n">
        <v>-34.05853340652907</v>
      </c>
      <c r="N1358" t="n">
        <v>1611.153369079172</v>
      </c>
      <c r="O1358" t="b">
        <v>0</v>
      </c>
      <c r="P1358" t="n">
        <v>-8.525729473766889</v>
      </c>
      <c r="Q1358" t="n">
        <v>0</v>
      </c>
      <c r="R1358" t="n">
        <v>0.8990223102626471</v>
      </c>
      <c r="S1358" t="n">
        <v>44.94502193900999</v>
      </c>
      <c r="T1358" t="n">
        <v>-45.42934923931055</v>
      </c>
      <c r="U1358" t="n">
        <v>-7.664821008180251</v>
      </c>
      <c r="V1358" t="n">
        <v>-11.37081583278147</v>
      </c>
      <c r="W1358" t="n">
        <v>-78.24565000230875</v>
      </c>
      <c r="X1358" t="n">
        <v>2</v>
      </c>
      <c r="Y1358" t="n">
        <v>56.81738818994859</v>
      </c>
      <c r="Z1358" t="n">
        <v>95.89504421800676</v>
      </c>
      <c r="AA1358" t="n">
        <v>1611.153369079172</v>
      </c>
      <c r="AB1358" t="b">
        <v>0</v>
      </c>
      <c r="AC1358" t="b">
        <v>1</v>
      </c>
      <c r="AD1358" t="n">
        <v>89.26555221834498</v>
      </c>
      <c r="AE1358" t="n">
        <v>1.634836640005693</v>
      </c>
      <c r="AF1358" t="n">
        <v>0</v>
      </c>
      <c r="AG1358" t="n">
        <v>-0.08943418594593588</v>
      </c>
      <c r="AH1358" t="b">
        <v>0</v>
      </c>
      <c r="AI1358" t="b">
        <v>0</v>
      </c>
      <c r="AJ1358" t="n">
        <v>1611.153369079172</v>
      </c>
      <c r="AK1358" t="n">
        <v>0</v>
      </c>
      <c r="AL1358" t="n">
        <v>-7.664821008180251</v>
      </c>
      <c r="AM1358" t="n">
        <v>3.178621116655382</v>
      </c>
      <c r="AN1358" t="n">
        <v>-2.84902441603885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 spans="1:48">
      <c r="A1359" t="n">
        <v>1356</v>
      </c>
      <c r="B1359" t="n">
        <v>0</v>
      </c>
      <c r="C1359" t="n">
        <v>0</v>
      </c>
      <c r="D1359" t="n">
        <v>0</v>
      </c>
      <c r="E1359" t="n">
        <v>72.09999999999999</v>
      </c>
      <c r="F1359" t="n">
        <v>-0.5045355354507013</v>
      </c>
      <c r="G1359" t="n">
        <v>592.1326163054059</v>
      </c>
      <c r="H1359" t="n">
        <v>2335.371038708521</v>
      </c>
      <c r="I1359" t="n">
        <v>-10.79444681246791</v>
      </c>
      <c r="J1359" t="n">
        <v>-10.79444681246791</v>
      </c>
      <c r="K1359" t="n">
        <v>-174.0815676257963</v>
      </c>
      <c r="L1359" t="n">
        <v>5</v>
      </c>
      <c r="M1359" t="n">
        <v>-44.13832850552645</v>
      </c>
      <c r="N1359" t="n">
        <v>1574.040080089543</v>
      </c>
      <c r="O1359" t="b">
        <v>0</v>
      </c>
      <c r="P1359" t="n">
        <v>-10.79444681246791</v>
      </c>
      <c r="Q1359" t="n">
        <v>0</v>
      </c>
      <c r="R1359" t="n">
        <v>0.9149201903921467</v>
      </c>
      <c r="S1359" t="n">
        <v>44.97446865088302</v>
      </c>
      <c r="T1359" t="n">
        <v>-59.9155013647884</v>
      </c>
      <c r="U1359" t="n">
        <v>-9.876057332841038</v>
      </c>
      <c r="V1359" t="n">
        <v>-15.77717285926194</v>
      </c>
      <c r="W1359" t="n">
        <v>-82.04637819951084</v>
      </c>
      <c r="X1359" t="n">
        <v>2</v>
      </c>
      <c r="Y1359" t="n">
        <v>60.61811638715068</v>
      </c>
      <c r="Z1359" t="n">
        <v>95.7872749123871</v>
      </c>
      <c r="AA1359" t="n">
        <v>1574.040080089543</v>
      </c>
      <c r="AB1359" t="b">
        <v>0</v>
      </c>
      <c r="AC1359" t="b">
        <v>1</v>
      </c>
      <c r="AD1359" t="n">
        <v>89.2859403267785</v>
      </c>
      <c r="AE1359" t="n">
        <v>1.714247696279178</v>
      </c>
      <c r="AF1359" t="n">
        <v>0</v>
      </c>
      <c r="AG1359" t="n">
        <v>-0.1079223345467226</v>
      </c>
      <c r="AH1359" t="b">
        <v>0</v>
      </c>
      <c r="AI1359" t="b">
        <v>0</v>
      </c>
      <c r="AJ1359" t="n">
        <v>1574.040080089543</v>
      </c>
      <c r="AK1359" t="n">
        <v>0</v>
      </c>
      <c r="AL1359" t="n">
        <v>-9.876057332841038</v>
      </c>
      <c r="AM1359" t="n">
        <v>5.386440926924965</v>
      </c>
      <c r="AN1359" t="n">
        <v>-2.772408620982106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 spans="1:48">
      <c r="A1360" t="n">
        <v>1357</v>
      </c>
      <c r="B1360" t="n">
        <v>0</v>
      </c>
      <c r="C1360" t="n">
        <v>0</v>
      </c>
      <c r="D1360" t="n">
        <v>0</v>
      </c>
      <c r="E1360" t="n">
        <v>70.2</v>
      </c>
      <c r="F1360" t="n">
        <v>-0.5451525891046671</v>
      </c>
      <c r="G1360" t="n">
        <v>576.5285667772469</v>
      </c>
      <c r="H1360" t="n">
        <v>2273.828667369462</v>
      </c>
      <c r="I1360" t="n">
        <v>-12.02223872817594</v>
      </c>
      <c r="J1360" t="n">
        <v>-12.02223872817594</v>
      </c>
      <c r="K1360" t="n">
        <v>-199.1296352910091</v>
      </c>
      <c r="L1360" t="n">
        <v>5</v>
      </c>
      <c r="M1360" t="n">
        <v>-50.48925844092523</v>
      </c>
      <c r="N1360" t="n">
        <v>1532.560521807017</v>
      </c>
      <c r="O1360" t="b">
        <v>0</v>
      </c>
      <c r="P1360" t="n">
        <v>-12.02223872817594</v>
      </c>
      <c r="Q1360" t="n">
        <v>0</v>
      </c>
      <c r="R1360" t="n">
        <v>0.9219119101102302</v>
      </c>
      <c r="S1360" t="n">
        <v>45.00588145662812</v>
      </c>
      <c r="T1360" t="n">
        <v>-69.06030962807483</v>
      </c>
      <c r="U1360" t="n">
        <v>-11.08344506969387</v>
      </c>
      <c r="V1360" t="n">
        <v>-18.5710511871496</v>
      </c>
      <c r="W1360" t="n">
        <v>-86.15060768619995</v>
      </c>
      <c r="X1360" t="n">
        <v>2</v>
      </c>
      <c r="Y1360" t="n">
        <v>64.72234587383979</v>
      </c>
      <c r="Z1360" t="n">
        <v>95.68309668385808</v>
      </c>
      <c r="AA1360" t="n">
        <v>1532.560521807017</v>
      </c>
      <c r="AB1360" t="b">
        <v>0</v>
      </c>
      <c r="AC1360" t="b">
        <v>1</v>
      </c>
      <c r="AD1360" t="n">
        <v>89.30770082369881</v>
      </c>
      <c r="AE1360" t="n">
        <v>1.8</v>
      </c>
      <c r="AF1360" t="n">
        <v>0</v>
      </c>
      <c r="AG1360" t="n">
        <v>-0.1198953276180135</v>
      </c>
      <c r="AH1360" t="b">
        <v>0</v>
      </c>
      <c r="AI1360" t="b">
        <v>0</v>
      </c>
      <c r="AJ1360" t="n">
        <v>1532.560521807017</v>
      </c>
      <c r="AK1360" t="n">
        <v>0</v>
      </c>
      <c r="AL1360" t="n">
        <v>-11.08344506969387</v>
      </c>
      <c r="AM1360" t="n">
        <v>6.592283667374046</v>
      </c>
      <c r="AN1360" t="n">
        <v>-2.68768740938469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 spans="1:48">
      <c r="A1361" t="n">
        <v>1358</v>
      </c>
      <c r="B1361" t="n">
        <v>0</v>
      </c>
      <c r="C1361" t="n">
        <v>0</v>
      </c>
      <c r="D1361" t="n">
        <v>0</v>
      </c>
      <c r="E1361" t="n">
        <v>68.2</v>
      </c>
      <c r="F1361" t="n">
        <v>-0.5648541081306266</v>
      </c>
      <c r="G1361" t="n">
        <v>560.1032514844478</v>
      </c>
      <c r="H1361" t="n">
        <v>2209.047223854662</v>
      </c>
      <c r="I1361" t="n">
        <v>-12.47960842064933</v>
      </c>
      <c r="J1361" t="n">
        <v>-12.47960842064933</v>
      </c>
      <c r="K1361" t="n">
        <v>-212.7669885222296</v>
      </c>
      <c r="L1361" t="n">
        <v>5</v>
      </c>
      <c r="M1361" t="n">
        <v>-53.94700520340506</v>
      </c>
      <c r="N1361" t="n">
        <v>1488.897828878042</v>
      </c>
      <c r="O1361" t="b">
        <v>0</v>
      </c>
      <c r="P1361" t="n">
        <v>-12.47960842064933</v>
      </c>
      <c r="Q1361" t="n">
        <v>0</v>
      </c>
      <c r="R1361" t="n">
        <v>0.9252816716505121</v>
      </c>
      <c r="S1361" t="n">
        <v>45.03799217161652</v>
      </c>
      <c r="T1361" t="n">
        <v>-74.05960705511202</v>
      </c>
      <c r="U1361" t="n">
        <v>-11.54715294100222</v>
      </c>
      <c r="V1361" t="n">
        <v>-20.11260185170696</v>
      </c>
      <c r="W1361" t="n">
        <v>-86.15060768619995</v>
      </c>
      <c r="X1361" t="n">
        <v>2</v>
      </c>
      <c r="Y1361" t="n">
        <v>64.72234587383979</v>
      </c>
      <c r="Z1361" t="n">
        <v>95.57065672597346</v>
      </c>
      <c r="AA1361" t="n">
        <v>1488.897828878042</v>
      </c>
      <c r="AB1361" t="b">
        <v>0</v>
      </c>
      <c r="AC1361" t="b">
        <v>1</v>
      </c>
      <c r="AD1361" t="n">
        <v>89.33017386046056</v>
      </c>
      <c r="AE1361" t="n">
        <v>1.8</v>
      </c>
      <c r="AF1361" t="n">
        <v>0</v>
      </c>
      <c r="AG1361" t="n">
        <v>-0.1213354540844405</v>
      </c>
      <c r="AH1361" t="b">
        <v>0</v>
      </c>
      <c r="AI1361" t="b">
        <v>0</v>
      </c>
      <c r="AJ1361" t="n">
        <v>1488.897828878042</v>
      </c>
      <c r="AK1361" t="n">
        <v>0</v>
      </c>
      <c r="AL1361" t="n">
        <v>-11.54715294100222</v>
      </c>
      <c r="AM1361" t="n">
        <v>7.143797482781155</v>
      </c>
      <c r="AN1361" t="n">
        <v>-2.599516022242133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 spans="1:48">
      <c r="A1362" t="n">
        <v>1359</v>
      </c>
      <c r="B1362" t="n">
        <v>0</v>
      </c>
      <c r="C1362" t="n">
        <v>0</v>
      </c>
      <c r="D1362" t="n">
        <v>0</v>
      </c>
      <c r="E1362" t="n">
        <v>66.09999999999999</v>
      </c>
      <c r="F1362" t="n">
        <v>-0.6120976450394782</v>
      </c>
      <c r="G1362" t="n">
        <v>542.8566704270088</v>
      </c>
      <c r="H1362" t="n">
        <v>2141.026708164123</v>
      </c>
      <c r="I1362" t="n">
        <v>-13.73336890348961</v>
      </c>
      <c r="J1362" t="n">
        <v>-13.73336890348961</v>
      </c>
      <c r="K1362" t="n">
        <v>-241.5812864094243</v>
      </c>
      <c r="L1362" t="n">
        <v>5</v>
      </c>
      <c r="M1362" t="n">
        <v>-61.25286166567553</v>
      </c>
      <c r="N1362" t="n">
        <v>1443.052001302619</v>
      </c>
      <c r="O1362" t="b">
        <v>0</v>
      </c>
      <c r="P1362" t="n">
        <v>-13.73336890348961</v>
      </c>
      <c r="Q1362" t="n">
        <v>0</v>
      </c>
      <c r="R1362" t="n">
        <v>0.9306573406612189</v>
      </c>
      <c r="S1362" t="n">
        <v>45.06988609407305</v>
      </c>
      <c r="T1362" t="n">
        <v>-84.577782411969</v>
      </c>
      <c r="U1362" t="n">
        <v>-12.78106058204112</v>
      </c>
      <c r="V1362" t="n">
        <v>-23.32492074629346</v>
      </c>
      <c r="W1362" t="n">
        <v>-86.15060768619995</v>
      </c>
      <c r="X1362" t="n">
        <v>2</v>
      </c>
      <c r="Y1362" t="n">
        <v>64.72234587383979</v>
      </c>
      <c r="Z1362" t="n">
        <v>95.46014402755341</v>
      </c>
      <c r="AA1362" t="n">
        <v>1443.052001302619</v>
      </c>
      <c r="AB1362" t="b">
        <v>0</v>
      </c>
      <c r="AC1362" t="b">
        <v>1</v>
      </c>
      <c r="AD1362" t="n">
        <v>89.35264689722231</v>
      </c>
      <c r="AE1362" t="n">
        <v>1.8</v>
      </c>
      <c r="AF1362" t="n">
        <v>0</v>
      </c>
      <c r="AG1362" t="n">
        <v>-0.1092200598603124</v>
      </c>
      <c r="AH1362" t="b">
        <v>0</v>
      </c>
      <c r="AI1362" t="b">
        <v>0</v>
      </c>
      <c r="AJ1362" t="n">
        <v>1443.052001302619</v>
      </c>
      <c r="AK1362" t="n">
        <v>0</v>
      </c>
      <c r="AL1362" t="n">
        <v>-12.78106058204112</v>
      </c>
      <c r="AM1362" t="n">
        <v>8.468620797728459</v>
      </c>
      <c r="AN1362" t="n">
        <v>-2.508017923482671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 spans="1:48">
      <c r="A1363" t="n">
        <v>1360</v>
      </c>
      <c r="B1363" t="n">
        <v>0</v>
      </c>
      <c r="C1363" t="n">
        <v>0</v>
      </c>
      <c r="D1363" t="n">
        <v>0</v>
      </c>
      <c r="E1363" t="n">
        <v>63.8</v>
      </c>
      <c r="F1363" t="n">
        <v>-0.6534219783781268</v>
      </c>
      <c r="G1363" t="n">
        <v>523.9675578402898</v>
      </c>
      <c r="H1363" t="n">
        <v>2066.528048122103</v>
      </c>
      <c r="I1363" t="n">
        <v>-14.66799872483927</v>
      </c>
      <c r="J1363" t="n">
        <v>-14.66799872483927</v>
      </c>
      <c r="K1363" t="n">
        <v>-267.3239364604356</v>
      </c>
      <c r="L1363" t="n">
        <v>5</v>
      </c>
      <c r="M1363" t="n">
        <v>-67.77990275366015</v>
      </c>
      <c r="N1363" t="n">
        <v>1392.839904434298</v>
      </c>
      <c r="O1363" t="b">
        <v>0</v>
      </c>
      <c r="P1363" t="n">
        <v>-14.66799872483927</v>
      </c>
      <c r="Q1363" t="n">
        <v>0</v>
      </c>
      <c r="R1363" t="n">
        <v>0.9345692390212904</v>
      </c>
      <c r="S1363" t="n">
        <v>45.10245906771301</v>
      </c>
      <c r="T1363" t="n">
        <v>-93.98369753327185</v>
      </c>
      <c r="U1363" t="n">
        <v>-13.7082604062383</v>
      </c>
      <c r="V1363" t="n">
        <v>-26.2037947796117</v>
      </c>
      <c r="W1363" t="n">
        <v>-86.15060768619995</v>
      </c>
      <c r="X1363" t="n">
        <v>2</v>
      </c>
      <c r="Y1363" t="n">
        <v>64.72234587383979</v>
      </c>
      <c r="Z1363" t="n">
        <v>95.34963132913336</v>
      </c>
      <c r="AA1363" t="n">
        <v>1392.839904434298</v>
      </c>
      <c r="AB1363" t="b">
        <v>0</v>
      </c>
      <c r="AC1363" t="b">
        <v>1</v>
      </c>
      <c r="AD1363" t="n">
        <v>89.37511993398407</v>
      </c>
      <c r="AE1363" t="n">
        <v>1.8</v>
      </c>
      <c r="AF1363" t="n">
        <v>0</v>
      </c>
      <c r="AG1363" t="n">
        <v>-0.07967512239689906</v>
      </c>
      <c r="AH1363" t="b">
        <v>0</v>
      </c>
      <c r="AI1363" t="b">
        <v>0</v>
      </c>
      <c r="AJ1363" t="n">
        <v>1392.839904434298</v>
      </c>
      <c r="AK1363" t="n">
        <v>0</v>
      </c>
      <c r="AL1363" t="n">
        <v>-13.7082604062383</v>
      </c>
      <c r="AM1363" t="n">
        <v>9.494597751943811</v>
      </c>
      <c r="AN1363" t="n">
        <v>-2.409037515771377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 spans="1:48">
      <c r="A1364" t="n">
        <v>1361</v>
      </c>
      <c r="B1364" t="n">
        <v>0</v>
      </c>
      <c r="C1364" t="n">
        <v>0</v>
      </c>
      <c r="D1364" t="n">
        <v>0</v>
      </c>
      <c r="E1364" t="n">
        <v>61.6</v>
      </c>
      <c r="F1364" t="n">
        <v>-0.5242144414480201</v>
      </c>
      <c r="G1364" t="n">
        <v>505.899711018211</v>
      </c>
      <c r="H1364" t="n">
        <v>1995.268460255824</v>
      </c>
      <c r="I1364" t="n">
        <v>-10.55479858665558</v>
      </c>
      <c r="J1364" t="n">
        <v>-10.55479858665558</v>
      </c>
      <c r="K1364" t="n">
        <v>-199.2309936320698</v>
      </c>
      <c r="L1364" t="n">
        <v>5</v>
      </c>
      <c r="M1364" t="n">
        <v>-50.51495781746191</v>
      </c>
      <c r="N1364" t="n">
        <v>1344.810942212426</v>
      </c>
      <c r="O1364" t="b">
        <v>0</v>
      </c>
      <c r="P1364" t="n">
        <v>-10.55479858665558</v>
      </c>
      <c r="Q1364" t="n">
        <v>0</v>
      </c>
      <c r="R1364" t="n">
        <v>0.924350264743256</v>
      </c>
      <c r="S1364" t="n">
        <v>45.13528617869058</v>
      </c>
      <c r="T1364" t="n">
        <v>-69.27821162027497</v>
      </c>
      <c r="U1364" t="n">
        <v>-9.756330867886827</v>
      </c>
      <c r="V1364" t="n">
        <v>-18.76325380281306</v>
      </c>
      <c r="W1364" t="n">
        <v>-86.15060768619995</v>
      </c>
      <c r="X1364" t="n">
        <v>2</v>
      </c>
      <c r="Y1364" t="n">
        <v>64.72234587383979</v>
      </c>
      <c r="Z1364" t="n">
        <v>95.24736649004936</v>
      </c>
      <c r="AA1364" t="n">
        <v>1344.810942212426</v>
      </c>
      <c r="AB1364" t="b">
        <v>0</v>
      </c>
      <c r="AC1364" t="b">
        <v>1</v>
      </c>
      <c r="AD1364" t="n">
        <v>89.39759297074582</v>
      </c>
      <c r="AE1364" t="n">
        <v>1.8</v>
      </c>
      <c r="AF1364" t="n">
        <v>0</v>
      </c>
      <c r="AG1364" t="n">
        <v>-0.04900184449254152</v>
      </c>
      <c r="AH1364" t="b">
        <v>0</v>
      </c>
      <c r="AI1364" t="b">
        <v>0</v>
      </c>
      <c r="AJ1364" t="n">
        <v>1344.810942212426</v>
      </c>
      <c r="AK1364" t="n">
        <v>0</v>
      </c>
      <c r="AL1364" t="n">
        <v>-9.756330867886827</v>
      </c>
      <c r="AM1364" t="n">
        <v>5.637845304634372</v>
      </c>
      <c r="AN1364" t="n">
        <v>-2.315525474597668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 spans="1:48">
      <c r="A1365" t="n">
        <v>1362</v>
      </c>
      <c r="B1365" t="n">
        <v>0</v>
      </c>
      <c r="C1365" t="n">
        <v>0</v>
      </c>
      <c r="D1365" t="n">
        <v>0</v>
      </c>
      <c r="E1365" t="n">
        <v>60.2</v>
      </c>
      <c r="F1365" t="n">
        <v>-0.2497202558297964</v>
      </c>
      <c r="G1365" t="n">
        <v>494.4019903132516</v>
      </c>
      <c r="H1365" t="n">
        <v>1949.921449795464</v>
      </c>
      <c r="I1365" t="n">
        <v>-2.60473247263358</v>
      </c>
      <c r="J1365" t="n">
        <v>-2.60473247263358</v>
      </c>
      <c r="K1365" t="n">
        <v>-50.30999752112015</v>
      </c>
      <c r="L1365" t="n">
        <v>5</v>
      </c>
      <c r="M1365" t="n">
        <v>-12.75608456417854</v>
      </c>
      <c r="N1365" t="n">
        <v>1314.247057162143</v>
      </c>
      <c r="O1365" t="b">
        <v>0</v>
      </c>
      <c r="P1365" t="n">
        <v>-2.60473247263358</v>
      </c>
      <c r="Q1365" t="n">
        <v>0</v>
      </c>
      <c r="R1365" t="n">
        <v>0.8017731276769982</v>
      </c>
      <c r="S1365" t="n">
        <v>45.16259715284679</v>
      </c>
      <c r="T1365" t="n">
        <v>-15.17431130257226</v>
      </c>
      <c r="U1365" t="n">
        <v>-2.088404501345266</v>
      </c>
      <c r="V1365" t="n">
        <v>-2.418226738393724</v>
      </c>
      <c r="W1365" t="n">
        <v>-54.61981821158245</v>
      </c>
      <c r="X1365" t="n">
        <v>2</v>
      </c>
      <c r="Y1365" t="n">
        <v>33.19155639922229</v>
      </c>
      <c r="Z1365" t="n">
        <v>95.18230015048772</v>
      </c>
      <c r="AA1365" t="n">
        <v>1314.247057162143</v>
      </c>
      <c r="AB1365" t="b">
        <v>0</v>
      </c>
      <c r="AC1365" t="b">
        <v>1</v>
      </c>
      <c r="AD1365" t="n">
        <v>89.41459191211267</v>
      </c>
      <c r="AE1365" t="n">
        <v>1.141206956298663</v>
      </c>
      <c r="AF1365" t="n">
        <v>0</v>
      </c>
      <c r="AG1365" t="n">
        <v>-0.02453576344829556</v>
      </c>
      <c r="AH1365" t="b">
        <v>0</v>
      </c>
      <c r="AI1365" t="b">
        <v>0</v>
      </c>
      <c r="AJ1365" t="n">
        <v>1314.247057162143</v>
      </c>
      <c r="AK1365" t="n">
        <v>0</v>
      </c>
      <c r="AL1365" t="n">
        <v>-2.088404501345266</v>
      </c>
      <c r="AM1365" t="n">
        <v>0</v>
      </c>
      <c r="AN1365" t="n">
        <v>-0.9464575228829066</v>
      </c>
      <c r="AO1365" t="n">
        <v>0</v>
      </c>
      <c r="AP1365" t="n">
        <v>1</v>
      </c>
      <c r="AQ1365" t="n">
        <v>0</v>
      </c>
      <c r="AR1365" t="n">
        <v>0</v>
      </c>
      <c r="AS1365" t="n">
        <v>0</v>
      </c>
      <c r="AT1365" t="n">
        <v>0.2546640984441593</v>
      </c>
      <c r="AU1365" t="n">
        <v>0.08006206919910694</v>
      </c>
      <c r="AV1365" t="n">
        <v>0.2546640984441593</v>
      </c>
    </row>
    <row r="1366" spans="1:48">
      <c r="A1366" t="n">
        <v>1363</v>
      </c>
      <c r="B1366" t="n">
        <v>0</v>
      </c>
      <c r="C1366" t="n">
        <v>0</v>
      </c>
      <c r="D1366" t="n">
        <v>0</v>
      </c>
      <c r="E1366" t="n">
        <v>59.8</v>
      </c>
      <c r="F1366" t="n">
        <v>0.02309546476719149</v>
      </c>
      <c r="G1366" t="n">
        <v>491.1169272546917</v>
      </c>
      <c r="H1366" t="n">
        <v>1936.965161092504</v>
      </c>
      <c r="I1366" t="n">
        <v>5.088911438832262</v>
      </c>
      <c r="J1366" t="n">
        <v>5.088911438832262</v>
      </c>
      <c r="K1366" t="n">
        <v>98.94899143156827</v>
      </c>
      <c r="L1366" t="n">
        <v>5</v>
      </c>
      <c r="M1366" t="n">
        <v>25.08848667129013</v>
      </c>
      <c r="N1366" t="n">
        <v>1305.514518576348</v>
      </c>
      <c r="O1366" t="b">
        <v>0</v>
      </c>
      <c r="P1366" t="n">
        <v>5.088911438832262</v>
      </c>
      <c r="Q1366" t="n">
        <v>0</v>
      </c>
      <c r="R1366" t="n">
        <v>0.9211285848759049</v>
      </c>
      <c r="S1366" t="n">
        <v>45.18025775395628</v>
      </c>
      <c r="T1366" t="n">
        <v>40.4105079401339</v>
      </c>
      <c r="U1366" t="n">
        <v>5.52464826560327</v>
      </c>
      <c r="V1366" t="n">
        <v>3.187233947121847</v>
      </c>
      <c r="W1366" t="n">
        <v>0</v>
      </c>
      <c r="X1366" t="n">
        <v>0</v>
      </c>
      <c r="Y1366" t="n">
        <v>-21.42826181236016</v>
      </c>
      <c r="Z1366" t="n">
        <v>95.16064707103098</v>
      </c>
      <c r="AA1366" t="n">
        <v>1305.514518576348</v>
      </c>
      <c r="AB1366" t="b">
        <v>0</v>
      </c>
      <c r="AC1366" t="b">
        <v>1</v>
      </c>
      <c r="AD1366" t="n">
        <v>89.41663415075622</v>
      </c>
      <c r="AE1366" t="n">
        <v>-0</v>
      </c>
      <c r="AF1366" t="n">
        <v>0</v>
      </c>
      <c r="AG1366" t="n">
        <v>-0.01264227727608863</v>
      </c>
      <c r="AH1366" t="b">
        <v>0</v>
      </c>
      <c r="AI1366" t="b">
        <v>0</v>
      </c>
      <c r="AJ1366" t="n">
        <v>1305.514518576348</v>
      </c>
      <c r="AK1366" t="n">
        <v>0</v>
      </c>
      <c r="AL1366" t="n">
        <v>5.52464826560327</v>
      </c>
      <c r="AM1366" t="n">
        <v>0</v>
      </c>
      <c r="AN1366" t="n">
        <v>5.524657401679365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1.457422487361415</v>
      </c>
      <c r="AU1366" t="n">
        <v>0.4581888878264864</v>
      </c>
      <c r="AV1366" t="n">
        <v>1.457422487361415</v>
      </c>
    </row>
    <row r="1367" spans="1:48">
      <c r="A1367" t="n">
        <v>1364</v>
      </c>
      <c r="B1367" t="n">
        <v>0</v>
      </c>
      <c r="C1367" t="n">
        <v>0</v>
      </c>
      <c r="D1367" t="n">
        <v>0</v>
      </c>
      <c r="E1367" t="n">
        <v>60.4</v>
      </c>
      <c r="F1367" t="n">
        <v>0.324005063427709</v>
      </c>
      <c r="G1367" t="n">
        <v>496.0445218425315</v>
      </c>
      <c r="H1367" t="n">
        <v>1956.399594146944</v>
      </c>
      <c r="I1367" t="n">
        <v>13.75861435293379</v>
      </c>
      <c r="J1367" t="n">
        <v>13.75861435293379</v>
      </c>
      <c r="K1367" t="n">
        <v>264.865517663309</v>
      </c>
      <c r="L1367" t="n">
        <v>5</v>
      </c>
      <c r="M1367" t="n">
        <v>67.1565714156463</v>
      </c>
      <c r="N1367" t="n">
        <v>1318.61332645504</v>
      </c>
      <c r="O1367" t="b">
        <v>0</v>
      </c>
      <c r="P1367" t="n">
        <v>13.75861435293379</v>
      </c>
      <c r="Q1367" t="n">
        <v>0</v>
      </c>
      <c r="R1367" t="n">
        <v>0.9488585315400315</v>
      </c>
      <c r="S1367" t="n">
        <v>45.19398629399404</v>
      </c>
      <c r="T1367" t="n">
        <v>105.0091522408753</v>
      </c>
      <c r="U1367" t="n">
        <v>14.50017457355109</v>
      </c>
      <c r="V1367" t="n">
        <v>5.370322247334755</v>
      </c>
      <c r="W1367" t="n">
        <v>0</v>
      </c>
      <c r="X1367" t="n">
        <v>0</v>
      </c>
      <c r="Y1367" t="n">
        <v>-21.42826181236016</v>
      </c>
      <c r="Z1367" t="n">
        <v>95.20216053689896</v>
      </c>
      <c r="AA1367" t="n">
        <v>1318.61332645504</v>
      </c>
      <c r="AB1367" t="b">
        <v>0</v>
      </c>
      <c r="AC1367" t="b">
        <v>1</v>
      </c>
      <c r="AD1367" t="n">
        <v>89.40919378207137</v>
      </c>
      <c r="AE1367" t="n">
        <v>-0</v>
      </c>
      <c r="AF1367" t="n">
        <v>0</v>
      </c>
      <c r="AG1367" t="n">
        <v>-0.008396825791598062</v>
      </c>
      <c r="AH1367" t="b">
        <v>0</v>
      </c>
      <c r="AI1367" t="b">
        <v>0</v>
      </c>
      <c r="AJ1367" t="n">
        <v>1318.61332645504</v>
      </c>
      <c r="AK1367" t="n">
        <v>0</v>
      </c>
      <c r="AL1367" t="n">
        <v>14.50017457355109</v>
      </c>
      <c r="AM1367" t="n">
        <v>0</v>
      </c>
      <c r="AN1367" t="n">
        <v>14.50108818116059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3.243161772644251</v>
      </c>
      <c r="AU1367" t="n">
        <v>1.01959500318918</v>
      </c>
      <c r="AV1367" t="n">
        <v>3.243161772644251</v>
      </c>
    </row>
    <row r="1368" spans="1:48">
      <c r="A1368" t="n">
        <v>1365</v>
      </c>
      <c r="B1368" t="n">
        <v>0</v>
      </c>
      <c r="C1368" t="n">
        <v>0</v>
      </c>
      <c r="D1368" t="n">
        <v>0</v>
      </c>
      <c r="E1368" t="n">
        <v>61.8</v>
      </c>
      <c r="F1368" t="n">
        <v>0.3475509481886405</v>
      </c>
      <c r="G1368" t="n">
        <v>507.5422425474908</v>
      </c>
      <c r="H1368" t="n">
        <v>2001.746604607304</v>
      </c>
      <c r="I1368" t="n">
        <v>14.85794608876654</v>
      </c>
      <c r="J1368" t="n">
        <v>14.85794608876654</v>
      </c>
      <c r="K1368" t="n">
        <v>279.5490147599473</v>
      </c>
      <c r="L1368" t="n">
        <v>5</v>
      </c>
      <c r="M1368" t="n">
        <v>70.87956763690349</v>
      </c>
      <c r="N1368" t="n">
        <v>1349.177211505323</v>
      </c>
      <c r="O1368" t="b">
        <v>0</v>
      </c>
      <c r="P1368" t="n">
        <v>14.85794608876654</v>
      </c>
      <c r="Q1368" t="n">
        <v>0</v>
      </c>
      <c r="R1368" t="n">
        <v>0.9496513846284264</v>
      </c>
      <c r="S1368" t="n">
        <v>45.21805361332704</v>
      </c>
      <c r="T1368" t="n">
        <v>110.7380718458575</v>
      </c>
      <c r="U1368" t="n">
        <v>15.6456846472983</v>
      </c>
      <c r="V1368" t="n">
        <v>5.575508586356776</v>
      </c>
      <c r="W1368" t="n">
        <v>0</v>
      </c>
      <c r="X1368" t="n">
        <v>0</v>
      </c>
      <c r="Y1368" t="n">
        <v>-21.42826181236016</v>
      </c>
      <c r="Z1368" t="n">
        <v>95.25502704532943</v>
      </c>
      <c r="AA1368" t="n">
        <v>1349.177211505323</v>
      </c>
      <c r="AB1368" t="b">
        <v>0</v>
      </c>
      <c r="AC1368" t="b">
        <v>1</v>
      </c>
      <c r="AD1368" t="n">
        <v>89.40175341338652</v>
      </c>
      <c r="AE1368" t="n">
        <v>-0</v>
      </c>
      <c r="AF1368" t="n">
        <v>0</v>
      </c>
      <c r="AG1368" t="n">
        <v>-0.009021934505875573</v>
      </c>
      <c r="AH1368" t="b">
        <v>0</v>
      </c>
      <c r="AI1368" t="b">
        <v>0</v>
      </c>
      <c r="AJ1368" t="n">
        <v>1349.177211505323</v>
      </c>
      <c r="AK1368" t="n">
        <v>0</v>
      </c>
      <c r="AL1368" t="n">
        <v>15.6456846472983</v>
      </c>
      <c r="AM1368" t="n">
        <v>0</v>
      </c>
      <c r="AN1368" t="n">
        <v>15.6467901125058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3.469914221822179</v>
      </c>
      <c r="AU1368" t="n">
        <v>1.090882123706213</v>
      </c>
      <c r="AV1368" t="n">
        <v>3.469914221822179</v>
      </c>
    </row>
    <row r="1369" spans="1:48">
      <c r="A1369" t="n">
        <v>1366</v>
      </c>
      <c r="B1369" t="n">
        <v>0</v>
      </c>
      <c r="C1369" t="n">
        <v>0</v>
      </c>
      <c r="D1369" t="n">
        <v>0</v>
      </c>
      <c r="E1369" t="n">
        <v>62.6</v>
      </c>
      <c r="F1369" t="n">
        <v>0.1191244771510611</v>
      </c>
      <c r="G1369" t="n">
        <v>514.1123686646105</v>
      </c>
      <c r="H1369" t="n">
        <v>2027.659182013224</v>
      </c>
      <c r="I1369" t="n">
        <v>8.354742844266971</v>
      </c>
      <c r="J1369" t="n">
        <v>8.354742844266971</v>
      </c>
      <c r="K1369" t="n">
        <v>155.183812291532</v>
      </c>
      <c r="L1369" t="n">
        <v>5</v>
      </c>
      <c r="M1369" t="n">
        <v>39.34680839034786</v>
      </c>
      <c r="N1369" t="n">
        <v>1366.642288676913</v>
      </c>
      <c r="O1369" t="b">
        <v>0</v>
      </c>
      <c r="P1369" t="n">
        <v>8.354742844266971</v>
      </c>
      <c r="Q1369" t="n">
        <v>0</v>
      </c>
      <c r="R1369" t="n">
        <v>0.9366184528218908</v>
      </c>
      <c r="S1369" t="n">
        <v>45.24364101214623</v>
      </c>
      <c r="T1369" t="n">
        <v>62.32853283610813</v>
      </c>
      <c r="U1369" t="n">
        <v>8.920113434766723</v>
      </c>
      <c r="V1369" t="n">
        <v>3.9504788444941</v>
      </c>
      <c r="W1369" t="n">
        <v>0</v>
      </c>
      <c r="X1369" t="n">
        <v>0</v>
      </c>
      <c r="Y1369" t="n">
        <v>-21.42826181236016</v>
      </c>
      <c r="Z1369" t="n">
        <v>95.27569897633663</v>
      </c>
      <c r="AA1369" t="n">
        <v>1366.642288676913</v>
      </c>
      <c r="AB1369" t="b">
        <v>0</v>
      </c>
      <c r="AC1369" t="b">
        <v>1</v>
      </c>
      <c r="AD1369" t="n">
        <v>89.39431304470166</v>
      </c>
      <c r="AE1369" t="n">
        <v>-0</v>
      </c>
      <c r="AF1369" t="n">
        <v>0</v>
      </c>
      <c r="AG1369" t="n">
        <v>-0.01053660065777146</v>
      </c>
      <c r="AH1369" t="b">
        <v>0</v>
      </c>
      <c r="AI1369" t="b">
        <v>0</v>
      </c>
      <c r="AJ1369" t="n">
        <v>1366.642288676913</v>
      </c>
      <c r="AK1369" t="n">
        <v>0</v>
      </c>
      <c r="AL1369" t="n">
        <v>8.920113434766723</v>
      </c>
      <c r="AM1369" t="n">
        <v>0</v>
      </c>
      <c r="AN1369" t="n">
        <v>8.920298440307647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2.115870522446355</v>
      </c>
      <c r="AU1369" t="n">
        <v>0.6651937717934571</v>
      </c>
      <c r="AV1369" t="n">
        <v>2.115870522446355</v>
      </c>
    </row>
    <row r="1370" spans="1:48">
      <c r="A1370" t="n">
        <v>1367</v>
      </c>
      <c r="B1370" t="n">
        <v>0</v>
      </c>
      <c r="C1370" t="n">
        <v>0</v>
      </c>
      <c r="D1370" t="n">
        <v>0</v>
      </c>
      <c r="E1370" t="n">
        <v>62.7</v>
      </c>
      <c r="F1370" t="n">
        <v>-0.07404885679287254</v>
      </c>
      <c r="G1370" t="n">
        <v>514.9336344292504</v>
      </c>
      <c r="H1370" t="n">
        <v>2030.898254188964</v>
      </c>
      <c r="I1370" t="n">
        <v>2.65716519546477</v>
      </c>
      <c r="J1370" t="n">
        <v>2.65716519546477</v>
      </c>
      <c r="K1370" t="n">
        <v>49.27636656774634</v>
      </c>
      <c r="L1370" t="n">
        <v>5</v>
      </c>
      <c r="M1370" t="n">
        <v>12.49400775044278</v>
      </c>
      <c r="N1370" t="n">
        <v>1368.825423323362</v>
      </c>
      <c r="O1370" t="b">
        <v>0</v>
      </c>
      <c r="P1370" t="n">
        <v>2.65716519546477</v>
      </c>
      <c r="Q1370" t="n">
        <v>0</v>
      </c>
      <c r="R1370" t="n">
        <v>0.878589296149218</v>
      </c>
      <c r="S1370" t="n">
        <v>45.26175340176957</v>
      </c>
      <c r="T1370" t="n">
        <v>21.09871309444626</v>
      </c>
      <c r="U1370" t="n">
        <v>3.024354163100893</v>
      </c>
      <c r="V1370" t="n">
        <v>2.561609607142433</v>
      </c>
      <c r="W1370" t="n">
        <v>0</v>
      </c>
      <c r="X1370" t="n">
        <v>0</v>
      </c>
      <c r="Y1370" t="n">
        <v>-21.42826181236016</v>
      </c>
      <c r="Z1370" t="n">
        <v>95.23705566077997</v>
      </c>
      <c r="AA1370" t="n">
        <v>1368.825423323362</v>
      </c>
      <c r="AB1370" t="b">
        <v>0</v>
      </c>
      <c r="AC1370" t="b">
        <v>1</v>
      </c>
      <c r="AD1370" t="n">
        <v>89.38687267601681</v>
      </c>
      <c r="AE1370" t="n">
        <v>-0</v>
      </c>
      <c r="AF1370" t="n">
        <v>0</v>
      </c>
      <c r="AG1370" t="n">
        <v>-0.01744271529888208</v>
      </c>
      <c r="AH1370" t="b">
        <v>0</v>
      </c>
      <c r="AI1370" t="b">
        <v>0</v>
      </c>
      <c r="AJ1370" t="n">
        <v>1368.825423323362</v>
      </c>
      <c r="AK1370" t="n">
        <v>0</v>
      </c>
      <c r="AL1370" t="n">
        <v>3.024354163100893</v>
      </c>
      <c r="AM1370" t="n">
        <v>0</v>
      </c>
      <c r="AN1370" t="n">
        <v>3.024466080033057</v>
      </c>
      <c r="AO1370" t="n">
        <v>0</v>
      </c>
      <c r="AP1370" t="n">
        <v>1</v>
      </c>
      <c r="AQ1370" t="n">
        <v>0</v>
      </c>
      <c r="AR1370" t="n">
        <v>0</v>
      </c>
      <c r="AS1370" t="n">
        <v>0</v>
      </c>
      <c r="AT1370" t="n">
        <v>0.9975184281170214</v>
      </c>
      <c r="AU1370" t="n">
        <v>0.3136028592455922</v>
      </c>
      <c r="AV1370" t="n">
        <v>0.9975184281170214</v>
      </c>
    </row>
    <row r="1371" spans="1:48">
      <c r="A1371" t="n">
        <v>1368</v>
      </c>
      <c r="B1371" t="n">
        <v>0</v>
      </c>
      <c r="C1371" t="n">
        <v>0</v>
      </c>
      <c r="D1371" t="n">
        <v>0</v>
      </c>
      <c r="E1371" t="n">
        <v>61.9</v>
      </c>
      <c r="F1371" t="n">
        <v>-0.4062623833129138</v>
      </c>
      <c r="G1371" t="n">
        <v>508.3635083121308</v>
      </c>
      <c r="H1371" t="n">
        <v>2004.985676783044</v>
      </c>
      <c r="I1371" t="n">
        <v>-7.139149391058163</v>
      </c>
      <c r="J1371" t="n">
        <v>-7.139149391058163</v>
      </c>
      <c r="K1371" t="n">
        <v>-134.1045409216232</v>
      </c>
      <c r="L1371" t="n">
        <v>5</v>
      </c>
      <c r="M1371" t="n">
        <v>-34.00216554807891</v>
      </c>
      <c r="N1371" t="n">
        <v>1351.360346151772</v>
      </c>
      <c r="O1371" t="b">
        <v>0</v>
      </c>
      <c r="P1371" t="n">
        <v>-7.139149391058163</v>
      </c>
      <c r="Q1371" t="n">
        <v>0</v>
      </c>
      <c r="R1371" t="n">
        <v>0.9039540656137</v>
      </c>
      <c r="S1371" t="n">
        <v>45.27278797041238</v>
      </c>
      <c r="T1371" t="n">
        <v>-45.60296110809497</v>
      </c>
      <c r="U1371" t="n">
        <v>-6.453463117070598</v>
      </c>
      <c r="V1371" t="n">
        <v>-11.60079556001606</v>
      </c>
      <c r="W1371" t="n">
        <v>-53.49511528528735</v>
      </c>
      <c r="X1371" t="n">
        <v>2</v>
      </c>
      <c r="Y1371" t="n">
        <v>32.06685347292719</v>
      </c>
      <c r="Z1371" t="n">
        <v>95.16676886725084</v>
      </c>
      <c r="AA1371" t="n">
        <v>1351.360346151772</v>
      </c>
      <c r="AB1371" t="b">
        <v>0</v>
      </c>
      <c r="AC1371" t="b">
        <v>1</v>
      </c>
      <c r="AD1371" t="n">
        <v>89.38871965373565</v>
      </c>
      <c r="AE1371" t="n">
        <v>1.117707815413839</v>
      </c>
      <c r="AF1371" t="n">
        <v>0</v>
      </c>
      <c r="AG1371" t="n">
        <v>-0.03069384100139111</v>
      </c>
      <c r="AH1371" t="b">
        <v>0</v>
      </c>
      <c r="AI1371" t="b">
        <v>0</v>
      </c>
      <c r="AJ1371" t="n">
        <v>1351.360346151772</v>
      </c>
      <c r="AK1371" t="n">
        <v>0</v>
      </c>
      <c r="AL1371" t="n">
        <v>-6.453463117070598</v>
      </c>
      <c r="AM1371" t="n">
        <v>3.005878732567184</v>
      </c>
      <c r="AN1371" t="n">
        <v>-2.328211519221256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 spans="1:48">
      <c r="A1372" t="n">
        <v>1369</v>
      </c>
      <c r="B1372" t="n">
        <v>0</v>
      </c>
      <c r="C1372" t="n">
        <v>0</v>
      </c>
      <c r="D1372" t="n">
        <v>0</v>
      </c>
      <c r="E1372" t="n">
        <v>60</v>
      </c>
      <c r="F1372" t="n">
        <v>-0.5509016099554724</v>
      </c>
      <c r="G1372" t="n">
        <v>492.7594587839717</v>
      </c>
      <c r="H1372" t="n">
        <v>1943.443305443984</v>
      </c>
      <c r="I1372" t="n">
        <v>-11.13980810198876</v>
      </c>
      <c r="J1372" t="n">
        <v>-11.13980810198876</v>
      </c>
      <c r="K1372" t="n">
        <v>-215.880851347058</v>
      </c>
      <c r="L1372" t="n">
        <v>5</v>
      </c>
      <c r="M1372" t="n">
        <v>-54.73652417521753</v>
      </c>
      <c r="N1372" t="n">
        <v>1309.880787869246</v>
      </c>
      <c r="O1372" t="b">
        <v>0</v>
      </c>
      <c r="P1372" t="n">
        <v>-11.13980810198876</v>
      </c>
      <c r="Q1372" t="n">
        <v>0</v>
      </c>
      <c r="R1372" t="n">
        <v>0.9280677172786792</v>
      </c>
      <c r="S1372" t="n">
        <v>45.29624134199892</v>
      </c>
      <c r="T1372" t="n">
        <v>-75.36973448525724</v>
      </c>
      <c r="U1372" t="n">
        <v>-10.33849627613524</v>
      </c>
      <c r="V1372" t="n">
        <v>-20.6332103100397</v>
      </c>
      <c r="W1372" t="n">
        <v>-86.15060768619995</v>
      </c>
      <c r="X1372" t="n">
        <v>2</v>
      </c>
      <c r="Y1372" t="n">
        <v>64.72234587383979</v>
      </c>
      <c r="Z1372" t="n">
        <v>95.0736963309344</v>
      </c>
      <c r="AA1372" t="n">
        <v>1309.880787869246</v>
      </c>
      <c r="AB1372" t="b">
        <v>0</v>
      </c>
      <c r="AC1372" t="b">
        <v>1</v>
      </c>
      <c r="AD1372" t="n">
        <v>89.4055233341778</v>
      </c>
      <c r="AE1372" t="n">
        <v>1.8</v>
      </c>
      <c r="AF1372" t="n">
        <v>0</v>
      </c>
      <c r="AG1372" t="n">
        <v>-0.04924164692552863</v>
      </c>
      <c r="AH1372" t="b">
        <v>0</v>
      </c>
      <c r="AI1372" t="b">
        <v>0</v>
      </c>
      <c r="AJ1372" t="n">
        <v>1309.880787869246</v>
      </c>
      <c r="AK1372" t="n">
        <v>0</v>
      </c>
      <c r="AL1372" t="n">
        <v>-10.33849627613524</v>
      </c>
      <c r="AM1372" t="n">
        <v>6.287489028250795</v>
      </c>
      <c r="AN1372" t="n">
        <v>-2.248209324580347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 spans="1:48">
      <c r="A1373" t="n">
        <v>1370</v>
      </c>
      <c r="B1373" t="n">
        <v>0</v>
      </c>
      <c r="C1373" t="n">
        <v>0</v>
      </c>
      <c r="D1373" t="n">
        <v>0</v>
      </c>
      <c r="E1373" t="n">
        <v>58.4</v>
      </c>
      <c r="F1373" t="n">
        <v>-0.3067978435318572</v>
      </c>
      <c r="G1373" t="n">
        <v>479.6192065497324</v>
      </c>
      <c r="H1373" t="n">
        <v>1891.618150632145</v>
      </c>
      <c r="I1373" t="n">
        <v>-4.210916853025459</v>
      </c>
      <c r="J1373" t="n">
        <v>-4.210916853025459</v>
      </c>
      <c r="K1373" t="n">
        <v>-83.84004096864423</v>
      </c>
      <c r="L1373" t="n">
        <v>5</v>
      </c>
      <c r="M1373" t="n">
        <v>-21.25761687845949</v>
      </c>
      <c r="N1373" t="n">
        <v>1274.950633526066</v>
      </c>
      <c r="O1373" t="b">
        <v>0</v>
      </c>
      <c r="P1373" t="n">
        <v>-4.210916853025459</v>
      </c>
      <c r="Q1373" t="n">
        <v>0</v>
      </c>
      <c r="R1373" t="n">
        <v>0.868878452703982</v>
      </c>
      <c r="S1373" t="n">
        <v>45.32364959665033</v>
      </c>
      <c r="T1373" t="n">
        <v>-27.40398406755183</v>
      </c>
      <c r="U1373" t="n">
        <v>-3.658774919721882</v>
      </c>
      <c r="V1373" t="n">
        <v>-6.146367189092338</v>
      </c>
      <c r="W1373" t="n">
        <v>-53.06788247241379</v>
      </c>
      <c r="X1373" t="n">
        <v>2</v>
      </c>
      <c r="Y1373" t="n">
        <v>31.63962066005363</v>
      </c>
      <c r="Z1373" t="n">
        <v>95.01069444430551</v>
      </c>
      <c r="AA1373" t="n">
        <v>1274.950633526066</v>
      </c>
      <c r="AB1373" t="b">
        <v>0</v>
      </c>
      <c r="AC1373" t="b">
        <v>1</v>
      </c>
      <c r="AD1373" t="n">
        <v>89.4222528422566</v>
      </c>
      <c r="AE1373" t="n">
        <v>1.108781365748231</v>
      </c>
      <c r="AF1373" t="n">
        <v>0</v>
      </c>
      <c r="AG1373" t="n">
        <v>-0.06369058852438614</v>
      </c>
      <c r="AH1373" t="b">
        <v>0</v>
      </c>
      <c r="AI1373" t="b">
        <v>0</v>
      </c>
      <c r="AJ1373" t="n">
        <v>1274.950633526066</v>
      </c>
      <c r="AK1373" t="n">
        <v>0</v>
      </c>
      <c r="AL1373" t="n">
        <v>-3.658774919721882</v>
      </c>
      <c r="AM1373" t="n">
        <v>0.3674286538455021</v>
      </c>
      <c r="AN1373" t="n">
        <v>-2.181459434920651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 spans="1:48">
      <c r="A1374" t="n">
        <v>1371</v>
      </c>
      <c r="B1374" t="n">
        <v>0</v>
      </c>
      <c r="C1374" t="n">
        <v>0</v>
      </c>
      <c r="D1374" t="n">
        <v>0</v>
      </c>
      <c r="E1374" t="n">
        <v>57.8</v>
      </c>
      <c r="F1374" t="n">
        <v>-0.05524034925043786</v>
      </c>
      <c r="G1374" t="n">
        <v>474.6916119618927</v>
      </c>
      <c r="H1374" t="n">
        <v>1872.183717577705</v>
      </c>
      <c r="I1374" t="n">
        <v>2.660693602640364</v>
      </c>
      <c r="J1374" t="n">
        <v>2.660693602640364</v>
      </c>
      <c r="K1374" t="n">
        <v>53.52475521904002</v>
      </c>
      <c r="L1374" t="n">
        <v>5</v>
      </c>
      <c r="M1374" t="n">
        <v>13.57118540036512</v>
      </c>
      <c r="N1374" t="n">
        <v>1261.851825647373</v>
      </c>
      <c r="O1374" t="b">
        <v>0</v>
      </c>
      <c r="P1374" t="n">
        <v>2.660693602640364</v>
      </c>
      <c r="Q1374" t="n">
        <v>0</v>
      </c>
      <c r="R1374" t="n">
        <v>0.8868595358080468</v>
      </c>
      <c r="S1374" t="n">
        <v>45.34253518678322</v>
      </c>
      <c r="T1374" t="n">
        <v>22.70403496668164</v>
      </c>
      <c r="U1374" t="n">
        <v>3.000129665647807</v>
      </c>
      <c r="V1374" t="n">
        <v>2.568745055160697</v>
      </c>
      <c r="W1374" t="n">
        <v>0</v>
      </c>
      <c r="X1374" t="n">
        <v>0</v>
      </c>
      <c r="Y1374" t="n">
        <v>-21.42826181236016</v>
      </c>
      <c r="Z1374" t="n">
        <v>94.96449848881824</v>
      </c>
      <c r="AA1374" t="n">
        <v>1261.851825647373</v>
      </c>
      <c r="AB1374" t="b">
        <v>0</v>
      </c>
      <c r="AC1374" t="b">
        <v>1</v>
      </c>
      <c r="AD1374" t="n">
        <v>89.4240256476121</v>
      </c>
      <c r="AE1374" t="n">
        <v>-0</v>
      </c>
      <c r="AF1374" t="n">
        <v>0</v>
      </c>
      <c r="AG1374" t="n">
        <v>-0.06230812924979434</v>
      </c>
      <c r="AH1374" t="b">
        <v>0</v>
      </c>
      <c r="AI1374" t="b">
        <v>0</v>
      </c>
      <c r="AJ1374" t="n">
        <v>1261.851825647373</v>
      </c>
      <c r="AK1374" t="n">
        <v>0</v>
      </c>
      <c r="AL1374" t="n">
        <v>3.000129665647807</v>
      </c>
      <c r="AM1374" t="n">
        <v>0</v>
      </c>
      <c r="AN1374" t="n">
        <v>3.000211890332662</v>
      </c>
      <c r="AO1374" t="n">
        <v>0</v>
      </c>
      <c r="AP1374" t="n">
        <v>1</v>
      </c>
      <c r="AQ1374" t="n">
        <v>0</v>
      </c>
      <c r="AR1374" t="n">
        <v>0</v>
      </c>
      <c r="AS1374" t="n">
        <v>0</v>
      </c>
      <c r="AT1374" t="n">
        <v>0.9703840010734422</v>
      </c>
      <c r="AU1374" t="n">
        <v>0.3050722560356643</v>
      </c>
      <c r="AV1374" t="n">
        <v>0.9703840010734422</v>
      </c>
    </row>
    <row r="1375" spans="1:48">
      <c r="A1375" t="n">
        <v>1372</v>
      </c>
      <c r="B1375" t="n">
        <v>0</v>
      </c>
      <c r="C1375" t="n">
        <v>0</v>
      </c>
      <c r="D1375" t="n">
        <v>0</v>
      </c>
      <c r="E1375" t="n">
        <v>57.8</v>
      </c>
      <c r="F1375" t="n">
        <v>0.02775924053360512</v>
      </c>
      <c r="G1375" t="n">
        <v>474.6916119618927</v>
      </c>
      <c r="H1375" t="n">
        <v>1872.183717577705</v>
      </c>
      <c r="I1375" t="n">
        <v>4.925454992650171</v>
      </c>
      <c r="J1375" t="n">
        <v>4.925454992650171</v>
      </c>
      <c r="K1375" t="n">
        <v>99.08460431609993</v>
      </c>
      <c r="L1375" t="n">
        <v>5</v>
      </c>
      <c r="M1375" t="n">
        <v>25.12287127690161</v>
      </c>
      <c r="N1375" t="n">
        <v>1261.851825647373</v>
      </c>
      <c r="O1375" t="b">
        <v>0</v>
      </c>
      <c r="P1375" t="n">
        <v>4.925454992650171</v>
      </c>
      <c r="Q1375" t="n">
        <v>0</v>
      </c>
      <c r="R1375" t="n">
        <v>0.9217163148204918</v>
      </c>
      <c r="S1375" t="n">
        <v>45.35283175853353</v>
      </c>
      <c r="T1375" t="n">
        <v>40.44008891781415</v>
      </c>
      <c r="U1375" t="n">
        <v>5.343786275074696</v>
      </c>
      <c r="V1375" t="n">
        <v>3.165799189473489</v>
      </c>
      <c r="W1375" t="n">
        <v>0</v>
      </c>
      <c r="X1375" t="n">
        <v>0</v>
      </c>
      <c r="Y1375" t="n">
        <v>-21.42826181236016</v>
      </c>
      <c r="Z1375" t="n">
        <v>94.93624314234698</v>
      </c>
      <c r="AA1375" t="n">
        <v>1261.851825647373</v>
      </c>
      <c r="AB1375" t="b">
        <v>0</v>
      </c>
      <c r="AC1375" t="b">
        <v>1</v>
      </c>
      <c r="AD1375" t="n">
        <v>89.41658527892724</v>
      </c>
      <c r="AE1375" t="n">
        <v>-0</v>
      </c>
      <c r="AF1375" t="n">
        <v>0</v>
      </c>
      <c r="AG1375" t="n">
        <v>-0.06294509828716827</v>
      </c>
      <c r="AH1375" t="b">
        <v>0</v>
      </c>
      <c r="AI1375" t="b">
        <v>0</v>
      </c>
      <c r="AJ1375" t="n">
        <v>1261.851825647373</v>
      </c>
      <c r="AK1375" t="n">
        <v>0</v>
      </c>
      <c r="AL1375" t="n">
        <v>5.343786275074696</v>
      </c>
      <c r="AM1375" t="n">
        <v>0</v>
      </c>
      <c r="AN1375" t="n">
        <v>5.343786275074696</v>
      </c>
      <c r="AO1375" t="n">
        <v>0</v>
      </c>
      <c r="AP1375" t="n">
        <v>1</v>
      </c>
      <c r="AQ1375" t="n">
        <v>0</v>
      </c>
      <c r="AR1375" t="n">
        <v>0</v>
      </c>
      <c r="AS1375" t="n">
        <v>0</v>
      </c>
      <c r="AT1375" t="n">
        <v>1.417643073430487</v>
      </c>
      <c r="AU1375" t="n">
        <v>0.445682915409113</v>
      </c>
      <c r="AV1375" t="n">
        <v>1.417643073430487</v>
      </c>
    </row>
    <row r="1376" spans="1:48">
      <c r="A1376" t="n">
        <v>1373</v>
      </c>
      <c r="B1376" t="n">
        <v>0</v>
      </c>
      <c r="C1376" t="n">
        <v>0</v>
      </c>
      <c r="D1376" t="n">
        <v>0</v>
      </c>
      <c r="E1376" t="n">
        <v>57.8</v>
      </c>
      <c r="F1376" t="n">
        <v>-0.0557966128839773</v>
      </c>
      <c r="G1376" t="n">
        <v>474.6916119618927</v>
      </c>
      <c r="H1376" t="n">
        <v>1872.183717577705</v>
      </c>
      <c r="I1376" t="n">
        <v>2.645515161359093</v>
      </c>
      <c r="J1376" t="n">
        <v>2.645515161359093</v>
      </c>
      <c r="K1376" t="n">
        <v>53.21941290026253</v>
      </c>
      <c r="L1376" t="n">
        <v>5</v>
      </c>
      <c r="M1376" t="n">
        <v>13.49376594834242</v>
      </c>
      <c r="N1376" t="n">
        <v>1261.851825647373</v>
      </c>
      <c r="O1376" t="b">
        <v>0</v>
      </c>
      <c r="P1376" t="n">
        <v>2.645515161359093</v>
      </c>
      <c r="Q1376" t="n">
        <v>0</v>
      </c>
      <c r="R1376" t="n">
        <v>0.8864583576409146</v>
      </c>
      <c r="S1376" t="n">
        <v>45.36602032053131</v>
      </c>
      <c r="T1376" t="n">
        <v>22.58473179606568</v>
      </c>
      <c r="U1376" t="n">
        <v>2.984364847548467</v>
      </c>
      <c r="V1376" t="n">
        <v>2.564307540364748</v>
      </c>
      <c r="W1376" t="n">
        <v>0</v>
      </c>
      <c r="X1376" t="n">
        <v>0</v>
      </c>
      <c r="Y1376" t="n">
        <v>-21.42826181236016</v>
      </c>
      <c r="Z1376" t="n">
        <v>94.8900471868597</v>
      </c>
      <c r="AA1376" t="n">
        <v>1261.851825647373</v>
      </c>
      <c r="AB1376" t="b">
        <v>0</v>
      </c>
      <c r="AC1376" t="b">
        <v>1</v>
      </c>
      <c r="AD1376" t="n">
        <v>89.40914491024239</v>
      </c>
      <c r="AE1376" t="n">
        <v>-0</v>
      </c>
      <c r="AF1376" t="n">
        <v>0</v>
      </c>
      <c r="AG1376" t="n">
        <v>-0.05835899544793111</v>
      </c>
      <c r="AH1376" t="b">
        <v>0</v>
      </c>
      <c r="AI1376" t="b">
        <v>0</v>
      </c>
      <c r="AJ1376" t="n">
        <v>1261.851825647373</v>
      </c>
      <c r="AK1376" t="n">
        <v>0</v>
      </c>
      <c r="AL1376" t="n">
        <v>2.984364847548467</v>
      </c>
      <c r="AM1376" t="n">
        <v>0</v>
      </c>
      <c r="AN1376" t="n">
        <v>2.984421948024061</v>
      </c>
      <c r="AO1376" t="n">
        <v>0</v>
      </c>
      <c r="AP1376" t="n">
        <v>1</v>
      </c>
      <c r="AQ1376" t="n">
        <v>0</v>
      </c>
      <c r="AR1376" t="n">
        <v>0</v>
      </c>
      <c r="AS1376" t="n">
        <v>0</v>
      </c>
      <c r="AT1376" t="n">
        <v>0.9674018300582474</v>
      </c>
      <c r="AU1376" t="n">
        <v>0.3041347120958598</v>
      </c>
      <c r="AV1376" t="n">
        <v>0.9674018300582474</v>
      </c>
    </row>
    <row r="1377" spans="1:48">
      <c r="A1377" t="n">
        <v>1374</v>
      </c>
      <c r="B1377" t="n">
        <v>0</v>
      </c>
      <c r="C1377" t="n">
        <v>0</v>
      </c>
      <c r="D1377" t="n">
        <v>0</v>
      </c>
      <c r="E1377" t="n">
        <v>57.3</v>
      </c>
      <c r="F1377" t="n">
        <v>-0.2212394556643593</v>
      </c>
      <c r="G1377" t="n">
        <v>470.5852831386929</v>
      </c>
      <c r="H1377" t="n">
        <v>1855.988356699005</v>
      </c>
      <c r="I1377" t="n">
        <v>-1.881939329729294</v>
      </c>
      <c r="J1377" t="n">
        <v>-1.881939329729294</v>
      </c>
      <c r="K1377" t="n">
        <v>-38.18903280541262</v>
      </c>
      <c r="L1377" t="n">
        <v>5</v>
      </c>
      <c r="M1377" t="n">
        <v>-9.682817648431191</v>
      </c>
      <c r="N1377" t="n">
        <v>1250.93615241513</v>
      </c>
      <c r="O1377" t="b">
        <v>0</v>
      </c>
      <c r="P1377" t="n">
        <v>-1.881939329729294</v>
      </c>
      <c r="Q1377" t="n">
        <v>0</v>
      </c>
      <c r="R1377" t="n">
        <v>0.7540354061492058</v>
      </c>
      <c r="S1377" t="n">
        <v>45.37629445523078</v>
      </c>
      <c r="T1377" t="n">
        <v>-10.83262216350669</v>
      </c>
      <c r="U1377" t="n">
        <v>-1.419048886840592</v>
      </c>
      <c r="V1377" t="n">
        <v>-1.149804515075498</v>
      </c>
      <c r="W1377" t="n">
        <v>0</v>
      </c>
      <c r="X1377" t="n">
        <v>0</v>
      </c>
      <c r="Y1377" t="n">
        <v>-21.42826181236016</v>
      </c>
      <c r="Z1377" t="n">
        <v>94.82605627299991</v>
      </c>
      <c r="AA1377" t="n">
        <v>1250.93615241513</v>
      </c>
      <c r="AB1377" t="b">
        <v>0</v>
      </c>
      <c r="AC1377" t="b">
        <v>1</v>
      </c>
      <c r="AD1377" t="n">
        <v>89.40170454155754</v>
      </c>
      <c r="AE1377" t="n">
        <v>-0</v>
      </c>
      <c r="AF1377" t="n">
        <v>0</v>
      </c>
      <c r="AG1377" t="n">
        <v>-0.06119682552080286</v>
      </c>
      <c r="AH1377" t="b">
        <v>0</v>
      </c>
      <c r="AI1377" t="b">
        <v>0</v>
      </c>
      <c r="AJ1377" t="n">
        <v>1250.93615241513</v>
      </c>
      <c r="AK1377" t="n">
        <v>0</v>
      </c>
      <c r="AL1377" t="n">
        <v>-1.419048886840592</v>
      </c>
      <c r="AM1377" t="n">
        <v>0</v>
      </c>
      <c r="AN1377" t="n">
        <v>-1.418464177970511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 spans="1:48">
      <c r="A1378" t="n">
        <v>1375</v>
      </c>
      <c r="B1378" t="n">
        <v>0</v>
      </c>
      <c r="C1378" t="n">
        <v>0</v>
      </c>
      <c r="D1378" t="n">
        <v>0</v>
      </c>
      <c r="E1378" t="n">
        <v>56.2</v>
      </c>
      <c r="F1378" t="n">
        <v>-0.3925788977919229</v>
      </c>
      <c r="G1378" t="n">
        <v>461.5513597276535</v>
      </c>
      <c r="H1378" t="n">
        <v>1820.358562765865</v>
      </c>
      <c r="I1378" t="n">
        <v>-6.453993678325656</v>
      </c>
      <c r="J1378" t="n">
        <v>-6.453993678325656</v>
      </c>
      <c r="K1378" t="n">
        <v>-133.530317908128</v>
      </c>
      <c r="L1378" t="n">
        <v>5</v>
      </c>
      <c r="M1378" t="n">
        <v>-33.85657147772009</v>
      </c>
      <c r="N1378" t="n">
        <v>1226.921671304193</v>
      </c>
      <c r="O1378" t="b">
        <v>0</v>
      </c>
      <c r="P1378" t="n">
        <v>-6.453993678325656</v>
      </c>
      <c r="Q1378" t="n">
        <v>0</v>
      </c>
      <c r="R1378" t="n">
        <v>0.9060824501684916</v>
      </c>
      <c r="S1378" t="n">
        <v>45.39212726678437</v>
      </c>
      <c r="T1378" t="n">
        <v>-45.5146071792838</v>
      </c>
      <c r="U1378" t="n">
        <v>-5.847850405429265</v>
      </c>
      <c r="V1378" t="n">
        <v>-11.65803570156371</v>
      </c>
      <c r="W1378" t="n">
        <v>-58.36585814998218</v>
      </c>
      <c r="X1378" t="n">
        <v>2</v>
      </c>
      <c r="Y1378" t="n">
        <v>36.93759633762203</v>
      </c>
      <c r="Z1378" t="n">
        <v>94.77496483772069</v>
      </c>
      <c r="AA1378" t="n">
        <v>1226.921671304193</v>
      </c>
      <c r="AB1378" t="b">
        <v>0</v>
      </c>
      <c r="AC1378" t="b">
        <v>1</v>
      </c>
      <c r="AD1378" t="n">
        <v>89.40439713435705</v>
      </c>
      <c r="AE1378" t="n">
        <v>1.219475375642612</v>
      </c>
      <c r="AF1378" t="n">
        <v>0</v>
      </c>
      <c r="AG1378" t="n">
        <v>-0.07416420240682348</v>
      </c>
      <c r="AH1378" t="b">
        <v>0</v>
      </c>
      <c r="AI1378" t="b">
        <v>0</v>
      </c>
      <c r="AJ1378" t="n">
        <v>1226.921671304193</v>
      </c>
      <c r="AK1378" t="n">
        <v>0</v>
      </c>
      <c r="AL1378" t="n">
        <v>-5.847850405429265</v>
      </c>
      <c r="AM1378" t="n">
        <v>2.53574421694622</v>
      </c>
      <c r="AN1378" t="n">
        <v>-2.090575195719053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 spans="1:48">
      <c r="A1379" t="n">
        <v>1376</v>
      </c>
      <c r="B1379" t="n">
        <v>0</v>
      </c>
      <c r="C1379" t="n">
        <v>0</v>
      </c>
      <c r="D1379" t="n">
        <v>0</v>
      </c>
      <c r="E1379" t="n">
        <v>54.3</v>
      </c>
      <c r="F1379" t="n">
        <v>-0.7084449531679606</v>
      </c>
      <c r="G1379" t="n">
        <v>445.9473101994943</v>
      </c>
      <c r="H1379" t="n">
        <v>1758.816191426806</v>
      </c>
      <c r="I1379" t="n">
        <v>-14.43427190296415</v>
      </c>
      <c r="J1379" t="n">
        <v>-14.43427190296415</v>
      </c>
      <c r="K1379" t="n">
        <v>-309.0884062865876</v>
      </c>
      <c r="L1379" t="n">
        <v>5</v>
      </c>
      <c r="M1379" t="n">
        <v>-78.36927137083865</v>
      </c>
      <c r="N1379" t="n">
        <v>1185.442113021667</v>
      </c>
      <c r="O1379" t="b">
        <v>0</v>
      </c>
      <c r="P1379" t="n">
        <v>-14.43427190296415</v>
      </c>
      <c r="Q1379" t="n">
        <v>0</v>
      </c>
      <c r="R1379" t="n">
        <v>0.940655033363668</v>
      </c>
      <c r="S1379" t="n">
        <v>45.41285993120136</v>
      </c>
      <c r="T1379" t="n">
        <v>-109.3745542670958</v>
      </c>
      <c r="U1379" t="n">
        <v>-13.577670518463</v>
      </c>
      <c r="V1379" t="n">
        <v>-31.00528289625716</v>
      </c>
      <c r="W1379" t="n">
        <v>-86.15060768619995</v>
      </c>
      <c r="X1379" t="n">
        <v>2</v>
      </c>
      <c r="Y1379" t="n">
        <v>64.72234587383979</v>
      </c>
      <c r="Z1379" t="n">
        <v>94.67051612152137</v>
      </c>
      <c r="AA1379" t="n">
        <v>1185.442113021667</v>
      </c>
      <c r="AB1379" t="b">
        <v>0</v>
      </c>
      <c r="AC1379" t="b">
        <v>1</v>
      </c>
      <c r="AD1379" t="n">
        <v>89.42204642987988</v>
      </c>
      <c r="AE1379" t="n">
        <v>1.8</v>
      </c>
      <c r="AF1379" t="n">
        <v>0</v>
      </c>
      <c r="AG1379" t="n">
        <v>-0.09086720283360178</v>
      </c>
      <c r="AH1379" t="b">
        <v>0</v>
      </c>
      <c r="AI1379" t="b">
        <v>0</v>
      </c>
      <c r="AJ1379" t="n">
        <v>1185.442113021667</v>
      </c>
      <c r="AK1379" t="n">
        <v>0</v>
      </c>
      <c r="AL1379" t="n">
        <v>-13.577670518463</v>
      </c>
      <c r="AM1379" t="n">
        <v>9.749881553510342</v>
      </c>
      <c r="AN1379" t="n">
        <v>-2.012892688845115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 spans="1:48">
      <c r="A1380" t="n">
        <v>1377</v>
      </c>
      <c r="B1380" t="n">
        <v>0</v>
      </c>
      <c r="C1380" t="n">
        <v>0</v>
      </c>
      <c r="D1380" t="n">
        <v>0</v>
      </c>
      <c r="E1380" t="n">
        <v>50.8</v>
      </c>
      <c r="F1380" t="n">
        <v>-1.273641289536229</v>
      </c>
      <c r="G1380" t="n">
        <v>417.203008437096</v>
      </c>
      <c r="H1380" t="n">
        <v>1645.448665275907</v>
      </c>
      <c r="I1380" t="n">
        <v>-27.22538438250959</v>
      </c>
      <c r="J1380" t="n">
        <v>-27.22538438250959</v>
      </c>
      <c r="K1380" t="n">
        <v>-623.1577070767852</v>
      </c>
      <c r="L1380" t="n">
        <v>4</v>
      </c>
      <c r="M1380" t="n">
        <v>-158.0014470275825</v>
      </c>
      <c r="N1380" t="n">
        <v>1467.740209426109</v>
      </c>
      <c r="O1380" t="b">
        <v>1</v>
      </c>
      <c r="P1380" t="n">
        <v>-27.22538438250959</v>
      </c>
      <c r="Q1380" t="n">
        <v>-64.51155247111322</v>
      </c>
      <c r="R1380" t="n">
        <v>0.9539215733810489</v>
      </c>
      <c r="S1380" t="n">
        <v>45.44215932267877</v>
      </c>
      <c r="T1380" t="n">
        <v>-168.9697185482443</v>
      </c>
      <c r="U1380" t="n">
        <v>-25.97088150606738</v>
      </c>
      <c r="V1380" t="n">
        <v>-10.96827152066183</v>
      </c>
      <c r="W1380" t="n">
        <v>-79.34075486448606</v>
      </c>
      <c r="X1380" t="n">
        <v>2</v>
      </c>
      <c r="Y1380" t="n">
        <v>57.9124930521259</v>
      </c>
      <c r="Z1380" t="n">
        <v>94.57034678748995</v>
      </c>
      <c r="AA1380" t="n">
        <v>1467.740209426109</v>
      </c>
      <c r="AB1380" t="b">
        <v>0</v>
      </c>
      <c r="AC1380" t="b">
        <v>1</v>
      </c>
      <c r="AD1380" t="n">
        <v>89.44333720052676</v>
      </c>
      <c r="AE1380" t="n">
        <v>1.657717369519513</v>
      </c>
      <c r="AF1380" t="n">
        <v>0</v>
      </c>
      <c r="AG1380" t="n">
        <v>-0.1052068837456196</v>
      </c>
      <c r="AH1380" t="b">
        <v>0</v>
      </c>
      <c r="AI1380" t="b">
        <v>0</v>
      </c>
      <c r="AJ1380" t="n">
        <v>1403.228656954996</v>
      </c>
      <c r="AK1380" t="n">
        <v>0</v>
      </c>
      <c r="AL1380" t="n">
        <v>-24.82938393433101</v>
      </c>
      <c r="AM1380" t="n">
        <v>20.73425830458939</v>
      </c>
      <c r="AN1380" t="n">
        <v>-2.42941274118153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 spans="1:48">
      <c r="A1381" t="n">
        <v>1378</v>
      </c>
      <c r="B1381" t="n">
        <v>0</v>
      </c>
      <c r="C1381" t="n">
        <v>0</v>
      </c>
      <c r="D1381" t="n">
        <v>0</v>
      </c>
      <c r="E1381" t="n">
        <v>45.5</v>
      </c>
      <c r="F1381" t="n">
        <v>-1.53032322202045</v>
      </c>
      <c r="G1381" t="n">
        <v>373.6759229111785</v>
      </c>
      <c r="H1381" t="n">
        <v>1473.777839961688</v>
      </c>
      <c r="I1381" t="n">
        <v>-30.10750940259885</v>
      </c>
      <c r="J1381" t="n">
        <v>-30.10750940259885</v>
      </c>
      <c r="K1381" t="n">
        <v>-769.3980776088121</v>
      </c>
      <c r="L1381" t="n">
        <v>4</v>
      </c>
      <c r="M1381" t="n">
        <v>-195.0806484809361</v>
      </c>
      <c r="N1381" t="n">
        <v>1314.609833245826</v>
      </c>
      <c r="O1381" t="b">
        <v>0</v>
      </c>
      <c r="P1381" t="n">
        <v>-30.10750940259885</v>
      </c>
      <c r="Q1381" t="n">
        <v>0</v>
      </c>
      <c r="R1381" t="n">
        <v>0.9566734138228691</v>
      </c>
      <c r="S1381" t="n">
        <v>45.48506862863071</v>
      </c>
      <c r="T1381" t="n">
        <v>-209.2247420998164</v>
      </c>
      <c r="U1381" t="n">
        <v>-28.80305380188837</v>
      </c>
      <c r="V1381" t="n">
        <v>-14.14409361888031</v>
      </c>
      <c r="W1381" t="n">
        <v>-69.75522533263799</v>
      </c>
      <c r="X1381" t="n">
        <v>2</v>
      </c>
      <c r="Y1381" t="n">
        <v>48.32696352027783</v>
      </c>
      <c r="Z1381" t="n">
        <v>94.47400560502651</v>
      </c>
      <c r="AA1381" t="n">
        <v>1314.609833245826</v>
      </c>
      <c r="AB1381" t="b">
        <v>0</v>
      </c>
      <c r="AC1381" t="b">
        <v>1</v>
      </c>
      <c r="AD1381" t="n">
        <v>89.46178155062613</v>
      </c>
      <c r="AE1381" t="n">
        <v>1.457440742102405</v>
      </c>
      <c r="AF1381" t="n">
        <v>0</v>
      </c>
      <c r="AG1381" t="n">
        <v>-0.1087691510054996</v>
      </c>
      <c r="AH1381" t="b">
        <v>0</v>
      </c>
      <c r="AI1381" t="b">
        <v>0</v>
      </c>
      <c r="AJ1381" t="n">
        <v>1314.609833245826</v>
      </c>
      <c r="AK1381" t="n">
        <v>0</v>
      </c>
      <c r="AL1381" t="n">
        <v>-28.80305380188837</v>
      </c>
      <c r="AM1381" t="n">
        <v>25.06031642390687</v>
      </c>
      <c r="AN1381" t="n">
        <v>-2.257289495790601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 spans="1:48">
      <c r="A1382" t="n">
        <v>1379</v>
      </c>
      <c r="B1382" t="n">
        <v>0</v>
      </c>
      <c r="C1382" t="n">
        <v>0</v>
      </c>
      <c r="D1382" t="n">
        <v>0</v>
      </c>
      <c r="E1382" t="n">
        <v>40.2</v>
      </c>
      <c r="F1382" t="n">
        <v>-1.438399155715302</v>
      </c>
      <c r="G1382" t="n">
        <v>330.1488373852611</v>
      </c>
      <c r="H1382" t="n">
        <v>1302.10701464747</v>
      </c>
      <c r="I1382" t="n">
        <v>-25.02210321947607</v>
      </c>
      <c r="J1382" t="n">
        <v>-25.02210321947607</v>
      </c>
      <c r="K1382" t="n">
        <v>-723.7447410947082</v>
      </c>
      <c r="L1382" t="n">
        <v>4</v>
      </c>
      <c r="M1382" t="n">
        <v>-183.5052588982526</v>
      </c>
      <c r="N1382" t="n">
        <v>1161.479457065543</v>
      </c>
      <c r="O1382" t="b">
        <v>0</v>
      </c>
      <c r="P1382" t="n">
        <v>-25.02210321947607</v>
      </c>
      <c r="Q1382" t="n">
        <v>0</v>
      </c>
      <c r="R1382" t="n">
        <v>0.9564733938848275</v>
      </c>
      <c r="S1382" t="n">
        <v>45.52968652909369</v>
      </c>
      <c r="T1382" t="n">
        <v>-196.7689436929659</v>
      </c>
      <c r="U1382" t="n">
        <v>-23.93297598846874</v>
      </c>
      <c r="V1382" t="n">
        <v>-13.26368479471338</v>
      </c>
      <c r="W1382" t="n">
        <v>-86.15060768619995</v>
      </c>
      <c r="X1382" t="n">
        <v>2</v>
      </c>
      <c r="Y1382" t="n">
        <v>64.72234587383979</v>
      </c>
      <c r="Z1382" t="n">
        <v>94.36886603735319</v>
      </c>
      <c r="AA1382" t="n">
        <v>1161.479457065543</v>
      </c>
      <c r="AB1382" t="b">
        <v>0</v>
      </c>
      <c r="AC1382" t="b">
        <v>1</v>
      </c>
      <c r="AD1382" t="n">
        <v>89.48140816684038</v>
      </c>
      <c r="AE1382" t="n">
        <v>1.8</v>
      </c>
      <c r="AF1382" t="n">
        <v>0</v>
      </c>
      <c r="AG1382" t="n">
        <v>-0.0996834285478273</v>
      </c>
      <c r="AH1382" t="b">
        <v>0</v>
      </c>
      <c r="AI1382" t="b">
        <v>0</v>
      </c>
      <c r="AJ1382" t="n">
        <v>1161.479457065543</v>
      </c>
      <c r="AK1382" t="n">
        <v>0</v>
      </c>
      <c r="AL1382" t="n">
        <v>-23.93297598846874</v>
      </c>
      <c r="AM1382" t="n">
        <v>20.15959673999463</v>
      </c>
      <c r="AN1382" t="n">
        <v>-1.968346612167798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 spans="1:48">
      <c r="A1383" t="n">
        <v>1380</v>
      </c>
      <c r="B1383" t="n">
        <v>0</v>
      </c>
      <c r="C1383" t="n">
        <v>0</v>
      </c>
      <c r="D1383" t="n">
        <v>0</v>
      </c>
      <c r="E1383" t="n">
        <v>34.9</v>
      </c>
      <c r="F1383" t="n">
        <v>-1.549413488451671</v>
      </c>
      <c r="G1383" t="n">
        <v>286.6217518593435</v>
      </c>
      <c r="H1383" t="n">
        <v>1130.436189333251</v>
      </c>
      <c r="I1383" t="n">
        <v>-23.68028891307476</v>
      </c>
      <c r="J1383" t="n">
        <v>-23.68028891307476</v>
      </c>
      <c r="K1383" t="n">
        <v>-788.9495496928444</v>
      </c>
      <c r="L1383" t="n">
        <v>3</v>
      </c>
      <c r="M1383" t="n">
        <v>-200.0379182791187</v>
      </c>
      <c r="N1383" t="n">
        <v>1495.567078487891</v>
      </c>
      <c r="O1383" t="b">
        <v>1</v>
      </c>
      <c r="P1383" t="n">
        <v>-23.68028891307476</v>
      </c>
      <c r="Q1383" t="n">
        <v>-78.47976536321082</v>
      </c>
      <c r="R1383" t="n">
        <v>0.9576685293021705</v>
      </c>
      <c r="S1383" t="n">
        <v>45.56693928829694</v>
      </c>
      <c r="T1383" t="n">
        <v>-144.7997120204319</v>
      </c>
      <c r="U1383" t="n">
        <v>-22.6778674568348</v>
      </c>
      <c r="V1383" t="n">
        <v>55.23820625868683</v>
      </c>
      <c r="W1383" t="n">
        <v>-77.24242326673851</v>
      </c>
      <c r="X1383" t="n">
        <v>2</v>
      </c>
      <c r="Y1383" t="n">
        <v>55.81416145437835</v>
      </c>
      <c r="Z1383" t="n">
        <v>94.27499895838429</v>
      </c>
      <c r="AA1383" t="n">
        <v>1495.567078487891</v>
      </c>
      <c r="AB1383" t="b">
        <v>0</v>
      </c>
      <c r="AC1383" t="b">
        <v>1</v>
      </c>
      <c r="AD1383" t="n">
        <v>89.50233464380709</v>
      </c>
      <c r="AE1383" t="n">
        <v>1.613875579224741</v>
      </c>
      <c r="AF1383" t="n">
        <v>0</v>
      </c>
      <c r="AG1383" t="n">
        <v>-0.0744400834862608</v>
      </c>
      <c r="AH1383" t="b">
        <v>0</v>
      </c>
      <c r="AI1383" t="b">
        <v>0</v>
      </c>
      <c r="AJ1383" t="n">
        <v>1417.08731312468</v>
      </c>
      <c r="AK1383" t="n">
        <v>0</v>
      </c>
      <c r="AL1383" t="n">
        <v>-21.48784813737383</v>
      </c>
      <c r="AM1383" t="n">
        <v>17.41181227867368</v>
      </c>
      <c r="AN1383" t="n">
        <v>-2.456677013974712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 spans="1:48">
      <c r="A1384" t="n">
        <v>1381</v>
      </c>
      <c r="B1384" t="n">
        <v>0</v>
      </c>
      <c r="C1384" t="n">
        <v>0</v>
      </c>
      <c r="D1384" t="n">
        <v>0</v>
      </c>
      <c r="E1384" t="n">
        <v>29.6</v>
      </c>
      <c r="F1384" t="n">
        <v>-1.19728022381135</v>
      </c>
      <c r="G1384" t="n">
        <v>243.094666333426</v>
      </c>
      <c r="H1384" t="n">
        <v>958.7653640190323</v>
      </c>
      <c r="I1384" t="n">
        <v>-15.25848005333187</v>
      </c>
      <c r="J1384" t="n">
        <v>-15.25848005333187</v>
      </c>
      <c r="K1384" t="n">
        <v>-599.3868712592815</v>
      </c>
      <c r="L1384" t="n">
        <v>3</v>
      </c>
      <c r="M1384" t="n">
        <v>-151.9743588385602</v>
      </c>
      <c r="N1384" t="n">
        <v>1268.44657659718</v>
      </c>
      <c r="O1384" t="b">
        <v>0</v>
      </c>
      <c r="P1384" t="n">
        <v>-15.25848005333187</v>
      </c>
      <c r="Q1384" t="n">
        <v>0</v>
      </c>
      <c r="R1384" t="n">
        <v>0.9554007930699223</v>
      </c>
      <c r="S1384" t="n">
        <v>45.60122634316649</v>
      </c>
      <c r="T1384" t="n">
        <v>-109.7478631599799</v>
      </c>
      <c r="U1384" t="n">
        <v>-14.57796394399486</v>
      </c>
      <c r="V1384" t="n">
        <v>42.22649567858032</v>
      </c>
      <c r="W1384" t="n">
        <v>-86.15060768619995</v>
      </c>
      <c r="X1384" t="n">
        <v>2</v>
      </c>
      <c r="Y1384" t="n">
        <v>64.72234587383979</v>
      </c>
      <c r="Z1384" t="n">
        <v>94.19601772983401</v>
      </c>
      <c r="AA1384" t="n">
        <v>1268.44657659718</v>
      </c>
      <c r="AB1384" t="b">
        <v>0</v>
      </c>
      <c r="AC1384" t="b">
        <v>1</v>
      </c>
      <c r="AD1384" t="n">
        <v>89.5232611207738</v>
      </c>
      <c r="AE1384" t="n">
        <v>1.8</v>
      </c>
      <c r="AF1384" t="n">
        <v>0</v>
      </c>
      <c r="AG1384" t="n">
        <v>-0.03591254753465128</v>
      </c>
      <c r="AH1384" t="b">
        <v>0</v>
      </c>
      <c r="AI1384" t="b">
        <v>0</v>
      </c>
      <c r="AJ1384" t="n">
        <v>1268.44657659718</v>
      </c>
      <c r="AK1384" t="n">
        <v>0</v>
      </c>
      <c r="AL1384" t="n">
        <v>-14.57796394399486</v>
      </c>
      <c r="AM1384" t="n">
        <v>10.57958720196292</v>
      </c>
      <c r="AN1384" t="n">
        <v>-2.169091807150633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 spans="1:48">
      <c r="A1385" t="n">
        <v>1382</v>
      </c>
      <c r="B1385" t="n">
        <v>0</v>
      </c>
      <c r="C1385" t="n">
        <v>0</v>
      </c>
      <c r="D1385" t="n">
        <v>0</v>
      </c>
      <c r="E1385" t="n">
        <v>27.3</v>
      </c>
      <c r="F1385" t="n">
        <v>0.005201050363736748</v>
      </c>
      <c r="G1385" t="n">
        <v>224.2055537467071</v>
      </c>
      <c r="H1385" t="n">
        <v>884.2667039770129</v>
      </c>
      <c r="I1385" t="n">
        <v>1.390508998994044</v>
      </c>
      <c r="J1385" t="n">
        <v>1.390508998994044</v>
      </c>
      <c r="K1385" t="n">
        <v>59.2241477266035</v>
      </c>
      <c r="L1385" t="n">
        <v>3</v>
      </c>
      <c r="M1385" t="n">
        <v>15.01626463656275</v>
      </c>
      <c r="N1385" t="n">
        <v>1169.884849361588</v>
      </c>
      <c r="O1385" t="b">
        <v>0</v>
      </c>
      <c r="P1385" t="n">
        <v>1.390508998994044</v>
      </c>
      <c r="Q1385" t="n">
        <v>0</v>
      </c>
      <c r="R1385" t="n">
        <v>0.8365540789694473</v>
      </c>
      <c r="S1385" t="n">
        <v>45.62450287324794</v>
      </c>
      <c r="T1385" t="n">
        <v>13.56775672975451</v>
      </c>
      <c r="U1385" t="n">
        <v>1.662186622420172</v>
      </c>
      <c r="V1385" t="n">
        <v>2.217594495013202</v>
      </c>
      <c r="W1385" t="n">
        <v>0</v>
      </c>
      <c r="X1385" t="n">
        <v>0</v>
      </c>
      <c r="Y1385" t="n">
        <v>-21.42826181236016</v>
      </c>
      <c r="Z1385" t="n">
        <v>94.14418622112196</v>
      </c>
      <c r="AA1385" t="n">
        <v>1169.884849361588</v>
      </c>
      <c r="AB1385" t="b">
        <v>0</v>
      </c>
      <c r="AC1385" t="b">
        <v>1</v>
      </c>
      <c r="AD1385" t="n">
        <v>89.53077745481225</v>
      </c>
      <c r="AE1385" t="n">
        <v>-0</v>
      </c>
      <c r="AF1385" t="n">
        <v>0</v>
      </c>
      <c r="AG1385" t="n">
        <v>-0.004485780648468773</v>
      </c>
      <c r="AH1385" t="b">
        <v>0</v>
      </c>
      <c r="AI1385" t="b">
        <v>0</v>
      </c>
      <c r="AJ1385" t="n">
        <v>1169.884849361588</v>
      </c>
      <c r="AK1385" t="n">
        <v>0</v>
      </c>
      <c r="AL1385" t="n">
        <v>1.662186622420172</v>
      </c>
      <c r="AM1385" t="n">
        <v>0</v>
      </c>
      <c r="AN1385" t="n">
        <v>1.662265825509493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0.6963925189125818</v>
      </c>
      <c r="AU1385" t="n">
        <v>0.2189339855108981</v>
      </c>
      <c r="AV1385" t="n">
        <v>0.6963925189125818</v>
      </c>
    </row>
    <row r="1386" spans="1:48">
      <c r="A1386" t="n">
        <v>1383</v>
      </c>
      <c r="B1386" t="n">
        <v>0</v>
      </c>
      <c r="C1386" t="n">
        <v>0</v>
      </c>
      <c r="D1386" t="n">
        <v>0</v>
      </c>
      <c r="E1386" t="n">
        <v>29.3</v>
      </c>
      <c r="F1386" t="n">
        <v>0.9264760223564013</v>
      </c>
      <c r="G1386" t="n">
        <v>240.6308690395062</v>
      </c>
      <c r="H1386" t="n">
        <v>949.0481474918123</v>
      </c>
      <c r="I1386" t="n">
        <v>14.26713807968884</v>
      </c>
      <c r="J1386" t="n">
        <v>14.26713807968884</v>
      </c>
      <c r="K1386" t="n">
        <v>566.1831064868809</v>
      </c>
      <c r="L1386" t="n">
        <v>3</v>
      </c>
      <c r="M1386" t="n">
        <v>143.5555543830834</v>
      </c>
      <c r="N1386" t="n">
        <v>1255.590699131668</v>
      </c>
      <c r="O1386" t="b">
        <v>0</v>
      </c>
      <c r="P1386" t="n">
        <v>14.26713807968884</v>
      </c>
      <c r="Q1386" t="n">
        <v>0</v>
      </c>
      <c r="R1386" t="n">
        <v>0.95064372444738</v>
      </c>
      <c r="S1386" t="n">
        <v>45.63227657222175</v>
      </c>
      <c r="T1386" t="n">
        <v>114.1411833838665</v>
      </c>
      <c r="U1386" t="n">
        <v>15.00787068045128</v>
      </c>
      <c r="V1386" t="n">
        <v>5.633583698996247</v>
      </c>
      <c r="W1386" t="n">
        <v>0</v>
      </c>
      <c r="X1386" t="n">
        <v>0</v>
      </c>
      <c r="Y1386" t="n">
        <v>-21.42826181236016</v>
      </c>
      <c r="Z1386" t="n">
        <v>94.17425074217068</v>
      </c>
      <c r="AA1386" t="n">
        <v>1255.590699131668</v>
      </c>
      <c r="AB1386" t="b">
        <v>0</v>
      </c>
      <c r="AC1386" t="b">
        <v>1</v>
      </c>
      <c r="AD1386" t="n">
        <v>89.5233370861274</v>
      </c>
      <c r="AE1386" t="n">
        <v>-0</v>
      </c>
      <c r="AF1386" t="n">
        <v>0</v>
      </c>
      <c r="AG1386" t="n">
        <v>0.0338565874960759</v>
      </c>
      <c r="AH1386" t="b">
        <v>0</v>
      </c>
      <c r="AI1386" t="b">
        <v>0</v>
      </c>
      <c r="AJ1386" t="n">
        <v>1255.590699131668</v>
      </c>
      <c r="AK1386" t="n">
        <v>0</v>
      </c>
      <c r="AL1386" t="n">
        <v>15.00787068045128</v>
      </c>
      <c r="AM1386" t="n">
        <v>0</v>
      </c>
      <c r="AN1386" t="n">
        <v>15.0354685569081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3.379744320585294</v>
      </c>
      <c r="AU1386" t="n">
        <v>1.062534237543189</v>
      </c>
      <c r="AV1386" t="n">
        <v>3.379744320585294</v>
      </c>
    </row>
    <row r="1387" spans="1:48">
      <c r="A1387" t="n">
        <v>1384</v>
      </c>
      <c r="B1387" t="n">
        <v>0</v>
      </c>
      <c r="C1387" t="n">
        <v>0</v>
      </c>
      <c r="D1387" t="n">
        <v>0</v>
      </c>
      <c r="E1387" t="n">
        <v>32.9</v>
      </c>
      <c r="F1387" t="n">
        <v>0.9555615268773199</v>
      </c>
      <c r="G1387" t="n">
        <v>270.1964365665444</v>
      </c>
      <c r="H1387" t="n">
        <v>1065.654745818451</v>
      </c>
      <c r="I1387" t="n">
        <v>16.54126602089621</v>
      </c>
      <c r="J1387" t="n">
        <v>16.54126602089621</v>
      </c>
      <c r="K1387" t="n">
        <v>584.6022883966359</v>
      </c>
      <c r="L1387" t="n">
        <v>3</v>
      </c>
      <c r="M1387" t="n">
        <v>148.2257323520882</v>
      </c>
      <c r="N1387" t="n">
        <v>1409.861228717811</v>
      </c>
      <c r="O1387" t="b">
        <v>0</v>
      </c>
      <c r="P1387" t="n">
        <v>16.54126602089621</v>
      </c>
      <c r="Q1387" t="n">
        <v>0</v>
      </c>
      <c r="R1387" t="n">
        <v>0.9505933989938503</v>
      </c>
      <c r="S1387" t="n">
        <v>45.65636226115666</v>
      </c>
      <c r="T1387" t="n">
        <v>117.8606865035388</v>
      </c>
      <c r="U1387" t="n">
        <v>17.40098978007234</v>
      </c>
      <c r="V1387" t="n">
        <v>5.823095912391253</v>
      </c>
      <c r="W1387" t="n">
        <v>0</v>
      </c>
      <c r="X1387" t="n">
        <v>0</v>
      </c>
      <c r="Y1387" t="n">
        <v>-21.42826181236016</v>
      </c>
      <c r="Z1387" t="n">
        <v>94.22972709140693</v>
      </c>
      <c r="AA1387" t="n">
        <v>1409.861228717811</v>
      </c>
      <c r="AB1387" t="b">
        <v>0</v>
      </c>
      <c r="AC1387" t="b">
        <v>1</v>
      </c>
      <c r="AD1387" t="n">
        <v>89.51589671744254</v>
      </c>
      <c r="AE1387" t="n">
        <v>-0</v>
      </c>
      <c r="AF1387" t="n">
        <v>0</v>
      </c>
      <c r="AG1387" t="n">
        <v>0.0657311633246121</v>
      </c>
      <c r="AH1387" t="b">
        <v>0</v>
      </c>
      <c r="AI1387" t="b">
        <v>0</v>
      </c>
      <c r="AJ1387" t="n">
        <v>1409.861228717811</v>
      </c>
      <c r="AK1387" t="n">
        <v>0</v>
      </c>
      <c r="AL1387" t="n">
        <v>17.40098978007234</v>
      </c>
      <c r="AM1387" t="n">
        <v>0</v>
      </c>
      <c r="AN1387" t="n">
        <v>17.435918342463</v>
      </c>
      <c r="AO1387" t="n">
        <v>0</v>
      </c>
      <c r="AP1387" t="n">
        <v>1</v>
      </c>
      <c r="AQ1387" t="n">
        <v>0</v>
      </c>
      <c r="AR1387" t="n">
        <v>0</v>
      </c>
      <c r="AS1387" t="n">
        <v>0</v>
      </c>
      <c r="AT1387" t="n">
        <v>3.816291798816477</v>
      </c>
      <c r="AU1387" t="n">
        <v>1.199777353570807</v>
      </c>
      <c r="AV1387" t="n">
        <v>3.816291798816477</v>
      </c>
    </row>
    <row r="1388" spans="1:48">
      <c r="A1388" t="n">
        <v>1385</v>
      </c>
      <c r="B1388" t="n">
        <v>0</v>
      </c>
      <c r="C1388" t="n">
        <v>0</v>
      </c>
      <c r="D1388" t="n">
        <v>0</v>
      </c>
      <c r="E1388" t="n">
        <v>35.6</v>
      </c>
      <c r="F1388" t="n">
        <v>0.5012778701343183</v>
      </c>
      <c r="G1388" t="n">
        <v>292.3706122118232</v>
      </c>
      <c r="H1388" t="n">
        <v>1153.109694563431</v>
      </c>
      <c r="I1388" t="n">
        <v>10.32532025658904</v>
      </c>
      <c r="J1388" t="n">
        <v>10.32532025658904</v>
      </c>
      <c r="K1388" t="n">
        <v>337.2416424642084</v>
      </c>
      <c r="L1388" t="n">
        <v>3</v>
      </c>
      <c r="M1388" t="n">
        <v>85.50751583778104</v>
      </c>
      <c r="N1388" t="n">
        <v>1525.564125907419</v>
      </c>
      <c r="O1388" t="b">
        <v>0</v>
      </c>
      <c r="P1388" t="n">
        <v>10.32532025658904</v>
      </c>
      <c r="Q1388" t="n">
        <v>0</v>
      </c>
      <c r="R1388" t="n">
        <v>0.9386413579326354</v>
      </c>
      <c r="S1388" t="n">
        <v>45.68431559116659</v>
      </c>
      <c r="T1388" t="n">
        <v>68.85647079076055</v>
      </c>
      <c r="U1388" t="n">
        <v>11.00028266315756</v>
      </c>
      <c r="V1388" t="n">
        <v>4.224939545272235</v>
      </c>
      <c r="W1388" t="n">
        <v>0</v>
      </c>
      <c r="X1388" t="n">
        <v>0</v>
      </c>
      <c r="Y1388" t="n">
        <v>-21.42826181236016</v>
      </c>
      <c r="Z1388" t="n">
        <v>94.36085319808674</v>
      </c>
      <c r="AA1388" t="n">
        <v>1525.564125907419</v>
      </c>
      <c r="AB1388" t="b">
        <v>0</v>
      </c>
      <c r="AC1388" t="b">
        <v>1</v>
      </c>
      <c r="AD1388" t="n">
        <v>89.50845634875769</v>
      </c>
      <c r="AE1388" t="n">
        <v>-0</v>
      </c>
      <c r="AF1388" t="n">
        <v>0</v>
      </c>
      <c r="AG1388" t="n">
        <v>0.09256059002258932</v>
      </c>
      <c r="AH1388" t="b">
        <v>0</v>
      </c>
      <c r="AI1388" t="b">
        <v>0</v>
      </c>
      <c r="AJ1388" t="n">
        <v>1525.564125907419</v>
      </c>
      <c r="AK1388" t="n">
        <v>0</v>
      </c>
      <c r="AL1388" t="n">
        <v>11.00028266315756</v>
      </c>
      <c r="AM1388" t="n">
        <v>0</v>
      </c>
      <c r="AN1388" t="n">
        <v>11.01299035882199</v>
      </c>
      <c r="AO1388" t="n">
        <v>0</v>
      </c>
      <c r="AP1388" t="n">
        <v>1</v>
      </c>
      <c r="AQ1388" t="n">
        <v>0</v>
      </c>
      <c r="AR1388" t="n">
        <v>0</v>
      </c>
      <c r="AS1388" t="n">
        <v>0</v>
      </c>
      <c r="AT1388" t="n">
        <v>2.515803089842827</v>
      </c>
      <c r="AU1388" t="n">
        <v>0.7909257814543861</v>
      </c>
      <c r="AV1388" t="n">
        <v>2.515803089842827</v>
      </c>
    </row>
    <row r="1389" spans="1:48">
      <c r="A1389" t="n">
        <v>1386</v>
      </c>
      <c r="B1389" t="n">
        <v>0</v>
      </c>
      <c r="C1389" t="n">
        <v>0</v>
      </c>
      <c r="D1389" t="n">
        <v>0</v>
      </c>
      <c r="E1389" t="n">
        <v>36.7</v>
      </c>
      <c r="F1389" t="n">
        <v>0.205993659252079</v>
      </c>
      <c r="G1389" t="n">
        <v>301.4045356228627</v>
      </c>
      <c r="H1389" t="n">
        <v>1188.73948849657</v>
      </c>
      <c r="I1389" t="n">
        <v>5.55544927626526</v>
      </c>
      <c r="J1389" t="n">
        <v>5.55544927626526</v>
      </c>
      <c r="K1389" t="n">
        <v>176.0113951012833</v>
      </c>
      <c r="L1389" t="n">
        <v>3</v>
      </c>
      <c r="M1389" t="n">
        <v>44.62763567476758</v>
      </c>
      <c r="N1389" t="n">
        <v>1572.702343280963</v>
      </c>
      <c r="O1389" t="b">
        <v>0</v>
      </c>
      <c r="P1389" t="n">
        <v>5.55544927626526</v>
      </c>
      <c r="Q1389" t="n">
        <v>0</v>
      </c>
      <c r="R1389" t="n">
        <v>0.9140692478625022</v>
      </c>
      <c r="S1389" t="n">
        <v>45.7059856005345</v>
      </c>
      <c r="T1389" t="n">
        <v>36.90327730052283</v>
      </c>
      <c r="U1389" t="n">
        <v>6.077711605828941</v>
      </c>
      <c r="V1389" t="n">
        <v>3.171126374772577</v>
      </c>
      <c r="W1389" t="n">
        <v>0</v>
      </c>
      <c r="X1389" t="n">
        <v>0</v>
      </c>
      <c r="Y1389" t="n">
        <v>-21.42826181236016</v>
      </c>
      <c r="Z1389" t="n">
        <v>94.46244499611828</v>
      </c>
      <c r="AA1389" t="n">
        <v>1572.702343280963</v>
      </c>
      <c r="AB1389" t="b">
        <v>0</v>
      </c>
      <c r="AC1389" t="b">
        <v>1</v>
      </c>
      <c r="AD1389" t="n">
        <v>89.50101598007284</v>
      </c>
      <c r="AE1389" t="n">
        <v>-0</v>
      </c>
      <c r="AF1389" t="n">
        <v>0</v>
      </c>
      <c r="AG1389" t="n">
        <v>0.1157070082635724</v>
      </c>
      <c r="AH1389" t="b">
        <v>0</v>
      </c>
      <c r="AI1389" t="b">
        <v>0</v>
      </c>
      <c r="AJ1389" t="n">
        <v>1572.702343280963</v>
      </c>
      <c r="AK1389" t="n">
        <v>0</v>
      </c>
      <c r="AL1389" t="n">
        <v>6.077711605828941</v>
      </c>
      <c r="AM1389" t="n">
        <v>0</v>
      </c>
      <c r="AN1389" t="n">
        <v>6.081231743132106</v>
      </c>
      <c r="AO1389" t="n">
        <v>0</v>
      </c>
      <c r="AP1389" t="n">
        <v>1</v>
      </c>
      <c r="AQ1389" t="n">
        <v>0</v>
      </c>
      <c r="AR1389" t="n">
        <v>0</v>
      </c>
      <c r="AS1389" t="n">
        <v>0</v>
      </c>
      <c r="AT1389" t="n">
        <v>1.598169136932929</v>
      </c>
      <c r="AU1389" t="n">
        <v>0.5024372450404806</v>
      </c>
      <c r="AV1389" t="n">
        <v>1.598169136932929</v>
      </c>
    </row>
    <row r="1390" spans="1:48">
      <c r="A1390" t="n">
        <v>1387</v>
      </c>
      <c r="B1390" t="n">
        <v>0</v>
      </c>
      <c r="C1390" t="n">
        <v>0</v>
      </c>
      <c r="D1390" t="n">
        <v>0</v>
      </c>
      <c r="E1390" t="n">
        <v>37.6</v>
      </c>
      <c r="F1390" t="n">
        <v>0.3414141595240388</v>
      </c>
      <c r="G1390" t="n">
        <v>308.7959275046223</v>
      </c>
      <c r="H1390" t="n">
        <v>1217.89113807823</v>
      </c>
      <c r="I1390" t="n">
        <v>8.118654509071527</v>
      </c>
      <c r="J1390" t="n">
        <v>8.118654509071527</v>
      </c>
      <c r="K1390" t="n">
        <v>251.0636730508106</v>
      </c>
      <c r="L1390" t="n">
        <v>3</v>
      </c>
      <c r="M1390" t="n">
        <v>63.65711791349154</v>
      </c>
      <c r="N1390" t="n">
        <v>1611.269975677499</v>
      </c>
      <c r="O1390" t="b">
        <v>0</v>
      </c>
      <c r="P1390" t="n">
        <v>8.118654509071527</v>
      </c>
      <c r="Q1390" t="n">
        <v>0</v>
      </c>
      <c r="R1390" t="n">
        <v>0.9288169471845913</v>
      </c>
      <c r="S1390" t="n">
        <v>45.72231415082984</v>
      </c>
      <c r="T1390" t="n">
        <v>51.80324877813078</v>
      </c>
      <c r="U1390" t="n">
        <v>8.74085527151567</v>
      </c>
      <c r="V1390" t="n">
        <v>3.687513393783433</v>
      </c>
      <c r="W1390" t="n">
        <v>0</v>
      </c>
      <c r="X1390" t="n">
        <v>0</v>
      </c>
      <c r="Y1390" t="n">
        <v>-21.42826181236016</v>
      </c>
      <c r="Z1390" t="n">
        <v>94.5994545418377</v>
      </c>
      <c r="AA1390" t="n">
        <v>1611.269975677499</v>
      </c>
      <c r="AB1390" t="b">
        <v>0</v>
      </c>
      <c r="AC1390" t="b">
        <v>1</v>
      </c>
      <c r="AD1390" t="n">
        <v>89.49357561138798</v>
      </c>
      <c r="AE1390" t="n">
        <v>-0</v>
      </c>
      <c r="AF1390" t="n">
        <v>0</v>
      </c>
      <c r="AG1390" t="n">
        <v>0.1334052558376623</v>
      </c>
      <c r="AH1390" t="b">
        <v>0</v>
      </c>
      <c r="AI1390" t="b">
        <v>0</v>
      </c>
      <c r="AJ1390" t="n">
        <v>1611.269975677499</v>
      </c>
      <c r="AK1390" t="n">
        <v>0</v>
      </c>
      <c r="AL1390" t="n">
        <v>8.74085527151567</v>
      </c>
      <c r="AM1390" t="n">
        <v>0</v>
      </c>
      <c r="AN1390" t="n">
        <v>8.74727072175069</v>
      </c>
      <c r="AO1390" t="n">
        <v>0</v>
      </c>
      <c r="AP1390" t="n">
        <v>1</v>
      </c>
      <c r="AQ1390" t="n">
        <v>0</v>
      </c>
      <c r="AR1390" t="n">
        <v>0</v>
      </c>
      <c r="AS1390" t="n">
        <v>0</v>
      </c>
      <c r="AT1390" t="n">
        <v>2.092988140355336</v>
      </c>
      <c r="AU1390" t="n">
        <v>0.6579999393309937</v>
      </c>
      <c r="AV1390" t="n">
        <v>2.092988140355336</v>
      </c>
    </row>
    <row r="1391" spans="1:48">
      <c r="A1391" t="n">
        <v>1388</v>
      </c>
      <c r="B1391" t="n">
        <v>0</v>
      </c>
      <c r="C1391" t="n">
        <v>0</v>
      </c>
      <c r="D1391" t="n">
        <v>0</v>
      </c>
      <c r="E1391" t="n">
        <v>39.4</v>
      </c>
      <c r="F1391" t="n">
        <v>0.6783497026517669</v>
      </c>
      <c r="G1391" t="n">
        <v>323.5787112681414</v>
      </c>
      <c r="H1391" t="n">
        <v>1276.19443724155</v>
      </c>
      <c r="I1391" t="n">
        <v>14.82456024716475</v>
      </c>
      <c r="J1391" t="n">
        <v>14.82456024716475</v>
      </c>
      <c r="K1391" t="n">
        <v>437.4951676987249</v>
      </c>
      <c r="L1391" t="n">
        <v>3</v>
      </c>
      <c r="M1391" t="n">
        <v>110.9267666578917</v>
      </c>
      <c r="N1391" t="n">
        <v>1688.40524047057</v>
      </c>
      <c r="O1391" t="b">
        <v>0</v>
      </c>
      <c r="P1391" t="n">
        <v>14.82456024716475</v>
      </c>
      <c r="Q1391" t="n">
        <v>0</v>
      </c>
      <c r="R1391" t="n">
        <v>0.9441234554564825</v>
      </c>
      <c r="S1391" t="n">
        <v>45.74208113882109</v>
      </c>
      <c r="T1391" t="n">
        <v>88.80710702897311</v>
      </c>
      <c r="U1391" t="n">
        <v>15.70192982865477</v>
      </c>
      <c r="V1391" t="n">
        <v>4.962234271685347</v>
      </c>
      <c r="W1391" t="n">
        <v>0</v>
      </c>
      <c r="X1391" t="n">
        <v>0</v>
      </c>
      <c r="Y1391" t="n">
        <v>-21.42826181236016</v>
      </c>
      <c r="Z1391" t="n">
        <v>94.7166441525606</v>
      </c>
      <c r="AA1391" t="n">
        <v>1688.40524047057</v>
      </c>
      <c r="AB1391" t="b">
        <v>0</v>
      </c>
      <c r="AC1391" t="b">
        <v>1</v>
      </c>
      <c r="AD1391" t="n">
        <v>89.48613524270313</v>
      </c>
      <c r="AE1391" t="n">
        <v>-0</v>
      </c>
      <c r="AF1391" t="n">
        <v>0</v>
      </c>
      <c r="AG1391" t="n">
        <v>0.1396326973794763</v>
      </c>
      <c r="AH1391" t="b">
        <v>0</v>
      </c>
      <c r="AI1391" t="b">
        <v>0</v>
      </c>
      <c r="AJ1391" t="n">
        <v>1688.40524047057</v>
      </c>
      <c r="AK1391" t="n">
        <v>0</v>
      </c>
      <c r="AL1391" t="n">
        <v>15.70192982865477</v>
      </c>
      <c r="AM1391" t="n">
        <v>0</v>
      </c>
      <c r="AN1391" t="n">
        <v>15.72305945281702</v>
      </c>
      <c r="AO1391" t="n">
        <v>0</v>
      </c>
      <c r="AP1391" t="n">
        <v>1</v>
      </c>
      <c r="AQ1391" t="n">
        <v>0</v>
      </c>
      <c r="AR1391" t="n">
        <v>0</v>
      </c>
      <c r="AS1391" t="n">
        <v>0</v>
      </c>
      <c r="AT1391" t="n">
        <v>3.40099105936549</v>
      </c>
      <c r="AU1391" t="n">
        <v>1.069213851516528</v>
      </c>
      <c r="AV1391" t="n">
        <v>3.40099105936549</v>
      </c>
    </row>
    <row r="1392" spans="1:48">
      <c r="A1392" t="n">
        <v>1389</v>
      </c>
      <c r="B1392" t="n">
        <v>0</v>
      </c>
      <c r="C1392" t="n">
        <v>0</v>
      </c>
      <c r="D1392" t="n">
        <v>0</v>
      </c>
      <c r="E1392" t="n">
        <v>42.5</v>
      </c>
      <c r="F1392" t="n">
        <v>1.028520363202217</v>
      </c>
      <c r="G1392" t="n">
        <v>349.0379499719799</v>
      </c>
      <c r="H1392" t="n">
        <v>1376.605674689489</v>
      </c>
      <c r="I1392" t="n">
        <v>23.11523174806032</v>
      </c>
      <c r="J1392" t="n">
        <v>23.11523174806032</v>
      </c>
      <c r="K1392" t="n">
        <v>632.4074606295129</v>
      </c>
      <c r="L1392" t="n">
        <v>3</v>
      </c>
      <c r="M1392" t="n">
        <v>160.3467192265499</v>
      </c>
      <c r="N1392" t="n">
        <v>1821.249307614194</v>
      </c>
      <c r="O1392" t="b">
        <v>0</v>
      </c>
      <c r="P1392" t="n">
        <v>23.11523174806032</v>
      </c>
      <c r="Q1392" t="n">
        <v>0</v>
      </c>
      <c r="R1392" t="n">
        <v>0.9504604500608984</v>
      </c>
      <c r="S1392" t="n">
        <v>45.77041404927551</v>
      </c>
      <c r="T1392" t="n">
        <v>127.5164413760354</v>
      </c>
      <c r="U1392" t="n">
        <v>24.32003535400054</v>
      </c>
      <c r="V1392" t="n">
        <v>6.3171071156046</v>
      </c>
      <c r="W1392" t="n">
        <v>0</v>
      </c>
      <c r="X1392" t="n">
        <v>0</v>
      </c>
      <c r="Y1392" t="n">
        <v>-21.42826181236016</v>
      </c>
      <c r="Z1392" t="n">
        <v>94.82111231690807</v>
      </c>
      <c r="AA1392" t="n">
        <v>1821.249307614194</v>
      </c>
      <c r="AB1392" t="b">
        <v>0</v>
      </c>
      <c r="AC1392" t="b">
        <v>1</v>
      </c>
      <c r="AD1392" t="n">
        <v>89.47869487401827</v>
      </c>
      <c r="AE1392" t="n">
        <v>-0</v>
      </c>
      <c r="AF1392" t="n">
        <v>0</v>
      </c>
      <c r="AG1392" t="n">
        <v>0.1330645906739901</v>
      </c>
      <c r="AH1392" t="b">
        <v>0</v>
      </c>
      <c r="AI1392" t="b">
        <v>0</v>
      </c>
      <c r="AJ1392" t="n">
        <v>1821.249307614194</v>
      </c>
      <c r="AK1392" t="n">
        <v>0</v>
      </c>
      <c r="AL1392" t="n">
        <v>24.32003535400054</v>
      </c>
      <c r="AM1392" t="n">
        <v>0</v>
      </c>
      <c r="AN1392" t="n">
        <v>24.36439788436369</v>
      </c>
      <c r="AO1392" t="n">
        <v>0</v>
      </c>
      <c r="AP1392" t="n">
        <v>1</v>
      </c>
      <c r="AQ1392" t="n">
        <v>0</v>
      </c>
      <c r="AR1392" t="n">
        <v>0</v>
      </c>
      <c r="AS1392" t="n">
        <v>0</v>
      </c>
      <c r="AT1392" t="n">
        <v>5.037030027927544</v>
      </c>
      <c r="AU1392" t="n">
        <v>1.583556728717069</v>
      </c>
      <c r="AV1392" t="n">
        <v>5.037030027927544</v>
      </c>
    </row>
    <row r="1393" spans="1:48">
      <c r="A1393" t="n">
        <v>1390</v>
      </c>
      <c r="B1393" t="n">
        <v>0</v>
      </c>
      <c r="C1393" t="n">
        <v>0</v>
      </c>
      <c r="D1393" t="n">
        <v>0</v>
      </c>
      <c r="E1393" t="n">
        <v>46.5</v>
      </c>
      <c r="F1393" t="n">
        <v>1.124235511206027</v>
      </c>
      <c r="G1393" t="n">
        <v>381.8885805575781</v>
      </c>
      <c r="H1393" t="n">
        <v>1506.168561719088</v>
      </c>
      <c r="I1393" t="n">
        <v>27.54200031099332</v>
      </c>
      <c r="J1393" t="n">
        <v>27.54200031099332</v>
      </c>
      <c r="K1393" t="n">
        <v>688.700167844721</v>
      </c>
      <c r="L1393" t="n">
        <v>3</v>
      </c>
      <c r="M1393" t="n">
        <v>174.6197180133674</v>
      </c>
      <c r="N1393" t="n">
        <v>1992.661007154353</v>
      </c>
      <c r="O1393" t="b">
        <v>0</v>
      </c>
      <c r="P1393" t="n">
        <v>27.54200031099332</v>
      </c>
      <c r="Q1393" t="n">
        <v>0</v>
      </c>
      <c r="R1393" t="n">
        <v>0.9512428395303394</v>
      </c>
      <c r="S1393" t="n">
        <v>45.80958193573777</v>
      </c>
      <c r="T1393" t="n">
        <v>138.7528900579833</v>
      </c>
      <c r="U1393" t="n">
        <v>28.9537005341262</v>
      </c>
      <c r="V1393" t="n">
        <v>6.765196926186235</v>
      </c>
      <c r="W1393" t="n">
        <v>0</v>
      </c>
      <c r="X1393" t="n">
        <v>0</v>
      </c>
      <c r="Y1393" t="n">
        <v>-21.42826181236016</v>
      </c>
      <c r="Z1393" t="n">
        <v>94.92101003583981</v>
      </c>
      <c r="AA1393" t="n">
        <v>1992.661007154353</v>
      </c>
      <c r="AB1393" t="b">
        <v>0</v>
      </c>
      <c r="AC1393" t="b">
        <v>1</v>
      </c>
      <c r="AD1393" t="n">
        <v>89.47125450533342</v>
      </c>
      <c r="AE1393" t="n">
        <v>-0</v>
      </c>
      <c r="AF1393" t="n">
        <v>0</v>
      </c>
      <c r="AG1393" t="n">
        <v>0.1226348740020624</v>
      </c>
      <c r="AH1393" t="b">
        <v>0</v>
      </c>
      <c r="AI1393" t="b">
        <v>0</v>
      </c>
      <c r="AJ1393" t="n">
        <v>1992.661007154353</v>
      </c>
      <c r="AK1393" t="n">
        <v>0</v>
      </c>
      <c r="AL1393" t="n">
        <v>28.9537005341262</v>
      </c>
      <c r="AM1393" t="n">
        <v>0</v>
      </c>
      <c r="AN1393" t="n">
        <v>29.00587776930238</v>
      </c>
      <c r="AO1393" t="n">
        <v>0</v>
      </c>
      <c r="AP1393" t="n">
        <v>1</v>
      </c>
      <c r="AQ1393" t="n">
        <v>0</v>
      </c>
      <c r="AR1393" t="n">
        <v>0</v>
      </c>
      <c r="AS1393" t="n">
        <v>0</v>
      </c>
      <c r="AT1393" t="n">
        <v>5.872699986424346</v>
      </c>
      <c r="AU1393" t="n">
        <v>1.846277176764269</v>
      </c>
      <c r="AV1393" t="n">
        <v>5.872699986424346</v>
      </c>
    </row>
    <row r="1394" spans="1:48">
      <c r="A1394" t="n">
        <v>1391</v>
      </c>
      <c r="B1394" t="n">
        <v>0</v>
      </c>
      <c r="C1394" t="n">
        <v>0</v>
      </c>
      <c r="D1394" t="n">
        <v>0</v>
      </c>
      <c r="E1394" t="n">
        <v>50.2</v>
      </c>
      <c r="F1394" t="n">
        <v>0.8912042586403448</v>
      </c>
      <c r="G1394" t="n">
        <v>412.2754138492563</v>
      </c>
      <c r="H1394" t="n">
        <v>1626.014232221467</v>
      </c>
      <c r="I1394" t="n">
        <v>24.37266558330977</v>
      </c>
      <c r="J1394" t="n">
        <v>24.37266558330977</v>
      </c>
      <c r="K1394" t="n">
        <v>564.5299341562655</v>
      </c>
      <c r="L1394" t="n">
        <v>3</v>
      </c>
      <c r="M1394" t="n">
        <v>143.1363930416495</v>
      </c>
      <c r="N1394" t="n">
        <v>2151.216829229001</v>
      </c>
      <c r="O1394" t="b">
        <v>0</v>
      </c>
      <c r="P1394" t="n">
        <v>24.37266558330977</v>
      </c>
      <c r="Q1394" t="n">
        <v>0</v>
      </c>
      <c r="R1394" t="n">
        <v>0.947402805297284</v>
      </c>
      <c r="S1394" t="n">
        <v>45.85551376190535</v>
      </c>
      <c r="T1394" t="n">
        <v>114.197227060313</v>
      </c>
      <c r="U1394" t="n">
        <v>25.72576885674506</v>
      </c>
      <c r="V1394" t="n">
        <v>6.006453786201519</v>
      </c>
      <c r="W1394" t="n">
        <v>0</v>
      </c>
      <c r="X1394" t="n">
        <v>0</v>
      </c>
      <c r="Y1394" t="n">
        <v>-21.42826181236016</v>
      </c>
      <c r="Z1394" t="n">
        <v>95.05977158622674</v>
      </c>
      <c r="AA1394" t="n">
        <v>2151.216829229001</v>
      </c>
      <c r="AB1394" t="b">
        <v>0</v>
      </c>
      <c r="AC1394" t="b">
        <v>1</v>
      </c>
      <c r="AD1394" t="n">
        <v>89.46381413664857</v>
      </c>
      <c r="AE1394" t="n">
        <v>-0</v>
      </c>
      <c r="AF1394" t="n">
        <v>0</v>
      </c>
      <c r="AG1394" t="n">
        <v>0.09347876769343066</v>
      </c>
      <c r="AH1394" t="b">
        <v>0</v>
      </c>
      <c r="AI1394" t="b">
        <v>0</v>
      </c>
      <c r="AJ1394" t="n">
        <v>2151.216829229001</v>
      </c>
      <c r="AK1394" t="n">
        <v>0</v>
      </c>
      <c r="AL1394" t="n">
        <v>25.72576885674506</v>
      </c>
      <c r="AM1394" t="n">
        <v>0</v>
      </c>
      <c r="AN1394" t="n">
        <v>25.81800891588604</v>
      </c>
      <c r="AO1394" t="n">
        <v>0</v>
      </c>
      <c r="AP1394" t="n">
        <v>1</v>
      </c>
      <c r="AQ1394" t="n">
        <v>0</v>
      </c>
      <c r="AR1394" t="n">
        <v>0</v>
      </c>
      <c r="AS1394" t="n">
        <v>0</v>
      </c>
      <c r="AT1394" t="n">
        <v>5.224181503231522</v>
      </c>
      <c r="AU1394" t="n">
        <v>1.642393975341322</v>
      </c>
      <c r="AV1394" t="n">
        <v>5.224181503231522</v>
      </c>
    </row>
    <row r="1395" spans="1:48">
      <c r="A1395" t="n">
        <v>1392</v>
      </c>
      <c r="B1395" t="n">
        <v>0</v>
      </c>
      <c r="C1395" t="n">
        <v>0</v>
      </c>
      <c r="D1395" t="n">
        <v>0</v>
      </c>
      <c r="E1395" t="n">
        <v>52.8</v>
      </c>
      <c r="F1395" t="n">
        <v>0.5609474542325934</v>
      </c>
      <c r="G1395" t="n">
        <v>433.628323729895</v>
      </c>
      <c r="H1395" t="n">
        <v>1710.230108790706</v>
      </c>
      <c r="I1395" t="n">
        <v>17.52962196580162</v>
      </c>
      <c r="J1395" t="n">
        <v>17.52962196580162</v>
      </c>
      <c r="K1395" t="n">
        <v>386.0346523112398</v>
      </c>
      <c r="L1395" t="n">
        <v>4</v>
      </c>
      <c r="M1395" t="n">
        <v>97.87896863875248</v>
      </c>
      <c r="N1395" t="n">
        <v>1525.52525704131</v>
      </c>
      <c r="O1395" t="b">
        <v>1</v>
      </c>
      <c r="P1395" t="n">
        <v>17.52962196580162</v>
      </c>
      <c r="Q1395" t="n">
        <v>28.41270255963538</v>
      </c>
      <c r="R1395" t="n">
        <v>0.9499340152555442</v>
      </c>
      <c r="S1395" t="n">
        <v>45.89936132276761</v>
      </c>
      <c r="T1395" t="n">
        <v>115.5130605991983</v>
      </c>
      <c r="U1395" t="n">
        <v>18.45351538557752</v>
      </c>
      <c r="V1395" t="n">
        <v>5.783275129744865</v>
      </c>
      <c r="W1395" t="n">
        <v>0</v>
      </c>
      <c r="X1395" t="n">
        <v>0</v>
      </c>
      <c r="Y1395" t="n">
        <v>-21.42826181236016</v>
      </c>
      <c r="Z1395" t="n">
        <v>95.16026427762088</v>
      </c>
      <c r="AA1395" t="n">
        <v>1525.52525704131</v>
      </c>
      <c r="AB1395" t="b">
        <v>0</v>
      </c>
      <c r="AC1395" t="b">
        <v>1</v>
      </c>
      <c r="AD1395" t="n">
        <v>89.45637376796371</v>
      </c>
      <c r="AE1395" t="n">
        <v>-0</v>
      </c>
      <c r="AF1395" t="n">
        <v>0</v>
      </c>
      <c r="AG1395" t="n">
        <v>0.0704457844182243</v>
      </c>
      <c r="AH1395" t="b">
        <v>0</v>
      </c>
      <c r="AI1395" t="b">
        <v>0</v>
      </c>
      <c r="AJ1395" t="n">
        <v>1553.937959600945</v>
      </c>
      <c r="AK1395" t="n">
        <v>0</v>
      </c>
      <c r="AL1395" t="n">
        <v>18.79720962558438</v>
      </c>
      <c r="AM1395" t="n">
        <v>0</v>
      </c>
      <c r="AN1395" t="n">
        <v>18.95973118793137</v>
      </c>
      <c r="AO1395" t="n">
        <v>0</v>
      </c>
      <c r="AP1395" t="n">
        <v>1</v>
      </c>
      <c r="AQ1395" t="n">
        <v>0</v>
      </c>
      <c r="AR1395" t="n">
        <v>0</v>
      </c>
      <c r="AS1395" t="n">
        <v>0</v>
      </c>
      <c r="AT1395" t="n">
        <v>4.068427987613068</v>
      </c>
      <c r="AU1395" t="n">
        <v>1.27904469089224</v>
      </c>
      <c r="AV1395" t="n">
        <v>4.068427987613068</v>
      </c>
    </row>
    <row r="1396" spans="1:48">
      <c r="A1396" t="n">
        <v>1393</v>
      </c>
      <c r="B1396" t="n">
        <v>0</v>
      </c>
      <c r="C1396" t="n">
        <v>0</v>
      </c>
      <c r="D1396" t="n">
        <v>0</v>
      </c>
      <c r="E1396" t="n">
        <v>54.3</v>
      </c>
      <c r="F1396" t="n">
        <v>0.2816725910959468</v>
      </c>
      <c r="G1396" t="n">
        <v>445.9473101994943</v>
      </c>
      <c r="H1396" t="n">
        <v>1758.816191426806</v>
      </c>
      <c r="I1396" t="n">
        <v>10.94652499138989</v>
      </c>
      <c r="J1396" t="n">
        <v>10.94652499138989</v>
      </c>
      <c r="K1396" t="n">
        <v>234.4035076178795</v>
      </c>
      <c r="L1396" t="n">
        <v>4</v>
      </c>
      <c r="M1396" t="n">
        <v>59.43293803698771</v>
      </c>
      <c r="N1396" t="n">
        <v>1568.86404275271</v>
      </c>
      <c r="O1396" t="b">
        <v>0</v>
      </c>
      <c r="P1396" t="n">
        <v>10.94652499138989</v>
      </c>
      <c r="Q1396" t="n">
        <v>0</v>
      </c>
      <c r="R1396" t="n">
        <v>0.9393007900623577</v>
      </c>
      <c r="S1396" t="n">
        <v>45.92938024817466</v>
      </c>
      <c r="T1396" t="n">
        <v>70.93452385697709</v>
      </c>
      <c r="U1396" t="n">
        <v>11.65390799965491</v>
      </c>
      <c r="V1396" t="n">
        <v>4.30566955542136</v>
      </c>
      <c r="W1396" t="n">
        <v>0</v>
      </c>
      <c r="X1396" t="n">
        <v>0</v>
      </c>
      <c r="Y1396" t="n">
        <v>-21.42826181236016</v>
      </c>
      <c r="Z1396" t="n">
        <v>95.2614826161976</v>
      </c>
      <c r="AA1396" t="n">
        <v>1568.86404275271</v>
      </c>
      <c r="AB1396" t="b">
        <v>0</v>
      </c>
      <c r="AC1396" t="b">
        <v>1</v>
      </c>
      <c r="AD1396" t="n">
        <v>89.44893339927886</v>
      </c>
      <c r="AE1396" t="n">
        <v>-0</v>
      </c>
      <c r="AF1396" t="n">
        <v>0</v>
      </c>
      <c r="AG1396" t="n">
        <v>0.04896376604651059</v>
      </c>
      <c r="AH1396" t="b">
        <v>0</v>
      </c>
      <c r="AI1396" t="b">
        <v>0</v>
      </c>
      <c r="AJ1396" t="n">
        <v>1568.86404275271</v>
      </c>
      <c r="AK1396" t="n">
        <v>0</v>
      </c>
      <c r="AL1396" t="n">
        <v>11.65390799965491</v>
      </c>
      <c r="AM1396" t="n">
        <v>0</v>
      </c>
      <c r="AN1396" t="n">
        <v>11.65440678123692</v>
      </c>
      <c r="AO1396" t="n">
        <v>0</v>
      </c>
      <c r="AP1396" t="n">
        <v>1</v>
      </c>
      <c r="AQ1396" t="n">
        <v>0</v>
      </c>
      <c r="AR1396" t="n">
        <v>0</v>
      </c>
      <c r="AS1396" t="n">
        <v>0</v>
      </c>
      <c r="AT1396" t="n">
        <v>2.636560240431059</v>
      </c>
      <c r="AU1396" t="n">
        <v>0.8288897795434296</v>
      </c>
      <c r="AV1396" t="n">
        <v>2.636560240431059</v>
      </c>
    </row>
    <row r="1397" spans="1:48">
      <c r="A1397" t="n">
        <v>1394</v>
      </c>
      <c r="B1397" t="n">
        <v>0</v>
      </c>
      <c r="C1397" t="n">
        <v>0</v>
      </c>
      <c r="D1397" t="n">
        <v>0</v>
      </c>
      <c r="E1397" t="n">
        <v>54.9</v>
      </c>
      <c r="F1397" t="n">
        <v>0.06236218138362126</v>
      </c>
      <c r="G1397" t="n">
        <v>450.8749047873341</v>
      </c>
      <c r="H1397" t="n">
        <v>1778.250624481245</v>
      </c>
      <c r="I1397" t="n">
        <v>5.415592593624831</v>
      </c>
      <c r="J1397" t="n">
        <v>5.415592593624831</v>
      </c>
      <c r="K1397" t="n">
        <v>114.6994417159404</v>
      </c>
      <c r="L1397" t="n">
        <v>4</v>
      </c>
      <c r="M1397" t="n">
        <v>29.08200854866643</v>
      </c>
      <c r="N1397" t="n">
        <v>1586.199557037271</v>
      </c>
      <c r="O1397" t="b">
        <v>0</v>
      </c>
      <c r="P1397" t="n">
        <v>5.415592593624831</v>
      </c>
      <c r="Q1397" t="n">
        <v>0</v>
      </c>
      <c r="R1397" t="n">
        <v>0.9123480130372749</v>
      </c>
      <c r="S1397" t="n">
        <v>45.95210709263863</v>
      </c>
      <c r="T1397" t="n">
        <v>35.73543004562629</v>
      </c>
      <c r="U1397" t="n">
        <v>5.935884680228456</v>
      </c>
      <c r="V1397" t="n">
        <v>3.132281448466614</v>
      </c>
      <c r="W1397" t="n">
        <v>0</v>
      </c>
      <c r="X1397" t="n">
        <v>0</v>
      </c>
      <c r="Y1397" t="n">
        <v>-21.42826181236016</v>
      </c>
      <c r="Z1397" t="n">
        <v>95.30891835510262</v>
      </c>
      <c r="AA1397" t="n">
        <v>1586.199557037271</v>
      </c>
      <c r="AB1397" t="b">
        <v>0</v>
      </c>
      <c r="AC1397" t="b">
        <v>1</v>
      </c>
      <c r="AD1397" t="n">
        <v>89.441493030594</v>
      </c>
      <c r="AE1397" t="n">
        <v>-0</v>
      </c>
      <c r="AF1397" t="n">
        <v>0</v>
      </c>
      <c r="AG1397" t="n">
        <v>0.0288773840456566</v>
      </c>
      <c r="AH1397" t="b">
        <v>0</v>
      </c>
      <c r="AI1397" t="b">
        <v>0</v>
      </c>
      <c r="AJ1397" t="n">
        <v>1586.199557037271</v>
      </c>
      <c r="AK1397" t="n">
        <v>0</v>
      </c>
      <c r="AL1397" t="n">
        <v>5.935884680228456</v>
      </c>
      <c r="AM1397" t="n">
        <v>0</v>
      </c>
      <c r="AN1397" t="n">
        <v>5.936028696689045</v>
      </c>
      <c r="AO1397" t="n">
        <v>0</v>
      </c>
      <c r="AP1397" t="n">
        <v>1</v>
      </c>
      <c r="AQ1397" t="n">
        <v>0</v>
      </c>
      <c r="AR1397" t="n">
        <v>0</v>
      </c>
      <c r="AS1397" t="n">
        <v>0</v>
      </c>
      <c r="AT1397" t="n">
        <v>1.57385920441603</v>
      </c>
      <c r="AU1397" t="n">
        <v>0.494794614959192</v>
      </c>
      <c r="AV1397" t="n">
        <v>1.57385920441603</v>
      </c>
    </row>
    <row r="1398" spans="1:48">
      <c r="A1398" t="n">
        <v>1395</v>
      </c>
      <c r="B1398" t="n">
        <v>0</v>
      </c>
      <c r="C1398" t="n">
        <v>0</v>
      </c>
      <c r="D1398" t="n">
        <v>0</v>
      </c>
      <c r="E1398" t="n">
        <v>54.9</v>
      </c>
      <c r="F1398" t="n">
        <v>-0.03112131663043094</v>
      </c>
      <c r="G1398" t="n">
        <v>450.8749047873341</v>
      </c>
      <c r="H1398" t="n">
        <v>1778.250624481245</v>
      </c>
      <c r="I1398" t="n">
        <v>2.992745719282885</v>
      </c>
      <c r="J1398" t="n">
        <v>2.992745719282885</v>
      </c>
      <c r="K1398" t="n">
        <v>63.38480180425798</v>
      </c>
      <c r="L1398" t="n">
        <v>4</v>
      </c>
      <c r="M1398" t="n">
        <v>16.07119721203296</v>
      </c>
      <c r="N1398" t="n">
        <v>1586.199557037271</v>
      </c>
      <c r="O1398" t="b">
        <v>0</v>
      </c>
      <c r="P1398" t="n">
        <v>2.992745719282885</v>
      </c>
      <c r="Q1398" t="n">
        <v>0</v>
      </c>
      <c r="R1398" t="n">
        <v>0.8727892975567536</v>
      </c>
      <c r="S1398" t="n">
        <v>45.96834341179474</v>
      </c>
      <c r="T1398" t="n">
        <v>20.64305472541525</v>
      </c>
      <c r="U1398" t="n">
        <v>3.428944107885649</v>
      </c>
      <c r="V1398" t="n">
        <v>2.626017492194453</v>
      </c>
      <c r="W1398" t="n">
        <v>0</v>
      </c>
      <c r="X1398" t="n">
        <v>0</v>
      </c>
      <c r="Y1398" t="n">
        <v>-21.42826181236016</v>
      </c>
      <c r="Z1398" t="n">
        <v>95.27685752262767</v>
      </c>
      <c r="AA1398" t="n">
        <v>1586.199557037271</v>
      </c>
      <c r="AB1398" t="b">
        <v>0</v>
      </c>
      <c r="AC1398" t="b">
        <v>1</v>
      </c>
      <c r="AD1398" t="n">
        <v>89.43405266190915</v>
      </c>
      <c r="AE1398" t="n">
        <v>-0</v>
      </c>
      <c r="AF1398" t="n">
        <v>0</v>
      </c>
      <c r="AG1398" t="n">
        <v>0.004200640846696357</v>
      </c>
      <c r="AH1398" t="b">
        <v>0</v>
      </c>
      <c r="AI1398" t="b">
        <v>0</v>
      </c>
      <c r="AJ1398" t="n">
        <v>1586.199557037271</v>
      </c>
      <c r="AK1398" t="n">
        <v>0</v>
      </c>
      <c r="AL1398" t="n">
        <v>3.428944107885649</v>
      </c>
      <c r="AM1398" t="n">
        <v>0</v>
      </c>
      <c r="AN1398" t="n">
        <v>3.428960109714603</v>
      </c>
      <c r="AO1398" t="n">
        <v>0</v>
      </c>
      <c r="AP1398" t="n">
        <v>1</v>
      </c>
      <c r="AQ1398" t="n">
        <v>0</v>
      </c>
      <c r="AR1398" t="n">
        <v>0</v>
      </c>
      <c r="AS1398" t="n">
        <v>0</v>
      </c>
      <c r="AT1398" t="n">
        <v>1.120566383859557</v>
      </c>
      <c r="AU1398" t="n">
        <v>0.3522870475848751</v>
      </c>
      <c r="AV1398" t="n">
        <v>1.120566383859557</v>
      </c>
    </row>
    <row r="1399" spans="1:48">
      <c r="A1399" t="n">
        <v>1396</v>
      </c>
      <c r="B1399" t="n">
        <v>0</v>
      </c>
      <c r="C1399" t="n">
        <v>0</v>
      </c>
      <c r="D1399" t="n">
        <v>0</v>
      </c>
      <c r="E1399" t="n">
        <v>54.7</v>
      </c>
      <c r="F1399" t="n">
        <v>-0.1045435815285609</v>
      </c>
      <c r="G1399" t="n">
        <v>449.2323732580542</v>
      </c>
      <c r="H1399" t="n">
        <v>1771.772480129766</v>
      </c>
      <c r="I1399" t="n">
        <v>1.075178765383035</v>
      </c>
      <c r="J1399" t="n">
        <v>1.075178765383035</v>
      </c>
      <c r="K1399" t="n">
        <v>22.85498891949011</v>
      </c>
      <c r="L1399" t="n">
        <v>4</v>
      </c>
      <c r="M1399" t="n">
        <v>5.794875486686133</v>
      </c>
      <c r="N1399" t="n">
        <v>1580.421052275751</v>
      </c>
      <c r="O1399" t="b">
        <v>0</v>
      </c>
      <c r="P1399" t="n">
        <v>1.075178765383035</v>
      </c>
      <c r="Q1399" t="n">
        <v>0</v>
      </c>
      <c r="R1399" t="n">
        <v>0.7449938285317326</v>
      </c>
      <c r="S1399" t="n">
        <v>45.98136528006103</v>
      </c>
      <c r="T1399" t="n">
        <v>8.720202683003626</v>
      </c>
      <c r="U1399" t="n">
        <v>1.443204928961688</v>
      </c>
      <c r="V1399" t="n">
        <v>2.223705500620068</v>
      </c>
      <c r="W1399" t="n">
        <v>0</v>
      </c>
      <c r="X1399" t="n">
        <v>0</v>
      </c>
      <c r="Y1399" t="n">
        <v>-21.42826181236016</v>
      </c>
      <c r="Z1399" t="n">
        <v>95.24542200721507</v>
      </c>
      <c r="AA1399" t="n">
        <v>1580.421052275751</v>
      </c>
      <c r="AB1399" t="b">
        <v>0</v>
      </c>
      <c r="AC1399" t="b">
        <v>1</v>
      </c>
      <c r="AD1399" t="n">
        <v>89.4266122932243</v>
      </c>
      <c r="AE1399" t="n">
        <v>-0</v>
      </c>
      <c r="AF1399" t="n">
        <v>0</v>
      </c>
      <c r="AG1399" t="n">
        <v>-0.02093648091154476</v>
      </c>
      <c r="AH1399" t="b">
        <v>0</v>
      </c>
      <c r="AI1399" t="b">
        <v>0</v>
      </c>
      <c r="AJ1399" t="n">
        <v>1580.421052275751</v>
      </c>
      <c r="AK1399" t="n">
        <v>0</v>
      </c>
      <c r="AL1399" t="n">
        <v>1.443204928961688</v>
      </c>
      <c r="AM1399" t="n">
        <v>0</v>
      </c>
      <c r="AN1399" t="n">
        <v>1.443460958224958</v>
      </c>
      <c r="AO1399" t="n">
        <v>0</v>
      </c>
      <c r="AP1399" t="n">
        <v>1</v>
      </c>
      <c r="AQ1399" t="n">
        <v>0</v>
      </c>
      <c r="AR1399" t="n">
        <v>0</v>
      </c>
      <c r="AS1399" t="n">
        <v>0</v>
      </c>
      <c r="AT1399" t="n">
        <v>0.7649284522267701</v>
      </c>
      <c r="AU1399" t="n">
        <v>0.2404805194320472</v>
      </c>
      <c r="AV1399" t="n">
        <v>0.7649284522267701</v>
      </c>
    </row>
    <row r="1400" spans="1:48">
      <c r="A1400" t="n">
        <v>1397</v>
      </c>
      <c r="B1400" t="n">
        <v>0</v>
      </c>
      <c r="C1400" t="n">
        <v>0</v>
      </c>
      <c r="D1400" t="n">
        <v>0</v>
      </c>
      <c r="E1400" t="n">
        <v>54.1</v>
      </c>
      <c r="F1400" t="n">
        <v>-0.2173710239219862</v>
      </c>
      <c r="G1400" t="n">
        <v>444.3047786702145</v>
      </c>
      <c r="H1400" t="n">
        <v>1752.338047075326</v>
      </c>
      <c r="I1400" t="n">
        <v>-1.849682255098049</v>
      </c>
      <c r="J1400" t="n">
        <v>-1.849682255098049</v>
      </c>
      <c r="K1400" t="n">
        <v>-39.75461280375653</v>
      </c>
      <c r="L1400" t="n">
        <v>4</v>
      </c>
      <c r="M1400" t="n">
        <v>-10.07976998066849</v>
      </c>
      <c r="N1400" t="n">
        <v>1563.085537991191</v>
      </c>
      <c r="O1400" t="b">
        <v>0</v>
      </c>
      <c r="P1400" t="n">
        <v>-1.849682255098049</v>
      </c>
      <c r="Q1400" t="n">
        <v>0</v>
      </c>
      <c r="R1400" t="n">
        <v>0.7677315899773095</v>
      </c>
      <c r="S1400" t="n">
        <v>45.99074330100055</v>
      </c>
      <c r="T1400" t="n">
        <v>-8.675513266663874</v>
      </c>
      <c r="U1400" t="n">
        <v>-1.420059498659241</v>
      </c>
      <c r="V1400" t="n">
        <v>1.404256714004617</v>
      </c>
      <c r="W1400" t="n">
        <v>0</v>
      </c>
      <c r="X1400" t="n">
        <v>0</v>
      </c>
      <c r="Y1400" t="n">
        <v>-21.42826181236016</v>
      </c>
      <c r="Z1400" t="n">
        <v>95.19555483231697</v>
      </c>
      <c r="AA1400" t="n">
        <v>1563.085537991191</v>
      </c>
      <c r="AB1400" t="b">
        <v>0</v>
      </c>
      <c r="AC1400" t="b">
        <v>1</v>
      </c>
      <c r="AD1400" t="n">
        <v>89.41917192453944</v>
      </c>
      <c r="AE1400" t="n">
        <v>-0</v>
      </c>
      <c r="AF1400" t="n">
        <v>0</v>
      </c>
      <c r="AG1400" t="n">
        <v>-0.04631782384583011</v>
      </c>
      <c r="AH1400" t="b">
        <v>0</v>
      </c>
      <c r="AI1400" t="b">
        <v>0</v>
      </c>
      <c r="AJ1400" t="n">
        <v>1563.085537991191</v>
      </c>
      <c r="AK1400" t="n">
        <v>0</v>
      </c>
      <c r="AL1400" t="n">
        <v>-1.420059498659241</v>
      </c>
      <c r="AM1400" t="n">
        <v>0</v>
      </c>
      <c r="AN1400" t="n">
        <v>-1.419159395780558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 spans="1:48">
      <c r="A1401" t="n">
        <v>1398</v>
      </c>
      <c r="B1401" t="n">
        <v>0</v>
      </c>
      <c r="C1401" t="n">
        <v>0</v>
      </c>
      <c r="D1401" t="n">
        <v>0</v>
      </c>
      <c r="E1401" t="n">
        <v>53.2</v>
      </c>
      <c r="F1401" t="n">
        <v>-0.2759723227834927</v>
      </c>
      <c r="G1401" t="n">
        <v>436.9133867884549</v>
      </c>
      <c r="H1401" t="n">
        <v>1723.186397493666</v>
      </c>
      <c r="I1401" t="n">
        <v>-3.336526952920289</v>
      </c>
      <c r="J1401" t="n">
        <v>-3.336526952920289</v>
      </c>
      <c r="K1401" t="n">
        <v>-72.92403117513754</v>
      </c>
      <c r="L1401" t="n">
        <v>4</v>
      </c>
      <c r="M1401" t="n">
        <v>-18.48986591661702</v>
      </c>
      <c r="N1401" t="n">
        <v>1537.08226656435</v>
      </c>
      <c r="O1401" t="b">
        <v>0</v>
      </c>
      <c r="P1401" t="n">
        <v>-3.336526952920289</v>
      </c>
      <c r="Q1401" t="n">
        <v>0</v>
      </c>
      <c r="R1401" t="n">
        <v>0.8588228041046777</v>
      </c>
      <c r="S1401" t="n">
        <v>46.00543821692791</v>
      </c>
      <c r="T1401" t="n">
        <v>-17.8021507780589</v>
      </c>
      <c r="U1401" t="n">
        <v>-2.865485433677838</v>
      </c>
      <c r="V1401" t="n">
        <v>0.6877151385581257</v>
      </c>
      <c r="W1401" t="n">
        <v>-53.06788247241379</v>
      </c>
      <c r="X1401" t="n">
        <v>2</v>
      </c>
      <c r="Y1401" t="n">
        <v>31.63962066005363</v>
      </c>
      <c r="Z1401" t="n">
        <v>95.15288134463817</v>
      </c>
      <c r="AA1401" t="n">
        <v>1537.08226656435</v>
      </c>
      <c r="AB1401" t="b">
        <v>0</v>
      </c>
      <c r="AC1401" t="b">
        <v>1</v>
      </c>
      <c r="AD1401" t="n">
        <v>89.42094472989494</v>
      </c>
      <c r="AE1401" t="n">
        <v>1.108781365748231</v>
      </c>
      <c r="AF1401" t="n">
        <v>0</v>
      </c>
      <c r="AG1401" t="n">
        <v>-0.06378749025807123</v>
      </c>
      <c r="AH1401" t="b">
        <v>0</v>
      </c>
      <c r="AI1401" t="b">
        <v>0</v>
      </c>
      <c r="AJ1401" t="n">
        <v>1537.08226656435</v>
      </c>
      <c r="AK1401" t="n">
        <v>0</v>
      </c>
      <c r="AL1401" t="n">
        <v>-2.865485433677838</v>
      </c>
      <c r="AM1401" t="n">
        <v>0</v>
      </c>
      <c r="AN1401" t="n">
        <v>-1.755103885034171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 spans="1:48">
      <c r="A1402" t="n">
        <v>1399</v>
      </c>
      <c r="B1402" t="n">
        <v>0</v>
      </c>
      <c r="C1402" t="n">
        <v>0</v>
      </c>
      <c r="D1402" t="n">
        <v>0</v>
      </c>
      <c r="E1402" t="n">
        <v>52.1</v>
      </c>
      <c r="F1402" t="n">
        <v>-0.3454063516107189</v>
      </c>
      <c r="G1402" t="n">
        <v>427.8794633774154</v>
      </c>
      <c r="H1402" t="n">
        <v>1687.556603560526</v>
      </c>
      <c r="I1402" t="n">
        <v>-5.029246836235254</v>
      </c>
      <c r="J1402" t="n">
        <v>-5.029246836235254</v>
      </c>
      <c r="K1402" t="n">
        <v>-112.24135241706</v>
      </c>
      <c r="L1402" t="n">
        <v>4</v>
      </c>
      <c r="M1402" t="n">
        <v>-28.45876075483266</v>
      </c>
      <c r="N1402" t="n">
        <v>1505.30049037599</v>
      </c>
      <c r="O1402" t="b">
        <v>0</v>
      </c>
      <c r="P1402" t="n">
        <v>-5.029246836235254</v>
      </c>
      <c r="Q1402" t="n">
        <v>0</v>
      </c>
      <c r="R1402" t="n">
        <v>0.8970840857855955</v>
      </c>
      <c r="S1402" t="n">
        <v>46.02154982977854</v>
      </c>
      <c r="T1402" t="n">
        <v>-28.62096566630049</v>
      </c>
      <c r="U1402" t="n">
        <v>-4.511657300274202</v>
      </c>
      <c r="V1402" t="n">
        <v>-0.1622049114678354</v>
      </c>
      <c r="W1402" t="n">
        <v>-62.04329551124037</v>
      </c>
      <c r="X1402" t="n">
        <v>2</v>
      </c>
      <c r="Y1402" t="n">
        <v>40.61503369888021</v>
      </c>
      <c r="Z1402" t="n">
        <v>95.11571162370748</v>
      </c>
      <c r="AA1402" t="n">
        <v>1505.30049037599</v>
      </c>
      <c r="AB1402" t="b">
        <v>0</v>
      </c>
      <c r="AC1402" t="b">
        <v>1</v>
      </c>
      <c r="AD1402" t="n">
        <v>89.43348894072115</v>
      </c>
      <c r="AE1402" t="n">
        <v>1.296310437263716</v>
      </c>
      <c r="AF1402" t="n">
        <v>0</v>
      </c>
      <c r="AG1402" t="n">
        <v>-0.06812183033916264</v>
      </c>
      <c r="AH1402" t="b">
        <v>0</v>
      </c>
      <c r="AI1402" t="b">
        <v>0</v>
      </c>
      <c r="AJ1402" t="n">
        <v>1505.30049037599</v>
      </c>
      <c r="AK1402" t="n">
        <v>0</v>
      </c>
      <c r="AL1402" t="n">
        <v>-4.511657300274202</v>
      </c>
      <c r="AM1402" t="n">
        <v>0.5803269420663812</v>
      </c>
      <c r="AN1402" t="n">
        <v>-2.632519635169986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 spans="1:48">
      <c r="A1403" t="n">
        <v>1400</v>
      </c>
      <c r="B1403" t="n">
        <v>0</v>
      </c>
      <c r="C1403" t="n">
        <v>0</v>
      </c>
      <c r="D1403" t="n">
        <v>0</v>
      </c>
      <c r="E1403" t="n">
        <v>50.7</v>
      </c>
      <c r="F1403" t="n">
        <v>-0.4257356041069755</v>
      </c>
      <c r="G1403" t="n">
        <v>416.3817426724561</v>
      </c>
      <c r="H1403" t="n">
        <v>1642.209593100167</v>
      </c>
      <c r="I1403" t="n">
        <v>-6.882099714736421</v>
      </c>
      <c r="J1403" t="n">
        <v>-6.882099714736421</v>
      </c>
      <c r="K1403" t="n">
        <v>-157.8340368271023</v>
      </c>
      <c r="L1403" t="n">
        <v>4</v>
      </c>
      <c r="M1403" t="n">
        <v>-40.01877201498537</v>
      </c>
      <c r="N1403" t="n">
        <v>1464.850957045349</v>
      </c>
      <c r="O1403" t="b">
        <v>0</v>
      </c>
      <c r="P1403" t="n">
        <v>-6.882099714736421</v>
      </c>
      <c r="Q1403" t="n">
        <v>0</v>
      </c>
      <c r="R1403" t="n">
        <v>0.917628039948186</v>
      </c>
      <c r="S1403" t="n">
        <v>46.0392535817373</v>
      </c>
      <c r="T1403" t="n">
        <v>-41.16855081305419</v>
      </c>
      <c r="U1403" t="n">
        <v>-6.315207671961552</v>
      </c>
      <c r="V1403" t="n">
        <v>-1.149778798068823</v>
      </c>
      <c r="W1403" t="n">
        <v>-80.98186010042041</v>
      </c>
      <c r="X1403" t="n">
        <v>2</v>
      </c>
      <c r="Y1403" t="n">
        <v>59.55359828806024</v>
      </c>
      <c r="Z1403" t="n">
        <v>95.04199755244431</v>
      </c>
      <c r="AA1403" t="n">
        <v>1464.850957045349</v>
      </c>
      <c r="AB1403" t="b">
        <v>0</v>
      </c>
      <c r="AC1403" t="b">
        <v>1</v>
      </c>
      <c r="AD1403" t="n">
        <v>89.45087932821887</v>
      </c>
      <c r="AE1403" t="n">
        <v>1.692006035659183</v>
      </c>
      <c r="AF1403" t="n">
        <v>0</v>
      </c>
      <c r="AG1403" t="n">
        <v>-0.07499158284940616</v>
      </c>
      <c r="AH1403" t="b">
        <v>0</v>
      </c>
      <c r="AI1403" t="b">
        <v>0</v>
      </c>
      <c r="AJ1403" t="n">
        <v>1464.850957045349</v>
      </c>
      <c r="AK1403" t="n">
        <v>0</v>
      </c>
      <c r="AL1403" t="n">
        <v>-6.315207671961552</v>
      </c>
      <c r="AM1403" t="n">
        <v>2.06821352436786</v>
      </c>
      <c r="AN1403" t="n">
        <v>-2.551387700419778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 spans="1:48">
      <c r="A1404" t="n">
        <v>1401</v>
      </c>
      <c r="B1404" t="n">
        <v>0</v>
      </c>
      <c r="C1404" t="n">
        <v>0</v>
      </c>
      <c r="D1404" t="n">
        <v>0</v>
      </c>
      <c r="E1404" t="n">
        <v>49.1</v>
      </c>
      <c r="F1404" t="n">
        <v>-0.4516512319613701</v>
      </c>
      <c r="G1404" t="n">
        <v>403.2414904382168</v>
      </c>
      <c r="H1404" t="n">
        <v>1590.384438288327</v>
      </c>
      <c r="I1404" t="n">
        <v>-7.336001133129421</v>
      </c>
      <c r="J1404" t="n">
        <v>-7.336001133129421</v>
      </c>
      <c r="K1404" t="n">
        <v>-173.7262961105212</v>
      </c>
      <c r="L1404" t="n">
        <v>4</v>
      </c>
      <c r="M1404" t="n">
        <v>-44.04824952092323</v>
      </c>
      <c r="N1404" t="n">
        <v>1418.622918953188</v>
      </c>
      <c r="O1404" t="b">
        <v>0</v>
      </c>
      <c r="P1404" t="n">
        <v>-7.336001133129421</v>
      </c>
      <c r="Q1404" t="n">
        <v>0</v>
      </c>
      <c r="R1404" t="n">
        <v>0.9226089859903782</v>
      </c>
      <c r="S1404" t="n">
        <v>46.05864368801919</v>
      </c>
      <c r="T1404" t="n">
        <v>-45.55976549904725</v>
      </c>
      <c r="U1404" t="n">
        <v>-6.768260566660801</v>
      </c>
      <c r="V1404" t="n">
        <v>-1.511515978124017</v>
      </c>
      <c r="W1404" t="n">
        <v>-85.19422401366843</v>
      </c>
      <c r="X1404" t="n">
        <v>2</v>
      </c>
      <c r="Y1404" t="n">
        <v>63.76596220130827</v>
      </c>
      <c r="Z1404" t="n">
        <v>94.97335865660678</v>
      </c>
      <c r="AA1404" t="n">
        <v>1418.622918953188</v>
      </c>
      <c r="AB1404" t="b">
        <v>0</v>
      </c>
      <c r="AC1404" t="b">
        <v>1</v>
      </c>
      <c r="AD1404" t="n">
        <v>89.47228897413717</v>
      </c>
      <c r="AE1404" t="n">
        <v>1.780017661432788</v>
      </c>
      <c r="AF1404" t="n">
        <v>0</v>
      </c>
      <c r="AG1404" t="n">
        <v>-0.07685186655349663</v>
      </c>
      <c r="AH1404" t="b">
        <v>0</v>
      </c>
      <c r="AI1404" t="b">
        <v>0</v>
      </c>
      <c r="AJ1404" t="n">
        <v>1418.622918953188</v>
      </c>
      <c r="AK1404" t="n">
        <v>0</v>
      </c>
      <c r="AL1404" t="n">
        <v>-6.768260566660801</v>
      </c>
      <c r="AM1404" t="n">
        <v>2.524182463267556</v>
      </c>
      <c r="AN1404" t="n">
        <v>-2.459703944027631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 spans="1:48">
      <c r="A1405" t="n">
        <v>1402</v>
      </c>
      <c r="B1405" t="n">
        <v>0</v>
      </c>
      <c r="C1405" t="n">
        <v>0</v>
      </c>
      <c r="D1405" t="n">
        <v>0</v>
      </c>
      <c r="E1405" t="n">
        <v>47.4</v>
      </c>
      <c r="F1405" t="n">
        <v>-0.5176594680475297</v>
      </c>
      <c r="G1405" t="n">
        <v>389.2799724393376</v>
      </c>
      <c r="H1405" t="n">
        <v>1535.320211300747</v>
      </c>
      <c r="I1405" t="n">
        <v>-8.629056320932561</v>
      </c>
      <c r="J1405" t="n">
        <v>-8.629056320932561</v>
      </c>
      <c r="K1405" t="n">
        <v>-211.67648966202</v>
      </c>
      <c r="L1405" t="n">
        <v>4</v>
      </c>
      <c r="M1405" t="n">
        <v>-53.67050954919372</v>
      </c>
      <c r="N1405" t="n">
        <v>1369.505628480267</v>
      </c>
      <c r="O1405" t="b">
        <v>0</v>
      </c>
      <c r="P1405" t="n">
        <v>-8.629056320932561</v>
      </c>
      <c r="Q1405" t="n">
        <v>0</v>
      </c>
      <c r="R1405" t="n">
        <v>0.9309249535393332</v>
      </c>
      <c r="S1405" t="n">
        <v>46.07806281740135</v>
      </c>
      <c r="T1405" t="n">
        <v>-56.01257467322366</v>
      </c>
      <c r="U1405" t="n">
        <v>-8.033003854652433</v>
      </c>
      <c r="V1405" t="n">
        <v>-2.342065124029936</v>
      </c>
      <c r="W1405" t="n">
        <v>-86.15060768619995</v>
      </c>
      <c r="X1405" t="n">
        <v>2</v>
      </c>
      <c r="Y1405" t="n">
        <v>64.72234587383979</v>
      </c>
      <c r="Z1405" t="n">
        <v>94.8933303228721</v>
      </c>
      <c r="AA1405" t="n">
        <v>1369.505628480267</v>
      </c>
      <c r="AB1405" t="b">
        <v>0</v>
      </c>
      <c r="AC1405" t="b">
        <v>1</v>
      </c>
      <c r="AD1405" t="n">
        <v>89.49459597206689</v>
      </c>
      <c r="AE1405" t="n">
        <v>1.8</v>
      </c>
      <c r="AF1405" t="n">
        <v>0</v>
      </c>
      <c r="AG1405" t="n">
        <v>-0.0811064375929661</v>
      </c>
      <c r="AH1405" t="b">
        <v>0</v>
      </c>
      <c r="AI1405" t="b">
        <v>0</v>
      </c>
      <c r="AJ1405" t="n">
        <v>1369.505628480267</v>
      </c>
      <c r="AK1405" t="n">
        <v>0</v>
      </c>
      <c r="AL1405" t="n">
        <v>-8.033003854652433</v>
      </c>
      <c r="AM1405" t="n">
        <v>3.863453065743323</v>
      </c>
      <c r="AN1405" t="n">
        <v>-2.363466093449214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 spans="1:48">
      <c r="A1406" t="n">
        <v>1403</v>
      </c>
      <c r="B1406" t="n">
        <v>0</v>
      </c>
      <c r="C1406" t="n">
        <v>0</v>
      </c>
      <c r="D1406" t="n">
        <v>0</v>
      </c>
      <c r="E1406" t="n">
        <v>45.2</v>
      </c>
      <c r="F1406" t="n">
        <v>-0.7277108958485172</v>
      </c>
      <c r="G1406" t="n">
        <v>371.2121256172587</v>
      </c>
      <c r="H1406" t="n">
        <v>1464.060623434468</v>
      </c>
      <c r="I1406" t="n">
        <v>-12.79385473036497</v>
      </c>
      <c r="J1406" t="n">
        <v>-12.79385473036497</v>
      </c>
      <c r="K1406" t="n">
        <v>-329.1172482285763</v>
      </c>
      <c r="L1406" t="n">
        <v>4</v>
      </c>
      <c r="M1406" t="n">
        <v>-83.44757815126174</v>
      </c>
      <c r="N1406" t="n">
        <v>1305.942076103546</v>
      </c>
      <c r="O1406" t="b">
        <v>0</v>
      </c>
      <c r="P1406" t="n">
        <v>-12.79385473036497</v>
      </c>
      <c r="Q1406" t="n">
        <v>0</v>
      </c>
      <c r="R1406" t="n">
        <v>0.943996497197509</v>
      </c>
      <c r="S1406" t="n">
        <v>46.09845033353967</v>
      </c>
      <c r="T1406" t="n">
        <v>-88.31190748251846</v>
      </c>
      <c r="U1406" t="n">
        <v>-12.07735405111831</v>
      </c>
      <c r="V1406" t="n">
        <v>-4.864329331256727</v>
      </c>
      <c r="W1406" t="n">
        <v>-86.15060768619995</v>
      </c>
      <c r="X1406" t="n">
        <v>2</v>
      </c>
      <c r="Y1406" t="n">
        <v>64.72234587383979</v>
      </c>
      <c r="Z1406" t="n">
        <v>94.79378408205919</v>
      </c>
      <c r="AA1406" t="n">
        <v>1305.942076103546</v>
      </c>
      <c r="AB1406" t="b">
        <v>0</v>
      </c>
      <c r="AC1406" t="b">
        <v>1</v>
      </c>
      <c r="AD1406" t="n">
        <v>89.51706900882864</v>
      </c>
      <c r="AE1406" t="n">
        <v>1.8</v>
      </c>
      <c r="AF1406" t="n">
        <v>0</v>
      </c>
      <c r="AG1406" t="n">
        <v>-0.09347126827776464</v>
      </c>
      <c r="AH1406" t="b">
        <v>0</v>
      </c>
      <c r="AI1406" t="b">
        <v>0</v>
      </c>
      <c r="AJ1406" t="n">
        <v>1305.942076103546</v>
      </c>
      <c r="AK1406" t="n">
        <v>0</v>
      </c>
      <c r="AL1406" t="n">
        <v>-12.07735405111831</v>
      </c>
      <c r="AM1406" t="n">
        <v>8.024154031984171</v>
      </c>
      <c r="AN1406" t="n">
        <v>-2.240654585233918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 spans="1:48">
      <c r="A1407" t="n">
        <v>1404</v>
      </c>
      <c r="B1407" t="n">
        <v>0</v>
      </c>
      <c r="C1407" t="n">
        <v>0</v>
      </c>
      <c r="D1407" t="n">
        <v>0</v>
      </c>
      <c r="E1407" t="n">
        <v>41.8</v>
      </c>
      <c r="F1407" t="n">
        <v>-1.238163615225075</v>
      </c>
      <c r="G1407" t="n">
        <v>343.2890896195003</v>
      </c>
      <c r="H1407" t="n">
        <v>1353.932169459309</v>
      </c>
      <c r="I1407" t="n">
        <v>-22.01663170643768</v>
      </c>
      <c r="J1407" t="n">
        <v>-22.01663170643768</v>
      </c>
      <c r="K1407" t="n">
        <v>-612.4381820926236</v>
      </c>
      <c r="L1407" t="n">
        <v>4</v>
      </c>
      <c r="M1407" t="n">
        <v>-155.2835147293671</v>
      </c>
      <c r="N1407" t="n">
        <v>1207.707495157704</v>
      </c>
      <c r="O1407" t="b">
        <v>0</v>
      </c>
      <c r="P1407" t="n">
        <v>-22.01663170643768</v>
      </c>
      <c r="Q1407" t="n">
        <v>0</v>
      </c>
      <c r="R1407" t="n">
        <v>0.954726922908947</v>
      </c>
      <c r="S1407" t="n">
        <v>46.12295768815631</v>
      </c>
      <c r="T1407" t="n">
        <v>-166.2033096368326</v>
      </c>
      <c r="U1407" t="n">
        <v>-21.01987104190681</v>
      </c>
      <c r="V1407" t="n">
        <v>-10.91979490746559</v>
      </c>
      <c r="W1407" t="n">
        <v>-86.15060768619995</v>
      </c>
      <c r="X1407" t="n">
        <v>2</v>
      </c>
      <c r="Y1407" t="n">
        <v>64.72234587383979</v>
      </c>
      <c r="Z1407" t="n">
        <v>94.69741790864418</v>
      </c>
      <c r="AA1407" t="n">
        <v>1207.707495157704</v>
      </c>
      <c r="AB1407" t="b">
        <v>0</v>
      </c>
      <c r="AC1407" t="b">
        <v>1</v>
      </c>
      <c r="AD1407" t="n">
        <v>89.53954204559039</v>
      </c>
      <c r="AE1407" t="n">
        <v>1.8</v>
      </c>
      <c r="AF1407" t="n">
        <v>0</v>
      </c>
      <c r="AG1407" t="n">
        <v>-0.09043879852988801</v>
      </c>
      <c r="AH1407" t="b">
        <v>0</v>
      </c>
      <c r="AI1407" t="b">
        <v>0</v>
      </c>
      <c r="AJ1407" t="n">
        <v>1207.707495157704</v>
      </c>
      <c r="AK1407" t="n">
        <v>0</v>
      </c>
      <c r="AL1407" t="n">
        <v>-21.01987104190681</v>
      </c>
      <c r="AM1407" t="n">
        <v>17.15007047535574</v>
      </c>
      <c r="AN1407" t="n">
        <v>-2.054499622818891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 spans="1:48">
      <c r="A1408" t="n">
        <v>1405</v>
      </c>
      <c r="B1408" t="n">
        <v>0</v>
      </c>
      <c r="C1408" t="n">
        <v>0</v>
      </c>
      <c r="D1408" t="n">
        <v>0</v>
      </c>
      <c r="E1408" t="n">
        <v>36.5</v>
      </c>
      <c r="F1408" t="n">
        <v>-1.569634643251178</v>
      </c>
      <c r="G1408" t="n">
        <v>299.7620040935828</v>
      </c>
      <c r="H1408" t="n">
        <v>1182.261344145091</v>
      </c>
      <c r="I1408" t="n">
        <v>-25.07569144711702</v>
      </c>
      <c r="J1408" t="n">
        <v>-25.07569144711702</v>
      </c>
      <c r="K1408" t="n">
        <v>-798.8177669128293</v>
      </c>
      <c r="L1408" t="n">
        <v>3</v>
      </c>
      <c r="M1408" t="n">
        <v>-202.5400017527458</v>
      </c>
      <c r="N1408" t="n">
        <v>1564.131758303955</v>
      </c>
      <c r="O1408" t="b">
        <v>1</v>
      </c>
      <c r="P1408" t="n">
        <v>-25.07569144711702</v>
      </c>
      <c r="Q1408" t="n">
        <v>-79.50399259233116</v>
      </c>
      <c r="R1408" t="n">
        <v>0.95785072120119</v>
      </c>
      <c r="S1408" t="n">
        <v>46.15705111999962</v>
      </c>
      <c r="T1408" t="n">
        <v>-146.6387654958109</v>
      </c>
      <c r="U1408" t="n">
        <v>-24.01876913723955</v>
      </c>
      <c r="V1408" t="n">
        <v>55.90123625693488</v>
      </c>
      <c r="W1408" t="n">
        <v>-86.15060768619995</v>
      </c>
      <c r="X1408" t="n">
        <v>2</v>
      </c>
      <c r="Y1408" t="n">
        <v>64.72234587383979</v>
      </c>
      <c r="Z1408" t="n">
        <v>94.60995751427684</v>
      </c>
      <c r="AA1408" t="n">
        <v>1564.131758303955</v>
      </c>
      <c r="AB1408" t="b">
        <v>0</v>
      </c>
      <c r="AC1408" t="b">
        <v>1</v>
      </c>
      <c r="AD1408" t="n">
        <v>89.56201508235215</v>
      </c>
      <c r="AE1408" t="n">
        <v>1.8</v>
      </c>
      <c r="AF1408" t="n">
        <v>0</v>
      </c>
      <c r="AG1408" t="n">
        <v>-0.08941389544506256</v>
      </c>
      <c r="AH1408" t="b">
        <v>0</v>
      </c>
      <c r="AI1408" t="b">
        <v>0</v>
      </c>
      <c r="AJ1408" t="n">
        <v>1484.627765711624</v>
      </c>
      <c r="AK1408" t="n">
        <v>0</v>
      </c>
      <c r="AL1408" t="n">
        <v>-22.79790776579432</v>
      </c>
      <c r="AM1408" t="n">
        <v>18.39894777347844</v>
      </c>
      <c r="AN1408" t="n">
        <v>-2.590947622448264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 spans="1:48">
      <c r="A1409" t="n">
        <v>1406</v>
      </c>
      <c r="B1409" t="n">
        <v>0</v>
      </c>
      <c r="C1409" t="n">
        <v>0</v>
      </c>
      <c r="D1409" t="n">
        <v>0</v>
      </c>
      <c r="E1409" t="n">
        <v>31.2</v>
      </c>
      <c r="F1409" t="n">
        <v>-1.316631145103551</v>
      </c>
      <c r="G1409" t="n">
        <v>256.2349185676653</v>
      </c>
      <c r="H1409" t="n">
        <v>1010.590518830872</v>
      </c>
      <c r="I1409" t="n">
        <v>-17.8124964498302</v>
      </c>
      <c r="J1409" t="n">
        <v>-17.8124964498302</v>
      </c>
      <c r="K1409" t="n">
        <v>-663.8315046156382</v>
      </c>
      <c r="L1409" t="n">
        <v>3</v>
      </c>
      <c r="M1409" t="n">
        <v>-168.3142760181638</v>
      </c>
      <c r="N1409" t="n">
        <v>1337.011256413243</v>
      </c>
      <c r="O1409" t="b">
        <v>0</v>
      </c>
      <c r="P1409" t="n">
        <v>-17.8124964498302</v>
      </c>
      <c r="Q1409" t="n">
        <v>0</v>
      </c>
      <c r="R1409" t="n">
        <v>0.9565276781571226</v>
      </c>
      <c r="S1409" t="n">
        <v>46.19320233464696</v>
      </c>
      <c r="T1409" t="n">
        <v>-121.6910533940675</v>
      </c>
      <c r="U1409" t="n">
        <v>-17.03814587133807</v>
      </c>
      <c r="V1409" t="n">
        <v>46.62322262409634</v>
      </c>
      <c r="W1409" t="n">
        <v>-86.15060768619995</v>
      </c>
      <c r="X1409" t="n">
        <v>2</v>
      </c>
      <c r="Y1409" t="n">
        <v>64.72234587383979</v>
      </c>
      <c r="Z1409" t="n">
        <v>94.51851743693757</v>
      </c>
      <c r="AA1409" t="n">
        <v>1337.011256413243</v>
      </c>
      <c r="AB1409" t="b">
        <v>0</v>
      </c>
      <c r="AC1409" t="b">
        <v>1</v>
      </c>
      <c r="AD1409" t="n">
        <v>89.5844881191139</v>
      </c>
      <c r="AE1409" t="n">
        <v>1.8</v>
      </c>
      <c r="AF1409" t="n">
        <v>0</v>
      </c>
      <c r="AG1409" t="n">
        <v>-0.09592563440521135</v>
      </c>
      <c r="AH1409" t="b">
        <v>0</v>
      </c>
      <c r="AI1409" t="b">
        <v>0</v>
      </c>
      <c r="AJ1409" t="n">
        <v>1337.011256413243</v>
      </c>
      <c r="AK1409" t="n">
        <v>0</v>
      </c>
      <c r="AL1409" t="n">
        <v>-17.03814587133807</v>
      </c>
      <c r="AM1409" t="n">
        <v>12.89402708692264</v>
      </c>
      <c r="AN1409" t="n">
        <v>-2.300444317971176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 spans="1:48">
      <c r="A1410" t="n">
        <v>1407</v>
      </c>
      <c r="B1410" t="n">
        <v>0</v>
      </c>
      <c r="C1410" t="n">
        <v>0</v>
      </c>
      <c r="D1410" t="n">
        <v>0</v>
      </c>
      <c r="E1410" t="n">
        <v>27.6</v>
      </c>
      <c r="F1410" t="n">
        <v>-0.5805074430012933</v>
      </c>
      <c r="G1410" t="n">
        <v>226.669351040627</v>
      </c>
      <c r="H1410" t="n">
        <v>893.9839205042329</v>
      </c>
      <c r="I1410" t="n">
        <v>-6.221343895785352</v>
      </c>
      <c r="J1410" t="n">
        <v>-6.221343895785352</v>
      </c>
      <c r="K1410" t="n">
        <v>-262.0974461195747</v>
      </c>
      <c r="L1410" t="n">
        <v>3</v>
      </c>
      <c r="M1410" t="n">
        <v>-66.45472771794489</v>
      </c>
      <c r="N1410" t="n">
        <v>1182.7407268271</v>
      </c>
      <c r="O1410" t="b">
        <v>0</v>
      </c>
      <c r="P1410" t="n">
        <v>-6.221343895785352</v>
      </c>
      <c r="Q1410" t="n">
        <v>0</v>
      </c>
      <c r="R1410" t="n">
        <v>0.9419229855861049</v>
      </c>
      <c r="S1410" t="n">
        <v>46.21968840057039</v>
      </c>
      <c r="T1410" t="n">
        <v>-47.31310320362687</v>
      </c>
      <c r="U1410" t="n">
        <v>-5.860026816676028</v>
      </c>
      <c r="V1410" t="n">
        <v>19.14162451431802</v>
      </c>
      <c r="W1410" t="n">
        <v>-86.15060768619995</v>
      </c>
      <c r="X1410" t="n">
        <v>2</v>
      </c>
      <c r="Y1410" t="n">
        <v>64.72234587383979</v>
      </c>
      <c r="Z1410" t="n">
        <v>94.41406872073826</v>
      </c>
      <c r="AA1410" t="n">
        <v>1182.7407268271</v>
      </c>
      <c r="AB1410" t="b">
        <v>0</v>
      </c>
      <c r="AC1410" t="b">
        <v>1</v>
      </c>
      <c r="AD1410" t="n">
        <v>89.60696115587565</v>
      </c>
      <c r="AE1410" t="n">
        <v>1.8</v>
      </c>
      <c r="AF1410" t="n">
        <v>0</v>
      </c>
      <c r="AG1410" t="n">
        <v>-0.08793370431608061</v>
      </c>
      <c r="AH1410" t="b">
        <v>0</v>
      </c>
      <c r="AI1410" t="b">
        <v>0</v>
      </c>
      <c r="AJ1410" t="n">
        <v>1182.7407268271</v>
      </c>
      <c r="AK1410" t="n">
        <v>0</v>
      </c>
      <c r="AL1410" t="n">
        <v>-5.860026816676028</v>
      </c>
      <c r="AM1410" t="n">
        <v>2.0358960849278</v>
      </c>
      <c r="AN1410" t="n">
        <v>-2.007858897064344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 spans="1:48">
      <c r="A1411" t="n">
        <v>1408</v>
      </c>
      <c r="B1411" t="n">
        <v>0</v>
      </c>
      <c r="C1411" t="n">
        <v>0</v>
      </c>
      <c r="D1411" t="n">
        <v>0</v>
      </c>
      <c r="E1411" t="n">
        <v>26.9</v>
      </c>
      <c r="F1411" t="n">
        <v>0.05532758377539304</v>
      </c>
      <c r="G1411" t="n">
        <v>220.9204906881473</v>
      </c>
      <c r="H1411" t="n">
        <v>871.3104152740528</v>
      </c>
      <c r="I1411" t="n">
        <v>2.001096045067207</v>
      </c>
      <c r="J1411" t="n">
        <v>2.001096045067207</v>
      </c>
      <c r="K1411" t="n">
        <v>86.49745241341037</v>
      </c>
      <c r="L1411" t="n">
        <v>3</v>
      </c>
      <c r="M1411" t="n">
        <v>21.93140274173691</v>
      </c>
      <c r="N1411" t="n">
        <v>1152.743679407572</v>
      </c>
      <c r="O1411" t="b">
        <v>0</v>
      </c>
      <c r="P1411" t="n">
        <v>2.001096045067207</v>
      </c>
      <c r="Q1411" t="n">
        <v>0</v>
      </c>
      <c r="R1411" t="n">
        <v>0.8743940205027716</v>
      </c>
      <c r="S1411" t="n">
        <v>46.23204697334396</v>
      </c>
      <c r="T1411" t="n">
        <v>18.958299809405</v>
      </c>
      <c r="U1411" t="n">
        <v>2.28855184064112</v>
      </c>
      <c r="V1411" t="n">
        <v>2.381275817162432</v>
      </c>
      <c r="W1411" t="n">
        <v>0</v>
      </c>
      <c r="X1411" t="n">
        <v>0</v>
      </c>
      <c r="Y1411" t="n">
        <v>-21.42826181236016</v>
      </c>
      <c r="Z1411" t="n">
        <v>94.35393811033423</v>
      </c>
      <c r="AA1411" t="n">
        <v>1152.743679407572</v>
      </c>
      <c r="AB1411" t="b">
        <v>0</v>
      </c>
      <c r="AC1411" t="b">
        <v>1</v>
      </c>
      <c r="AD1411" t="n">
        <v>89.61447748991411</v>
      </c>
      <c r="AE1411" t="n">
        <v>-0</v>
      </c>
      <c r="AF1411" t="n">
        <v>0</v>
      </c>
      <c r="AG1411" t="n">
        <v>-0.08288211275860624</v>
      </c>
      <c r="AH1411" t="b">
        <v>0</v>
      </c>
      <c r="AI1411" t="b">
        <v>0</v>
      </c>
      <c r="AJ1411" t="n">
        <v>1152.743679407572</v>
      </c>
      <c r="AK1411" t="n">
        <v>0</v>
      </c>
      <c r="AL1411" t="n">
        <v>2.28855184064112</v>
      </c>
      <c r="AM1411" t="n">
        <v>0</v>
      </c>
      <c r="AN1411" t="n">
        <v>2.288631043730441</v>
      </c>
      <c r="AO1411" t="n">
        <v>0</v>
      </c>
      <c r="AP1411" t="n">
        <v>1</v>
      </c>
      <c r="AQ1411" t="n">
        <v>0</v>
      </c>
      <c r="AR1411" t="n">
        <v>0</v>
      </c>
      <c r="AS1411" t="n">
        <v>0</v>
      </c>
      <c r="AT1411" t="n">
        <v>0.8119286738592115</v>
      </c>
      <c r="AU1411" t="n">
        <v>0.255256591205411</v>
      </c>
      <c r="AV1411" t="n">
        <v>0.8119286738592115</v>
      </c>
    </row>
    <row r="1412" spans="1:48">
      <c r="A1412" t="n">
        <v>1409</v>
      </c>
      <c r="B1412" t="n">
        <v>0</v>
      </c>
      <c r="C1412" t="n">
        <v>0</v>
      </c>
      <c r="D1412" t="n">
        <v>0</v>
      </c>
      <c r="E1412" t="n">
        <v>27.3</v>
      </c>
      <c r="F1412" t="n">
        <v>0.1091971078997251</v>
      </c>
      <c r="G1412" t="n">
        <v>224.2055537467071</v>
      </c>
      <c r="H1412" t="n">
        <v>884.2667039770129</v>
      </c>
      <c r="I1412" t="n">
        <v>2.73079718901067</v>
      </c>
      <c r="J1412" t="n">
        <v>2.73079718901067</v>
      </c>
      <c r="K1412" t="n">
        <v>116.3093056214405</v>
      </c>
      <c r="L1412" t="n">
        <v>3</v>
      </c>
      <c r="M1412" t="n">
        <v>29.49018905208937</v>
      </c>
      <c r="N1412" t="n">
        <v>1169.884849361588</v>
      </c>
      <c r="O1412" t="b">
        <v>0</v>
      </c>
      <c r="P1412" t="n">
        <v>2.73079718901067</v>
      </c>
      <c r="Q1412" t="n">
        <v>0</v>
      </c>
      <c r="R1412" t="n">
        <v>0.8960321166814705</v>
      </c>
      <c r="S1412" t="n">
        <v>46.24064419406461</v>
      </c>
      <c r="T1412" t="n">
        <v>24.87677831479515</v>
      </c>
      <c r="U1412" t="n">
        <v>3.047655478158981</v>
      </c>
      <c r="V1412" t="n">
        <v>2.58638598517355</v>
      </c>
      <c r="W1412" t="n">
        <v>0</v>
      </c>
      <c r="X1412" t="n">
        <v>0</v>
      </c>
      <c r="Y1412" t="n">
        <v>-21.42826181236016</v>
      </c>
      <c r="Z1412" t="n">
        <v>94.3097604329927</v>
      </c>
      <c r="AA1412" t="n">
        <v>1169.884849361588</v>
      </c>
      <c r="AB1412" t="b">
        <v>0</v>
      </c>
      <c r="AC1412" t="b">
        <v>1</v>
      </c>
      <c r="AD1412" t="n">
        <v>89.60703712122925</v>
      </c>
      <c r="AE1412" t="n">
        <v>-0</v>
      </c>
      <c r="AF1412" t="n">
        <v>0</v>
      </c>
      <c r="AG1412" t="n">
        <v>-0.06376211682420913</v>
      </c>
      <c r="AH1412" t="b">
        <v>0</v>
      </c>
      <c r="AI1412" t="b">
        <v>0</v>
      </c>
      <c r="AJ1412" t="n">
        <v>1169.884849361588</v>
      </c>
      <c r="AK1412" t="n">
        <v>0</v>
      </c>
      <c r="AL1412" t="n">
        <v>3.047655478158981</v>
      </c>
      <c r="AM1412" t="n">
        <v>0</v>
      </c>
      <c r="AN1412" t="n">
        <v>3.047972290516265</v>
      </c>
      <c r="AO1412" t="n">
        <v>0</v>
      </c>
      <c r="AP1412" t="n">
        <v>1</v>
      </c>
      <c r="AQ1412" t="n">
        <v>0</v>
      </c>
      <c r="AR1412" t="n">
        <v>0</v>
      </c>
      <c r="AS1412" t="n">
        <v>0</v>
      </c>
      <c r="AT1412" t="n">
        <v>0.9612891275938442</v>
      </c>
      <c r="AU1412" t="n">
        <v>0.302212982214465</v>
      </c>
      <c r="AV1412" t="n">
        <v>0.9612891275938442</v>
      </c>
    </row>
    <row r="1413" spans="1:48">
      <c r="A1413" t="n">
        <v>1410</v>
      </c>
      <c r="B1413" t="n">
        <v>0</v>
      </c>
      <c r="C1413" t="n">
        <v>0</v>
      </c>
      <c r="D1413" t="n">
        <v>0</v>
      </c>
      <c r="E1413" t="n">
        <v>27.5</v>
      </c>
      <c r="F1413" t="n">
        <v>0.007883984625710383</v>
      </c>
      <c r="G1413" t="n">
        <v>225.848085275987</v>
      </c>
      <c r="H1413" t="n">
        <v>890.7448483284928</v>
      </c>
      <c r="I1413" t="n">
        <v>1.438415195718988</v>
      </c>
      <c r="J1413" t="n">
        <v>1.438415195718988</v>
      </c>
      <c r="K1413" t="n">
        <v>60.81899388363257</v>
      </c>
      <c r="L1413" t="n">
        <v>3</v>
      </c>
      <c r="M1413" t="n">
        <v>15.42063739443016</v>
      </c>
      <c r="N1413" t="n">
        <v>1178.455434338596</v>
      </c>
      <c r="O1413" t="b">
        <v>0</v>
      </c>
      <c r="P1413" t="n">
        <v>1.438415195718988</v>
      </c>
      <c r="Q1413" t="n">
        <v>0</v>
      </c>
      <c r="R1413" t="n">
        <v>0.8398937350952645</v>
      </c>
      <c r="S1413" t="n">
        <v>46.25035529521929</v>
      </c>
      <c r="T1413" t="n">
        <v>13.87772058625788</v>
      </c>
      <c r="U1413" t="n">
        <v>1.712615698408366</v>
      </c>
      <c r="V1413" t="n">
        <v>2.221910008457305</v>
      </c>
      <c r="W1413" t="n">
        <v>0</v>
      </c>
      <c r="X1413" t="n">
        <v>0</v>
      </c>
      <c r="Y1413" t="n">
        <v>-21.42826181236016</v>
      </c>
      <c r="Z1413" t="n">
        <v>94.23247539443452</v>
      </c>
      <c r="AA1413" t="n">
        <v>1178.455434338596</v>
      </c>
      <c r="AB1413" t="b">
        <v>0</v>
      </c>
      <c r="AC1413" t="b">
        <v>1</v>
      </c>
      <c r="AD1413" t="n">
        <v>89.5995967525444</v>
      </c>
      <c r="AE1413" t="n">
        <v>-0</v>
      </c>
      <c r="AF1413" t="n">
        <v>0</v>
      </c>
      <c r="AG1413" t="n">
        <v>-0.02529675377152668</v>
      </c>
      <c r="AH1413" t="b">
        <v>0</v>
      </c>
      <c r="AI1413" t="b">
        <v>0</v>
      </c>
      <c r="AJ1413" t="n">
        <v>1178.455434338596</v>
      </c>
      <c r="AK1413" t="n">
        <v>0</v>
      </c>
      <c r="AL1413" t="n">
        <v>1.712615698408366</v>
      </c>
      <c r="AM1413" t="n">
        <v>0</v>
      </c>
      <c r="AN1413" t="n">
        <v>1.712624498751624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0.7080332618938219</v>
      </c>
      <c r="AU1413" t="n">
        <v>0.2225936374829935</v>
      </c>
      <c r="AV1413" t="n">
        <v>0.7080332618938219</v>
      </c>
    </row>
    <row r="1414" spans="1:48">
      <c r="A1414" t="n">
        <v>1411</v>
      </c>
      <c r="B1414" t="n">
        <v>0</v>
      </c>
      <c r="C1414" t="n">
        <v>0</v>
      </c>
      <c r="D1414" t="n">
        <v>0</v>
      </c>
      <c r="E1414" t="n">
        <v>27.4</v>
      </c>
      <c r="F1414" t="n">
        <v>-0.05739971306923142</v>
      </c>
      <c r="G1414" t="n">
        <v>225.026819511347</v>
      </c>
      <c r="H1414" t="n">
        <v>887.5057761527527</v>
      </c>
      <c r="I1414" t="n">
        <v>0.5872931788400692</v>
      </c>
      <c r="J1414" t="n">
        <v>0.5872931788400692</v>
      </c>
      <c r="K1414" t="n">
        <v>24.92252594411385</v>
      </c>
      <c r="L1414" t="n">
        <v>3</v>
      </c>
      <c r="M1414" t="n">
        <v>6.319098870211422</v>
      </c>
      <c r="N1414" t="n">
        <v>1174.170141850092</v>
      </c>
      <c r="O1414" t="b">
        <v>0</v>
      </c>
      <c r="P1414" t="n">
        <v>0.5872931788400692</v>
      </c>
      <c r="Q1414" t="n">
        <v>0</v>
      </c>
      <c r="R1414" t="n">
        <v>0.7067504934486544</v>
      </c>
      <c r="S1414" t="n">
        <v>46.25823250509985</v>
      </c>
      <c r="T1414" t="n">
        <v>6.758171148213854</v>
      </c>
      <c r="U1414" t="n">
        <v>0.8309766802911136</v>
      </c>
      <c r="V1414" t="n">
        <v>1.981830354403254</v>
      </c>
      <c r="W1414" t="n">
        <v>0</v>
      </c>
      <c r="X1414" t="n">
        <v>0</v>
      </c>
      <c r="Y1414" t="n">
        <v>-21.42826181236016</v>
      </c>
      <c r="Z1414" t="n">
        <v>94.17719429662354</v>
      </c>
      <c r="AA1414" t="n">
        <v>1174.170141850092</v>
      </c>
      <c r="AB1414" t="b">
        <v>0</v>
      </c>
      <c r="AC1414" t="b">
        <v>1</v>
      </c>
      <c r="AD1414" t="n">
        <v>89.59215638385955</v>
      </c>
      <c r="AE1414" t="n">
        <v>-0</v>
      </c>
      <c r="AF1414" t="n">
        <v>0</v>
      </c>
      <c r="AG1414" t="n">
        <v>-0.01673382626366038</v>
      </c>
      <c r="AH1414" t="b">
        <v>0</v>
      </c>
      <c r="AI1414" t="b">
        <v>0</v>
      </c>
      <c r="AJ1414" t="n">
        <v>1174.170141850092</v>
      </c>
      <c r="AK1414" t="n">
        <v>0</v>
      </c>
      <c r="AL1414" t="n">
        <v>0.8309766802911136</v>
      </c>
      <c r="AM1414" t="n">
        <v>0</v>
      </c>
      <c r="AN1414" t="n">
        <v>0.8311174857832402</v>
      </c>
      <c r="AO1414" t="n">
        <v>0</v>
      </c>
      <c r="AP1414" t="n">
        <v>1</v>
      </c>
      <c r="AQ1414" t="n">
        <v>0</v>
      </c>
      <c r="AR1414" t="n">
        <v>0</v>
      </c>
      <c r="AS1414" t="n">
        <v>0</v>
      </c>
      <c r="AT1414" t="n">
        <v>0.540345936998974</v>
      </c>
      <c r="AU1414" t="n">
        <v>0.1698755893106546</v>
      </c>
      <c r="AV1414" t="n">
        <v>0.540345936998974</v>
      </c>
    </row>
    <row r="1415" spans="1:48">
      <c r="A1415" t="n">
        <v>1412</v>
      </c>
      <c r="B1415" t="n">
        <v>0</v>
      </c>
      <c r="C1415" t="n">
        <v>0</v>
      </c>
      <c r="D1415" t="n">
        <v>0</v>
      </c>
      <c r="E1415" t="n">
        <v>27.1</v>
      </c>
      <c r="F1415" t="n">
        <v>-0.1116184656821204</v>
      </c>
      <c r="G1415" t="n">
        <v>222.5630222174272</v>
      </c>
      <c r="H1415" t="n">
        <v>877.7885596255329</v>
      </c>
      <c r="I1415" t="n">
        <v>-0.1170322975723041</v>
      </c>
      <c r="J1415" t="n">
        <v>-0.1170322975723041</v>
      </c>
      <c r="K1415" t="n">
        <v>-5.02139173195735</v>
      </c>
      <c r="L1415" t="n">
        <v>3</v>
      </c>
      <c r="M1415" t="n">
        <v>-1.273172345830971</v>
      </c>
      <c r="N1415" t="n">
        <v>1161.31426438458</v>
      </c>
      <c r="O1415" t="b">
        <v>0</v>
      </c>
      <c r="P1415" t="n">
        <v>-0.1170322975723041</v>
      </c>
      <c r="Q1415" t="n">
        <v>0</v>
      </c>
      <c r="R1415" t="n">
        <v>0</v>
      </c>
      <c r="S1415" t="n">
        <v>46.26412327521988</v>
      </c>
      <c r="T1415" t="n">
        <v>0.3015315732975037</v>
      </c>
      <c r="U1415" t="n">
        <v>0.03667002214214685</v>
      </c>
      <c r="V1415" t="n">
        <v>1.574703919128475</v>
      </c>
      <c r="W1415" t="n">
        <v>0</v>
      </c>
      <c r="X1415" t="n">
        <v>0</v>
      </c>
      <c r="Y1415" t="n">
        <v>-21.42826181236016</v>
      </c>
      <c r="Z1415" t="n">
        <v>94.12191319881256</v>
      </c>
      <c r="AA1415" t="n">
        <v>1161.31426438458</v>
      </c>
      <c r="AB1415" t="b">
        <v>0</v>
      </c>
      <c r="AC1415" t="b">
        <v>1</v>
      </c>
      <c r="AD1415" t="n">
        <v>89.58471601517469</v>
      </c>
      <c r="AE1415" t="n">
        <v>-0</v>
      </c>
      <c r="AF1415" t="n">
        <v>0</v>
      </c>
      <c r="AG1415" t="n">
        <v>-0.009127808910784296</v>
      </c>
      <c r="AH1415" t="b">
        <v>0</v>
      </c>
      <c r="AI1415" t="b">
        <v>0</v>
      </c>
      <c r="AJ1415" t="n">
        <v>1161.31426438458</v>
      </c>
      <c r="AK1415" t="n">
        <v>0</v>
      </c>
      <c r="AL1415" t="n">
        <v>0.03667002214214685</v>
      </c>
      <c r="AM1415" t="n">
        <v>0</v>
      </c>
      <c r="AN1415" t="n">
        <v>0.2512077432925071</v>
      </c>
      <c r="AO1415" t="n">
        <v>0</v>
      </c>
      <c r="AP1415" t="n">
        <v>1</v>
      </c>
      <c r="AQ1415" t="n">
        <v>0</v>
      </c>
      <c r="AR1415" t="n">
        <v>0</v>
      </c>
      <c r="AS1415" t="n">
        <v>0</v>
      </c>
      <c r="AT1415" t="n">
        <v>0.4277024529960187</v>
      </c>
      <c r="AU1415" t="n">
        <v>0.1344623902528746</v>
      </c>
      <c r="AV1415" t="n">
        <v>0.4277024529960187</v>
      </c>
    </row>
    <row r="1416" spans="1:48">
      <c r="A1416" t="n">
        <v>1413</v>
      </c>
      <c r="B1416" t="n">
        <v>0</v>
      </c>
      <c r="C1416" t="n">
        <v>0</v>
      </c>
      <c r="D1416" t="n">
        <v>0</v>
      </c>
      <c r="E1416" t="n">
        <v>26.7</v>
      </c>
      <c r="F1416" t="n">
        <v>-0.07945975753562262</v>
      </c>
      <c r="G1416" t="n">
        <v>219.2779591588674</v>
      </c>
      <c r="H1416" t="n">
        <v>864.832270922573</v>
      </c>
      <c r="I1416" t="n">
        <v>0.2845222533850526</v>
      </c>
      <c r="J1416" t="n">
        <v>0.2845222533850526</v>
      </c>
      <c r="K1416" t="n">
        <v>12.39060867391642</v>
      </c>
      <c r="L1416" t="n">
        <v>2</v>
      </c>
      <c r="M1416" t="n">
        <v>3.141635059309437</v>
      </c>
      <c r="N1416" t="n">
        <v>1847.281730690616</v>
      </c>
      <c r="O1416" t="b">
        <v>1</v>
      </c>
      <c r="P1416" t="n">
        <v>0.2845222533850526</v>
      </c>
      <c r="Q1416" t="n">
        <v>-4.024737859643204</v>
      </c>
      <c r="R1416" t="n">
        <v>0.404829184588458</v>
      </c>
      <c r="S1416" t="n">
        <v>46.26412327521988</v>
      </c>
      <c r="T1416" t="n">
        <v>3.633144512255224</v>
      </c>
      <c r="U1416" t="n">
        <v>0.7028205085418751</v>
      </c>
      <c r="V1416" t="n">
        <v>2.162341581866911</v>
      </c>
      <c r="W1416" t="n">
        <v>0</v>
      </c>
      <c r="X1416" t="n">
        <v>0</v>
      </c>
      <c r="Y1416" t="n">
        <v>-21.42826181236016</v>
      </c>
      <c r="Z1416" t="n">
        <v>94.16304400703071</v>
      </c>
      <c r="AA1416" t="n">
        <v>1847.281730690616</v>
      </c>
      <c r="AB1416" t="b">
        <v>0</v>
      </c>
      <c r="AC1416" t="b">
        <v>1</v>
      </c>
      <c r="AD1416" t="n">
        <v>89.57727564648984</v>
      </c>
      <c r="AE1416" t="n">
        <v>-0</v>
      </c>
      <c r="AF1416" t="n">
        <v>0</v>
      </c>
      <c r="AG1416" t="n">
        <v>0.01020154630834202</v>
      </c>
      <c r="AH1416" t="b">
        <v>0</v>
      </c>
      <c r="AI1416" t="b">
        <v>0</v>
      </c>
      <c r="AJ1416" t="n">
        <v>1843.256992830973</v>
      </c>
      <c r="AK1416" t="n">
        <v>0</v>
      </c>
      <c r="AL1416" t="n">
        <v>0.7012892487116786</v>
      </c>
      <c r="AM1416" t="n">
        <v>0</v>
      </c>
      <c r="AN1416" t="n">
        <v>0.9313605249884203</v>
      </c>
      <c r="AO1416" t="n">
        <v>0</v>
      </c>
      <c r="AP1416" t="n">
        <v>1</v>
      </c>
      <c r="AQ1416" t="n">
        <v>0</v>
      </c>
      <c r="AR1416" t="n">
        <v>0</v>
      </c>
      <c r="AS1416" t="n">
        <v>0</v>
      </c>
      <c r="AT1416" t="n">
        <v>0.7566275239962277</v>
      </c>
      <c r="AU1416" t="n">
        <v>0.237870848518594</v>
      </c>
      <c r="AV1416" t="n">
        <v>0.7566275239962277</v>
      </c>
    </row>
    <row r="1417" spans="1:48">
      <c r="A1417" t="n">
        <v>1414</v>
      </c>
      <c r="B1417" t="n">
        <v>0</v>
      </c>
      <c r="C1417" t="n">
        <v>0</v>
      </c>
      <c r="D1417" t="n">
        <v>0</v>
      </c>
      <c r="E1417" t="n">
        <v>26.8</v>
      </c>
      <c r="F1417" t="n">
        <v>0.1794574958246122</v>
      </c>
      <c r="G1417" t="n">
        <v>220.0992249235074</v>
      </c>
      <c r="H1417" t="n">
        <v>868.071343098313</v>
      </c>
      <c r="I1417" t="n">
        <v>3.562744693190357</v>
      </c>
      <c r="J1417" t="n">
        <v>3.562744693190357</v>
      </c>
      <c r="K1417" t="n">
        <v>154.5744004576282</v>
      </c>
      <c r="L1417" t="n">
        <v>2</v>
      </c>
      <c r="M1417" t="n">
        <v>39.19229220528099</v>
      </c>
      <c r="N1417" t="n">
        <v>1854.200388857997</v>
      </c>
      <c r="O1417" t="b">
        <v>0</v>
      </c>
      <c r="P1417" t="n">
        <v>3.562744693190357</v>
      </c>
      <c r="Q1417" t="n">
        <v>0</v>
      </c>
      <c r="R1417" t="n">
        <v>0.8696870039207816</v>
      </c>
      <c r="S1417" t="n">
        <v>46.2699153971454</v>
      </c>
      <c r="T1417" t="n">
        <v>21.09776428099653</v>
      </c>
      <c r="U1417" t="n">
        <v>4.09658265229738</v>
      </c>
      <c r="V1417" t="n">
        <v>2.749312874029776</v>
      </c>
      <c r="W1417" t="n">
        <v>0</v>
      </c>
      <c r="X1417" t="n">
        <v>0</v>
      </c>
      <c r="Y1417" t="n">
        <v>-21.42826181236016</v>
      </c>
      <c r="Z1417" t="n">
        <v>94.31385421404309</v>
      </c>
      <c r="AA1417" t="n">
        <v>1854.200388857997</v>
      </c>
      <c r="AB1417" t="b">
        <v>0</v>
      </c>
      <c r="AC1417" t="b">
        <v>1</v>
      </c>
      <c r="AD1417" t="n">
        <v>89.56983527780498</v>
      </c>
      <c r="AE1417" t="n">
        <v>-0</v>
      </c>
      <c r="AF1417" t="n">
        <v>0</v>
      </c>
      <c r="AG1417" t="n">
        <v>0.04377776838566083</v>
      </c>
      <c r="AH1417" t="b">
        <v>0</v>
      </c>
      <c r="AI1417" t="b">
        <v>0</v>
      </c>
      <c r="AJ1417" t="n">
        <v>1854.200388857997</v>
      </c>
      <c r="AK1417" t="n">
        <v>0</v>
      </c>
      <c r="AL1417" t="n">
        <v>4.09658265229738</v>
      </c>
      <c r="AM1417" t="n">
        <v>0</v>
      </c>
      <c r="AN1417" t="n">
        <v>4.271309804715385</v>
      </c>
      <c r="AO1417" t="n">
        <v>0</v>
      </c>
      <c r="AP1417" t="n">
        <v>1</v>
      </c>
      <c r="AQ1417" t="n">
        <v>0</v>
      </c>
      <c r="AR1417" t="n">
        <v>0</v>
      </c>
      <c r="AS1417" t="n">
        <v>0</v>
      </c>
      <c r="AT1417" t="n">
        <v>1.335957859416135</v>
      </c>
      <c r="AU1417" t="n">
        <v>0.420002470867006</v>
      </c>
      <c r="AV1417" t="n">
        <v>1.335957859416135</v>
      </c>
    </row>
    <row r="1418" spans="1:48">
      <c r="A1418" t="n">
        <v>1415</v>
      </c>
      <c r="B1418" t="n">
        <v>0</v>
      </c>
      <c r="C1418" t="n">
        <v>0</v>
      </c>
      <c r="D1418" t="n">
        <v>0</v>
      </c>
      <c r="E1418" t="n">
        <v>28.2</v>
      </c>
      <c r="F1418" t="n">
        <v>0.6116297742371724</v>
      </c>
      <c r="G1418" t="n">
        <v>231.5969456284667</v>
      </c>
      <c r="H1418" t="n">
        <v>913.4183535586725</v>
      </c>
      <c r="I1418" t="n">
        <v>9.523060252875917</v>
      </c>
      <c r="J1418" t="n">
        <v>9.523060252875917</v>
      </c>
      <c r="K1418" t="n">
        <v>392.6585754818855</v>
      </c>
      <c r="L1418" t="n">
        <v>3</v>
      </c>
      <c r="M1418" t="n">
        <v>99.55846234327727</v>
      </c>
      <c r="N1418" t="n">
        <v>1208.452481758124</v>
      </c>
      <c r="O1418" t="b">
        <v>1</v>
      </c>
      <c r="P1418" t="n">
        <v>9.523060252875917</v>
      </c>
      <c r="Q1418" t="n">
        <v>30.97982657892947</v>
      </c>
      <c r="R1418" t="n">
        <v>0.9443463875595014</v>
      </c>
      <c r="S1418" t="n">
        <v>46.28579546158208</v>
      </c>
      <c r="T1418" t="n">
        <v>79.68691482006508</v>
      </c>
      <c r="U1418" t="n">
        <v>10.08428726824127</v>
      </c>
      <c r="V1418" t="n">
        <v>4.434864673974928</v>
      </c>
      <c r="W1418" t="n">
        <v>0</v>
      </c>
      <c r="X1418" t="n">
        <v>0</v>
      </c>
      <c r="Y1418" t="n">
        <v>-21.42826181236016</v>
      </c>
      <c r="Z1418" t="n">
        <v>94.30362879914108</v>
      </c>
      <c r="AA1418" t="n">
        <v>1208.452481758124</v>
      </c>
      <c r="AB1418" t="b">
        <v>0</v>
      </c>
      <c r="AC1418" t="b">
        <v>1</v>
      </c>
      <c r="AD1418" t="n">
        <v>89.56239490912013</v>
      </c>
      <c r="AE1418" t="n">
        <v>-0</v>
      </c>
      <c r="AF1418" t="n">
        <v>0</v>
      </c>
      <c r="AG1418" t="n">
        <v>0.08031512944425767</v>
      </c>
      <c r="AH1418" t="b">
        <v>0</v>
      </c>
      <c r="AI1418" t="b">
        <v>0</v>
      </c>
      <c r="AJ1418" t="n">
        <v>1239.432308337053</v>
      </c>
      <c r="AK1418" t="n">
        <v>0</v>
      </c>
      <c r="AL1418" t="n">
        <v>10.34280754558615</v>
      </c>
      <c r="AM1418" t="n">
        <v>0</v>
      </c>
      <c r="AN1418" t="n">
        <v>10.47312563393169</v>
      </c>
      <c r="AO1418" t="n">
        <v>0</v>
      </c>
      <c r="AP1418" t="n">
        <v>1</v>
      </c>
      <c r="AQ1418" t="n">
        <v>0</v>
      </c>
      <c r="AR1418" t="n">
        <v>0</v>
      </c>
      <c r="AS1418" t="n">
        <v>0</v>
      </c>
      <c r="AT1418" t="n">
        <v>2.434196850213061</v>
      </c>
      <c r="AU1418" t="n">
        <v>0.76527016511807</v>
      </c>
      <c r="AV1418" t="n">
        <v>2.434196850213061</v>
      </c>
    </row>
    <row r="1419" spans="1:48">
      <c r="A1419" t="n">
        <v>1416</v>
      </c>
      <c r="B1419" t="n">
        <v>0</v>
      </c>
      <c r="C1419" t="n">
        <v>0</v>
      </c>
      <c r="D1419" t="n">
        <v>0</v>
      </c>
      <c r="E1419" t="n">
        <v>31.1</v>
      </c>
      <c r="F1419" t="n">
        <v>0.9573567405600336</v>
      </c>
      <c r="G1419" t="n">
        <v>255.4136528030253</v>
      </c>
      <c r="H1419" t="n">
        <v>1007.351446655132</v>
      </c>
      <c r="I1419" t="n">
        <v>15.62898571644397</v>
      </c>
      <c r="J1419" t="n">
        <v>15.62898571644397</v>
      </c>
      <c r="K1419" t="n">
        <v>584.3298441535514</v>
      </c>
      <c r="L1419" t="n">
        <v>3</v>
      </c>
      <c r="M1419" t="n">
        <v>148.1566541971479</v>
      </c>
      <c r="N1419" t="n">
        <v>1332.725963924739</v>
      </c>
      <c r="O1419" t="b">
        <v>0</v>
      </c>
      <c r="P1419" t="n">
        <v>15.62898571644397</v>
      </c>
      <c r="Q1419" t="n">
        <v>0</v>
      </c>
      <c r="R1419" t="n">
        <v>0.9510850459200727</v>
      </c>
      <c r="S1419" t="n">
        <v>46.30392345438254</v>
      </c>
      <c r="T1419" t="n">
        <v>117.744861831755</v>
      </c>
      <c r="U1419" t="n">
        <v>16.43279513592246</v>
      </c>
      <c r="V1419" t="n">
        <v>5.759484509647677</v>
      </c>
      <c r="W1419" t="n">
        <v>0</v>
      </c>
      <c r="X1419" t="n">
        <v>0</v>
      </c>
      <c r="Y1419" t="n">
        <v>-21.42826181236016</v>
      </c>
      <c r="Z1419" t="n">
        <v>94.30604824977992</v>
      </c>
      <c r="AA1419" t="n">
        <v>1332.725963924739</v>
      </c>
      <c r="AB1419" t="b">
        <v>0</v>
      </c>
      <c r="AC1419" t="b">
        <v>1</v>
      </c>
      <c r="AD1419" t="n">
        <v>89.55495454043528</v>
      </c>
      <c r="AE1419" t="n">
        <v>-0</v>
      </c>
      <c r="AF1419" t="n">
        <v>0</v>
      </c>
      <c r="AG1419" t="n">
        <v>0.0941648558140275</v>
      </c>
      <c r="AH1419" t="b">
        <v>0</v>
      </c>
      <c r="AI1419" t="b">
        <v>0</v>
      </c>
      <c r="AJ1419" t="n">
        <v>1332.725963924739</v>
      </c>
      <c r="AK1419" t="n">
        <v>0</v>
      </c>
      <c r="AL1419" t="n">
        <v>16.43279513592246</v>
      </c>
      <c r="AM1419" t="n">
        <v>0</v>
      </c>
      <c r="AN1419" t="n">
        <v>16.46319144009856</v>
      </c>
      <c r="AO1419" t="n">
        <v>0</v>
      </c>
      <c r="AP1419" t="n">
        <v>1</v>
      </c>
      <c r="AQ1419" t="n">
        <v>0</v>
      </c>
      <c r="AR1419" t="n">
        <v>0</v>
      </c>
      <c r="AS1419" t="n">
        <v>0</v>
      </c>
      <c r="AT1419" t="n">
        <v>3.647543034549228</v>
      </c>
      <c r="AU1419" t="n">
        <v>1.146725606879506</v>
      </c>
      <c r="AV1419" t="n">
        <v>3.647543034549228</v>
      </c>
    </row>
    <row r="1420" spans="1:48">
      <c r="A1420" t="n">
        <v>1417</v>
      </c>
      <c r="B1420" t="n">
        <v>0</v>
      </c>
      <c r="C1420" t="n">
        <v>0</v>
      </c>
      <c r="D1420" t="n">
        <v>0</v>
      </c>
      <c r="E1420" t="n">
        <v>34.8</v>
      </c>
      <c r="F1420" t="n">
        <v>1.05894326352269</v>
      </c>
      <c r="G1420" t="n">
        <v>285.8004860947036</v>
      </c>
      <c r="H1420" t="n">
        <v>1127.197117157511</v>
      </c>
      <c r="I1420" t="n">
        <v>19.23669693838251</v>
      </c>
      <c r="J1420" t="n">
        <v>19.23669693838251</v>
      </c>
      <c r="K1420" t="n">
        <v>642.7453182475977</v>
      </c>
      <c r="L1420" t="n">
        <v>3</v>
      </c>
      <c r="M1420" t="n">
        <v>162.9678798802225</v>
      </c>
      <c r="N1420" t="n">
        <v>1491.281785999387</v>
      </c>
      <c r="O1420" t="b">
        <v>0</v>
      </c>
      <c r="P1420" t="n">
        <v>19.23669693838251</v>
      </c>
      <c r="Q1420" t="n">
        <v>0</v>
      </c>
      <c r="R1420" t="n">
        <v>0.9519687283539074</v>
      </c>
      <c r="S1420" t="n">
        <v>46.33007228506527</v>
      </c>
      <c r="T1420" t="n">
        <v>129.3955941780855</v>
      </c>
      <c r="U1420" t="n">
        <v>20.20727820717973</v>
      </c>
      <c r="V1420" t="n">
        <v>6.215034933775186</v>
      </c>
      <c r="W1420" t="n">
        <v>0</v>
      </c>
      <c r="X1420" t="n">
        <v>0</v>
      </c>
      <c r="Y1420" t="n">
        <v>-21.42826181236016</v>
      </c>
      <c r="Z1420" t="n">
        <v>94.37147034443949</v>
      </c>
      <c r="AA1420" t="n">
        <v>1491.281785999387</v>
      </c>
      <c r="AB1420" t="b">
        <v>0</v>
      </c>
      <c r="AC1420" t="b">
        <v>1</v>
      </c>
      <c r="AD1420" t="n">
        <v>89.54751417175042</v>
      </c>
      <c r="AE1420" t="n">
        <v>-0</v>
      </c>
      <c r="AF1420" t="n">
        <v>0</v>
      </c>
      <c r="AG1420" t="n">
        <v>0.07533929189107819</v>
      </c>
      <c r="AH1420" t="b">
        <v>0</v>
      </c>
      <c r="AI1420" t="b">
        <v>0</v>
      </c>
      <c r="AJ1420" t="n">
        <v>1491.281785999387</v>
      </c>
      <c r="AK1420" t="n">
        <v>0</v>
      </c>
      <c r="AL1420" t="n">
        <v>20.20727820717973</v>
      </c>
      <c r="AM1420" t="n">
        <v>0</v>
      </c>
      <c r="AN1420" t="n">
        <v>20.25417523640115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4.361491273039072</v>
      </c>
      <c r="AU1420" t="n">
        <v>1.371178812587605</v>
      </c>
      <c r="AV1420" t="n">
        <v>4.361491273039072</v>
      </c>
    </row>
    <row r="1421" spans="1:48">
      <c r="A1421" t="n">
        <v>1418</v>
      </c>
      <c r="B1421" t="n">
        <v>0</v>
      </c>
      <c r="C1421" t="n">
        <v>0</v>
      </c>
      <c r="D1421" t="n">
        <v>0</v>
      </c>
      <c r="E1421" t="n">
        <v>38.4</v>
      </c>
      <c r="F1421" t="n">
        <v>0.8902035386825409</v>
      </c>
      <c r="G1421" t="n">
        <v>315.3660536217419</v>
      </c>
      <c r="H1421" t="n">
        <v>1243.80371548415</v>
      </c>
      <c r="I1421" t="n">
        <v>18.2613450964371</v>
      </c>
      <c r="J1421" t="n">
        <v>18.2613450964371</v>
      </c>
      <c r="K1421" t="n">
        <v>552.9542522844073</v>
      </c>
      <c r="L1421" t="n">
        <v>3</v>
      </c>
      <c r="M1421" t="n">
        <v>140.2013824250526</v>
      </c>
      <c r="N1421" t="n">
        <v>1645.55231558553</v>
      </c>
      <c r="O1421" t="b">
        <v>0</v>
      </c>
      <c r="P1421" t="n">
        <v>18.2613450964371</v>
      </c>
      <c r="Q1421" t="n">
        <v>0</v>
      </c>
      <c r="R1421" t="n">
        <v>0.9490759330295622</v>
      </c>
      <c r="S1421" t="n">
        <v>46.36167572934254</v>
      </c>
      <c r="T1421" t="n">
        <v>111.6584233449773</v>
      </c>
      <c r="U1421" t="n">
        <v>19.24118446260115</v>
      </c>
      <c r="V1421" t="n">
        <v>5.686101028233125</v>
      </c>
      <c r="W1421" t="n">
        <v>0</v>
      </c>
      <c r="X1421" t="n">
        <v>0</v>
      </c>
      <c r="Y1421" t="n">
        <v>-21.42826181236016</v>
      </c>
      <c r="Z1421" t="n">
        <v>94.47399370218785</v>
      </c>
      <c r="AA1421" t="n">
        <v>1645.55231558553</v>
      </c>
      <c r="AB1421" t="b">
        <v>0</v>
      </c>
      <c r="AC1421" t="b">
        <v>1</v>
      </c>
      <c r="AD1421" t="n">
        <v>89.54007380306557</v>
      </c>
      <c r="AE1421" t="n">
        <v>-0</v>
      </c>
      <c r="AF1421" t="n">
        <v>0</v>
      </c>
      <c r="AG1421" t="n">
        <v>0.02827897054810607</v>
      </c>
      <c r="AH1421" t="b">
        <v>0</v>
      </c>
      <c r="AI1421" t="b">
        <v>0</v>
      </c>
      <c r="AJ1421" t="n">
        <v>1645.55231558553</v>
      </c>
      <c r="AK1421" t="n">
        <v>0</v>
      </c>
      <c r="AL1421" t="n">
        <v>19.24118446260115</v>
      </c>
      <c r="AM1421" t="n">
        <v>0</v>
      </c>
      <c r="AN1421" t="n">
        <v>19.27393053986385</v>
      </c>
      <c r="AO1421" t="n">
        <v>0</v>
      </c>
      <c r="AP1421" t="n">
        <v>1</v>
      </c>
      <c r="AQ1421" t="n">
        <v>0</v>
      </c>
      <c r="AR1421" t="n">
        <v>0</v>
      </c>
      <c r="AS1421" t="n">
        <v>0</v>
      </c>
      <c r="AT1421" t="n">
        <v>4.09894196924219</v>
      </c>
      <c r="AU1421" t="n">
        <v>1.288637768690235</v>
      </c>
      <c r="AV1421" t="n">
        <v>4.09894196924219</v>
      </c>
    </row>
    <row r="1422" spans="1:48">
      <c r="A1422" t="n">
        <v>1419</v>
      </c>
      <c r="B1422" t="n">
        <v>0</v>
      </c>
      <c r="C1422" t="n">
        <v>0</v>
      </c>
      <c r="D1422" t="n">
        <v>0</v>
      </c>
      <c r="E1422" t="n">
        <v>40.9</v>
      </c>
      <c r="F1422" t="n">
        <v>0.4635759150804883</v>
      </c>
      <c r="G1422" t="n">
        <v>335.8976977377407</v>
      </c>
      <c r="H1422" t="n">
        <v>1324.780519877649</v>
      </c>
      <c r="I1422" t="n">
        <v>11.28715891482721</v>
      </c>
      <c r="J1422" t="n">
        <v>11.28715891482721</v>
      </c>
      <c r="K1422" t="n">
        <v>320.8846884376838</v>
      </c>
      <c r="L1422" t="n">
        <v>3</v>
      </c>
      <c r="M1422" t="n">
        <v>81.3602151211166</v>
      </c>
      <c r="N1422" t="n">
        <v>1752.68462779813</v>
      </c>
      <c r="O1422" t="b">
        <v>0</v>
      </c>
      <c r="P1422" t="n">
        <v>11.28715891482721</v>
      </c>
      <c r="Q1422" t="n">
        <v>0</v>
      </c>
      <c r="R1422" t="n">
        <v>0.9361534826224954</v>
      </c>
      <c r="S1422" t="n">
        <v>46.3934836788155</v>
      </c>
      <c r="T1422" t="n">
        <v>65.69089618528885</v>
      </c>
      <c r="U1422" t="n">
        <v>12.0569533995728</v>
      </c>
      <c r="V1422" t="n">
        <v>4.194134944837899</v>
      </c>
      <c r="W1422" t="n">
        <v>0</v>
      </c>
      <c r="X1422" t="n">
        <v>0</v>
      </c>
      <c r="Y1422" t="n">
        <v>-21.42826181236016</v>
      </c>
      <c r="Z1422" t="n">
        <v>94.61056341027533</v>
      </c>
      <c r="AA1422" t="n">
        <v>1752.68462779813</v>
      </c>
      <c r="AB1422" t="b">
        <v>0</v>
      </c>
      <c r="AC1422" t="b">
        <v>1</v>
      </c>
      <c r="AD1422" t="n">
        <v>89.53263343438071</v>
      </c>
      <c r="AE1422" t="n">
        <v>-0</v>
      </c>
      <c r="AF1422" t="n">
        <v>0</v>
      </c>
      <c r="AG1422" t="n">
        <v>0.006217544836579436</v>
      </c>
      <c r="AH1422" t="b">
        <v>0</v>
      </c>
      <c r="AI1422" t="b">
        <v>0</v>
      </c>
      <c r="AJ1422" t="n">
        <v>1752.68462779813</v>
      </c>
      <c r="AK1422" t="n">
        <v>0</v>
      </c>
      <c r="AL1422" t="n">
        <v>12.0569533995728</v>
      </c>
      <c r="AM1422" t="n">
        <v>0</v>
      </c>
      <c r="AN1422" t="n">
        <v>12.06653697338067</v>
      </c>
      <c r="AO1422" t="n">
        <v>0</v>
      </c>
      <c r="AP1422" t="n">
        <v>1</v>
      </c>
      <c r="AQ1422" t="n">
        <v>0</v>
      </c>
      <c r="AR1422" t="n">
        <v>0</v>
      </c>
      <c r="AS1422" t="n">
        <v>0</v>
      </c>
      <c r="AT1422" t="n">
        <v>2.713228290586602</v>
      </c>
      <c r="AU1422" t="n">
        <v>0.8529929129431286</v>
      </c>
      <c r="AV1422" t="n">
        <v>2.713228290586602</v>
      </c>
    </row>
    <row r="1423" spans="1:48">
      <c r="A1423" t="n">
        <v>1420</v>
      </c>
      <c r="B1423" t="n">
        <v>0</v>
      </c>
      <c r="C1423" t="n">
        <v>0</v>
      </c>
      <c r="D1423" t="n">
        <v>0</v>
      </c>
      <c r="E1423" t="n">
        <v>41.7</v>
      </c>
      <c r="F1423" t="n">
        <v>0.005492800995503089</v>
      </c>
      <c r="G1423" t="n">
        <v>342.4678238548603</v>
      </c>
      <c r="H1423" t="n">
        <v>1350.693097283569</v>
      </c>
      <c r="I1423" t="n">
        <v>2.51532841163485</v>
      </c>
      <c r="J1423" t="n">
        <v>2.51532841163485</v>
      </c>
      <c r="K1423" t="n">
        <v>70.13685765366955</v>
      </c>
      <c r="L1423" t="n">
        <v>3</v>
      </c>
      <c r="M1423" t="n">
        <v>17.78317891827321</v>
      </c>
      <c r="N1423" t="n">
        <v>1786.966967706162</v>
      </c>
      <c r="O1423" t="b">
        <v>0</v>
      </c>
      <c r="P1423" t="n">
        <v>2.51532841163485</v>
      </c>
      <c r="Q1423" t="n">
        <v>0</v>
      </c>
      <c r="R1423" t="n">
        <v>0.8406768796933658</v>
      </c>
      <c r="S1423" t="n">
        <v>46.41813281368182</v>
      </c>
      <c r="T1423" t="n">
        <v>15.9889686207885</v>
      </c>
      <c r="U1423" t="n">
        <v>2.992027582050677</v>
      </c>
      <c r="V1423" t="n">
        <v>2.547412371148885</v>
      </c>
      <c r="W1423" t="n">
        <v>0</v>
      </c>
      <c r="X1423" t="n">
        <v>0</v>
      </c>
      <c r="Y1423" t="n">
        <v>-21.42826181236016</v>
      </c>
      <c r="Z1423" t="n">
        <v>94.62788316359249</v>
      </c>
      <c r="AA1423" t="n">
        <v>1786.966967706162</v>
      </c>
      <c r="AB1423" t="b">
        <v>0</v>
      </c>
      <c r="AC1423" t="b">
        <v>1</v>
      </c>
      <c r="AD1423" t="n">
        <v>89.52519306569586</v>
      </c>
      <c r="AE1423" t="n">
        <v>-0</v>
      </c>
      <c r="AF1423" t="n">
        <v>0</v>
      </c>
      <c r="AG1423" t="n">
        <v>-0.009275804004247823</v>
      </c>
      <c r="AH1423" t="b">
        <v>0</v>
      </c>
      <c r="AI1423" t="b">
        <v>0</v>
      </c>
      <c r="AJ1423" t="n">
        <v>1786.966967706162</v>
      </c>
      <c r="AK1423" t="n">
        <v>0</v>
      </c>
      <c r="AL1423" t="n">
        <v>2.992027582050677</v>
      </c>
      <c r="AM1423" t="n">
        <v>0</v>
      </c>
      <c r="AN1423" t="n">
        <v>2.992027582050677</v>
      </c>
      <c r="AO1423" t="n">
        <v>0</v>
      </c>
      <c r="AP1423" t="n">
        <v>1</v>
      </c>
      <c r="AQ1423" t="n">
        <v>0</v>
      </c>
      <c r="AR1423" t="n">
        <v>0</v>
      </c>
      <c r="AS1423" t="n">
        <v>0</v>
      </c>
      <c r="AT1423" t="n">
        <v>1.095211728985609</v>
      </c>
      <c r="AU1423" t="n">
        <v>0.3443159745304507</v>
      </c>
      <c r="AV1423" t="n">
        <v>1.095211728985609</v>
      </c>
    </row>
    <row r="1424" spans="1:48">
      <c r="A1424" t="n">
        <v>1421</v>
      </c>
      <c r="B1424" t="n">
        <v>0</v>
      </c>
      <c r="C1424" t="n">
        <v>0</v>
      </c>
      <c r="D1424" t="n">
        <v>0</v>
      </c>
      <c r="E1424" t="n">
        <v>40.9</v>
      </c>
      <c r="F1424" t="n">
        <v>-0.4855471190625078</v>
      </c>
      <c r="G1424" t="n">
        <v>335.8976977377407</v>
      </c>
      <c r="H1424" t="n">
        <v>1324.780519877649</v>
      </c>
      <c r="I1424" t="n">
        <v>-7.038706362371207</v>
      </c>
      <c r="J1424" t="n">
        <v>-7.038706362371207</v>
      </c>
      <c r="K1424" t="n">
        <v>-200.1046600953615</v>
      </c>
      <c r="L1424" t="n">
        <v>3</v>
      </c>
      <c r="M1424" t="n">
        <v>-50.73647568340809</v>
      </c>
      <c r="N1424" t="n">
        <v>1752.68462779813</v>
      </c>
      <c r="O1424" t="b">
        <v>0</v>
      </c>
      <c r="P1424" t="n">
        <v>-7.038706362371207</v>
      </c>
      <c r="Q1424" t="n">
        <v>0</v>
      </c>
      <c r="R1424" t="n">
        <v>0.9308007977466918</v>
      </c>
      <c r="S1424" t="n">
        <v>46.43184015819628</v>
      </c>
      <c r="T1424" t="n">
        <v>-35.69580653134685</v>
      </c>
      <c r="U1424" t="n">
        <v>-6.551633497199834</v>
      </c>
      <c r="V1424" t="n">
        <v>15.04066915206124</v>
      </c>
      <c r="W1424" t="n">
        <v>-75.94141964623428</v>
      </c>
      <c r="X1424" t="n">
        <v>2</v>
      </c>
      <c r="Y1424" t="n">
        <v>54.51315783387412</v>
      </c>
      <c r="Z1424" t="n">
        <v>94.58675981107713</v>
      </c>
      <c r="AA1424" t="n">
        <v>1752.68462779813</v>
      </c>
      <c r="AB1424" t="b">
        <v>0</v>
      </c>
      <c r="AC1424" t="b">
        <v>1</v>
      </c>
      <c r="AD1424" t="n">
        <v>89.53093697125514</v>
      </c>
      <c r="AE1424" t="n">
        <v>1.58669287465883</v>
      </c>
      <c r="AF1424" t="n">
        <v>0</v>
      </c>
      <c r="AG1424" t="n">
        <v>-0.009435744611425101</v>
      </c>
      <c r="AH1424" t="b">
        <v>0</v>
      </c>
      <c r="AI1424" t="b">
        <v>0</v>
      </c>
      <c r="AJ1424" t="n">
        <v>1752.68462779813</v>
      </c>
      <c r="AK1424" t="n">
        <v>0</v>
      </c>
      <c r="AL1424" t="n">
        <v>-6.551633497199834</v>
      </c>
      <c r="AM1424" t="n">
        <v>1.806196732903273</v>
      </c>
      <c r="AN1424" t="n">
        <v>-3.148570692831582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 spans="1:48">
      <c r="A1425" t="n">
        <v>1422</v>
      </c>
      <c r="B1425" t="n">
        <v>0</v>
      </c>
      <c r="C1425" t="n">
        <v>0</v>
      </c>
      <c r="D1425" t="n">
        <v>0</v>
      </c>
      <c r="E1425" t="n">
        <v>38.3</v>
      </c>
      <c r="F1425" t="n">
        <v>-0.8966376580788049</v>
      </c>
      <c r="G1425" t="n">
        <v>314.5447878571019</v>
      </c>
      <c r="H1425" t="n">
        <v>1240.56464330841</v>
      </c>
      <c r="I1425" t="n">
        <v>-14.09641642004827</v>
      </c>
      <c r="J1425" t="n">
        <v>-14.09641642004827</v>
      </c>
      <c r="K1425" t="n">
        <v>-427.9545119949671</v>
      </c>
      <c r="L1425" t="n">
        <v>3</v>
      </c>
      <c r="M1425" t="n">
        <v>-108.5077363070403</v>
      </c>
      <c r="N1425" t="n">
        <v>1641.267023097026</v>
      </c>
      <c r="O1425" t="b">
        <v>0</v>
      </c>
      <c r="P1425" t="n">
        <v>-14.09641642004827</v>
      </c>
      <c r="Q1425" t="n">
        <v>0</v>
      </c>
      <c r="R1425" t="n">
        <v>0.9501995927911949</v>
      </c>
      <c r="S1425" t="n">
        <v>46.44850011090345</v>
      </c>
      <c r="T1425" t="n">
        <v>-77.93197796949667</v>
      </c>
      <c r="U1425" t="n">
        <v>-13.39440914214498</v>
      </c>
      <c r="V1425" t="n">
        <v>30.57575833754366</v>
      </c>
      <c r="W1425" t="n">
        <v>-86.15060768619995</v>
      </c>
      <c r="X1425" t="n">
        <v>2</v>
      </c>
      <c r="Y1425" t="n">
        <v>64.72234587383979</v>
      </c>
      <c r="Z1425" t="n">
        <v>94.51747588356483</v>
      </c>
      <c r="AA1425" t="n">
        <v>1641.267023097026</v>
      </c>
      <c r="AB1425" t="b">
        <v>0</v>
      </c>
      <c r="AC1425" t="b">
        <v>1</v>
      </c>
      <c r="AD1425" t="n">
        <v>89.55163757953774</v>
      </c>
      <c r="AE1425" t="n">
        <v>1.8</v>
      </c>
      <c r="AF1425" t="n">
        <v>0</v>
      </c>
      <c r="AG1425" t="n">
        <v>-0.006254209087447171</v>
      </c>
      <c r="AH1425" t="b">
        <v>0</v>
      </c>
      <c r="AI1425" t="b">
        <v>0</v>
      </c>
      <c r="AJ1425" t="n">
        <v>1641.267023097026</v>
      </c>
      <c r="AK1425" t="n">
        <v>0</v>
      </c>
      <c r="AL1425" t="n">
        <v>-13.39440914214498</v>
      </c>
      <c r="AM1425" t="n">
        <v>8.655043946076241</v>
      </c>
      <c r="AN1425" t="n">
        <v>-2.911767319611921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 spans="1:48">
      <c r="A1426" t="n">
        <v>1423</v>
      </c>
      <c r="B1426" t="n">
        <v>0</v>
      </c>
      <c r="C1426" t="n">
        <v>0</v>
      </c>
      <c r="D1426" t="n">
        <v>0</v>
      </c>
      <c r="E1426" t="n">
        <v>35.3</v>
      </c>
      <c r="F1426" t="n">
        <v>-0.594568915288936</v>
      </c>
      <c r="G1426" t="n">
        <v>289.9068149179033</v>
      </c>
      <c r="H1426" t="n">
        <v>1143.392478036211</v>
      </c>
      <c r="I1426" t="n">
        <v>-8.030441797499776</v>
      </c>
      <c r="J1426" t="n">
        <v>-8.030441797499776</v>
      </c>
      <c r="K1426" t="n">
        <v>-264.5162738197347</v>
      </c>
      <c r="L1426" t="n">
        <v>3</v>
      </c>
      <c r="M1426" t="n">
        <v>-67.06802074536886</v>
      </c>
      <c r="N1426" t="n">
        <v>1512.708248441907</v>
      </c>
      <c r="O1426" t="b">
        <v>0</v>
      </c>
      <c r="P1426" t="n">
        <v>-8.030441797499776</v>
      </c>
      <c r="Q1426" t="n">
        <v>0</v>
      </c>
      <c r="R1426" t="n">
        <v>0.9406820952755363</v>
      </c>
      <c r="S1426" t="n">
        <v>46.47251172987515</v>
      </c>
      <c r="T1426" t="n">
        <v>-47.68683770274884</v>
      </c>
      <c r="U1426" t="n">
        <v>-7.554092816060333</v>
      </c>
      <c r="V1426" t="n">
        <v>19.38118304262002</v>
      </c>
      <c r="W1426" t="n">
        <v>-86.15060768619995</v>
      </c>
      <c r="X1426" t="n">
        <v>2</v>
      </c>
      <c r="Y1426" t="n">
        <v>64.72234587383979</v>
      </c>
      <c r="Z1426" t="n">
        <v>94.42040374624645</v>
      </c>
      <c r="AA1426" t="n">
        <v>1512.708248441907</v>
      </c>
      <c r="AB1426" t="b">
        <v>0</v>
      </c>
      <c r="AC1426" t="b">
        <v>1</v>
      </c>
      <c r="AD1426" t="n">
        <v>89.57411061629949</v>
      </c>
      <c r="AE1426" t="n">
        <v>1.8</v>
      </c>
      <c r="AF1426" t="n">
        <v>0</v>
      </c>
      <c r="AG1426" t="n">
        <v>-0.01049744296251559</v>
      </c>
      <c r="AH1426" t="b">
        <v>0</v>
      </c>
      <c r="AI1426" t="b">
        <v>0</v>
      </c>
      <c r="AJ1426" t="n">
        <v>1512.708248441907</v>
      </c>
      <c r="AK1426" t="n">
        <v>0</v>
      </c>
      <c r="AL1426" t="n">
        <v>-7.554092816060333</v>
      </c>
      <c r="AM1426" t="n">
        <v>3.092540621674083</v>
      </c>
      <c r="AN1426" t="n">
        <v>-2.647471645173587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 spans="1:48">
      <c r="A1427" t="n">
        <v>1424</v>
      </c>
      <c r="B1427" t="n">
        <v>0</v>
      </c>
      <c r="C1427" t="n">
        <v>0</v>
      </c>
      <c r="D1427" t="n">
        <v>0</v>
      </c>
      <c r="E1427" t="n">
        <v>34.3</v>
      </c>
      <c r="F1427" t="n">
        <v>-0.0584200140987905</v>
      </c>
      <c r="G1427" t="n">
        <v>281.6941572715038</v>
      </c>
      <c r="H1427" t="n">
        <v>1111.001756278811</v>
      </c>
      <c r="I1427" t="n">
        <v>0.8564216555350888</v>
      </c>
      <c r="J1427" t="n">
        <v>0.8564216555350888</v>
      </c>
      <c r="K1427" t="n">
        <v>29.03228263651509</v>
      </c>
      <c r="L1427" t="n">
        <v>3</v>
      </c>
      <c r="M1427" t="n">
        <v>7.361126429136687</v>
      </c>
      <c r="N1427" t="n">
        <v>1469.855323556867</v>
      </c>
      <c r="O1427" t="b">
        <v>0</v>
      </c>
      <c r="P1427" t="n">
        <v>0.8564216555350888</v>
      </c>
      <c r="Q1427" t="n">
        <v>0</v>
      </c>
      <c r="R1427" t="n">
        <v>0.722671812991719</v>
      </c>
      <c r="S1427" t="n">
        <v>46.48880488038785</v>
      </c>
      <c r="T1427" t="n">
        <v>7.699159500727298</v>
      </c>
      <c r="U1427" t="n">
        <v>1.185076877413652</v>
      </c>
      <c r="V1427" t="n">
        <v>2.135193945824284</v>
      </c>
      <c r="W1427" t="n">
        <v>0</v>
      </c>
      <c r="X1427" t="n">
        <v>0</v>
      </c>
      <c r="Y1427" t="n">
        <v>-21.42826181236016</v>
      </c>
      <c r="Z1427" t="n">
        <v>94.38055443333408</v>
      </c>
      <c r="AA1427" t="n">
        <v>1469.855323556867</v>
      </c>
      <c r="AB1427" t="b">
        <v>0</v>
      </c>
      <c r="AC1427" t="b">
        <v>1</v>
      </c>
      <c r="AD1427" t="n">
        <v>89.58162695033795</v>
      </c>
      <c r="AE1427" t="n">
        <v>-0</v>
      </c>
      <c r="AF1427" t="n">
        <v>0</v>
      </c>
      <c r="AG1427" t="n">
        <v>0.01663098061666923</v>
      </c>
      <c r="AH1427" t="b">
        <v>0</v>
      </c>
      <c r="AI1427" t="b">
        <v>0</v>
      </c>
      <c r="AJ1427" t="n">
        <v>1469.855323556867</v>
      </c>
      <c r="AK1427" t="n">
        <v>0</v>
      </c>
      <c r="AL1427" t="n">
        <v>1.185076877413652</v>
      </c>
      <c r="AM1427" t="n">
        <v>0</v>
      </c>
      <c r="AN1427" t="n">
        <v>1.18550809423329</v>
      </c>
      <c r="AO1427" t="n">
        <v>0</v>
      </c>
      <c r="AP1427" t="n">
        <v>1</v>
      </c>
      <c r="AQ1427" t="n">
        <v>0</v>
      </c>
      <c r="AR1427" t="n">
        <v>0</v>
      </c>
      <c r="AS1427" t="n">
        <v>0</v>
      </c>
      <c r="AT1427" t="n">
        <v>0.6873601115126864</v>
      </c>
      <c r="AU1427" t="n">
        <v>0.2160943499646905</v>
      </c>
      <c r="AV1427" t="n">
        <v>0.6873601115126864</v>
      </c>
    </row>
    <row r="1428" spans="1:48">
      <c r="A1428" t="n">
        <v>1425</v>
      </c>
      <c r="B1428" t="n">
        <v>0</v>
      </c>
      <c r="C1428" t="n">
        <v>0</v>
      </c>
      <c r="D1428" t="n">
        <v>0</v>
      </c>
      <c r="E1428" t="n">
        <v>34.6</v>
      </c>
      <c r="F1428" t="n">
        <v>0.2449156383507631</v>
      </c>
      <c r="G1428" t="n">
        <v>284.1579545654237</v>
      </c>
      <c r="H1428" t="n">
        <v>1120.718972806031</v>
      </c>
      <c r="I1428" t="n">
        <v>5.825279404757896</v>
      </c>
      <c r="J1428" t="n">
        <v>5.825279404757896</v>
      </c>
      <c r="K1428" t="n">
        <v>195.7619691294284</v>
      </c>
      <c r="L1428" t="n">
        <v>3</v>
      </c>
      <c r="M1428" t="n">
        <v>49.63538771030131</v>
      </c>
      <c r="N1428" t="n">
        <v>1482.711201022379</v>
      </c>
      <c r="O1428" t="b">
        <v>0</v>
      </c>
      <c r="P1428" t="n">
        <v>5.825279404757896</v>
      </c>
      <c r="Q1428" t="n">
        <v>0</v>
      </c>
      <c r="R1428" t="n">
        <v>0.9204041515890051</v>
      </c>
      <c r="S1428" t="n">
        <v>46.49692872263418</v>
      </c>
      <c r="T1428" t="n">
        <v>40.76176730824616</v>
      </c>
      <c r="U1428" t="n">
        <v>6.329045120777661</v>
      </c>
      <c r="V1428" t="n">
        <v>3.244467451631415</v>
      </c>
      <c r="W1428" t="n">
        <v>0</v>
      </c>
      <c r="X1428" t="n">
        <v>0</v>
      </c>
      <c r="Y1428" t="n">
        <v>-21.42826181236016</v>
      </c>
      <c r="Z1428" t="n">
        <v>94.43600442670665</v>
      </c>
      <c r="AA1428" t="n">
        <v>1482.711201022379</v>
      </c>
      <c r="AB1428" t="b">
        <v>0</v>
      </c>
      <c r="AC1428" t="b">
        <v>1</v>
      </c>
      <c r="AD1428" t="n">
        <v>89.57418658165309</v>
      </c>
      <c r="AE1428" t="n">
        <v>-0</v>
      </c>
      <c r="AF1428" t="n">
        <v>0</v>
      </c>
      <c r="AG1428" t="n">
        <v>0.02812011169694528</v>
      </c>
      <c r="AH1428" t="b">
        <v>0</v>
      </c>
      <c r="AI1428" t="b">
        <v>0</v>
      </c>
      <c r="AJ1428" t="n">
        <v>1482.711201022379</v>
      </c>
      <c r="AK1428" t="n">
        <v>0</v>
      </c>
      <c r="AL1428" t="n">
        <v>6.329045120777661</v>
      </c>
      <c r="AM1428" t="n">
        <v>0</v>
      </c>
      <c r="AN1428" t="n">
        <v>6.332565258080827</v>
      </c>
      <c r="AO1428" t="n">
        <v>0</v>
      </c>
      <c r="AP1428" t="n">
        <v>1</v>
      </c>
      <c r="AQ1428" t="n">
        <v>0</v>
      </c>
      <c r="AR1428" t="n">
        <v>0</v>
      </c>
      <c r="AS1428" t="n">
        <v>0</v>
      </c>
      <c r="AT1428" t="n">
        <v>1.631527113365081</v>
      </c>
      <c r="AU1428" t="n">
        <v>0.5129244265229492</v>
      </c>
      <c r="AV1428" t="n">
        <v>1.631527113365081</v>
      </c>
    </row>
    <row r="1429" spans="1:48">
      <c r="A1429" t="n">
        <v>1426</v>
      </c>
      <c r="B1429" t="n">
        <v>0</v>
      </c>
      <c r="C1429" t="n">
        <v>0</v>
      </c>
      <c r="D1429" t="n">
        <v>0</v>
      </c>
      <c r="E1429" t="n">
        <v>36.3</v>
      </c>
      <c r="F1429" t="n">
        <v>0.745424127362404</v>
      </c>
      <c r="G1429" t="n">
        <v>298.1194725643028</v>
      </c>
      <c r="H1429" t="n">
        <v>1175.78319979361</v>
      </c>
      <c r="I1429" t="n">
        <v>14.72911406947426</v>
      </c>
      <c r="J1429" t="n">
        <v>14.72911406947426</v>
      </c>
      <c r="K1429" t="n">
        <v>471.7997032580104</v>
      </c>
      <c r="L1429" t="n">
        <v>3</v>
      </c>
      <c r="M1429" t="n">
        <v>119.6246712114631</v>
      </c>
      <c r="N1429" t="n">
        <v>1555.561173326947</v>
      </c>
      <c r="O1429" t="b">
        <v>0</v>
      </c>
      <c r="P1429" t="n">
        <v>14.72911406947426</v>
      </c>
      <c r="Q1429" t="n">
        <v>0</v>
      </c>
      <c r="R1429" t="n">
        <v>0.9465763269033728</v>
      </c>
      <c r="S1429" t="n">
        <v>46.5127881318616</v>
      </c>
      <c r="T1429" t="n">
        <v>95.52241065669949</v>
      </c>
      <c r="U1429" t="n">
        <v>15.56040823211694</v>
      </c>
      <c r="V1429" t="n">
        <v>5.103158040325297</v>
      </c>
      <c r="W1429" t="n">
        <v>0</v>
      </c>
      <c r="X1429" t="n">
        <v>0</v>
      </c>
      <c r="Y1429" t="n">
        <v>-21.42826181236016</v>
      </c>
      <c r="Z1429" t="n">
        <v>94.52229690617575</v>
      </c>
      <c r="AA1429" t="n">
        <v>1555.561173326947</v>
      </c>
      <c r="AB1429" t="b">
        <v>0</v>
      </c>
      <c r="AC1429" t="b">
        <v>1</v>
      </c>
      <c r="AD1429" t="n">
        <v>89.56674621296824</v>
      </c>
      <c r="AE1429" t="n">
        <v>-0</v>
      </c>
      <c r="AF1429" t="n">
        <v>0</v>
      </c>
      <c r="AG1429" t="n">
        <v>0.04376774322254801</v>
      </c>
      <c r="AH1429" t="b">
        <v>0</v>
      </c>
      <c r="AI1429" t="b">
        <v>0</v>
      </c>
      <c r="AJ1429" t="n">
        <v>1555.561173326947</v>
      </c>
      <c r="AK1429" t="n">
        <v>0</v>
      </c>
      <c r="AL1429" t="n">
        <v>15.56040823211694</v>
      </c>
      <c r="AM1429" t="n">
        <v>0</v>
      </c>
      <c r="AN1429" t="n">
        <v>15.58153785627919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3.396311505842716</v>
      </c>
      <c r="AU1429" t="n">
        <v>1.067742679332266</v>
      </c>
      <c r="AV1429" t="n">
        <v>3.396311505842716</v>
      </c>
    </row>
    <row r="1430" spans="1:48">
      <c r="A1430" t="n">
        <v>1427</v>
      </c>
      <c r="B1430" t="n">
        <v>0</v>
      </c>
      <c r="C1430" t="n">
        <v>0</v>
      </c>
      <c r="D1430" t="n">
        <v>0</v>
      </c>
      <c r="E1430" t="n">
        <v>39.5</v>
      </c>
      <c r="F1430" t="n">
        <v>0.8567211855329573</v>
      </c>
      <c r="G1430" t="n">
        <v>324.3999770327814</v>
      </c>
      <c r="H1430" t="n">
        <v>1279.43350941729</v>
      </c>
      <c r="I1430" t="n">
        <v>18.191189868958</v>
      </c>
      <c r="J1430" t="n">
        <v>18.191189868958</v>
      </c>
      <c r="K1430" t="n">
        <v>535.4903810135546</v>
      </c>
      <c r="L1430" t="n">
        <v>3</v>
      </c>
      <c r="M1430" t="n">
        <v>135.773423177879</v>
      </c>
      <c r="N1430" t="n">
        <v>1692.690532959074</v>
      </c>
      <c r="O1430" t="b">
        <v>0</v>
      </c>
      <c r="P1430" t="n">
        <v>18.191189868958</v>
      </c>
      <c r="Q1430" t="n">
        <v>0</v>
      </c>
      <c r="R1430" t="n">
        <v>0.9483993439783103</v>
      </c>
      <c r="S1430" t="n">
        <v>46.53970287245136</v>
      </c>
      <c r="T1430" t="n">
        <v>108.2090735260217</v>
      </c>
      <c r="U1430" t="n">
        <v>19.1809388992724</v>
      </c>
      <c r="V1430" t="n">
        <v>5.583659181441959</v>
      </c>
      <c r="W1430" t="n">
        <v>0</v>
      </c>
      <c r="X1430" t="n">
        <v>0</v>
      </c>
      <c r="Y1430" t="n">
        <v>-21.42826181236016</v>
      </c>
      <c r="Z1430" t="n">
        <v>94.62482026392412</v>
      </c>
      <c r="AA1430" t="n">
        <v>1692.690532959074</v>
      </c>
      <c r="AB1430" t="b">
        <v>0</v>
      </c>
      <c r="AC1430" t="b">
        <v>1</v>
      </c>
      <c r="AD1430" t="n">
        <v>89.55930584428339</v>
      </c>
      <c r="AE1430" t="n">
        <v>-0</v>
      </c>
      <c r="AF1430" t="n">
        <v>0</v>
      </c>
      <c r="AG1430" t="n">
        <v>0.05745956244986</v>
      </c>
      <c r="AH1430" t="b">
        <v>0</v>
      </c>
      <c r="AI1430" t="b">
        <v>0</v>
      </c>
      <c r="AJ1430" t="n">
        <v>1692.690532959074</v>
      </c>
      <c r="AK1430" t="n">
        <v>0</v>
      </c>
      <c r="AL1430" t="n">
        <v>19.1809388992724</v>
      </c>
      <c r="AM1430" t="n">
        <v>0</v>
      </c>
      <c r="AN1430" t="n">
        <v>19.20755993762759</v>
      </c>
      <c r="AO1430" t="n">
        <v>0</v>
      </c>
      <c r="AP1430" t="n">
        <v>1</v>
      </c>
      <c r="AQ1430" t="n">
        <v>0</v>
      </c>
      <c r="AR1430" t="n">
        <v>0</v>
      </c>
      <c r="AS1430" t="n">
        <v>0</v>
      </c>
      <c r="AT1430" t="n">
        <v>4.071946623062034</v>
      </c>
      <c r="AU1430" t="n">
        <v>1.280150890142636</v>
      </c>
      <c r="AV1430" t="n">
        <v>4.071946623062034</v>
      </c>
    </row>
    <row r="1431" spans="1:48">
      <c r="A1431" t="n">
        <v>1428</v>
      </c>
      <c r="B1431" t="n">
        <v>0</v>
      </c>
      <c r="C1431" t="n">
        <v>0</v>
      </c>
      <c r="D1431" t="n">
        <v>0</v>
      </c>
      <c r="E1431" t="n">
        <v>41.8</v>
      </c>
      <c r="F1431" t="n">
        <v>0.4110244638391043</v>
      </c>
      <c r="G1431" t="n">
        <v>343.2890896195003</v>
      </c>
      <c r="H1431" t="n">
        <v>1353.932169459309</v>
      </c>
      <c r="I1431" t="n">
        <v>10.5269340900757</v>
      </c>
      <c r="J1431" t="n">
        <v>10.5269340900757</v>
      </c>
      <c r="K1431" t="n">
        <v>292.8284609152857</v>
      </c>
      <c r="L1431" t="n">
        <v>3</v>
      </c>
      <c r="M1431" t="n">
        <v>74.24656716919009</v>
      </c>
      <c r="N1431" t="n">
        <v>1791.252260194666</v>
      </c>
      <c r="O1431" t="b">
        <v>0</v>
      </c>
      <c r="P1431" t="n">
        <v>10.5269340900757</v>
      </c>
      <c r="Q1431" t="n">
        <v>0</v>
      </c>
      <c r="R1431" t="n">
        <v>0.9331567119706075</v>
      </c>
      <c r="S1431" t="n">
        <v>46.57180960854952</v>
      </c>
      <c r="T1431" t="n">
        <v>60.13979595002568</v>
      </c>
      <c r="U1431" t="n">
        <v>11.28099273684191</v>
      </c>
      <c r="V1431" t="n">
        <v>4.019941702716473</v>
      </c>
      <c r="W1431" t="n">
        <v>0</v>
      </c>
      <c r="X1431" t="n">
        <v>0</v>
      </c>
      <c r="Y1431" t="n">
        <v>-21.42826181236016</v>
      </c>
      <c r="Z1431" t="n">
        <v>94.76788179591406</v>
      </c>
      <c r="AA1431" t="n">
        <v>1791.252260194666</v>
      </c>
      <c r="AB1431" t="b">
        <v>0</v>
      </c>
      <c r="AC1431" t="b">
        <v>1</v>
      </c>
      <c r="AD1431" t="n">
        <v>89.55186547559853</v>
      </c>
      <c r="AE1431" t="n">
        <v>-0</v>
      </c>
      <c r="AF1431" t="n">
        <v>0</v>
      </c>
      <c r="AG1431" t="n">
        <v>0.05009208044656344</v>
      </c>
      <c r="AH1431" t="b">
        <v>0</v>
      </c>
      <c r="AI1431" t="b">
        <v>0</v>
      </c>
      <c r="AJ1431" t="n">
        <v>1791.252260194666</v>
      </c>
      <c r="AK1431" t="n">
        <v>0</v>
      </c>
      <c r="AL1431" t="n">
        <v>11.28099273684191</v>
      </c>
      <c r="AM1431" t="n">
        <v>0</v>
      </c>
      <c r="AN1431" t="n">
        <v>11.28891304577403</v>
      </c>
      <c r="AO1431" t="n">
        <v>0</v>
      </c>
      <c r="AP1431" t="n">
        <v>1</v>
      </c>
      <c r="AQ1431" t="n">
        <v>0</v>
      </c>
      <c r="AR1431" t="n">
        <v>0</v>
      </c>
      <c r="AS1431" t="n">
        <v>0</v>
      </c>
      <c r="AT1431" t="n">
        <v>2.572817972244163</v>
      </c>
      <c r="AU1431" t="n">
        <v>0.8088502925577666</v>
      </c>
      <c r="AV1431" t="n">
        <v>2.572817972244163</v>
      </c>
    </row>
    <row r="1432" spans="1:48">
      <c r="A1432" t="n">
        <v>1429</v>
      </c>
      <c r="B1432" t="n">
        <v>0</v>
      </c>
      <c r="C1432" t="n">
        <v>0</v>
      </c>
      <c r="D1432" t="n">
        <v>0</v>
      </c>
      <c r="E1432" t="n">
        <v>42.5</v>
      </c>
      <c r="F1432" t="n">
        <v>-0.0008190408893762324</v>
      </c>
      <c r="G1432" t="n">
        <v>349.0379499719799</v>
      </c>
      <c r="H1432" t="n">
        <v>1376.605674689489</v>
      </c>
      <c r="I1432" t="n">
        <v>2.463037724926797</v>
      </c>
      <c r="J1432" t="n">
        <v>2.463037724926797</v>
      </c>
      <c r="K1432" t="n">
        <v>67.38601845020894</v>
      </c>
      <c r="L1432" t="n">
        <v>3</v>
      </c>
      <c r="M1432" t="n">
        <v>17.08570447520511</v>
      </c>
      <c r="N1432" t="n">
        <v>1821.249307614194</v>
      </c>
      <c r="O1432" t="b">
        <v>0</v>
      </c>
      <c r="P1432" t="n">
        <v>2.463037724926797</v>
      </c>
      <c r="Q1432" t="n">
        <v>0</v>
      </c>
      <c r="R1432" t="n">
        <v>0.835588457854024</v>
      </c>
      <c r="S1432" t="n">
        <v>46.59587758273845</v>
      </c>
      <c r="T1432" t="n">
        <v>15.45541296233514</v>
      </c>
      <c r="U1432" t="n">
        <v>2.947668438662284</v>
      </c>
      <c r="V1432" t="n">
        <v>2.541048279640425</v>
      </c>
      <c r="W1432" t="n">
        <v>0</v>
      </c>
      <c r="X1432" t="n">
        <v>0</v>
      </c>
      <c r="Y1432" t="n">
        <v>-21.42826181236016</v>
      </c>
      <c r="Z1432" t="n">
        <v>94.76037232947189</v>
      </c>
      <c r="AA1432" t="n">
        <v>1821.249307614194</v>
      </c>
      <c r="AB1432" t="b">
        <v>0</v>
      </c>
      <c r="AC1432" t="b">
        <v>1</v>
      </c>
      <c r="AD1432" t="n">
        <v>89.54442510691368</v>
      </c>
      <c r="AE1432" t="n">
        <v>-0</v>
      </c>
      <c r="AF1432" t="n">
        <v>0</v>
      </c>
      <c r="AG1432" t="n">
        <v>0.02229005750167523</v>
      </c>
      <c r="AH1432" t="b">
        <v>0</v>
      </c>
      <c r="AI1432" t="b">
        <v>0</v>
      </c>
      <c r="AJ1432" t="n">
        <v>1821.249307614194</v>
      </c>
      <c r="AK1432" t="n">
        <v>0</v>
      </c>
      <c r="AL1432" t="n">
        <v>2.947668438662284</v>
      </c>
      <c r="AM1432" t="n">
        <v>0</v>
      </c>
      <c r="AN1432" t="n">
        <v>2.947677239005542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1.097174463519118</v>
      </c>
      <c r="AU1432" t="n">
        <v>0.3449330249470634</v>
      </c>
      <c r="AV1432" t="n">
        <v>1.097174463519118</v>
      </c>
    </row>
    <row r="1433" spans="1:48">
      <c r="A1433" t="n">
        <v>1430</v>
      </c>
      <c r="B1433" t="n">
        <v>0</v>
      </c>
      <c r="C1433" t="n">
        <v>0</v>
      </c>
      <c r="D1433" t="n">
        <v>0</v>
      </c>
      <c r="E1433" t="n">
        <v>41.9</v>
      </c>
      <c r="F1433" t="n">
        <v>-0.3244149669482619</v>
      </c>
      <c r="G1433" t="n">
        <v>344.1103553841402</v>
      </c>
      <c r="H1433" t="n">
        <v>1357.171241635049</v>
      </c>
      <c r="I1433" t="n">
        <v>-3.991890163256147</v>
      </c>
      <c r="J1433" t="n">
        <v>-3.991890163256147</v>
      </c>
      <c r="K1433" t="n">
        <v>-110.7776691671298</v>
      </c>
      <c r="L1433" t="n">
        <v>3</v>
      </c>
      <c r="M1433" t="n">
        <v>-28.08764431215258</v>
      </c>
      <c r="N1433" t="n">
        <v>1795.537552683169</v>
      </c>
      <c r="O1433" t="b">
        <v>0</v>
      </c>
      <c r="P1433" t="n">
        <v>-3.991890163256147</v>
      </c>
      <c r="Q1433" t="n">
        <v>0</v>
      </c>
      <c r="R1433" t="n">
        <v>0.9015631624201201</v>
      </c>
      <c r="S1433" t="n">
        <v>46.60972864862791</v>
      </c>
      <c r="T1433" t="n">
        <v>-19.14042738548434</v>
      </c>
      <c r="U1433" t="n">
        <v>-3.598941119618982</v>
      </c>
      <c r="V1433" t="n">
        <v>8.94721692666824</v>
      </c>
      <c r="W1433" t="n">
        <v>-59.67174002859618</v>
      </c>
      <c r="X1433" t="n">
        <v>2</v>
      </c>
      <c r="Y1433" t="n">
        <v>38.24347821623601</v>
      </c>
      <c r="Z1433" t="n">
        <v>94.75088884567572</v>
      </c>
      <c r="AA1433" t="n">
        <v>1795.537552683169</v>
      </c>
      <c r="AB1433" t="b">
        <v>0</v>
      </c>
      <c r="AC1433" t="b">
        <v>1</v>
      </c>
      <c r="AD1433" t="n">
        <v>89.54734441531713</v>
      </c>
      <c r="AE1433" t="n">
        <v>1.246760004789595</v>
      </c>
      <c r="AF1433" t="n">
        <v>0</v>
      </c>
      <c r="AG1433" t="n">
        <v>-0.004275045656816245</v>
      </c>
      <c r="AH1433" t="b">
        <v>0</v>
      </c>
      <c r="AI1433" t="b">
        <v>0</v>
      </c>
      <c r="AJ1433" t="n">
        <v>1795.537552683169</v>
      </c>
      <c r="AK1433" t="n">
        <v>0</v>
      </c>
      <c r="AL1433" t="n">
        <v>-3.598941119618982</v>
      </c>
      <c r="AM1433" t="n">
        <v>0</v>
      </c>
      <c r="AN1433" t="n">
        <v>-2.347112117112829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 spans="1:48">
      <c r="A1434" t="n">
        <v>1431</v>
      </c>
      <c r="B1434" t="n">
        <v>0</v>
      </c>
      <c r="C1434" t="n">
        <v>0</v>
      </c>
      <c r="D1434" t="n">
        <v>0</v>
      </c>
      <c r="E1434" t="n">
        <v>40.1</v>
      </c>
      <c r="F1434" t="n">
        <v>-0.7015210913175682</v>
      </c>
      <c r="G1434" t="n">
        <v>329.3275716206211</v>
      </c>
      <c r="H1434" t="n">
        <v>1298.86794247173</v>
      </c>
      <c r="I1434" t="n">
        <v>-11.0133067179952</v>
      </c>
      <c r="J1434" t="n">
        <v>-11.0133067179952</v>
      </c>
      <c r="K1434" t="n">
        <v>-319.3456646214847</v>
      </c>
      <c r="L1434" t="n">
        <v>3</v>
      </c>
      <c r="M1434" t="n">
        <v>-80.96999610078214</v>
      </c>
      <c r="N1434" t="n">
        <v>1718.402287890098</v>
      </c>
      <c r="O1434" t="b">
        <v>0</v>
      </c>
      <c r="P1434" t="n">
        <v>-11.0133067179952</v>
      </c>
      <c r="Q1434" t="n">
        <v>0</v>
      </c>
      <c r="R1434" t="n">
        <v>0.9443835336623638</v>
      </c>
      <c r="S1434" t="n">
        <v>46.62316916841752</v>
      </c>
      <c r="T1434" t="n">
        <v>-57.79798264420594</v>
      </c>
      <c r="U1434" t="n">
        <v>-10.40078551564775</v>
      </c>
      <c r="V1434" t="n">
        <v>23.1720134565762</v>
      </c>
      <c r="W1434" t="n">
        <v>-86.15060768619995</v>
      </c>
      <c r="X1434" t="n">
        <v>2</v>
      </c>
      <c r="Y1434" t="n">
        <v>64.72234587383979</v>
      </c>
      <c r="Z1434" t="n">
        <v>94.68004056748131</v>
      </c>
      <c r="AA1434" t="n">
        <v>1718.402287890098</v>
      </c>
      <c r="AB1434" t="b">
        <v>0</v>
      </c>
      <c r="AC1434" t="b">
        <v>1</v>
      </c>
      <c r="AD1434" t="n">
        <v>89.56522042644387</v>
      </c>
      <c r="AE1434" t="n">
        <v>1.8</v>
      </c>
      <c r="AF1434" t="n">
        <v>0</v>
      </c>
      <c r="AG1434" t="n">
        <v>-0.04739534604799917</v>
      </c>
      <c r="AH1434" t="b">
        <v>0</v>
      </c>
      <c r="AI1434" t="b">
        <v>0</v>
      </c>
      <c r="AJ1434" t="n">
        <v>1718.402287890098</v>
      </c>
      <c r="AK1434" t="n">
        <v>0</v>
      </c>
      <c r="AL1434" t="n">
        <v>-10.40078551564775</v>
      </c>
      <c r="AM1434" t="n">
        <v>5.501155553990875</v>
      </c>
      <c r="AN1434" t="n">
        <v>-3.074909797445399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 spans="1:48">
      <c r="A1435" t="n">
        <v>1432</v>
      </c>
      <c r="B1435" t="n">
        <v>0</v>
      </c>
      <c r="C1435" t="n">
        <v>0</v>
      </c>
      <c r="D1435" t="n">
        <v>0</v>
      </c>
      <c r="E1435" t="n">
        <v>36.6</v>
      </c>
      <c r="F1435" t="n">
        <v>-1.286167334448133</v>
      </c>
      <c r="G1435" t="n">
        <v>300.5832698582227</v>
      </c>
      <c r="H1435" t="n">
        <v>1185.50041632083</v>
      </c>
      <c r="I1435" t="n">
        <v>-20.24409892512845</v>
      </c>
      <c r="J1435" t="n">
        <v>-20.24409892512845</v>
      </c>
      <c r="K1435" t="n">
        <v>-643.1392699723897</v>
      </c>
      <c r="L1435" t="n">
        <v>3</v>
      </c>
      <c r="M1435" t="n">
        <v>-163.0677662201799</v>
      </c>
      <c r="N1435" t="n">
        <v>1568.417050792458</v>
      </c>
      <c r="O1435" t="b">
        <v>0</v>
      </c>
      <c r="P1435" t="n">
        <v>-20.24409892512845</v>
      </c>
      <c r="Q1435" t="n">
        <v>0</v>
      </c>
      <c r="R1435" t="n">
        <v>0.9558974300287484</v>
      </c>
      <c r="S1435" t="n">
        <v>46.64411998500562</v>
      </c>
      <c r="T1435" t="n">
        <v>-117.820150151473</v>
      </c>
      <c r="U1435" t="n">
        <v>-19.35128213577804</v>
      </c>
      <c r="V1435" t="n">
        <v>45.24761606870696</v>
      </c>
      <c r="W1435" t="n">
        <v>-86.15060768619995</v>
      </c>
      <c r="X1435" t="n">
        <v>2</v>
      </c>
      <c r="Y1435" t="n">
        <v>64.72234587383979</v>
      </c>
      <c r="Z1435" t="n">
        <v>94.5886842632905</v>
      </c>
      <c r="AA1435" t="n">
        <v>1568.417050792458</v>
      </c>
      <c r="AB1435" t="b">
        <v>0</v>
      </c>
      <c r="AC1435" t="b">
        <v>1</v>
      </c>
      <c r="AD1435" t="n">
        <v>89.58769346320562</v>
      </c>
      <c r="AE1435" t="n">
        <v>1.8</v>
      </c>
      <c r="AF1435" t="n">
        <v>0</v>
      </c>
      <c r="AG1435" t="n">
        <v>-0.08373646030409754</v>
      </c>
      <c r="AH1435" t="b">
        <v>0</v>
      </c>
      <c r="AI1435" t="b">
        <v>0</v>
      </c>
      <c r="AJ1435" t="n">
        <v>1568.417050792458</v>
      </c>
      <c r="AK1435" t="n">
        <v>0</v>
      </c>
      <c r="AL1435" t="n">
        <v>-19.35128213577804</v>
      </c>
      <c r="AM1435" t="n">
        <v>14.7222642487489</v>
      </c>
      <c r="AN1435" t="n">
        <v>-2.760868028839848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 spans="1:48">
      <c r="A1436" t="n">
        <v>1433</v>
      </c>
      <c r="B1436" t="n">
        <v>0</v>
      </c>
      <c r="C1436" t="n">
        <v>0</v>
      </c>
      <c r="D1436" t="n">
        <v>0</v>
      </c>
      <c r="E1436" t="n">
        <v>31.3</v>
      </c>
      <c r="F1436" t="n">
        <v>-1.487142904223239</v>
      </c>
      <c r="G1436" t="n">
        <v>257.0561843323052</v>
      </c>
      <c r="H1436" t="n">
        <v>1013.829591006612</v>
      </c>
      <c r="I1436" t="n">
        <v>-20.38726260570346</v>
      </c>
      <c r="J1436" t="n">
        <v>-20.38726260570346</v>
      </c>
      <c r="K1436" t="n">
        <v>-757.3597876833843</v>
      </c>
      <c r="L1436" t="n">
        <v>3</v>
      </c>
      <c r="M1436" t="n">
        <v>-192.0283437331096</v>
      </c>
      <c r="N1436" t="n">
        <v>1341.296548901747</v>
      </c>
      <c r="O1436" t="b">
        <v>0</v>
      </c>
      <c r="P1436" t="n">
        <v>-20.38726260570346</v>
      </c>
      <c r="Q1436" t="n">
        <v>0</v>
      </c>
      <c r="R1436" t="n">
        <v>0.95790820701281</v>
      </c>
      <c r="S1436" t="n">
        <v>46.67465809654978</v>
      </c>
      <c r="T1436" t="n">
        <v>-139.0366790937435</v>
      </c>
      <c r="U1436" t="n">
        <v>-19.52912616852871</v>
      </c>
      <c r="V1436" t="n">
        <v>52.99166463936618</v>
      </c>
      <c r="W1436" t="n">
        <v>-86.15060768619995</v>
      </c>
      <c r="X1436" t="n">
        <v>2</v>
      </c>
      <c r="Y1436" t="n">
        <v>64.72234587383979</v>
      </c>
      <c r="Z1436" t="n">
        <v>94.51710292619869</v>
      </c>
      <c r="AA1436" t="n">
        <v>1341.296548901747</v>
      </c>
      <c r="AB1436" t="b">
        <v>0</v>
      </c>
      <c r="AC1436" t="b">
        <v>1</v>
      </c>
      <c r="AD1436" t="n">
        <v>89.61016649996738</v>
      </c>
      <c r="AE1436" t="n">
        <v>1.8</v>
      </c>
      <c r="AF1436" t="n">
        <v>0</v>
      </c>
      <c r="AG1436" t="n">
        <v>-0.06850109997235626</v>
      </c>
      <c r="AH1436" t="b">
        <v>0</v>
      </c>
      <c r="AI1436" t="b">
        <v>0</v>
      </c>
      <c r="AJ1436" t="n">
        <v>1341.296548901747</v>
      </c>
      <c r="AK1436" t="n">
        <v>0</v>
      </c>
      <c r="AL1436" t="n">
        <v>-19.52912616852871</v>
      </c>
      <c r="AM1436" t="n">
        <v>15.40969404910552</v>
      </c>
      <c r="AN1436" t="n">
        <v>-2.30872660812109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 spans="1:48">
      <c r="A1437" t="n">
        <v>1434</v>
      </c>
      <c r="B1437" t="n">
        <v>0</v>
      </c>
      <c r="C1437" t="n">
        <v>0</v>
      </c>
      <c r="D1437" t="n">
        <v>0</v>
      </c>
      <c r="E1437" t="n">
        <v>26</v>
      </c>
      <c r="F1437" t="n">
        <v>-1.598594381992248</v>
      </c>
      <c r="G1437" t="n">
        <v>213.5290988063877</v>
      </c>
      <c r="H1437" t="n">
        <v>842.1587656923931</v>
      </c>
      <c r="I1437" t="n">
        <v>-18.37829277696985</v>
      </c>
      <c r="J1437" t="n">
        <v>-18.37829277696985</v>
      </c>
      <c r="K1437" t="n">
        <v>-821.9009467267962</v>
      </c>
      <c r="L1437" t="n">
        <v>2</v>
      </c>
      <c r="M1437" t="n">
        <v>-208.3927349712972</v>
      </c>
      <c r="N1437" t="n">
        <v>1798.851123518952</v>
      </c>
      <c r="O1437" t="b">
        <v>1</v>
      </c>
      <c r="P1437" t="n">
        <v>-18.37829277696985</v>
      </c>
      <c r="Q1437" t="n">
        <v>-80.97084022101043</v>
      </c>
      <c r="R1437" t="n">
        <v>0.9589533269254739</v>
      </c>
      <c r="S1437" t="n">
        <v>46.70400999332317</v>
      </c>
      <c r="T1437" t="n">
        <v>-93.55754049991761</v>
      </c>
      <c r="U1437" t="n">
        <v>-17.62392500168564</v>
      </c>
      <c r="V1437" t="n">
        <v>114.8351944713796</v>
      </c>
      <c r="W1437" t="n">
        <v>-86.15060768619995</v>
      </c>
      <c r="X1437" t="n">
        <v>2</v>
      </c>
      <c r="Y1437" t="n">
        <v>64.72234587383979</v>
      </c>
      <c r="Z1437" t="n">
        <v>94.49113271868582</v>
      </c>
      <c r="AA1437" t="n">
        <v>1798.851123518952</v>
      </c>
      <c r="AB1437" t="b">
        <v>0</v>
      </c>
      <c r="AC1437" t="b">
        <v>1</v>
      </c>
      <c r="AD1437" t="n">
        <v>89.63263953672913</v>
      </c>
      <c r="AE1437" t="n">
        <v>1.8</v>
      </c>
      <c r="AF1437" t="n">
        <v>0</v>
      </c>
      <c r="AG1437" t="n">
        <v>-0.04975288006015555</v>
      </c>
      <c r="AH1437" t="b">
        <v>0</v>
      </c>
      <c r="AI1437" t="b">
        <v>0</v>
      </c>
      <c r="AJ1437" t="n">
        <v>1717.880283297941</v>
      </c>
      <c r="AK1437" t="n">
        <v>0</v>
      </c>
      <c r="AL1437" t="n">
        <v>-16.83062754826049</v>
      </c>
      <c r="AM1437" t="n">
        <v>11.95345664874527</v>
      </c>
      <c r="AN1437" t="n">
        <v>-3.073793757054333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 spans="1:48">
      <c r="A1438" t="n">
        <v>1435</v>
      </c>
      <c r="B1438" t="n">
        <v>0</v>
      </c>
      <c r="C1438" t="n">
        <v>0</v>
      </c>
      <c r="D1438" t="n">
        <v>0</v>
      </c>
      <c r="E1438" t="n">
        <v>20.6</v>
      </c>
      <c r="F1438" t="n">
        <v>-1.035146234474439</v>
      </c>
      <c r="G1438" t="n">
        <v>169.1807475158303</v>
      </c>
      <c r="H1438" t="n">
        <v>667.2488682024347</v>
      </c>
      <c r="I1438" t="n">
        <v>-9.13268739077771</v>
      </c>
      <c r="J1438" t="n">
        <v>-9.13268739077771</v>
      </c>
      <c r="K1438" t="n">
        <v>-515.4885635503972</v>
      </c>
      <c r="L1438" t="n">
        <v>2</v>
      </c>
      <c r="M1438" t="n">
        <v>-130.7019684458411</v>
      </c>
      <c r="N1438" t="n">
        <v>1425.243582480401</v>
      </c>
      <c r="O1438" t="b">
        <v>0</v>
      </c>
      <c r="P1438" t="n">
        <v>-9.13268739077771</v>
      </c>
      <c r="Q1438" t="n">
        <v>0</v>
      </c>
      <c r="R1438" t="n">
        <v>0.9549371608462562</v>
      </c>
      <c r="S1438" t="n">
        <v>46.72981256283322</v>
      </c>
      <c r="T1438" t="n">
        <v>-58.43266229620245</v>
      </c>
      <c r="U1438" t="n">
        <v>-8.72114256784567</v>
      </c>
      <c r="V1438" t="n">
        <v>72.26930614963864</v>
      </c>
      <c r="W1438" t="n">
        <v>-86.15060768619995</v>
      </c>
      <c r="X1438" t="n">
        <v>2</v>
      </c>
      <c r="Y1438" t="n">
        <v>64.72234587383979</v>
      </c>
      <c r="Z1438" t="n">
        <v>94.40395548648601</v>
      </c>
      <c r="AA1438" t="n">
        <v>1425.243582480401</v>
      </c>
      <c r="AB1438" t="b">
        <v>0</v>
      </c>
      <c r="AC1438" t="b">
        <v>1</v>
      </c>
      <c r="AD1438" t="n">
        <v>89.65511257349088</v>
      </c>
      <c r="AE1438" t="n">
        <v>1.8</v>
      </c>
      <c r="AF1438" t="n">
        <v>0</v>
      </c>
      <c r="AG1438" t="n">
        <v>-0.01466214730892929</v>
      </c>
      <c r="AH1438" t="b">
        <v>0</v>
      </c>
      <c r="AI1438" t="b">
        <v>0</v>
      </c>
      <c r="AJ1438" t="n">
        <v>1425.243582480401</v>
      </c>
      <c r="AK1438" t="n">
        <v>0</v>
      </c>
      <c r="AL1438" t="n">
        <v>-8.72114256784567</v>
      </c>
      <c r="AM1438" t="n">
        <v>4.37306642467026</v>
      </c>
      <c r="AN1438" t="n">
        <v>-2.472767941123077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 spans="1:48">
      <c r="A1439" t="n">
        <v>1436</v>
      </c>
      <c r="B1439" t="n">
        <v>0</v>
      </c>
      <c r="C1439" t="n">
        <v>0</v>
      </c>
      <c r="D1439" t="n">
        <v>0</v>
      </c>
      <c r="E1439" t="n">
        <v>19.1</v>
      </c>
      <c r="F1439" t="n">
        <v>-0.01082068010999437</v>
      </c>
      <c r="G1439" t="n">
        <v>156.861761046231</v>
      </c>
      <c r="H1439" t="n">
        <v>618.6627855663349</v>
      </c>
      <c r="I1439" t="n">
        <v>0.756960497119037</v>
      </c>
      <c r="J1439" t="n">
        <v>0.756960497119037</v>
      </c>
      <c r="K1439" t="n">
        <v>46.08159593705691</v>
      </c>
      <c r="L1439" t="n">
        <v>2</v>
      </c>
      <c r="M1439" t="n">
        <v>11.68397462907122</v>
      </c>
      <c r="N1439" t="n">
        <v>1321.463709969692</v>
      </c>
      <c r="O1439" t="b">
        <v>0</v>
      </c>
      <c r="P1439" t="n">
        <v>0.756960497119037</v>
      </c>
      <c r="Q1439" t="n">
        <v>0</v>
      </c>
      <c r="R1439" t="n">
        <v>0.7261178456620857</v>
      </c>
      <c r="S1439" t="n">
        <v>46.74388913695014</v>
      </c>
      <c r="T1439" t="n">
        <v>7.533247678853313</v>
      </c>
      <c r="U1439" t="n">
        <v>1.042476096189081</v>
      </c>
      <c r="V1439" t="n">
        <v>2.063222103445437</v>
      </c>
      <c r="W1439" t="n">
        <v>0</v>
      </c>
      <c r="X1439" t="n">
        <v>0</v>
      </c>
      <c r="Y1439" t="n">
        <v>-21.42826181236016</v>
      </c>
      <c r="Z1439" t="n">
        <v>94.35713421393638</v>
      </c>
      <c r="AA1439" t="n">
        <v>1321.463709969692</v>
      </c>
      <c r="AB1439" t="b">
        <v>0</v>
      </c>
      <c r="AC1439" t="b">
        <v>1</v>
      </c>
      <c r="AD1439" t="n">
        <v>89.66262890752934</v>
      </c>
      <c r="AE1439" t="n">
        <v>-0</v>
      </c>
      <c r="AF1439" t="n">
        <v>0</v>
      </c>
      <c r="AG1439" t="n">
        <v>0.004029639493920933</v>
      </c>
      <c r="AH1439" t="b">
        <v>0</v>
      </c>
      <c r="AI1439" t="b">
        <v>0</v>
      </c>
      <c r="AJ1439" t="n">
        <v>1321.463709969692</v>
      </c>
      <c r="AK1439" t="n">
        <v>0</v>
      </c>
      <c r="AL1439" t="n">
        <v>1.042476096189081</v>
      </c>
      <c r="AM1439" t="n">
        <v>0</v>
      </c>
      <c r="AN1439" t="n">
        <v>1.04433418915557</v>
      </c>
      <c r="AO1439" t="n">
        <v>0</v>
      </c>
      <c r="AP1439" t="n">
        <v>1</v>
      </c>
      <c r="AQ1439" t="n">
        <v>0</v>
      </c>
      <c r="AR1439" t="n">
        <v>0</v>
      </c>
      <c r="AS1439" t="n">
        <v>0</v>
      </c>
      <c r="AT1439" t="n">
        <v>0.6203265062739438</v>
      </c>
      <c r="AU1439" t="n">
        <v>0.1950201224859137</v>
      </c>
      <c r="AV1439" t="n">
        <v>0.6203265062739438</v>
      </c>
    </row>
    <row r="1440" spans="1:48">
      <c r="A1440" t="n">
        <v>1437</v>
      </c>
      <c r="B1440" t="n">
        <v>0</v>
      </c>
      <c r="C1440" t="n">
        <v>0</v>
      </c>
      <c r="D1440" t="n">
        <v>0</v>
      </c>
      <c r="E1440" t="n">
        <v>19.7</v>
      </c>
      <c r="F1440" t="n">
        <v>0.3284289549144179</v>
      </c>
      <c r="G1440" t="n">
        <v>161.7893556340707</v>
      </c>
      <c r="H1440" t="n">
        <v>638.0972186207748</v>
      </c>
      <c r="I1440" t="n">
        <v>3.940425267331374</v>
      </c>
      <c r="J1440" t="n">
        <v>3.940425267331374</v>
      </c>
      <c r="K1440" t="n">
        <v>232.5758045288578</v>
      </c>
      <c r="L1440" t="n">
        <v>2</v>
      </c>
      <c r="M1440" t="n">
        <v>58.96952447486252</v>
      </c>
      <c r="N1440" t="n">
        <v>1362.975658973975</v>
      </c>
      <c r="O1440" t="b">
        <v>0</v>
      </c>
      <c r="P1440" t="n">
        <v>3.940425267331374</v>
      </c>
      <c r="Q1440" t="n">
        <v>0</v>
      </c>
      <c r="R1440" t="n">
        <v>0.9065914513407216</v>
      </c>
      <c r="S1440" t="n">
        <v>46.75098028870758</v>
      </c>
      <c r="T1440" t="n">
        <v>30.45192543749021</v>
      </c>
      <c r="U1440" t="n">
        <v>4.346417850625039</v>
      </c>
      <c r="V1440" t="n">
        <v>2.844470158996522</v>
      </c>
      <c r="W1440" t="n">
        <v>0</v>
      </c>
      <c r="X1440" t="n">
        <v>0</v>
      </c>
      <c r="Y1440" t="n">
        <v>-21.42826181236016</v>
      </c>
      <c r="Z1440" t="n">
        <v>94.41000072236685</v>
      </c>
      <c r="AA1440" t="n">
        <v>1362.975658973975</v>
      </c>
      <c r="AB1440" t="b">
        <v>0</v>
      </c>
      <c r="AC1440" t="b">
        <v>1</v>
      </c>
      <c r="AD1440" t="n">
        <v>89.65518853884448</v>
      </c>
      <c r="AE1440" t="n">
        <v>-0</v>
      </c>
      <c r="AF1440" t="n">
        <v>0</v>
      </c>
      <c r="AG1440" t="n">
        <v>0.008423833361831723</v>
      </c>
      <c r="AH1440" t="b">
        <v>0</v>
      </c>
      <c r="AI1440" t="b">
        <v>0</v>
      </c>
      <c r="AJ1440" t="n">
        <v>1362.975658973975</v>
      </c>
      <c r="AK1440" t="n">
        <v>0</v>
      </c>
      <c r="AL1440" t="n">
        <v>4.346417850625039</v>
      </c>
      <c r="AM1440" t="n">
        <v>0</v>
      </c>
      <c r="AN1440" t="n">
        <v>4.355593618360787</v>
      </c>
      <c r="AO1440" t="n">
        <v>0</v>
      </c>
      <c r="AP1440" t="n">
        <v>1</v>
      </c>
      <c r="AQ1440" t="n">
        <v>0</v>
      </c>
      <c r="AR1440" t="n">
        <v>0</v>
      </c>
      <c r="AS1440" t="n">
        <v>0</v>
      </c>
      <c r="AT1440" t="n">
        <v>1.24439748165337</v>
      </c>
      <c r="AU1440" t="n">
        <v>0.3912174424899251</v>
      </c>
      <c r="AV1440" t="n">
        <v>1.24439748165337</v>
      </c>
    </row>
    <row r="1441" spans="1:48">
      <c r="A1441" t="n">
        <v>1438</v>
      </c>
      <c r="B1441" t="n">
        <v>0</v>
      </c>
      <c r="C1441" t="n">
        <v>0</v>
      </c>
      <c r="D1441" t="n">
        <v>0</v>
      </c>
      <c r="E1441" t="n">
        <v>21.1</v>
      </c>
      <c r="F1441" t="n">
        <v>0.3637715271189919</v>
      </c>
      <c r="G1441" t="n">
        <v>173.2870763390301</v>
      </c>
      <c r="H1441" t="n">
        <v>683.4442290811345</v>
      </c>
      <c r="I1441" t="n">
        <v>4.584609529097816</v>
      </c>
      <c r="J1441" t="n">
        <v>4.584609529097816</v>
      </c>
      <c r="K1441" t="n">
        <v>252.6431690524561</v>
      </c>
      <c r="L1441" t="n">
        <v>2</v>
      </c>
      <c r="M1441" t="n">
        <v>64.05759864413187</v>
      </c>
      <c r="N1441" t="n">
        <v>1459.836873317303</v>
      </c>
      <c r="O1441" t="b">
        <v>0</v>
      </c>
      <c r="P1441" t="n">
        <v>4.584609529097816</v>
      </c>
      <c r="Q1441" t="n">
        <v>0</v>
      </c>
      <c r="R1441" t="n">
        <v>0.9099260536435029</v>
      </c>
      <c r="S1441" t="n">
        <v>46.7635698196055</v>
      </c>
      <c r="T1441" t="n">
        <v>32.95818638642257</v>
      </c>
      <c r="U1441" t="n">
        <v>5.038441871996342</v>
      </c>
      <c r="V1441" t="n">
        <v>2.968673912578055</v>
      </c>
      <c r="W1441" t="n">
        <v>0</v>
      </c>
      <c r="X1441" t="n">
        <v>0</v>
      </c>
      <c r="Y1441" t="n">
        <v>-21.42826181236016</v>
      </c>
      <c r="Z1441" t="n">
        <v>94.46878044094622</v>
      </c>
      <c r="AA1441" t="n">
        <v>1459.836873317303</v>
      </c>
      <c r="AB1441" t="b">
        <v>0</v>
      </c>
      <c r="AC1441" t="b">
        <v>1</v>
      </c>
      <c r="AD1441" t="n">
        <v>89.64774817015963</v>
      </c>
      <c r="AE1441" t="n">
        <v>-0</v>
      </c>
      <c r="AF1441" t="n">
        <v>0</v>
      </c>
      <c r="AG1441" t="n">
        <v>0.0007613976095293129</v>
      </c>
      <c r="AH1441" t="b">
        <v>0</v>
      </c>
      <c r="AI1441" t="b">
        <v>0</v>
      </c>
      <c r="AJ1441" t="n">
        <v>1459.836873317303</v>
      </c>
      <c r="AK1441" t="n">
        <v>0</v>
      </c>
      <c r="AL1441" t="n">
        <v>5.038441871996342</v>
      </c>
      <c r="AM1441" t="n">
        <v>0</v>
      </c>
      <c r="AN1441" t="n">
        <v>5.050576824826869</v>
      </c>
      <c r="AO1441" t="n">
        <v>0</v>
      </c>
      <c r="AP1441" t="n">
        <v>1</v>
      </c>
      <c r="AQ1441" t="n">
        <v>0</v>
      </c>
      <c r="AR1441" t="n">
        <v>0</v>
      </c>
      <c r="AS1441" t="n">
        <v>0</v>
      </c>
      <c r="AT1441" t="n">
        <v>1.390228685023148</v>
      </c>
      <c r="AU1441" t="n">
        <v>0.4370642970992343</v>
      </c>
      <c r="AV1441" t="n">
        <v>1.390228685023148</v>
      </c>
    </row>
    <row r="1442" spans="1:48">
      <c r="A1442" t="n">
        <v>1439</v>
      </c>
      <c r="B1442" t="n">
        <v>0</v>
      </c>
      <c r="C1442" t="n">
        <v>0</v>
      </c>
      <c r="D1442" t="n">
        <v>0</v>
      </c>
      <c r="E1442" t="n">
        <v>22</v>
      </c>
      <c r="F1442" t="n">
        <v>0.1331516032762803</v>
      </c>
      <c r="G1442" t="n">
        <v>180.6784682207896</v>
      </c>
      <c r="H1442" t="n">
        <v>712.5958786627942</v>
      </c>
      <c r="I1442" t="n">
        <v>2.393472459693568</v>
      </c>
      <c r="J1442" t="n">
        <v>2.393472459693568</v>
      </c>
      <c r="K1442" t="n">
        <v>126.500842142091</v>
      </c>
      <c r="L1442" t="n">
        <v>2</v>
      </c>
      <c r="M1442" t="n">
        <v>32.07425003602713</v>
      </c>
      <c r="N1442" t="n">
        <v>1522.104796823729</v>
      </c>
      <c r="O1442" t="b">
        <v>0</v>
      </c>
      <c r="P1442" t="n">
        <v>2.393472459693568</v>
      </c>
      <c r="Q1442" t="n">
        <v>0</v>
      </c>
      <c r="R1442" t="n">
        <v>0.8582791656862084</v>
      </c>
      <c r="S1442" t="n">
        <v>46.77769458918898</v>
      </c>
      <c r="T1442" t="n">
        <v>17.49551341964106</v>
      </c>
      <c r="U1442" t="n">
        <v>2.788687591851245</v>
      </c>
      <c r="V1442" t="n">
        <v>2.479478758579667</v>
      </c>
      <c r="W1442" t="n">
        <v>0</v>
      </c>
      <c r="X1442" t="n">
        <v>0</v>
      </c>
      <c r="Y1442" t="n">
        <v>-21.42826181236016</v>
      </c>
      <c r="Z1442" t="n">
        <v>94.55079551743547</v>
      </c>
      <c r="AA1442" t="n">
        <v>1522.104796823729</v>
      </c>
      <c r="AB1442" t="b">
        <v>0</v>
      </c>
      <c r="AC1442" t="b">
        <v>1</v>
      </c>
      <c r="AD1442" t="n">
        <v>89.64030780147478</v>
      </c>
      <c r="AE1442" t="n">
        <v>-0</v>
      </c>
      <c r="AF1442" t="n">
        <v>0</v>
      </c>
      <c r="AG1442" t="n">
        <v>0.003701956227765479</v>
      </c>
      <c r="AH1442" t="b">
        <v>0</v>
      </c>
      <c r="AI1442" t="b">
        <v>0</v>
      </c>
      <c r="AJ1442" t="n">
        <v>1522.104796823729</v>
      </c>
      <c r="AK1442" t="n">
        <v>0</v>
      </c>
      <c r="AL1442" t="n">
        <v>2.788687591851245</v>
      </c>
      <c r="AM1442" t="n">
        <v>0</v>
      </c>
      <c r="AN1442" t="n">
        <v>2.790981533785182</v>
      </c>
      <c r="AO1442" t="n">
        <v>0</v>
      </c>
      <c r="AP1442" t="n">
        <v>1</v>
      </c>
      <c r="AQ1442" t="n">
        <v>0</v>
      </c>
      <c r="AR1442" t="n">
        <v>0</v>
      </c>
      <c r="AS1442" t="n">
        <v>0</v>
      </c>
      <c r="AT1442" t="n">
        <v>0.9903548201390632</v>
      </c>
      <c r="AU1442" t="n">
        <v>0.3113507425116258</v>
      </c>
      <c r="AV1442" t="n">
        <v>0.9903548201390632</v>
      </c>
    </row>
    <row r="1443" spans="1:48">
      <c r="A1443" t="n">
        <v>1440</v>
      </c>
      <c r="B1443" t="n">
        <v>0</v>
      </c>
      <c r="C1443" t="n">
        <v>0</v>
      </c>
      <c r="D1443" t="n">
        <v>0</v>
      </c>
      <c r="E1443" t="n">
        <v>22.1</v>
      </c>
      <c r="F1443" t="n">
        <v>-0.06304460689078173</v>
      </c>
      <c r="G1443" t="n">
        <v>181.4997339854296</v>
      </c>
      <c r="H1443" t="n">
        <v>715.8349508385343</v>
      </c>
      <c r="I1443" t="n">
        <v>0.3583945774373537</v>
      </c>
      <c r="J1443" t="n">
        <v>0.3583945774373537</v>
      </c>
      <c r="K1443" t="n">
        <v>18.85631476938638</v>
      </c>
      <c r="L1443" t="n">
        <v>2</v>
      </c>
      <c r="M1443" t="n">
        <v>4.781012872562469</v>
      </c>
      <c r="N1443" t="n">
        <v>1529.023454991109</v>
      </c>
      <c r="O1443" t="b">
        <v>0</v>
      </c>
      <c r="P1443" t="n">
        <v>0.3583945774373537</v>
      </c>
      <c r="Q1443" t="n">
        <v>0</v>
      </c>
      <c r="R1443" t="n">
        <v>0.5229421174263515</v>
      </c>
      <c r="S1443" t="n">
        <v>46.7892968323596</v>
      </c>
      <c r="T1443" t="n">
        <v>4.280209667651411</v>
      </c>
      <c r="U1443" t="n">
        <v>0.6853427281802906</v>
      </c>
      <c r="V1443" t="n">
        <v>2.041907761021041</v>
      </c>
      <c r="W1443" t="n">
        <v>0</v>
      </c>
      <c r="X1443" t="n">
        <v>0</v>
      </c>
      <c r="Y1443" t="n">
        <v>-21.42826181236016</v>
      </c>
      <c r="Z1443" t="n">
        <v>94.52556466201128</v>
      </c>
      <c r="AA1443" t="n">
        <v>1529.023454991109</v>
      </c>
      <c r="AB1443" t="b">
        <v>0</v>
      </c>
      <c r="AC1443" t="b">
        <v>1</v>
      </c>
      <c r="AD1443" t="n">
        <v>89.63286743278992</v>
      </c>
      <c r="AE1443" t="n">
        <v>-0</v>
      </c>
      <c r="AF1443" t="n">
        <v>0</v>
      </c>
      <c r="AG1443" t="n">
        <v>0.005468523666911584</v>
      </c>
      <c r="AH1443" t="b">
        <v>0</v>
      </c>
      <c r="AI1443" t="b">
        <v>0</v>
      </c>
      <c r="AJ1443" t="n">
        <v>1529.023454991109</v>
      </c>
      <c r="AK1443" t="n">
        <v>0</v>
      </c>
      <c r="AL1443" t="n">
        <v>0.6853427281802906</v>
      </c>
      <c r="AM1443" t="n">
        <v>0</v>
      </c>
      <c r="AN1443" t="n">
        <v>0.686168547276508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0.6153591914228654</v>
      </c>
      <c r="AU1443" t="n">
        <v>0.1934584830252655</v>
      </c>
      <c r="AV1443" t="n">
        <v>0.6153591914228654</v>
      </c>
    </row>
    <row r="1444" spans="1:48">
      <c r="A1444" t="n">
        <v>1441</v>
      </c>
      <c r="B1444" t="n">
        <v>0</v>
      </c>
      <c r="C1444" t="n">
        <v>0</v>
      </c>
      <c r="D1444" t="n">
        <v>0</v>
      </c>
      <c r="E1444" t="n">
        <v>21.4</v>
      </c>
      <c r="F1444" t="n">
        <v>-0.3809731757131574</v>
      </c>
      <c r="G1444" t="n">
        <v>175.7508736329499</v>
      </c>
      <c r="H1444" t="n">
        <v>693.1614456083544</v>
      </c>
      <c r="I1444" t="n">
        <v>-2.871330473706815</v>
      </c>
      <c r="J1444" t="n">
        <v>-2.871330473706815</v>
      </c>
      <c r="K1444" t="n">
        <v>-156.0116642476218</v>
      </c>
      <c r="L1444" t="n">
        <v>2</v>
      </c>
      <c r="M1444" t="n">
        <v>-39.55671000193251</v>
      </c>
      <c r="N1444" t="n">
        <v>1480.592847819445</v>
      </c>
      <c r="O1444" t="b">
        <v>0</v>
      </c>
      <c r="P1444" t="n">
        <v>-2.871330473706815</v>
      </c>
      <c r="Q1444" t="n">
        <v>0</v>
      </c>
      <c r="R1444" t="n">
        <v>0.9276322059345846</v>
      </c>
      <c r="S1444" t="n">
        <v>46.79514489929586</v>
      </c>
      <c r="T1444" t="n">
        <v>-17.17887554241915</v>
      </c>
      <c r="U1444" t="n">
        <v>-2.663538621291849</v>
      </c>
      <c r="V1444" t="n">
        <v>22.37783445951336</v>
      </c>
      <c r="W1444" t="n">
        <v>-60.51274094284443</v>
      </c>
      <c r="X1444" t="n">
        <v>2</v>
      </c>
      <c r="Y1444" t="n">
        <v>39.08447913048427</v>
      </c>
      <c r="Z1444" t="n">
        <v>94.48081986930697</v>
      </c>
      <c r="AA1444" t="n">
        <v>1480.592847819445</v>
      </c>
      <c r="AB1444" t="b">
        <v>0</v>
      </c>
      <c r="AC1444" t="b">
        <v>1</v>
      </c>
      <c r="AD1444" t="n">
        <v>89.63593274829654</v>
      </c>
      <c r="AE1444" t="n">
        <v>1.264331577252099</v>
      </c>
      <c r="AF1444" t="n">
        <v>0</v>
      </c>
      <c r="AG1444" t="n">
        <v>-0.00584253252490341</v>
      </c>
      <c r="AH1444" t="b">
        <v>0</v>
      </c>
      <c r="AI1444" t="b">
        <v>0</v>
      </c>
      <c r="AJ1444" t="n">
        <v>1480.592847819445</v>
      </c>
      <c r="AK1444" t="n">
        <v>0</v>
      </c>
      <c r="AL1444" t="n">
        <v>-2.663538621291849</v>
      </c>
      <c r="AM1444" t="n">
        <v>0</v>
      </c>
      <c r="AN1444" t="n">
        <v>-1.384869906952644</v>
      </c>
      <c r="AO1444" t="n">
        <v>0</v>
      </c>
      <c r="AP1444" t="n">
        <v>1</v>
      </c>
      <c r="AQ1444" t="n">
        <v>0</v>
      </c>
      <c r="AR1444" t="n">
        <v>0</v>
      </c>
      <c r="AS1444" t="n">
        <v>0</v>
      </c>
      <c r="AT1444" t="n">
        <v>0.2327188815805213</v>
      </c>
      <c r="AU1444" t="n">
        <v>0.07316286557417487</v>
      </c>
      <c r="AV1444" t="n">
        <v>0.2327188815805213</v>
      </c>
    </row>
    <row r="1445" spans="1:48">
      <c r="A1445" t="n">
        <v>1442</v>
      </c>
      <c r="B1445" t="n">
        <v>0</v>
      </c>
      <c r="C1445" t="n">
        <v>0</v>
      </c>
      <c r="D1445" t="n">
        <v>0</v>
      </c>
      <c r="E1445" t="n">
        <v>19.6</v>
      </c>
      <c r="F1445" t="n">
        <v>-0.496396023589921</v>
      </c>
      <c r="G1445" t="n">
        <v>160.9680898694308</v>
      </c>
      <c r="H1445" t="n">
        <v>634.858146445035</v>
      </c>
      <c r="I1445" t="n">
        <v>-3.712324112806942</v>
      </c>
      <c r="J1445" t="n">
        <v>-3.712324112806942</v>
      </c>
      <c r="K1445" t="n">
        <v>-220.2305065774397</v>
      </c>
      <c r="L1445" t="n">
        <v>2</v>
      </c>
      <c r="M1445" t="n">
        <v>-55.83937793545633</v>
      </c>
      <c r="N1445" t="n">
        <v>1356.057000806595</v>
      </c>
      <c r="O1445" t="b">
        <v>0</v>
      </c>
      <c r="P1445" t="n">
        <v>-3.712324112806942</v>
      </c>
      <c r="Q1445" t="n">
        <v>0</v>
      </c>
      <c r="R1445" t="n">
        <v>0.9394682808589935</v>
      </c>
      <c r="S1445" t="n">
        <v>46.80225225977866</v>
      </c>
      <c r="T1445" t="n">
        <v>-24.55960879834211</v>
      </c>
      <c r="U1445" t="n">
        <v>-3.487610752250126</v>
      </c>
      <c r="V1445" t="n">
        <v>31.2797691371142</v>
      </c>
      <c r="W1445" t="n">
        <v>-67.83565599000757</v>
      </c>
      <c r="X1445" t="n">
        <v>2</v>
      </c>
      <c r="Y1445" t="n">
        <v>46.4073941776474</v>
      </c>
      <c r="Z1445" t="n">
        <v>94.41211219803139</v>
      </c>
      <c r="AA1445" t="n">
        <v>1356.057000806595</v>
      </c>
      <c r="AB1445" t="b">
        <v>0</v>
      </c>
      <c r="AC1445" t="b">
        <v>1</v>
      </c>
      <c r="AD1445" t="n">
        <v>89.65077508741254</v>
      </c>
      <c r="AE1445" t="n">
        <v>1.417333946462376</v>
      </c>
      <c r="AF1445" t="n">
        <v>0</v>
      </c>
      <c r="AG1445" t="n">
        <v>-0.02230755035382687</v>
      </c>
      <c r="AH1445" t="b">
        <v>0</v>
      </c>
      <c r="AI1445" t="b">
        <v>0</v>
      </c>
      <c r="AJ1445" t="n">
        <v>1356.057000806595</v>
      </c>
      <c r="AK1445" t="n">
        <v>0</v>
      </c>
      <c r="AL1445" t="n">
        <v>-3.487610752250126</v>
      </c>
      <c r="AM1445" t="n">
        <v>0</v>
      </c>
      <c r="AN1445" t="n">
        <v>-2.048232023802615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 spans="1:48">
      <c r="A1446" t="n">
        <v>1443</v>
      </c>
      <c r="B1446" t="n">
        <v>0</v>
      </c>
      <c r="C1446" t="n">
        <v>0</v>
      </c>
      <c r="D1446" t="n">
        <v>0</v>
      </c>
      <c r="E1446" t="n">
        <v>18.3</v>
      </c>
      <c r="F1446" t="n">
        <v>-0.2167760632604891</v>
      </c>
      <c r="G1446" t="n">
        <v>150.2916349291114</v>
      </c>
      <c r="H1446" t="n">
        <v>592.7502081604151</v>
      </c>
      <c r="I1446" t="n">
        <v>-1.059609713852773</v>
      </c>
      <c r="J1446" t="n">
        <v>-1.059609713852773</v>
      </c>
      <c r="K1446" t="n">
        <v>-67.32595215458335</v>
      </c>
      <c r="L1446" t="n">
        <v>2</v>
      </c>
      <c r="M1446" t="n">
        <v>-17.07047468422499</v>
      </c>
      <c r="N1446" t="n">
        <v>1266.114444630647</v>
      </c>
      <c r="O1446" t="b">
        <v>0</v>
      </c>
      <c r="P1446" t="n">
        <v>-1.059609713852773</v>
      </c>
      <c r="Q1446" t="n">
        <v>0</v>
      </c>
      <c r="R1446" t="n">
        <v>0.8786698438422934</v>
      </c>
      <c r="S1446" t="n">
        <v>46.8099384074318</v>
      </c>
      <c r="T1446" t="n">
        <v>-7.022149496770501</v>
      </c>
      <c r="U1446" t="n">
        <v>-0.9310471018047934</v>
      </c>
      <c r="V1446" t="n">
        <v>10.04832518745449</v>
      </c>
      <c r="W1446" t="n">
        <v>0</v>
      </c>
      <c r="X1446" t="n">
        <v>0</v>
      </c>
      <c r="Y1446" t="n">
        <v>-21.42826181236016</v>
      </c>
      <c r="Z1446" t="n">
        <v>94.3481212841716</v>
      </c>
      <c r="AA1446" t="n">
        <v>1266.114444630647</v>
      </c>
      <c r="AB1446" t="b">
        <v>0</v>
      </c>
      <c r="AC1446" t="b">
        <v>1</v>
      </c>
      <c r="AD1446" t="n">
        <v>89.65511174233707</v>
      </c>
      <c r="AE1446" t="n">
        <v>-0</v>
      </c>
      <c r="AF1446" t="n">
        <v>0</v>
      </c>
      <c r="AG1446" t="n">
        <v>-0.04823575714307665</v>
      </c>
      <c r="AH1446" t="b">
        <v>0</v>
      </c>
      <c r="AI1446" t="b">
        <v>0</v>
      </c>
      <c r="AJ1446" t="n">
        <v>1266.114444630647</v>
      </c>
      <c r="AK1446" t="n">
        <v>0</v>
      </c>
      <c r="AL1446" t="n">
        <v>-0.9310471018047934</v>
      </c>
      <c r="AM1446" t="n">
        <v>0</v>
      </c>
      <c r="AN1446" t="n">
        <v>-0.9251746104539147</v>
      </c>
      <c r="AO1446" t="n">
        <v>0</v>
      </c>
      <c r="AP1446" t="n">
        <v>1</v>
      </c>
      <c r="AQ1446" t="n">
        <v>0</v>
      </c>
      <c r="AR1446" t="n">
        <v>0</v>
      </c>
      <c r="AS1446" t="n">
        <v>0</v>
      </c>
      <c r="AT1446" t="n">
        <v>0.2426203440931065</v>
      </c>
      <c r="AU1446" t="n">
        <v>0.07627571729413879</v>
      </c>
      <c r="AV1446" t="n">
        <v>0.2426203440931065</v>
      </c>
    </row>
    <row r="1447" spans="1:48">
      <c r="A1447" t="n">
        <v>1444</v>
      </c>
      <c r="B1447" t="n">
        <v>0</v>
      </c>
      <c r="C1447" t="n">
        <v>0</v>
      </c>
      <c r="D1447" t="n">
        <v>0</v>
      </c>
      <c r="E1447" t="n">
        <v>18</v>
      </c>
      <c r="F1447" t="n">
        <v>0.03016694329854008</v>
      </c>
      <c r="G1447" t="n">
        <v>147.8278376351915</v>
      </c>
      <c r="H1447" t="n">
        <v>583.0329916331953</v>
      </c>
      <c r="I1447" t="n">
        <v>1.054145900679344</v>
      </c>
      <c r="J1447" t="n">
        <v>1.054145900679344</v>
      </c>
      <c r="K1447" t="n">
        <v>68.09510313498748</v>
      </c>
      <c r="L1447" t="n">
        <v>2</v>
      </c>
      <c r="M1447" t="n">
        <v>17.26549268128486</v>
      </c>
      <c r="N1447" t="n">
        <v>1245.358470128505</v>
      </c>
      <c r="O1447" t="b">
        <v>0</v>
      </c>
      <c r="P1447" t="n">
        <v>1.054145900679344</v>
      </c>
      <c r="Q1447" t="n">
        <v>0</v>
      </c>
      <c r="R1447" t="n">
        <v>0.792300759615716</v>
      </c>
      <c r="S1447" t="n">
        <v>46.81433579268929</v>
      </c>
      <c r="T1447" t="n">
        <v>10.20205487180405</v>
      </c>
      <c r="U1447" t="n">
        <v>1.330487050385549</v>
      </c>
      <c r="V1447" t="n">
        <v>2.118959047232483</v>
      </c>
      <c r="W1447" t="n">
        <v>0</v>
      </c>
      <c r="X1447" t="n">
        <v>0</v>
      </c>
      <c r="Y1447" t="n">
        <v>-21.42826181236016</v>
      </c>
      <c r="Z1447" t="n">
        <v>94.31986593770034</v>
      </c>
      <c r="AA1447" t="n">
        <v>1245.358470128505</v>
      </c>
      <c r="AB1447" t="b">
        <v>0</v>
      </c>
      <c r="AC1447" t="b">
        <v>1</v>
      </c>
      <c r="AD1447" t="n">
        <v>89.64767137365222</v>
      </c>
      <c r="AE1447" t="n">
        <v>-0</v>
      </c>
      <c r="AF1447" t="n">
        <v>0</v>
      </c>
      <c r="AG1447" t="n">
        <v>-0.0553478999489157</v>
      </c>
      <c r="AH1447" t="b">
        <v>0</v>
      </c>
      <c r="AI1447" t="b">
        <v>0</v>
      </c>
      <c r="AJ1447" t="n">
        <v>1245.358470128505</v>
      </c>
      <c r="AK1447" t="n">
        <v>0</v>
      </c>
      <c r="AL1447" t="n">
        <v>1.330487050385549</v>
      </c>
      <c r="AM1447" t="n">
        <v>0</v>
      </c>
      <c r="AN1447" t="n">
        <v>1.330487050385549</v>
      </c>
      <c r="AO1447" t="n">
        <v>0</v>
      </c>
      <c r="AP1447" t="n">
        <v>1</v>
      </c>
      <c r="AQ1447" t="n">
        <v>0</v>
      </c>
      <c r="AR1447" t="n">
        <v>0</v>
      </c>
      <c r="AS1447" t="n">
        <v>0</v>
      </c>
      <c r="AT1447" t="n">
        <v>0.6529601111108204</v>
      </c>
      <c r="AU1447" t="n">
        <v>0.2052795738362548</v>
      </c>
      <c r="AV1447" t="n">
        <v>0.6529601111108204</v>
      </c>
    </row>
    <row r="1448" spans="1:48">
      <c r="A1448" t="n">
        <v>1445</v>
      </c>
      <c r="B1448" t="n">
        <v>0</v>
      </c>
      <c r="C1448" t="n">
        <v>0</v>
      </c>
      <c r="D1448" t="n">
        <v>0</v>
      </c>
      <c r="E1448" t="n">
        <v>18.3</v>
      </c>
      <c r="F1448" t="n">
        <v>0.09610829006632882</v>
      </c>
      <c r="G1448" t="n">
        <v>150.2916349291114</v>
      </c>
      <c r="H1448" t="n">
        <v>592.7502081604151</v>
      </c>
      <c r="I1448" t="n">
        <v>1.643437325081773</v>
      </c>
      <c r="J1448" t="n">
        <v>1.643437325081773</v>
      </c>
      <c r="K1448" t="n">
        <v>104.4214499650062</v>
      </c>
      <c r="L1448" t="n">
        <v>2</v>
      </c>
      <c r="M1448" t="n">
        <v>26.47602686739508</v>
      </c>
      <c r="N1448" t="n">
        <v>1266.114444630647</v>
      </c>
      <c r="O1448" t="b">
        <v>0</v>
      </c>
      <c r="P1448" t="n">
        <v>1.643437325081773</v>
      </c>
      <c r="Q1448" t="n">
        <v>0</v>
      </c>
      <c r="R1448" t="n">
        <v>0.8448369537433681</v>
      </c>
      <c r="S1448" t="n">
        <v>46.82182464836439</v>
      </c>
      <c r="T1448" t="n">
        <v>14.67164002425493</v>
      </c>
      <c r="U1448" t="n">
        <v>1.945271590926398</v>
      </c>
      <c r="V1448" t="n">
        <v>2.276496359744121</v>
      </c>
      <c r="W1448" t="n">
        <v>0</v>
      </c>
      <c r="X1448" t="n">
        <v>0</v>
      </c>
      <c r="Y1448" t="n">
        <v>-21.42826181236016</v>
      </c>
      <c r="Z1448" t="n">
        <v>94.31655712084087</v>
      </c>
      <c r="AA1448" t="n">
        <v>1266.114444630647</v>
      </c>
      <c r="AB1448" t="b">
        <v>0</v>
      </c>
      <c r="AC1448" t="b">
        <v>1</v>
      </c>
      <c r="AD1448" t="n">
        <v>89.64023100496736</v>
      </c>
      <c r="AE1448" t="n">
        <v>-0</v>
      </c>
      <c r="AF1448" t="n">
        <v>0</v>
      </c>
      <c r="AG1448" t="n">
        <v>-0.05298238629550645</v>
      </c>
      <c r="AH1448" t="b">
        <v>0</v>
      </c>
      <c r="AI1448" t="b">
        <v>0</v>
      </c>
      <c r="AJ1448" t="n">
        <v>1266.114444630647</v>
      </c>
      <c r="AK1448" t="n">
        <v>0</v>
      </c>
      <c r="AL1448" t="n">
        <v>1.945271590926398</v>
      </c>
      <c r="AM1448" t="n">
        <v>0</v>
      </c>
      <c r="AN1448" t="n">
        <v>1.945845076409882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0.7731726432187618</v>
      </c>
      <c r="AU1448" t="n">
        <v>0.2430723531209102</v>
      </c>
      <c r="AV1448" t="n">
        <v>0.7731726432187618</v>
      </c>
    </row>
    <row r="1449" spans="1:48">
      <c r="A1449" t="n">
        <v>1446</v>
      </c>
      <c r="B1449" t="n">
        <v>0</v>
      </c>
      <c r="C1449" t="n">
        <v>0</v>
      </c>
      <c r="D1449" t="n">
        <v>0</v>
      </c>
      <c r="E1449" t="n">
        <v>18.5</v>
      </c>
      <c r="F1449" t="n">
        <v>0.002066563102810726</v>
      </c>
      <c r="G1449" t="n">
        <v>151.9341664583913</v>
      </c>
      <c r="H1449" t="n">
        <v>599.2283525118952</v>
      </c>
      <c r="I1449" t="n">
        <v>0.8414757259026933</v>
      </c>
      <c r="J1449" t="n">
        <v>0.8414757259026933</v>
      </c>
      <c r="K1449" t="n">
        <v>52.88804660244654</v>
      </c>
      <c r="L1449" t="n">
        <v>2</v>
      </c>
      <c r="M1449" t="n">
        <v>13.40974812435257</v>
      </c>
      <c r="N1449" t="n">
        <v>1279.951760965408</v>
      </c>
      <c r="O1449" t="b">
        <v>0</v>
      </c>
      <c r="P1449" t="n">
        <v>0.8414757259026933</v>
      </c>
      <c r="Q1449" t="n">
        <v>0</v>
      </c>
      <c r="R1449" t="n">
        <v>0.7518881712400212</v>
      </c>
      <c r="S1449" t="n">
        <v>46.83054675259284</v>
      </c>
      <c r="T1449" t="n">
        <v>8.349608636582438</v>
      </c>
      <c r="U1449" t="n">
        <v>1.119150105147849</v>
      </c>
      <c r="V1449" t="n">
        <v>2.071636668252584</v>
      </c>
      <c r="W1449" t="n">
        <v>0</v>
      </c>
      <c r="X1449" t="n">
        <v>0</v>
      </c>
      <c r="Y1449" t="n">
        <v>-21.42826181236016</v>
      </c>
      <c r="Z1449" t="n">
        <v>94.28000050865555</v>
      </c>
      <c r="AA1449" t="n">
        <v>1279.951760965408</v>
      </c>
      <c r="AB1449" t="b">
        <v>0</v>
      </c>
      <c r="AC1449" t="b">
        <v>1</v>
      </c>
      <c r="AD1449" t="n">
        <v>89.63279063628251</v>
      </c>
      <c r="AE1449" t="n">
        <v>-0</v>
      </c>
      <c r="AF1449" t="n">
        <v>0</v>
      </c>
      <c r="AG1449" t="n">
        <v>-0.04831555536241416</v>
      </c>
      <c r="AH1449" t="b">
        <v>0</v>
      </c>
      <c r="AI1449" t="b">
        <v>0</v>
      </c>
      <c r="AJ1449" t="n">
        <v>1279.951760965408</v>
      </c>
      <c r="AK1449" t="n">
        <v>0</v>
      </c>
      <c r="AL1449" t="n">
        <v>1.119150105147849</v>
      </c>
      <c r="AM1449" t="n">
        <v>0</v>
      </c>
      <c r="AN1449" t="n">
        <v>1.119517135857279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0.6228950086665135</v>
      </c>
      <c r="AU1449" t="n">
        <v>0.195827616033486</v>
      </c>
      <c r="AV1449" t="n">
        <v>0.6228950086665135</v>
      </c>
    </row>
    <row r="1450" spans="1:48">
      <c r="A1450" t="n">
        <v>1447</v>
      </c>
      <c r="B1450" t="n">
        <v>0</v>
      </c>
      <c r="C1450" t="n">
        <v>0</v>
      </c>
      <c r="D1450" t="n">
        <v>0</v>
      </c>
      <c r="E1450" t="n">
        <v>17.9</v>
      </c>
      <c r="F1450" t="n">
        <v>-0.4377078758109052</v>
      </c>
      <c r="G1450" t="n">
        <v>147.0065718705515</v>
      </c>
      <c r="H1450" t="n">
        <v>579.7939194574552</v>
      </c>
      <c r="I1450" t="n">
        <v>-2.906050602386761</v>
      </c>
      <c r="J1450" t="n">
        <v>-2.906050602386761</v>
      </c>
      <c r="K1450" t="n">
        <v>-188.772098700038</v>
      </c>
      <c r="L1450" t="n">
        <v>2</v>
      </c>
      <c r="M1450" t="n">
        <v>-47.86310818966481</v>
      </c>
      <c r="N1450" t="n">
        <v>1238.439811961124</v>
      </c>
      <c r="O1450" t="b">
        <v>0</v>
      </c>
      <c r="P1450" t="n">
        <v>-2.906050602386761</v>
      </c>
      <c r="Q1450" t="n">
        <v>0</v>
      </c>
      <c r="R1450" t="n">
        <v>0.9354331863296598</v>
      </c>
      <c r="S1450" t="n">
        <v>46.83768791468148</v>
      </c>
      <c r="T1450" t="n">
        <v>-20.96102050631994</v>
      </c>
      <c r="U1450" t="n">
        <v>-2.718416174625875</v>
      </c>
      <c r="V1450" t="n">
        <v>26.90208768334488</v>
      </c>
      <c r="W1450" t="n">
        <v>-49.82615381858317</v>
      </c>
      <c r="X1450" t="n">
        <v>2</v>
      </c>
      <c r="Y1450" t="n">
        <v>28.39789200622301</v>
      </c>
      <c r="Z1450" t="n">
        <v>94.2272248263928</v>
      </c>
      <c r="AA1450" t="n">
        <v>1238.439811961124</v>
      </c>
      <c r="AB1450" t="b">
        <v>0</v>
      </c>
      <c r="AC1450" t="b">
        <v>1</v>
      </c>
      <c r="AD1450" t="n">
        <v>89.63400064152449</v>
      </c>
      <c r="AE1450" t="n">
        <v>1.041049846103596</v>
      </c>
      <c r="AF1450" t="n">
        <v>0</v>
      </c>
      <c r="AG1450" t="n">
        <v>-0.0432772266022628</v>
      </c>
      <c r="AH1450" t="b">
        <v>0</v>
      </c>
      <c r="AI1450" t="b">
        <v>0</v>
      </c>
      <c r="AJ1450" t="n">
        <v>1238.439811961124</v>
      </c>
      <c r="AK1450" t="n">
        <v>0</v>
      </c>
      <c r="AL1450" t="n">
        <v>-2.718416174625875</v>
      </c>
      <c r="AM1450" t="n">
        <v>0</v>
      </c>
      <c r="AN1450" t="n">
        <v>-1.649265539831551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 spans="1:48">
      <c r="A1451" t="n">
        <v>1448</v>
      </c>
      <c r="B1451" t="n">
        <v>0</v>
      </c>
      <c r="C1451" t="n">
        <v>0</v>
      </c>
      <c r="D1451" t="n">
        <v>0</v>
      </c>
      <c r="E1451" t="n">
        <v>15</v>
      </c>
      <c r="F1451" t="n">
        <v>-1.167901726525856</v>
      </c>
      <c r="G1451" t="n">
        <v>123.1898646959929</v>
      </c>
      <c r="H1451" t="n">
        <v>485.8608263609961</v>
      </c>
      <c r="I1451" t="n">
        <v>-7.620922538461214</v>
      </c>
      <c r="J1451" t="n">
        <v>-7.620922538461214</v>
      </c>
      <c r="K1451" t="n">
        <v>-590.7503003967453</v>
      </c>
      <c r="L1451" t="n">
        <v>2</v>
      </c>
      <c r="M1451" t="n">
        <v>-149.7845589241241</v>
      </c>
      <c r="N1451" t="n">
        <v>1037.798725107088</v>
      </c>
      <c r="O1451" t="b">
        <v>0</v>
      </c>
      <c r="P1451" t="n">
        <v>-7.620922538461214</v>
      </c>
      <c r="Q1451" t="n">
        <v>0</v>
      </c>
      <c r="R1451" t="n">
        <v>0.9569821853118162</v>
      </c>
      <c r="S1451" t="n">
        <v>46.84410580595866</v>
      </c>
      <c r="T1451" t="n">
        <v>-67.10728208107432</v>
      </c>
      <c r="U1451" t="n">
        <v>-7.293087104948686</v>
      </c>
      <c r="V1451" t="n">
        <v>82.67727684304973</v>
      </c>
      <c r="W1451" t="n">
        <v>-86.15060768619995</v>
      </c>
      <c r="X1451" t="n">
        <v>2</v>
      </c>
      <c r="Y1451" t="n">
        <v>64.72234587383979</v>
      </c>
      <c r="Z1451" t="n">
        <v>94.15590724551711</v>
      </c>
      <c r="AA1451" t="n">
        <v>1037.798725107088</v>
      </c>
      <c r="AB1451" t="b">
        <v>0</v>
      </c>
      <c r="AC1451" t="b">
        <v>1</v>
      </c>
      <c r="AD1451" t="n">
        <v>89.65016734948978</v>
      </c>
      <c r="AE1451" t="n">
        <v>1.8</v>
      </c>
      <c r="AF1451" t="n">
        <v>0</v>
      </c>
      <c r="AG1451" t="n">
        <v>-0.05205548472792992</v>
      </c>
      <c r="AH1451" t="b">
        <v>0</v>
      </c>
      <c r="AI1451" t="b">
        <v>0</v>
      </c>
      <c r="AJ1451" t="n">
        <v>1037.798725107088</v>
      </c>
      <c r="AK1451" t="n">
        <v>0</v>
      </c>
      <c r="AL1451" t="n">
        <v>-7.293087104948686</v>
      </c>
      <c r="AM1451" t="n">
        <v>3.636680420291365</v>
      </c>
      <c r="AN1451" t="n">
        <v>-1.742076531922331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 spans="1:48">
      <c r="A1452" t="n">
        <v>1449</v>
      </c>
      <c r="B1452" t="n">
        <v>0</v>
      </c>
      <c r="C1452" t="n">
        <v>0</v>
      </c>
      <c r="D1452" t="n">
        <v>0</v>
      </c>
      <c r="E1452" t="n">
        <v>9.9</v>
      </c>
      <c r="F1452" t="n">
        <v>-1.557351884752339</v>
      </c>
      <c r="G1452" t="n">
        <v>81.30531069935533</v>
      </c>
      <c r="H1452" t="n">
        <v>320.6681453982574</v>
      </c>
      <c r="I1452" t="n">
        <v>-6.864035226363148</v>
      </c>
      <c r="J1452" t="n">
        <v>-6.864035226363148</v>
      </c>
      <c r="K1452" t="n">
        <v>-806.1799110802148</v>
      </c>
      <c r="L1452" t="n">
        <v>2</v>
      </c>
      <c r="M1452" t="n">
        <v>-204.4066711663831</v>
      </c>
      <c r="N1452" t="n">
        <v>684.9471585706779</v>
      </c>
      <c r="O1452" t="b">
        <v>0</v>
      </c>
      <c r="P1452" t="n">
        <v>-6.864035226363148</v>
      </c>
      <c r="Q1452" t="n">
        <v>0</v>
      </c>
      <c r="R1452" t="n">
        <v>0.9599266963096481</v>
      </c>
      <c r="S1452" t="n">
        <v>46.85531916479795</v>
      </c>
      <c r="T1452" t="n">
        <v>-91.86115194587954</v>
      </c>
      <c r="U1452" t="n">
        <v>-6.588970658195826</v>
      </c>
      <c r="V1452" t="n">
        <v>112.5455192205035</v>
      </c>
      <c r="W1452" t="n">
        <v>-82.78341914744048</v>
      </c>
      <c r="X1452" t="n">
        <v>2</v>
      </c>
      <c r="Y1452" t="n">
        <v>61.35515733508032</v>
      </c>
      <c r="Z1452" t="n">
        <v>94.09612511599458</v>
      </c>
      <c r="AA1452" t="n">
        <v>750</v>
      </c>
      <c r="AB1452" t="b">
        <v>0</v>
      </c>
      <c r="AC1452" t="b">
        <v>1</v>
      </c>
      <c r="AD1452" t="n">
        <v>89.672055804908</v>
      </c>
      <c r="AE1452" t="n">
        <v>1.729647166368881</v>
      </c>
      <c r="AF1452" t="n">
        <v>0</v>
      </c>
      <c r="AG1452" t="n">
        <v>-0.06670203670807573</v>
      </c>
      <c r="AH1452" t="b">
        <v>0</v>
      </c>
      <c r="AI1452" t="b">
        <v>0</v>
      </c>
      <c r="AJ1452" t="n">
        <v>750</v>
      </c>
      <c r="AK1452" t="n">
        <v>0</v>
      </c>
      <c r="AL1452" t="n">
        <v>-6.588970658195826</v>
      </c>
      <c r="AM1452" t="n">
        <v>3.58344804513652</v>
      </c>
      <c r="AN1452" t="n">
        <v>-1.23618222</v>
      </c>
      <c r="AO1452" t="n">
        <v>0</v>
      </c>
      <c r="AP1452" t="n">
        <v>1</v>
      </c>
      <c r="AQ1452" t="n">
        <v>0</v>
      </c>
      <c r="AR1452" t="n">
        <v>0</v>
      </c>
      <c r="AS1452" t="n">
        <v>0</v>
      </c>
      <c r="AT1452" t="n">
        <v>0.2544666666666667</v>
      </c>
      <c r="AU1452" t="n">
        <v>0.08</v>
      </c>
      <c r="AV1452" t="n">
        <v>0.2544666666666667</v>
      </c>
    </row>
    <row r="1453" spans="1:48">
      <c r="A1453" t="n">
        <v>1450</v>
      </c>
      <c r="B1453" t="n">
        <v>0</v>
      </c>
      <c r="C1453" t="n">
        <v>0</v>
      </c>
      <c r="D1453" t="n">
        <v>0</v>
      </c>
      <c r="E1453" t="n">
        <v>4.6</v>
      </c>
      <c r="F1453" t="n">
        <v>-1.269357401131456</v>
      </c>
      <c r="G1453" t="n">
        <v>37.77822517343782</v>
      </c>
      <c r="H1453" t="n">
        <v>148.9973200840388</v>
      </c>
      <c r="I1453" t="n">
        <v>-2.568656963040383</v>
      </c>
      <c r="J1453" t="n">
        <v>-2.568656963040383</v>
      </c>
      <c r="K1453" t="n">
        <v>-649.2858532635361</v>
      </c>
      <c r="L1453" t="n">
        <v>0</v>
      </c>
      <c r="M1453" t="n">
        <v>-164.6262305434929</v>
      </c>
      <c r="N1453" t="n">
        <v>0</v>
      </c>
      <c r="O1453" t="b">
        <v>1</v>
      </c>
      <c r="P1453" t="n">
        <v>-2.568656963040383</v>
      </c>
      <c r="Q1453" t="n">
        <v>-64.29456807065807</v>
      </c>
      <c r="R1453" t="n">
        <v>0</v>
      </c>
      <c r="S1453" t="n">
        <v>46.86472753677834</v>
      </c>
      <c r="T1453" t="n">
        <v>0</v>
      </c>
      <c r="U1453" t="n">
        <v>0</v>
      </c>
      <c r="V1453" t="n">
        <v>164.6262305434929</v>
      </c>
      <c r="W1453" t="n">
        <v>0</v>
      </c>
      <c r="X1453" t="n">
        <v>0</v>
      </c>
      <c r="Y1453" t="n">
        <v>-21.42826181236016</v>
      </c>
      <c r="Z1453" t="n">
        <v>94.02296072873051</v>
      </c>
      <c r="AA1453" t="n">
        <v>750</v>
      </c>
      <c r="AB1453" t="b">
        <v>0</v>
      </c>
      <c r="AC1453" t="b">
        <v>1</v>
      </c>
      <c r="AD1453" t="n">
        <v>89.67898755760291</v>
      </c>
      <c r="AE1453" t="n">
        <v>-0</v>
      </c>
      <c r="AF1453" t="n">
        <v>0</v>
      </c>
      <c r="AG1453" t="n">
        <v>-0.07746663272050303</v>
      </c>
      <c r="AH1453" t="b">
        <v>1</v>
      </c>
      <c r="AI1453" t="b">
        <v>0</v>
      </c>
      <c r="AJ1453" t="n">
        <v>750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0</v>
      </c>
      <c r="AT1453" t="n">
        <v>0.2544666666666667</v>
      </c>
      <c r="AU1453" t="n">
        <v>0.08</v>
      </c>
      <c r="AV1453" t="n">
        <v>0.2544666666666667</v>
      </c>
    </row>
    <row r="1454" spans="1:48">
      <c r="A1454" t="n">
        <v>1451</v>
      </c>
      <c r="B1454" t="n">
        <v>0</v>
      </c>
      <c r="C1454" t="n">
        <v>0</v>
      </c>
      <c r="D1454" t="n">
        <v>0</v>
      </c>
      <c r="E1454" t="n">
        <v>1.2</v>
      </c>
      <c r="F1454" t="n">
        <v>-0.6152185107218374</v>
      </c>
      <c r="G1454" t="n">
        <v>9.855189175679433</v>
      </c>
      <c r="H1454" t="n">
        <v>38.86886610887969</v>
      </c>
      <c r="I1454" t="n">
        <v>-0.3000107799239209</v>
      </c>
      <c r="J1454" t="n">
        <v>-0.3000107799239209</v>
      </c>
      <c r="K1454" t="n">
        <v>-290.6988252863543</v>
      </c>
      <c r="L1454" t="n">
        <v>0</v>
      </c>
      <c r="M1454" t="n">
        <v>-73.7065987034367</v>
      </c>
      <c r="N1454" t="n">
        <v>0</v>
      </c>
      <c r="O1454" t="b">
        <v>0</v>
      </c>
      <c r="P1454" t="n">
        <v>-0.3000107799239209</v>
      </c>
      <c r="Q1454" t="n">
        <v>0</v>
      </c>
      <c r="R1454" t="n">
        <v>0</v>
      </c>
      <c r="S1454" t="n">
        <v>46.86472753677834</v>
      </c>
      <c r="T1454" t="n">
        <v>0</v>
      </c>
      <c r="U1454" t="n">
        <v>0</v>
      </c>
      <c r="V1454" t="n">
        <v>73.7065987034367</v>
      </c>
      <c r="W1454" t="n">
        <v>0</v>
      </c>
      <c r="X1454" t="n">
        <v>0</v>
      </c>
      <c r="Y1454" t="n">
        <v>-21.42826181236016</v>
      </c>
      <c r="Z1454" t="n">
        <v>93.95048719294044</v>
      </c>
      <c r="AA1454" t="n">
        <v>750</v>
      </c>
      <c r="AB1454" t="b">
        <v>0</v>
      </c>
      <c r="AC1454" t="b">
        <v>1</v>
      </c>
      <c r="AD1454" t="n">
        <v>89.67154718891805</v>
      </c>
      <c r="AE1454" t="n">
        <v>-0</v>
      </c>
      <c r="AF1454" t="n">
        <v>0</v>
      </c>
      <c r="AG1454" t="n">
        <v>-0.08511008868162045</v>
      </c>
      <c r="AH1454" t="b">
        <v>1</v>
      </c>
      <c r="AI1454" t="b">
        <v>0</v>
      </c>
      <c r="AJ1454" t="n">
        <v>750</v>
      </c>
      <c r="AK1454" t="n">
        <v>0</v>
      </c>
      <c r="AL1454" t="n">
        <v>0</v>
      </c>
      <c r="AM1454" t="n">
        <v>0</v>
      </c>
      <c r="AN1454" t="n">
        <v>0.2695635702047531</v>
      </c>
      <c r="AO1454" t="n">
        <v>0</v>
      </c>
      <c r="AP1454" t="n">
        <v>1</v>
      </c>
      <c r="AQ1454" t="n">
        <v>0</v>
      </c>
      <c r="AR1454" t="n">
        <v>0</v>
      </c>
      <c r="AS1454" t="n">
        <v>0</v>
      </c>
      <c r="AT1454" t="n">
        <v>0.2544666666666667</v>
      </c>
      <c r="AU1454" t="n">
        <v>0.08</v>
      </c>
      <c r="AV1454" t="n">
        <v>0.2544666666666667</v>
      </c>
    </row>
    <row r="1455" spans="1:48">
      <c r="A1455" t="n">
        <v>1452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b">
        <v>0</v>
      </c>
      <c r="P1455" t="n">
        <v>0</v>
      </c>
      <c r="Q1455" t="n">
        <v>0</v>
      </c>
      <c r="R1455" t="n">
        <v>1</v>
      </c>
      <c r="S1455" t="n">
        <v>46.86472753677834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-21.42826181236016</v>
      </c>
      <c r="Z1455" t="n">
        <v>93.86240674663389</v>
      </c>
      <c r="AA1455" t="n">
        <v>0</v>
      </c>
      <c r="AB1455" t="b">
        <v>0</v>
      </c>
      <c r="AC1455" t="b">
        <v>0</v>
      </c>
      <c r="AD1455" t="n">
        <v>89.6641068202332</v>
      </c>
      <c r="AE1455" t="n">
        <v>-0</v>
      </c>
      <c r="AF1455" t="n">
        <v>0</v>
      </c>
      <c r="AG1455" t="n">
        <v>-0.08748999682609493</v>
      </c>
      <c r="AH1455" t="b">
        <v>0</v>
      </c>
      <c r="AI1455" t="b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0.2695635702047531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 spans="1:48">
      <c r="A1456" t="n">
        <v>1453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b">
        <v>0</v>
      </c>
      <c r="P1456" t="n">
        <v>0</v>
      </c>
      <c r="Q1456" t="n">
        <v>0</v>
      </c>
      <c r="R1456" t="n">
        <v>1</v>
      </c>
      <c r="S1456" t="n">
        <v>46.86472753677834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-21.42826181236016</v>
      </c>
      <c r="Z1456" t="n">
        <v>93.77432630032735</v>
      </c>
      <c r="AA1456" t="n">
        <v>0</v>
      </c>
      <c r="AB1456" t="b">
        <v>0</v>
      </c>
      <c r="AC1456" t="b">
        <v>0</v>
      </c>
      <c r="AD1456" t="n">
        <v>89.65666645154835</v>
      </c>
      <c r="AE1456" t="n">
        <v>-0</v>
      </c>
      <c r="AF1456" t="n">
        <v>0</v>
      </c>
      <c r="AG1456" t="n">
        <v>-0.09062286881522674</v>
      </c>
      <c r="AH1456" t="b">
        <v>0</v>
      </c>
      <c r="AI1456" t="b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 spans="1:48">
      <c r="A1457" t="n">
        <v>1454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b">
        <v>0</v>
      </c>
      <c r="P1457" t="n">
        <v>0</v>
      </c>
      <c r="Q1457" t="n">
        <v>0</v>
      </c>
      <c r="R1457" t="n">
        <v>1</v>
      </c>
      <c r="S1457" t="n">
        <v>46.86472753677834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-21.42826181236016</v>
      </c>
      <c r="Z1457" t="n">
        <v>93.67862580424031</v>
      </c>
      <c r="AA1457" t="n">
        <v>0</v>
      </c>
      <c r="AB1457" t="b">
        <v>0</v>
      </c>
      <c r="AC1457" t="b">
        <v>0</v>
      </c>
      <c r="AD1457" t="n">
        <v>89.64922608286349</v>
      </c>
      <c r="AE1457" t="n">
        <v>-0</v>
      </c>
      <c r="AF1457" t="n">
        <v>0</v>
      </c>
      <c r="AG1457" t="n">
        <v>-0.09239351447515926</v>
      </c>
      <c r="AH1457" t="b">
        <v>0</v>
      </c>
      <c r="AI1457" t="b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 spans="1:48">
      <c r="A1458" t="n">
        <v>1455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b">
        <v>0</v>
      </c>
      <c r="P1458" t="n">
        <v>0</v>
      </c>
      <c r="Q1458" t="n">
        <v>0</v>
      </c>
      <c r="R1458" t="n">
        <v>1</v>
      </c>
      <c r="S1458" t="n">
        <v>46.86472753677834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-21.42826181236016</v>
      </c>
      <c r="Z1458" t="n">
        <v>93.58292530815328</v>
      </c>
      <c r="AA1458" t="n">
        <v>0</v>
      </c>
      <c r="AB1458" t="b">
        <v>0</v>
      </c>
      <c r="AC1458" t="b">
        <v>0</v>
      </c>
      <c r="AD1458" t="n">
        <v>89.64178571417864</v>
      </c>
      <c r="AE1458" t="n">
        <v>-0</v>
      </c>
      <c r="AF1458" t="n">
        <v>0</v>
      </c>
      <c r="AG1458" t="n">
        <v>-0.09492156307026689</v>
      </c>
      <c r="AH1458" t="b">
        <v>0</v>
      </c>
      <c r="AI1458" t="b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 spans="1:48">
      <c r="A1459" t="n">
        <v>1456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b">
        <v>0</v>
      </c>
      <c r="P1459" t="n">
        <v>0</v>
      </c>
      <c r="Q1459" t="n">
        <v>0</v>
      </c>
      <c r="R1459" t="n">
        <v>1</v>
      </c>
      <c r="S1459" t="n">
        <v>46.86472753677834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-21.42826181236016</v>
      </c>
      <c r="Z1459" t="n">
        <v>93.48722481206624</v>
      </c>
      <c r="AA1459" t="n">
        <v>0</v>
      </c>
      <c r="AB1459" t="b">
        <v>0</v>
      </c>
      <c r="AC1459" t="b">
        <v>0</v>
      </c>
      <c r="AD1459" t="n">
        <v>89.63434534549378</v>
      </c>
      <c r="AE1459" t="n">
        <v>-0</v>
      </c>
      <c r="AF1459" t="n">
        <v>0</v>
      </c>
      <c r="AG1459" t="n">
        <v>-0.09536753533897191</v>
      </c>
      <c r="AH1459" t="b">
        <v>0</v>
      </c>
      <c r="AI1459" t="b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 spans="1:48">
      <c r="A1460" t="n">
        <v>1457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b">
        <v>0</v>
      </c>
      <c r="P1460" t="n">
        <v>0</v>
      </c>
      <c r="Q1460" t="n">
        <v>0</v>
      </c>
      <c r="R1460" t="n">
        <v>1</v>
      </c>
      <c r="S1460" t="n">
        <v>46.86472753677834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-21.42826181236016</v>
      </c>
      <c r="Z1460" t="n">
        <v>93.39152431597921</v>
      </c>
      <c r="AA1460" t="n">
        <v>0</v>
      </c>
      <c r="AB1460" t="b">
        <v>0</v>
      </c>
      <c r="AC1460" t="b">
        <v>0</v>
      </c>
      <c r="AD1460" t="n">
        <v>89.62690497680893</v>
      </c>
      <c r="AE1460" t="n">
        <v>-0</v>
      </c>
      <c r="AF1460" t="n">
        <v>0</v>
      </c>
      <c r="AG1460" t="n">
        <v>-0.09745052381342884</v>
      </c>
      <c r="AH1460" t="b">
        <v>0</v>
      </c>
      <c r="AI1460" t="b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 spans="1:48">
      <c r="A1461" t="n">
        <v>1458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b">
        <v>0</v>
      </c>
      <c r="P1461" t="n">
        <v>0</v>
      </c>
      <c r="Q1461" t="n">
        <v>0</v>
      </c>
      <c r="R1461" t="n">
        <v>1</v>
      </c>
      <c r="S1461" t="n">
        <v>46.86472753677834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-21.42826181236016</v>
      </c>
      <c r="Z1461" t="n">
        <v>93.29582381989218</v>
      </c>
      <c r="AA1461" t="n">
        <v>0</v>
      </c>
      <c r="AB1461" t="b">
        <v>0</v>
      </c>
      <c r="AC1461" t="b">
        <v>0</v>
      </c>
      <c r="AD1461" t="n">
        <v>89.61946460812408</v>
      </c>
      <c r="AE1461" t="n">
        <v>-0</v>
      </c>
      <c r="AF1461" t="n">
        <v>0</v>
      </c>
      <c r="AG1461" t="n">
        <v>-0.09842484137339191</v>
      </c>
      <c r="AH1461" t="b">
        <v>0</v>
      </c>
      <c r="AI1461" t="b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 spans="1:48">
      <c r="A1462" t="n">
        <v>1459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b">
        <v>0</v>
      </c>
      <c r="P1462" t="n">
        <v>0</v>
      </c>
      <c r="Q1462" t="n">
        <v>0</v>
      </c>
      <c r="R1462" t="n">
        <v>1</v>
      </c>
      <c r="S1462" t="n">
        <v>46.86472753677834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-21.42826181236016</v>
      </c>
      <c r="Z1462" t="n">
        <v>93.20012332380514</v>
      </c>
      <c r="AA1462" t="n">
        <v>0</v>
      </c>
      <c r="AB1462" t="b">
        <v>0</v>
      </c>
      <c r="AC1462" t="b">
        <v>0</v>
      </c>
      <c r="AD1462" t="n">
        <v>89.61202423943922</v>
      </c>
      <c r="AE1462" t="n">
        <v>-0</v>
      </c>
      <c r="AF1462" t="n">
        <v>0</v>
      </c>
      <c r="AG1462" t="n">
        <v>-0.09932216004991495</v>
      </c>
      <c r="AH1462" t="b">
        <v>0</v>
      </c>
      <c r="AI1462" t="b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 spans="1:48">
      <c r="A1463" t="n">
        <v>1460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b">
        <v>0</v>
      </c>
      <c r="P1463" t="n">
        <v>0</v>
      </c>
      <c r="Q1463" t="n">
        <v>0</v>
      </c>
      <c r="R1463" t="n">
        <v>1</v>
      </c>
      <c r="S1463" t="n">
        <v>46.86472753677834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-21.42826181236016</v>
      </c>
      <c r="Z1463" t="n">
        <v>93.10442282771811</v>
      </c>
      <c r="AA1463" t="n">
        <v>0</v>
      </c>
      <c r="AB1463" t="b">
        <v>0</v>
      </c>
      <c r="AC1463" t="b">
        <v>0</v>
      </c>
      <c r="AD1463" t="n">
        <v>89.60458387075437</v>
      </c>
      <c r="AE1463" t="n">
        <v>-0</v>
      </c>
      <c r="AF1463" t="n">
        <v>0</v>
      </c>
      <c r="AG1463" t="n">
        <v>-0.100727479959917</v>
      </c>
      <c r="AH1463" t="b">
        <v>0</v>
      </c>
      <c r="AI1463" t="b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 spans="1:48">
      <c r="A1464" t="n">
        <v>1461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b">
        <v>0</v>
      </c>
      <c r="P1464" t="n">
        <v>0</v>
      </c>
      <c r="Q1464" t="n">
        <v>0</v>
      </c>
      <c r="R1464" t="n">
        <v>1</v>
      </c>
      <c r="S1464" t="n">
        <v>46.86472753677834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-21.42826181236016</v>
      </c>
      <c r="Z1464" t="n">
        <v>92.99823885558781</v>
      </c>
      <c r="AA1464" t="n">
        <v>0</v>
      </c>
      <c r="AB1464" t="b">
        <v>0</v>
      </c>
      <c r="AC1464" t="b">
        <v>0</v>
      </c>
      <c r="AD1464" t="n">
        <v>89.59714350206951</v>
      </c>
      <c r="AE1464" t="n">
        <v>-0</v>
      </c>
      <c r="AF1464" t="n">
        <v>0</v>
      </c>
      <c r="AG1464" t="n">
        <v>-0.1021808642505583</v>
      </c>
      <c r="AH1464" t="b">
        <v>0</v>
      </c>
      <c r="AI1464" t="b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 spans="1:48">
      <c r="A1465" t="n">
        <v>1462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b">
        <v>0</v>
      </c>
      <c r="P1465" t="n">
        <v>0</v>
      </c>
      <c r="Q1465" t="n">
        <v>0</v>
      </c>
      <c r="R1465" t="n">
        <v>1</v>
      </c>
      <c r="S1465" t="n">
        <v>46.86472753677834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-21.42826181236016</v>
      </c>
      <c r="Z1465" t="n">
        <v>92.89205488345752</v>
      </c>
      <c r="AA1465" t="n">
        <v>0</v>
      </c>
      <c r="AB1465" t="b">
        <v>0</v>
      </c>
      <c r="AC1465" t="b">
        <v>0</v>
      </c>
      <c r="AD1465" t="n">
        <v>89.58970313338466</v>
      </c>
      <c r="AE1465" t="n">
        <v>-0</v>
      </c>
      <c r="AF1465" t="n">
        <v>0</v>
      </c>
      <c r="AG1465" t="n">
        <v>-0.1042531648896128</v>
      </c>
      <c r="AH1465" t="b">
        <v>0</v>
      </c>
      <c r="AI1465" t="b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 spans="1:48">
      <c r="A1466" t="n">
        <v>1463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b">
        <v>0</v>
      </c>
      <c r="P1466" t="n">
        <v>0</v>
      </c>
      <c r="Q1466" t="n">
        <v>0</v>
      </c>
      <c r="R1466" t="n">
        <v>1</v>
      </c>
      <c r="S1466" t="n">
        <v>46.86472753677834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-21.42826181236016</v>
      </c>
      <c r="Z1466" t="n">
        <v>92.78587091132722</v>
      </c>
      <c r="AA1466" t="n">
        <v>0</v>
      </c>
      <c r="AB1466" t="b">
        <v>0</v>
      </c>
      <c r="AC1466" t="b">
        <v>0</v>
      </c>
      <c r="AD1466" t="n">
        <v>89.58226276469981</v>
      </c>
      <c r="AE1466" t="n">
        <v>-0</v>
      </c>
      <c r="AF1466" t="n">
        <v>0</v>
      </c>
      <c r="AG1466" t="n">
        <v>-0.1061799565270881</v>
      </c>
      <c r="AH1466" t="b">
        <v>0</v>
      </c>
      <c r="AI1466" t="b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 spans="1:48">
      <c r="A1467" t="n">
        <v>1464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b">
        <v>0</v>
      </c>
      <c r="P1467" t="n">
        <v>0</v>
      </c>
      <c r="Q1467" t="n">
        <v>0</v>
      </c>
      <c r="R1467" t="n">
        <v>1</v>
      </c>
      <c r="S1467" t="n">
        <v>46.86472753677834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-21.42826181236016</v>
      </c>
      <c r="Z1467" t="n">
        <v>92.67968693919693</v>
      </c>
      <c r="AA1467" t="n">
        <v>0</v>
      </c>
      <c r="AB1467" t="b">
        <v>0</v>
      </c>
      <c r="AC1467" t="b">
        <v>0</v>
      </c>
      <c r="AD1467" t="n">
        <v>89.57482239601495</v>
      </c>
      <c r="AE1467" t="n">
        <v>-0</v>
      </c>
      <c r="AF1467" t="n">
        <v>0</v>
      </c>
      <c r="AG1467" t="n">
        <v>-0.1080417193707486</v>
      </c>
      <c r="AH1467" t="b">
        <v>0</v>
      </c>
      <c r="AI1467" t="b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 spans="1:48">
      <c r="A1468" t="n">
        <v>1465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b">
        <v>0</v>
      </c>
      <c r="P1468" t="n">
        <v>0</v>
      </c>
      <c r="Q1468" t="n">
        <v>0</v>
      </c>
      <c r="R1468" t="n">
        <v>1</v>
      </c>
      <c r="S1468" t="n">
        <v>46.86472753677834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-21.42826181236016</v>
      </c>
      <c r="Z1468" t="n">
        <v>92.57350296706663</v>
      </c>
      <c r="AA1468" t="n">
        <v>0</v>
      </c>
      <c r="AB1468" t="b">
        <v>0</v>
      </c>
      <c r="AC1468" t="b">
        <v>0</v>
      </c>
      <c r="AD1468" t="n">
        <v>89.5673820273301</v>
      </c>
      <c r="AE1468" t="n">
        <v>-0</v>
      </c>
      <c r="AF1468" t="n">
        <v>0</v>
      </c>
      <c r="AG1468" t="n">
        <v>-0.1079378304562961</v>
      </c>
      <c r="AH1468" t="b">
        <v>0</v>
      </c>
      <c r="AI1468" t="b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 spans="1:48">
      <c r="A1469" t="n">
        <v>1466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b">
        <v>0</v>
      </c>
      <c r="P1469" t="n">
        <v>0</v>
      </c>
      <c r="Q1469" t="n">
        <v>0</v>
      </c>
      <c r="R1469" t="n">
        <v>1</v>
      </c>
      <c r="S1469" t="n">
        <v>46.86472753677834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-21.42826181236016</v>
      </c>
      <c r="Z1469" t="n">
        <v>92.46731899493633</v>
      </c>
      <c r="AA1469" t="n">
        <v>0</v>
      </c>
      <c r="AB1469" t="b">
        <v>0</v>
      </c>
      <c r="AC1469" t="b">
        <v>0</v>
      </c>
      <c r="AD1469" t="n">
        <v>89.55994165864524</v>
      </c>
      <c r="AE1469" t="n">
        <v>-0</v>
      </c>
      <c r="AF1469" t="n">
        <v>0</v>
      </c>
      <c r="AG1469" t="n">
        <v>-0.1055871524419453</v>
      </c>
      <c r="AH1469" t="b">
        <v>0</v>
      </c>
      <c r="AI1469" t="b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 spans="1:48">
      <c r="A1470" t="n">
        <v>1467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b">
        <v>0</v>
      </c>
      <c r="P1470" t="n">
        <v>0</v>
      </c>
      <c r="Q1470" t="n">
        <v>0</v>
      </c>
      <c r="R1470" t="n">
        <v>1</v>
      </c>
      <c r="S1470" t="n">
        <v>46.86472753677834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-21.42826181236016</v>
      </c>
      <c r="Z1470" t="n">
        <v>92.36113502280604</v>
      </c>
      <c r="AA1470" t="n">
        <v>0</v>
      </c>
      <c r="AB1470" t="b">
        <v>0</v>
      </c>
      <c r="AC1470" t="b">
        <v>0</v>
      </c>
      <c r="AD1470" t="n">
        <v>89.55250128996039</v>
      </c>
      <c r="AE1470" t="n">
        <v>-0</v>
      </c>
      <c r="AF1470" t="n">
        <v>0</v>
      </c>
      <c r="AG1470" t="n">
        <v>-0.1040043232105521</v>
      </c>
      <c r="AH1470" t="b">
        <v>0</v>
      </c>
      <c r="AI1470" t="b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 spans="1:48">
      <c r="A1471" t="n">
        <v>1468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b">
        <v>0</v>
      </c>
      <c r="P1471" t="n">
        <v>0</v>
      </c>
      <c r="Q1471" t="n">
        <v>0</v>
      </c>
      <c r="R1471" t="n">
        <v>1</v>
      </c>
      <c r="S1471" t="n">
        <v>46.86472753677834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-21.42826181236016</v>
      </c>
      <c r="Z1471" t="n">
        <v>92.25495105067574</v>
      </c>
      <c r="AA1471" t="n">
        <v>0</v>
      </c>
      <c r="AB1471" t="b">
        <v>0</v>
      </c>
      <c r="AC1471" t="b">
        <v>0</v>
      </c>
      <c r="AD1471" t="n">
        <v>89.54506092127554</v>
      </c>
      <c r="AE1471" t="n">
        <v>-0</v>
      </c>
      <c r="AF1471" t="n">
        <v>0</v>
      </c>
      <c r="AG1471" t="n">
        <v>-0.10239212470439</v>
      </c>
      <c r="AH1471" t="b">
        <v>0</v>
      </c>
      <c r="AI1471" t="b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 spans="1:48">
      <c r="A1472" t="n">
        <v>1469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b">
        <v>0</v>
      </c>
      <c r="P1472" t="n">
        <v>0</v>
      </c>
      <c r="Q1472" t="n">
        <v>0</v>
      </c>
      <c r="R1472" t="n">
        <v>1</v>
      </c>
      <c r="S1472" t="n">
        <v>46.86472753677834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-21.42826181236016</v>
      </c>
      <c r="Z1472" t="n">
        <v>92.14876707854545</v>
      </c>
      <c r="AA1472" t="n">
        <v>0</v>
      </c>
      <c r="AB1472" t="b">
        <v>0</v>
      </c>
      <c r="AC1472" t="b">
        <v>0</v>
      </c>
      <c r="AD1472" t="n">
        <v>89.53762055259068</v>
      </c>
      <c r="AE1472" t="n">
        <v>-0</v>
      </c>
      <c r="AF1472" t="n">
        <v>0</v>
      </c>
      <c r="AG1472" t="n">
        <v>-0.1011514736938551</v>
      </c>
      <c r="AH1472" t="b">
        <v>0</v>
      </c>
      <c r="AI1472" t="b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 spans="1:48">
      <c r="A1473" t="n">
        <v>1470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b">
        <v>0</v>
      </c>
      <c r="P1473" t="n">
        <v>0</v>
      </c>
      <c r="Q1473" t="n">
        <v>0</v>
      </c>
      <c r="R1473" t="n">
        <v>1</v>
      </c>
      <c r="S1473" t="n">
        <v>46.86472753677834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-21.42826181236016</v>
      </c>
      <c r="Z1473" t="n">
        <v>92.05295441011917</v>
      </c>
      <c r="AA1473" t="n">
        <v>0</v>
      </c>
      <c r="AB1473" t="b">
        <v>0</v>
      </c>
      <c r="AC1473" t="b">
        <v>0</v>
      </c>
      <c r="AD1473" t="n">
        <v>89.53018018390583</v>
      </c>
      <c r="AE1473" t="n">
        <v>-0</v>
      </c>
      <c r="AF1473" t="n">
        <v>0</v>
      </c>
      <c r="AG1473" t="n">
        <v>-0.1023126552419616</v>
      </c>
      <c r="AH1473" t="b">
        <v>0</v>
      </c>
      <c r="AI1473" t="b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 spans="1:48">
      <c r="A1474" t="n">
        <v>1471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b">
        <v>0</v>
      </c>
      <c r="P1474" t="n">
        <v>0</v>
      </c>
      <c r="Q1474" t="n">
        <v>0</v>
      </c>
      <c r="R1474" t="n">
        <v>1</v>
      </c>
      <c r="S1474" t="n">
        <v>46.86472753677834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-21.42826181236016</v>
      </c>
      <c r="Z1474" t="n">
        <v>91.953184740376</v>
      </c>
      <c r="AA1474" t="n">
        <v>0</v>
      </c>
      <c r="AB1474" t="b">
        <v>0</v>
      </c>
      <c r="AC1474" t="b">
        <v>0</v>
      </c>
      <c r="AD1474" t="n">
        <v>89.52273981522097</v>
      </c>
      <c r="AE1474" t="n">
        <v>-0</v>
      </c>
      <c r="AF1474" t="n">
        <v>0</v>
      </c>
      <c r="AG1474" t="n">
        <v>-0.1032104012312363</v>
      </c>
      <c r="AH1474" t="b">
        <v>0</v>
      </c>
      <c r="AI1474" t="b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 spans="1:48">
      <c r="A1475" t="n">
        <v>1472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b">
        <v>0</v>
      </c>
      <c r="P1475" t="n">
        <v>0</v>
      </c>
      <c r="Q1475" t="n">
        <v>0</v>
      </c>
      <c r="R1475" t="n">
        <v>1</v>
      </c>
      <c r="S1475" t="n">
        <v>46.86472753677834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-21.42826181236016</v>
      </c>
      <c r="Z1475" t="n">
        <v>91.85341507063283</v>
      </c>
      <c r="AA1475" t="n">
        <v>0</v>
      </c>
      <c r="AB1475" t="b">
        <v>0</v>
      </c>
      <c r="AC1475" t="b">
        <v>0</v>
      </c>
      <c r="AD1475" t="n">
        <v>89.51529944653612</v>
      </c>
      <c r="AE1475" t="n">
        <v>-0</v>
      </c>
      <c r="AF1475" t="n">
        <v>0</v>
      </c>
      <c r="AG1475" t="n">
        <v>-0.1044510197948237</v>
      </c>
      <c r="AH1475" t="b">
        <v>0</v>
      </c>
      <c r="AI1475" t="b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 spans="1:48">
      <c r="A1476" t="n">
        <v>1473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b">
        <v>0</v>
      </c>
      <c r="P1476" t="n">
        <v>0</v>
      </c>
      <c r="Q1476" t="n">
        <v>0</v>
      </c>
      <c r="R1476" t="n">
        <v>1</v>
      </c>
      <c r="S1476" t="n">
        <v>46.86472753677834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-21.42826181236016</v>
      </c>
      <c r="Z1476" t="n">
        <v>91.75364540088967</v>
      </c>
      <c r="AA1476" t="n">
        <v>0</v>
      </c>
      <c r="AB1476" t="b">
        <v>0</v>
      </c>
      <c r="AC1476" t="b">
        <v>0</v>
      </c>
      <c r="AD1476" t="n">
        <v>89.50785907785126</v>
      </c>
      <c r="AE1476" t="n">
        <v>-0</v>
      </c>
      <c r="AF1476" t="n">
        <v>0</v>
      </c>
      <c r="AG1476" t="n">
        <v>-0.1058305179894641</v>
      </c>
      <c r="AH1476" t="b">
        <v>0</v>
      </c>
      <c r="AI1476" t="b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 spans="1:48">
      <c r="A1477" t="n">
        <v>1474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b">
        <v>0</v>
      </c>
      <c r="P1477" t="n">
        <v>0</v>
      </c>
      <c r="Q1477" t="n">
        <v>0</v>
      </c>
      <c r="R1477" t="n">
        <v>1</v>
      </c>
      <c r="S1477" t="n">
        <v>46.86472753677834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-21.42826181236016</v>
      </c>
      <c r="Z1477" t="n">
        <v>91.6538757311465</v>
      </c>
      <c r="AA1477" t="n">
        <v>0</v>
      </c>
      <c r="AB1477" t="b">
        <v>0</v>
      </c>
      <c r="AC1477" t="b">
        <v>0</v>
      </c>
      <c r="AD1477" t="n">
        <v>89.50041870916641</v>
      </c>
      <c r="AE1477" t="n">
        <v>-0</v>
      </c>
      <c r="AF1477" t="n">
        <v>0</v>
      </c>
      <c r="AG1477" t="n">
        <v>-0.09723661478380191</v>
      </c>
      <c r="AH1477" t="b">
        <v>0</v>
      </c>
      <c r="AI1477" t="b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 spans="1:48">
      <c r="A1478" t="n">
        <v>1475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b">
        <v>0</v>
      </c>
      <c r="P1478" t="n">
        <v>0</v>
      </c>
      <c r="Q1478" t="n">
        <v>0</v>
      </c>
      <c r="R1478" t="n">
        <v>1</v>
      </c>
      <c r="S1478" t="n">
        <v>46.86472753677834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-21.42826181236016</v>
      </c>
      <c r="Z1478" t="n">
        <v>91.55410606140333</v>
      </c>
      <c r="AA1478" t="n">
        <v>0</v>
      </c>
      <c r="AB1478" t="b">
        <v>0</v>
      </c>
      <c r="AC1478" t="b">
        <v>0</v>
      </c>
      <c r="AD1478" t="n">
        <v>89.49297834048156</v>
      </c>
      <c r="AE1478" t="n">
        <v>-0</v>
      </c>
      <c r="AF1478" t="n">
        <v>0</v>
      </c>
      <c r="AG1478" t="n">
        <v>-0.08934946071959271</v>
      </c>
      <c r="AH1478" t="b">
        <v>0</v>
      </c>
      <c r="AI1478" t="b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 spans="1:48">
      <c r="A1479" t="n">
        <v>1476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b">
        <v>0</v>
      </c>
      <c r="P1479" t="n">
        <v>0</v>
      </c>
      <c r="Q1479" t="n">
        <v>0</v>
      </c>
      <c r="R1479" t="n">
        <v>1</v>
      </c>
      <c r="S1479" t="n">
        <v>46.86472753677834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-21.42826181236016</v>
      </c>
      <c r="Z1479" t="n">
        <v>91.45433639166016</v>
      </c>
      <c r="AA1479" t="n">
        <v>0</v>
      </c>
      <c r="AB1479" t="b">
        <v>0</v>
      </c>
      <c r="AC1479" t="b">
        <v>0</v>
      </c>
      <c r="AD1479" t="n">
        <v>89.4855379717967</v>
      </c>
      <c r="AE1479" t="n">
        <v>-0</v>
      </c>
      <c r="AF1479" t="n">
        <v>0</v>
      </c>
      <c r="AG1479" t="n">
        <v>-0.07942870395467783</v>
      </c>
      <c r="AH1479" t="b">
        <v>0</v>
      </c>
      <c r="AI1479" t="b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 spans="1:48">
      <c r="A1480" t="n">
        <v>1477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b">
        <v>0</v>
      </c>
      <c r="P1480" t="n">
        <v>0</v>
      </c>
      <c r="Q1480" t="n">
        <v>0</v>
      </c>
      <c r="R1480" t="n">
        <v>1</v>
      </c>
      <c r="S1480" t="n">
        <v>46.86472753677834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-21.42826181236016</v>
      </c>
      <c r="Z1480" t="n">
        <v>91.354566721917</v>
      </c>
      <c r="AA1480" t="n">
        <v>0</v>
      </c>
      <c r="AB1480" t="b">
        <v>0</v>
      </c>
      <c r="AC1480" t="b">
        <v>0</v>
      </c>
      <c r="AD1480" t="n">
        <v>89.47809760311185</v>
      </c>
      <c r="AE1480" t="n">
        <v>-0</v>
      </c>
      <c r="AF1480" t="n">
        <v>0</v>
      </c>
      <c r="AG1480" t="n">
        <v>-0.06829292694757749</v>
      </c>
      <c r="AH1480" t="b">
        <v>0</v>
      </c>
      <c r="AI1480" t="b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0.2807146795060693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 spans="1:48">
      <c r="A1481" t="n">
        <v>1478</v>
      </c>
      <c r="B1481" t="n">
        <v>0</v>
      </c>
      <c r="C1481" t="n">
        <v>0</v>
      </c>
      <c r="D1481" t="n">
        <v>0</v>
      </c>
      <c r="E1481" t="n">
        <v>0</v>
      </c>
      <c r="F1481" t="n">
        <v>0.3031618143707135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b">
        <v>1</v>
      </c>
      <c r="P1481" t="n">
        <v>0</v>
      </c>
      <c r="Q1481" t="n">
        <v>15.35553177781761</v>
      </c>
      <c r="R1481" t="n">
        <v>1</v>
      </c>
      <c r="S1481" t="n">
        <v>46.86472753677834</v>
      </c>
      <c r="T1481" t="n">
        <v>0</v>
      </c>
      <c r="U1481" t="n">
        <v>0</v>
      </c>
      <c r="V1481" t="n">
        <v>0</v>
      </c>
      <c r="W1481" t="n">
        <v>7.97863741805937</v>
      </c>
      <c r="X1481" t="n">
        <v>0</v>
      </c>
      <c r="Y1481" t="n">
        <v>-29.40689923041953</v>
      </c>
      <c r="Z1481" t="n">
        <v>91.31969771968859</v>
      </c>
      <c r="AA1481" t="n">
        <v>750</v>
      </c>
      <c r="AB1481" t="b">
        <v>1</v>
      </c>
      <c r="AC1481" t="b">
        <v>1</v>
      </c>
      <c r="AD1481" t="n">
        <v>89.4692720543197</v>
      </c>
      <c r="AE1481" t="n">
        <v>0</v>
      </c>
      <c r="AF1481" t="n">
        <v>0</v>
      </c>
      <c r="AG1481" t="n">
        <v>-0.05546597739890669</v>
      </c>
      <c r="AH1481" t="b">
        <v>1</v>
      </c>
      <c r="AI1481" t="b">
        <v>0</v>
      </c>
      <c r="AJ1481" t="n">
        <v>765.3555317778176</v>
      </c>
      <c r="AK1481" t="n">
        <v>0</v>
      </c>
      <c r="AL1481" t="n">
        <v>0</v>
      </c>
      <c r="AM1481" t="n">
        <v>0</v>
      </c>
      <c r="AN1481" t="n">
        <v>0.2695635702047531</v>
      </c>
      <c r="AO1481" t="n">
        <v>0</v>
      </c>
      <c r="AP1481" t="n">
        <v>1</v>
      </c>
      <c r="AQ1481" t="n">
        <v>0</v>
      </c>
      <c r="AR1481" t="n">
        <v>0</v>
      </c>
      <c r="AS1481" t="n">
        <v>0</v>
      </c>
      <c r="AT1481" t="n">
        <v>0.3167407218972778</v>
      </c>
      <c r="AU1481" t="n">
        <v>0.09957790575759322</v>
      </c>
      <c r="AV1481" t="n">
        <v>0.3167407218972778</v>
      </c>
    </row>
    <row r="1482" spans="1:48">
      <c r="A1482" t="n">
        <v>1479</v>
      </c>
      <c r="B1482" t="n">
        <v>0</v>
      </c>
      <c r="C1482" t="n">
        <v>0</v>
      </c>
      <c r="D1482" t="n">
        <v>0</v>
      </c>
      <c r="E1482" t="n">
        <v>2.2</v>
      </c>
      <c r="F1482" t="n">
        <v>0.7019180391870656</v>
      </c>
      <c r="G1482" t="n">
        <v>18.06784682207896</v>
      </c>
      <c r="H1482" t="n">
        <v>71.25958786627943</v>
      </c>
      <c r="I1482" t="n">
        <v>0.8181602817657</v>
      </c>
      <c r="J1482" t="n">
        <v>0.8181602817657</v>
      </c>
      <c r="K1482" t="n">
        <v>432.417612458437</v>
      </c>
      <c r="L1482" t="n">
        <v>1</v>
      </c>
      <c r="M1482" t="n">
        <v>109.6393540716118</v>
      </c>
      <c r="N1482" t="n">
        <v>265.5844839776234</v>
      </c>
      <c r="O1482" t="b">
        <v>0</v>
      </c>
      <c r="P1482" t="n">
        <v>0.8181602817657</v>
      </c>
      <c r="Q1482" t="n">
        <v>0</v>
      </c>
      <c r="R1482" t="n">
        <v>0.9238473638490904</v>
      </c>
      <c r="S1482" t="n">
        <v>46.86472753677834</v>
      </c>
      <c r="T1482" t="n">
        <v>31.84247757354889</v>
      </c>
      <c r="U1482" t="n">
        <v>0.8856011434150129</v>
      </c>
      <c r="V1482" t="n">
        <v>2.424888608801965</v>
      </c>
      <c r="W1482" t="n">
        <v>0</v>
      </c>
      <c r="X1482" t="n">
        <v>0</v>
      </c>
      <c r="Y1482" t="n">
        <v>-21.42826181236016</v>
      </c>
      <c r="Z1482" t="n">
        <v>91.27861006880929</v>
      </c>
      <c r="AA1482" t="n">
        <v>750</v>
      </c>
      <c r="AB1482" t="b">
        <v>0</v>
      </c>
      <c r="AC1482" t="b">
        <v>1</v>
      </c>
      <c r="AD1482" t="n">
        <v>89.46044650552756</v>
      </c>
      <c r="AE1482" t="n">
        <v>-0</v>
      </c>
      <c r="AF1482" t="n">
        <v>0</v>
      </c>
      <c r="AG1482" t="n">
        <v>-0.04116806087516633</v>
      </c>
      <c r="AH1482" t="b">
        <v>0</v>
      </c>
      <c r="AI1482" t="b">
        <v>0</v>
      </c>
      <c r="AJ1482" t="n">
        <v>750</v>
      </c>
      <c r="AK1482" t="n">
        <v>0</v>
      </c>
      <c r="AL1482" t="n">
        <v>0.8856011434150129</v>
      </c>
      <c r="AM1482" t="n">
        <v>0</v>
      </c>
      <c r="AN1482" t="n">
        <v>0.8857141408005397</v>
      </c>
      <c r="AO1482" t="n">
        <v>0</v>
      </c>
      <c r="AP1482" t="n">
        <v>1</v>
      </c>
      <c r="AQ1482" t="n">
        <v>0</v>
      </c>
      <c r="AR1482" t="n">
        <v>0</v>
      </c>
      <c r="AS1482" t="n">
        <v>0</v>
      </c>
      <c r="AT1482" t="n">
        <v>0.2544666666666667</v>
      </c>
      <c r="AU1482" t="n">
        <v>0.08</v>
      </c>
      <c r="AV1482" t="n">
        <v>0.2544666666666667</v>
      </c>
    </row>
    <row r="1483" spans="1:48">
      <c r="A1483" t="n">
        <v>1480</v>
      </c>
      <c r="B1483" t="n">
        <v>0</v>
      </c>
      <c r="C1483" t="n">
        <v>0</v>
      </c>
      <c r="D1483" t="n">
        <v>0</v>
      </c>
      <c r="E1483" t="n">
        <v>4.4</v>
      </c>
      <c r="F1483" t="n">
        <v>0.5558326955476907</v>
      </c>
      <c r="G1483" t="n">
        <v>36.13569364415793</v>
      </c>
      <c r="H1483" t="n">
        <v>142.5191757325589</v>
      </c>
      <c r="I1483" t="n">
        <v>1.334117618635145</v>
      </c>
      <c r="J1483" t="n">
        <v>1.334117618635145</v>
      </c>
      <c r="K1483" t="n">
        <v>352.5568083945152</v>
      </c>
      <c r="L1483" t="n">
        <v>1</v>
      </c>
      <c r="M1483" t="n">
        <v>89.39067149962354</v>
      </c>
      <c r="N1483" t="n">
        <v>531.1689679552469</v>
      </c>
      <c r="O1483" t="b">
        <v>0</v>
      </c>
      <c r="P1483" t="n">
        <v>1.334117618635145</v>
      </c>
      <c r="Q1483" t="n">
        <v>0</v>
      </c>
      <c r="R1483" t="n">
        <v>0.9106333661729499</v>
      </c>
      <c r="S1483" t="n">
        <v>46.8668586335089</v>
      </c>
      <c r="T1483" t="n">
        <v>26.33839144080144</v>
      </c>
      <c r="U1483" t="n">
        <v>1.465043636872148</v>
      </c>
      <c r="V1483" t="n">
        <v>2.353773383483617</v>
      </c>
      <c r="W1483" t="n">
        <v>0</v>
      </c>
      <c r="X1483" t="n">
        <v>0</v>
      </c>
      <c r="Y1483" t="n">
        <v>-21.42826181236016</v>
      </c>
      <c r="Z1483" t="n">
        <v>91.24457104387506</v>
      </c>
      <c r="AA1483" t="n">
        <v>750</v>
      </c>
      <c r="AB1483" t="b">
        <v>0</v>
      </c>
      <c r="AC1483" t="b">
        <v>1</v>
      </c>
      <c r="AD1483" t="n">
        <v>89.4530061368427</v>
      </c>
      <c r="AE1483" t="n">
        <v>-0</v>
      </c>
      <c r="AF1483" t="n">
        <v>0</v>
      </c>
      <c r="AG1483" t="n">
        <v>-0.0309979510128558</v>
      </c>
      <c r="AH1483" t="b">
        <v>0</v>
      </c>
      <c r="AI1483" t="b">
        <v>0</v>
      </c>
      <c r="AJ1483" t="n">
        <v>750</v>
      </c>
      <c r="AK1483" t="n">
        <v>0</v>
      </c>
      <c r="AL1483" t="n">
        <v>1.465043636872148</v>
      </c>
      <c r="AM1483" t="n">
        <v>0</v>
      </c>
      <c r="AN1483" t="n">
        <v>1.465096848242814</v>
      </c>
      <c r="AO1483" t="n">
        <v>0</v>
      </c>
      <c r="AP1483" t="n">
        <v>1</v>
      </c>
      <c r="AQ1483" t="n">
        <v>0</v>
      </c>
      <c r="AR1483" t="n">
        <v>0</v>
      </c>
      <c r="AS1483" t="n">
        <v>0</v>
      </c>
      <c r="AT1483" t="n">
        <v>0.2544666666666667</v>
      </c>
      <c r="AU1483" t="n">
        <v>0.08</v>
      </c>
      <c r="AV1483" t="n">
        <v>0.2544666666666667</v>
      </c>
    </row>
    <row r="1484" spans="1:48">
      <c r="A1484" t="n">
        <v>1481</v>
      </c>
      <c r="B1484" t="n">
        <v>0</v>
      </c>
      <c r="C1484" t="n">
        <v>0</v>
      </c>
      <c r="D1484" t="n">
        <v>0</v>
      </c>
      <c r="E1484" t="n">
        <v>6.3</v>
      </c>
      <c r="F1484" t="n">
        <v>0.4914178452888378</v>
      </c>
      <c r="G1484" t="n">
        <v>51.73974317231702</v>
      </c>
      <c r="H1484" t="n">
        <v>204.0615470716183</v>
      </c>
      <c r="I1484" t="n">
        <v>1.720574483282165</v>
      </c>
      <c r="J1484" t="n">
        <v>1.720574483282165</v>
      </c>
      <c r="K1484" t="n">
        <v>317.5561962804506</v>
      </c>
      <c r="L1484" t="n">
        <v>1</v>
      </c>
      <c r="M1484" t="n">
        <v>80.51627694737593</v>
      </c>
      <c r="N1484" t="n">
        <v>760.5373859359214</v>
      </c>
      <c r="O1484" t="b">
        <v>0</v>
      </c>
      <c r="P1484" t="n">
        <v>1.720574483282165</v>
      </c>
      <c r="Q1484" t="n">
        <v>0</v>
      </c>
      <c r="R1484" t="n">
        <v>0.901068725512583</v>
      </c>
      <c r="S1484" t="n">
        <v>46.87093665347529</v>
      </c>
      <c r="T1484" t="n">
        <v>23.9754283933683</v>
      </c>
      <c r="U1484" t="n">
        <v>1.909481967985734</v>
      </c>
      <c r="V1484" t="n">
        <v>2.371919687337734</v>
      </c>
      <c r="W1484" t="n">
        <v>0</v>
      </c>
      <c r="X1484" t="n">
        <v>0</v>
      </c>
      <c r="Y1484" t="n">
        <v>-21.42826181236016</v>
      </c>
      <c r="Z1484" t="n">
        <v>91.21571190438037</v>
      </c>
      <c r="AA1484" t="n">
        <v>760.5373859359214</v>
      </c>
      <c r="AB1484" t="b">
        <v>0</v>
      </c>
      <c r="AC1484" t="b">
        <v>1</v>
      </c>
      <c r="AD1484" t="n">
        <v>89.44556576815785</v>
      </c>
      <c r="AE1484" t="n">
        <v>-0</v>
      </c>
      <c r="AF1484" t="n">
        <v>0</v>
      </c>
      <c r="AG1484" t="n">
        <v>-0.0232753766461371</v>
      </c>
      <c r="AH1484" t="b">
        <v>0</v>
      </c>
      <c r="AI1484" t="b">
        <v>0</v>
      </c>
      <c r="AJ1484" t="n">
        <v>760.5373859359214</v>
      </c>
      <c r="AK1484" t="n">
        <v>0</v>
      </c>
      <c r="AL1484" t="n">
        <v>1.909481967985734</v>
      </c>
      <c r="AM1484" t="n">
        <v>0</v>
      </c>
      <c r="AN1484" t="n">
        <v>1.929364741784945</v>
      </c>
      <c r="AO1484" t="n">
        <v>0</v>
      </c>
      <c r="AP1484" t="n">
        <v>1</v>
      </c>
      <c r="AQ1484" t="n">
        <v>0</v>
      </c>
      <c r="AR1484" t="n">
        <v>0</v>
      </c>
      <c r="AS1484" t="n">
        <v>0</v>
      </c>
      <c r="AT1484" t="n">
        <v>0.6579028837658519</v>
      </c>
      <c r="AU1484" t="n">
        <v>0.2068334976471109</v>
      </c>
      <c r="AV1484" t="n">
        <v>0.6579028837658519</v>
      </c>
    </row>
    <row r="1485" spans="1:48">
      <c r="A1485" t="n">
        <v>1482</v>
      </c>
      <c r="B1485" t="n">
        <v>0</v>
      </c>
      <c r="C1485" t="n">
        <v>0</v>
      </c>
      <c r="D1485" t="n">
        <v>0</v>
      </c>
      <c r="E1485" t="n">
        <v>7.9</v>
      </c>
      <c r="F1485" t="n">
        <v>0.3951625899636255</v>
      </c>
      <c r="G1485" t="n">
        <v>64.87999540655628</v>
      </c>
      <c r="H1485" t="n">
        <v>255.886701883458</v>
      </c>
      <c r="I1485" t="n">
        <v>1.800977180923926</v>
      </c>
      <c r="J1485" t="n">
        <v>1.800977180923926</v>
      </c>
      <c r="K1485" t="n">
        <v>265.0750071207167</v>
      </c>
      <c r="L1485" t="n">
        <v>1</v>
      </c>
      <c r="M1485" t="n">
        <v>67.20968740383285</v>
      </c>
      <c r="N1485" t="n">
        <v>953.6897379196478</v>
      </c>
      <c r="O1485" t="b">
        <v>0</v>
      </c>
      <c r="P1485" t="n">
        <v>1.800977180923926</v>
      </c>
      <c r="Q1485" t="n">
        <v>0</v>
      </c>
      <c r="R1485" t="n">
        <v>0.8854364590940922</v>
      </c>
      <c r="S1485" t="n">
        <v>46.87675885066557</v>
      </c>
      <c r="T1485" t="n">
        <v>20.36643812044407</v>
      </c>
      <c r="U1485" t="n">
        <v>2.033999348486894</v>
      </c>
      <c r="V1485" t="n">
        <v>2.333251266719135</v>
      </c>
      <c r="W1485" t="n">
        <v>0</v>
      </c>
      <c r="X1485" t="n">
        <v>0</v>
      </c>
      <c r="Y1485" t="n">
        <v>-21.42826181236016</v>
      </c>
      <c r="Z1485" t="n">
        <v>91.19451895844323</v>
      </c>
      <c r="AA1485" t="n">
        <v>953.6897379196478</v>
      </c>
      <c r="AB1485" t="b">
        <v>0</v>
      </c>
      <c r="AC1485" t="b">
        <v>1</v>
      </c>
      <c r="AD1485" t="n">
        <v>89.43812539947299</v>
      </c>
      <c r="AE1485" t="n">
        <v>-0</v>
      </c>
      <c r="AF1485" t="n">
        <v>0</v>
      </c>
      <c r="AG1485" t="n">
        <v>-0.02764729471468513</v>
      </c>
      <c r="AH1485" t="b">
        <v>0</v>
      </c>
      <c r="AI1485" t="b">
        <v>0</v>
      </c>
      <c r="AJ1485" t="n">
        <v>953.6897379196478</v>
      </c>
      <c r="AK1485" t="n">
        <v>0</v>
      </c>
      <c r="AL1485" t="n">
        <v>2.033999348486894</v>
      </c>
      <c r="AM1485" t="n">
        <v>0</v>
      </c>
      <c r="AN1485" t="n">
        <v>2.092734041758732</v>
      </c>
      <c r="AO1485" t="n">
        <v>0</v>
      </c>
      <c r="AP1485" t="n">
        <v>1</v>
      </c>
      <c r="AQ1485" t="n">
        <v>0</v>
      </c>
      <c r="AR1485" t="n">
        <v>0</v>
      </c>
      <c r="AS1485" t="n">
        <v>0</v>
      </c>
      <c r="AT1485" t="n">
        <v>0.7310809611744128</v>
      </c>
      <c r="AU1485" t="n">
        <v>0.2298394428633208</v>
      </c>
      <c r="AV1485" t="n">
        <v>0.7310809611744128</v>
      </c>
    </row>
    <row r="1486" spans="1:48">
      <c r="A1486" t="n">
        <v>1483</v>
      </c>
      <c r="B1486" t="n">
        <v>0</v>
      </c>
      <c r="C1486" t="n">
        <v>0</v>
      </c>
      <c r="D1486" t="n">
        <v>0</v>
      </c>
      <c r="E1486" t="n">
        <v>9.199999999999999</v>
      </c>
      <c r="F1486" t="n">
        <v>0.3445984615233264</v>
      </c>
      <c r="G1486" t="n">
        <v>75.55645034687565</v>
      </c>
      <c r="H1486" t="n">
        <v>297.9946401680776</v>
      </c>
      <c r="I1486" t="n">
        <v>1.880299425872727</v>
      </c>
      <c r="J1486" t="n">
        <v>1.880299425872727</v>
      </c>
      <c r="K1486" t="n">
        <v>237.643997366167</v>
      </c>
      <c r="L1486" t="n">
        <v>1</v>
      </c>
      <c r="M1486" t="n">
        <v>60.25456322671577</v>
      </c>
      <c r="N1486" t="n">
        <v>1110.626023906425</v>
      </c>
      <c r="O1486" t="b">
        <v>0</v>
      </c>
      <c r="P1486" t="n">
        <v>1.880299425872727</v>
      </c>
      <c r="Q1486" t="n">
        <v>0</v>
      </c>
      <c r="R1486" t="n">
        <v>0.8736827053540159</v>
      </c>
      <c r="S1486" t="n">
        <v>46.88381608383985</v>
      </c>
      <c r="T1486" t="n">
        <v>18.50447683335604</v>
      </c>
      <c r="U1486" t="n">
        <v>2.15215365297958</v>
      </c>
      <c r="V1486" t="n">
        <v>2.337435452428821</v>
      </c>
      <c r="W1486" t="n">
        <v>0</v>
      </c>
      <c r="X1486" t="n">
        <v>0</v>
      </c>
      <c r="Y1486" t="n">
        <v>-21.42826181236016</v>
      </c>
      <c r="Z1486" t="n">
        <v>91.18058270876902</v>
      </c>
      <c r="AA1486" t="n">
        <v>1110.626023906425</v>
      </c>
      <c r="AB1486" t="b">
        <v>0</v>
      </c>
      <c r="AC1486" t="b">
        <v>1</v>
      </c>
      <c r="AD1486" t="n">
        <v>89.43068503078814</v>
      </c>
      <c r="AE1486" t="n">
        <v>-0</v>
      </c>
      <c r="AF1486" t="n">
        <v>0</v>
      </c>
      <c r="AG1486" t="n">
        <v>-0.03260415748861573</v>
      </c>
      <c r="AH1486" t="b">
        <v>0</v>
      </c>
      <c r="AI1486" t="b">
        <v>0</v>
      </c>
      <c r="AJ1486" t="n">
        <v>1110.626023906425</v>
      </c>
      <c r="AK1486" t="n">
        <v>0</v>
      </c>
      <c r="AL1486" t="n">
        <v>2.15215365297958</v>
      </c>
      <c r="AM1486" t="n">
        <v>0</v>
      </c>
      <c r="AN1486" t="n">
        <v>2.169091196165033</v>
      </c>
      <c r="AO1486" t="n">
        <v>0</v>
      </c>
      <c r="AP1486" t="n">
        <v>1</v>
      </c>
      <c r="AQ1486" t="n">
        <v>0</v>
      </c>
      <c r="AR1486" t="n">
        <v>0</v>
      </c>
      <c r="AS1486" t="n">
        <v>0</v>
      </c>
      <c r="AT1486" t="n">
        <v>0.7797002790483835</v>
      </c>
      <c r="AU1486" t="n">
        <v>0.2451245310081373</v>
      </c>
      <c r="AV1486" t="n">
        <v>0.7797002790483835</v>
      </c>
    </row>
    <row r="1487" spans="1:48">
      <c r="A1487" t="n">
        <v>1484</v>
      </c>
      <c r="B1487" t="n">
        <v>0</v>
      </c>
      <c r="C1487" t="n">
        <v>0</v>
      </c>
      <c r="D1487" t="n">
        <v>0</v>
      </c>
      <c r="E1487" t="n">
        <v>10.4</v>
      </c>
      <c r="F1487" t="n">
        <v>0.3097768972764019</v>
      </c>
      <c r="G1487" t="n">
        <v>85.41163952255509</v>
      </c>
      <c r="H1487" t="n">
        <v>336.8635062769573</v>
      </c>
      <c r="I1487" t="n">
        <v>1.957529581861374</v>
      </c>
      <c r="J1487" t="n">
        <v>1.957529581861374</v>
      </c>
      <c r="K1487" t="n">
        <v>218.8581164886146</v>
      </c>
      <c r="L1487" t="n">
        <v>2</v>
      </c>
      <c r="M1487" t="n">
        <v>55.49140884599763</v>
      </c>
      <c r="N1487" t="n">
        <v>719.5404494075807</v>
      </c>
      <c r="O1487" t="b">
        <v>1</v>
      </c>
      <c r="P1487" t="n">
        <v>1.957529581861374</v>
      </c>
      <c r="Q1487" t="n">
        <v>15.69059414700829</v>
      </c>
      <c r="R1487" t="n">
        <v>0.9120781119728322</v>
      </c>
      <c r="S1487" t="n">
        <v>46.89194007903232</v>
      </c>
      <c r="T1487" t="n">
        <v>28.48344198873369</v>
      </c>
      <c r="U1487" t="n">
        <v>2.146230192529478</v>
      </c>
      <c r="V1487" t="n">
        <v>2.50431799716177</v>
      </c>
      <c r="W1487" t="n">
        <v>0</v>
      </c>
      <c r="X1487" t="n">
        <v>0</v>
      </c>
      <c r="Y1487" t="n">
        <v>-21.42826181236016</v>
      </c>
      <c r="Z1487" t="n">
        <v>91.14779467476451</v>
      </c>
      <c r="AA1487" t="n">
        <v>750</v>
      </c>
      <c r="AB1487" t="b">
        <v>0</v>
      </c>
      <c r="AC1487" t="b">
        <v>1</v>
      </c>
      <c r="AD1487" t="n">
        <v>89.42324466210329</v>
      </c>
      <c r="AE1487" t="n">
        <v>-0</v>
      </c>
      <c r="AF1487" t="n">
        <v>0</v>
      </c>
      <c r="AG1487" t="n">
        <v>-0.03370643718643929</v>
      </c>
      <c r="AH1487" t="b">
        <v>0</v>
      </c>
      <c r="AI1487" t="b">
        <v>0</v>
      </c>
      <c r="AJ1487" t="n">
        <v>765.6905941470083</v>
      </c>
      <c r="AK1487" t="n">
        <v>0</v>
      </c>
      <c r="AL1487" t="n">
        <v>2.283885878336877</v>
      </c>
      <c r="AM1487" t="n">
        <v>0</v>
      </c>
      <c r="AN1487" t="n">
        <v>2.331430955119246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0.7433145926083309</v>
      </c>
      <c r="AU1487" t="n">
        <v>0.2336854888996586</v>
      </c>
      <c r="AV1487" t="n">
        <v>0.7433145926083309</v>
      </c>
    </row>
    <row r="1488" spans="1:48">
      <c r="A1488" t="n">
        <v>1485</v>
      </c>
      <c r="B1488" t="n">
        <v>0</v>
      </c>
      <c r="C1488" t="n">
        <v>0</v>
      </c>
      <c r="D1488" t="n">
        <v>0</v>
      </c>
      <c r="E1488" t="n">
        <v>11.5</v>
      </c>
      <c r="F1488" t="n">
        <v>0.3329606160377314</v>
      </c>
      <c r="G1488" t="n">
        <v>94.44556293359457</v>
      </c>
      <c r="H1488" t="n">
        <v>372.493300210097</v>
      </c>
      <c r="I1488" t="n">
        <v>2.293655068922343</v>
      </c>
      <c r="J1488" t="n">
        <v>2.293655068922343</v>
      </c>
      <c r="K1488" t="n">
        <v>231.9091743188231</v>
      </c>
      <c r="L1488" t="n">
        <v>2</v>
      </c>
      <c r="M1488" t="n">
        <v>58.8005005879369</v>
      </c>
      <c r="N1488" t="n">
        <v>795.6456892487672</v>
      </c>
      <c r="O1488" t="b">
        <v>0</v>
      </c>
      <c r="P1488" t="n">
        <v>2.293655068922343</v>
      </c>
      <c r="Q1488" t="n">
        <v>0</v>
      </c>
      <c r="R1488" t="n">
        <v>0.9139812773905192</v>
      </c>
      <c r="S1488" t="n">
        <v>46.89782695882506</v>
      </c>
      <c r="T1488" t="n">
        <v>30.11913364777461</v>
      </c>
      <c r="U1488" t="n">
        <v>2.509520846500148</v>
      </c>
      <c r="V1488" t="n">
        <v>2.590809402485803</v>
      </c>
      <c r="W1488" t="n">
        <v>0</v>
      </c>
      <c r="X1488" t="n">
        <v>0</v>
      </c>
      <c r="Y1488" t="n">
        <v>-21.42826181236016</v>
      </c>
      <c r="Z1488" t="n">
        <v>91.11781102221967</v>
      </c>
      <c r="AA1488" t="n">
        <v>795.6456892487672</v>
      </c>
      <c r="AB1488" t="b">
        <v>0</v>
      </c>
      <c r="AC1488" t="b">
        <v>1</v>
      </c>
      <c r="AD1488" t="n">
        <v>89.41580429341843</v>
      </c>
      <c r="AE1488" t="n">
        <v>-0</v>
      </c>
      <c r="AF1488" t="n">
        <v>0</v>
      </c>
      <c r="AG1488" t="n">
        <v>-0.02204866234385588</v>
      </c>
      <c r="AH1488" t="b">
        <v>0</v>
      </c>
      <c r="AI1488" t="b">
        <v>0</v>
      </c>
      <c r="AJ1488" t="n">
        <v>795.6456892487672</v>
      </c>
      <c r="AK1488" t="n">
        <v>0</v>
      </c>
      <c r="AL1488" t="n">
        <v>2.509520846500148</v>
      </c>
      <c r="AM1488" t="n">
        <v>0</v>
      </c>
      <c r="AN1488" t="n">
        <v>2.517227909227135</v>
      </c>
      <c r="AO1488" t="n">
        <v>0</v>
      </c>
      <c r="AP1488" t="n">
        <v>1</v>
      </c>
      <c r="AQ1488" t="n">
        <v>0</v>
      </c>
      <c r="AR1488" t="n">
        <v>0</v>
      </c>
      <c r="AS1488" t="n">
        <v>0</v>
      </c>
      <c r="AT1488" t="n">
        <v>0.7875845037412457</v>
      </c>
      <c r="AU1488" t="n">
        <v>0.2476031974035878</v>
      </c>
      <c r="AV1488" t="n">
        <v>0.7875845037412457</v>
      </c>
    </row>
    <row r="1489" spans="1:48">
      <c r="A1489" t="n">
        <v>1486</v>
      </c>
      <c r="B1489" t="n">
        <v>0</v>
      </c>
      <c r="C1489" t="n">
        <v>0</v>
      </c>
      <c r="D1489" t="n">
        <v>0</v>
      </c>
      <c r="E1489" t="n">
        <v>12.9</v>
      </c>
      <c r="F1489" t="n">
        <v>0.4417139719060048</v>
      </c>
      <c r="G1489" t="n">
        <v>105.9432836385539</v>
      </c>
      <c r="H1489" t="n">
        <v>417.8403106704566</v>
      </c>
      <c r="I1489" t="n">
        <v>3.240139783298581</v>
      </c>
      <c r="J1489" t="n">
        <v>3.240139783298581</v>
      </c>
      <c r="K1489" t="n">
        <v>292.0530184320295</v>
      </c>
      <c r="L1489" t="n">
        <v>2</v>
      </c>
      <c r="M1489" t="n">
        <v>74.04995396349632</v>
      </c>
      <c r="N1489" t="n">
        <v>892.5069035920955</v>
      </c>
      <c r="O1489" t="b">
        <v>0</v>
      </c>
      <c r="P1489" t="n">
        <v>3.240139783298581</v>
      </c>
      <c r="Q1489" t="n">
        <v>0</v>
      </c>
      <c r="R1489" t="n">
        <v>0.923325889277718</v>
      </c>
      <c r="S1489" t="n">
        <v>46.90457536050105</v>
      </c>
      <c r="T1489" t="n">
        <v>37.54641979193664</v>
      </c>
      <c r="U1489" t="n">
        <v>3.509204952363262</v>
      </c>
      <c r="V1489" t="n">
        <v>2.878838348352225</v>
      </c>
      <c r="W1489" t="n">
        <v>0</v>
      </c>
      <c r="X1489" t="n">
        <v>0</v>
      </c>
      <c r="Y1489" t="n">
        <v>-21.42826181236016</v>
      </c>
      <c r="Z1489" t="n">
        <v>91.09661807628252</v>
      </c>
      <c r="AA1489" t="n">
        <v>892.5069035920955</v>
      </c>
      <c r="AB1489" t="b">
        <v>0</v>
      </c>
      <c r="AC1489" t="b">
        <v>1</v>
      </c>
      <c r="AD1489" t="n">
        <v>89.40836392473358</v>
      </c>
      <c r="AE1489" t="n">
        <v>-0</v>
      </c>
      <c r="AF1489" t="n">
        <v>0</v>
      </c>
      <c r="AG1489" t="n">
        <v>-0.002495770352323678</v>
      </c>
      <c r="AH1489" t="b">
        <v>0</v>
      </c>
      <c r="AI1489" t="b">
        <v>0</v>
      </c>
      <c r="AJ1489" t="n">
        <v>892.5069035920955</v>
      </c>
      <c r="AK1489" t="n">
        <v>0</v>
      </c>
      <c r="AL1489" t="n">
        <v>3.509204952363262</v>
      </c>
      <c r="AM1489" t="n">
        <v>0</v>
      </c>
      <c r="AN1489" t="n">
        <v>3.532694917766777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1.013356786305937</v>
      </c>
      <c r="AU1489" t="n">
        <v>0.3185821701773971</v>
      </c>
      <c r="AV1489" t="n">
        <v>1.013356786305937</v>
      </c>
    </row>
    <row r="1490" spans="1:48">
      <c r="A1490" t="n">
        <v>1487</v>
      </c>
      <c r="B1490" t="n">
        <v>0</v>
      </c>
      <c r="C1490" t="n">
        <v>0</v>
      </c>
      <c r="D1490" t="n">
        <v>0</v>
      </c>
      <c r="E1490" t="n">
        <v>14.7</v>
      </c>
      <c r="F1490" t="n">
        <v>0.5668501630049176</v>
      </c>
      <c r="G1490" t="n">
        <v>120.7260674020731</v>
      </c>
      <c r="H1490" t="n">
        <v>476.1436098337761</v>
      </c>
      <c r="I1490" t="n">
        <v>4.568619112655501</v>
      </c>
      <c r="J1490" t="n">
        <v>4.568619112655501</v>
      </c>
      <c r="K1490" t="n">
        <v>361.3726499323107</v>
      </c>
      <c r="L1490" t="n">
        <v>2</v>
      </c>
      <c r="M1490" t="n">
        <v>91.62592543922685</v>
      </c>
      <c r="N1490" t="n">
        <v>1017.042750604946</v>
      </c>
      <c r="O1490" t="b">
        <v>0</v>
      </c>
      <c r="P1490" t="n">
        <v>4.568619112655501</v>
      </c>
      <c r="Q1490" t="n">
        <v>0</v>
      </c>
      <c r="R1490" t="n">
        <v>0.9302488927349215</v>
      </c>
      <c r="S1490" t="n">
        <v>46.91307288299279</v>
      </c>
      <c r="T1490" t="n">
        <v>46.11242522728244</v>
      </c>
      <c r="U1490" t="n">
        <v>4.911179307318293</v>
      </c>
      <c r="V1490" t="n">
        <v>3.216392718281092</v>
      </c>
      <c r="W1490" t="n">
        <v>0</v>
      </c>
      <c r="X1490" t="n">
        <v>0</v>
      </c>
      <c r="Y1490" t="n">
        <v>-21.42826181236016</v>
      </c>
      <c r="Z1490" t="n">
        <v>91.07288973279375</v>
      </c>
      <c r="AA1490" t="n">
        <v>1017.042750604946</v>
      </c>
      <c r="AB1490" t="b">
        <v>0</v>
      </c>
      <c r="AC1490" t="b">
        <v>1</v>
      </c>
      <c r="AD1490" t="n">
        <v>89.40092355604872</v>
      </c>
      <c r="AE1490" t="n">
        <v>-0</v>
      </c>
      <c r="AF1490" t="n">
        <v>0</v>
      </c>
      <c r="AG1490" t="n">
        <v>0.02119066030796019</v>
      </c>
      <c r="AH1490" t="b">
        <v>0</v>
      </c>
      <c r="AI1490" t="b">
        <v>0</v>
      </c>
      <c r="AJ1490" t="n">
        <v>1017.042750604946</v>
      </c>
      <c r="AK1490" t="n">
        <v>0</v>
      </c>
      <c r="AL1490" t="n">
        <v>4.911179307318293</v>
      </c>
      <c r="AM1490" t="n">
        <v>0</v>
      </c>
      <c r="AN1490" t="n">
        <v>4.949740471227774</v>
      </c>
      <c r="AO1490" t="n">
        <v>0</v>
      </c>
      <c r="AP1490" t="n">
        <v>1</v>
      </c>
      <c r="AQ1490" t="n">
        <v>0</v>
      </c>
      <c r="AR1490" t="n">
        <v>0</v>
      </c>
      <c r="AS1490" t="n">
        <v>0</v>
      </c>
      <c r="AT1490" t="n">
        <v>1.316666507405791</v>
      </c>
      <c r="AU1490" t="n">
        <v>0.4139375972981265</v>
      </c>
      <c r="AV1490" t="n">
        <v>1.316666507405791</v>
      </c>
    </row>
    <row r="1491" spans="1:48">
      <c r="A1491" t="n">
        <v>1488</v>
      </c>
      <c r="B1491" t="n">
        <v>0</v>
      </c>
      <c r="C1491" t="n">
        <v>0</v>
      </c>
      <c r="D1491" t="n">
        <v>0</v>
      </c>
      <c r="E1491" t="n">
        <v>17</v>
      </c>
      <c r="F1491" t="n">
        <v>0.7075520427409945</v>
      </c>
      <c r="G1491" t="n">
        <v>139.615179988792</v>
      </c>
      <c r="H1491" t="n">
        <v>550.6422698757955</v>
      </c>
      <c r="I1491" t="n">
        <v>6.425723993847622</v>
      </c>
      <c r="J1491" t="n">
        <v>6.425723993847622</v>
      </c>
      <c r="K1491" t="n">
        <v>439.5019524297333</v>
      </c>
      <c r="L1491" t="n">
        <v>2</v>
      </c>
      <c r="M1491" t="n">
        <v>111.4355863158553</v>
      </c>
      <c r="N1491" t="n">
        <v>1176.171888454699</v>
      </c>
      <c r="O1491" t="b">
        <v>0</v>
      </c>
      <c r="P1491" t="n">
        <v>6.425723993847622</v>
      </c>
      <c r="Q1491" t="n">
        <v>0</v>
      </c>
      <c r="R1491" t="n">
        <v>0.9353662345643997</v>
      </c>
      <c r="S1491" t="n">
        <v>46.92397261668162</v>
      </c>
      <c r="T1491" t="n">
        <v>55.77517809049631</v>
      </c>
      <c r="U1491" t="n">
        <v>6.869741237602065</v>
      </c>
      <c r="V1491" t="n">
        <v>3.604959777829983</v>
      </c>
      <c r="W1491" t="n">
        <v>0</v>
      </c>
      <c r="X1491" t="n">
        <v>0</v>
      </c>
      <c r="Y1491" t="n">
        <v>-21.42826181236016</v>
      </c>
      <c r="Z1491" t="n">
        <v>91.05037181097346</v>
      </c>
      <c r="AA1491" t="n">
        <v>1176.171888454699</v>
      </c>
      <c r="AB1491" t="b">
        <v>0</v>
      </c>
      <c r="AC1491" t="b">
        <v>1</v>
      </c>
      <c r="AD1491" t="n">
        <v>89.39348318736387</v>
      </c>
      <c r="AE1491" t="n">
        <v>-0</v>
      </c>
      <c r="AF1491" t="n">
        <v>0</v>
      </c>
      <c r="AG1491" t="n">
        <v>0.02381062704049913</v>
      </c>
      <c r="AH1491" t="b">
        <v>0</v>
      </c>
      <c r="AI1491" t="b">
        <v>0</v>
      </c>
      <c r="AJ1491" t="n">
        <v>1176.171888454699</v>
      </c>
      <c r="AK1491" t="n">
        <v>0</v>
      </c>
      <c r="AL1491" t="n">
        <v>6.869741237602065</v>
      </c>
      <c r="AM1491" t="n">
        <v>0</v>
      </c>
      <c r="AN1491" t="n">
        <v>6.929406667303767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1.723038532023328</v>
      </c>
      <c r="AU1491" t="n">
        <v>0.5416940629887329</v>
      </c>
      <c r="AV1491" t="n">
        <v>1.723038532023328</v>
      </c>
    </row>
    <row r="1492" spans="1:48">
      <c r="A1492" t="n">
        <v>1489</v>
      </c>
      <c r="B1492" t="n">
        <v>0</v>
      </c>
      <c r="C1492" t="n">
        <v>0</v>
      </c>
      <c r="D1492" t="n">
        <v>0</v>
      </c>
      <c r="E1492" t="n">
        <v>19.8</v>
      </c>
      <c r="F1492" t="n">
        <v>0.8529416660311044</v>
      </c>
      <c r="G1492" t="n">
        <v>162.6106213987107</v>
      </c>
      <c r="H1492" t="n">
        <v>641.3362907965148</v>
      </c>
      <c r="I1492" t="n">
        <v>8.863969243909242</v>
      </c>
      <c r="J1492" t="n">
        <v>8.863969243909242</v>
      </c>
      <c r="K1492" t="n">
        <v>520.5359312133611</v>
      </c>
      <c r="L1492" t="n">
        <v>2</v>
      </c>
      <c r="M1492" t="n">
        <v>131.9817269810753</v>
      </c>
      <c r="N1492" t="n">
        <v>1369.894317141356</v>
      </c>
      <c r="O1492" t="b">
        <v>0</v>
      </c>
      <c r="P1492" t="n">
        <v>8.863969243909242</v>
      </c>
      <c r="Q1492" t="n">
        <v>0</v>
      </c>
      <c r="R1492" t="n">
        <v>0.9389093146952375</v>
      </c>
      <c r="S1492" t="n">
        <v>46.93817827463916</v>
      </c>
      <c r="T1492" t="n">
        <v>65.80954843855638</v>
      </c>
      <c r="U1492" t="n">
        <v>9.440708602178917</v>
      </c>
      <c r="V1492" t="n">
        <v>4.020350413708371</v>
      </c>
      <c r="W1492" t="n">
        <v>0</v>
      </c>
      <c r="X1492" t="n">
        <v>0</v>
      </c>
      <c r="Y1492" t="n">
        <v>-21.42826181236016</v>
      </c>
      <c r="Z1492" t="n">
        <v>91.11160333563402</v>
      </c>
      <c r="AA1492" t="n">
        <v>1369.894317141356</v>
      </c>
      <c r="AB1492" t="b">
        <v>0</v>
      </c>
      <c r="AC1492" t="b">
        <v>1</v>
      </c>
      <c r="AD1492" t="n">
        <v>89.38604281867902</v>
      </c>
      <c r="AE1492" t="n">
        <v>-0</v>
      </c>
      <c r="AF1492" t="n">
        <v>0</v>
      </c>
      <c r="AG1492" t="n">
        <v>0.03782376129175874</v>
      </c>
      <c r="AH1492" t="b">
        <v>0</v>
      </c>
      <c r="AI1492" t="b">
        <v>0</v>
      </c>
      <c r="AJ1492" t="n">
        <v>1369.894317141356</v>
      </c>
      <c r="AK1492" t="n">
        <v>0</v>
      </c>
      <c r="AL1492" t="n">
        <v>9.440708602178917</v>
      </c>
      <c r="AM1492" t="n">
        <v>0</v>
      </c>
      <c r="AN1492" t="n">
        <v>9.526066181540713</v>
      </c>
      <c r="AO1492" t="n">
        <v>0</v>
      </c>
      <c r="AP1492" t="n">
        <v>1</v>
      </c>
      <c r="AQ1492" t="n">
        <v>0</v>
      </c>
      <c r="AR1492" t="n">
        <v>0</v>
      </c>
      <c r="AS1492" t="n">
        <v>0</v>
      </c>
      <c r="AT1492" t="n">
        <v>2.233833756790041</v>
      </c>
      <c r="AU1492" t="n">
        <v>0.7022794100466465</v>
      </c>
      <c r="AV1492" t="n">
        <v>2.233833756790041</v>
      </c>
    </row>
    <row r="1493" spans="1:48">
      <c r="A1493" t="n">
        <v>1490</v>
      </c>
      <c r="B1493" t="n">
        <v>0</v>
      </c>
      <c r="C1493" t="n">
        <v>0</v>
      </c>
      <c r="D1493" t="n">
        <v>0</v>
      </c>
      <c r="E1493" t="n">
        <v>23.1</v>
      </c>
      <c r="F1493" t="n">
        <v>0.9640146264679208</v>
      </c>
      <c r="G1493" t="n">
        <v>189.7123916318291</v>
      </c>
      <c r="H1493" t="n">
        <v>748.2256725959339</v>
      </c>
      <c r="I1493" t="n">
        <v>11.58512656732349</v>
      </c>
      <c r="J1493" t="n">
        <v>11.58512656732349</v>
      </c>
      <c r="K1493" t="n">
        <v>583.1448785210798</v>
      </c>
      <c r="L1493" t="n">
        <v>2</v>
      </c>
      <c r="M1493" t="n">
        <v>147.856206521572</v>
      </c>
      <c r="N1493" t="n">
        <v>1598.210036664915</v>
      </c>
      <c r="O1493" t="b">
        <v>0</v>
      </c>
      <c r="P1493" t="n">
        <v>11.58512656732349</v>
      </c>
      <c r="Q1493" t="n">
        <v>0</v>
      </c>
      <c r="R1493" t="n">
        <v>0.9405494861072244</v>
      </c>
      <c r="S1493" t="n">
        <v>46.95670006933671</v>
      </c>
      <c r="T1493" t="n">
        <v>73.59641517151324</v>
      </c>
      <c r="U1493" t="n">
        <v>12.31740247424128</v>
      </c>
      <c r="V1493" t="n">
        <v>4.375344702612523</v>
      </c>
      <c r="W1493" t="n">
        <v>0</v>
      </c>
      <c r="X1493" t="n">
        <v>0</v>
      </c>
      <c r="Y1493" t="n">
        <v>-21.42826181236016</v>
      </c>
      <c r="Z1493" t="n">
        <v>91.21951218631591</v>
      </c>
      <c r="AA1493" t="n">
        <v>1598.210036664915</v>
      </c>
      <c r="AB1493" t="b">
        <v>0</v>
      </c>
      <c r="AC1493" t="b">
        <v>1</v>
      </c>
      <c r="AD1493" t="n">
        <v>89.37860244999416</v>
      </c>
      <c r="AE1493" t="n">
        <v>-0</v>
      </c>
      <c r="AF1493" t="n">
        <v>0</v>
      </c>
      <c r="AG1493" t="n">
        <v>0.05913987670557175</v>
      </c>
      <c r="AH1493" t="b">
        <v>0</v>
      </c>
      <c r="AI1493" t="b">
        <v>0</v>
      </c>
      <c r="AJ1493" t="n">
        <v>1598.210036664915</v>
      </c>
      <c r="AK1493" t="n">
        <v>0</v>
      </c>
      <c r="AL1493" t="n">
        <v>12.31740247424128</v>
      </c>
      <c r="AM1493" t="n">
        <v>0</v>
      </c>
      <c r="AN1493" t="n">
        <v>12.42661704971602</v>
      </c>
      <c r="AO1493" t="n">
        <v>0</v>
      </c>
      <c r="AP1493" t="n">
        <v>1</v>
      </c>
      <c r="AQ1493" t="n">
        <v>0</v>
      </c>
      <c r="AR1493" t="n">
        <v>0</v>
      </c>
      <c r="AS1493" t="n">
        <v>0</v>
      </c>
      <c r="AT1493" t="n">
        <v>2.781992951423481</v>
      </c>
      <c r="AU1493" t="n">
        <v>0.8746113549143769</v>
      </c>
      <c r="AV1493" t="n">
        <v>2.781992951423481</v>
      </c>
    </row>
    <row r="1494" spans="1:48">
      <c r="A1494" t="n">
        <v>1491</v>
      </c>
      <c r="B1494" t="n">
        <v>0</v>
      </c>
      <c r="C1494" t="n">
        <v>0</v>
      </c>
      <c r="D1494" t="n">
        <v>0</v>
      </c>
      <c r="E1494" t="n">
        <v>26.7</v>
      </c>
      <c r="F1494" t="n">
        <v>1.040999828097207</v>
      </c>
      <c r="G1494" t="n">
        <v>219.2779591588674</v>
      </c>
      <c r="H1494" t="n">
        <v>864.832270922573</v>
      </c>
      <c r="I1494" t="n">
        <v>14.40749515794226</v>
      </c>
      <c r="J1494" t="n">
        <v>14.40749515794226</v>
      </c>
      <c r="K1494" t="n">
        <v>627.4294272223934</v>
      </c>
      <c r="L1494" t="n">
        <v>2</v>
      </c>
      <c r="M1494" t="n">
        <v>159.0845403707894</v>
      </c>
      <c r="N1494" t="n">
        <v>1847.281730690616</v>
      </c>
      <c r="O1494" t="b">
        <v>0</v>
      </c>
      <c r="P1494" t="n">
        <v>14.40749515794226</v>
      </c>
      <c r="Q1494" t="n">
        <v>0</v>
      </c>
      <c r="R1494" t="n">
        <v>0.9410644368075987</v>
      </c>
      <c r="S1494" t="n">
        <v>46.98025795037551</v>
      </c>
      <c r="T1494" t="n">
        <v>79.14206313557037</v>
      </c>
      <c r="U1494" t="n">
        <v>15.30978601934767</v>
      </c>
      <c r="V1494" t="n">
        <v>4.664282063103428</v>
      </c>
      <c r="W1494" t="n">
        <v>0</v>
      </c>
      <c r="X1494" t="n">
        <v>0</v>
      </c>
      <c r="Y1494" t="n">
        <v>-21.42826181236016</v>
      </c>
      <c r="Z1494" t="n">
        <v>91.36669621306928</v>
      </c>
      <c r="AA1494" t="n">
        <v>1847.281730690616</v>
      </c>
      <c r="AB1494" t="b">
        <v>0</v>
      </c>
      <c r="AC1494" t="b">
        <v>1</v>
      </c>
      <c r="AD1494" t="n">
        <v>89.37116208130931</v>
      </c>
      <c r="AE1494" t="n">
        <v>-0</v>
      </c>
      <c r="AF1494" t="n">
        <v>0</v>
      </c>
      <c r="AG1494" t="n">
        <v>0.08939710070563278</v>
      </c>
      <c r="AH1494" t="b">
        <v>0</v>
      </c>
      <c r="AI1494" t="b">
        <v>0</v>
      </c>
      <c r="AJ1494" t="n">
        <v>1847.281730690616</v>
      </c>
      <c r="AK1494" t="n">
        <v>0</v>
      </c>
      <c r="AL1494" t="n">
        <v>15.30978601934767</v>
      </c>
      <c r="AM1494" t="n">
        <v>0</v>
      </c>
      <c r="AN1494" t="n">
        <v>15.33706519844878</v>
      </c>
      <c r="AO1494" t="n">
        <v>0</v>
      </c>
      <c r="AP1494" t="n">
        <v>1</v>
      </c>
      <c r="AQ1494" t="n">
        <v>0</v>
      </c>
      <c r="AR1494" t="n">
        <v>0</v>
      </c>
      <c r="AS1494" t="n">
        <v>0</v>
      </c>
      <c r="AT1494" t="n">
        <v>3.316035229489998</v>
      </c>
      <c r="AU1494" t="n">
        <v>1.042505180871888</v>
      </c>
      <c r="AV1494" t="n">
        <v>3.316035229489998</v>
      </c>
    </row>
    <row r="1495" spans="1:48">
      <c r="A1495" t="n">
        <v>1492</v>
      </c>
      <c r="B1495" t="n">
        <v>0</v>
      </c>
      <c r="C1495" t="n">
        <v>0</v>
      </c>
      <c r="D1495" t="n">
        <v>0</v>
      </c>
      <c r="E1495" t="n">
        <v>30.5</v>
      </c>
      <c r="F1495" t="n">
        <v>1.038652727809913</v>
      </c>
      <c r="G1495" t="n">
        <v>250.4860582151856</v>
      </c>
      <c r="H1495" t="n">
        <v>987.917013600692</v>
      </c>
      <c r="I1495" t="n">
        <v>16.48736902700552</v>
      </c>
      <c r="J1495" t="n">
        <v>16.48736902700552</v>
      </c>
      <c r="K1495" t="n">
        <v>628.5490612752338</v>
      </c>
      <c r="L1495" t="n">
        <v>3</v>
      </c>
      <c r="M1495" t="n">
        <v>159.3684232442276</v>
      </c>
      <c r="N1495" t="n">
        <v>1307.014208993716</v>
      </c>
      <c r="O1495" t="b">
        <v>1</v>
      </c>
      <c r="P1495" t="n">
        <v>16.48736902700552</v>
      </c>
      <c r="Q1495" t="n">
        <v>52.60908271415464</v>
      </c>
      <c r="R1495" t="n">
        <v>0.9524829449218533</v>
      </c>
      <c r="S1495" t="n">
        <v>47.00930123619784</v>
      </c>
      <c r="T1495" t="n">
        <v>126.4693317157447</v>
      </c>
      <c r="U1495" t="n">
        <v>17.30988372538075</v>
      </c>
      <c r="V1495" t="n">
        <v>6.009450200833442</v>
      </c>
      <c r="W1495" t="n">
        <v>0</v>
      </c>
      <c r="X1495" t="n">
        <v>0</v>
      </c>
      <c r="Y1495" t="n">
        <v>-21.42826181236016</v>
      </c>
      <c r="Z1495" t="n">
        <v>91.38243073096005</v>
      </c>
      <c r="AA1495" t="n">
        <v>1307.014208993716</v>
      </c>
      <c r="AB1495" t="b">
        <v>0</v>
      </c>
      <c r="AC1495" t="b">
        <v>1</v>
      </c>
      <c r="AD1495" t="n">
        <v>89.36372171262445</v>
      </c>
      <c r="AE1495" t="n">
        <v>-0</v>
      </c>
      <c r="AF1495" t="n">
        <v>0</v>
      </c>
      <c r="AG1495" t="n">
        <v>0.1200250229445989</v>
      </c>
      <c r="AH1495" t="b">
        <v>0</v>
      </c>
      <c r="AI1495" t="b">
        <v>0</v>
      </c>
      <c r="AJ1495" t="n">
        <v>1359.62329170787</v>
      </c>
      <c r="AK1495" t="n">
        <v>0</v>
      </c>
      <c r="AL1495" t="n">
        <v>18.00662986510488</v>
      </c>
      <c r="AM1495" t="n">
        <v>0</v>
      </c>
      <c r="AN1495" t="n">
        <v>18.07803123000739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3.97544162089953</v>
      </c>
      <c r="AU1495" t="n">
        <v>1.249811355797599</v>
      </c>
      <c r="AV1495" t="n">
        <v>3.97544162089953</v>
      </c>
    </row>
    <row r="1496" spans="1:48">
      <c r="A1496" t="n">
        <v>1493</v>
      </c>
      <c r="B1496" t="n">
        <v>0</v>
      </c>
      <c r="C1496" t="n">
        <v>0</v>
      </c>
      <c r="D1496" t="n">
        <v>0</v>
      </c>
      <c r="E1496" t="n">
        <v>34.1</v>
      </c>
      <c r="F1496" t="n">
        <v>0.9710559273298136</v>
      </c>
      <c r="G1496" t="n">
        <v>280.0516257422239</v>
      </c>
      <c r="H1496" t="n">
        <v>1104.523611927331</v>
      </c>
      <c r="I1496" t="n">
        <v>17.41962853230648</v>
      </c>
      <c r="J1496" t="n">
        <v>17.41962853230648</v>
      </c>
      <c r="K1496" t="n">
        <v>593.9804806474704</v>
      </c>
      <c r="L1496" t="n">
        <v>3</v>
      </c>
      <c r="M1496" t="n">
        <v>150.6035701438819</v>
      </c>
      <c r="N1496" t="n">
        <v>1461.284738579859</v>
      </c>
      <c r="O1496" t="b">
        <v>0</v>
      </c>
      <c r="P1496" t="n">
        <v>17.41962853230648</v>
      </c>
      <c r="Q1496" t="n">
        <v>0</v>
      </c>
      <c r="R1496" t="n">
        <v>0.9511399087792135</v>
      </c>
      <c r="S1496" t="n">
        <v>47.03609789855295</v>
      </c>
      <c r="T1496" t="n">
        <v>119.6826008636783</v>
      </c>
      <c r="U1496" t="n">
        <v>18.31447547465919</v>
      </c>
      <c r="V1496" t="n">
        <v>5.847702795740332</v>
      </c>
      <c r="W1496" t="n">
        <v>0</v>
      </c>
      <c r="X1496" t="n">
        <v>0</v>
      </c>
      <c r="Y1496" t="n">
        <v>-21.42826181236016</v>
      </c>
      <c r="Z1496" t="n">
        <v>91.43830458255132</v>
      </c>
      <c r="AA1496" t="n">
        <v>1461.284738579859</v>
      </c>
      <c r="AB1496" t="b">
        <v>0</v>
      </c>
      <c r="AC1496" t="b">
        <v>1</v>
      </c>
      <c r="AD1496" t="n">
        <v>89.3562813439396</v>
      </c>
      <c r="AE1496" t="n">
        <v>-0</v>
      </c>
      <c r="AF1496" t="n">
        <v>0</v>
      </c>
      <c r="AG1496" t="n">
        <v>0.1139588443961309</v>
      </c>
      <c r="AH1496" t="b">
        <v>0</v>
      </c>
      <c r="AI1496" t="b">
        <v>0</v>
      </c>
      <c r="AJ1496" t="n">
        <v>1461.284738579859</v>
      </c>
      <c r="AK1496" t="n">
        <v>0</v>
      </c>
      <c r="AL1496" t="n">
        <v>18.31447547465919</v>
      </c>
      <c r="AM1496" t="n">
        <v>0</v>
      </c>
      <c r="AN1496" t="n">
        <v>18.34379807651115</v>
      </c>
      <c r="AO1496" t="n">
        <v>0</v>
      </c>
      <c r="AP1496" t="n">
        <v>1</v>
      </c>
      <c r="AQ1496" t="n">
        <v>0</v>
      </c>
      <c r="AR1496" t="n">
        <v>0</v>
      </c>
      <c r="AS1496" t="n">
        <v>0</v>
      </c>
      <c r="AT1496" t="n">
        <v>3.981231932515659</v>
      </c>
      <c r="AU1496" t="n">
        <v>1.251631731469424</v>
      </c>
      <c r="AV1496" t="n">
        <v>3.981231932515659</v>
      </c>
    </row>
    <row r="1497" spans="1:48">
      <c r="A1497" t="n">
        <v>1494</v>
      </c>
      <c r="B1497" t="n">
        <v>0</v>
      </c>
      <c r="C1497" t="n">
        <v>0</v>
      </c>
      <c r="D1497" t="n">
        <v>0</v>
      </c>
      <c r="E1497" t="n">
        <v>37.5</v>
      </c>
      <c r="F1497" t="n">
        <v>0.9104568962041721</v>
      </c>
      <c r="G1497" t="n">
        <v>307.9746617399823</v>
      </c>
      <c r="H1497" t="n">
        <v>1214.65206590249</v>
      </c>
      <c r="I1497" t="n">
        <v>18.16830040467698</v>
      </c>
      <c r="J1497" t="n">
        <v>18.16830040467698</v>
      </c>
      <c r="K1497" t="n">
        <v>563.3401398633498</v>
      </c>
      <c r="L1497" t="n">
        <v>3</v>
      </c>
      <c r="M1497" t="n">
        <v>142.8347210606871</v>
      </c>
      <c r="N1497" t="n">
        <v>1606.984683188994</v>
      </c>
      <c r="O1497" t="b">
        <v>0</v>
      </c>
      <c r="P1497" t="n">
        <v>18.16830040467698</v>
      </c>
      <c r="Q1497" t="n">
        <v>0</v>
      </c>
      <c r="R1497" t="n">
        <v>0.9497840903784059</v>
      </c>
      <c r="S1497" t="n">
        <v>47.06520996216722</v>
      </c>
      <c r="T1497" t="n">
        <v>113.6708365808342</v>
      </c>
      <c r="U1497" t="n">
        <v>19.12887422386545</v>
      </c>
      <c r="V1497" t="n">
        <v>5.708084456354158</v>
      </c>
      <c r="W1497" t="n">
        <v>0</v>
      </c>
      <c r="X1497" t="n">
        <v>0</v>
      </c>
      <c r="Y1497" t="n">
        <v>-21.42826181236016</v>
      </c>
      <c r="Z1497" t="n">
        <v>91.54691572839268</v>
      </c>
      <c r="AA1497" t="n">
        <v>1606.984683188994</v>
      </c>
      <c r="AB1497" t="b">
        <v>0</v>
      </c>
      <c r="AC1497" t="b">
        <v>1</v>
      </c>
      <c r="AD1497" t="n">
        <v>89.34884097525475</v>
      </c>
      <c r="AE1497" t="n">
        <v>-0</v>
      </c>
      <c r="AF1497" t="n">
        <v>0</v>
      </c>
      <c r="AG1497" t="n">
        <v>0.103546458396459</v>
      </c>
      <c r="AH1497" t="b">
        <v>0</v>
      </c>
      <c r="AI1497" t="b">
        <v>0</v>
      </c>
      <c r="AJ1497" t="n">
        <v>1606.984683188994</v>
      </c>
      <c r="AK1497" t="n">
        <v>0</v>
      </c>
      <c r="AL1497" t="n">
        <v>19.12887422386545</v>
      </c>
      <c r="AM1497" t="n">
        <v>0</v>
      </c>
      <c r="AN1497" t="n">
        <v>19.16605567413014</v>
      </c>
      <c r="AO1497" t="n">
        <v>0</v>
      </c>
      <c r="AP1497" t="n">
        <v>1</v>
      </c>
      <c r="AQ1497" t="n">
        <v>0</v>
      </c>
      <c r="AR1497" t="n">
        <v>0</v>
      </c>
      <c r="AS1497" t="n">
        <v>0</v>
      </c>
      <c r="AT1497" t="n">
        <v>4.090370635547441</v>
      </c>
      <c r="AU1497" t="n">
        <v>1.285943086889423</v>
      </c>
      <c r="AV1497" t="n">
        <v>4.090370635547441</v>
      </c>
    </row>
    <row r="1498" spans="1:48">
      <c r="A1498" t="n">
        <v>1495</v>
      </c>
      <c r="B1498" t="n">
        <v>0</v>
      </c>
      <c r="C1498" t="n">
        <v>0</v>
      </c>
      <c r="D1498" t="n">
        <v>0</v>
      </c>
      <c r="E1498" t="n">
        <v>40.6</v>
      </c>
      <c r="F1498" t="n">
        <v>0.8037831545201666</v>
      </c>
      <c r="G1498" t="n">
        <v>333.4339004438208</v>
      </c>
      <c r="H1498" t="n">
        <v>1315.063303350429</v>
      </c>
      <c r="I1498" t="n">
        <v>17.71590242034032</v>
      </c>
      <c r="J1498" t="n">
        <v>17.71590242034032</v>
      </c>
      <c r="K1498" t="n">
        <v>507.3701452271908</v>
      </c>
      <c r="L1498" t="n">
        <v>3</v>
      </c>
      <c r="M1498" t="n">
        <v>128.6435459500991</v>
      </c>
      <c r="N1498" t="n">
        <v>1739.828750332618</v>
      </c>
      <c r="O1498" t="b">
        <v>0</v>
      </c>
      <c r="P1498" t="n">
        <v>17.71590242034032</v>
      </c>
      <c r="Q1498" t="n">
        <v>0</v>
      </c>
      <c r="R1498" t="n">
        <v>0.9474245810746039</v>
      </c>
      <c r="S1498" t="n">
        <v>47.09641577250881</v>
      </c>
      <c r="T1498" t="n">
        <v>102.6321696390914</v>
      </c>
      <c r="U1498" t="n">
        <v>18.69901074367977</v>
      </c>
      <c r="V1498" t="n">
        <v>5.395929313997556</v>
      </c>
      <c r="W1498" t="n">
        <v>0</v>
      </c>
      <c r="X1498" t="n">
        <v>0</v>
      </c>
      <c r="Y1498" t="n">
        <v>-21.42826181236016</v>
      </c>
      <c r="Z1498" t="n">
        <v>91.69891342880145</v>
      </c>
      <c r="AA1498" t="n">
        <v>1739.828750332618</v>
      </c>
      <c r="AB1498" t="b">
        <v>0</v>
      </c>
      <c r="AC1498" t="b">
        <v>1</v>
      </c>
      <c r="AD1498" t="n">
        <v>89.34140060656989</v>
      </c>
      <c r="AE1498" t="n">
        <v>-0</v>
      </c>
      <c r="AF1498" t="n">
        <v>0</v>
      </c>
      <c r="AG1498" t="n">
        <v>0.08570063676633488</v>
      </c>
      <c r="AH1498" t="b">
        <v>0</v>
      </c>
      <c r="AI1498" t="b">
        <v>0</v>
      </c>
      <c r="AJ1498" t="n">
        <v>1739.828750332618</v>
      </c>
      <c r="AK1498" t="n">
        <v>0</v>
      </c>
      <c r="AL1498" t="n">
        <v>18.69901074367977</v>
      </c>
      <c r="AM1498" t="n">
        <v>0</v>
      </c>
      <c r="AN1498" t="n">
        <v>18.72861509839939</v>
      </c>
      <c r="AO1498" t="n">
        <v>0</v>
      </c>
      <c r="AP1498" t="n">
        <v>1</v>
      </c>
      <c r="AQ1498" t="n">
        <v>0</v>
      </c>
      <c r="AR1498" t="n">
        <v>0</v>
      </c>
      <c r="AS1498" t="n">
        <v>0</v>
      </c>
      <c r="AT1498" t="n">
        <v>3.967558710747371</v>
      </c>
      <c r="AU1498" t="n">
        <v>1.247333102671429</v>
      </c>
      <c r="AV1498" t="n">
        <v>3.967558710747371</v>
      </c>
    </row>
    <row r="1499" spans="1:48">
      <c r="A1499" t="n">
        <v>1496</v>
      </c>
      <c r="B1499" t="n">
        <v>0</v>
      </c>
      <c r="C1499" t="n">
        <v>0</v>
      </c>
      <c r="D1499" t="n">
        <v>0</v>
      </c>
      <c r="E1499" t="n">
        <v>43.3</v>
      </c>
      <c r="F1499" t="n">
        <v>0.7077438190484857</v>
      </c>
      <c r="G1499" t="n">
        <v>355.6080760890995</v>
      </c>
      <c r="H1499" t="n">
        <v>1402.518252095409</v>
      </c>
      <c r="I1499" t="n">
        <v>17.02032102983657</v>
      </c>
      <c r="J1499" t="n">
        <v>17.02032102983657</v>
      </c>
      <c r="K1499" t="n">
        <v>457.0539996786867</v>
      </c>
      <c r="L1499" t="n">
        <v>3</v>
      </c>
      <c r="M1499" t="n">
        <v>115.8859025554479</v>
      </c>
      <c r="N1499" t="n">
        <v>1855.531647522226</v>
      </c>
      <c r="O1499" t="b">
        <v>0</v>
      </c>
      <c r="P1499" t="n">
        <v>17.02032102983657</v>
      </c>
      <c r="Q1499" t="n">
        <v>0</v>
      </c>
      <c r="R1499" t="n">
        <v>0.9448404218028057</v>
      </c>
      <c r="S1499" t="n">
        <v>47.12827431109024</v>
      </c>
      <c r="T1499" t="n">
        <v>92.70695111574962</v>
      </c>
      <c r="U1499" t="n">
        <v>18.01396366738934</v>
      </c>
      <c r="V1499" t="n">
        <v>5.113676319492669</v>
      </c>
      <c r="W1499" t="n">
        <v>0</v>
      </c>
      <c r="X1499" t="n">
        <v>0</v>
      </c>
      <c r="Y1499" t="n">
        <v>-21.42826181236016</v>
      </c>
      <c r="Z1499" t="n">
        <v>91.85568468015803</v>
      </c>
      <c r="AA1499" t="n">
        <v>1855.531647522226</v>
      </c>
      <c r="AB1499" t="b">
        <v>0</v>
      </c>
      <c r="AC1499" t="b">
        <v>1</v>
      </c>
      <c r="AD1499" t="n">
        <v>89.33396023788504</v>
      </c>
      <c r="AE1499" t="n">
        <v>-0</v>
      </c>
      <c r="AF1499" t="n">
        <v>0</v>
      </c>
      <c r="AG1499" t="n">
        <v>0.09012015409334245</v>
      </c>
      <c r="AH1499" t="b">
        <v>0</v>
      </c>
      <c r="AI1499" t="b">
        <v>0</v>
      </c>
      <c r="AJ1499" t="n">
        <v>1855.531647522226</v>
      </c>
      <c r="AK1499" t="n">
        <v>0</v>
      </c>
      <c r="AL1499" t="n">
        <v>18.01396366738934</v>
      </c>
      <c r="AM1499" t="n">
        <v>0</v>
      </c>
      <c r="AN1499" t="n">
        <v>18.08621127054899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3.826459170442603</v>
      </c>
      <c r="AU1499" t="n">
        <v>1.202973802601814</v>
      </c>
      <c r="AV1499" t="n">
        <v>3.826459170442603</v>
      </c>
    </row>
    <row r="1500" spans="1:48">
      <c r="A1500" t="n">
        <v>1497</v>
      </c>
      <c r="B1500" t="n">
        <v>0</v>
      </c>
      <c r="C1500" t="n">
        <v>0</v>
      </c>
      <c r="D1500" t="n">
        <v>0</v>
      </c>
      <c r="E1500" t="n">
        <v>45.7</v>
      </c>
      <c r="F1500" t="n">
        <v>0.6152415692858835</v>
      </c>
      <c r="G1500" t="n">
        <v>375.3184544404584</v>
      </c>
      <c r="H1500" t="n">
        <v>1480.255984313168</v>
      </c>
      <c r="I1500" t="n">
        <v>16.05655274543809</v>
      </c>
      <c r="J1500" t="n">
        <v>16.05655274543809</v>
      </c>
      <c r="K1500" t="n">
        <v>408.5298297834097</v>
      </c>
      <c r="L1500" t="n">
        <v>4</v>
      </c>
      <c r="M1500" t="n">
        <v>103.5826140424467</v>
      </c>
      <c r="N1500" t="n">
        <v>1320.388338007346</v>
      </c>
      <c r="O1500" t="b">
        <v>1</v>
      </c>
      <c r="P1500" t="n">
        <v>16.05655274543809</v>
      </c>
      <c r="Q1500" t="n">
        <v>31.16276859542509</v>
      </c>
      <c r="R1500" t="n">
        <v>0.9519653212344363</v>
      </c>
      <c r="S1500" t="n">
        <v>47.16038639665258</v>
      </c>
      <c r="T1500" t="n">
        <v>121.9834422365959</v>
      </c>
      <c r="U1500" t="n">
        <v>16.86674124286079</v>
      </c>
      <c r="V1500" t="n">
        <v>5.859435462552597</v>
      </c>
      <c r="W1500" t="n">
        <v>0</v>
      </c>
      <c r="X1500" t="n">
        <v>0</v>
      </c>
      <c r="Y1500" t="n">
        <v>-21.42826181236016</v>
      </c>
      <c r="Z1500" t="n">
        <v>91.90049277765901</v>
      </c>
      <c r="AA1500" t="n">
        <v>1320.388338007346</v>
      </c>
      <c r="AB1500" t="b">
        <v>0</v>
      </c>
      <c r="AC1500" t="b">
        <v>1</v>
      </c>
      <c r="AD1500" t="n">
        <v>89.32651986920018</v>
      </c>
      <c r="AE1500" t="n">
        <v>-0</v>
      </c>
      <c r="AF1500" t="n">
        <v>0</v>
      </c>
      <c r="AG1500" t="n">
        <v>0.0911359835408509</v>
      </c>
      <c r="AH1500" t="b">
        <v>0</v>
      </c>
      <c r="AI1500" t="b">
        <v>0</v>
      </c>
      <c r="AJ1500" t="n">
        <v>1351.551106602771</v>
      </c>
      <c r="AK1500" t="n">
        <v>0</v>
      </c>
      <c r="AL1500" t="n">
        <v>17.26481682349142</v>
      </c>
      <c r="AM1500" t="n">
        <v>0</v>
      </c>
      <c r="AN1500" t="n">
        <v>17.37401806100318</v>
      </c>
      <c r="AO1500" t="n">
        <v>0</v>
      </c>
      <c r="AP1500" t="n">
        <v>1</v>
      </c>
      <c r="AQ1500" t="n">
        <v>0</v>
      </c>
      <c r="AR1500" t="n">
        <v>0</v>
      </c>
      <c r="AS1500" t="n">
        <v>0</v>
      </c>
      <c r="AT1500" t="n">
        <v>3.830625679153543</v>
      </c>
      <c r="AU1500" t="n">
        <v>1.204283682207035</v>
      </c>
      <c r="AV1500" t="n">
        <v>3.830625679153543</v>
      </c>
    </row>
    <row r="1501" spans="1:48">
      <c r="A1501" t="n">
        <v>1498</v>
      </c>
      <c r="B1501" t="n">
        <v>0</v>
      </c>
      <c r="C1501" t="n">
        <v>0</v>
      </c>
      <c r="D1501" t="n">
        <v>0</v>
      </c>
      <c r="E1501" t="n">
        <v>47.7</v>
      </c>
      <c r="F1501" t="n">
        <v>0.4979565704746571</v>
      </c>
      <c r="G1501" t="n">
        <v>391.7437697332575</v>
      </c>
      <c r="H1501" t="n">
        <v>1545.037427827968</v>
      </c>
      <c r="I1501" t="n">
        <v>14.19861854524976</v>
      </c>
      <c r="J1501" t="n">
        <v>14.19861854524976</v>
      </c>
      <c r="K1501" t="n">
        <v>346.1109788305958</v>
      </c>
      <c r="L1501" t="n">
        <v>4</v>
      </c>
      <c r="M1501" t="n">
        <v>87.75633337489752</v>
      </c>
      <c r="N1501" t="n">
        <v>1378.173385622547</v>
      </c>
      <c r="O1501" t="b">
        <v>0</v>
      </c>
      <c r="P1501" t="n">
        <v>14.19861854524976</v>
      </c>
      <c r="Q1501" t="n">
        <v>0</v>
      </c>
      <c r="R1501" t="n">
        <v>0.949121246853368</v>
      </c>
      <c r="S1501" t="n">
        <v>47.18676714004369</v>
      </c>
      <c r="T1501" t="n">
        <v>103.6553970149991</v>
      </c>
      <c r="U1501" t="n">
        <v>14.95975207838049</v>
      </c>
      <c r="V1501" t="n">
        <v>5.273857357042274</v>
      </c>
      <c r="W1501" t="n">
        <v>0</v>
      </c>
      <c r="X1501" t="n">
        <v>0</v>
      </c>
      <c r="Y1501" t="n">
        <v>-21.42826181236016</v>
      </c>
      <c r="Z1501" t="n">
        <v>91.97515767065504</v>
      </c>
      <c r="AA1501" t="n">
        <v>1378.173385622547</v>
      </c>
      <c r="AB1501" t="b">
        <v>0</v>
      </c>
      <c r="AC1501" t="b">
        <v>1</v>
      </c>
      <c r="AD1501" t="n">
        <v>89.31907950051533</v>
      </c>
      <c r="AE1501" t="n">
        <v>-0</v>
      </c>
      <c r="AF1501" t="n">
        <v>0</v>
      </c>
      <c r="AG1501" t="n">
        <v>0.0914396583284498</v>
      </c>
      <c r="AH1501" t="b">
        <v>0</v>
      </c>
      <c r="AI1501" t="b">
        <v>0</v>
      </c>
      <c r="AJ1501" t="n">
        <v>1378.173385622547</v>
      </c>
      <c r="AK1501" t="n">
        <v>0</v>
      </c>
      <c r="AL1501" t="n">
        <v>14.95975207838049</v>
      </c>
      <c r="AM1501" t="n">
        <v>0</v>
      </c>
      <c r="AN1501" t="n">
        <v>14.96229540165755</v>
      </c>
      <c r="AO1501" t="n">
        <v>0</v>
      </c>
      <c r="AP1501" t="n">
        <v>1</v>
      </c>
      <c r="AQ1501" t="n">
        <v>0</v>
      </c>
      <c r="AR1501" t="n">
        <v>0</v>
      </c>
      <c r="AS1501" t="n">
        <v>0</v>
      </c>
      <c r="AT1501" t="n">
        <v>3.318716409917096</v>
      </c>
      <c r="AU1501" t="n">
        <v>1.043348098480617</v>
      </c>
      <c r="AV1501" t="n">
        <v>3.318716409917096</v>
      </c>
    </row>
    <row r="1502" spans="1:48">
      <c r="A1502" t="n">
        <v>1499</v>
      </c>
      <c r="B1502" t="n">
        <v>0</v>
      </c>
      <c r="C1502" t="n">
        <v>0</v>
      </c>
      <c r="D1502" t="n">
        <v>0</v>
      </c>
      <c r="E1502" t="n">
        <v>49.3</v>
      </c>
      <c r="F1502" t="n">
        <v>0.3929321488154889</v>
      </c>
      <c r="G1502" t="n">
        <v>404.8840219674967</v>
      </c>
      <c r="H1502" t="n">
        <v>1596.862582639807</v>
      </c>
      <c r="I1502" t="n">
        <v>12.29942414410912</v>
      </c>
      <c r="J1502" t="n">
        <v>12.29942414410912</v>
      </c>
      <c r="K1502" t="n">
        <v>290.0851666420043</v>
      </c>
      <c r="L1502" t="n">
        <v>4</v>
      </c>
      <c r="M1502" t="n">
        <v>73.55100574087329</v>
      </c>
      <c r="N1502" t="n">
        <v>1424.401423714708</v>
      </c>
      <c r="O1502" t="b">
        <v>0</v>
      </c>
      <c r="P1502" t="n">
        <v>12.29942414410912</v>
      </c>
      <c r="Q1502" t="n">
        <v>0</v>
      </c>
      <c r="R1502" t="n">
        <v>0.9455752002040194</v>
      </c>
      <c r="S1502" t="n">
        <v>47.2114765502961</v>
      </c>
      <c r="T1502" t="n">
        <v>87.20224942984068</v>
      </c>
      <c r="U1502" t="n">
        <v>13.00734636595309</v>
      </c>
      <c r="V1502" t="n">
        <v>4.745964966978235</v>
      </c>
      <c r="W1502" t="n">
        <v>0</v>
      </c>
      <c r="X1502" t="n">
        <v>0</v>
      </c>
      <c r="Y1502" t="n">
        <v>-21.42826181236016</v>
      </c>
      <c r="Z1502" t="n">
        <v>92.04748708173257</v>
      </c>
      <c r="AA1502" t="n">
        <v>1424.401423714708</v>
      </c>
      <c r="AB1502" t="b">
        <v>0</v>
      </c>
      <c r="AC1502" t="b">
        <v>1</v>
      </c>
      <c r="AD1502" t="n">
        <v>89.31163913183047</v>
      </c>
      <c r="AE1502" t="n">
        <v>-0</v>
      </c>
      <c r="AF1502" t="n">
        <v>0</v>
      </c>
      <c r="AG1502" t="n">
        <v>0.08268459594367167</v>
      </c>
      <c r="AH1502" t="b">
        <v>0</v>
      </c>
      <c r="AI1502" t="b">
        <v>0</v>
      </c>
      <c r="AJ1502" t="n">
        <v>1424.401423714708</v>
      </c>
      <c r="AK1502" t="n">
        <v>0</v>
      </c>
      <c r="AL1502" t="n">
        <v>13.00734636595309</v>
      </c>
      <c r="AM1502" t="n">
        <v>0</v>
      </c>
      <c r="AN1502" t="n">
        <v>13.01048272442814</v>
      </c>
      <c r="AO1502" t="n">
        <v>0</v>
      </c>
      <c r="AP1502" t="n">
        <v>1</v>
      </c>
      <c r="AQ1502" t="n">
        <v>0</v>
      </c>
      <c r="AR1502" t="n">
        <v>0</v>
      </c>
      <c r="AS1502" t="n">
        <v>0</v>
      </c>
      <c r="AT1502" t="n">
        <v>2.914334106138197</v>
      </c>
      <c r="AU1502" t="n">
        <v>0.9162171672428179</v>
      </c>
      <c r="AV1502" t="n">
        <v>2.914334106138197</v>
      </c>
    </row>
    <row r="1503" spans="1:48">
      <c r="A1503" t="n">
        <v>1500</v>
      </c>
      <c r="B1503" t="n">
        <v>0</v>
      </c>
      <c r="C1503" t="n">
        <v>0</v>
      </c>
      <c r="D1503" t="n">
        <v>0</v>
      </c>
      <c r="E1503" t="n">
        <v>50.5</v>
      </c>
      <c r="F1503" t="n">
        <v>0.2636481675967071</v>
      </c>
      <c r="G1503" t="n">
        <v>414.7392111431761</v>
      </c>
      <c r="H1503" t="n">
        <v>1635.731448748687</v>
      </c>
      <c r="I1503" t="n">
        <v>9.570936253144579</v>
      </c>
      <c r="J1503" t="n">
        <v>9.570936253144579</v>
      </c>
      <c r="K1503" t="n">
        <v>220.3691052755834</v>
      </c>
      <c r="L1503" t="n">
        <v>4</v>
      </c>
      <c r="M1503" t="n">
        <v>55.87451959320067</v>
      </c>
      <c r="N1503" t="n">
        <v>1459.072452283829</v>
      </c>
      <c r="O1503" t="b">
        <v>0</v>
      </c>
      <c r="P1503" t="n">
        <v>9.570936253144579</v>
      </c>
      <c r="Q1503" t="n">
        <v>0</v>
      </c>
      <c r="R1503" t="n">
        <v>0.9388537272157821</v>
      </c>
      <c r="S1503" t="n">
        <v>47.23437264680668</v>
      </c>
      <c r="T1503" t="n">
        <v>66.71922807641597</v>
      </c>
      <c r="U1503" t="n">
        <v>10.1942783797937</v>
      </c>
      <c r="V1503" t="n">
        <v>4.079632119912986</v>
      </c>
      <c r="W1503" t="n">
        <v>0</v>
      </c>
      <c r="X1503" t="n">
        <v>0</v>
      </c>
      <c r="Y1503" t="n">
        <v>-21.42826181236016</v>
      </c>
      <c r="Z1503" t="n">
        <v>92.11028707912752</v>
      </c>
      <c r="AA1503" t="n">
        <v>1459.072452283829</v>
      </c>
      <c r="AB1503" t="b">
        <v>0</v>
      </c>
      <c r="AC1503" t="b">
        <v>1</v>
      </c>
      <c r="AD1503" t="n">
        <v>89.30419876314562</v>
      </c>
      <c r="AE1503" t="n">
        <v>-0</v>
      </c>
      <c r="AF1503" t="n">
        <v>0</v>
      </c>
      <c r="AG1503" t="n">
        <v>0.07163115374642032</v>
      </c>
      <c r="AH1503" t="b">
        <v>0</v>
      </c>
      <c r="AI1503" t="b">
        <v>0</v>
      </c>
      <c r="AJ1503" t="n">
        <v>1459.072452283829</v>
      </c>
      <c r="AK1503" t="n">
        <v>0</v>
      </c>
      <c r="AL1503" t="n">
        <v>10.1942783797937</v>
      </c>
      <c r="AM1503" t="n">
        <v>0</v>
      </c>
      <c r="AN1503" t="n">
        <v>10.19587856268913</v>
      </c>
      <c r="AO1503" t="n">
        <v>0</v>
      </c>
      <c r="AP1503" t="n">
        <v>1</v>
      </c>
      <c r="AQ1503" t="n">
        <v>0</v>
      </c>
      <c r="AR1503" t="n">
        <v>0</v>
      </c>
      <c r="AS1503" t="n">
        <v>0</v>
      </c>
      <c r="AT1503" t="n">
        <v>2.361028605368578</v>
      </c>
      <c r="AU1503" t="n">
        <v>0.7422673110930819</v>
      </c>
      <c r="AV1503" t="n">
        <v>2.361028605368578</v>
      </c>
    </row>
    <row r="1504" spans="1:48">
      <c r="A1504" t="n">
        <v>1501</v>
      </c>
      <c r="B1504" t="n">
        <v>0</v>
      </c>
      <c r="C1504" t="n">
        <v>0</v>
      </c>
      <c r="D1504" t="n">
        <v>0</v>
      </c>
      <c r="E1504" t="n">
        <v>51.3</v>
      </c>
      <c r="F1504" t="n">
        <v>0.2191418474643543</v>
      </c>
      <c r="G1504" t="n">
        <v>421.3093372602958</v>
      </c>
      <c r="H1504" t="n">
        <v>1661.644026154607</v>
      </c>
      <c r="I1504" t="n">
        <v>8.682150520198297</v>
      </c>
      <c r="J1504" t="n">
        <v>8.682150520198297</v>
      </c>
      <c r="K1504" t="n">
        <v>196.7875453617654</v>
      </c>
      <c r="L1504" t="n">
        <v>4</v>
      </c>
      <c r="M1504" t="n">
        <v>49.89542225196892</v>
      </c>
      <c r="N1504" t="n">
        <v>1482.186471329909</v>
      </c>
      <c r="O1504" t="b">
        <v>0</v>
      </c>
      <c r="P1504" t="n">
        <v>8.682150520198297</v>
      </c>
      <c r="Q1504" t="n">
        <v>0</v>
      </c>
      <c r="R1504" t="n">
        <v>0.9354647703029435</v>
      </c>
      <c r="S1504" t="n">
        <v>47.25438988889751</v>
      </c>
      <c r="T1504" t="n">
        <v>59.79548755560366</v>
      </c>
      <c r="U1504" t="n">
        <v>9.281109022830059</v>
      </c>
      <c r="V1504" t="n">
        <v>3.858915524248367</v>
      </c>
      <c r="W1504" t="n">
        <v>0</v>
      </c>
      <c r="X1504" t="n">
        <v>0</v>
      </c>
      <c r="Y1504" t="n">
        <v>-21.42826181236016</v>
      </c>
      <c r="Z1504" t="n">
        <v>92.17308707652246</v>
      </c>
      <c r="AA1504" t="n">
        <v>1482.186471329909</v>
      </c>
      <c r="AB1504" t="b">
        <v>0</v>
      </c>
      <c r="AC1504" t="b">
        <v>1</v>
      </c>
      <c r="AD1504" t="n">
        <v>89.29675839446077</v>
      </c>
      <c r="AE1504" t="n">
        <v>-0</v>
      </c>
      <c r="AF1504" t="n">
        <v>0</v>
      </c>
      <c r="AG1504" t="n">
        <v>0.0767273857039098</v>
      </c>
      <c r="AH1504" t="b">
        <v>0</v>
      </c>
      <c r="AI1504" t="b">
        <v>0</v>
      </c>
      <c r="AJ1504" t="n">
        <v>1482.186471329909</v>
      </c>
      <c r="AK1504" t="n">
        <v>0</v>
      </c>
      <c r="AL1504" t="n">
        <v>9.281109022830059</v>
      </c>
      <c r="AM1504" t="n">
        <v>0</v>
      </c>
      <c r="AN1504" t="n">
        <v>9.282133139883138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2.186224113220495</v>
      </c>
      <c r="AU1504" t="n">
        <v>0.68731174636222</v>
      </c>
      <c r="AV1504" t="n">
        <v>2.186224113220495</v>
      </c>
    </row>
    <row r="1505" spans="1:48">
      <c r="A1505" t="n">
        <v>1502</v>
      </c>
      <c r="B1505" t="n">
        <v>0</v>
      </c>
      <c r="C1505" t="n">
        <v>0</v>
      </c>
      <c r="D1505" t="n">
        <v>0</v>
      </c>
      <c r="E1505" t="n">
        <v>52.1</v>
      </c>
      <c r="F1505" t="n">
        <v>0.1931177758792222</v>
      </c>
      <c r="G1505" t="n">
        <v>427.8794633774154</v>
      </c>
      <c r="H1505" t="n">
        <v>1687.556603560526</v>
      </c>
      <c r="I1505" t="n">
        <v>8.216045779948905</v>
      </c>
      <c r="J1505" t="n">
        <v>8.216045779948905</v>
      </c>
      <c r="K1505" t="n">
        <v>183.3634577682134</v>
      </c>
      <c r="L1505" t="n">
        <v>4</v>
      </c>
      <c r="M1505" t="n">
        <v>46.49174892703179</v>
      </c>
      <c r="N1505" t="n">
        <v>1505.30049037599</v>
      </c>
      <c r="O1505" t="b">
        <v>0</v>
      </c>
      <c r="P1505" t="n">
        <v>8.216045779948905</v>
      </c>
      <c r="Q1505" t="n">
        <v>0</v>
      </c>
      <c r="R1505" t="n">
        <v>0.9330907863184509</v>
      </c>
      <c r="S1505" t="n">
        <v>47.27355467601663</v>
      </c>
      <c r="T1505" t="n">
        <v>55.85822465024136</v>
      </c>
      <c r="U1505" t="n">
        <v>8.805194414538869</v>
      </c>
      <c r="V1505" t="n">
        <v>3.737429888994967</v>
      </c>
      <c r="W1505" t="n">
        <v>0</v>
      </c>
      <c r="X1505" t="n">
        <v>0</v>
      </c>
      <c r="Y1505" t="n">
        <v>-21.42826181236016</v>
      </c>
      <c r="Z1505" t="n">
        <v>92.27562219397481</v>
      </c>
      <c r="AA1505" t="n">
        <v>1505.30049037599</v>
      </c>
      <c r="AB1505" t="b">
        <v>0</v>
      </c>
      <c r="AC1505" t="b">
        <v>1</v>
      </c>
      <c r="AD1505" t="n">
        <v>89.28931802577591</v>
      </c>
      <c r="AE1505" t="n">
        <v>-0</v>
      </c>
      <c r="AF1505" t="n">
        <v>0</v>
      </c>
      <c r="AG1505" t="n">
        <v>0.07787075022872414</v>
      </c>
      <c r="AH1505" t="b">
        <v>0</v>
      </c>
      <c r="AI1505" t="b">
        <v>0</v>
      </c>
      <c r="AJ1505" t="n">
        <v>1505.30049037599</v>
      </c>
      <c r="AK1505" t="n">
        <v>0</v>
      </c>
      <c r="AL1505" t="n">
        <v>8.805194414538869</v>
      </c>
      <c r="AM1505" t="n">
        <v>0</v>
      </c>
      <c r="AN1505" t="n">
        <v>8.805978504157633</v>
      </c>
      <c r="AO1505" t="n">
        <v>0</v>
      </c>
      <c r="AP1505" t="n">
        <v>1</v>
      </c>
      <c r="AQ1505" t="n">
        <v>0</v>
      </c>
      <c r="AR1505" t="n">
        <v>0</v>
      </c>
      <c r="AS1505" t="n">
        <v>0</v>
      </c>
      <c r="AT1505" t="n">
        <v>2.096863616282411</v>
      </c>
      <c r="AU1505" t="n">
        <v>0.6592183231697388</v>
      </c>
      <c r="AV1505" t="n">
        <v>2.096863616282411</v>
      </c>
    </row>
    <row r="1506" spans="1:48">
      <c r="A1506" t="n">
        <v>1503</v>
      </c>
      <c r="B1506" t="n">
        <v>0</v>
      </c>
      <c r="C1506" t="n">
        <v>0</v>
      </c>
      <c r="D1506" t="n">
        <v>0</v>
      </c>
      <c r="E1506" t="n">
        <v>52.7</v>
      </c>
      <c r="F1506" t="n">
        <v>0.1750537156854275</v>
      </c>
      <c r="G1506" t="n">
        <v>432.8070579652551</v>
      </c>
      <c r="H1506" t="n">
        <v>1706.991036614966</v>
      </c>
      <c r="I1506" t="n">
        <v>7.890883144976151</v>
      </c>
      <c r="J1506" t="n">
        <v>7.890883144976151</v>
      </c>
      <c r="K1506" t="n">
        <v>174.1015588499429</v>
      </c>
      <c r="L1506" t="n">
        <v>4</v>
      </c>
      <c r="M1506" t="n">
        <v>44.1433972743263</v>
      </c>
      <c r="N1506" t="n">
        <v>1522.63600466055</v>
      </c>
      <c r="O1506" t="b">
        <v>0</v>
      </c>
      <c r="P1506" t="n">
        <v>7.890883144976151</v>
      </c>
      <c r="Q1506" t="n">
        <v>0</v>
      </c>
      <c r="R1506" t="n">
        <v>0.9312394233002972</v>
      </c>
      <c r="S1506" t="n">
        <v>47.29235773918715</v>
      </c>
      <c r="T1506" t="n">
        <v>53.14220199232458</v>
      </c>
      <c r="U1506" t="n">
        <v>8.473527803420296</v>
      </c>
      <c r="V1506" t="n">
        <v>3.654088456084331</v>
      </c>
      <c r="W1506" t="n">
        <v>0</v>
      </c>
      <c r="X1506" t="n">
        <v>0</v>
      </c>
      <c r="Y1506" t="n">
        <v>-21.42826181236016</v>
      </c>
      <c r="Z1506" t="n">
        <v>92.36498727448644</v>
      </c>
      <c r="AA1506" t="n">
        <v>1522.63600466055</v>
      </c>
      <c r="AB1506" t="b">
        <v>0</v>
      </c>
      <c r="AC1506" t="b">
        <v>1</v>
      </c>
      <c r="AD1506" t="n">
        <v>89.28187765709106</v>
      </c>
      <c r="AE1506" t="n">
        <v>-0</v>
      </c>
      <c r="AF1506" t="n">
        <v>0</v>
      </c>
      <c r="AG1506" t="n">
        <v>0.08040984026984832</v>
      </c>
      <c r="AH1506" t="b">
        <v>0</v>
      </c>
      <c r="AI1506" t="b">
        <v>0</v>
      </c>
      <c r="AJ1506" t="n">
        <v>1522.63600466055</v>
      </c>
      <c r="AK1506" t="n">
        <v>0</v>
      </c>
      <c r="AL1506" t="n">
        <v>8.473527803420296</v>
      </c>
      <c r="AM1506" t="n">
        <v>0</v>
      </c>
      <c r="AN1506" t="n">
        <v>8.474203880693619</v>
      </c>
      <c r="AO1506" t="n">
        <v>0</v>
      </c>
      <c r="AP1506" t="n">
        <v>1</v>
      </c>
      <c r="AQ1506" t="n">
        <v>0</v>
      </c>
      <c r="AR1506" t="n">
        <v>0</v>
      </c>
      <c r="AS1506" t="n">
        <v>0</v>
      </c>
      <c r="AT1506" t="n">
        <v>2.035461429178493</v>
      </c>
      <c r="AU1506" t="n">
        <v>0.6399145179497489</v>
      </c>
      <c r="AV1506" t="n">
        <v>2.035461429178493</v>
      </c>
    </row>
    <row r="1507" spans="1:48">
      <c r="A1507" t="n">
        <v>1504</v>
      </c>
      <c r="B1507" t="n">
        <v>0</v>
      </c>
      <c r="C1507" t="n">
        <v>0</v>
      </c>
      <c r="D1507" t="n">
        <v>0</v>
      </c>
      <c r="E1507" t="n">
        <v>53.4</v>
      </c>
      <c r="F1507" t="n">
        <v>0.1900006947123885</v>
      </c>
      <c r="G1507" t="n">
        <v>438.5559183177348</v>
      </c>
      <c r="H1507" t="n">
        <v>1729.664541845146</v>
      </c>
      <c r="I1507" t="n">
        <v>8.407926482878278</v>
      </c>
      <c r="J1507" t="n">
        <v>8.407926482878278</v>
      </c>
      <c r="K1507" t="n">
        <v>183.0776425551047</v>
      </c>
      <c r="L1507" t="n">
        <v>4</v>
      </c>
      <c r="M1507" t="n">
        <v>46.41928056671011</v>
      </c>
      <c r="N1507" t="n">
        <v>1542.86077132587</v>
      </c>
      <c r="O1507" t="b">
        <v>0</v>
      </c>
      <c r="P1507" t="n">
        <v>8.407926482878278</v>
      </c>
      <c r="Q1507" t="n">
        <v>0</v>
      </c>
      <c r="R1507" t="n">
        <v>0.9327832321116258</v>
      </c>
      <c r="S1507" t="n">
        <v>47.31091632806289</v>
      </c>
      <c r="T1507" t="n">
        <v>55.78954510902314</v>
      </c>
      <c r="U1507" t="n">
        <v>9.013805344511278</v>
      </c>
      <c r="V1507" t="n">
        <v>3.749992904191188</v>
      </c>
      <c r="W1507" t="n">
        <v>0</v>
      </c>
      <c r="X1507" t="n">
        <v>0</v>
      </c>
      <c r="Y1507" t="n">
        <v>-21.42826181236016</v>
      </c>
      <c r="Z1507" t="n">
        <v>92.47392907654036</v>
      </c>
      <c r="AA1507" t="n">
        <v>1542.86077132587</v>
      </c>
      <c r="AB1507" t="b">
        <v>0</v>
      </c>
      <c r="AC1507" t="b">
        <v>1</v>
      </c>
      <c r="AD1507" t="n">
        <v>89.2744372884062</v>
      </c>
      <c r="AE1507" t="n">
        <v>-0</v>
      </c>
      <c r="AF1507" t="n">
        <v>0</v>
      </c>
      <c r="AG1507" t="n">
        <v>0.08592841313640331</v>
      </c>
      <c r="AH1507" t="b">
        <v>0</v>
      </c>
      <c r="AI1507" t="b">
        <v>0</v>
      </c>
      <c r="AJ1507" t="n">
        <v>1542.86077132587</v>
      </c>
      <c r="AK1507" t="n">
        <v>0</v>
      </c>
      <c r="AL1507" t="n">
        <v>9.013805344511278</v>
      </c>
      <c r="AM1507" t="n">
        <v>0</v>
      </c>
      <c r="AN1507" t="n">
        <v>9.0144814217846</v>
      </c>
      <c r="AO1507" t="n">
        <v>0</v>
      </c>
      <c r="AP1507" t="n">
        <v>1</v>
      </c>
      <c r="AQ1507" t="n">
        <v>0</v>
      </c>
      <c r="AR1507" t="n">
        <v>0</v>
      </c>
      <c r="AS1507" t="n">
        <v>0</v>
      </c>
      <c r="AT1507" t="n">
        <v>2.137972889286894</v>
      </c>
      <c r="AU1507" t="n">
        <v>0.6721423807032414</v>
      </c>
      <c r="AV1507" t="n">
        <v>2.137972889286894</v>
      </c>
    </row>
    <row r="1508" spans="1:48">
      <c r="A1508" t="n">
        <v>1505</v>
      </c>
      <c r="B1508" t="n">
        <v>0</v>
      </c>
      <c r="C1508" t="n">
        <v>0</v>
      </c>
      <c r="D1508" t="n">
        <v>0</v>
      </c>
      <c r="E1508" t="n">
        <v>54</v>
      </c>
      <c r="F1508" t="n">
        <v>0.1482768387983509</v>
      </c>
      <c r="G1508" t="n">
        <v>443.4835129055745</v>
      </c>
      <c r="H1508" t="n">
        <v>1749.098974899586</v>
      </c>
      <c r="I1508" t="n">
        <v>7.469807813066959</v>
      </c>
      <c r="J1508" t="n">
        <v>7.469807813066959</v>
      </c>
      <c r="K1508" t="n">
        <v>160.843431983348</v>
      </c>
      <c r="L1508" t="n">
        <v>4</v>
      </c>
      <c r="M1508" t="n">
        <v>40.78180324121401</v>
      </c>
      <c r="N1508" t="n">
        <v>1560.196285610431</v>
      </c>
      <c r="O1508" t="b">
        <v>0</v>
      </c>
      <c r="P1508" t="n">
        <v>7.469807813066959</v>
      </c>
      <c r="Q1508" t="n">
        <v>0</v>
      </c>
      <c r="R1508" t="n">
        <v>0.9281337351003371</v>
      </c>
      <c r="S1508" t="n">
        <v>47.33024697371154</v>
      </c>
      <c r="T1508" t="n">
        <v>49.25961489285034</v>
      </c>
      <c r="U1508" t="n">
        <v>8.048202032285168</v>
      </c>
      <c r="V1508" t="n">
        <v>3.540104532744948</v>
      </c>
      <c r="W1508" t="n">
        <v>0</v>
      </c>
      <c r="X1508" t="n">
        <v>0</v>
      </c>
      <c r="Y1508" t="n">
        <v>-21.42826181236016</v>
      </c>
      <c r="Z1508" t="n">
        <v>92.56329415705198</v>
      </c>
      <c r="AA1508" t="n">
        <v>1560.196285610431</v>
      </c>
      <c r="AB1508" t="b">
        <v>0</v>
      </c>
      <c r="AC1508" t="b">
        <v>1</v>
      </c>
      <c r="AD1508" t="n">
        <v>89.26699691972135</v>
      </c>
      <c r="AE1508" t="n">
        <v>-0</v>
      </c>
      <c r="AF1508" t="n">
        <v>0</v>
      </c>
      <c r="AG1508" t="n">
        <v>0.09872651837054724</v>
      </c>
      <c r="AH1508" t="b">
        <v>0</v>
      </c>
      <c r="AI1508" t="b">
        <v>0</v>
      </c>
      <c r="AJ1508" t="n">
        <v>1560.196285610431</v>
      </c>
      <c r="AK1508" t="n">
        <v>0</v>
      </c>
      <c r="AL1508" t="n">
        <v>8.048202032285168</v>
      </c>
      <c r="AM1508" t="n">
        <v>0</v>
      </c>
      <c r="AN1508" t="n">
        <v>8.048686087611038</v>
      </c>
      <c r="AO1508" t="n">
        <v>0</v>
      </c>
      <c r="AP1508" t="n">
        <v>1</v>
      </c>
      <c r="AQ1508" t="n">
        <v>0</v>
      </c>
      <c r="AR1508" t="n">
        <v>0</v>
      </c>
      <c r="AS1508" t="n">
        <v>0</v>
      </c>
      <c r="AT1508" t="n">
        <v>1.959052709460247</v>
      </c>
      <c r="AU1508" t="n">
        <v>0.6158929136369651</v>
      </c>
      <c r="AV1508" t="n">
        <v>1.959052709460247</v>
      </c>
    </row>
    <row r="1509" spans="1:48">
      <c r="A1509" t="n">
        <v>1506</v>
      </c>
      <c r="B1509" t="n">
        <v>0</v>
      </c>
      <c r="C1509" t="n">
        <v>0</v>
      </c>
      <c r="D1509" t="n">
        <v>0</v>
      </c>
      <c r="E1509" t="n">
        <v>54.5</v>
      </c>
      <c r="F1509" t="n">
        <v>0.133558616760892</v>
      </c>
      <c r="G1509" t="n">
        <v>447.5898417287743</v>
      </c>
      <c r="H1509" t="n">
        <v>1765.294335778286</v>
      </c>
      <c r="I1509" t="n">
        <v>7.186660559712474</v>
      </c>
      <c r="J1509" t="n">
        <v>7.186660559712474</v>
      </c>
      <c r="K1509" t="n">
        <v>153.3268781950924</v>
      </c>
      <c r="L1509" t="n">
        <v>4</v>
      </c>
      <c r="M1509" t="n">
        <v>38.87598331518569</v>
      </c>
      <c r="N1509" t="n">
        <v>1574.642547514231</v>
      </c>
      <c r="O1509" t="b">
        <v>0</v>
      </c>
      <c r="P1509" t="n">
        <v>7.186660559712474</v>
      </c>
      <c r="Q1509" t="n">
        <v>0</v>
      </c>
      <c r="R1509" t="n">
        <v>0.9262019649244105</v>
      </c>
      <c r="S1509" t="n">
        <v>47.34860873472838</v>
      </c>
      <c r="T1509" t="n">
        <v>47.05554791158723</v>
      </c>
      <c r="U1509" t="n">
        <v>7.759280191441825</v>
      </c>
      <c r="V1509" t="n">
        <v>3.472606975280399</v>
      </c>
      <c r="W1509" t="n">
        <v>0</v>
      </c>
      <c r="X1509" t="n">
        <v>0</v>
      </c>
      <c r="Y1509" t="n">
        <v>-21.42826181236016</v>
      </c>
      <c r="Z1509" t="n">
        <v>92.65265923756361</v>
      </c>
      <c r="AA1509" t="n">
        <v>1574.642547514231</v>
      </c>
      <c r="AB1509" t="b">
        <v>0</v>
      </c>
      <c r="AC1509" t="b">
        <v>1</v>
      </c>
      <c r="AD1509" t="n">
        <v>89.2595565510365</v>
      </c>
      <c r="AE1509" t="n">
        <v>-0</v>
      </c>
      <c r="AF1509" t="n">
        <v>0</v>
      </c>
      <c r="AG1509" t="n">
        <v>0.1057239720397863</v>
      </c>
      <c r="AH1509" t="b">
        <v>0</v>
      </c>
      <c r="AI1509" t="b">
        <v>0</v>
      </c>
      <c r="AJ1509" t="n">
        <v>1574.642547514231</v>
      </c>
      <c r="AK1509" t="n">
        <v>0</v>
      </c>
      <c r="AL1509" t="n">
        <v>7.759280191441825</v>
      </c>
      <c r="AM1509" t="n">
        <v>0</v>
      </c>
      <c r="AN1509" t="n">
        <v>7.759680237165684</v>
      </c>
      <c r="AO1509" t="n">
        <v>0</v>
      </c>
      <c r="AP1509" t="n">
        <v>1</v>
      </c>
      <c r="AQ1509" t="n">
        <v>0</v>
      </c>
      <c r="AR1509" t="n">
        <v>0</v>
      </c>
      <c r="AS1509" t="n">
        <v>0</v>
      </c>
      <c r="AT1509" t="n">
        <v>1.906957478349489</v>
      </c>
      <c r="AU1509" t="n">
        <v>0.5995150573799807</v>
      </c>
      <c r="AV1509" t="n">
        <v>1.906957478349489</v>
      </c>
    </row>
    <row r="1510" spans="1:48">
      <c r="A1510" t="n">
        <v>1507</v>
      </c>
      <c r="B1510" t="n">
        <v>0</v>
      </c>
      <c r="C1510" t="n">
        <v>0</v>
      </c>
      <c r="D1510" t="n">
        <v>0</v>
      </c>
      <c r="E1510" t="n">
        <v>55</v>
      </c>
      <c r="F1510" t="n">
        <v>0.1508220274914134</v>
      </c>
      <c r="G1510" t="n">
        <v>451.696170551974</v>
      </c>
      <c r="H1510" t="n">
        <v>1781.489696656986</v>
      </c>
      <c r="I1510" t="n">
        <v>7.727665163803094</v>
      </c>
      <c r="J1510" t="n">
        <v>7.727665163803094</v>
      </c>
      <c r="K1510" t="n">
        <v>163.3703612596981</v>
      </c>
      <c r="L1510" t="n">
        <v>4</v>
      </c>
      <c r="M1510" t="n">
        <v>41.42250539038999</v>
      </c>
      <c r="N1510" t="n">
        <v>1589.088809418031</v>
      </c>
      <c r="O1510" t="b">
        <v>0</v>
      </c>
      <c r="P1510" t="n">
        <v>7.727665163803094</v>
      </c>
      <c r="Q1510" t="n">
        <v>0</v>
      </c>
      <c r="R1510" t="n">
        <v>0.9284922856766409</v>
      </c>
      <c r="S1510" t="n">
        <v>47.36674933943258</v>
      </c>
      <c r="T1510" t="n">
        <v>50.01418647033212</v>
      </c>
      <c r="U1510" t="n">
        <v>8.322810305496011</v>
      </c>
      <c r="V1510" t="n">
        <v>3.576400158235714</v>
      </c>
      <c r="W1510" t="n">
        <v>0</v>
      </c>
      <c r="X1510" t="n">
        <v>0</v>
      </c>
      <c r="Y1510" t="n">
        <v>-21.42826181236016</v>
      </c>
      <c r="Z1510" t="n">
        <v>92.74202431807524</v>
      </c>
      <c r="AA1510" t="n">
        <v>1589.088809418031</v>
      </c>
      <c r="AB1510" t="b">
        <v>0</v>
      </c>
      <c r="AC1510" t="b">
        <v>1</v>
      </c>
      <c r="AD1510" t="n">
        <v>89.25211618235164</v>
      </c>
      <c r="AE1510" t="n">
        <v>-0</v>
      </c>
      <c r="AF1510" t="n">
        <v>0</v>
      </c>
      <c r="AG1510" t="n">
        <v>0.1171729429466818</v>
      </c>
      <c r="AH1510" t="b">
        <v>0</v>
      </c>
      <c r="AI1510" t="b">
        <v>0</v>
      </c>
      <c r="AJ1510" t="n">
        <v>1589.088809418031</v>
      </c>
      <c r="AK1510" t="n">
        <v>0</v>
      </c>
      <c r="AL1510" t="n">
        <v>8.322810305496011</v>
      </c>
      <c r="AM1510" t="n">
        <v>0</v>
      </c>
      <c r="AN1510" t="n">
        <v>8.323294360821881</v>
      </c>
      <c r="AO1510" t="n">
        <v>0</v>
      </c>
      <c r="AP1510" t="n">
        <v>1</v>
      </c>
      <c r="AQ1510" t="n">
        <v>0</v>
      </c>
      <c r="AR1510" t="n">
        <v>0</v>
      </c>
      <c r="AS1510" t="n">
        <v>0</v>
      </c>
      <c r="AT1510" t="n">
        <v>2.012617090445664</v>
      </c>
      <c r="AU1510" t="n">
        <v>0.6327326456732504</v>
      </c>
      <c r="AV1510" t="n">
        <v>2.012617090445664</v>
      </c>
    </row>
    <row r="1511" spans="1:48">
      <c r="A1511" t="n">
        <v>1508</v>
      </c>
      <c r="B1511" t="n">
        <v>0</v>
      </c>
      <c r="C1511" t="n">
        <v>0</v>
      </c>
      <c r="D1511" t="n">
        <v>0</v>
      </c>
      <c r="E1511" t="n">
        <v>55.6</v>
      </c>
      <c r="F1511" t="n">
        <v>0.1798199399401144</v>
      </c>
      <c r="G1511" t="n">
        <v>456.6237651398138</v>
      </c>
      <c r="H1511" t="n">
        <v>1800.924129711425</v>
      </c>
      <c r="I1511" t="n">
        <v>8.605954518358132</v>
      </c>
      <c r="J1511" t="n">
        <v>8.605954518358132</v>
      </c>
      <c r="K1511" t="n">
        <v>179.9748904266529</v>
      </c>
      <c r="L1511" t="n">
        <v>4</v>
      </c>
      <c r="M1511" t="n">
        <v>45.6325787085834</v>
      </c>
      <c r="N1511" t="n">
        <v>1606.424323702591</v>
      </c>
      <c r="O1511" t="b">
        <v>0</v>
      </c>
      <c r="P1511" t="n">
        <v>8.605954518358132</v>
      </c>
      <c r="Q1511" t="n">
        <v>0</v>
      </c>
      <c r="R1511" t="n">
        <v>0.9317817552622676</v>
      </c>
      <c r="S1511" t="n">
        <v>47.38565017574619</v>
      </c>
      <c r="T1511" t="n">
        <v>54.90298469590152</v>
      </c>
      <c r="U1511" t="n">
        <v>9.236019561185573</v>
      </c>
      <c r="V1511" t="n">
        <v>3.74538524681698</v>
      </c>
      <c r="W1511" t="n">
        <v>0</v>
      </c>
      <c r="X1511" t="n">
        <v>0</v>
      </c>
      <c r="Y1511" t="n">
        <v>-21.42826181236016</v>
      </c>
      <c r="Z1511" t="n">
        <v>92.83511137973278</v>
      </c>
      <c r="AA1511" t="n">
        <v>1606.424323702591</v>
      </c>
      <c r="AB1511" t="b">
        <v>0</v>
      </c>
      <c r="AC1511" t="b">
        <v>1</v>
      </c>
      <c r="AD1511" t="n">
        <v>89.24467581366679</v>
      </c>
      <c r="AE1511" t="n">
        <v>-0</v>
      </c>
      <c r="AF1511" t="n">
        <v>0</v>
      </c>
      <c r="AG1511" t="n">
        <v>0.1265812671338404</v>
      </c>
      <c r="AH1511" t="b">
        <v>0</v>
      </c>
      <c r="AI1511" t="b">
        <v>0</v>
      </c>
      <c r="AJ1511" t="n">
        <v>1606.424323702591</v>
      </c>
      <c r="AK1511" t="n">
        <v>0</v>
      </c>
      <c r="AL1511" t="n">
        <v>9.236019561185573</v>
      </c>
      <c r="AM1511" t="n">
        <v>0</v>
      </c>
      <c r="AN1511" t="n">
        <v>9.236695638458896</v>
      </c>
      <c r="AO1511" t="n">
        <v>0</v>
      </c>
      <c r="AP1511" t="n">
        <v>1</v>
      </c>
      <c r="AQ1511" t="n">
        <v>0</v>
      </c>
      <c r="AR1511" t="n">
        <v>0</v>
      </c>
      <c r="AS1511" t="n">
        <v>0</v>
      </c>
      <c r="AT1511" t="n">
        <v>2.183256757468697</v>
      </c>
      <c r="AU1511" t="n">
        <v>0.6863788600897134</v>
      </c>
      <c r="AV1511" t="n">
        <v>2.183256757468697</v>
      </c>
    </row>
    <row r="1512" spans="1:48">
      <c r="A1512" t="n">
        <v>1509</v>
      </c>
      <c r="B1512" t="n">
        <v>0</v>
      </c>
      <c r="C1512" t="n">
        <v>0</v>
      </c>
      <c r="D1512" t="n">
        <v>0</v>
      </c>
      <c r="E1512" t="n">
        <v>56.3</v>
      </c>
      <c r="F1512" t="n">
        <v>0.2132315460814578</v>
      </c>
      <c r="G1512" t="n">
        <v>462.3726254922934</v>
      </c>
      <c r="H1512" t="n">
        <v>1823.597634941605</v>
      </c>
      <c r="I1512" t="n">
        <v>9.641561939699757</v>
      </c>
      <c r="J1512" t="n">
        <v>9.641561939699757</v>
      </c>
      <c r="K1512" t="n">
        <v>199.1254011021215</v>
      </c>
      <c r="L1512" t="n">
        <v>4</v>
      </c>
      <c r="M1512" t="n">
        <v>50.48818486362108</v>
      </c>
      <c r="N1512" t="n">
        <v>1626.649090367912</v>
      </c>
      <c r="O1512" t="b">
        <v>0</v>
      </c>
      <c r="P1512" t="n">
        <v>9.641561939699757</v>
      </c>
      <c r="Q1512" t="n">
        <v>0</v>
      </c>
      <c r="R1512" t="n">
        <v>0.9349145206176732</v>
      </c>
      <c r="S1512" t="n">
        <v>47.40573090200449</v>
      </c>
      <c r="T1512" t="n">
        <v>60.5414750321812</v>
      </c>
      <c r="U1512" t="n">
        <v>10.3127737638836</v>
      </c>
      <c r="V1512" t="n">
        <v>3.940370924982673</v>
      </c>
      <c r="W1512" t="n">
        <v>0</v>
      </c>
      <c r="X1512" t="n">
        <v>0</v>
      </c>
      <c r="Y1512" t="n">
        <v>-21.42826181236016</v>
      </c>
      <c r="Z1512" t="n">
        <v>92.99045223608444</v>
      </c>
      <c r="AA1512" t="n">
        <v>1626.649090367912</v>
      </c>
      <c r="AB1512" t="b">
        <v>0</v>
      </c>
      <c r="AC1512" t="b">
        <v>1</v>
      </c>
      <c r="AD1512" t="n">
        <v>89.23723544498193</v>
      </c>
      <c r="AE1512" t="n">
        <v>-0</v>
      </c>
      <c r="AF1512" t="n">
        <v>0</v>
      </c>
      <c r="AG1512" t="n">
        <v>0.1401598537313802</v>
      </c>
      <c r="AH1512" t="b">
        <v>0</v>
      </c>
      <c r="AI1512" t="b">
        <v>0</v>
      </c>
      <c r="AJ1512" t="n">
        <v>1626.649090367912</v>
      </c>
      <c r="AK1512" t="n">
        <v>0</v>
      </c>
      <c r="AL1512" t="n">
        <v>10.3127737638836</v>
      </c>
      <c r="AM1512" t="n">
        <v>0</v>
      </c>
      <c r="AN1512" t="n">
        <v>10.31379788093668</v>
      </c>
      <c r="AO1512" t="n">
        <v>0</v>
      </c>
      <c r="AP1512" t="n">
        <v>1</v>
      </c>
      <c r="AQ1512" t="n">
        <v>0</v>
      </c>
      <c r="AR1512" t="n">
        <v>0</v>
      </c>
      <c r="AS1512" t="n">
        <v>0</v>
      </c>
      <c r="AT1512" t="n">
        <v>2.384544559482961</v>
      </c>
      <c r="AU1512" t="n">
        <v>0.7496603278437394</v>
      </c>
      <c r="AV1512" t="n">
        <v>2.384544559482961</v>
      </c>
    </row>
    <row r="1513" spans="1:48">
      <c r="A1513" t="n">
        <v>1510</v>
      </c>
      <c r="B1513" t="n">
        <v>0</v>
      </c>
      <c r="C1513" t="n">
        <v>0</v>
      </c>
      <c r="D1513" t="n">
        <v>0</v>
      </c>
      <c r="E1513" t="n">
        <v>57.2</v>
      </c>
      <c r="F1513" t="n">
        <v>0.3005872090673831</v>
      </c>
      <c r="G1513" t="n">
        <v>469.764017374053</v>
      </c>
      <c r="H1513" t="n">
        <v>1852.749284523265</v>
      </c>
      <c r="I1513" t="n">
        <v>12.20650022671473</v>
      </c>
      <c r="J1513" t="n">
        <v>12.20650022671473</v>
      </c>
      <c r="K1513" t="n">
        <v>248.1320122976232</v>
      </c>
      <c r="L1513" t="n">
        <v>4</v>
      </c>
      <c r="M1513" t="n">
        <v>62.91379622150689</v>
      </c>
      <c r="N1513" t="n">
        <v>1652.652361794752</v>
      </c>
      <c r="O1513" t="b">
        <v>0</v>
      </c>
      <c r="P1513" t="n">
        <v>12.20650022671473</v>
      </c>
      <c r="Q1513" t="n">
        <v>0</v>
      </c>
      <c r="R1513" t="n">
        <v>0.9409174438758209</v>
      </c>
      <c r="S1513" t="n">
        <v>47.42719493523828</v>
      </c>
      <c r="T1513" t="n">
        <v>74.95998946812189</v>
      </c>
      <c r="U1513" t="n">
        <v>12.97297686015236</v>
      </c>
      <c r="V1513" t="n">
        <v>4.428827784818196</v>
      </c>
      <c r="W1513" t="n">
        <v>0</v>
      </c>
      <c r="X1513" t="n">
        <v>0</v>
      </c>
      <c r="Y1513" t="n">
        <v>-21.42826181236016</v>
      </c>
      <c r="Z1513" t="n">
        <v>93.14866858514411</v>
      </c>
      <c r="AA1513" t="n">
        <v>1652.652361794752</v>
      </c>
      <c r="AB1513" t="b">
        <v>0</v>
      </c>
      <c r="AC1513" t="b">
        <v>1</v>
      </c>
      <c r="AD1513" t="n">
        <v>89.22979507629708</v>
      </c>
      <c r="AE1513" t="n">
        <v>-0</v>
      </c>
      <c r="AF1513" t="n">
        <v>0</v>
      </c>
      <c r="AG1513" t="n">
        <v>0.1541551812692148</v>
      </c>
      <c r="AH1513" t="b">
        <v>0</v>
      </c>
      <c r="AI1513" t="b">
        <v>0</v>
      </c>
      <c r="AJ1513" t="n">
        <v>1652.652361794752</v>
      </c>
      <c r="AK1513" t="n">
        <v>0</v>
      </c>
      <c r="AL1513" t="n">
        <v>12.97297686015236</v>
      </c>
      <c r="AM1513" t="n">
        <v>0</v>
      </c>
      <c r="AN1513" t="n">
        <v>12.97491308145583</v>
      </c>
      <c r="AO1513" t="n">
        <v>0</v>
      </c>
      <c r="AP1513" t="n">
        <v>1</v>
      </c>
      <c r="AQ1513" t="n">
        <v>0</v>
      </c>
      <c r="AR1513" t="n">
        <v>0</v>
      </c>
      <c r="AS1513" t="n">
        <v>0</v>
      </c>
      <c r="AT1513" t="n">
        <v>2.883095789587634</v>
      </c>
      <c r="AU1513" t="n">
        <v>0.9063963708423267</v>
      </c>
      <c r="AV1513" t="n">
        <v>2.883095789587634</v>
      </c>
    </row>
    <row r="1514" spans="1:48">
      <c r="A1514" t="n">
        <v>1511</v>
      </c>
      <c r="B1514" t="n">
        <v>0</v>
      </c>
      <c r="C1514" t="n">
        <v>0</v>
      </c>
      <c r="D1514" t="n">
        <v>0</v>
      </c>
      <c r="E1514" t="n">
        <v>58.5</v>
      </c>
      <c r="F1514" t="n">
        <v>0.4177529509823428</v>
      </c>
      <c r="G1514" t="n">
        <v>480.4404723143724</v>
      </c>
      <c r="H1514" t="n">
        <v>1894.857222807884</v>
      </c>
      <c r="I1514" t="n">
        <v>15.79776646409799</v>
      </c>
      <c r="J1514" t="n">
        <v>15.79776646409799</v>
      </c>
      <c r="K1514" t="n">
        <v>313.9984369502527</v>
      </c>
      <c r="L1514" t="n">
        <v>4</v>
      </c>
      <c r="M1514" t="n">
        <v>79.6142081516868</v>
      </c>
      <c r="N1514" t="n">
        <v>1690.212642744633</v>
      </c>
      <c r="O1514" t="b">
        <v>0</v>
      </c>
      <c r="P1514" t="n">
        <v>15.79776646409799</v>
      </c>
      <c r="Q1514" t="n">
        <v>0</v>
      </c>
      <c r="R1514" t="n">
        <v>0.9460846636397113</v>
      </c>
      <c r="S1514" t="n">
        <v>47.45186272669718</v>
      </c>
      <c r="T1514" t="n">
        <v>94.33996767185535</v>
      </c>
      <c r="U1514" t="n">
        <v>16.69804730088522</v>
      </c>
      <c r="V1514" t="n">
        <v>5.086371089246839</v>
      </c>
      <c r="W1514" t="n">
        <v>0</v>
      </c>
      <c r="X1514" t="n">
        <v>0</v>
      </c>
      <c r="Y1514" t="n">
        <v>-21.42826181236016</v>
      </c>
      <c r="Z1514" t="n">
        <v>93.32182264850401</v>
      </c>
      <c r="AA1514" t="n">
        <v>1690.212642744633</v>
      </c>
      <c r="AB1514" t="b">
        <v>0</v>
      </c>
      <c r="AC1514" t="b">
        <v>1</v>
      </c>
      <c r="AD1514" t="n">
        <v>89.22235470761223</v>
      </c>
      <c r="AE1514" t="n">
        <v>-0</v>
      </c>
      <c r="AF1514" t="n">
        <v>0</v>
      </c>
      <c r="AG1514" t="n">
        <v>0.1704422738408392</v>
      </c>
      <c r="AH1514" t="b">
        <v>0</v>
      </c>
      <c r="AI1514" t="b">
        <v>0</v>
      </c>
      <c r="AJ1514" t="n">
        <v>1690.212642744633</v>
      </c>
      <c r="AK1514" t="n">
        <v>0</v>
      </c>
      <c r="AL1514" t="n">
        <v>16.69804730088522</v>
      </c>
      <c r="AM1514" t="n">
        <v>0</v>
      </c>
      <c r="AN1514" t="n">
        <v>16.70164771239995</v>
      </c>
      <c r="AO1514" t="n">
        <v>0</v>
      </c>
      <c r="AP1514" t="n">
        <v>1</v>
      </c>
      <c r="AQ1514" t="n">
        <v>0</v>
      </c>
      <c r="AR1514" t="n">
        <v>0</v>
      </c>
      <c r="AS1514" t="n">
        <v>0</v>
      </c>
      <c r="AT1514" t="n">
        <v>3.587851806658572</v>
      </c>
      <c r="AU1514" t="n">
        <v>1.127959698189753</v>
      </c>
      <c r="AV1514" t="n">
        <v>3.587851806658572</v>
      </c>
    </row>
    <row r="1515" spans="1:48">
      <c r="A1515" t="n">
        <v>1512</v>
      </c>
      <c r="B1515" t="n">
        <v>0</v>
      </c>
      <c r="C1515" t="n">
        <v>0</v>
      </c>
      <c r="D1515" t="n">
        <v>0</v>
      </c>
      <c r="E1515" t="n">
        <v>60.2</v>
      </c>
      <c r="F1515" t="n">
        <v>0.5284009870032449</v>
      </c>
      <c r="G1515" t="n">
        <v>494.4019903132516</v>
      </c>
      <c r="H1515" t="n">
        <v>1949.921449795464</v>
      </c>
      <c r="I1515" t="n">
        <v>19.50901934462314</v>
      </c>
      <c r="J1515" t="n">
        <v>19.50901934462314</v>
      </c>
      <c r="K1515" t="n">
        <v>376.8136364020165</v>
      </c>
      <c r="L1515" t="n">
        <v>4</v>
      </c>
      <c r="M1515" t="n">
        <v>95.54098286055185</v>
      </c>
      <c r="N1515" t="n">
        <v>1739.329933217554</v>
      </c>
      <c r="O1515" t="b">
        <v>0</v>
      </c>
      <c r="P1515" t="n">
        <v>19.50901934462314</v>
      </c>
      <c r="Q1515" t="n">
        <v>0</v>
      </c>
      <c r="R1515" t="n">
        <v>0.9493139774521532</v>
      </c>
      <c r="S1515" t="n">
        <v>47.48099590299375</v>
      </c>
      <c r="T1515" t="n">
        <v>112.8275025165626</v>
      </c>
      <c r="U1515" t="n">
        <v>20.55065005677368</v>
      </c>
      <c r="V1515" t="n">
        <v>5.718777336571748</v>
      </c>
      <c r="W1515" t="n">
        <v>0</v>
      </c>
      <c r="X1515" t="n">
        <v>0</v>
      </c>
      <c r="Y1515" t="n">
        <v>-21.42826181236016</v>
      </c>
      <c r="Z1515" t="n">
        <v>93.49497671186391</v>
      </c>
      <c r="AA1515" t="n">
        <v>1739.329933217554</v>
      </c>
      <c r="AB1515" t="b">
        <v>0</v>
      </c>
      <c r="AC1515" t="b">
        <v>1</v>
      </c>
      <c r="AD1515" t="n">
        <v>89.21491433892737</v>
      </c>
      <c r="AE1515" t="n">
        <v>-0</v>
      </c>
      <c r="AF1515" t="n">
        <v>0</v>
      </c>
      <c r="AG1515" t="n">
        <v>0.1769371189631733</v>
      </c>
      <c r="AH1515" t="b">
        <v>0</v>
      </c>
      <c r="AI1515" t="b">
        <v>0</v>
      </c>
      <c r="AJ1515" t="n">
        <v>1739.329933217554</v>
      </c>
      <c r="AK1515" t="n">
        <v>0</v>
      </c>
      <c r="AL1515" t="n">
        <v>20.55065005677368</v>
      </c>
      <c r="AM1515" t="n">
        <v>0</v>
      </c>
      <c r="AN1515" t="n">
        <v>20.55642671702621</v>
      </c>
      <c r="AO1515" t="n">
        <v>0</v>
      </c>
      <c r="AP1515" t="n">
        <v>1</v>
      </c>
      <c r="AQ1515" t="n">
        <v>0</v>
      </c>
      <c r="AR1515" t="n">
        <v>0</v>
      </c>
      <c r="AS1515" t="n">
        <v>0</v>
      </c>
      <c r="AT1515" t="n">
        <v>4.321422614573665</v>
      </c>
      <c r="AU1515" t="n">
        <v>1.358581906599004</v>
      </c>
      <c r="AV1515" t="n">
        <v>4.321422614573665</v>
      </c>
    </row>
    <row r="1516" spans="1:48">
      <c r="A1516" t="n">
        <v>1513</v>
      </c>
      <c r="B1516" t="n">
        <v>0</v>
      </c>
      <c r="C1516" t="n">
        <v>0</v>
      </c>
      <c r="D1516" t="n">
        <v>0</v>
      </c>
      <c r="E1516" t="n">
        <v>62.3</v>
      </c>
      <c r="F1516" t="n">
        <v>0.6353097676713375</v>
      </c>
      <c r="G1516" t="n">
        <v>511.6485713706905</v>
      </c>
      <c r="H1516" t="n">
        <v>2017.941965486003</v>
      </c>
      <c r="I1516" t="n">
        <v>23.47551339594261</v>
      </c>
      <c r="J1516" t="n">
        <v>23.47551339594261</v>
      </c>
      <c r="K1516" t="n">
        <v>438.1418271422111</v>
      </c>
      <c r="L1516" t="n">
        <v>4</v>
      </c>
      <c r="M1516" t="n">
        <v>111.0907269630353</v>
      </c>
      <c r="N1516" t="n">
        <v>1800.004233213515</v>
      </c>
      <c r="O1516" t="b">
        <v>0</v>
      </c>
      <c r="P1516" t="n">
        <v>23.47551339594261</v>
      </c>
      <c r="Q1516" t="n">
        <v>0</v>
      </c>
      <c r="R1516" t="n">
        <v>0.9515501885730945</v>
      </c>
      <c r="S1516" t="n">
        <v>47.51481822970438</v>
      </c>
      <c r="T1516" t="n">
        <v>130.8824013919147</v>
      </c>
      <c r="U1516" t="n">
        <v>24.67080946213202</v>
      </c>
      <c r="V1516" t="n">
        <v>6.341227666538813</v>
      </c>
      <c r="W1516" t="n">
        <v>0</v>
      </c>
      <c r="X1516" t="n">
        <v>0</v>
      </c>
      <c r="Y1516" t="n">
        <v>-21.42826181236016</v>
      </c>
      <c r="Z1516" t="n">
        <v>93.66944271368672</v>
      </c>
      <c r="AA1516" t="n">
        <v>1800.004233213515</v>
      </c>
      <c r="AB1516" t="b">
        <v>0</v>
      </c>
      <c r="AC1516" t="b">
        <v>1</v>
      </c>
      <c r="AD1516" t="n">
        <v>89.20747397024252</v>
      </c>
      <c r="AE1516" t="n">
        <v>-0</v>
      </c>
      <c r="AF1516" t="n">
        <v>0</v>
      </c>
      <c r="AG1516" t="n">
        <v>0.1721236588262759</v>
      </c>
      <c r="AH1516" t="b">
        <v>0</v>
      </c>
      <c r="AI1516" t="b">
        <v>0</v>
      </c>
      <c r="AJ1516" t="n">
        <v>1800.004233213515</v>
      </c>
      <c r="AK1516" t="n">
        <v>0</v>
      </c>
      <c r="AL1516" t="n">
        <v>24.67080946213202</v>
      </c>
      <c r="AM1516" t="n">
        <v>0</v>
      </c>
      <c r="AN1516" t="n">
        <v>24.67891038804017</v>
      </c>
      <c r="AO1516" t="n">
        <v>0</v>
      </c>
      <c r="AP1516" t="n">
        <v>1</v>
      </c>
      <c r="AQ1516" t="n">
        <v>0</v>
      </c>
      <c r="AR1516" t="n">
        <v>0</v>
      </c>
      <c r="AS1516" t="n">
        <v>0</v>
      </c>
      <c r="AT1516" t="n">
        <v>5.107597850022685</v>
      </c>
      <c r="AU1516" t="n">
        <v>1.605742053976217</v>
      </c>
      <c r="AV1516" t="n">
        <v>5.107597850022685</v>
      </c>
    </row>
    <row r="1517" spans="1:48">
      <c r="A1517" t="n">
        <v>1514</v>
      </c>
      <c r="B1517" t="n">
        <v>0</v>
      </c>
      <c r="C1517" t="n">
        <v>0</v>
      </c>
      <c r="D1517" t="n">
        <v>0</v>
      </c>
      <c r="E1517" t="n">
        <v>64.7</v>
      </c>
      <c r="F1517" t="n">
        <v>0.6803599423114122</v>
      </c>
      <c r="G1517" t="n">
        <v>531.3589497220495</v>
      </c>
      <c r="H1517" t="n">
        <v>2095.679697703763</v>
      </c>
      <c r="I1517" t="n">
        <v>25.92977796776762</v>
      </c>
      <c r="J1517" t="n">
        <v>25.92977796776762</v>
      </c>
      <c r="K1517" t="n">
        <v>465.9959907333002</v>
      </c>
      <c r="L1517" t="n">
        <v>4</v>
      </c>
      <c r="M1517" t="n">
        <v>118.1531416666583</v>
      </c>
      <c r="N1517" t="n">
        <v>1869.346290351757</v>
      </c>
      <c r="O1517" t="b">
        <v>0</v>
      </c>
      <c r="P1517" t="n">
        <v>25.92977796776762</v>
      </c>
      <c r="Q1517" t="n">
        <v>0</v>
      </c>
      <c r="R1517" t="n">
        <v>0.9522581959215108</v>
      </c>
      <c r="S1517" t="n">
        <v>47.55372158131745</v>
      </c>
      <c r="T1517" t="n">
        <v>139.0995420840816</v>
      </c>
      <c r="U1517" t="n">
        <v>27.22977662867484</v>
      </c>
      <c r="V1517" t="n">
        <v>6.640863085585806</v>
      </c>
      <c r="W1517" t="n">
        <v>0</v>
      </c>
      <c r="X1517" t="n">
        <v>0</v>
      </c>
      <c r="Y1517" t="n">
        <v>-21.42826181236016</v>
      </c>
      <c r="Z1517" t="n">
        <v>93.83669744108657</v>
      </c>
      <c r="AA1517" t="n">
        <v>1869.346290351757</v>
      </c>
      <c r="AB1517" t="b">
        <v>0</v>
      </c>
      <c r="AC1517" t="b">
        <v>1</v>
      </c>
      <c r="AD1517" t="n">
        <v>89.20003360155766</v>
      </c>
      <c r="AE1517" t="n">
        <v>-0</v>
      </c>
      <c r="AF1517" t="n">
        <v>0</v>
      </c>
      <c r="AG1517" t="n">
        <v>0.1649942486500734</v>
      </c>
      <c r="AH1517" t="b">
        <v>0</v>
      </c>
      <c r="AI1517" t="b">
        <v>0</v>
      </c>
      <c r="AJ1517" t="n">
        <v>1869.346290351757</v>
      </c>
      <c r="AK1517" t="n">
        <v>0</v>
      </c>
      <c r="AL1517" t="n">
        <v>27.22977662867484</v>
      </c>
      <c r="AM1517" t="n">
        <v>0</v>
      </c>
      <c r="AN1517" t="n">
        <v>27.23899368215255</v>
      </c>
      <c r="AO1517" t="n">
        <v>0</v>
      </c>
      <c r="AP1517" t="n">
        <v>1</v>
      </c>
      <c r="AQ1517" t="n">
        <v>0</v>
      </c>
      <c r="AR1517" t="n">
        <v>0</v>
      </c>
      <c r="AS1517" t="n">
        <v>0</v>
      </c>
      <c r="AT1517" t="n">
        <v>5.581628436558533</v>
      </c>
      <c r="AU1517" t="n">
        <v>1.754769222915965</v>
      </c>
      <c r="AV1517" t="n">
        <v>5.581628436558533</v>
      </c>
    </row>
    <row r="1518" spans="1:48">
      <c r="A1518" t="n">
        <v>1515</v>
      </c>
      <c r="B1518" t="n">
        <v>0</v>
      </c>
      <c r="C1518" t="n">
        <v>0</v>
      </c>
      <c r="D1518" t="n">
        <v>0</v>
      </c>
      <c r="E1518" t="n">
        <v>67.09999999999999</v>
      </c>
      <c r="F1518" t="n">
        <v>0.643250463083012</v>
      </c>
      <c r="G1518" t="n">
        <v>551.0693280734083</v>
      </c>
      <c r="H1518" t="n">
        <v>2173.417429921522</v>
      </c>
      <c r="I1518" t="n">
        <v>25.90284148592993</v>
      </c>
      <c r="J1518" t="n">
        <v>25.90284148592993</v>
      </c>
      <c r="K1518" t="n">
        <v>448.8617006166303</v>
      </c>
      <c r="L1518" t="n">
        <v>4</v>
      </c>
      <c r="M1518" t="n">
        <v>113.8087476208495</v>
      </c>
      <c r="N1518" t="n">
        <v>1938.688347489998</v>
      </c>
      <c r="O1518" t="b">
        <v>0</v>
      </c>
      <c r="P1518" t="n">
        <v>25.90284148592993</v>
      </c>
      <c r="Q1518" t="n">
        <v>0</v>
      </c>
      <c r="R1518" t="n">
        <v>0.9515092456142611</v>
      </c>
      <c r="S1518" t="n">
        <v>47.59606417457685</v>
      </c>
      <c r="T1518" t="n">
        <v>134.0904281006619</v>
      </c>
      <c r="U1518" t="n">
        <v>27.22290046609894</v>
      </c>
      <c r="V1518" t="n">
        <v>6.502146014507758</v>
      </c>
      <c r="W1518" t="n">
        <v>0</v>
      </c>
      <c r="X1518" t="n">
        <v>0</v>
      </c>
      <c r="Y1518" t="n">
        <v>-21.42826181236016</v>
      </c>
      <c r="Z1518" t="n">
        <v>94.01706521973523</v>
      </c>
      <c r="AA1518" t="n">
        <v>1938.688347489998</v>
      </c>
      <c r="AB1518" t="b">
        <v>0</v>
      </c>
      <c r="AC1518" t="b">
        <v>1</v>
      </c>
      <c r="AD1518" t="n">
        <v>89.19259323287281</v>
      </c>
      <c r="AE1518" t="n">
        <v>-0</v>
      </c>
      <c r="AF1518" t="n">
        <v>0</v>
      </c>
      <c r="AG1518" t="n">
        <v>0.1542950425624736</v>
      </c>
      <c r="AH1518" t="b">
        <v>0</v>
      </c>
      <c r="AI1518" t="b">
        <v>0</v>
      </c>
      <c r="AJ1518" t="n">
        <v>1938.688347489998</v>
      </c>
      <c r="AK1518" t="n">
        <v>0</v>
      </c>
      <c r="AL1518" t="n">
        <v>27.22290046609894</v>
      </c>
      <c r="AM1518" t="n">
        <v>0</v>
      </c>
      <c r="AN1518" t="n">
        <v>27.27618862837081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5.5586805087018</v>
      </c>
      <c r="AU1518" t="n">
        <v>1.747554783977511</v>
      </c>
      <c r="AV1518" t="n">
        <v>5.5586805087018</v>
      </c>
    </row>
    <row r="1519" spans="1:48">
      <c r="A1519" t="n">
        <v>1516</v>
      </c>
      <c r="B1519" t="n">
        <v>0</v>
      </c>
      <c r="C1519" t="n">
        <v>0</v>
      </c>
      <c r="D1519" t="n">
        <v>0</v>
      </c>
      <c r="E1519" t="n">
        <v>69.2</v>
      </c>
      <c r="F1519" t="n">
        <v>0.4966382053565326</v>
      </c>
      <c r="G1519" t="n">
        <v>568.3159091308473</v>
      </c>
      <c r="H1519" t="n">
        <v>2241.437945612062</v>
      </c>
      <c r="I1519" t="n">
        <v>22.09784370002144</v>
      </c>
      <c r="J1519" t="n">
        <v>22.09784370002144</v>
      </c>
      <c r="K1519" t="n">
        <v>371.3055714286651</v>
      </c>
      <c r="L1519" t="n">
        <v>5</v>
      </c>
      <c r="M1519" t="n">
        <v>94.14441466244044</v>
      </c>
      <c r="N1519" t="n">
        <v>1510.72917534253</v>
      </c>
      <c r="O1519" t="b">
        <v>1</v>
      </c>
      <c r="P1519" t="n">
        <v>22.09784370002144</v>
      </c>
      <c r="Q1519" t="n">
        <v>25.1553572479452</v>
      </c>
      <c r="R1519" t="n">
        <v>0.9540479875171111</v>
      </c>
      <c r="S1519" t="n">
        <v>47.63902634138702</v>
      </c>
      <c r="T1519" t="n">
        <v>146.4078770421593</v>
      </c>
      <c r="U1519" t="n">
        <v>23.1621930858327</v>
      </c>
      <c r="V1519" t="n">
        <v>6.727736593434599</v>
      </c>
      <c r="W1519" t="n">
        <v>0</v>
      </c>
      <c r="X1519" t="n">
        <v>0</v>
      </c>
      <c r="Y1519" t="n">
        <v>-21.42826181236016</v>
      </c>
      <c r="Z1519" t="n">
        <v>94.14178464181347</v>
      </c>
      <c r="AA1519" t="n">
        <v>1510.72917534253</v>
      </c>
      <c r="AB1519" t="b">
        <v>0</v>
      </c>
      <c r="AC1519" t="b">
        <v>1</v>
      </c>
      <c r="AD1519" t="n">
        <v>89.18515286418796</v>
      </c>
      <c r="AE1519" t="n">
        <v>-0</v>
      </c>
      <c r="AF1519" t="n">
        <v>0</v>
      </c>
      <c r="AG1519" t="n">
        <v>0.1414527035608183</v>
      </c>
      <c r="AH1519" t="b">
        <v>0</v>
      </c>
      <c r="AI1519" t="b">
        <v>0</v>
      </c>
      <c r="AJ1519" t="n">
        <v>1535.884532590475</v>
      </c>
      <c r="AK1519" t="n">
        <v>0</v>
      </c>
      <c r="AL1519" t="n">
        <v>23.54786991741167</v>
      </c>
      <c r="AM1519" t="n">
        <v>0</v>
      </c>
      <c r="AN1519" t="n">
        <v>23.62272120122644</v>
      </c>
      <c r="AO1519" t="n">
        <v>0</v>
      </c>
      <c r="AP1519" t="n">
        <v>1</v>
      </c>
      <c r="AQ1519" t="n">
        <v>0</v>
      </c>
      <c r="AR1519" t="n">
        <v>0</v>
      </c>
      <c r="AS1519" t="n">
        <v>0</v>
      </c>
      <c r="AT1519" t="n">
        <v>5.038721576043878</v>
      </c>
      <c r="AU1519" t="n">
        <v>1.584088522727968</v>
      </c>
      <c r="AV1519" t="n">
        <v>5.038721576043878</v>
      </c>
    </row>
    <row r="1520" spans="1:48">
      <c r="A1520" t="n">
        <v>1517</v>
      </c>
      <c r="B1520" t="n">
        <v>0</v>
      </c>
      <c r="C1520" t="n">
        <v>0</v>
      </c>
      <c r="D1520" t="n">
        <v>0</v>
      </c>
      <c r="E1520" t="n">
        <v>70.7</v>
      </c>
      <c r="F1520" t="n">
        <v>0.3701967154908807</v>
      </c>
      <c r="G1520" t="n">
        <v>580.6348956004466</v>
      </c>
      <c r="H1520" t="n">
        <v>2290.024028248161</v>
      </c>
      <c r="I1520" t="n">
        <v>18.48673645147815</v>
      </c>
      <c r="J1520" t="n">
        <v>18.48673645147815</v>
      </c>
      <c r="K1520" t="n">
        <v>304.0384424205739</v>
      </c>
      <c r="L1520" t="n">
        <v>5</v>
      </c>
      <c r="M1520" t="n">
        <v>77.08885456911104</v>
      </c>
      <c r="N1520" t="n">
        <v>1543.476195039261</v>
      </c>
      <c r="O1520" t="b">
        <v>0</v>
      </c>
      <c r="P1520" t="n">
        <v>18.48673645147815</v>
      </c>
      <c r="Q1520" t="n">
        <v>0</v>
      </c>
      <c r="R1520" t="n">
        <v>0.9511511994927746</v>
      </c>
      <c r="S1520" t="n">
        <v>47.67375869885651</v>
      </c>
      <c r="T1520" t="n">
        <v>120.2491835241783</v>
      </c>
      <c r="U1520" t="n">
        <v>19.43617004461191</v>
      </c>
      <c r="V1520" t="n">
        <v>5.874028377129321</v>
      </c>
      <c r="W1520" t="n">
        <v>0</v>
      </c>
      <c r="X1520" t="n">
        <v>0</v>
      </c>
      <c r="Y1520" t="n">
        <v>-21.42826181236016</v>
      </c>
      <c r="Z1520" t="n">
        <v>94.27178623544313</v>
      </c>
      <c r="AA1520" t="n">
        <v>1543.476195039261</v>
      </c>
      <c r="AB1520" t="b">
        <v>0</v>
      </c>
      <c r="AC1520" t="b">
        <v>1</v>
      </c>
      <c r="AD1520" t="n">
        <v>89.1777124955031</v>
      </c>
      <c r="AE1520" t="n">
        <v>-0</v>
      </c>
      <c r="AF1520" t="n">
        <v>0</v>
      </c>
      <c r="AG1520" t="n">
        <v>0.130367976344749</v>
      </c>
      <c r="AH1520" t="b">
        <v>0</v>
      </c>
      <c r="AI1520" t="b">
        <v>0</v>
      </c>
      <c r="AJ1520" t="n">
        <v>1543.476195039261</v>
      </c>
      <c r="AK1520" t="n">
        <v>0</v>
      </c>
      <c r="AL1520" t="n">
        <v>19.43617004461191</v>
      </c>
      <c r="AM1520" t="n">
        <v>0</v>
      </c>
      <c r="AN1520" t="n">
        <v>19.43671718213773</v>
      </c>
      <c r="AO1520" t="n">
        <v>0</v>
      </c>
      <c r="AP1520" t="n">
        <v>1</v>
      </c>
      <c r="AQ1520" t="n">
        <v>0</v>
      </c>
      <c r="AR1520" t="n">
        <v>0</v>
      </c>
      <c r="AS1520" t="n">
        <v>0</v>
      </c>
      <c r="AT1520" t="n">
        <v>4.169090121250835</v>
      </c>
      <c r="AU1520" t="n">
        <v>1.310691156798795</v>
      </c>
      <c r="AV1520" t="n">
        <v>4.169090121250835</v>
      </c>
    </row>
    <row r="1521" spans="1:48">
      <c r="A1521" t="n">
        <v>1518</v>
      </c>
      <c r="B1521" t="n">
        <v>0</v>
      </c>
      <c r="C1521" t="n">
        <v>0</v>
      </c>
      <c r="D1521" t="n">
        <v>0</v>
      </c>
      <c r="E1521" t="n">
        <v>71.90000000000001</v>
      </c>
      <c r="F1521" t="n">
        <v>0.2725749326799605</v>
      </c>
      <c r="G1521" t="n">
        <v>590.4900847761261</v>
      </c>
      <c r="H1521" t="n">
        <v>2328.892894357041</v>
      </c>
      <c r="I1521" t="n">
        <v>15.59467609627409</v>
      </c>
      <c r="J1521" t="n">
        <v>15.59467609627409</v>
      </c>
      <c r="K1521" t="n">
        <v>252.1942214403182</v>
      </c>
      <c r="L1521" t="n">
        <v>5</v>
      </c>
      <c r="M1521" t="n">
        <v>63.94376811367095</v>
      </c>
      <c r="N1521" t="n">
        <v>1569.673810796646</v>
      </c>
      <c r="O1521" t="b">
        <v>0</v>
      </c>
      <c r="P1521" t="n">
        <v>15.59467609627409</v>
      </c>
      <c r="Q1521" t="n">
        <v>0</v>
      </c>
      <c r="R1521" t="n">
        <v>0.9478799315241077</v>
      </c>
      <c r="S1521" t="n">
        <v>47.70464699713293</v>
      </c>
      <c r="T1521" t="n">
        <v>100.0886888313864</v>
      </c>
      <c r="U1521" t="n">
        <v>16.45216401110974</v>
      </c>
      <c r="V1521" t="n">
        <v>5.21662931555413</v>
      </c>
      <c r="W1521" t="n">
        <v>0</v>
      </c>
      <c r="X1521" t="n">
        <v>0</v>
      </c>
      <c r="Y1521" t="n">
        <v>-21.42826181236016</v>
      </c>
      <c r="Z1521" t="n">
        <v>94.38743934920647</v>
      </c>
      <c r="AA1521" t="n">
        <v>1569.673810796646</v>
      </c>
      <c r="AB1521" t="b">
        <v>0</v>
      </c>
      <c r="AC1521" t="b">
        <v>1</v>
      </c>
      <c r="AD1521" t="n">
        <v>89.17027212681825</v>
      </c>
      <c r="AE1521" t="n">
        <v>-0</v>
      </c>
      <c r="AF1521" t="n">
        <v>0</v>
      </c>
      <c r="AG1521" t="n">
        <v>0.1160399336358746</v>
      </c>
      <c r="AH1521" t="b">
        <v>0</v>
      </c>
      <c r="AI1521" t="b">
        <v>0</v>
      </c>
      <c r="AJ1521" t="n">
        <v>1569.673810796646</v>
      </c>
      <c r="AK1521" t="n">
        <v>0</v>
      </c>
      <c r="AL1521" t="n">
        <v>16.45216401110974</v>
      </c>
      <c r="AM1521" t="n">
        <v>0</v>
      </c>
      <c r="AN1521" t="n">
        <v>16.45307761871924</v>
      </c>
      <c r="AO1521" t="n">
        <v>0</v>
      </c>
      <c r="AP1521" t="n">
        <v>1</v>
      </c>
      <c r="AQ1521" t="n">
        <v>0</v>
      </c>
      <c r="AR1521" t="n">
        <v>0</v>
      </c>
      <c r="AS1521" t="n">
        <v>0</v>
      </c>
      <c r="AT1521" t="n">
        <v>3.56436091309233</v>
      </c>
      <c r="AU1521" t="n">
        <v>1.120574560049986</v>
      </c>
      <c r="AV1521" t="n">
        <v>3.56436091309233</v>
      </c>
    </row>
    <row r="1522" spans="1:48">
      <c r="A1522" t="n">
        <v>1519</v>
      </c>
      <c r="B1522" t="n">
        <v>0</v>
      </c>
      <c r="C1522" t="n">
        <v>0</v>
      </c>
      <c r="D1522" t="n">
        <v>0</v>
      </c>
      <c r="E1522" t="n">
        <v>72.7</v>
      </c>
      <c r="F1522" t="n">
        <v>0.2061702204559417</v>
      </c>
      <c r="G1522" t="n">
        <v>597.0602108932457</v>
      </c>
      <c r="H1522" t="n">
        <v>2354.805471762961</v>
      </c>
      <c r="I1522" t="n">
        <v>13.56272016519479</v>
      </c>
      <c r="J1522" t="n">
        <v>13.56272016519479</v>
      </c>
      <c r="K1522" t="n">
        <v>216.9202284808255</v>
      </c>
      <c r="L1522" t="n">
        <v>5</v>
      </c>
      <c r="M1522" t="n">
        <v>55.00005793124379</v>
      </c>
      <c r="N1522" t="n">
        <v>1587.138887968236</v>
      </c>
      <c r="O1522" t="b">
        <v>0</v>
      </c>
      <c r="P1522" t="n">
        <v>13.56272016519479</v>
      </c>
      <c r="Q1522" t="n">
        <v>0</v>
      </c>
      <c r="R1522" t="n">
        <v>0.944783590875735</v>
      </c>
      <c r="S1522" t="n">
        <v>47.732448044967</v>
      </c>
      <c r="T1522" t="n">
        <v>86.37158882385121</v>
      </c>
      <c r="U1522" t="n">
        <v>14.35537227379583</v>
      </c>
      <c r="V1522" t="n">
        <v>4.769128985210557</v>
      </c>
      <c r="W1522" t="n">
        <v>0</v>
      </c>
      <c r="X1522" t="n">
        <v>0</v>
      </c>
      <c r="Y1522" t="n">
        <v>-21.42826181236016</v>
      </c>
      <c r="Z1522" t="n">
        <v>94.48903114723801</v>
      </c>
      <c r="AA1522" t="n">
        <v>1587.138887968236</v>
      </c>
      <c r="AB1522" t="b">
        <v>0</v>
      </c>
      <c r="AC1522" t="b">
        <v>1</v>
      </c>
      <c r="AD1522" t="n">
        <v>89.16283175813339</v>
      </c>
      <c r="AE1522" t="n">
        <v>-0</v>
      </c>
      <c r="AF1522" t="n">
        <v>0</v>
      </c>
      <c r="AG1522" t="n">
        <v>0.09117962780606848</v>
      </c>
      <c r="AH1522" t="b">
        <v>0</v>
      </c>
      <c r="AI1522" t="b">
        <v>0</v>
      </c>
      <c r="AJ1522" t="n">
        <v>1587.138887968236</v>
      </c>
      <c r="AK1522" t="n">
        <v>0</v>
      </c>
      <c r="AL1522" t="n">
        <v>14.35537227379583</v>
      </c>
      <c r="AM1522" t="n">
        <v>0</v>
      </c>
      <c r="AN1522" t="n">
        <v>14.35588617807618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3.152371533433712</v>
      </c>
      <c r="AU1522" t="n">
        <v>0.991052093298521</v>
      </c>
      <c r="AV1522" t="n">
        <v>3.152371533433712</v>
      </c>
    </row>
    <row r="1523" spans="1:48">
      <c r="A1523" t="n">
        <v>1520</v>
      </c>
      <c r="B1523" t="n">
        <v>0</v>
      </c>
      <c r="C1523" t="n">
        <v>0</v>
      </c>
      <c r="D1523" t="n">
        <v>0</v>
      </c>
      <c r="E1523" t="n">
        <v>73.40000000000001</v>
      </c>
      <c r="F1523" t="n">
        <v>0.152744185496255</v>
      </c>
      <c r="G1523" t="n">
        <v>602.8090712457254</v>
      </c>
      <c r="H1523" t="n">
        <v>2377.478976993141</v>
      </c>
      <c r="I1523" t="n">
        <v>11.90767684264861</v>
      </c>
      <c r="J1523" t="n">
        <v>11.90767684264861</v>
      </c>
      <c r="K1523" t="n">
        <v>188.6334218227999</v>
      </c>
      <c r="L1523" t="n">
        <v>5</v>
      </c>
      <c r="M1523" t="n">
        <v>47.82794670963486</v>
      </c>
      <c r="N1523" t="n">
        <v>1602.420830493377</v>
      </c>
      <c r="O1523" t="b">
        <v>0</v>
      </c>
      <c r="P1523" t="n">
        <v>11.90767684264861</v>
      </c>
      <c r="Q1523" t="n">
        <v>0</v>
      </c>
      <c r="R1523" t="n">
        <v>0.9414789831647823</v>
      </c>
      <c r="S1523" t="n">
        <v>47.75806307029183</v>
      </c>
      <c r="T1523" t="n">
        <v>75.37220324131287</v>
      </c>
      <c r="U1523" t="n">
        <v>12.64784138103746</v>
      </c>
      <c r="V1523" t="n">
        <v>4.410857974792322</v>
      </c>
      <c r="W1523" t="n">
        <v>0</v>
      </c>
      <c r="X1523" t="n">
        <v>0</v>
      </c>
      <c r="Y1523" t="n">
        <v>-21.42826181236016</v>
      </c>
      <c r="Z1523" t="n">
        <v>94.57152326689331</v>
      </c>
      <c r="AA1523" t="n">
        <v>1602.420830493377</v>
      </c>
      <c r="AB1523" t="b">
        <v>0</v>
      </c>
      <c r="AC1523" t="b">
        <v>1</v>
      </c>
      <c r="AD1523" t="n">
        <v>89.15539138944854</v>
      </c>
      <c r="AE1523" t="n">
        <v>-0</v>
      </c>
      <c r="AF1523" t="n">
        <v>0</v>
      </c>
      <c r="AG1523" t="n">
        <v>0.06972539082229667</v>
      </c>
      <c r="AH1523" t="b">
        <v>0</v>
      </c>
      <c r="AI1523" t="b">
        <v>0</v>
      </c>
      <c r="AJ1523" t="n">
        <v>1602.420830493377</v>
      </c>
      <c r="AK1523" t="n">
        <v>0</v>
      </c>
      <c r="AL1523" t="n">
        <v>12.64784138103746</v>
      </c>
      <c r="AM1523" t="n">
        <v>0</v>
      </c>
      <c r="AN1523" t="n">
        <v>12.64811774733934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2.82384508186558</v>
      </c>
      <c r="AU1523" t="n">
        <v>0.8877689542150108</v>
      </c>
      <c r="AV1523" t="n">
        <v>2.82384508186558</v>
      </c>
    </row>
    <row r="1524" spans="1:48">
      <c r="A1524" t="n">
        <v>1521</v>
      </c>
      <c r="B1524" t="n">
        <v>0</v>
      </c>
      <c r="C1524" t="n">
        <v>0</v>
      </c>
      <c r="D1524" t="n">
        <v>0</v>
      </c>
      <c r="E1524" t="n">
        <v>73.8</v>
      </c>
      <c r="F1524" t="n">
        <v>0.09951970422570788</v>
      </c>
      <c r="G1524" t="n">
        <v>606.0941343042851</v>
      </c>
      <c r="H1524" t="n">
        <v>2390.4352656961</v>
      </c>
      <c r="I1524" t="n">
        <v>10.15621454039761</v>
      </c>
      <c r="J1524" t="n">
        <v>10.15621454039761</v>
      </c>
      <c r="K1524" t="n">
        <v>160.0159106368669</v>
      </c>
      <c r="L1524" t="n">
        <v>5</v>
      </c>
      <c r="M1524" t="n">
        <v>40.57198545559505</v>
      </c>
      <c r="N1524" t="n">
        <v>1611.153369079172</v>
      </c>
      <c r="O1524" t="b">
        <v>0</v>
      </c>
      <c r="P1524" t="n">
        <v>10.15621454039761</v>
      </c>
      <c r="Q1524" t="n">
        <v>0</v>
      </c>
      <c r="R1524" t="n">
        <v>0.937023910257744</v>
      </c>
      <c r="S1524" t="n">
        <v>47.78189826654562</v>
      </c>
      <c r="T1524" t="n">
        <v>64.24150276115758</v>
      </c>
      <c r="U1524" t="n">
        <v>10.8387997672375</v>
      </c>
      <c r="V1524" t="n">
        <v>4.045678643064043</v>
      </c>
      <c r="W1524" t="n">
        <v>0</v>
      </c>
      <c r="X1524" t="n">
        <v>0</v>
      </c>
      <c r="Y1524" t="n">
        <v>-21.42826181236016</v>
      </c>
      <c r="Z1524" t="n">
        <v>94.65046505491371</v>
      </c>
      <c r="AA1524" t="n">
        <v>1611.153369079172</v>
      </c>
      <c r="AB1524" t="b">
        <v>0</v>
      </c>
      <c r="AC1524" t="b">
        <v>1</v>
      </c>
      <c r="AD1524" t="n">
        <v>89.14795102076368</v>
      </c>
      <c r="AE1524" t="n">
        <v>-0</v>
      </c>
      <c r="AF1524" t="n">
        <v>0</v>
      </c>
      <c r="AG1524" t="n">
        <v>0.04650599184615578</v>
      </c>
      <c r="AH1524" t="b">
        <v>0</v>
      </c>
      <c r="AI1524" t="b">
        <v>0</v>
      </c>
      <c r="AJ1524" t="n">
        <v>1611.153369079172</v>
      </c>
      <c r="AK1524" t="n">
        <v>0</v>
      </c>
      <c r="AL1524" t="n">
        <v>10.8387997672375</v>
      </c>
      <c r="AM1524" t="n">
        <v>0</v>
      </c>
      <c r="AN1524" t="n">
        <v>10.83891168416966</v>
      </c>
      <c r="AO1524" t="n">
        <v>0</v>
      </c>
      <c r="AP1524" t="n">
        <v>1</v>
      </c>
      <c r="AQ1524" t="n">
        <v>0</v>
      </c>
      <c r="AR1524" t="n">
        <v>0</v>
      </c>
      <c r="AS1524" t="n">
        <v>0</v>
      </c>
      <c r="AT1524" t="n">
        <v>2.48223318914153</v>
      </c>
      <c r="AU1524" t="n">
        <v>0.7803719745794698</v>
      </c>
      <c r="AV1524" t="n">
        <v>2.48223318914153</v>
      </c>
    </row>
    <row r="1525" spans="1:48">
      <c r="A1525" t="n">
        <v>1522</v>
      </c>
      <c r="B1525" t="n">
        <v>0</v>
      </c>
      <c r="C1525" t="n">
        <v>0</v>
      </c>
      <c r="D1525" t="n">
        <v>0</v>
      </c>
      <c r="E1525" t="n">
        <v>74.09999999999999</v>
      </c>
      <c r="F1525" t="n">
        <v>0.03251033093425093</v>
      </c>
      <c r="G1525" t="n">
        <v>608.557931598205</v>
      </c>
      <c r="H1525" t="n">
        <v>2400.15248222332</v>
      </c>
      <c r="I1525" t="n">
        <v>7.88214391627263</v>
      </c>
      <c r="J1525" t="n">
        <v>7.88214391627263</v>
      </c>
      <c r="K1525" t="n">
        <v>123.6840834339591</v>
      </c>
      <c r="L1525" t="n">
        <v>5</v>
      </c>
      <c r="M1525" t="n">
        <v>31.36006172260627</v>
      </c>
      <c r="N1525" t="n">
        <v>1617.702773018518</v>
      </c>
      <c r="O1525" t="b">
        <v>0</v>
      </c>
      <c r="P1525" t="n">
        <v>7.88214391627263</v>
      </c>
      <c r="Q1525" t="n">
        <v>0</v>
      </c>
      <c r="R1525" t="n">
        <v>0.9285454456682145</v>
      </c>
      <c r="S1525" t="n">
        <v>47.80377524737254</v>
      </c>
      <c r="T1525" t="n">
        <v>50.10878218681367</v>
      </c>
      <c r="U1525" t="n">
        <v>8.488700206375313</v>
      </c>
      <c r="V1525" t="n">
        <v>3.580500699267283</v>
      </c>
      <c r="W1525" t="n">
        <v>0</v>
      </c>
      <c r="X1525" t="n">
        <v>0</v>
      </c>
      <c r="Y1525" t="n">
        <v>-21.42826181236016</v>
      </c>
      <c r="Z1525" t="n">
        <v>94.69703641381858</v>
      </c>
      <c r="AA1525" t="n">
        <v>1617.702773018518</v>
      </c>
      <c r="AB1525" t="b">
        <v>0</v>
      </c>
      <c r="AC1525" t="b">
        <v>1</v>
      </c>
      <c r="AD1525" t="n">
        <v>89.14051065207883</v>
      </c>
      <c r="AE1525" t="n">
        <v>-0</v>
      </c>
      <c r="AF1525" t="n">
        <v>0</v>
      </c>
      <c r="AG1525" t="n">
        <v>0.01862186195787763</v>
      </c>
      <c r="AH1525" t="b">
        <v>0</v>
      </c>
      <c r="AI1525" t="b">
        <v>0</v>
      </c>
      <c r="AJ1525" t="n">
        <v>1617.702773018518</v>
      </c>
      <c r="AK1525" t="n">
        <v>0</v>
      </c>
      <c r="AL1525" t="n">
        <v>8.488700206375313</v>
      </c>
      <c r="AM1525" t="n">
        <v>0</v>
      </c>
      <c r="AN1525" t="n">
        <v>8.488709342451408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2.045850785894647</v>
      </c>
      <c r="AU1525" t="n">
        <v>0.6431807553244895</v>
      </c>
      <c r="AV1525" t="n">
        <v>2.045850785894647</v>
      </c>
    </row>
    <row r="1526" spans="1:48">
      <c r="A1526" t="n">
        <v>1523</v>
      </c>
      <c r="B1526" t="n">
        <v>0</v>
      </c>
      <c r="C1526" t="n">
        <v>0</v>
      </c>
      <c r="D1526" t="n">
        <v>0</v>
      </c>
      <c r="E1526" t="n">
        <v>74</v>
      </c>
      <c r="F1526" t="n">
        <v>-0.06289436129605974</v>
      </c>
      <c r="G1526" t="n">
        <v>607.7366658335651</v>
      </c>
      <c r="H1526" t="n">
        <v>2396.913410047581</v>
      </c>
      <c r="I1526" t="n">
        <v>4.5290494000899</v>
      </c>
      <c r="J1526" t="n">
        <v>4.5290494000899</v>
      </c>
      <c r="K1526" t="n">
        <v>71.16443420865724</v>
      </c>
      <c r="L1526" t="n">
        <v>5</v>
      </c>
      <c r="M1526" t="n">
        <v>18.04372064114028</v>
      </c>
      <c r="N1526" t="n">
        <v>1615.519638372069</v>
      </c>
      <c r="O1526" t="b">
        <v>0</v>
      </c>
      <c r="P1526" t="n">
        <v>4.5290494000899</v>
      </c>
      <c r="Q1526" t="n">
        <v>0</v>
      </c>
      <c r="R1526" t="n">
        <v>0.9021544146289832</v>
      </c>
      <c r="S1526" t="n">
        <v>47.82303958599545</v>
      </c>
      <c r="T1526" t="n">
        <v>29.67463046235288</v>
      </c>
      <c r="U1526" t="n">
        <v>5.020259643635953</v>
      </c>
      <c r="V1526" t="n">
        <v>2.903531588257522</v>
      </c>
      <c r="W1526" t="n">
        <v>0</v>
      </c>
      <c r="X1526" t="n">
        <v>0</v>
      </c>
      <c r="Y1526" t="n">
        <v>-21.42826181236016</v>
      </c>
      <c r="Z1526" t="n">
        <v>94.69318708359889</v>
      </c>
      <c r="AA1526" t="n">
        <v>1615.519638372069</v>
      </c>
      <c r="AB1526" t="b">
        <v>0</v>
      </c>
      <c r="AC1526" t="b">
        <v>1</v>
      </c>
      <c r="AD1526" t="n">
        <v>89.13307028339398</v>
      </c>
      <c r="AE1526" t="n">
        <v>-0</v>
      </c>
      <c r="AF1526" t="n">
        <v>0</v>
      </c>
      <c r="AG1526" t="n">
        <v>-0.0105100980909355</v>
      </c>
      <c r="AH1526" t="b">
        <v>0</v>
      </c>
      <c r="AI1526" t="b">
        <v>0</v>
      </c>
      <c r="AJ1526" t="n">
        <v>1615.519638372069</v>
      </c>
      <c r="AK1526" t="n">
        <v>0</v>
      </c>
      <c r="AL1526" t="n">
        <v>5.020259643635953</v>
      </c>
      <c r="AM1526" t="n">
        <v>0</v>
      </c>
      <c r="AN1526" t="n">
        <v>5.020316744111547</v>
      </c>
      <c r="AO1526" t="n">
        <v>0</v>
      </c>
      <c r="AP1526" t="n">
        <v>1</v>
      </c>
      <c r="AQ1526" t="n">
        <v>0</v>
      </c>
      <c r="AR1526" t="n">
        <v>0</v>
      </c>
      <c r="AS1526" t="n">
        <v>0</v>
      </c>
      <c r="AT1526" t="n">
        <v>1.413205358629829</v>
      </c>
      <c r="AU1526" t="n">
        <v>0.4442877732134647</v>
      </c>
      <c r="AV1526" t="n">
        <v>1.413205358629829</v>
      </c>
    </row>
    <row r="1527" spans="1:48">
      <c r="A1527" t="n">
        <v>1524</v>
      </c>
      <c r="B1527" t="n">
        <v>0</v>
      </c>
      <c r="C1527" t="n">
        <v>0</v>
      </c>
      <c r="D1527" t="n">
        <v>0</v>
      </c>
      <c r="E1527" t="n">
        <v>73.59999999999999</v>
      </c>
      <c r="F1527" t="n">
        <v>-0.1975995524166816</v>
      </c>
      <c r="G1527" t="n">
        <v>604.4516027750052</v>
      </c>
      <c r="H1527" t="n">
        <v>2383.957121344621</v>
      </c>
      <c r="I1527" t="n">
        <v>-0.213776158435075</v>
      </c>
      <c r="J1527" t="n">
        <v>-0.213776158435075</v>
      </c>
      <c r="K1527" t="n">
        <v>-3.377295933100827</v>
      </c>
      <c r="L1527" t="n">
        <v>5</v>
      </c>
      <c r="M1527" t="n">
        <v>-0.8563123562628872</v>
      </c>
      <c r="N1527" t="n">
        <v>1606.787099786274</v>
      </c>
      <c r="O1527" t="b">
        <v>0</v>
      </c>
      <c r="P1527" t="n">
        <v>-0.213776158435075</v>
      </c>
      <c r="Q1527" t="n">
        <v>0</v>
      </c>
      <c r="R1527" t="n">
        <v>0</v>
      </c>
      <c r="S1527" t="n">
        <v>47.83819710502197</v>
      </c>
      <c r="T1527" t="n">
        <v>2.10172937379264</v>
      </c>
      <c r="U1527" t="n">
        <v>0.3536419269011765</v>
      </c>
      <c r="V1527" t="n">
        <v>2.958041730055527</v>
      </c>
      <c r="W1527" t="n">
        <v>0</v>
      </c>
      <c r="X1527" t="n">
        <v>0</v>
      </c>
      <c r="Y1527" t="n">
        <v>-21.42826181236016</v>
      </c>
      <c r="Z1527" t="n">
        <v>94.6532465498351</v>
      </c>
      <c r="AA1527" t="n">
        <v>1606.787099786274</v>
      </c>
      <c r="AB1527" t="b">
        <v>0</v>
      </c>
      <c r="AC1527" t="b">
        <v>1</v>
      </c>
      <c r="AD1527" t="n">
        <v>89.12562991470912</v>
      </c>
      <c r="AE1527" t="n">
        <v>-0</v>
      </c>
      <c r="AF1527" t="n">
        <v>0</v>
      </c>
      <c r="AG1527" t="n">
        <v>-0.0369557959241596</v>
      </c>
      <c r="AH1527" t="b">
        <v>0</v>
      </c>
      <c r="AI1527" t="b">
        <v>0</v>
      </c>
      <c r="AJ1527" t="n">
        <v>1606.787099786274</v>
      </c>
      <c r="AK1527" t="n">
        <v>0</v>
      </c>
      <c r="AL1527" t="n">
        <v>0.3536419269011765</v>
      </c>
      <c r="AM1527" t="n">
        <v>0</v>
      </c>
      <c r="AN1527" t="n">
        <v>0.3541558311815217</v>
      </c>
      <c r="AO1527" t="n">
        <v>0</v>
      </c>
      <c r="AP1527" t="n">
        <v>1</v>
      </c>
      <c r="AQ1527" t="n">
        <v>0</v>
      </c>
      <c r="AR1527" t="n">
        <v>0</v>
      </c>
      <c r="AS1527" t="n">
        <v>0</v>
      </c>
      <c r="AT1527" t="n">
        <v>0.5806837537584367</v>
      </c>
      <c r="AU1527" t="n">
        <v>0.1825571140974912</v>
      </c>
      <c r="AV1527" t="n">
        <v>0.5806837537584367</v>
      </c>
    </row>
    <row r="1528" spans="1:48">
      <c r="A1528" t="n">
        <v>1525</v>
      </c>
      <c r="B1528" t="n">
        <v>0</v>
      </c>
      <c r="C1528" t="n">
        <v>0</v>
      </c>
      <c r="D1528" t="n">
        <v>0</v>
      </c>
      <c r="E1528" t="n">
        <v>72.5</v>
      </c>
      <c r="F1528" t="n">
        <v>-0.3967074290372032</v>
      </c>
      <c r="G1528" t="n">
        <v>595.4176793639658</v>
      </c>
      <c r="H1528" t="n">
        <v>2348.327327411481</v>
      </c>
      <c r="I1528" t="n">
        <v>-7.127120191016029</v>
      </c>
      <c r="J1528" t="n">
        <v>-7.127120191016029</v>
      </c>
      <c r="K1528" t="n">
        <v>-114.304608115293</v>
      </c>
      <c r="L1528" t="n">
        <v>5</v>
      </c>
      <c r="M1528" t="n">
        <v>-28.9818986093542</v>
      </c>
      <c r="N1528" t="n">
        <v>1582.772618675338</v>
      </c>
      <c r="O1528" t="b">
        <v>0</v>
      </c>
      <c r="P1528" t="n">
        <v>-7.127120191016029</v>
      </c>
      <c r="Q1528" t="n">
        <v>0</v>
      </c>
      <c r="R1528" t="n">
        <v>0.890028712677854</v>
      </c>
      <c r="S1528" t="n">
        <v>47.83819710502197</v>
      </c>
      <c r="T1528" t="n">
        <v>-38.27110075703798</v>
      </c>
      <c r="U1528" t="n">
        <v>-6.343341608710338</v>
      </c>
      <c r="V1528" t="n">
        <v>-9.289202147683788</v>
      </c>
      <c r="W1528" t="n">
        <v>-55.28935837108173</v>
      </c>
      <c r="X1528" t="n">
        <v>2</v>
      </c>
      <c r="Y1528" t="n">
        <v>33.86109655872157</v>
      </c>
      <c r="Z1528" t="n">
        <v>94.60727330444311</v>
      </c>
      <c r="AA1528" t="n">
        <v>1582.772618675338</v>
      </c>
      <c r="AB1528" t="b">
        <v>0</v>
      </c>
      <c r="AC1528" t="b">
        <v>1</v>
      </c>
      <c r="AD1528" t="n">
        <v>89.12778839296369</v>
      </c>
      <c r="AE1528" t="n">
        <v>1.155196089044986</v>
      </c>
      <c r="AF1528" t="n">
        <v>0</v>
      </c>
      <c r="AG1528" t="n">
        <v>-0.06873495586255468</v>
      </c>
      <c r="AH1528" t="b">
        <v>0</v>
      </c>
      <c r="AI1528" t="b">
        <v>0</v>
      </c>
      <c r="AJ1528" t="n">
        <v>1582.772618675338</v>
      </c>
      <c r="AK1528" t="n">
        <v>0</v>
      </c>
      <c r="AL1528" t="n">
        <v>-6.343341608710338</v>
      </c>
      <c r="AM1528" t="n">
        <v>2.395988761664902</v>
      </c>
      <c r="AN1528" t="n">
        <v>-2.790366087085824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 spans="1:48">
      <c r="A1529" t="n">
        <v>1526</v>
      </c>
      <c r="B1529" t="n">
        <v>0</v>
      </c>
      <c r="C1529" t="n">
        <v>0</v>
      </c>
      <c r="D1529" t="n">
        <v>0</v>
      </c>
      <c r="E1529" t="n">
        <v>70.8</v>
      </c>
      <c r="F1529" t="n">
        <v>-0.5489040647678429</v>
      </c>
      <c r="G1529" t="n">
        <v>581.4561613650866</v>
      </c>
      <c r="H1529" t="n">
        <v>2293.263100423902</v>
      </c>
      <c r="I1529" t="n">
        <v>-12.197905339168</v>
      </c>
      <c r="J1529" t="n">
        <v>-12.197905339168</v>
      </c>
      <c r="K1529" t="n">
        <v>-200.3270814643579</v>
      </c>
      <c r="L1529" t="n">
        <v>5</v>
      </c>
      <c r="M1529" t="n">
        <v>-50.79287055384329</v>
      </c>
      <c r="N1529" t="n">
        <v>1545.65932968571</v>
      </c>
      <c r="O1529" t="b">
        <v>0</v>
      </c>
      <c r="P1529" t="n">
        <v>-12.197905339168</v>
      </c>
      <c r="Q1529" t="n">
        <v>0</v>
      </c>
      <c r="R1529" t="n">
        <v>0.9235337320109085</v>
      </c>
      <c r="S1529" t="n">
        <v>47.86500564856402</v>
      </c>
      <c r="T1529" t="n">
        <v>-69.59781795569417</v>
      </c>
      <c r="U1529" t="n">
        <v>-11.26517704059761</v>
      </c>
      <c r="V1529" t="n">
        <v>-18.80494740185087</v>
      </c>
      <c r="W1529" t="n">
        <v>-85.71311390642765</v>
      </c>
      <c r="X1529" t="n">
        <v>2</v>
      </c>
      <c r="Y1529" t="n">
        <v>64.28485209406749</v>
      </c>
      <c r="Z1529" t="n">
        <v>94.52895207348109</v>
      </c>
      <c r="AA1529" t="n">
        <v>1545.65932968571</v>
      </c>
      <c r="AB1529" t="b">
        <v>0</v>
      </c>
      <c r="AC1529" t="b">
        <v>1</v>
      </c>
      <c r="AD1529" t="n">
        <v>89.14482762016036</v>
      </c>
      <c r="AE1529" t="n">
        <v>1.790859161360085</v>
      </c>
      <c r="AF1529" t="n">
        <v>0</v>
      </c>
      <c r="AG1529" t="n">
        <v>-0.09136094412833046</v>
      </c>
      <c r="AH1529" t="b">
        <v>0</v>
      </c>
      <c r="AI1529" t="b">
        <v>0</v>
      </c>
      <c r="AJ1529" t="n">
        <v>1545.65932968571</v>
      </c>
      <c r="AK1529" t="n">
        <v>0</v>
      </c>
      <c r="AL1529" t="n">
        <v>-11.26517704059761</v>
      </c>
      <c r="AM1529" t="n">
        <v>6.756504539724334</v>
      </c>
      <c r="AN1529" t="n">
        <v>-2.714339346578056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 spans="1:48">
      <c r="A1530" t="n">
        <v>1527</v>
      </c>
      <c r="B1530" t="n">
        <v>0</v>
      </c>
      <c r="C1530" t="n">
        <v>0</v>
      </c>
      <c r="D1530" t="n">
        <v>0</v>
      </c>
      <c r="E1530" t="n">
        <v>68.59999999999999</v>
      </c>
      <c r="F1530" t="n">
        <v>-0.6576763118914464</v>
      </c>
      <c r="G1530" t="n">
        <v>563.3883145430076</v>
      </c>
      <c r="H1530" t="n">
        <v>2222.003512557622</v>
      </c>
      <c r="I1530" t="n">
        <v>-15.52589500494517</v>
      </c>
      <c r="J1530" t="n">
        <v>-15.52589500494517</v>
      </c>
      <c r="K1530" t="n">
        <v>-263.1601904594518</v>
      </c>
      <c r="L1530" t="n">
        <v>5</v>
      </c>
      <c r="M1530" t="n">
        <v>-66.72418622197053</v>
      </c>
      <c r="N1530" t="n">
        <v>1497.630367463837</v>
      </c>
      <c r="O1530" t="b">
        <v>0</v>
      </c>
      <c r="P1530" t="n">
        <v>-15.52589500494517</v>
      </c>
      <c r="Q1530" t="n">
        <v>0</v>
      </c>
      <c r="R1530" t="n">
        <v>0.934367649495804</v>
      </c>
      <c r="S1530" t="n">
        <v>47.89690890258198</v>
      </c>
      <c r="T1530" t="n">
        <v>-92.49988285570166</v>
      </c>
      <c r="U1530" t="n">
        <v>-14.50689402208926</v>
      </c>
      <c r="V1530" t="n">
        <v>-25.77569663373112</v>
      </c>
      <c r="W1530" t="n">
        <v>-86.15060768619995</v>
      </c>
      <c r="X1530" t="n">
        <v>2</v>
      </c>
      <c r="Y1530" t="n">
        <v>64.72234587383979</v>
      </c>
      <c r="Z1530" t="n">
        <v>94.43187993616272</v>
      </c>
      <c r="AA1530" t="n">
        <v>1497.630367463837</v>
      </c>
      <c r="AB1530" t="b">
        <v>0</v>
      </c>
      <c r="AC1530" t="b">
        <v>1</v>
      </c>
      <c r="AD1530" t="n">
        <v>89.16722470314089</v>
      </c>
      <c r="AE1530" t="n">
        <v>1.8</v>
      </c>
      <c r="AF1530" t="n">
        <v>0</v>
      </c>
      <c r="AG1530" t="n">
        <v>-0.102206212062006</v>
      </c>
      <c r="AH1530" t="b">
        <v>0</v>
      </c>
      <c r="AI1530" t="b">
        <v>0</v>
      </c>
      <c r="AJ1530" t="n">
        <v>1497.630367463837</v>
      </c>
      <c r="AK1530" t="n">
        <v>0</v>
      </c>
      <c r="AL1530" t="n">
        <v>-14.50689402208926</v>
      </c>
      <c r="AM1530" t="n">
        <v>10.08499213809075</v>
      </c>
      <c r="AN1530" t="n">
        <v>-2.617068899744235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 spans="1:48">
      <c r="A1531" t="n">
        <v>1528</v>
      </c>
      <c r="B1531" t="n">
        <v>0</v>
      </c>
      <c r="C1531" t="n">
        <v>0</v>
      </c>
      <c r="D1531" t="n">
        <v>0</v>
      </c>
      <c r="E1531" t="n">
        <v>66.2</v>
      </c>
      <c r="F1531" t="n">
        <v>-0.6537240209996913</v>
      </c>
      <c r="G1531" t="n">
        <v>543.6779361916488</v>
      </c>
      <c r="H1531" t="n">
        <v>2144.265780339863</v>
      </c>
      <c r="I1531" t="n">
        <v>-15.0473464183806</v>
      </c>
      <c r="J1531" t="n">
        <v>-15.0473464183806</v>
      </c>
      <c r="K1531" t="n">
        <v>-264.2953929317303</v>
      </c>
      <c r="L1531" t="n">
        <v>5</v>
      </c>
      <c r="M1531" t="n">
        <v>-67.01201646342047</v>
      </c>
      <c r="N1531" t="n">
        <v>1445.235135949068</v>
      </c>
      <c r="O1531" t="b">
        <v>0</v>
      </c>
      <c r="P1531" t="n">
        <v>-15.0473464183806</v>
      </c>
      <c r="Q1531" t="n">
        <v>0</v>
      </c>
      <c r="R1531" t="n">
        <v>0.9350114150173361</v>
      </c>
      <c r="S1531" t="n">
        <v>47.93176304740682</v>
      </c>
      <c r="T1531" t="n">
        <v>-92.96290851131718</v>
      </c>
      <c r="U1531" t="n">
        <v>-14.06944066690609</v>
      </c>
      <c r="V1531" t="n">
        <v>-25.95089204789673</v>
      </c>
      <c r="W1531" t="n">
        <v>-85.06829832509712</v>
      </c>
      <c r="X1531" t="n">
        <v>2</v>
      </c>
      <c r="Y1531" t="n">
        <v>63.64003651273696</v>
      </c>
      <c r="Z1531" t="n">
        <v>94.34119948573549</v>
      </c>
      <c r="AA1531" t="n">
        <v>1445.235135949068</v>
      </c>
      <c r="AB1531" t="b">
        <v>0</v>
      </c>
      <c r="AC1531" t="b">
        <v>1</v>
      </c>
      <c r="AD1531" t="n">
        <v>89.18950983897189</v>
      </c>
      <c r="AE1531" t="n">
        <v>1.777386615111513</v>
      </c>
      <c r="AF1531" t="n">
        <v>0</v>
      </c>
      <c r="AG1531" t="n">
        <v>-0.1063897512288579</v>
      </c>
      <c r="AH1531" t="b">
        <v>0</v>
      </c>
      <c r="AI1531" t="b">
        <v>0</v>
      </c>
      <c r="AJ1531" t="n">
        <v>1445.235135949068</v>
      </c>
      <c r="AK1531" t="n">
        <v>0</v>
      </c>
      <c r="AL1531" t="n">
        <v>-14.06944066690609</v>
      </c>
      <c r="AM1531" t="n">
        <v>9.774870730451408</v>
      </c>
      <c r="AN1531" t="n">
        <v>-2.512350337088903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 spans="1:48">
      <c r="A1532" t="n">
        <v>1529</v>
      </c>
      <c r="B1532" t="n">
        <v>0</v>
      </c>
      <c r="C1532" t="n">
        <v>0</v>
      </c>
      <c r="D1532" t="n">
        <v>0</v>
      </c>
      <c r="E1532" t="n">
        <v>64</v>
      </c>
      <c r="F1532" t="n">
        <v>-0.5607609374431011</v>
      </c>
      <c r="G1532" t="n">
        <v>525.6100893695698</v>
      </c>
      <c r="H1532" t="n">
        <v>2073.006192473583</v>
      </c>
      <c r="I1532" t="n">
        <v>-11.8999611232809</v>
      </c>
      <c r="J1532" t="n">
        <v>-11.8999611232809</v>
      </c>
      <c r="K1532" t="n">
        <v>-216.1987762803232</v>
      </c>
      <c r="L1532" t="n">
        <v>5</v>
      </c>
      <c r="M1532" t="n">
        <v>-54.81713394531521</v>
      </c>
      <c r="N1532" t="n">
        <v>1397.206173727195</v>
      </c>
      <c r="O1532" t="b">
        <v>0</v>
      </c>
      <c r="P1532" t="n">
        <v>-11.8999611232809</v>
      </c>
      <c r="Q1532" t="n">
        <v>0</v>
      </c>
      <c r="R1532" t="n">
        <v>0.9284621485948468</v>
      </c>
      <c r="S1532" t="n">
        <v>47.96521156145183</v>
      </c>
      <c r="T1532" t="n">
        <v>-75.51281003364817</v>
      </c>
      <c r="U1532" t="n">
        <v>-11.04866347271653</v>
      </c>
      <c r="V1532" t="n">
        <v>-20.69567608833296</v>
      </c>
      <c r="W1532" t="n">
        <v>-86.15060768619995</v>
      </c>
      <c r="X1532" t="n">
        <v>2</v>
      </c>
      <c r="Y1532" t="n">
        <v>64.72234587383979</v>
      </c>
      <c r="Z1532" t="n">
        <v>94.25699273980473</v>
      </c>
      <c r="AA1532" t="n">
        <v>1397.206173727195</v>
      </c>
      <c r="AB1532" t="b">
        <v>0</v>
      </c>
      <c r="AC1532" t="b">
        <v>1</v>
      </c>
      <c r="AD1532" t="n">
        <v>89.21179497480288</v>
      </c>
      <c r="AE1532" t="n">
        <v>1.8</v>
      </c>
      <c r="AF1532" t="n">
        <v>0</v>
      </c>
      <c r="AG1532" t="n">
        <v>-0.07181933089744735</v>
      </c>
      <c r="AH1532" t="b">
        <v>0</v>
      </c>
      <c r="AI1532" t="b">
        <v>0</v>
      </c>
      <c r="AJ1532" t="n">
        <v>1397.206173727195</v>
      </c>
      <c r="AK1532" t="n">
        <v>0</v>
      </c>
      <c r="AL1532" t="n">
        <v>-11.04866347271653</v>
      </c>
      <c r="AM1532" t="n">
        <v>6.827414572630122</v>
      </c>
      <c r="AN1532" t="n">
        <v>-2.417594469648394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 spans="1:48">
      <c r="A1533" t="n">
        <v>1530</v>
      </c>
      <c r="B1533" t="n">
        <v>0</v>
      </c>
      <c r="C1533" t="n">
        <v>0</v>
      </c>
      <c r="D1533" t="n">
        <v>0</v>
      </c>
      <c r="E1533" t="n">
        <v>62.2</v>
      </c>
      <c r="F1533" t="n">
        <v>-0.4365655625612437</v>
      </c>
      <c r="G1533" t="n">
        <v>510.8273056060506</v>
      </c>
      <c r="H1533" t="n">
        <v>2014.702893310264</v>
      </c>
      <c r="I1533" t="n">
        <v>-8.043106661830626</v>
      </c>
      <c r="J1533" t="n">
        <v>-8.043106661830626</v>
      </c>
      <c r="K1533" t="n">
        <v>-150.356118672275</v>
      </c>
      <c r="L1533" t="n">
        <v>5</v>
      </c>
      <c r="M1533" t="n">
        <v>-38.12274814205757</v>
      </c>
      <c r="N1533" t="n">
        <v>1357.909750091118</v>
      </c>
      <c r="O1533" t="b">
        <v>0</v>
      </c>
      <c r="P1533" t="n">
        <v>-8.043106661830626</v>
      </c>
      <c r="Q1533" t="n">
        <v>0</v>
      </c>
      <c r="R1533" t="n">
        <v>0.912250367908234</v>
      </c>
      <c r="S1533" t="n">
        <v>47.99432954278945</v>
      </c>
      <c r="T1533" t="n">
        <v>-51.59865136241092</v>
      </c>
      <c r="U1533" t="n">
        <v>-7.337327011380156</v>
      </c>
      <c r="V1533" t="n">
        <v>-13.47590322035335</v>
      </c>
      <c r="W1533" t="n">
        <v>-71.91092989542919</v>
      </c>
      <c r="X1533" t="n">
        <v>2</v>
      </c>
      <c r="Y1533" t="n">
        <v>50.48266808306903</v>
      </c>
      <c r="Z1533" t="n">
        <v>94.2095409322658</v>
      </c>
      <c r="AA1533" t="n">
        <v>1357.909750091118</v>
      </c>
      <c r="AB1533" t="b">
        <v>0</v>
      </c>
      <c r="AC1533" t="b">
        <v>1</v>
      </c>
      <c r="AD1533" t="n">
        <v>89.23179584528151</v>
      </c>
      <c r="AE1533" t="n">
        <v>1.502481262619194</v>
      </c>
      <c r="AF1533" t="n">
        <v>0</v>
      </c>
      <c r="AG1533" t="n">
        <v>-0.01574479198523737</v>
      </c>
      <c r="AH1533" t="b">
        <v>0</v>
      </c>
      <c r="AI1533" t="b">
        <v>0</v>
      </c>
      <c r="AJ1533" t="n">
        <v>1357.909750091118</v>
      </c>
      <c r="AK1533" t="n">
        <v>0</v>
      </c>
      <c r="AL1533" t="n">
        <v>-7.337327011380156</v>
      </c>
      <c r="AM1533" t="n">
        <v>3.491732704636551</v>
      </c>
      <c r="AN1533" t="n">
        <v>-2.340918101842581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 spans="1:48">
      <c r="A1534" t="n">
        <v>1531</v>
      </c>
      <c r="B1534" t="n">
        <v>0</v>
      </c>
      <c r="C1534" t="n">
        <v>0</v>
      </c>
      <c r="D1534" t="n">
        <v>0</v>
      </c>
      <c r="E1534" t="n">
        <v>60.9</v>
      </c>
      <c r="F1534" t="n">
        <v>-0.2763101456452599</v>
      </c>
      <c r="G1534" t="n">
        <v>500.1508506657312</v>
      </c>
      <c r="H1534" t="n">
        <v>1972.594955025644</v>
      </c>
      <c r="I1534" t="n">
        <v>-3.353803937895516</v>
      </c>
      <c r="J1534" t="n">
        <v>-3.353803937895516</v>
      </c>
      <c r="K1534" t="n">
        <v>-64.03361795746012</v>
      </c>
      <c r="L1534" t="n">
        <v>5</v>
      </c>
      <c r="M1534" t="n">
        <v>-16.23570435026879</v>
      </c>
      <c r="N1534" t="n">
        <v>1329.528999687284</v>
      </c>
      <c r="O1534" t="b">
        <v>0</v>
      </c>
      <c r="P1534" t="n">
        <v>-3.353803937895516</v>
      </c>
      <c r="Q1534" t="n">
        <v>0</v>
      </c>
      <c r="R1534" t="n">
        <v>0.8395616411172298</v>
      </c>
      <c r="S1534" t="n">
        <v>48.01847019286251</v>
      </c>
      <c r="T1534" t="n">
        <v>-20.2238495385843</v>
      </c>
      <c r="U1534" t="n">
        <v>-2.815725138084987</v>
      </c>
      <c r="V1534" t="n">
        <v>-3.988145188315503</v>
      </c>
      <c r="W1534" t="n">
        <v>-51.44529336760816</v>
      </c>
      <c r="X1534" t="n">
        <v>2</v>
      </c>
      <c r="Y1534" t="n">
        <v>30.017031555248</v>
      </c>
      <c r="Z1534" t="n">
        <v>94.19016670659555</v>
      </c>
      <c r="AA1534" t="n">
        <v>1329.528999687284</v>
      </c>
      <c r="AB1534" t="b">
        <v>0</v>
      </c>
      <c r="AC1534" t="b">
        <v>1</v>
      </c>
      <c r="AD1534" t="n">
        <v>89.24577148757983</v>
      </c>
      <c r="AE1534" t="n">
        <v>1.074879569033244</v>
      </c>
      <c r="AF1534" t="n">
        <v>0</v>
      </c>
      <c r="AG1534" t="n">
        <v>0.05324416724508468</v>
      </c>
      <c r="AH1534" t="b">
        <v>0</v>
      </c>
      <c r="AI1534" t="b">
        <v>0</v>
      </c>
      <c r="AJ1534" t="n">
        <v>1329.528999687284</v>
      </c>
      <c r="AK1534" t="n">
        <v>0</v>
      </c>
      <c r="AL1534" t="n">
        <v>-2.815725138084987</v>
      </c>
      <c r="AM1534" t="n">
        <v>0</v>
      </c>
      <c r="AN1534" t="n">
        <v>-1.739931961442241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 spans="1:48">
      <c r="A1535" t="n">
        <v>1532</v>
      </c>
      <c r="B1535" t="n">
        <v>0</v>
      </c>
      <c r="C1535" t="n">
        <v>0</v>
      </c>
      <c r="D1535" t="n">
        <v>0</v>
      </c>
      <c r="E1535" t="n">
        <v>60.2</v>
      </c>
      <c r="F1535" t="n">
        <v>-0.1248605215243845</v>
      </c>
      <c r="G1535" t="n">
        <v>494.4019903132516</v>
      </c>
      <c r="H1535" t="n">
        <v>1949.921449795464</v>
      </c>
      <c r="I1535" t="n">
        <v>0.9437083414812142</v>
      </c>
      <c r="J1535" t="n">
        <v>0.9437083414812142</v>
      </c>
      <c r="K1535" t="n">
        <v>18.2275780025027</v>
      </c>
      <c r="L1535" t="n">
        <v>5</v>
      </c>
      <c r="M1535" t="n">
        <v>4.62159685661833</v>
      </c>
      <c r="N1535" t="n">
        <v>1314.247057162143</v>
      </c>
      <c r="O1535" t="b">
        <v>0</v>
      </c>
      <c r="P1535" t="n">
        <v>0.9437083414812142</v>
      </c>
      <c r="Q1535" t="n">
        <v>0</v>
      </c>
      <c r="R1535" t="n">
        <v>0.766542721066264</v>
      </c>
      <c r="S1535" t="n">
        <v>48.03687476433133</v>
      </c>
      <c r="T1535" t="n">
        <v>8.945318299362953</v>
      </c>
      <c r="U1535" t="n">
        <v>1.231122957072128</v>
      </c>
      <c r="V1535" t="n">
        <v>2.08834966936543</v>
      </c>
      <c r="W1535" t="n">
        <v>0</v>
      </c>
      <c r="X1535" t="n">
        <v>0</v>
      </c>
      <c r="Y1535" t="n">
        <v>-21.42826181236016</v>
      </c>
      <c r="Z1535" t="n">
        <v>94.1694242809544</v>
      </c>
      <c r="AA1535" t="n">
        <v>1314.247057162143</v>
      </c>
      <c r="AB1535" t="b">
        <v>0</v>
      </c>
      <c r="AC1535" t="b">
        <v>1</v>
      </c>
      <c r="AD1535" t="n">
        <v>89.24726259343797</v>
      </c>
      <c r="AE1535" t="n">
        <v>-0</v>
      </c>
      <c r="AF1535" t="n">
        <v>0</v>
      </c>
      <c r="AG1535" t="n">
        <v>0.1163803381626995</v>
      </c>
      <c r="AH1535" t="b">
        <v>0</v>
      </c>
      <c r="AI1535" t="b">
        <v>0</v>
      </c>
      <c r="AJ1535" t="n">
        <v>1314.247057162143</v>
      </c>
      <c r="AK1535" t="n">
        <v>0</v>
      </c>
      <c r="AL1535" t="n">
        <v>1.231122957072128</v>
      </c>
      <c r="AM1535" t="n">
        <v>0</v>
      </c>
      <c r="AN1535" t="n">
        <v>1.971489189976272</v>
      </c>
      <c r="AO1535" t="n">
        <v>0</v>
      </c>
      <c r="AP1535" t="n">
        <v>1</v>
      </c>
      <c r="AQ1535" t="n">
        <v>0</v>
      </c>
      <c r="AR1535" t="n">
        <v>0</v>
      </c>
      <c r="AS1535" t="n">
        <v>0</v>
      </c>
      <c r="AT1535" t="n">
        <v>0.7896781391064657</v>
      </c>
      <c r="AU1535" t="n">
        <v>0.2482614008194285</v>
      </c>
      <c r="AV1535" t="n">
        <v>0.7896781391064657</v>
      </c>
    </row>
    <row r="1536" spans="1:48">
      <c r="A1536" t="n">
        <v>1533</v>
      </c>
      <c r="B1536" t="n">
        <v>0</v>
      </c>
      <c r="C1536" t="n">
        <v>0</v>
      </c>
      <c r="D1536" t="n">
        <v>0</v>
      </c>
      <c r="E1536" t="n">
        <v>60</v>
      </c>
      <c r="F1536" t="n">
        <v>0.02575223174279451</v>
      </c>
      <c r="G1536" t="n">
        <v>492.7594587839717</v>
      </c>
      <c r="H1536" t="n">
        <v>1943.443305443984</v>
      </c>
      <c r="I1536" t="n">
        <v>5.193911964114655</v>
      </c>
      <c r="J1536" t="n">
        <v>5.193911964114655</v>
      </c>
      <c r="K1536" t="n">
        <v>100.6539902993989</v>
      </c>
      <c r="L1536" t="n">
        <v>3</v>
      </c>
      <c r="M1536" t="n">
        <v>25.52078861546625</v>
      </c>
      <c r="N1536" t="n">
        <v>2571.175493102391</v>
      </c>
      <c r="O1536" t="b">
        <v>1</v>
      </c>
      <c r="P1536" t="n">
        <v>5.193911964114655</v>
      </c>
      <c r="Q1536" t="n">
        <v>1.304383316536864</v>
      </c>
      <c r="R1536" t="n">
        <v>0.8631312502404583</v>
      </c>
      <c r="S1536" t="n">
        <v>48.04441048933482</v>
      </c>
      <c r="T1536" t="n">
        <v>22.34896448374808</v>
      </c>
      <c r="U1536" t="n">
        <v>6.017522784243638</v>
      </c>
      <c r="V1536" t="n">
        <v>3.058874827311001</v>
      </c>
      <c r="W1536" t="n">
        <v>0</v>
      </c>
      <c r="X1536" t="n">
        <v>0</v>
      </c>
      <c r="Y1536" t="n">
        <v>-21.42826181236016</v>
      </c>
      <c r="Z1536" t="n">
        <v>94.34292240922437</v>
      </c>
      <c r="AA1536" t="n">
        <v>2571.175493102391</v>
      </c>
      <c r="AB1536" t="b">
        <v>0</v>
      </c>
      <c r="AC1536" t="b">
        <v>1</v>
      </c>
      <c r="AD1536" t="n">
        <v>89.23982222475311</v>
      </c>
      <c r="AE1536" t="n">
        <v>-0</v>
      </c>
      <c r="AF1536" t="n">
        <v>0</v>
      </c>
      <c r="AG1536" t="n">
        <v>0.170197462440543</v>
      </c>
      <c r="AH1536" t="b">
        <v>0</v>
      </c>
      <c r="AI1536" t="b">
        <v>0</v>
      </c>
      <c r="AJ1536" t="n">
        <v>2572.479876418928</v>
      </c>
      <c r="AK1536" t="n">
        <v>0</v>
      </c>
      <c r="AL1536" t="n">
        <v>6.020575534375904</v>
      </c>
      <c r="AM1536" t="n">
        <v>0</v>
      </c>
      <c r="AN1536" t="n">
        <v>6.798477705482275</v>
      </c>
      <c r="AO1536" t="n">
        <v>0</v>
      </c>
      <c r="AP1536" t="n">
        <v>1</v>
      </c>
      <c r="AQ1536" t="n">
        <v>0</v>
      </c>
      <c r="AR1536" t="n">
        <v>0</v>
      </c>
      <c r="AS1536" t="n">
        <v>0</v>
      </c>
      <c r="AT1536" t="n">
        <v>1.991517580329011</v>
      </c>
      <c r="AU1536" t="n">
        <v>0.6260993178922749</v>
      </c>
      <c r="AV1536" t="n">
        <v>1.991517580329011</v>
      </c>
    </row>
    <row r="1537" spans="1:48">
      <c r="A1537" t="n">
        <v>1534</v>
      </c>
      <c r="B1537" t="n">
        <v>0</v>
      </c>
      <c r="C1537" t="n">
        <v>0</v>
      </c>
      <c r="D1537" t="n">
        <v>0</v>
      </c>
      <c r="E1537" t="n">
        <v>60.4</v>
      </c>
      <c r="F1537" t="n">
        <v>0.1885182612198797</v>
      </c>
      <c r="G1537" t="n">
        <v>496.0445218425315</v>
      </c>
      <c r="H1537" t="n">
        <v>1956.399594146944</v>
      </c>
      <c r="I1537" t="n">
        <v>9.895366255913446</v>
      </c>
      <c r="J1537" t="n">
        <v>9.895366255913446</v>
      </c>
      <c r="K1537" t="n">
        <v>190.4945686105145</v>
      </c>
      <c r="L1537" t="n">
        <v>3</v>
      </c>
      <c r="M1537" t="n">
        <v>48.29983991138806</v>
      </c>
      <c r="N1537" t="n">
        <v>2588.316663056407</v>
      </c>
      <c r="O1537" t="b">
        <v>0</v>
      </c>
      <c r="P1537" t="n">
        <v>9.895366255913446</v>
      </c>
      <c r="Q1537" t="n">
        <v>0</v>
      </c>
      <c r="R1537" t="n">
        <v>0.909032158918096</v>
      </c>
      <c r="S1537" t="n">
        <v>48.06872573786069</v>
      </c>
      <c r="T1537" t="n">
        <v>40.16119247876251</v>
      </c>
      <c r="U1537" t="n">
        <v>10.88560636588548</v>
      </c>
      <c r="V1537" t="n">
        <v>3.653376975067829</v>
      </c>
      <c r="W1537" t="n">
        <v>0</v>
      </c>
      <c r="X1537" t="n">
        <v>0</v>
      </c>
      <c r="Y1537" t="n">
        <v>-21.42826181236016</v>
      </c>
      <c r="Z1537" t="n">
        <v>94.6054342832896</v>
      </c>
      <c r="AA1537" t="n">
        <v>2588.316663056407</v>
      </c>
      <c r="AB1537" t="b">
        <v>0</v>
      </c>
      <c r="AC1537" t="b">
        <v>1</v>
      </c>
      <c r="AD1537" t="n">
        <v>89.23238185606826</v>
      </c>
      <c r="AE1537" t="n">
        <v>-0</v>
      </c>
      <c r="AF1537" t="n">
        <v>0</v>
      </c>
      <c r="AG1537" t="n">
        <v>0.214774605583993</v>
      </c>
      <c r="AH1537" t="b">
        <v>0</v>
      </c>
      <c r="AI1537" t="b">
        <v>0</v>
      </c>
      <c r="AJ1537" t="n">
        <v>2588.316663056407</v>
      </c>
      <c r="AK1537" t="n">
        <v>0</v>
      </c>
      <c r="AL1537" t="n">
        <v>10.88560636588548</v>
      </c>
      <c r="AM1537" t="n">
        <v>0</v>
      </c>
      <c r="AN1537" t="n">
        <v>10.88725704487169</v>
      </c>
      <c r="AO1537" t="n">
        <v>0</v>
      </c>
      <c r="AP1537" t="n">
        <v>1</v>
      </c>
      <c r="AQ1537" t="n">
        <v>0</v>
      </c>
      <c r="AR1537" t="n">
        <v>0</v>
      </c>
      <c r="AS1537" t="n">
        <v>0</v>
      </c>
      <c r="AT1537" t="n">
        <v>2.673938115153492</v>
      </c>
      <c r="AU1537" t="n">
        <v>0.8406407488038224</v>
      </c>
      <c r="AV1537" t="n">
        <v>2.673938115153492</v>
      </c>
    </row>
    <row r="1538" spans="1:48">
      <c r="A1538" t="n">
        <v>1535</v>
      </c>
      <c r="B1538" t="n">
        <v>0</v>
      </c>
      <c r="C1538" t="n">
        <v>0</v>
      </c>
      <c r="D1538" t="n">
        <v>0</v>
      </c>
      <c r="E1538" t="n">
        <v>61.4</v>
      </c>
      <c r="F1538" t="n">
        <v>0.3868413900443493</v>
      </c>
      <c r="G1538" t="n">
        <v>504.257179488931</v>
      </c>
      <c r="H1538" t="n">
        <v>1988.790315904344</v>
      </c>
      <c r="I1538" t="n">
        <v>15.873910136743</v>
      </c>
      <c r="J1538" t="n">
        <v>15.873910136743</v>
      </c>
      <c r="K1538" t="n">
        <v>300.6098515467523</v>
      </c>
      <c r="L1538" t="n">
        <v>3</v>
      </c>
      <c r="M1538" t="n">
        <v>76.21953639623538</v>
      </c>
      <c r="N1538" t="n">
        <v>2631.169587941446</v>
      </c>
      <c r="O1538" t="b">
        <v>0</v>
      </c>
      <c r="P1538" t="n">
        <v>15.873910136743</v>
      </c>
      <c r="Q1538" t="n">
        <v>0</v>
      </c>
      <c r="R1538" t="n">
        <v>0.9291769062179106</v>
      </c>
      <c r="S1538" t="n">
        <v>48.09951502186885</v>
      </c>
      <c r="T1538" t="n">
        <v>62.00233586948636</v>
      </c>
      <c r="U1538" t="n">
        <v>17.08384058032137</v>
      </c>
      <c r="V1538" t="n">
        <v>4.39119724799324</v>
      </c>
      <c r="W1538" t="n">
        <v>0</v>
      </c>
      <c r="X1538" t="n">
        <v>0</v>
      </c>
      <c r="Y1538" t="n">
        <v>-21.42826181236016</v>
      </c>
      <c r="Z1538" t="n">
        <v>94.92911698681074</v>
      </c>
      <c r="AA1538" t="n">
        <v>2631.169587941446</v>
      </c>
      <c r="AB1538" t="b">
        <v>0</v>
      </c>
      <c r="AC1538" t="b">
        <v>1</v>
      </c>
      <c r="AD1538" t="n">
        <v>89.2249414873834</v>
      </c>
      <c r="AE1538" t="n">
        <v>-0</v>
      </c>
      <c r="AF1538" t="n">
        <v>0</v>
      </c>
      <c r="AG1538" t="n">
        <v>0.2578348540163028</v>
      </c>
      <c r="AH1538" t="b">
        <v>0</v>
      </c>
      <c r="AI1538" t="b">
        <v>0</v>
      </c>
      <c r="AJ1538" t="n">
        <v>2631.169587941446</v>
      </c>
      <c r="AK1538" t="n">
        <v>0</v>
      </c>
      <c r="AL1538" t="n">
        <v>17.08384058032137</v>
      </c>
      <c r="AM1538" t="n">
        <v>0</v>
      </c>
      <c r="AN1538" t="n">
        <v>17.09074004943557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3.729774005079079</v>
      </c>
      <c r="AU1538" t="n">
        <v>1.17257762800495</v>
      </c>
      <c r="AV1538" t="n">
        <v>3.729774005079079</v>
      </c>
    </row>
    <row r="1539" spans="1:48">
      <c r="A1539" t="n">
        <v>1536</v>
      </c>
      <c r="B1539" t="n">
        <v>0</v>
      </c>
      <c r="C1539" t="n">
        <v>0</v>
      </c>
      <c r="D1539" t="n">
        <v>0</v>
      </c>
      <c r="E1539" t="n">
        <v>63.2</v>
      </c>
      <c r="F1539" t="n">
        <v>0.5974495119360608</v>
      </c>
      <c r="G1539" t="n">
        <v>519.0399632524502</v>
      </c>
      <c r="H1539" t="n">
        <v>2047.093615067664</v>
      </c>
      <c r="I1539" t="n">
        <v>22.748060686687</v>
      </c>
      <c r="J1539" t="n">
        <v>22.748060686687</v>
      </c>
      <c r="K1539" t="n">
        <v>418.5187916576356</v>
      </c>
      <c r="L1539" t="n">
        <v>3</v>
      </c>
      <c r="M1539" t="n">
        <v>106.1153122864188</v>
      </c>
      <c r="N1539" t="n">
        <v>2708.304852734519</v>
      </c>
      <c r="O1539" t="b">
        <v>0</v>
      </c>
      <c r="P1539" t="n">
        <v>22.748060686687</v>
      </c>
      <c r="Q1539" t="n">
        <v>0</v>
      </c>
      <c r="R1539" t="n">
        <v>0.9391794031341715</v>
      </c>
      <c r="S1539" t="n">
        <v>48.13796876670464</v>
      </c>
      <c r="T1539" t="n">
        <v>85.4023168508992</v>
      </c>
      <c r="U1539" t="n">
        <v>24.22120907972808</v>
      </c>
      <c r="V1539" t="n">
        <v>5.194219884596279</v>
      </c>
      <c r="W1539" t="n">
        <v>0</v>
      </c>
      <c r="X1539" t="n">
        <v>0</v>
      </c>
      <c r="Y1539" t="n">
        <v>-21.42826181236016</v>
      </c>
      <c r="Z1539" t="n">
        <v>95.23891259443563</v>
      </c>
      <c r="AA1539" t="n">
        <v>2708.304852734519</v>
      </c>
      <c r="AB1539" t="b">
        <v>0</v>
      </c>
      <c r="AC1539" t="b">
        <v>1</v>
      </c>
      <c r="AD1539" t="n">
        <v>89.21750111869855</v>
      </c>
      <c r="AE1539" t="n">
        <v>-0</v>
      </c>
      <c r="AF1539" t="n">
        <v>0</v>
      </c>
      <c r="AG1539" t="n">
        <v>0.3044001194710073</v>
      </c>
      <c r="AH1539" t="b">
        <v>0</v>
      </c>
      <c r="AI1539" t="b">
        <v>0</v>
      </c>
      <c r="AJ1539" t="n">
        <v>2708.304852734519</v>
      </c>
      <c r="AK1539" t="n">
        <v>0</v>
      </c>
      <c r="AL1539" t="n">
        <v>24.22120907972808</v>
      </c>
      <c r="AM1539" t="n">
        <v>0</v>
      </c>
      <c r="AN1539" t="n">
        <v>24.23673288523504</v>
      </c>
      <c r="AO1539" t="n">
        <v>0</v>
      </c>
      <c r="AP1539" t="n">
        <v>1</v>
      </c>
      <c r="AQ1539" t="n">
        <v>0</v>
      </c>
      <c r="AR1539" t="n">
        <v>0</v>
      </c>
      <c r="AS1539" t="n">
        <v>0</v>
      </c>
      <c r="AT1539" t="n">
        <v>4.972469479822398</v>
      </c>
      <c r="AU1539" t="n">
        <v>1.563259988416787</v>
      </c>
      <c r="AV1539" t="n">
        <v>4.972469479822398</v>
      </c>
    </row>
    <row r="1540" spans="1:48">
      <c r="A1540" t="n">
        <v>1537</v>
      </c>
      <c r="B1540" t="n">
        <v>0</v>
      </c>
      <c r="C1540" t="n">
        <v>0</v>
      </c>
      <c r="D1540" t="n">
        <v>0</v>
      </c>
      <c r="E1540" t="n">
        <v>65.59999999999999</v>
      </c>
      <c r="F1540" t="n">
        <v>0.723360562211413</v>
      </c>
      <c r="G1540" t="n">
        <v>538.7503416038089</v>
      </c>
      <c r="H1540" t="n">
        <v>2124.831347285422</v>
      </c>
      <c r="I1540" t="n">
        <v>27.68986977573784</v>
      </c>
      <c r="J1540" t="n">
        <v>27.68986977573784</v>
      </c>
      <c r="K1540" t="n">
        <v>490.8002064845531</v>
      </c>
      <c r="L1540" t="n">
        <v>3</v>
      </c>
      <c r="M1540" t="n">
        <v>124.4422430234668</v>
      </c>
      <c r="N1540" t="n">
        <v>2811.151872458614</v>
      </c>
      <c r="O1540" t="b">
        <v>0</v>
      </c>
      <c r="P1540" t="n">
        <v>27.68986977573784</v>
      </c>
      <c r="Q1540" t="n">
        <v>0</v>
      </c>
      <c r="R1540" t="n">
        <v>0.9427742890307969</v>
      </c>
      <c r="S1540" t="n">
        <v>48.1852920517551</v>
      </c>
      <c r="T1540" t="n">
        <v>99.7700652399013</v>
      </c>
      <c r="U1540" t="n">
        <v>29.37062465312237</v>
      </c>
      <c r="V1540" t="n">
        <v>5.70941291679712</v>
      </c>
      <c r="W1540" t="n">
        <v>0</v>
      </c>
      <c r="X1540" t="n">
        <v>0</v>
      </c>
      <c r="Y1540" t="n">
        <v>-21.42826181236016</v>
      </c>
      <c r="Z1540" t="n">
        <v>95.51953305060884</v>
      </c>
      <c r="AA1540" t="n">
        <v>2811.151872458614</v>
      </c>
      <c r="AB1540" t="b">
        <v>0</v>
      </c>
      <c r="AC1540" t="b">
        <v>1</v>
      </c>
      <c r="AD1540" t="n">
        <v>89.2100607500137</v>
      </c>
      <c r="AE1540" t="n">
        <v>-0</v>
      </c>
      <c r="AF1540" t="n">
        <v>0</v>
      </c>
      <c r="AG1540" t="n">
        <v>0.3271274353645093</v>
      </c>
      <c r="AH1540" t="b">
        <v>0</v>
      </c>
      <c r="AI1540" t="b">
        <v>0</v>
      </c>
      <c r="AJ1540" t="n">
        <v>2811.151872458614</v>
      </c>
      <c r="AK1540" t="n">
        <v>0</v>
      </c>
      <c r="AL1540" t="n">
        <v>29.37062465312237</v>
      </c>
      <c r="AM1540" t="n">
        <v>0</v>
      </c>
      <c r="AN1540" t="n">
        <v>29.39442078129177</v>
      </c>
      <c r="AO1540" t="n">
        <v>0</v>
      </c>
      <c r="AP1540" t="n">
        <v>1</v>
      </c>
      <c r="AQ1540" t="n">
        <v>0</v>
      </c>
      <c r="AR1540" t="n">
        <v>0</v>
      </c>
      <c r="AS1540" t="n">
        <v>0</v>
      </c>
      <c r="AT1540" t="n">
        <v>5.891315509891133</v>
      </c>
      <c r="AU1540" t="n">
        <v>1.852129581312381</v>
      </c>
      <c r="AV1540" t="n">
        <v>5.891315509891133</v>
      </c>
    </row>
    <row r="1541" spans="1:48">
      <c r="A1541" t="n">
        <v>1538</v>
      </c>
      <c r="B1541" t="n">
        <v>0</v>
      </c>
      <c r="C1541" t="n">
        <v>0</v>
      </c>
      <c r="D1541" t="n">
        <v>0</v>
      </c>
      <c r="E1541" t="n">
        <v>68.40000000000001</v>
      </c>
      <c r="F1541" t="n">
        <v>0.8424415725516106</v>
      </c>
      <c r="G1541" t="n">
        <v>561.7457830137278</v>
      </c>
      <c r="H1541" t="n">
        <v>2215.525368206142</v>
      </c>
      <c r="I1541" t="n">
        <v>32.94247856567779</v>
      </c>
      <c r="J1541" t="n">
        <v>32.94247856567779</v>
      </c>
      <c r="K1541" t="n">
        <v>559.9997500611381</v>
      </c>
      <c r="L1541" t="n">
        <v>3</v>
      </c>
      <c r="M1541" t="n">
        <v>141.9877662426821</v>
      </c>
      <c r="N1541" t="n">
        <v>2931.140062136726</v>
      </c>
      <c r="O1541" t="b">
        <v>0</v>
      </c>
      <c r="P1541" t="n">
        <v>32.94247856567779</v>
      </c>
      <c r="Q1541" t="n">
        <v>0</v>
      </c>
      <c r="R1541" t="n">
        <v>0.9452917105112005</v>
      </c>
      <c r="S1541" t="n">
        <v>48.23949113477028</v>
      </c>
      <c r="T1541" t="n">
        <v>113.5338154794541</v>
      </c>
      <c r="U1541" t="n">
        <v>34.8490081943731</v>
      </c>
      <c r="V1541" t="n">
        <v>6.211240844017922</v>
      </c>
      <c r="W1541" t="n">
        <v>0</v>
      </c>
      <c r="X1541" t="n">
        <v>0</v>
      </c>
      <c r="Y1541" t="n">
        <v>-21.42826181236016</v>
      </c>
      <c r="Z1541" t="n">
        <v>95.80932192691024</v>
      </c>
      <c r="AA1541" t="n">
        <v>2931.140062136726</v>
      </c>
      <c r="AB1541" t="b">
        <v>0</v>
      </c>
      <c r="AC1541" t="b">
        <v>1</v>
      </c>
      <c r="AD1541" t="n">
        <v>89.20262038132884</v>
      </c>
      <c r="AE1541" t="n">
        <v>-0</v>
      </c>
      <c r="AF1541" t="n">
        <v>0</v>
      </c>
      <c r="AG1541" t="n">
        <v>0.3527000372938586</v>
      </c>
      <c r="AH1541" t="b">
        <v>0</v>
      </c>
      <c r="AI1541" t="b">
        <v>0</v>
      </c>
      <c r="AJ1541" t="n">
        <v>2931.140062136726</v>
      </c>
      <c r="AK1541" t="n">
        <v>0</v>
      </c>
      <c r="AL1541" t="n">
        <v>34.8490081943731</v>
      </c>
      <c r="AM1541" t="n">
        <v>0</v>
      </c>
      <c r="AN1541" t="n">
        <v>34.88068943010159</v>
      </c>
      <c r="AO1541" t="n">
        <v>0</v>
      </c>
      <c r="AP1541" t="n">
        <v>1</v>
      </c>
      <c r="AQ1541" t="n">
        <v>0</v>
      </c>
      <c r="AR1541" t="n">
        <v>0</v>
      </c>
      <c r="AS1541" t="n">
        <v>0</v>
      </c>
      <c r="AT1541" t="n">
        <v>6.880907535213132</v>
      </c>
      <c r="AU1541" t="n">
        <v>2.163240514083248</v>
      </c>
      <c r="AV1541" t="n">
        <v>6.880907535213132</v>
      </c>
    </row>
    <row r="1542" spans="1:48">
      <c r="A1542" t="n">
        <v>1539</v>
      </c>
      <c r="B1542" t="n">
        <v>0</v>
      </c>
      <c r="C1542" t="n">
        <v>0</v>
      </c>
      <c r="D1542" t="n">
        <v>0</v>
      </c>
      <c r="E1542" t="n">
        <v>71.59999999999999</v>
      </c>
      <c r="F1542" t="n">
        <v>0.9068731475821359</v>
      </c>
      <c r="G1542" t="n">
        <v>588.0262874822062</v>
      </c>
      <c r="H1542" t="n">
        <v>2319.175677829821</v>
      </c>
      <c r="I1542" t="n">
        <v>36.94265125574837</v>
      </c>
      <c r="J1542" t="n">
        <v>36.94265125574837</v>
      </c>
      <c r="K1542" t="n">
        <v>599.9329298811616</v>
      </c>
      <c r="L1542" t="n">
        <v>3</v>
      </c>
      <c r="M1542" t="n">
        <v>152.1128118359943</v>
      </c>
      <c r="N1542" t="n">
        <v>3068.269421768853</v>
      </c>
      <c r="O1542" t="b">
        <v>0</v>
      </c>
      <c r="P1542" t="n">
        <v>36.94265125574837</v>
      </c>
      <c r="Q1542" t="n">
        <v>0</v>
      </c>
      <c r="R1542" t="n">
        <v>0.946267935052066</v>
      </c>
      <c r="S1542" t="n">
        <v>48.30113491123103</v>
      </c>
      <c r="T1542" t="n">
        <v>121.504349944675</v>
      </c>
      <c r="U1542" t="n">
        <v>39.0403710062475</v>
      </c>
      <c r="V1542" t="n">
        <v>6.528679622683782</v>
      </c>
      <c r="W1542" t="n">
        <v>0</v>
      </c>
      <c r="X1542" t="n">
        <v>0</v>
      </c>
      <c r="Y1542" t="n">
        <v>-21.42826181236016</v>
      </c>
      <c r="Z1542" t="n">
        <v>96.08426384615858</v>
      </c>
      <c r="AA1542" t="n">
        <v>3068.269421768853</v>
      </c>
      <c r="AB1542" t="b">
        <v>0</v>
      </c>
      <c r="AC1542" t="b">
        <v>1</v>
      </c>
      <c r="AD1542" t="n">
        <v>89.19518001264399</v>
      </c>
      <c r="AE1542" t="n">
        <v>-0</v>
      </c>
      <c r="AF1542" t="n">
        <v>0</v>
      </c>
      <c r="AG1542" t="n">
        <v>0.3334583097884349</v>
      </c>
      <c r="AH1542" t="b">
        <v>0</v>
      </c>
      <c r="AI1542" t="b">
        <v>0</v>
      </c>
      <c r="AJ1542" t="n">
        <v>3068.269421768853</v>
      </c>
      <c r="AK1542" t="n">
        <v>0</v>
      </c>
      <c r="AL1542" t="n">
        <v>39.0403710062475</v>
      </c>
      <c r="AM1542" t="n">
        <v>0</v>
      </c>
      <c r="AN1542" t="n">
        <v>39.07755245651219</v>
      </c>
      <c r="AO1542" t="n">
        <v>0</v>
      </c>
      <c r="AP1542" t="n">
        <v>1</v>
      </c>
      <c r="AQ1542" t="n">
        <v>0</v>
      </c>
      <c r="AR1542" t="n">
        <v>0</v>
      </c>
      <c r="AS1542" t="n">
        <v>0</v>
      </c>
      <c r="AT1542" t="n">
        <v>7.659790764982381</v>
      </c>
      <c r="AU1542" t="n">
        <v>2.408108178668812</v>
      </c>
      <c r="AV1542" t="n">
        <v>7.659790764982381</v>
      </c>
    </row>
    <row r="1543" spans="1:48">
      <c r="A1543" t="n">
        <v>1540</v>
      </c>
      <c r="B1543" t="n">
        <v>0</v>
      </c>
      <c r="C1543" t="n">
        <v>0</v>
      </c>
      <c r="D1543" t="n">
        <v>0</v>
      </c>
      <c r="E1543" t="n">
        <v>74.90000000000001</v>
      </c>
      <c r="F1543" t="n">
        <v>0.9467325037865244</v>
      </c>
      <c r="G1543" t="n">
        <v>615.1280577153246</v>
      </c>
      <c r="H1543" t="n">
        <v>2426.06505962924</v>
      </c>
      <c r="I1543" t="n">
        <v>40.37122834396288</v>
      </c>
      <c r="J1543" t="n">
        <v>40.37122834396288</v>
      </c>
      <c r="K1543" t="n">
        <v>626.7261396104499</v>
      </c>
      <c r="L1543" t="n">
        <v>3</v>
      </c>
      <c r="M1543" t="n">
        <v>158.9062220107631</v>
      </c>
      <c r="N1543" t="n">
        <v>3209.684073889485</v>
      </c>
      <c r="O1543" t="b">
        <v>0</v>
      </c>
      <c r="P1543" t="n">
        <v>40.37122834396288</v>
      </c>
      <c r="Q1543" t="n">
        <v>0</v>
      </c>
      <c r="R1543" t="n">
        <v>0.9467050446818358</v>
      </c>
      <c r="S1543" t="n">
        <v>48.3690304782649</v>
      </c>
      <c r="T1543" t="n">
        <v>126.8721696757912</v>
      </c>
      <c r="U1543" t="n">
        <v>42.64393495181031</v>
      </c>
      <c r="V1543" t="n">
        <v>6.761646613989825</v>
      </c>
      <c r="W1543" t="n">
        <v>0</v>
      </c>
      <c r="X1543" t="n">
        <v>0</v>
      </c>
      <c r="Y1543" t="n">
        <v>-21.42826181236016</v>
      </c>
      <c r="Z1543" t="n">
        <v>96.38675039439985</v>
      </c>
      <c r="AA1543" t="n">
        <v>3209.684073889485</v>
      </c>
      <c r="AB1543" t="b">
        <v>0</v>
      </c>
      <c r="AC1543" t="b">
        <v>1</v>
      </c>
      <c r="AD1543" t="n">
        <v>89.18773964395913</v>
      </c>
      <c r="AE1543" t="n">
        <v>-0</v>
      </c>
      <c r="AF1543" t="n">
        <v>0</v>
      </c>
      <c r="AG1543" t="n">
        <v>0.3283496806573437</v>
      </c>
      <c r="AH1543" t="b">
        <v>0</v>
      </c>
      <c r="AI1543" t="b">
        <v>0</v>
      </c>
      <c r="AJ1543" t="n">
        <v>3209.684073889485</v>
      </c>
      <c r="AK1543" t="n">
        <v>0</v>
      </c>
      <c r="AL1543" t="n">
        <v>42.64393495181031</v>
      </c>
      <c r="AM1543" t="n">
        <v>0</v>
      </c>
      <c r="AN1543" t="n">
        <v>42.6846277390349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8.34956385316428</v>
      </c>
      <c r="AU1543" t="n">
        <v>2.624961127533963</v>
      </c>
      <c r="AV1543" t="n">
        <v>8.34956385316428</v>
      </c>
    </row>
    <row r="1544" spans="1:48">
      <c r="A1544" t="n">
        <v>1541</v>
      </c>
      <c r="B1544" t="n">
        <v>0</v>
      </c>
      <c r="C1544" t="n">
        <v>0</v>
      </c>
      <c r="D1544" t="n">
        <v>0</v>
      </c>
      <c r="E1544" t="n">
        <v>78.40000000000001</v>
      </c>
      <c r="F1544" t="n">
        <v>0.9728635039384486</v>
      </c>
      <c r="G1544" t="n">
        <v>643.8723594777231</v>
      </c>
      <c r="H1544" t="n">
        <v>2539.43258578014</v>
      </c>
      <c r="I1544" t="n">
        <v>43.59164293930058</v>
      </c>
      <c r="J1544" t="n">
        <v>43.59164293930058</v>
      </c>
      <c r="K1544" t="n">
        <v>646.5093911079724</v>
      </c>
      <c r="L1544" t="n">
        <v>3</v>
      </c>
      <c r="M1544" t="n">
        <v>163.9222594087151</v>
      </c>
      <c r="N1544" t="n">
        <v>3359.669310987125</v>
      </c>
      <c r="O1544" t="b">
        <v>0</v>
      </c>
      <c r="P1544" t="n">
        <v>43.59164293930058</v>
      </c>
      <c r="Q1544" t="n">
        <v>0</v>
      </c>
      <c r="R1544" t="n">
        <v>0.9468712929555424</v>
      </c>
      <c r="S1544" t="n">
        <v>48.4426237133545</v>
      </c>
      <c r="T1544" t="n">
        <v>130.8540405344307</v>
      </c>
      <c r="U1544" t="n">
        <v>46.03755892021461</v>
      </c>
      <c r="V1544" t="n">
        <v>6.952105985137337</v>
      </c>
      <c r="W1544" t="n">
        <v>0</v>
      </c>
      <c r="X1544" t="n">
        <v>0</v>
      </c>
      <c r="Y1544" t="n">
        <v>-21.42826181236016</v>
      </c>
      <c r="Z1544" t="n">
        <v>96.75254906615552</v>
      </c>
      <c r="AA1544" t="n">
        <v>3359.669310987125</v>
      </c>
      <c r="AB1544" t="b">
        <v>0</v>
      </c>
      <c r="AC1544" t="b">
        <v>1</v>
      </c>
      <c r="AD1544" t="n">
        <v>89.18029927527428</v>
      </c>
      <c r="AE1544" t="n">
        <v>-0</v>
      </c>
      <c r="AF1544" t="n">
        <v>0</v>
      </c>
      <c r="AG1544" t="n">
        <v>0.3337061356376712</v>
      </c>
      <c r="AH1544" t="b">
        <v>0</v>
      </c>
      <c r="AI1544" t="b">
        <v>0</v>
      </c>
      <c r="AJ1544" t="n">
        <v>3359.669310987125</v>
      </c>
      <c r="AK1544" t="n">
        <v>0</v>
      </c>
      <c r="AL1544" t="n">
        <v>46.03755892021461</v>
      </c>
      <c r="AM1544" t="n">
        <v>0</v>
      </c>
      <c r="AN1544" t="n">
        <v>46.07945735446554</v>
      </c>
      <c r="AO1544" t="n">
        <v>0</v>
      </c>
      <c r="AP1544" t="n">
        <v>1</v>
      </c>
      <c r="AQ1544" t="n">
        <v>0</v>
      </c>
      <c r="AR1544" t="n">
        <v>0</v>
      </c>
      <c r="AS1544" t="n">
        <v>0</v>
      </c>
      <c r="AT1544" t="n">
        <v>9.022861575039565</v>
      </c>
      <c r="AU1544" t="n">
        <v>2.836634500929389</v>
      </c>
      <c r="AV1544" t="n">
        <v>9.022861575039565</v>
      </c>
    </row>
    <row r="1545" spans="1:48">
      <c r="A1545" t="n">
        <v>1542</v>
      </c>
      <c r="B1545" t="n">
        <v>0</v>
      </c>
      <c r="C1545" t="n">
        <v>0</v>
      </c>
      <c r="D1545" t="n">
        <v>0</v>
      </c>
      <c r="E1545" t="n">
        <v>81.8</v>
      </c>
      <c r="F1545" t="n">
        <v>0.9118134804596671</v>
      </c>
      <c r="G1545" t="n">
        <v>671.7953954754813</v>
      </c>
      <c r="H1545" t="n">
        <v>2649.561039755298</v>
      </c>
      <c r="I1545" t="n">
        <v>43.51210931681403</v>
      </c>
      <c r="J1545" t="n">
        <v>43.51210931681403</v>
      </c>
      <c r="K1545" t="n">
        <v>618.5068247356229</v>
      </c>
      <c r="L1545" t="n">
        <v>3</v>
      </c>
      <c r="M1545" t="n">
        <v>156.8222172250565</v>
      </c>
      <c r="N1545" t="n">
        <v>3505.369255596259</v>
      </c>
      <c r="O1545" t="b">
        <v>0</v>
      </c>
      <c r="P1545" t="n">
        <v>43.51210931681403</v>
      </c>
      <c r="Q1545" t="n">
        <v>0</v>
      </c>
      <c r="R1545" t="n">
        <v>0.9455282448489923</v>
      </c>
      <c r="S1545" t="n">
        <v>48.52183960465386</v>
      </c>
      <c r="T1545" t="n">
        <v>125.3641149582961</v>
      </c>
      <c r="U1545" t="n">
        <v>46.01883608856468</v>
      </c>
      <c r="V1545" t="n">
        <v>6.828803374731095</v>
      </c>
      <c r="W1545" t="n">
        <v>0</v>
      </c>
      <c r="X1545" t="n">
        <v>0</v>
      </c>
      <c r="Y1545" t="n">
        <v>-21.42826181236016</v>
      </c>
      <c r="Z1545" t="n">
        <v>97.17755944919161</v>
      </c>
      <c r="AA1545" t="n">
        <v>3505.369255596259</v>
      </c>
      <c r="AB1545" t="b">
        <v>0</v>
      </c>
      <c r="AC1545" t="b">
        <v>1</v>
      </c>
      <c r="AD1545" t="n">
        <v>89.17285890658943</v>
      </c>
      <c r="AE1545" t="n">
        <v>-0</v>
      </c>
      <c r="AF1545" t="n">
        <v>0</v>
      </c>
      <c r="AG1545" t="n">
        <v>0.3059698906895385</v>
      </c>
      <c r="AH1545" t="b">
        <v>0</v>
      </c>
      <c r="AI1545" t="b">
        <v>0</v>
      </c>
      <c r="AJ1545" t="n">
        <v>3505.369255596259</v>
      </c>
      <c r="AK1545" t="n">
        <v>0</v>
      </c>
      <c r="AL1545" t="n">
        <v>46.01883608856468</v>
      </c>
      <c r="AM1545" t="n">
        <v>0</v>
      </c>
      <c r="AN1545" t="n">
        <v>46.37852183953905</v>
      </c>
      <c r="AO1545" t="n">
        <v>0</v>
      </c>
      <c r="AP1545" t="n">
        <v>1</v>
      </c>
      <c r="AQ1545" t="n">
        <v>0</v>
      </c>
      <c r="AR1545" t="n">
        <v>0</v>
      </c>
      <c r="AS1545" t="n">
        <v>0</v>
      </c>
      <c r="AT1545" t="n">
        <v>9.16437557650266</v>
      </c>
      <c r="AU1545" t="n">
        <v>2.881124100551006</v>
      </c>
      <c r="AV1545" t="n">
        <v>9.16437557650266</v>
      </c>
    </row>
    <row r="1546" spans="1:48">
      <c r="A1546" t="n">
        <v>1543</v>
      </c>
      <c r="B1546" t="n">
        <v>0</v>
      </c>
      <c r="C1546" t="n">
        <v>0</v>
      </c>
      <c r="D1546" t="n">
        <v>0</v>
      </c>
      <c r="E1546" t="n">
        <v>84.90000000000001</v>
      </c>
      <c r="F1546" t="n">
        <v>0.7965492408895507</v>
      </c>
      <c r="G1546" t="n">
        <v>697.25463417932</v>
      </c>
      <c r="H1546" t="n">
        <v>2749.972277203238</v>
      </c>
      <c r="I1546" t="n">
        <v>40.92215854783558</v>
      </c>
      <c r="J1546" t="n">
        <v>40.92215854783558</v>
      </c>
      <c r="K1546" t="n">
        <v>560.4521070736938</v>
      </c>
      <c r="L1546" t="n">
        <v>4</v>
      </c>
      <c r="M1546" t="n">
        <v>142.1024612255816</v>
      </c>
      <c r="N1546" t="n">
        <v>2452.975271265288</v>
      </c>
      <c r="O1546" t="b">
        <v>1</v>
      </c>
      <c r="P1546" t="n">
        <v>40.92215854783558</v>
      </c>
      <c r="Q1546" t="n">
        <v>40.34623293987514</v>
      </c>
      <c r="R1546" t="n">
        <v>0.9535847562432721</v>
      </c>
      <c r="S1546" t="n">
        <v>48.6029098214627</v>
      </c>
      <c r="T1546" t="n">
        <v>167.0619112920137</v>
      </c>
      <c r="U1546" t="n">
        <v>42.91402340474892</v>
      </c>
      <c r="V1546" t="n">
        <v>7.754219335083661</v>
      </c>
      <c r="W1546" t="n">
        <v>0</v>
      </c>
      <c r="X1546" t="n">
        <v>0</v>
      </c>
      <c r="Y1546" t="n">
        <v>-21.42826181236016</v>
      </c>
      <c r="Z1546" t="n">
        <v>97.41165486993441</v>
      </c>
      <c r="AA1546" t="n">
        <v>2452.975271265288</v>
      </c>
      <c r="AB1546" t="b">
        <v>0</v>
      </c>
      <c r="AC1546" t="b">
        <v>1</v>
      </c>
      <c r="AD1546" t="n">
        <v>89.16541853790457</v>
      </c>
      <c r="AE1546" t="n">
        <v>-0</v>
      </c>
      <c r="AF1546" t="n">
        <v>0</v>
      </c>
      <c r="AG1546" t="n">
        <v>0.2761385720693349</v>
      </c>
      <c r="AH1546" t="b">
        <v>0</v>
      </c>
      <c r="AI1546" t="b">
        <v>0</v>
      </c>
      <c r="AJ1546" t="n">
        <v>2493.321504205163</v>
      </c>
      <c r="AK1546" t="n">
        <v>0</v>
      </c>
      <c r="AL1546" t="n">
        <v>43.6198679376953</v>
      </c>
      <c r="AM1546" t="n">
        <v>0</v>
      </c>
      <c r="AN1546" t="n">
        <v>44.08026759692411</v>
      </c>
      <c r="AO1546" t="n">
        <v>0</v>
      </c>
      <c r="AP1546" t="n">
        <v>1</v>
      </c>
      <c r="AQ1546" t="n">
        <v>0</v>
      </c>
      <c r="AR1546" t="n">
        <v>0</v>
      </c>
      <c r="AS1546" t="n">
        <v>0</v>
      </c>
      <c r="AT1546" t="n">
        <v>8.569264632143536</v>
      </c>
      <c r="AU1546" t="n">
        <v>2.694031322654504</v>
      </c>
      <c r="AV1546" t="n">
        <v>8.569264632143536</v>
      </c>
    </row>
    <row r="1547" spans="1:48">
      <c r="A1547" t="n">
        <v>1544</v>
      </c>
      <c r="B1547" t="n">
        <v>0</v>
      </c>
      <c r="C1547" t="n">
        <v>0</v>
      </c>
      <c r="D1547" t="n">
        <v>0</v>
      </c>
      <c r="E1547" t="n">
        <v>87.40000000000001</v>
      </c>
      <c r="F1547" t="n">
        <v>0.5686562226488086</v>
      </c>
      <c r="G1547" t="n">
        <v>717.7862782953188</v>
      </c>
      <c r="H1547" t="n">
        <v>2830.949081596737</v>
      </c>
      <c r="I1547" t="n">
        <v>33.0505311752084</v>
      </c>
      <c r="J1547" t="n">
        <v>33.0505311752084</v>
      </c>
      <c r="K1547" t="n">
        <v>439.6981859981742</v>
      </c>
      <c r="L1547" t="n">
        <v>4</v>
      </c>
      <c r="M1547" t="n">
        <v>111.4853412774275</v>
      </c>
      <c r="N1547" t="n">
        <v>2525.20658078429</v>
      </c>
      <c r="O1547" t="b">
        <v>0</v>
      </c>
      <c r="P1547" t="n">
        <v>33.0505311752084</v>
      </c>
      <c r="Q1547" t="n">
        <v>0</v>
      </c>
      <c r="R1547" t="n">
        <v>0.9497270526006072</v>
      </c>
      <c r="S1547" t="n">
        <v>48.66787774670597</v>
      </c>
      <c r="T1547" t="n">
        <v>131.5994591417362</v>
      </c>
      <c r="U1547" t="n">
        <v>34.8000313192166</v>
      </c>
      <c r="V1547" t="n">
        <v>6.615892687221063</v>
      </c>
      <c r="W1547" t="n">
        <v>0</v>
      </c>
      <c r="X1547" t="n">
        <v>0</v>
      </c>
      <c r="Y1547" t="n">
        <v>-21.42826181236016</v>
      </c>
      <c r="Z1547" t="n">
        <v>97.70724913551739</v>
      </c>
      <c r="AA1547" t="n">
        <v>2525.20658078429</v>
      </c>
      <c r="AB1547" t="b">
        <v>0</v>
      </c>
      <c r="AC1547" t="b">
        <v>1</v>
      </c>
      <c r="AD1547" t="n">
        <v>89.15797816921972</v>
      </c>
      <c r="AE1547" t="n">
        <v>-0</v>
      </c>
      <c r="AF1547" t="n">
        <v>0</v>
      </c>
      <c r="AG1547" t="n">
        <v>0.2400225586145208</v>
      </c>
      <c r="AH1547" t="b">
        <v>0</v>
      </c>
      <c r="AI1547" t="b">
        <v>0</v>
      </c>
      <c r="AJ1547" t="n">
        <v>2525.20658078429</v>
      </c>
      <c r="AK1547" t="n">
        <v>0</v>
      </c>
      <c r="AL1547" t="n">
        <v>34.8000313192166</v>
      </c>
      <c r="AM1547" t="n">
        <v>0</v>
      </c>
      <c r="AN1547" t="n">
        <v>34.80295538125915</v>
      </c>
      <c r="AO1547" t="n">
        <v>0</v>
      </c>
      <c r="AP1547" t="n">
        <v>1</v>
      </c>
      <c r="AQ1547" t="n">
        <v>0</v>
      </c>
      <c r="AR1547" t="n">
        <v>0</v>
      </c>
      <c r="AS1547" t="n">
        <v>0</v>
      </c>
      <c r="AT1547" t="n">
        <v>6.8293460765362</v>
      </c>
      <c r="AU1547" t="n">
        <v>2.147030466817773</v>
      </c>
      <c r="AV1547" t="n">
        <v>6.8293460765362</v>
      </c>
    </row>
    <row r="1548" spans="1:48">
      <c r="A1548" t="n">
        <v>1545</v>
      </c>
      <c r="B1548" t="n">
        <v>0</v>
      </c>
      <c r="C1548" t="n">
        <v>0</v>
      </c>
      <c r="D1548" t="n">
        <v>0</v>
      </c>
      <c r="E1548" t="n">
        <v>89</v>
      </c>
      <c r="F1548" t="n">
        <v>0.3454925351818865</v>
      </c>
      <c r="G1548" t="n">
        <v>730.926530529558</v>
      </c>
      <c r="H1548" t="n">
        <v>2882.774236408577</v>
      </c>
      <c r="I1548" t="n">
        <v>24.49668975838995</v>
      </c>
      <c r="J1548" t="n">
        <v>24.49668975838995</v>
      </c>
      <c r="K1548" t="n">
        <v>320.0405869748661</v>
      </c>
      <c r="L1548" t="n">
        <v>4</v>
      </c>
      <c r="M1548" t="n">
        <v>81.14619345204515</v>
      </c>
      <c r="N1548" t="n">
        <v>2571.43461887645</v>
      </c>
      <c r="O1548" t="b">
        <v>0</v>
      </c>
      <c r="P1548" t="n">
        <v>24.49668975838995</v>
      </c>
      <c r="Q1548" t="n">
        <v>0</v>
      </c>
      <c r="R1548" t="n">
        <v>0.9431995436234595</v>
      </c>
      <c r="S1548" t="n">
        <v>48.72470970486021</v>
      </c>
      <c r="T1548" t="n">
        <v>96.44944116803393</v>
      </c>
      <c r="U1548" t="n">
        <v>25.97190586445982</v>
      </c>
      <c r="V1548" t="n">
        <v>5.478372275606617</v>
      </c>
      <c r="W1548" t="n">
        <v>0</v>
      </c>
      <c r="X1548" t="n">
        <v>0</v>
      </c>
      <c r="Y1548" t="n">
        <v>-21.42826181236016</v>
      </c>
      <c r="Z1548" t="n">
        <v>97.99102390987073</v>
      </c>
      <c r="AA1548" t="n">
        <v>2571.43461887645</v>
      </c>
      <c r="AB1548" t="b">
        <v>0</v>
      </c>
      <c r="AC1548" t="b">
        <v>1</v>
      </c>
      <c r="AD1548" t="n">
        <v>89.15053780053486</v>
      </c>
      <c r="AE1548" t="n">
        <v>-0</v>
      </c>
      <c r="AF1548" t="n">
        <v>0</v>
      </c>
      <c r="AG1548" t="n">
        <v>0.1905763052153984</v>
      </c>
      <c r="AH1548" t="b">
        <v>0</v>
      </c>
      <c r="AI1548" t="b">
        <v>0</v>
      </c>
      <c r="AJ1548" t="n">
        <v>2571.43461887645</v>
      </c>
      <c r="AK1548" t="n">
        <v>0</v>
      </c>
      <c r="AL1548" t="n">
        <v>25.97190586445982</v>
      </c>
      <c r="AM1548" t="n">
        <v>0</v>
      </c>
      <c r="AN1548" t="n">
        <v>26.11657752314171</v>
      </c>
      <c r="AO1548" t="n">
        <v>0</v>
      </c>
      <c r="AP1548" t="n">
        <v>1</v>
      </c>
      <c r="AQ1548" t="n">
        <v>0</v>
      </c>
      <c r="AR1548" t="n">
        <v>0</v>
      </c>
      <c r="AS1548" t="n">
        <v>0</v>
      </c>
      <c r="AT1548" t="n">
        <v>5.274064971145314</v>
      </c>
      <c r="AU1548" t="n">
        <v>1.658076490797583</v>
      </c>
      <c r="AV1548" t="n">
        <v>5.274064971145314</v>
      </c>
    </row>
    <row r="1549" spans="1:48">
      <c r="A1549" t="n">
        <v>1546</v>
      </c>
      <c r="B1549" t="n">
        <v>0</v>
      </c>
      <c r="C1549" t="n">
        <v>0</v>
      </c>
      <c r="D1549" t="n">
        <v>0</v>
      </c>
      <c r="E1549" t="n">
        <v>90</v>
      </c>
      <c r="F1549" t="n">
        <v>0.2160403032902938</v>
      </c>
      <c r="G1549" t="n">
        <v>739.1391881759575</v>
      </c>
      <c r="H1549" t="n">
        <v>2915.164958165977</v>
      </c>
      <c r="I1549" t="n">
        <v>19.41117988604636</v>
      </c>
      <c r="J1549" t="n">
        <v>19.41117988604636</v>
      </c>
      <c r="K1549" t="n">
        <v>250.7824192951437</v>
      </c>
      <c r="L1549" t="n">
        <v>5</v>
      </c>
      <c r="M1549" t="n">
        <v>63.58580610931636</v>
      </c>
      <c r="N1549" t="n">
        <v>1964.821181803869</v>
      </c>
      <c r="O1549" t="b">
        <v>1</v>
      </c>
      <c r="P1549" t="n">
        <v>19.41117988604636</v>
      </c>
      <c r="Q1549" t="n">
        <v>10.94271634885668</v>
      </c>
      <c r="R1549" t="n">
        <v>0.9465421118292134</v>
      </c>
      <c r="S1549" t="n">
        <v>48.77230226372638</v>
      </c>
      <c r="T1549" t="n">
        <v>99.66905586149541</v>
      </c>
      <c r="U1549" t="n">
        <v>20.50746569377016</v>
      </c>
      <c r="V1549" t="n">
        <v>5.328097242331694</v>
      </c>
      <c r="W1549" t="n">
        <v>0</v>
      </c>
      <c r="X1549" t="n">
        <v>0</v>
      </c>
      <c r="Y1549" t="n">
        <v>-21.42826181236016</v>
      </c>
      <c r="Z1549" t="n">
        <v>98.09026337637135</v>
      </c>
      <c r="AA1549" t="n">
        <v>1964.821181803869</v>
      </c>
      <c r="AB1549" t="b">
        <v>0</v>
      </c>
      <c r="AC1549" t="b">
        <v>1</v>
      </c>
      <c r="AD1549" t="n">
        <v>89.14309743185001</v>
      </c>
      <c r="AE1549" t="n">
        <v>-0</v>
      </c>
      <c r="AF1549" t="n">
        <v>0</v>
      </c>
      <c r="AG1549" t="n">
        <v>0.129690214273108</v>
      </c>
      <c r="AH1549" t="b">
        <v>0</v>
      </c>
      <c r="AI1549" t="b">
        <v>0</v>
      </c>
      <c r="AJ1549" t="n">
        <v>1975.763898152725</v>
      </c>
      <c r="AK1549" t="n">
        <v>0</v>
      </c>
      <c r="AL1549" t="n">
        <v>20.62167831637372</v>
      </c>
      <c r="AM1549" t="n">
        <v>0</v>
      </c>
      <c r="AN1549" t="n">
        <v>20.79048962210964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4.316264742353479</v>
      </c>
      <c r="AU1549" t="n">
        <v>1.35696035913654</v>
      </c>
      <c r="AV1549" t="n">
        <v>4.316264742353479</v>
      </c>
    </row>
    <row r="1550" spans="1:48">
      <c r="A1550" t="n">
        <v>1547</v>
      </c>
      <c r="B1550" t="n">
        <v>0</v>
      </c>
      <c r="C1550" t="n">
        <v>0</v>
      </c>
      <c r="D1550" t="n">
        <v>0</v>
      </c>
      <c r="E1550" t="n">
        <v>90.59999999999999</v>
      </c>
      <c r="F1550" t="n">
        <v>0.1236795849902439</v>
      </c>
      <c r="G1550" t="n">
        <v>744.0667827637972</v>
      </c>
      <c r="H1550" t="n">
        <v>2934.599391220416</v>
      </c>
      <c r="I1550" t="n">
        <v>15.67513329202147</v>
      </c>
      <c r="J1550" t="n">
        <v>15.67513329202147</v>
      </c>
      <c r="K1550" t="n">
        <v>201.1734702992256</v>
      </c>
      <c r="L1550" t="n">
        <v>5</v>
      </c>
      <c r="M1550" t="n">
        <v>51.00747218540202</v>
      </c>
      <c r="N1550" t="n">
        <v>1977.91998968256</v>
      </c>
      <c r="O1550" t="b">
        <v>0</v>
      </c>
      <c r="P1550" t="n">
        <v>15.67513329202147</v>
      </c>
      <c r="Q1550" t="n">
        <v>0</v>
      </c>
      <c r="R1550" t="n">
        <v>0.9415365629173474</v>
      </c>
      <c r="S1550" t="n">
        <v>48.80779533334753</v>
      </c>
      <c r="T1550" t="n">
        <v>80.37791106098896</v>
      </c>
      <c r="U1550" t="n">
        <v>16.64845945382315</v>
      </c>
      <c r="V1550" t="n">
        <v>4.699168946149172</v>
      </c>
      <c r="W1550" t="n">
        <v>0</v>
      </c>
      <c r="X1550" t="n">
        <v>0</v>
      </c>
      <c r="Y1550" t="n">
        <v>-21.42826181236016</v>
      </c>
      <c r="Z1550" t="n">
        <v>98.15715517112037</v>
      </c>
      <c r="AA1550" t="n">
        <v>1977.91998968256</v>
      </c>
      <c r="AB1550" t="b">
        <v>0</v>
      </c>
      <c r="AC1550" t="b">
        <v>1</v>
      </c>
      <c r="AD1550" t="n">
        <v>89.13565706316516</v>
      </c>
      <c r="AE1550" t="n">
        <v>-0</v>
      </c>
      <c r="AF1550" t="n">
        <v>0</v>
      </c>
      <c r="AG1550" t="n">
        <v>0.1088326711881402</v>
      </c>
      <c r="AH1550" t="b">
        <v>0</v>
      </c>
      <c r="AI1550" t="b">
        <v>0</v>
      </c>
      <c r="AJ1550" t="n">
        <v>1977.91998968256</v>
      </c>
      <c r="AK1550" t="n">
        <v>0</v>
      </c>
      <c r="AL1550" t="n">
        <v>16.64845945382315</v>
      </c>
      <c r="AM1550" t="n">
        <v>0</v>
      </c>
      <c r="AN1550" t="n">
        <v>16.64851627172121</v>
      </c>
      <c r="AO1550" t="n">
        <v>0</v>
      </c>
      <c r="AP1550" t="n">
        <v>1</v>
      </c>
      <c r="AQ1550" t="n">
        <v>0</v>
      </c>
      <c r="AR1550" t="n">
        <v>0</v>
      </c>
      <c r="AS1550" t="n">
        <v>0</v>
      </c>
      <c r="AT1550" t="n">
        <v>3.554213954258408</v>
      </c>
      <c r="AU1550" t="n">
        <v>1.117384528454307</v>
      </c>
      <c r="AV1550" t="n">
        <v>3.554213954258408</v>
      </c>
    </row>
    <row r="1551" spans="1:48">
      <c r="A1551" t="n">
        <v>1548</v>
      </c>
      <c r="B1551" t="n">
        <v>0</v>
      </c>
      <c r="C1551" t="n">
        <v>0</v>
      </c>
      <c r="D1551" t="n">
        <v>0</v>
      </c>
      <c r="E1551" t="n">
        <v>91</v>
      </c>
      <c r="F1551" t="n">
        <v>0.122574690082077</v>
      </c>
      <c r="G1551" t="n">
        <v>747.3518458223571</v>
      </c>
      <c r="H1551" t="n">
        <v>2947.555679923376</v>
      </c>
      <c r="I1551" t="n">
        <v>15.75401152563849</v>
      </c>
      <c r="J1551" t="n">
        <v>15.75401152563849</v>
      </c>
      <c r="K1551" t="n">
        <v>201.2970588229235</v>
      </c>
      <c r="L1551" t="n">
        <v>5</v>
      </c>
      <c r="M1551" t="n">
        <v>51.03880801798263</v>
      </c>
      <c r="N1551" t="n">
        <v>1986.652528268356</v>
      </c>
      <c r="O1551" t="b">
        <v>0</v>
      </c>
      <c r="P1551" t="n">
        <v>15.75401152563849</v>
      </c>
      <c r="Q1551" t="n">
        <v>0</v>
      </c>
      <c r="R1551" t="n">
        <v>0.9415203837996075</v>
      </c>
      <c r="S1551" t="n">
        <v>48.83914084874519</v>
      </c>
      <c r="T1551" t="n">
        <v>80.42867233787128</v>
      </c>
      <c r="U1551" t="n">
        <v>16.73252305177024</v>
      </c>
      <c r="V1551" t="n">
        <v>4.703437889825835</v>
      </c>
      <c r="W1551" t="n">
        <v>0</v>
      </c>
      <c r="X1551" t="n">
        <v>0</v>
      </c>
      <c r="Y1551" t="n">
        <v>-21.42826181236016</v>
      </c>
      <c r="Z1551" t="n">
        <v>98.22404696586938</v>
      </c>
      <c r="AA1551" t="n">
        <v>1986.652528268356</v>
      </c>
      <c r="AB1551" t="b">
        <v>0</v>
      </c>
      <c r="AC1551" t="b">
        <v>1</v>
      </c>
      <c r="AD1551" t="n">
        <v>89.1282166944803</v>
      </c>
      <c r="AE1551" t="n">
        <v>-0</v>
      </c>
      <c r="AF1551" t="n">
        <v>0</v>
      </c>
      <c r="AG1551" t="n">
        <v>0.08025686444050045</v>
      </c>
      <c r="AH1551" t="b">
        <v>0</v>
      </c>
      <c r="AI1551" t="b">
        <v>0</v>
      </c>
      <c r="AJ1551" t="n">
        <v>1986.652528268356</v>
      </c>
      <c r="AK1551" t="n">
        <v>0</v>
      </c>
      <c r="AL1551" t="n">
        <v>16.73252305177024</v>
      </c>
      <c r="AM1551" t="n">
        <v>0</v>
      </c>
      <c r="AN1551" t="n">
        <v>16.73270805731116</v>
      </c>
      <c r="AO1551" t="n">
        <v>0</v>
      </c>
      <c r="AP1551" t="n">
        <v>1</v>
      </c>
      <c r="AQ1551" t="n">
        <v>0</v>
      </c>
      <c r="AR1551" t="n">
        <v>0</v>
      </c>
      <c r="AS1551" t="n">
        <v>0</v>
      </c>
      <c r="AT1551" t="n">
        <v>3.569518711173781</v>
      </c>
      <c r="AU1551" t="n">
        <v>1.12219608420449</v>
      </c>
      <c r="AV1551" t="n">
        <v>3.569518711173781</v>
      </c>
    </row>
    <row r="1552" spans="1:48">
      <c r="A1552" t="n">
        <v>1549</v>
      </c>
      <c r="B1552" t="n">
        <v>0</v>
      </c>
      <c r="C1552" t="n">
        <v>0</v>
      </c>
      <c r="D1552" t="n">
        <v>0</v>
      </c>
      <c r="E1552" t="n">
        <v>91.5</v>
      </c>
      <c r="F1552" t="n">
        <v>0.1360216546814499</v>
      </c>
      <c r="G1552" t="n">
        <v>751.4581746455568</v>
      </c>
      <c r="H1552" t="n">
        <v>2963.751040802076</v>
      </c>
      <c r="I1552" t="n">
        <v>16.4935763953119</v>
      </c>
      <c r="J1552" t="n">
        <v>16.4935763953119</v>
      </c>
      <c r="K1552" t="n">
        <v>209.5952350627515</v>
      </c>
      <c r="L1552" t="n">
        <v>5</v>
      </c>
      <c r="M1552" t="n">
        <v>53.14280807879095</v>
      </c>
      <c r="N1552" t="n">
        <v>1997.5682015006</v>
      </c>
      <c r="O1552" t="b">
        <v>0</v>
      </c>
      <c r="P1552" t="n">
        <v>16.4935763953119</v>
      </c>
      <c r="Q1552" t="n">
        <v>0</v>
      </c>
      <c r="R1552" t="n">
        <v>0.9424702290321432</v>
      </c>
      <c r="S1552" t="n">
        <v>48.87065281488164</v>
      </c>
      <c r="T1552" t="n">
        <v>83.65982694254912</v>
      </c>
      <c r="U1552" t="n">
        <v>17.50036859227877</v>
      </c>
      <c r="V1552" t="n">
        <v>4.81293068321537</v>
      </c>
      <c r="W1552" t="n">
        <v>0</v>
      </c>
      <c r="X1552" t="n">
        <v>0</v>
      </c>
      <c r="Y1552" t="n">
        <v>-21.42826181236016</v>
      </c>
      <c r="Z1552" t="n">
        <v>98.29093876061839</v>
      </c>
      <c r="AA1552" t="n">
        <v>1997.5682015006</v>
      </c>
      <c r="AB1552" t="b">
        <v>0</v>
      </c>
      <c r="AC1552" t="b">
        <v>1</v>
      </c>
      <c r="AD1552" t="n">
        <v>89.12077632579545</v>
      </c>
      <c r="AE1552" t="n">
        <v>-0</v>
      </c>
      <c r="AF1552" t="n">
        <v>0</v>
      </c>
      <c r="AG1552" t="n">
        <v>0.05405666733616216</v>
      </c>
      <c r="AH1552" t="b">
        <v>0</v>
      </c>
      <c r="AI1552" t="b">
        <v>0</v>
      </c>
      <c r="AJ1552" t="n">
        <v>1997.5682015006</v>
      </c>
      <c r="AK1552" t="n">
        <v>0</v>
      </c>
      <c r="AL1552" t="n">
        <v>17.50036859227877</v>
      </c>
      <c r="AM1552" t="n">
        <v>0</v>
      </c>
      <c r="AN1552" t="n">
        <v>17.50059699418115</v>
      </c>
      <c r="AO1552" t="n">
        <v>0</v>
      </c>
      <c r="AP1552" t="n">
        <v>1</v>
      </c>
      <c r="AQ1552" t="n">
        <v>0</v>
      </c>
      <c r="AR1552" t="n">
        <v>0</v>
      </c>
      <c r="AS1552" t="n">
        <v>0</v>
      </c>
      <c r="AT1552" t="n">
        <v>3.709167843064965</v>
      </c>
      <c r="AU1552" t="n">
        <v>1.166099400491998</v>
      </c>
      <c r="AV1552" t="n">
        <v>3.709167843064965</v>
      </c>
    </row>
    <row r="1553" spans="1:48">
      <c r="A1553" t="n">
        <v>1550</v>
      </c>
      <c r="B1553" t="n">
        <v>0</v>
      </c>
      <c r="C1553" t="n">
        <v>0</v>
      </c>
      <c r="D1553" t="n">
        <v>0</v>
      </c>
      <c r="E1553" t="n">
        <v>92</v>
      </c>
      <c r="F1553" t="n">
        <v>0.166672024525429</v>
      </c>
      <c r="G1553" t="n">
        <v>755.5645034687566</v>
      </c>
      <c r="H1553" t="n">
        <v>2979.946401680776</v>
      </c>
      <c r="I1553" t="n">
        <v>17.98782941184692</v>
      </c>
      <c r="J1553" t="n">
        <v>17.98782941184692</v>
      </c>
      <c r="K1553" t="n">
        <v>227.3414343775561</v>
      </c>
      <c r="L1553" t="n">
        <v>5</v>
      </c>
      <c r="M1553" t="n">
        <v>57.64235151560753</v>
      </c>
      <c r="N1553" t="n">
        <v>2008.483874732843</v>
      </c>
      <c r="O1553" t="b">
        <v>0</v>
      </c>
      <c r="P1553" t="n">
        <v>17.98782941184692</v>
      </c>
      <c r="Q1553" t="n">
        <v>0</v>
      </c>
      <c r="R1553" t="n">
        <v>0.9443184157569189</v>
      </c>
      <c r="S1553" t="n">
        <v>48.90310824058646</v>
      </c>
      <c r="T1553" t="n">
        <v>90.56561357096611</v>
      </c>
      <c r="U1553" t="n">
        <v>19.04847889409079</v>
      </c>
      <c r="V1553" t="n">
        <v>5.04283684157808</v>
      </c>
      <c r="W1553" t="n">
        <v>0</v>
      </c>
      <c r="X1553" t="n">
        <v>0</v>
      </c>
      <c r="Y1553" t="n">
        <v>-21.42826181236016</v>
      </c>
      <c r="Z1553" t="n">
        <v>98.3578305553674</v>
      </c>
      <c r="AA1553" t="n">
        <v>2008.483874732843</v>
      </c>
      <c r="AB1553" t="b">
        <v>0</v>
      </c>
      <c r="AC1553" t="b">
        <v>1</v>
      </c>
      <c r="AD1553" t="n">
        <v>89.11333595711059</v>
      </c>
      <c r="AE1553" t="n">
        <v>-0</v>
      </c>
      <c r="AF1553" t="n">
        <v>0</v>
      </c>
      <c r="AG1553" t="n">
        <v>0.06592652892345341</v>
      </c>
      <c r="AH1553" t="b">
        <v>0</v>
      </c>
      <c r="AI1553" t="b">
        <v>0</v>
      </c>
      <c r="AJ1553" t="n">
        <v>2008.483874732843</v>
      </c>
      <c r="AK1553" t="n">
        <v>0</v>
      </c>
      <c r="AL1553" t="n">
        <v>19.04847889409079</v>
      </c>
      <c r="AM1553" t="n">
        <v>0</v>
      </c>
      <c r="AN1553" t="n">
        <v>19.04880779283021</v>
      </c>
      <c r="AO1553" t="n">
        <v>0</v>
      </c>
      <c r="AP1553" t="n">
        <v>1</v>
      </c>
      <c r="AQ1553" t="n">
        <v>0</v>
      </c>
      <c r="AR1553" t="n">
        <v>0</v>
      </c>
      <c r="AS1553" t="n">
        <v>0</v>
      </c>
      <c r="AT1553" t="n">
        <v>3.991706137944699</v>
      </c>
      <c r="AU1553" t="n">
        <v>1.254924643839046</v>
      </c>
      <c r="AV1553" t="n">
        <v>3.991706137944699</v>
      </c>
    </row>
    <row r="1554" spans="1:48">
      <c r="A1554" t="n">
        <v>1551</v>
      </c>
      <c r="B1554" t="n">
        <v>0</v>
      </c>
      <c r="C1554" t="n">
        <v>0</v>
      </c>
      <c r="D1554" t="n">
        <v>0</v>
      </c>
      <c r="E1554" t="n">
        <v>92.7</v>
      </c>
      <c r="F1554" t="n">
        <v>0.1972902472168485</v>
      </c>
      <c r="G1554" t="n">
        <v>761.3133638212363</v>
      </c>
      <c r="H1554" t="n">
        <v>3002.619906910956</v>
      </c>
      <c r="I1554" t="n">
        <v>19.56812864694713</v>
      </c>
      <c r="J1554" t="n">
        <v>19.56812864694713</v>
      </c>
      <c r="K1554" t="n">
        <v>245.4467147867673</v>
      </c>
      <c r="L1554" t="n">
        <v>5</v>
      </c>
      <c r="M1554" t="n">
        <v>62.23293985465703</v>
      </c>
      <c r="N1554" t="n">
        <v>2023.765817257984</v>
      </c>
      <c r="O1554" t="b">
        <v>0</v>
      </c>
      <c r="P1554" t="n">
        <v>19.56812864694713</v>
      </c>
      <c r="Q1554" t="n">
        <v>0</v>
      </c>
      <c r="R1554" t="n">
        <v>0.9459187122410332</v>
      </c>
      <c r="S1554" t="n">
        <v>48.93736688482353</v>
      </c>
      <c r="T1554" t="n">
        <v>97.61276255758567</v>
      </c>
      <c r="U1554" t="n">
        <v>20.68690300098524</v>
      </c>
      <c r="V1554" t="n">
        <v>5.279023900824498</v>
      </c>
      <c r="W1554" t="n">
        <v>0</v>
      </c>
      <c r="X1554" t="n">
        <v>0</v>
      </c>
      <c r="Y1554" t="n">
        <v>-21.42826181236016</v>
      </c>
      <c r="Z1554" t="n">
        <v>98.45056572554518</v>
      </c>
      <c r="AA1554" t="n">
        <v>2023.765817257984</v>
      </c>
      <c r="AB1554" t="b">
        <v>0</v>
      </c>
      <c r="AC1554" t="b">
        <v>1</v>
      </c>
      <c r="AD1554" t="n">
        <v>89.10589558842574</v>
      </c>
      <c r="AE1554" t="n">
        <v>-0</v>
      </c>
      <c r="AF1554" t="n">
        <v>0</v>
      </c>
      <c r="AG1554" t="n">
        <v>0.07578854287395059</v>
      </c>
      <c r="AH1554" t="b">
        <v>0</v>
      </c>
      <c r="AI1554" t="b">
        <v>0</v>
      </c>
      <c r="AJ1554" t="n">
        <v>2023.765817257984</v>
      </c>
      <c r="AK1554" t="n">
        <v>0</v>
      </c>
      <c r="AL1554" t="n">
        <v>20.68690300098524</v>
      </c>
      <c r="AM1554" t="n">
        <v>0</v>
      </c>
      <c r="AN1554" t="n">
        <v>20.6873506687139</v>
      </c>
      <c r="AO1554" t="n">
        <v>0</v>
      </c>
      <c r="AP1554" t="n">
        <v>1</v>
      </c>
      <c r="AQ1554" t="n">
        <v>0</v>
      </c>
      <c r="AR1554" t="n">
        <v>0</v>
      </c>
      <c r="AS1554" t="n">
        <v>0</v>
      </c>
      <c r="AT1554" t="n">
        <v>4.291832981809426</v>
      </c>
      <c r="AU1554" t="n">
        <v>1.34927942839175</v>
      </c>
      <c r="AV1554" t="n">
        <v>4.291832981809426</v>
      </c>
    </row>
    <row r="1555" spans="1:48">
      <c r="A1555" t="n">
        <v>1552</v>
      </c>
      <c r="B1555" t="n">
        <v>0</v>
      </c>
      <c r="C1555" t="n">
        <v>0</v>
      </c>
      <c r="D1555" t="n">
        <v>0</v>
      </c>
      <c r="E1555" t="n">
        <v>93.40000000000001</v>
      </c>
      <c r="F1555" t="n">
        <v>0.2108336532738857</v>
      </c>
      <c r="G1555" t="n">
        <v>767.0622241737159</v>
      </c>
      <c r="H1555" t="n">
        <v>3025.293412141135</v>
      </c>
      <c r="I1555" t="n">
        <v>20.41810855614991</v>
      </c>
      <c r="J1555" t="n">
        <v>20.41810855614991</v>
      </c>
      <c r="K1555" t="n">
        <v>254.1887322477951</v>
      </c>
      <c r="L1555" t="n">
        <v>5</v>
      </c>
      <c r="M1555" t="n">
        <v>64.44947572205758</v>
      </c>
      <c r="N1555" t="n">
        <v>2039.047759783125</v>
      </c>
      <c r="O1555" t="b">
        <v>0</v>
      </c>
      <c r="P1555" t="n">
        <v>20.41810855614991</v>
      </c>
      <c r="Q1555" t="n">
        <v>0</v>
      </c>
      <c r="R1555" t="n">
        <v>0.9465872450211167</v>
      </c>
      <c r="S1555" t="n">
        <v>48.97356418236528</v>
      </c>
      <c r="T1555" t="n">
        <v>101.0180181944155</v>
      </c>
      <c r="U1555" t="n">
        <v>21.57023418976496</v>
      </c>
      <c r="V1555" t="n">
        <v>5.395650654270682</v>
      </c>
      <c r="W1555" t="n">
        <v>0</v>
      </c>
      <c r="X1555" t="n">
        <v>0</v>
      </c>
      <c r="Y1555" t="n">
        <v>-21.42826181236016</v>
      </c>
      <c r="Z1555" t="n">
        <v>98.56158265905323</v>
      </c>
      <c r="AA1555" t="n">
        <v>2039.047759783125</v>
      </c>
      <c r="AB1555" t="b">
        <v>0</v>
      </c>
      <c r="AC1555" t="b">
        <v>1</v>
      </c>
      <c r="AD1555" t="n">
        <v>89.09845521974088</v>
      </c>
      <c r="AE1555" t="n">
        <v>-0</v>
      </c>
      <c r="AF1555" t="n">
        <v>0</v>
      </c>
      <c r="AG1555" t="n">
        <v>0.09135619332071937</v>
      </c>
      <c r="AH1555" t="b">
        <v>0</v>
      </c>
      <c r="AI1555" t="b">
        <v>0</v>
      </c>
      <c r="AJ1555" t="n">
        <v>2039.047759783125</v>
      </c>
      <c r="AK1555" t="n">
        <v>0</v>
      </c>
      <c r="AL1555" t="n">
        <v>21.57023418976496</v>
      </c>
      <c r="AM1555" t="n">
        <v>0</v>
      </c>
      <c r="AN1555" t="n">
        <v>21.57074809404531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4.453341230404275</v>
      </c>
      <c r="AU1555" t="n">
        <v>1.400054879875591</v>
      </c>
      <c r="AV1555" t="n">
        <v>4.453341230404275</v>
      </c>
    </row>
    <row r="1556" spans="1:48">
      <c r="A1556" t="n">
        <v>1553</v>
      </c>
      <c r="B1556" t="n">
        <v>0</v>
      </c>
      <c r="C1556" t="n">
        <v>0</v>
      </c>
      <c r="D1556" t="n">
        <v>0</v>
      </c>
      <c r="E1556" t="n">
        <v>94.2</v>
      </c>
      <c r="F1556" t="n">
        <v>0.2093751396876016</v>
      </c>
      <c r="G1556" t="n">
        <v>773.6323502908356</v>
      </c>
      <c r="H1556" t="n">
        <v>3051.205989547056</v>
      </c>
      <c r="I1556" t="n">
        <v>20.65015505259256</v>
      </c>
      <c r="J1556" t="n">
        <v>20.65015505259256</v>
      </c>
      <c r="K1556" t="n">
        <v>254.8942725312854</v>
      </c>
      <c r="L1556" t="n">
        <v>5</v>
      </c>
      <c r="M1556" t="n">
        <v>64.62836524626911</v>
      </c>
      <c r="N1556" t="n">
        <v>2056.512836954716</v>
      </c>
      <c r="O1556" t="b">
        <v>0</v>
      </c>
      <c r="P1556" t="n">
        <v>20.65015505259256</v>
      </c>
      <c r="Q1556" t="n">
        <v>0</v>
      </c>
      <c r="R1556" t="n">
        <v>0.9465865718832193</v>
      </c>
      <c r="S1556" t="n">
        <v>49.01086688653283</v>
      </c>
      <c r="T1556" t="n">
        <v>101.2984814201695</v>
      </c>
      <c r="U1556" t="n">
        <v>21.81538980793843</v>
      </c>
      <c r="V1556" t="n">
        <v>5.410699155675275</v>
      </c>
      <c r="W1556" t="n">
        <v>0</v>
      </c>
      <c r="X1556" t="n">
        <v>0</v>
      </c>
      <c r="Y1556" t="n">
        <v>-21.42826181236016</v>
      </c>
      <c r="Z1556" t="n">
        <v>98.66152378860606</v>
      </c>
      <c r="AA1556" t="n">
        <v>2056.512836954716</v>
      </c>
      <c r="AB1556" t="b">
        <v>0</v>
      </c>
      <c r="AC1556" t="b">
        <v>1</v>
      </c>
      <c r="AD1556" t="n">
        <v>89.09101485105603</v>
      </c>
      <c r="AE1556" t="n">
        <v>-0</v>
      </c>
      <c r="AF1556" t="n">
        <v>0</v>
      </c>
      <c r="AG1556" t="n">
        <v>0.1074621425544303</v>
      </c>
      <c r="AH1556" t="b">
        <v>0</v>
      </c>
      <c r="AI1556" t="b">
        <v>0</v>
      </c>
      <c r="AJ1556" t="n">
        <v>2056.512836954716</v>
      </c>
      <c r="AK1556" t="n">
        <v>0</v>
      </c>
      <c r="AL1556" t="n">
        <v>21.81538980793843</v>
      </c>
      <c r="AM1556" t="n">
        <v>0</v>
      </c>
      <c r="AN1556" t="n">
        <v>21.81590371221878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4.496712412512262</v>
      </c>
      <c r="AU1556" t="n">
        <v>1.413690043231521</v>
      </c>
      <c r="AV1556" t="n">
        <v>4.496712412512262</v>
      </c>
    </row>
    <row r="1557" spans="1:48">
      <c r="A1557" t="n">
        <v>1554</v>
      </c>
      <c r="B1557" t="n">
        <v>0</v>
      </c>
      <c r="C1557" t="n">
        <v>0</v>
      </c>
      <c r="D1557" t="n">
        <v>0</v>
      </c>
      <c r="E1557" t="n">
        <v>94.90000000000001</v>
      </c>
      <c r="F1557" t="n">
        <v>0.2016657879756831</v>
      </c>
      <c r="G1557" t="n">
        <v>779.3812106433153</v>
      </c>
      <c r="H1557" t="n">
        <v>3073.879494777235</v>
      </c>
      <c r="I1557" t="n">
        <v>20.56660318579792</v>
      </c>
      <c r="J1557" t="n">
        <v>20.56660318579792</v>
      </c>
      <c r="K1557" t="n">
        <v>251.9904135431318</v>
      </c>
      <c r="L1557" t="n">
        <v>5</v>
      </c>
      <c r="M1557" t="n">
        <v>63.89209268334984</v>
      </c>
      <c r="N1557" t="n">
        <v>2071.794779479857</v>
      </c>
      <c r="O1557" t="b">
        <v>0</v>
      </c>
      <c r="P1557" t="n">
        <v>20.56660318579792</v>
      </c>
      <c r="Q1557" t="n">
        <v>0</v>
      </c>
      <c r="R1557" t="n">
        <v>0.946305568571596</v>
      </c>
      <c r="S1557" t="n">
        <v>49.04859400168968</v>
      </c>
      <c r="T1557" t="n">
        <v>100.1741856819008</v>
      </c>
      <c r="U1557" t="n">
        <v>21.73357514617847</v>
      </c>
      <c r="V1557" t="n">
        <v>5.378795943993055</v>
      </c>
      <c r="W1557" t="n">
        <v>0</v>
      </c>
      <c r="X1557" t="n">
        <v>0</v>
      </c>
      <c r="Y1557" t="n">
        <v>-21.42826181236016</v>
      </c>
      <c r="Z1557" t="n">
        <v>98.77151592070524</v>
      </c>
      <c r="AA1557" t="n">
        <v>2071.794779479857</v>
      </c>
      <c r="AB1557" t="b">
        <v>0</v>
      </c>
      <c r="AC1557" t="b">
        <v>1</v>
      </c>
      <c r="AD1557" t="n">
        <v>89.08357448237118</v>
      </c>
      <c r="AE1557" t="n">
        <v>-0</v>
      </c>
      <c r="AF1557" t="n">
        <v>0</v>
      </c>
      <c r="AG1557" t="n">
        <v>0.1197837423398175</v>
      </c>
      <c r="AH1557" t="b">
        <v>0</v>
      </c>
      <c r="AI1557" t="b">
        <v>0</v>
      </c>
      <c r="AJ1557" t="n">
        <v>2071.794779479857</v>
      </c>
      <c r="AK1557" t="n">
        <v>0</v>
      </c>
      <c r="AL1557" t="n">
        <v>21.73357514617847</v>
      </c>
      <c r="AM1557" t="n">
        <v>0</v>
      </c>
      <c r="AN1557" t="n">
        <v>21.73408905045882</v>
      </c>
      <c r="AO1557" t="n">
        <v>0</v>
      </c>
      <c r="AP1557" t="n">
        <v>1</v>
      </c>
      <c r="AQ1557" t="n">
        <v>0</v>
      </c>
      <c r="AR1557" t="n">
        <v>0</v>
      </c>
      <c r="AS1557" t="n">
        <v>0</v>
      </c>
      <c r="AT1557" t="n">
        <v>4.480116752740887</v>
      </c>
      <c r="AU1557" t="n">
        <v>1.40847264953866</v>
      </c>
      <c r="AV1557" t="n">
        <v>4.480116752740887</v>
      </c>
    </row>
    <row r="1558" spans="1:48">
      <c r="A1558" t="n">
        <v>1555</v>
      </c>
      <c r="B1558" t="n">
        <v>0</v>
      </c>
      <c r="C1558" t="n">
        <v>0</v>
      </c>
      <c r="D1558" t="n">
        <v>0</v>
      </c>
      <c r="E1558" t="n">
        <v>95.7</v>
      </c>
      <c r="F1558" t="n">
        <v>0.233961708409657</v>
      </c>
      <c r="G1558" t="n">
        <v>785.9513367604349</v>
      </c>
      <c r="H1558" t="n">
        <v>3099.792072183155</v>
      </c>
      <c r="I1558" t="n">
        <v>22.32490983375964</v>
      </c>
      <c r="J1558" t="n">
        <v>22.32490983375964</v>
      </c>
      <c r="K1558" t="n">
        <v>271.247309186019</v>
      </c>
      <c r="L1558" t="n">
        <v>5</v>
      </c>
      <c r="M1558" t="n">
        <v>68.77467271450786</v>
      </c>
      <c r="N1558" t="n">
        <v>2089.259856651447</v>
      </c>
      <c r="O1558" t="b">
        <v>0</v>
      </c>
      <c r="P1558" t="n">
        <v>22.32490983375964</v>
      </c>
      <c r="Q1558" t="n">
        <v>0</v>
      </c>
      <c r="R1558" t="n">
        <v>0.9477095960751928</v>
      </c>
      <c r="S1558" t="n">
        <v>49.08636614644184</v>
      </c>
      <c r="T1558" t="n">
        <v>107.6696639803797</v>
      </c>
      <c r="U1558" t="n">
        <v>23.55669914730751</v>
      </c>
      <c r="V1558" t="n">
        <v>5.630090219982307</v>
      </c>
      <c r="W1558" t="n">
        <v>0</v>
      </c>
      <c r="X1558" t="n">
        <v>0</v>
      </c>
      <c r="Y1558" t="n">
        <v>-21.42826181236016</v>
      </c>
      <c r="Z1558" t="n">
        <v>98.87635302856567</v>
      </c>
      <c r="AA1558" t="n">
        <v>2089.259856651447</v>
      </c>
      <c r="AB1558" t="b">
        <v>0</v>
      </c>
      <c r="AC1558" t="b">
        <v>1</v>
      </c>
      <c r="AD1558" t="n">
        <v>89.07613411368632</v>
      </c>
      <c r="AE1558" t="n">
        <v>-0</v>
      </c>
      <c r="AF1558" t="n">
        <v>0</v>
      </c>
      <c r="AG1558" t="n">
        <v>0.126729638527833</v>
      </c>
      <c r="AH1558" t="b">
        <v>0</v>
      </c>
      <c r="AI1558" t="b">
        <v>0</v>
      </c>
      <c r="AJ1558" t="n">
        <v>2089.259856651447</v>
      </c>
      <c r="AK1558" t="n">
        <v>0</v>
      </c>
      <c r="AL1558" t="n">
        <v>23.55669914730751</v>
      </c>
      <c r="AM1558" t="n">
        <v>0</v>
      </c>
      <c r="AN1558" t="n">
        <v>23.55735922880537</v>
      </c>
      <c r="AO1558" t="n">
        <v>0</v>
      </c>
      <c r="AP1558" t="n">
        <v>1</v>
      </c>
      <c r="AQ1558" t="n">
        <v>0</v>
      </c>
      <c r="AR1558" t="n">
        <v>0</v>
      </c>
      <c r="AS1558" t="n">
        <v>0</v>
      </c>
      <c r="AT1558" t="n">
        <v>4.814567899791287</v>
      </c>
      <c r="AU1558" t="n">
        <v>1.513618412300116</v>
      </c>
      <c r="AV1558" t="n">
        <v>4.814567899791287</v>
      </c>
    </row>
    <row r="1559" spans="1:48">
      <c r="A1559" t="n">
        <v>1556</v>
      </c>
      <c r="B1559" t="n">
        <v>0</v>
      </c>
      <c r="C1559" t="n">
        <v>0</v>
      </c>
      <c r="D1559" t="n">
        <v>0</v>
      </c>
      <c r="E1559" t="n">
        <v>96.59999999999999</v>
      </c>
      <c r="F1559" t="n">
        <v>0.2791540450523726</v>
      </c>
      <c r="G1559" t="n">
        <v>793.3427286421943</v>
      </c>
      <c r="H1559" t="n">
        <v>3128.943721764814</v>
      </c>
      <c r="I1559" t="n">
        <v>24.73991471633461</v>
      </c>
      <c r="J1559" t="n">
        <v>24.73991471633461</v>
      </c>
      <c r="K1559" t="n">
        <v>297.7890571089425</v>
      </c>
      <c r="L1559" t="n">
        <v>5</v>
      </c>
      <c r="M1559" t="n">
        <v>75.50432482478259</v>
      </c>
      <c r="N1559" t="n">
        <v>2108.908068469485</v>
      </c>
      <c r="O1559" t="b">
        <v>0</v>
      </c>
      <c r="P1559" t="n">
        <v>24.73991471633461</v>
      </c>
      <c r="Q1559" t="n">
        <v>0</v>
      </c>
      <c r="R1559" t="n">
        <v>0.94936539869339</v>
      </c>
      <c r="S1559" t="n">
        <v>49.1262954319175</v>
      </c>
      <c r="T1559" t="n">
        <v>117.999055961447</v>
      </c>
      <c r="U1559" t="n">
        <v>26.05942322143203</v>
      </c>
      <c r="V1559" t="n">
        <v>5.974835153164221</v>
      </c>
      <c r="W1559" t="n">
        <v>0</v>
      </c>
      <c r="X1559" t="n">
        <v>0</v>
      </c>
      <c r="Y1559" t="n">
        <v>-21.42826181236016</v>
      </c>
      <c r="Z1559" t="n">
        <v>99.00052321386889</v>
      </c>
      <c r="AA1559" t="n">
        <v>2108.908068469485</v>
      </c>
      <c r="AB1559" t="b">
        <v>0</v>
      </c>
      <c r="AC1559" t="b">
        <v>1</v>
      </c>
      <c r="AD1559" t="n">
        <v>89.06869374500147</v>
      </c>
      <c r="AE1559" t="n">
        <v>-0</v>
      </c>
      <c r="AF1559" t="n">
        <v>0</v>
      </c>
      <c r="AG1559" t="n">
        <v>0.1304550357732766</v>
      </c>
      <c r="AH1559" t="b">
        <v>0</v>
      </c>
      <c r="AI1559" t="b">
        <v>0</v>
      </c>
      <c r="AJ1559" t="n">
        <v>2108.908068469485</v>
      </c>
      <c r="AK1559" t="n">
        <v>0</v>
      </c>
      <c r="AL1559" t="n">
        <v>26.05942322143203</v>
      </c>
      <c r="AM1559" t="n">
        <v>0</v>
      </c>
      <c r="AN1559" t="n">
        <v>26.06033682904153</v>
      </c>
      <c r="AO1559" t="n">
        <v>0</v>
      </c>
      <c r="AP1559" t="n">
        <v>1</v>
      </c>
      <c r="AQ1559" t="n">
        <v>0</v>
      </c>
      <c r="AR1559" t="n">
        <v>0</v>
      </c>
      <c r="AS1559" t="n">
        <v>0</v>
      </c>
      <c r="AT1559" t="n">
        <v>5.276811744991148</v>
      </c>
      <c r="AU1559" t="n">
        <v>1.658940029863604</v>
      </c>
      <c r="AV1559" t="n">
        <v>5.276811744991148</v>
      </c>
    </row>
    <row r="1560" spans="1:48">
      <c r="A1560" t="n">
        <v>1557</v>
      </c>
      <c r="B1560" t="n">
        <v>0</v>
      </c>
      <c r="C1560" t="n">
        <v>0</v>
      </c>
      <c r="D1560" t="n">
        <v>0</v>
      </c>
      <c r="E1560" t="n">
        <v>97.7</v>
      </c>
      <c r="F1560" t="n">
        <v>0.3160887780475292</v>
      </c>
      <c r="G1560" t="n">
        <v>802.3766520532339</v>
      </c>
      <c r="H1560" t="n">
        <v>3164.573515697954</v>
      </c>
      <c r="I1560" t="n">
        <v>26.90509792470042</v>
      </c>
      <c r="J1560" t="n">
        <v>26.90509792470042</v>
      </c>
      <c r="K1560" t="n">
        <v>320.2046807914948</v>
      </c>
      <c r="L1560" t="n">
        <v>5</v>
      </c>
      <c r="M1560" t="n">
        <v>81.18779938932423</v>
      </c>
      <c r="N1560" t="n">
        <v>2132.922549580421</v>
      </c>
      <c r="O1560" t="b">
        <v>0</v>
      </c>
      <c r="P1560" t="n">
        <v>26.90509792470042</v>
      </c>
      <c r="Q1560" t="n">
        <v>0</v>
      </c>
      <c r="R1560" t="n">
        <v>0.9505339486706826</v>
      </c>
      <c r="S1560" t="n">
        <v>49.16914292540567</v>
      </c>
      <c r="T1560" t="n">
        <v>126.7252745893763</v>
      </c>
      <c r="U1560" t="n">
        <v>28.30524671141633</v>
      </c>
      <c r="V1560" t="n">
        <v>6.268598937559915</v>
      </c>
      <c r="W1560" t="n">
        <v>0</v>
      </c>
      <c r="X1560" t="n">
        <v>0</v>
      </c>
      <c r="Y1560" t="n">
        <v>-21.42826181236016</v>
      </c>
      <c r="Z1560" t="n">
        <v>99.13161605206504</v>
      </c>
      <c r="AA1560" t="n">
        <v>2132.922549580421</v>
      </c>
      <c r="AB1560" t="b">
        <v>0</v>
      </c>
      <c r="AC1560" t="b">
        <v>1</v>
      </c>
      <c r="AD1560" t="n">
        <v>89.06125337631661</v>
      </c>
      <c r="AE1560" t="n">
        <v>-0</v>
      </c>
      <c r="AF1560" t="n">
        <v>0</v>
      </c>
      <c r="AG1560" t="n">
        <v>0.136780398892975</v>
      </c>
      <c r="AH1560" t="b">
        <v>0</v>
      </c>
      <c r="AI1560" t="b">
        <v>0</v>
      </c>
      <c r="AJ1560" t="n">
        <v>2132.922549580421</v>
      </c>
      <c r="AK1560" t="n">
        <v>0</v>
      </c>
      <c r="AL1560" t="n">
        <v>28.30524671141633</v>
      </c>
      <c r="AM1560" t="n">
        <v>0</v>
      </c>
      <c r="AN1560" t="n">
        <v>28.30645495747989</v>
      </c>
      <c r="AO1560" t="n">
        <v>0</v>
      </c>
      <c r="AP1560" t="n">
        <v>1</v>
      </c>
      <c r="AQ1560" t="n">
        <v>0</v>
      </c>
      <c r="AR1560" t="n">
        <v>0</v>
      </c>
      <c r="AS1560" t="n">
        <v>0</v>
      </c>
      <c r="AT1560" t="n">
        <v>5.69266536992457</v>
      </c>
      <c r="AU1560" t="n">
        <v>1.789677349727399</v>
      </c>
      <c r="AV1560" t="n">
        <v>5.69266536992457</v>
      </c>
    </row>
    <row r="1561" spans="1:48">
      <c r="A1561" t="n">
        <v>1558</v>
      </c>
      <c r="B1561" t="n">
        <v>0</v>
      </c>
      <c r="C1561" t="n">
        <v>0</v>
      </c>
      <c r="D1561" t="n">
        <v>0</v>
      </c>
      <c r="E1561" t="n">
        <v>98.90000000000001</v>
      </c>
      <c r="F1561" t="n">
        <v>0.373157509424173</v>
      </c>
      <c r="G1561" t="n">
        <v>812.2318412289134</v>
      </c>
      <c r="H1561" t="n">
        <v>3203.442381806834</v>
      </c>
      <c r="I1561" t="n">
        <v>30.10100405212227</v>
      </c>
      <c r="J1561" t="n">
        <v>30.10100405212227</v>
      </c>
      <c r="K1561" t="n">
        <v>353.8933105362647</v>
      </c>
      <c r="L1561" t="n">
        <v>5</v>
      </c>
      <c r="M1561" t="n">
        <v>89.72954121102046</v>
      </c>
      <c r="N1561" t="n">
        <v>2159.120165337807</v>
      </c>
      <c r="O1561" t="b">
        <v>0</v>
      </c>
      <c r="P1561" t="n">
        <v>30.10100405212227</v>
      </c>
      <c r="Q1561" t="n">
        <v>0</v>
      </c>
      <c r="R1561" t="n">
        <v>0.9520410260700402</v>
      </c>
      <c r="S1561" t="n">
        <v>49.2146649584189</v>
      </c>
      <c r="T1561" t="n">
        <v>139.8362879927089</v>
      </c>
      <c r="U1561" t="n">
        <v>31.61733919847672</v>
      </c>
      <c r="V1561" t="n">
        <v>6.706404890304697</v>
      </c>
      <c r="W1561" t="n">
        <v>0</v>
      </c>
      <c r="X1561" t="n">
        <v>0</v>
      </c>
      <c r="Y1561" t="n">
        <v>-21.42826181236016</v>
      </c>
      <c r="Z1561" t="n">
        <v>99.27863187507943</v>
      </c>
      <c r="AA1561" t="n">
        <v>2159.120165337807</v>
      </c>
      <c r="AB1561" t="b">
        <v>0</v>
      </c>
      <c r="AC1561" t="b">
        <v>1</v>
      </c>
      <c r="AD1561" t="n">
        <v>89.05381300763176</v>
      </c>
      <c r="AE1561" t="n">
        <v>-0</v>
      </c>
      <c r="AF1561" t="n">
        <v>0</v>
      </c>
      <c r="AG1561" t="n">
        <v>0.138414593331789</v>
      </c>
      <c r="AH1561" t="b">
        <v>0</v>
      </c>
      <c r="AI1561" t="b">
        <v>0</v>
      </c>
      <c r="AJ1561" t="n">
        <v>2159.120165337807</v>
      </c>
      <c r="AK1561" t="n">
        <v>0</v>
      </c>
      <c r="AL1561" t="n">
        <v>31.61733919847672</v>
      </c>
      <c r="AM1561" t="n">
        <v>0</v>
      </c>
      <c r="AN1561" t="n">
        <v>31.61900424834504</v>
      </c>
      <c r="AO1561" t="n">
        <v>0</v>
      </c>
      <c r="AP1561" t="n">
        <v>1</v>
      </c>
      <c r="AQ1561" t="n">
        <v>0</v>
      </c>
      <c r="AR1561" t="n">
        <v>0</v>
      </c>
      <c r="AS1561" t="n">
        <v>0</v>
      </c>
      <c r="AT1561" t="n">
        <v>6.312334765089133</v>
      </c>
      <c r="AU1561" t="n">
        <v>1.984490887636091</v>
      </c>
      <c r="AV1561" t="n">
        <v>6.312334765089133</v>
      </c>
    </row>
    <row r="1562" spans="1:48">
      <c r="A1562" t="n">
        <v>1559</v>
      </c>
      <c r="B1562" t="n">
        <v>0</v>
      </c>
      <c r="C1562" t="n">
        <v>0</v>
      </c>
      <c r="D1562" t="n">
        <v>0</v>
      </c>
      <c r="E1562" t="n">
        <v>100.4</v>
      </c>
      <c r="F1562" t="n">
        <v>0.4412811842557911</v>
      </c>
      <c r="G1562" t="n">
        <v>824.5508276985126</v>
      </c>
      <c r="H1562" t="n">
        <v>3252.028464442934</v>
      </c>
      <c r="I1562" t="n">
        <v>34.04476957223577</v>
      </c>
      <c r="J1562" t="n">
        <v>34.04476957223577</v>
      </c>
      <c r="K1562" t="n">
        <v>394.2796379674763</v>
      </c>
      <c r="L1562" t="n">
        <v>5</v>
      </c>
      <c r="M1562" t="n">
        <v>99.96948224327492</v>
      </c>
      <c r="N1562" t="n">
        <v>2191.867185034538</v>
      </c>
      <c r="O1562" t="b">
        <v>0</v>
      </c>
      <c r="P1562" t="n">
        <v>34.04476957223577</v>
      </c>
      <c r="Q1562" t="n">
        <v>0</v>
      </c>
      <c r="R1562" t="n">
        <v>0.9535101231499215</v>
      </c>
      <c r="S1562" t="n">
        <v>49.26404263987498</v>
      </c>
      <c r="T1562" t="n">
        <v>155.5543778197786</v>
      </c>
      <c r="U1562" t="n">
        <v>35.70467554111418</v>
      </c>
      <c r="V1562" t="n">
        <v>7.23170386833209</v>
      </c>
      <c r="W1562" t="n">
        <v>0</v>
      </c>
      <c r="X1562" t="n">
        <v>0</v>
      </c>
      <c r="Y1562" t="n">
        <v>-21.42826181236016</v>
      </c>
      <c r="Z1562" t="n">
        <v>99.42677221114397</v>
      </c>
      <c r="AA1562" t="n">
        <v>2191.867185034538</v>
      </c>
      <c r="AB1562" t="b">
        <v>0</v>
      </c>
      <c r="AC1562" t="b">
        <v>1</v>
      </c>
      <c r="AD1562" t="n">
        <v>89.04637263894691</v>
      </c>
      <c r="AE1562" t="n">
        <v>-0</v>
      </c>
      <c r="AF1562" t="n">
        <v>0</v>
      </c>
      <c r="AG1562" t="n">
        <v>0.1438649362108149</v>
      </c>
      <c r="AH1562" t="b">
        <v>0</v>
      </c>
      <c r="AI1562" t="b">
        <v>0</v>
      </c>
      <c r="AJ1562" t="n">
        <v>2191.867185034538</v>
      </c>
      <c r="AK1562" t="n">
        <v>0</v>
      </c>
      <c r="AL1562" t="n">
        <v>35.70467554111418</v>
      </c>
      <c r="AM1562" t="n">
        <v>0</v>
      </c>
      <c r="AN1562" t="n">
        <v>35.70687048339602</v>
      </c>
      <c r="AO1562" t="n">
        <v>0</v>
      </c>
      <c r="AP1562" t="n">
        <v>1</v>
      </c>
      <c r="AQ1562" t="n">
        <v>0</v>
      </c>
      <c r="AR1562" t="n">
        <v>0</v>
      </c>
      <c r="AS1562" t="n">
        <v>0</v>
      </c>
      <c r="AT1562" t="n">
        <v>7.084356123884482</v>
      </c>
      <c r="AU1562" t="n">
        <v>2.227201296479271</v>
      </c>
      <c r="AV1562" t="n">
        <v>7.084356123884482</v>
      </c>
    </row>
    <row r="1563" spans="1:48">
      <c r="A1563" t="n">
        <v>1560</v>
      </c>
      <c r="B1563" t="n">
        <v>0</v>
      </c>
      <c r="C1563" t="n">
        <v>0</v>
      </c>
      <c r="D1563" t="n">
        <v>0</v>
      </c>
      <c r="E1563" t="n">
        <v>102</v>
      </c>
      <c r="F1563" t="n">
        <v>0.4450510868859929</v>
      </c>
      <c r="G1563" t="n">
        <v>837.6910799327518</v>
      </c>
      <c r="H1563" t="n">
        <v>3303.853619254773</v>
      </c>
      <c r="I1563" t="n">
        <v>35.05298856127777</v>
      </c>
      <c r="J1563" t="n">
        <v>35.05298856127777</v>
      </c>
      <c r="K1563" t="n">
        <v>399.5880963745406</v>
      </c>
      <c r="L1563" t="n">
        <v>5</v>
      </c>
      <c r="M1563" t="n">
        <v>101.3154402572364</v>
      </c>
      <c r="N1563" t="n">
        <v>2226.797339377717</v>
      </c>
      <c r="O1563" t="b">
        <v>0</v>
      </c>
      <c r="P1563" t="n">
        <v>35.05298856127777</v>
      </c>
      <c r="Q1563" t="n">
        <v>0</v>
      </c>
      <c r="R1563" t="n">
        <v>0.9536174340370417</v>
      </c>
      <c r="S1563" t="n">
        <v>49.31817894650541</v>
      </c>
      <c r="T1563" t="n">
        <v>157.630973316215</v>
      </c>
      <c r="U1563" t="n">
        <v>36.75791497737676</v>
      </c>
      <c r="V1563" t="n">
        <v>7.311329017644653</v>
      </c>
      <c r="W1563" t="n">
        <v>0</v>
      </c>
      <c r="X1563" t="n">
        <v>0</v>
      </c>
      <c r="Y1563" t="n">
        <v>-21.42826181236016</v>
      </c>
      <c r="Z1563" t="n">
        <v>99.57950687626423</v>
      </c>
      <c r="AA1563" t="n">
        <v>2226.797339377717</v>
      </c>
      <c r="AB1563" t="b">
        <v>0</v>
      </c>
      <c r="AC1563" t="b">
        <v>1</v>
      </c>
      <c r="AD1563" t="n">
        <v>89.03893227026205</v>
      </c>
      <c r="AE1563" t="n">
        <v>-0</v>
      </c>
      <c r="AF1563" t="n">
        <v>0</v>
      </c>
      <c r="AG1563" t="n">
        <v>0.1477358111979606</v>
      </c>
      <c r="AH1563" t="b">
        <v>0</v>
      </c>
      <c r="AI1563" t="b">
        <v>0</v>
      </c>
      <c r="AJ1563" t="n">
        <v>2226.797339377717</v>
      </c>
      <c r="AK1563" t="n">
        <v>0</v>
      </c>
      <c r="AL1563" t="n">
        <v>36.75791497737676</v>
      </c>
      <c r="AM1563" t="n">
        <v>0</v>
      </c>
      <c r="AN1563" t="n">
        <v>36.76025381285708</v>
      </c>
      <c r="AO1563" t="n">
        <v>0</v>
      </c>
      <c r="AP1563" t="n">
        <v>1</v>
      </c>
      <c r="AQ1563" t="n">
        <v>0</v>
      </c>
      <c r="AR1563" t="n">
        <v>0</v>
      </c>
      <c r="AS1563" t="n">
        <v>0</v>
      </c>
      <c r="AT1563" t="n">
        <v>7.272325581095465</v>
      </c>
      <c r="AU1563" t="n">
        <v>2.286295702728466</v>
      </c>
      <c r="AV1563" t="n">
        <v>7.272325581095465</v>
      </c>
    </row>
    <row r="1564" spans="1:48">
      <c r="A1564" t="n">
        <v>1561</v>
      </c>
      <c r="B1564" t="n">
        <v>0</v>
      </c>
      <c r="C1564" t="n">
        <v>0</v>
      </c>
      <c r="D1564" t="n">
        <v>0</v>
      </c>
      <c r="E1564" t="n">
        <v>103.6</v>
      </c>
      <c r="F1564" t="n">
        <v>0.4451811348668855</v>
      </c>
      <c r="G1564" t="n">
        <v>850.831332166991</v>
      </c>
      <c r="H1564" t="n">
        <v>3355.678774066613</v>
      </c>
      <c r="I1564" t="n">
        <v>35.90216892401381</v>
      </c>
      <c r="J1564" t="n">
        <v>35.90216892401381</v>
      </c>
      <c r="K1564" t="n">
        <v>402.9476185902064</v>
      </c>
      <c r="L1564" t="n">
        <v>5</v>
      </c>
      <c r="M1564" t="n">
        <v>102.1672460928515</v>
      </c>
      <c r="N1564" t="n">
        <v>2261.727493720897</v>
      </c>
      <c r="O1564" t="b">
        <v>0</v>
      </c>
      <c r="P1564" t="n">
        <v>35.90216892401381</v>
      </c>
      <c r="Q1564" t="n">
        <v>0</v>
      </c>
      <c r="R1564" t="n">
        <v>0.9536579737579367</v>
      </c>
      <c r="S1564" t="n">
        <v>49.37378981152771</v>
      </c>
      <c r="T1564" t="n">
        <v>158.9494927400601</v>
      </c>
      <c r="U1564" t="n">
        <v>37.6467978163487</v>
      </c>
      <c r="V1564" t="n">
        <v>7.366041563722519</v>
      </c>
      <c r="W1564" t="n">
        <v>0</v>
      </c>
      <c r="X1564" t="n">
        <v>0</v>
      </c>
      <c r="Y1564" t="n">
        <v>-21.42826181236016</v>
      </c>
      <c r="Z1564" t="n">
        <v>99.7322415413845</v>
      </c>
      <c r="AA1564" t="n">
        <v>2261.727493720897</v>
      </c>
      <c r="AB1564" t="b">
        <v>0</v>
      </c>
      <c r="AC1564" t="b">
        <v>1</v>
      </c>
      <c r="AD1564" t="n">
        <v>89.0314919015772</v>
      </c>
      <c r="AE1564" t="n">
        <v>-0</v>
      </c>
      <c r="AF1564" t="n">
        <v>0</v>
      </c>
      <c r="AG1564" t="n">
        <v>0.1474694819531251</v>
      </c>
      <c r="AH1564" t="b">
        <v>0</v>
      </c>
      <c r="AI1564" t="b">
        <v>0</v>
      </c>
      <c r="AJ1564" t="n">
        <v>2261.727493720897</v>
      </c>
      <c r="AK1564" t="n">
        <v>0</v>
      </c>
      <c r="AL1564" t="n">
        <v>37.6467978163487</v>
      </c>
      <c r="AM1564" t="n">
        <v>0</v>
      </c>
      <c r="AN1564" t="n">
        <v>37.64913665182902</v>
      </c>
      <c r="AO1564" t="n">
        <v>0</v>
      </c>
      <c r="AP1564" t="n">
        <v>1</v>
      </c>
      <c r="AQ1564" t="n">
        <v>0</v>
      </c>
      <c r="AR1564" t="n">
        <v>0</v>
      </c>
      <c r="AS1564" t="n">
        <v>0</v>
      </c>
      <c r="AT1564" t="n">
        <v>7.428443949833118</v>
      </c>
      <c r="AU1564" t="n">
        <v>2.335376667487488</v>
      </c>
      <c r="AV1564" t="n">
        <v>7.428443949833118</v>
      </c>
    </row>
    <row r="1565" spans="1:48">
      <c r="A1565" t="n">
        <v>1562</v>
      </c>
      <c r="B1565" t="n">
        <v>0</v>
      </c>
      <c r="C1565" t="n">
        <v>0</v>
      </c>
      <c r="D1565" t="n">
        <v>0</v>
      </c>
      <c r="E1565" t="n">
        <v>105.2</v>
      </c>
      <c r="F1565" t="n">
        <v>0.4408910403131152</v>
      </c>
      <c r="G1565" t="n">
        <v>863.9715844012303</v>
      </c>
      <c r="H1565" t="n">
        <v>3407.503928878452</v>
      </c>
      <c r="I1565" t="n">
        <v>36.54551362731029</v>
      </c>
      <c r="J1565" t="n">
        <v>36.54551362731029</v>
      </c>
      <c r="K1565" t="n">
        <v>403.9298916745975</v>
      </c>
      <c r="L1565" t="n">
        <v>5</v>
      </c>
      <c r="M1565" t="n">
        <v>102.4163011345328</v>
      </c>
      <c r="N1565" t="n">
        <v>2296.657648064077</v>
      </c>
      <c r="O1565" t="b">
        <v>0</v>
      </c>
      <c r="P1565" t="n">
        <v>36.54551362731029</v>
      </c>
      <c r="Q1565" t="n">
        <v>0</v>
      </c>
      <c r="R1565" t="n">
        <v>0.9536194069610572</v>
      </c>
      <c r="S1565" t="n">
        <v>49.43069810118187</v>
      </c>
      <c r="T1565" t="n">
        <v>159.3434109385096</v>
      </c>
      <c r="U1565" t="n">
        <v>38.32295500756592</v>
      </c>
      <c r="V1565" t="n">
        <v>7.390441896176043</v>
      </c>
      <c r="W1565" t="n">
        <v>0</v>
      </c>
      <c r="X1565" t="n">
        <v>0</v>
      </c>
      <c r="Y1565" t="n">
        <v>-21.42826181236016</v>
      </c>
      <c r="Z1565" t="n">
        <v>99.88497620650476</v>
      </c>
      <c r="AA1565" t="n">
        <v>2296.657648064077</v>
      </c>
      <c r="AB1565" t="b">
        <v>0</v>
      </c>
      <c r="AC1565" t="b">
        <v>1</v>
      </c>
      <c r="AD1565" t="n">
        <v>89.02405153289234</v>
      </c>
      <c r="AE1565" t="n">
        <v>-0</v>
      </c>
      <c r="AF1565" t="n">
        <v>0</v>
      </c>
      <c r="AG1565" t="n">
        <v>0.1624592351609339</v>
      </c>
      <c r="AH1565" t="b">
        <v>0</v>
      </c>
      <c r="AI1565" t="b">
        <v>0</v>
      </c>
      <c r="AJ1565" t="n">
        <v>2296.657648064077</v>
      </c>
      <c r="AK1565" t="n">
        <v>0</v>
      </c>
      <c r="AL1565" t="n">
        <v>38.32295500756592</v>
      </c>
      <c r="AM1565" t="n">
        <v>0</v>
      </c>
      <c r="AN1565" t="n">
        <v>38.32529384304624</v>
      </c>
      <c r="AO1565" t="n">
        <v>0</v>
      </c>
      <c r="AP1565" t="n">
        <v>1</v>
      </c>
      <c r="AQ1565" t="n">
        <v>0</v>
      </c>
      <c r="AR1565" t="n">
        <v>0</v>
      </c>
      <c r="AS1565" t="n">
        <v>0</v>
      </c>
      <c r="AT1565" t="n">
        <v>7.543678998334343</v>
      </c>
      <c r="AU1565" t="n">
        <v>2.371604610427354</v>
      </c>
      <c r="AV1565" t="n">
        <v>7.543678998334343</v>
      </c>
    </row>
    <row r="1566" spans="1:48">
      <c r="A1566" t="n">
        <v>1563</v>
      </c>
      <c r="B1566" t="n">
        <v>0</v>
      </c>
      <c r="C1566" t="n">
        <v>0</v>
      </c>
      <c r="D1566" t="n">
        <v>0</v>
      </c>
      <c r="E1566" t="n">
        <v>106.8</v>
      </c>
      <c r="F1566" t="n">
        <v>0.457921370547334</v>
      </c>
      <c r="G1566" t="n">
        <v>877.1118366354696</v>
      </c>
      <c r="H1566" t="n">
        <v>3459.329083690292</v>
      </c>
      <c r="I1566" t="n">
        <v>38.27100986654074</v>
      </c>
      <c r="J1566" t="n">
        <v>38.27100986654074</v>
      </c>
      <c r="K1566" t="n">
        <v>416.6643392302164</v>
      </c>
      <c r="L1566" t="n">
        <v>5</v>
      </c>
      <c r="M1566" t="n">
        <v>105.6451164376817</v>
      </c>
      <c r="N1566" t="n">
        <v>2331.587802407257</v>
      </c>
      <c r="O1566" t="b">
        <v>0</v>
      </c>
      <c r="P1566" t="n">
        <v>38.27100986654074</v>
      </c>
      <c r="Q1566" t="n">
        <v>0</v>
      </c>
      <c r="R1566" t="n">
        <v>0.9539645712500195</v>
      </c>
      <c r="S1566" t="n">
        <v>49.48867436118233</v>
      </c>
      <c r="T1566" t="n">
        <v>164.307460593587</v>
      </c>
      <c r="U1566" t="n">
        <v>40.11785240241432</v>
      </c>
      <c r="V1566" t="n">
        <v>7.563964395246302</v>
      </c>
      <c r="W1566" t="n">
        <v>0</v>
      </c>
      <c r="X1566" t="n">
        <v>0</v>
      </c>
      <c r="Y1566" t="n">
        <v>-21.42826181236016</v>
      </c>
      <c r="Z1566" t="n">
        <v>100.0456666217535</v>
      </c>
      <c r="AA1566" t="n">
        <v>2331.587802407257</v>
      </c>
      <c r="AB1566" t="b">
        <v>0</v>
      </c>
      <c r="AC1566" t="b">
        <v>1</v>
      </c>
      <c r="AD1566" t="n">
        <v>89.01661116420749</v>
      </c>
      <c r="AE1566" t="n">
        <v>-0</v>
      </c>
      <c r="AF1566" t="n">
        <v>0</v>
      </c>
      <c r="AG1566" t="n">
        <v>0.1753316371288571</v>
      </c>
      <c r="AH1566" t="b">
        <v>0</v>
      </c>
      <c r="AI1566" t="b">
        <v>0</v>
      </c>
      <c r="AJ1566" t="n">
        <v>2331.587802407257</v>
      </c>
      <c r="AK1566" t="n">
        <v>0</v>
      </c>
      <c r="AL1566" t="n">
        <v>40.11785240241432</v>
      </c>
      <c r="AM1566" t="n">
        <v>0</v>
      </c>
      <c r="AN1566" t="n">
        <v>40.12033969913119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7.874267524728503</v>
      </c>
      <c r="AU1566" t="n">
        <v>2.475536030828976</v>
      </c>
      <c r="AV1566" t="n">
        <v>7.874267524728503</v>
      </c>
    </row>
    <row r="1567" spans="1:48">
      <c r="A1567" t="n">
        <v>1564</v>
      </c>
      <c r="B1567" t="n">
        <v>0</v>
      </c>
      <c r="C1567" t="n">
        <v>0</v>
      </c>
      <c r="D1567" t="n">
        <v>0</v>
      </c>
      <c r="E1567" t="n">
        <v>108.5</v>
      </c>
      <c r="F1567" t="n">
        <v>0.4774234774975756</v>
      </c>
      <c r="G1567" t="n">
        <v>891.0733546343488</v>
      </c>
      <c r="H1567" t="n">
        <v>3514.393310677872</v>
      </c>
      <c r="I1567" t="n">
        <v>40.21985155073572</v>
      </c>
      <c r="J1567" t="n">
        <v>40.21985155073572</v>
      </c>
      <c r="K1567" t="n">
        <v>431.0209581352734</v>
      </c>
      <c r="L1567" t="n">
        <v>5</v>
      </c>
      <c r="M1567" t="n">
        <v>109.2852327929192</v>
      </c>
      <c r="N1567" t="n">
        <v>2368.701091396886</v>
      </c>
      <c r="O1567" t="b">
        <v>0</v>
      </c>
      <c r="P1567" t="n">
        <v>40.21985155073572</v>
      </c>
      <c r="Q1567" t="n">
        <v>0</v>
      </c>
      <c r="R1567" t="n">
        <v>0.9543343844268363</v>
      </c>
      <c r="S1567" t="n">
        <v>49.54893613943624</v>
      </c>
      <c r="T1567" t="n">
        <v>169.9029867832088</v>
      </c>
      <c r="U1567" t="n">
        <v>42.14440159241602</v>
      </c>
      <c r="V1567" t="n">
        <v>7.758724479174333</v>
      </c>
      <c r="W1567" t="n">
        <v>-83.12569176554028</v>
      </c>
      <c r="X1567" t="n">
        <v>1</v>
      </c>
      <c r="Y1567" t="n">
        <v>61.69742995318012</v>
      </c>
      <c r="Z1567" t="n">
        <v>100.2211252981158</v>
      </c>
      <c r="AA1567" t="n">
        <v>2368.701091396886</v>
      </c>
      <c r="AB1567" t="b">
        <v>0</v>
      </c>
      <c r="AC1567" t="b">
        <v>1</v>
      </c>
      <c r="AD1567" t="n">
        <v>89.02360233923194</v>
      </c>
      <c r="AE1567" t="n">
        <v>1.736798488096334</v>
      </c>
      <c r="AF1567" t="n">
        <v>0</v>
      </c>
      <c r="AG1567" t="n">
        <v>0.1948880745074918</v>
      </c>
      <c r="AH1567" t="b">
        <v>0</v>
      </c>
      <c r="AI1567" t="b">
        <v>0</v>
      </c>
      <c r="AJ1567" t="n">
        <v>2368.701091396886</v>
      </c>
      <c r="AK1567" t="n">
        <v>0</v>
      </c>
      <c r="AL1567" t="n">
        <v>42.14440159241602</v>
      </c>
      <c r="AM1567" t="n">
        <v>0</v>
      </c>
      <c r="AN1567" t="n">
        <v>43.88384040650382</v>
      </c>
      <c r="AO1567" t="n">
        <v>0</v>
      </c>
      <c r="AP1567" t="n">
        <v>1</v>
      </c>
      <c r="AQ1567" t="n">
        <v>0</v>
      </c>
      <c r="AR1567" t="n">
        <v>0</v>
      </c>
      <c r="AS1567" t="n">
        <v>0</v>
      </c>
      <c r="AT1567" t="n">
        <v>8.586151348296482</v>
      </c>
      <c r="AU1567" t="n">
        <v>2.699340219532559</v>
      </c>
      <c r="AV1567" t="n">
        <v>8.586151348296482</v>
      </c>
    </row>
    <row r="1568" spans="1:48">
      <c r="A1568" t="n">
        <v>1565</v>
      </c>
      <c r="B1568" t="n">
        <v>0</v>
      </c>
      <c r="C1568" t="n">
        <v>0</v>
      </c>
      <c r="D1568" t="n">
        <v>0</v>
      </c>
      <c r="E1568" t="n">
        <v>110.2</v>
      </c>
      <c r="F1568" t="n">
        <v>0.4657180527956939</v>
      </c>
      <c r="G1568" t="n">
        <v>905.034872633228</v>
      </c>
      <c r="H1568" t="n">
        <v>3569.457537665451</v>
      </c>
      <c r="I1568" t="n">
        <v>40.59239263235452</v>
      </c>
      <c r="J1568" t="n">
        <v>40.59239263235452</v>
      </c>
      <c r="K1568" t="n">
        <v>428.3026080908428</v>
      </c>
      <c r="L1568" t="n">
        <v>5</v>
      </c>
      <c r="M1568" t="n">
        <v>108.595995966238</v>
      </c>
      <c r="N1568" t="n">
        <v>2405.814380386514</v>
      </c>
      <c r="O1568" t="b">
        <v>0</v>
      </c>
      <c r="P1568" t="n">
        <v>40.59239263235452</v>
      </c>
      <c r="Q1568" t="n">
        <v>0</v>
      </c>
      <c r="R1568" t="n">
        <v>0.9541829774797033</v>
      </c>
      <c r="S1568" t="n">
        <v>49.61175782838772</v>
      </c>
      <c r="T1568" t="n">
        <v>168.8582374020454</v>
      </c>
      <c r="U1568" t="n">
        <v>42.54151833600277</v>
      </c>
      <c r="V1568" t="n">
        <v>7.736581665787156</v>
      </c>
      <c r="W1568" t="n">
        <v>-82.0263944676017</v>
      </c>
      <c r="X1568" t="n">
        <v>1</v>
      </c>
      <c r="Y1568" t="n">
        <v>60.59813265524154</v>
      </c>
      <c r="Z1568" t="n">
        <v>100.383943847744</v>
      </c>
      <c r="AA1568" t="n">
        <v>2405.814380386514</v>
      </c>
      <c r="AB1568" t="b">
        <v>0</v>
      </c>
      <c r="AC1568" t="b">
        <v>1</v>
      </c>
      <c r="AD1568" t="n">
        <v>89.04483420774035</v>
      </c>
      <c r="AE1568" t="n">
        <v>1.713830163328425</v>
      </c>
      <c r="AF1568" t="n">
        <v>0</v>
      </c>
      <c r="AG1568" t="n">
        <v>0.2147894964366403</v>
      </c>
      <c r="AH1568" t="b">
        <v>0</v>
      </c>
      <c r="AI1568" t="b">
        <v>0</v>
      </c>
      <c r="AJ1568" t="n">
        <v>2405.814380386514</v>
      </c>
      <c r="AK1568" t="n">
        <v>0</v>
      </c>
      <c r="AL1568" t="n">
        <v>42.54151833600277</v>
      </c>
      <c r="AM1568" t="n">
        <v>0</v>
      </c>
      <c r="AN1568" t="n">
        <v>44.25798882532266</v>
      </c>
      <c r="AO1568" t="n">
        <v>0</v>
      </c>
      <c r="AP1568" t="n">
        <v>1</v>
      </c>
      <c r="AQ1568" t="n">
        <v>0</v>
      </c>
      <c r="AR1568" t="n">
        <v>0</v>
      </c>
      <c r="AS1568" t="n">
        <v>0</v>
      </c>
      <c r="AT1568" t="n">
        <v>8.640304045962264</v>
      </c>
      <c r="AU1568" t="n">
        <v>2.716364908345485</v>
      </c>
      <c r="AV1568" t="n">
        <v>8.640304045962264</v>
      </c>
    </row>
    <row r="1569" spans="1:48">
      <c r="A1569" t="n">
        <v>1566</v>
      </c>
      <c r="B1569" t="n">
        <v>0</v>
      </c>
      <c r="C1569" t="n">
        <v>0</v>
      </c>
      <c r="D1569" t="n">
        <v>0</v>
      </c>
      <c r="E1569" t="n">
        <v>111.9</v>
      </c>
      <c r="F1569" t="n">
        <v>0.4930376446529721</v>
      </c>
      <c r="G1569" t="n">
        <v>918.9963906321072</v>
      </c>
      <c r="H1569" t="n">
        <v>3624.521764653031</v>
      </c>
      <c r="I1569" t="n">
        <v>43.02385327390598</v>
      </c>
      <c r="J1569" t="n">
        <v>43.02385327390598</v>
      </c>
      <c r="K1569" t="n">
        <v>447.0610976845765</v>
      </c>
      <c r="L1569" t="n">
        <v>5</v>
      </c>
      <c r="M1569" t="n">
        <v>113.352205295278</v>
      </c>
      <c r="N1569" t="n">
        <v>2442.927669376143</v>
      </c>
      <c r="O1569" t="b">
        <v>0</v>
      </c>
      <c r="P1569" t="n">
        <v>43.02385327390598</v>
      </c>
      <c r="Q1569" t="n">
        <v>0</v>
      </c>
      <c r="R1569" t="n">
        <v>0.9546636550038792</v>
      </c>
      <c r="S1569" t="n">
        <v>49.67537162876956</v>
      </c>
      <c r="T1569" t="n">
        <v>176.1650244606242</v>
      </c>
      <c r="U1569" t="n">
        <v>45.06702758442307</v>
      </c>
      <c r="V1569" t="n">
        <v>7.986678325196891</v>
      </c>
      <c r="W1569" t="n">
        <v>-86.15060768619995</v>
      </c>
      <c r="X1569" t="n">
        <v>1</v>
      </c>
      <c r="Y1569" t="n">
        <v>64.72234587383979</v>
      </c>
      <c r="Z1569" t="n">
        <v>100.6420136949071</v>
      </c>
      <c r="AA1569" t="n">
        <v>2442.927669376143</v>
      </c>
      <c r="AB1569" t="b">
        <v>0</v>
      </c>
      <c r="AC1569" t="b">
        <v>1</v>
      </c>
      <c r="AD1569" t="n">
        <v>89.06659123526276</v>
      </c>
      <c r="AE1569" t="n">
        <v>1.8</v>
      </c>
      <c r="AF1569" t="n">
        <v>0</v>
      </c>
      <c r="AG1569" t="n">
        <v>0.2353438707126936</v>
      </c>
      <c r="AH1569" t="b">
        <v>0</v>
      </c>
      <c r="AI1569" t="b">
        <v>0</v>
      </c>
      <c r="AJ1569" t="n">
        <v>2442.927669376143</v>
      </c>
      <c r="AK1569" t="n">
        <v>0</v>
      </c>
      <c r="AL1569" t="n">
        <v>45.06702758442307</v>
      </c>
      <c r="AM1569" t="n">
        <v>0</v>
      </c>
      <c r="AN1569" t="n">
        <v>46.86982550772717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9.130031590994518</v>
      </c>
      <c r="AU1569" t="n">
        <v>2.87032693455421</v>
      </c>
      <c r="AV1569" t="n">
        <v>9.130031590994518</v>
      </c>
    </row>
    <row r="1570" spans="1:48">
      <c r="A1570" t="n">
        <v>1567</v>
      </c>
      <c r="B1570" t="n">
        <v>0</v>
      </c>
      <c r="C1570" t="n">
        <v>0</v>
      </c>
      <c r="D1570" t="n">
        <v>0</v>
      </c>
      <c r="E1570" t="n">
        <v>113.7</v>
      </c>
      <c r="F1570" t="n">
        <v>0.4787980352590928</v>
      </c>
      <c r="G1570" t="n">
        <v>933.7791743956263</v>
      </c>
      <c r="H1570" t="n">
        <v>3682.82506381635</v>
      </c>
      <c r="I1570" t="n">
        <v>43.34704244565016</v>
      </c>
      <c r="J1570" t="n">
        <v>43.34704244565016</v>
      </c>
      <c r="K1570" t="n">
        <v>443.2887086888369</v>
      </c>
      <c r="L1570" t="n">
        <v>5</v>
      </c>
      <c r="M1570" t="n">
        <v>112.3957172131939</v>
      </c>
      <c r="N1570" t="n">
        <v>2482.22409301222</v>
      </c>
      <c r="O1570" t="b">
        <v>0</v>
      </c>
      <c r="P1570" t="n">
        <v>43.34704244565016</v>
      </c>
      <c r="Q1570" t="n">
        <v>0</v>
      </c>
      <c r="R1570" t="n">
        <v>0.9544859732892024</v>
      </c>
      <c r="S1570" t="n">
        <v>49.74208849469796</v>
      </c>
      <c r="T1570" t="n">
        <v>174.7110266872334</v>
      </c>
      <c r="U1570" t="n">
        <v>45.41401723932544</v>
      </c>
      <c r="V1570" t="n">
        <v>7.951802335313602</v>
      </c>
      <c r="W1570" t="n">
        <v>-86.15060768619995</v>
      </c>
      <c r="X1570" t="n">
        <v>1</v>
      </c>
      <c r="Y1570" t="n">
        <v>64.72234587383979</v>
      </c>
      <c r="Z1570" t="n">
        <v>100.8940793203674</v>
      </c>
      <c r="AA1570" t="n">
        <v>2482.22409301222</v>
      </c>
      <c r="AB1570" t="b">
        <v>0</v>
      </c>
      <c r="AC1570" t="b">
        <v>1</v>
      </c>
      <c r="AD1570" t="n">
        <v>89.08906427202452</v>
      </c>
      <c r="AE1570" t="n">
        <v>1.8</v>
      </c>
      <c r="AF1570" t="n">
        <v>0</v>
      </c>
      <c r="AG1570" t="n">
        <v>0.2577504543724372</v>
      </c>
      <c r="AH1570" t="b">
        <v>0</v>
      </c>
      <c r="AI1570" t="b">
        <v>0</v>
      </c>
      <c r="AJ1570" t="n">
        <v>2482.22409301222</v>
      </c>
      <c r="AK1570" t="n">
        <v>0</v>
      </c>
      <c r="AL1570" t="n">
        <v>45.41401723932544</v>
      </c>
      <c r="AM1570" t="n">
        <v>0</v>
      </c>
      <c r="AN1570" t="n">
        <v>47.2166575653169</v>
      </c>
      <c r="AO1570" t="n">
        <v>0</v>
      </c>
      <c r="AP1570" t="n">
        <v>1</v>
      </c>
      <c r="AQ1570" t="n">
        <v>0</v>
      </c>
      <c r="AR1570" t="n">
        <v>0</v>
      </c>
      <c r="AS1570" t="n">
        <v>0</v>
      </c>
      <c r="AT1570" t="n">
        <v>9.177980601803737</v>
      </c>
      <c r="AU1570" t="n">
        <v>2.88540128953746</v>
      </c>
      <c r="AV1570" t="n">
        <v>9.177980601803737</v>
      </c>
    </row>
    <row r="1571" spans="1:48">
      <c r="A1571" t="n">
        <v>1568</v>
      </c>
      <c r="B1571" t="n">
        <v>0</v>
      </c>
      <c r="C1571" t="n">
        <v>0</v>
      </c>
      <c r="D1571" t="n">
        <v>0</v>
      </c>
      <c r="E1571" t="n">
        <v>115.3</v>
      </c>
      <c r="F1571" t="n">
        <v>0.4251035476439906</v>
      </c>
      <c r="G1571" t="n">
        <v>946.9194266298655</v>
      </c>
      <c r="H1571" t="n">
        <v>3734.65021862819</v>
      </c>
      <c r="I1571" t="n">
        <v>41.39598676008665</v>
      </c>
      <c r="J1571" t="n">
        <v>41.39598676008665</v>
      </c>
      <c r="K1571" t="n">
        <v>417.4616592553905</v>
      </c>
      <c r="L1571" t="n">
        <v>5</v>
      </c>
      <c r="M1571" t="n">
        <v>105.8472766874722</v>
      </c>
      <c r="N1571" t="n">
        <v>2517.1542473554</v>
      </c>
      <c r="O1571" t="b">
        <v>0</v>
      </c>
      <c r="P1571" t="n">
        <v>41.39598676008665</v>
      </c>
      <c r="Q1571" t="n">
        <v>0</v>
      </c>
      <c r="R1571" t="n">
        <v>0.9536325835379744</v>
      </c>
      <c r="S1571" t="n">
        <v>49.80956996859046</v>
      </c>
      <c r="T1571" t="n">
        <v>164.6791856032625</v>
      </c>
      <c r="U1571" t="n">
        <v>43.40873778296002</v>
      </c>
      <c r="V1571" t="n">
        <v>7.63574838149367</v>
      </c>
      <c r="W1571" t="n">
        <v>-86.15060768619995</v>
      </c>
      <c r="X1571" t="n">
        <v>1</v>
      </c>
      <c r="Y1571" t="n">
        <v>64.72234587383979</v>
      </c>
      <c r="Z1571" t="n">
        <v>101.1835729368266</v>
      </c>
      <c r="AA1571" t="n">
        <v>2517.1542473554</v>
      </c>
      <c r="AB1571" t="b">
        <v>0</v>
      </c>
      <c r="AC1571" t="b">
        <v>1</v>
      </c>
      <c r="AD1571" t="n">
        <v>89.11153730878627</v>
      </c>
      <c r="AE1571" t="n">
        <v>1.8</v>
      </c>
      <c r="AF1571" t="n">
        <v>0</v>
      </c>
      <c r="AG1571" t="n">
        <v>0.2787704818003717</v>
      </c>
      <c r="AH1571" t="b">
        <v>0</v>
      </c>
      <c r="AI1571" t="b">
        <v>0</v>
      </c>
      <c r="AJ1571" t="n">
        <v>2517.1542473554</v>
      </c>
      <c r="AK1571" t="n">
        <v>0</v>
      </c>
      <c r="AL1571" t="n">
        <v>43.40873778296002</v>
      </c>
      <c r="AM1571" t="n">
        <v>0</v>
      </c>
      <c r="AN1571" t="n">
        <v>45.21093272524185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8.77678994722249</v>
      </c>
      <c r="AU1571" t="n">
        <v>2.759273758623785</v>
      </c>
      <c r="AV1571" t="n">
        <v>8.77678994722249</v>
      </c>
    </row>
    <row r="1572" spans="1:48">
      <c r="A1572" t="n">
        <v>1569</v>
      </c>
      <c r="B1572" t="n">
        <v>0</v>
      </c>
      <c r="C1572" t="n">
        <v>0</v>
      </c>
      <c r="D1572" t="n">
        <v>0</v>
      </c>
      <c r="E1572" t="n">
        <v>116.8</v>
      </c>
      <c r="F1572" t="n">
        <v>0.4041211074982627</v>
      </c>
      <c r="G1572" t="n">
        <v>959.2384130994648</v>
      </c>
      <c r="H1572" t="n">
        <v>3783.236301264289</v>
      </c>
      <c r="I1572" t="n">
        <v>41.12547055898253</v>
      </c>
      <c r="J1572" t="n">
        <v>41.12547055898253</v>
      </c>
      <c r="K1572" t="n">
        <v>409.4074113625132</v>
      </c>
      <c r="L1572" t="n">
        <v>5</v>
      </c>
      <c r="M1572" t="n">
        <v>103.8051245848157</v>
      </c>
      <c r="N1572" t="n">
        <v>2549.901267052131</v>
      </c>
      <c r="O1572" t="b">
        <v>0</v>
      </c>
      <c r="P1572" t="n">
        <v>41.12547055898253</v>
      </c>
      <c r="Q1572" t="n">
        <v>0</v>
      </c>
      <c r="R1572" t="n">
        <v>0.9533037180584155</v>
      </c>
      <c r="S1572" t="n">
        <v>49.87522242289693</v>
      </c>
      <c r="T1572" t="n">
        <v>161.5576809805642</v>
      </c>
      <c r="U1572" t="n">
        <v>43.13994562272596</v>
      </c>
      <c r="V1572" t="n">
        <v>7.544143020896968</v>
      </c>
      <c r="W1572" t="n">
        <v>-86.15060768619995</v>
      </c>
      <c r="X1572" t="n">
        <v>1</v>
      </c>
      <c r="Y1572" t="n">
        <v>64.72234587383979</v>
      </c>
      <c r="Z1572" t="n">
        <v>101.4730665532858</v>
      </c>
      <c r="AA1572" t="n">
        <v>2549.901267052131</v>
      </c>
      <c r="AB1572" t="b">
        <v>0</v>
      </c>
      <c r="AC1572" t="b">
        <v>1</v>
      </c>
      <c r="AD1572" t="n">
        <v>89.13401034554802</v>
      </c>
      <c r="AE1572" t="n">
        <v>1.8</v>
      </c>
      <c r="AF1572" t="n">
        <v>0</v>
      </c>
      <c r="AG1572" t="n">
        <v>0.3037168201794265</v>
      </c>
      <c r="AH1572" t="b">
        <v>0</v>
      </c>
      <c r="AI1572" t="b">
        <v>0</v>
      </c>
      <c r="AJ1572" t="n">
        <v>2549.901267052131</v>
      </c>
      <c r="AK1572" t="n">
        <v>0</v>
      </c>
      <c r="AL1572" t="n">
        <v>43.13994562272596</v>
      </c>
      <c r="AM1572" t="n">
        <v>0</v>
      </c>
      <c r="AN1572" t="n">
        <v>44.94186648272494</v>
      </c>
      <c r="AO1572" t="n">
        <v>0</v>
      </c>
      <c r="AP1572" t="n">
        <v>1</v>
      </c>
      <c r="AQ1572" t="n">
        <v>0</v>
      </c>
      <c r="AR1572" t="n">
        <v>0</v>
      </c>
      <c r="AS1572" t="n">
        <v>0</v>
      </c>
      <c r="AT1572" t="n">
        <v>8.714375851388796</v>
      </c>
      <c r="AU1572" t="n">
        <v>2.739651826478008</v>
      </c>
      <c r="AV1572" t="n">
        <v>8.714375851388796</v>
      </c>
    </row>
    <row r="1573" spans="1:48">
      <c r="A1573" t="n">
        <v>1570</v>
      </c>
      <c r="B1573" t="n">
        <v>0</v>
      </c>
      <c r="C1573" t="n">
        <v>0</v>
      </c>
      <c r="D1573" t="n">
        <v>0</v>
      </c>
      <c r="E1573" t="n">
        <v>118.2</v>
      </c>
      <c r="F1573" t="n">
        <v>0.3750786890296354</v>
      </c>
      <c r="G1573" t="n">
        <v>970.7361338044242</v>
      </c>
      <c r="H1573" t="n">
        <v>3828.583311724649</v>
      </c>
      <c r="I1573" t="n">
        <v>40.33038930842591</v>
      </c>
      <c r="J1573" t="n">
        <v>40.33038930842591</v>
      </c>
      <c r="K1573" t="n">
        <v>396.7369046066464</v>
      </c>
      <c r="L1573" t="n">
        <v>5</v>
      </c>
      <c r="M1573" t="n">
        <v>100.5925214519895</v>
      </c>
      <c r="N1573" t="n">
        <v>2580.465152102413</v>
      </c>
      <c r="O1573" t="b">
        <v>0</v>
      </c>
      <c r="P1573" t="n">
        <v>40.33038930842591</v>
      </c>
      <c r="Q1573" t="n">
        <v>0</v>
      </c>
      <c r="R1573" t="n">
        <v>0.9528008310232059</v>
      </c>
      <c r="S1573" t="n">
        <v>49.94090845242667</v>
      </c>
      <c r="T1573" t="n">
        <v>156.6403592538346</v>
      </c>
      <c r="U1573" t="n">
        <v>42.32824741044296</v>
      </c>
      <c r="V1573" t="n">
        <v>7.393294785007498</v>
      </c>
      <c r="W1573" t="n">
        <v>-86.15060768619995</v>
      </c>
      <c r="X1573" t="n">
        <v>1</v>
      </c>
      <c r="Y1573" t="n">
        <v>64.72234587383979</v>
      </c>
      <c r="Z1573" t="n">
        <v>101.761701170879</v>
      </c>
      <c r="AA1573" t="n">
        <v>2580.465152102413</v>
      </c>
      <c r="AB1573" t="b">
        <v>0</v>
      </c>
      <c r="AC1573" t="b">
        <v>1</v>
      </c>
      <c r="AD1573" t="n">
        <v>89.15648338230977</v>
      </c>
      <c r="AE1573" t="n">
        <v>1.8</v>
      </c>
      <c r="AF1573" t="n">
        <v>0</v>
      </c>
      <c r="AG1573" t="n">
        <v>0.3091840637667835</v>
      </c>
      <c r="AH1573" t="b">
        <v>0</v>
      </c>
      <c r="AI1573" t="b">
        <v>0</v>
      </c>
      <c r="AJ1573" t="n">
        <v>2580.465152102413</v>
      </c>
      <c r="AK1573" t="n">
        <v>0</v>
      </c>
      <c r="AL1573" t="n">
        <v>42.32824741044296</v>
      </c>
      <c r="AM1573" t="n">
        <v>0</v>
      </c>
      <c r="AN1573" t="n">
        <v>44.12991246031127</v>
      </c>
      <c r="AO1573" t="n">
        <v>0</v>
      </c>
      <c r="AP1573" t="n">
        <v>1</v>
      </c>
      <c r="AQ1573" t="n">
        <v>0</v>
      </c>
      <c r="AR1573" t="n">
        <v>0</v>
      </c>
      <c r="AS1573" t="n">
        <v>0</v>
      </c>
      <c r="AT1573" t="n">
        <v>8.55194896242512</v>
      </c>
      <c r="AU1573" t="n">
        <v>2.688587570057674</v>
      </c>
      <c r="AV1573" t="n">
        <v>8.55194896242512</v>
      </c>
    </row>
    <row r="1574" spans="1:48">
      <c r="A1574" t="n">
        <v>1571</v>
      </c>
      <c r="B1574" t="n">
        <v>0</v>
      </c>
      <c r="C1574" t="n">
        <v>0</v>
      </c>
      <c r="D1574" t="n">
        <v>0</v>
      </c>
      <c r="E1574" t="n">
        <v>119.5</v>
      </c>
      <c r="F1574" t="n">
        <v>0.3455641363832065</v>
      </c>
      <c r="G1574" t="n">
        <v>981.4125887447435</v>
      </c>
      <c r="H1574" t="n">
        <v>3870.691250009269</v>
      </c>
      <c r="I1574" t="n">
        <v>39.42457108672902</v>
      </c>
      <c r="J1574" t="n">
        <v>39.42457108672902</v>
      </c>
      <c r="K1574" t="n">
        <v>383.6071866016818</v>
      </c>
      <c r="L1574" t="n">
        <v>5</v>
      </c>
      <c r="M1574" t="n">
        <v>97.26348544667388</v>
      </c>
      <c r="N1574" t="n">
        <v>2608.845902506247</v>
      </c>
      <c r="O1574" t="b">
        <v>0</v>
      </c>
      <c r="P1574" t="n">
        <v>39.42457108672902</v>
      </c>
      <c r="Q1574" t="n">
        <v>0</v>
      </c>
      <c r="R1574" t="n">
        <v>0.9522521343201699</v>
      </c>
      <c r="S1574" t="n">
        <v>50.00601828746019</v>
      </c>
      <c r="T1574" t="n">
        <v>151.5437316525793</v>
      </c>
      <c r="U1574" t="n">
        <v>41.40139955146957</v>
      </c>
      <c r="V1574" t="n">
        <v>7.235889743567583</v>
      </c>
      <c r="W1574" t="n">
        <v>-86.15060768619995</v>
      </c>
      <c r="X1574" t="n">
        <v>1</v>
      </c>
      <c r="Y1574" t="n">
        <v>64.72234587383979</v>
      </c>
      <c r="Z1574" t="n">
        <v>102.0572505216614</v>
      </c>
      <c r="AA1574" t="n">
        <v>2608.845902506247</v>
      </c>
      <c r="AB1574" t="b">
        <v>0</v>
      </c>
      <c r="AC1574" t="b">
        <v>1</v>
      </c>
      <c r="AD1574" t="n">
        <v>89.17895641907153</v>
      </c>
      <c r="AE1574" t="n">
        <v>1.8</v>
      </c>
      <c r="AF1574" t="n">
        <v>0</v>
      </c>
      <c r="AG1574" t="n">
        <v>0.3060643811579483</v>
      </c>
      <c r="AH1574" t="b">
        <v>0</v>
      </c>
      <c r="AI1574" t="b">
        <v>0</v>
      </c>
      <c r="AJ1574" t="n">
        <v>2608.845902506247</v>
      </c>
      <c r="AK1574" t="n">
        <v>0</v>
      </c>
      <c r="AL1574" t="n">
        <v>41.40139955146957</v>
      </c>
      <c r="AM1574" t="n">
        <v>0</v>
      </c>
      <c r="AN1574" t="n">
        <v>43.20282706335942</v>
      </c>
      <c r="AO1574" t="n">
        <v>0</v>
      </c>
      <c r="AP1574" t="n">
        <v>1</v>
      </c>
      <c r="AQ1574" t="n">
        <v>0</v>
      </c>
      <c r="AR1574" t="n">
        <v>0</v>
      </c>
      <c r="AS1574" t="n">
        <v>0</v>
      </c>
      <c r="AT1574" t="n">
        <v>8.371384498884785</v>
      </c>
      <c r="AU1574" t="n">
        <v>2.631821168106299</v>
      </c>
      <c r="AV1574" t="n">
        <v>8.371384498884785</v>
      </c>
    </row>
    <row r="1575" spans="1:48">
      <c r="A1575" t="n">
        <v>1572</v>
      </c>
      <c r="B1575" t="n">
        <v>0</v>
      </c>
      <c r="C1575" t="n">
        <v>0</v>
      </c>
      <c r="D1575" t="n">
        <v>0</v>
      </c>
      <c r="E1575" t="n">
        <v>120.7</v>
      </c>
      <c r="F1575" t="n">
        <v>0.3259980987708637</v>
      </c>
      <c r="G1575" t="n">
        <v>991.267777920423</v>
      </c>
      <c r="H1575" t="n">
        <v>3909.560116118148</v>
      </c>
      <c r="I1575" t="n">
        <v>39.00286106622158</v>
      </c>
      <c r="J1575" t="n">
        <v>39.00286106622158</v>
      </c>
      <c r="K1575" t="n">
        <v>375.7308532577313</v>
      </c>
      <c r="L1575" t="n">
        <v>5</v>
      </c>
      <c r="M1575" t="n">
        <v>95.26644352376553</v>
      </c>
      <c r="N1575" t="n">
        <v>2635.043518263632</v>
      </c>
      <c r="O1575" t="b">
        <v>0</v>
      </c>
      <c r="P1575" t="n">
        <v>39.00286106622158</v>
      </c>
      <c r="Q1575" t="n">
        <v>0</v>
      </c>
      <c r="R1575" t="n">
        <v>0.9518877783729266</v>
      </c>
      <c r="S1575" t="n">
        <v>50.07040566978984</v>
      </c>
      <c r="T1575" t="n">
        <v>148.4890077468838</v>
      </c>
      <c r="U1575" t="n">
        <v>40.97422191184096</v>
      </c>
      <c r="V1575" t="n">
        <v>7.144136049902301</v>
      </c>
      <c r="W1575" t="n">
        <v>-86.15060768619995</v>
      </c>
      <c r="X1575" t="n">
        <v>1</v>
      </c>
      <c r="Y1575" t="n">
        <v>64.72234587383979</v>
      </c>
      <c r="Z1575" t="n">
        <v>102.3514603622317</v>
      </c>
      <c r="AA1575" t="n">
        <v>2635.043518263632</v>
      </c>
      <c r="AB1575" t="b">
        <v>0</v>
      </c>
      <c r="AC1575" t="b">
        <v>1</v>
      </c>
      <c r="AD1575" t="n">
        <v>89.20142945583328</v>
      </c>
      <c r="AE1575" t="n">
        <v>1.8</v>
      </c>
      <c r="AF1575" t="n">
        <v>0</v>
      </c>
      <c r="AG1575" t="n">
        <v>0.2887520267834535</v>
      </c>
      <c r="AH1575" t="b">
        <v>0</v>
      </c>
      <c r="AI1575" t="b">
        <v>0</v>
      </c>
      <c r="AJ1575" t="n">
        <v>2635.043518263632</v>
      </c>
      <c r="AK1575" t="n">
        <v>0</v>
      </c>
      <c r="AL1575" t="n">
        <v>40.97422191184096</v>
      </c>
      <c r="AM1575" t="n">
        <v>0</v>
      </c>
      <c r="AN1575" t="n">
        <v>42.77543015790453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8.286978159996137</v>
      </c>
      <c r="AU1575" t="n">
        <v>2.605285248099388</v>
      </c>
      <c r="AV1575" t="n">
        <v>8.286978159996137</v>
      </c>
    </row>
    <row r="1576" spans="1:48">
      <c r="A1576" t="n">
        <v>1573</v>
      </c>
      <c r="B1576" t="n">
        <v>0</v>
      </c>
      <c r="C1576" t="n">
        <v>0</v>
      </c>
      <c r="D1576" t="n">
        <v>0</v>
      </c>
      <c r="E1576" t="n">
        <v>121.8</v>
      </c>
      <c r="F1576" t="n">
        <v>0.2671101351999816</v>
      </c>
      <c r="G1576" t="n">
        <v>1000.301701331462</v>
      </c>
      <c r="H1576" t="n">
        <v>3945.189910051288</v>
      </c>
      <c r="I1576" t="n">
        <v>36.24979596956514</v>
      </c>
      <c r="J1576" t="n">
        <v>36.24979596956514</v>
      </c>
      <c r="K1576" t="n">
        <v>346.0556474281482</v>
      </c>
      <c r="L1576" t="n">
        <v>5</v>
      </c>
      <c r="M1576" t="n">
        <v>87.74230411464205</v>
      </c>
      <c r="N1576" t="n">
        <v>2659.057999374568</v>
      </c>
      <c r="O1576" t="b">
        <v>0</v>
      </c>
      <c r="P1576" t="n">
        <v>36.24979596956514</v>
      </c>
      <c r="Q1576" t="n">
        <v>0</v>
      </c>
      <c r="R1576" t="n">
        <v>0.9505233579868139</v>
      </c>
      <c r="S1576" t="n">
        <v>50.13459039789989</v>
      </c>
      <c r="T1576" t="n">
        <v>136.9576654975278</v>
      </c>
      <c r="U1576" t="n">
        <v>38.13667035636173</v>
      </c>
      <c r="V1576" t="n">
        <v>6.776205386782863</v>
      </c>
      <c r="W1576" t="n">
        <v>-86.15060768619995</v>
      </c>
      <c r="X1576" t="n">
        <v>1</v>
      </c>
      <c r="Y1576" t="n">
        <v>64.72234587383979</v>
      </c>
      <c r="Z1576" t="n">
        <v>102.6327485059319</v>
      </c>
      <c r="AA1576" t="n">
        <v>2659.057999374568</v>
      </c>
      <c r="AB1576" t="b">
        <v>0</v>
      </c>
      <c r="AC1576" t="b">
        <v>1</v>
      </c>
      <c r="AD1576" t="n">
        <v>89.22390249259503</v>
      </c>
      <c r="AE1576" t="n">
        <v>1.8</v>
      </c>
      <c r="AF1576" t="n">
        <v>0</v>
      </c>
      <c r="AG1576" t="n">
        <v>0.2508905621774489</v>
      </c>
      <c r="AH1576" t="b">
        <v>0</v>
      </c>
      <c r="AI1576" t="b">
        <v>0</v>
      </c>
      <c r="AJ1576" t="n">
        <v>2659.057999374568</v>
      </c>
      <c r="AK1576" t="n">
        <v>0</v>
      </c>
      <c r="AL1576" t="n">
        <v>38.13667035636173</v>
      </c>
      <c r="AM1576" t="n">
        <v>0</v>
      </c>
      <c r="AN1576" t="n">
        <v>39.93749488722931</v>
      </c>
      <c r="AO1576" t="n">
        <v>0</v>
      </c>
      <c r="AP1576" t="n">
        <v>1</v>
      </c>
      <c r="AQ1576" t="n">
        <v>0</v>
      </c>
      <c r="AR1576" t="n">
        <v>0</v>
      </c>
      <c r="AS1576" t="n">
        <v>0</v>
      </c>
      <c r="AT1576" t="n">
        <v>7.759734317837577</v>
      </c>
      <c r="AU1576" t="n">
        <v>2.439528734976445</v>
      </c>
      <c r="AV1576" t="n">
        <v>7.759734317837577</v>
      </c>
    </row>
    <row r="1577" spans="1:48">
      <c r="A1577" t="n">
        <v>1574</v>
      </c>
      <c r="B1577" t="n">
        <v>0</v>
      </c>
      <c r="C1577" t="n">
        <v>0</v>
      </c>
      <c r="D1577" t="n">
        <v>0</v>
      </c>
      <c r="E1577" t="n">
        <v>122.6</v>
      </c>
      <c r="F1577" t="n">
        <v>0.1888946937625136</v>
      </c>
      <c r="G1577" t="n">
        <v>1006.871827448582</v>
      </c>
      <c r="H1577" t="n">
        <v>3971.102487457208</v>
      </c>
      <c r="I1577" t="n">
        <v>32.1656795473154</v>
      </c>
      <c r="J1577" t="n">
        <v>32.1656795473154</v>
      </c>
      <c r="K1577" t="n">
        <v>305.0632717078313</v>
      </c>
      <c r="L1577" t="n">
        <v>5</v>
      </c>
      <c r="M1577" t="n">
        <v>77.34869972308097</v>
      </c>
      <c r="N1577" t="n">
        <v>2676.523076546158</v>
      </c>
      <c r="O1577" t="b">
        <v>0</v>
      </c>
      <c r="P1577" t="n">
        <v>32.1656795473154</v>
      </c>
      <c r="Q1577" t="n">
        <v>0</v>
      </c>
      <c r="R1577" t="n">
        <v>0.9482491039587886</v>
      </c>
      <c r="S1577" t="n">
        <v>50.1959363076507</v>
      </c>
      <c r="T1577" t="n">
        <v>121.0237706554269</v>
      </c>
      <c r="U1577" t="n">
        <v>33.9211283332922</v>
      </c>
      <c r="V1577" t="n">
        <v>6.263088573704422</v>
      </c>
      <c r="W1577" t="n">
        <v>-86.15060768619995</v>
      </c>
      <c r="X1577" t="n">
        <v>1</v>
      </c>
      <c r="Y1577" t="n">
        <v>64.72234587383979</v>
      </c>
      <c r="Z1577" t="n">
        <v>102.9075323533092</v>
      </c>
      <c r="AA1577" t="n">
        <v>2676.523076546158</v>
      </c>
      <c r="AB1577" t="b">
        <v>0</v>
      </c>
      <c r="AC1577" t="b">
        <v>1</v>
      </c>
      <c r="AD1577" t="n">
        <v>89.24637552935678</v>
      </c>
      <c r="AE1577" t="n">
        <v>1.8</v>
      </c>
      <c r="AF1577" t="n">
        <v>0</v>
      </c>
      <c r="AG1577" t="n">
        <v>0.2191585083718814</v>
      </c>
      <c r="AH1577" t="b">
        <v>0</v>
      </c>
      <c r="AI1577" t="b">
        <v>0</v>
      </c>
      <c r="AJ1577" t="n">
        <v>2676.523076546158</v>
      </c>
      <c r="AK1577" t="n">
        <v>0</v>
      </c>
      <c r="AL1577" t="n">
        <v>33.9211283332922</v>
      </c>
      <c r="AM1577" t="n">
        <v>0</v>
      </c>
      <c r="AN1577" t="n">
        <v>35.72157600102085</v>
      </c>
      <c r="AO1577" t="n">
        <v>0</v>
      </c>
      <c r="AP1577" t="n">
        <v>1</v>
      </c>
      <c r="AQ1577" t="n">
        <v>0</v>
      </c>
      <c r="AR1577" t="n">
        <v>0</v>
      </c>
      <c r="AS1577" t="n">
        <v>0</v>
      </c>
      <c r="AT1577" t="n">
        <v>6.992671034694218</v>
      </c>
      <c r="AU1577" t="n">
        <v>2.198377060946571</v>
      </c>
      <c r="AV1577" t="n">
        <v>6.992671034694218</v>
      </c>
    </row>
    <row r="1578" spans="1:48">
      <c r="A1578" t="n">
        <v>1575</v>
      </c>
      <c r="B1578" t="n">
        <v>0</v>
      </c>
      <c r="C1578" t="n">
        <v>0</v>
      </c>
      <c r="D1578" t="n">
        <v>0</v>
      </c>
      <c r="E1578" t="n">
        <v>123.2</v>
      </c>
      <c r="F1578" t="n">
        <v>0.1439777564166498</v>
      </c>
      <c r="G1578" t="n">
        <v>1011.799422036422</v>
      </c>
      <c r="H1578" t="n">
        <v>3990.536920511648</v>
      </c>
      <c r="I1578" t="n">
        <v>29.8658250567633</v>
      </c>
      <c r="J1578" t="n">
        <v>29.8658250567633</v>
      </c>
      <c r="K1578" t="n">
        <v>281.871698111954</v>
      </c>
      <c r="L1578" t="n">
        <v>5</v>
      </c>
      <c r="M1578" t="n">
        <v>71.46848329410598</v>
      </c>
      <c r="N1578" t="n">
        <v>2689.621884424851</v>
      </c>
      <c r="O1578" t="b">
        <v>0</v>
      </c>
      <c r="P1578" t="n">
        <v>29.8658250567633</v>
      </c>
      <c r="Q1578" t="n">
        <v>0</v>
      </c>
      <c r="R1578" t="n">
        <v>0.9466706015131073</v>
      </c>
      <c r="S1578" t="n">
        <v>50.2528727639391</v>
      </c>
      <c r="T1578" t="n">
        <v>112.0097372757666</v>
      </c>
      <c r="U1578" t="n">
        <v>31.54827561881331</v>
      </c>
      <c r="V1578" t="n">
        <v>5.973411913591519</v>
      </c>
      <c r="W1578" t="n">
        <v>-86.15060768619995</v>
      </c>
      <c r="X1578" t="n">
        <v>1</v>
      </c>
      <c r="Y1578" t="n">
        <v>64.72234587383979</v>
      </c>
      <c r="Z1578" t="n">
        <v>103.1294161592792</v>
      </c>
      <c r="AA1578" t="n">
        <v>2689.621884424851</v>
      </c>
      <c r="AB1578" t="b">
        <v>0</v>
      </c>
      <c r="AC1578" t="b">
        <v>1</v>
      </c>
      <c r="AD1578" t="n">
        <v>89.26884856611854</v>
      </c>
      <c r="AE1578" t="n">
        <v>1.8</v>
      </c>
      <c r="AF1578" t="n">
        <v>0</v>
      </c>
      <c r="AG1578" t="n">
        <v>0.1866601712642399</v>
      </c>
      <c r="AH1578" t="b">
        <v>0</v>
      </c>
      <c r="AI1578" t="b">
        <v>0</v>
      </c>
      <c r="AJ1578" t="n">
        <v>2689.621884424851</v>
      </c>
      <c r="AK1578" t="n">
        <v>0</v>
      </c>
      <c r="AL1578" t="n">
        <v>31.54827561881331</v>
      </c>
      <c r="AM1578" t="n">
        <v>0</v>
      </c>
      <c r="AN1578" t="n">
        <v>33.34850402071569</v>
      </c>
      <c r="AO1578" t="n">
        <v>0</v>
      </c>
      <c r="AP1578" t="n">
        <v>1</v>
      </c>
      <c r="AQ1578" t="n">
        <v>0</v>
      </c>
      <c r="AR1578" t="n">
        <v>0</v>
      </c>
      <c r="AS1578" t="n">
        <v>0</v>
      </c>
      <c r="AT1578" t="n">
        <v>6.567879551226326</v>
      </c>
      <c r="AU1578" t="n">
        <v>2.064829830094732</v>
      </c>
      <c r="AV1578" t="n">
        <v>6.567879551226326</v>
      </c>
    </row>
    <row r="1579" spans="1:48">
      <c r="A1579" t="n">
        <v>1576</v>
      </c>
      <c r="B1579" t="n">
        <v>0</v>
      </c>
      <c r="C1579" t="n">
        <v>0</v>
      </c>
      <c r="D1579" t="n">
        <v>0</v>
      </c>
      <c r="E1579" t="n">
        <v>123.6</v>
      </c>
      <c r="F1579" t="n">
        <v>0.06852761390423012</v>
      </c>
      <c r="G1579" t="n">
        <v>1015.084485094982</v>
      </c>
      <c r="H1579" t="n">
        <v>4003.493209214607</v>
      </c>
      <c r="I1579" t="n">
        <v>25.66447486430487</v>
      </c>
      <c r="J1579" t="n">
        <v>25.66447486430487</v>
      </c>
      <c r="K1579" t="n">
        <v>241.4357482449131</v>
      </c>
      <c r="L1579" t="n">
        <v>5</v>
      </c>
      <c r="M1579" t="n">
        <v>61.21596050834511</v>
      </c>
      <c r="N1579" t="n">
        <v>2698.354423010645</v>
      </c>
      <c r="O1579" t="b">
        <v>0</v>
      </c>
      <c r="P1579" t="n">
        <v>25.66447486430487</v>
      </c>
      <c r="Q1579" t="n">
        <v>0</v>
      </c>
      <c r="R1579" t="n">
        <v>0.9432471765957758</v>
      </c>
      <c r="S1579" t="n">
        <v>50.30735074828765</v>
      </c>
      <c r="T1579" t="n">
        <v>96.28957231640517</v>
      </c>
      <c r="U1579" t="n">
        <v>27.2086421259475</v>
      </c>
      <c r="V1579" t="n">
        <v>5.464705093341209</v>
      </c>
      <c r="W1579" t="n">
        <v>-86.15060768619995</v>
      </c>
      <c r="X1579" t="n">
        <v>1</v>
      </c>
      <c r="Y1579" t="n">
        <v>64.72234587383979</v>
      </c>
      <c r="Z1579" t="n">
        <v>103.31018215081</v>
      </c>
      <c r="AA1579" t="n">
        <v>2698.354423010645</v>
      </c>
      <c r="AB1579" t="b">
        <v>0</v>
      </c>
      <c r="AC1579" t="b">
        <v>1</v>
      </c>
      <c r="AD1579" t="n">
        <v>89.29132160288029</v>
      </c>
      <c r="AE1579" t="n">
        <v>1.8</v>
      </c>
      <c r="AF1579" t="n">
        <v>0</v>
      </c>
      <c r="AG1579" t="n">
        <v>0.1557550075625123</v>
      </c>
      <c r="AH1579" t="b">
        <v>0</v>
      </c>
      <c r="AI1579" t="b">
        <v>0</v>
      </c>
      <c r="AJ1579" t="n">
        <v>2698.354423010645</v>
      </c>
      <c r="AK1579" t="n">
        <v>0</v>
      </c>
      <c r="AL1579" t="n">
        <v>27.2086421259475</v>
      </c>
      <c r="AM1579" t="n">
        <v>0</v>
      </c>
      <c r="AN1579" t="n">
        <v>29.0086992264231</v>
      </c>
      <c r="AO1579" t="n">
        <v>0</v>
      </c>
      <c r="AP1579" t="n">
        <v>1</v>
      </c>
      <c r="AQ1579" t="n">
        <v>0</v>
      </c>
      <c r="AR1579" t="n">
        <v>0</v>
      </c>
      <c r="AS1579" t="n">
        <v>0</v>
      </c>
      <c r="AT1579" t="n">
        <v>5.800908686602234</v>
      </c>
      <c r="AU1579" t="n">
        <v>1.823707210878355</v>
      </c>
      <c r="AV1579" t="n">
        <v>5.800908686602234</v>
      </c>
    </row>
    <row r="1580" spans="1:48">
      <c r="A1580" t="n">
        <v>1577</v>
      </c>
      <c r="B1580" t="n">
        <v>0</v>
      </c>
      <c r="C1580" t="n">
        <v>0</v>
      </c>
      <c r="D1580" t="n">
        <v>0</v>
      </c>
      <c r="E1580" t="n">
        <v>123.7</v>
      </c>
      <c r="F1580" t="n">
        <v>-0.001421545366881105</v>
      </c>
      <c r="G1580" t="n">
        <v>1015.905750859622</v>
      </c>
      <c r="H1580" t="n">
        <v>4006.732281390348</v>
      </c>
      <c r="I1580" t="n">
        <v>21.62655060091514</v>
      </c>
      <c r="J1580" t="n">
        <v>21.62655060091514</v>
      </c>
      <c r="K1580" t="n">
        <v>203.2849461035243</v>
      </c>
      <c r="L1580" t="n">
        <v>5</v>
      </c>
      <c r="M1580" t="n">
        <v>51.54283623314512</v>
      </c>
      <c r="N1580" t="n">
        <v>2700.537557657095</v>
      </c>
      <c r="O1580" t="b">
        <v>0</v>
      </c>
      <c r="P1580" t="n">
        <v>21.62655060091514</v>
      </c>
      <c r="Q1580" t="n">
        <v>0</v>
      </c>
      <c r="R1580" t="n">
        <v>0.9388304845941163</v>
      </c>
      <c r="S1580" t="n">
        <v>50.35717028482488</v>
      </c>
      <c r="T1580" t="n">
        <v>81.45565365197746</v>
      </c>
      <c r="U1580" t="n">
        <v>23.03562885504823</v>
      </c>
      <c r="V1580" t="n">
        <v>4.982602860960966</v>
      </c>
      <c r="W1580" t="n">
        <v>-86.15060768619995</v>
      </c>
      <c r="X1580" t="n">
        <v>1</v>
      </c>
      <c r="Y1580" t="n">
        <v>64.72234587383979</v>
      </c>
      <c r="Z1580" t="n">
        <v>103.3840694826416</v>
      </c>
      <c r="AA1580" t="n">
        <v>2700.537557657095</v>
      </c>
      <c r="AB1580" t="b">
        <v>0</v>
      </c>
      <c r="AC1580" t="b">
        <v>1</v>
      </c>
      <c r="AD1580" t="n">
        <v>89.31379463964204</v>
      </c>
      <c r="AE1580" t="n">
        <v>1.8</v>
      </c>
      <c r="AF1580" t="n">
        <v>0</v>
      </c>
      <c r="AG1580" t="n">
        <v>0.1277926399418797</v>
      </c>
      <c r="AH1580" t="b">
        <v>0</v>
      </c>
      <c r="AI1580" t="b">
        <v>0</v>
      </c>
      <c r="AJ1580" t="n">
        <v>2700.537557657095</v>
      </c>
      <c r="AK1580" t="n">
        <v>0</v>
      </c>
      <c r="AL1580" t="n">
        <v>23.03562885504823</v>
      </c>
      <c r="AM1580" t="n">
        <v>0</v>
      </c>
      <c r="AN1580" t="n">
        <v>24.83562885504823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5.074102762763229</v>
      </c>
      <c r="AU1580" t="n">
        <v>1.595211767177332</v>
      </c>
      <c r="AV1580" t="n">
        <v>5.074102762763229</v>
      </c>
    </row>
    <row r="1581" spans="1:48">
      <c r="A1581" t="n">
        <v>1578</v>
      </c>
      <c r="B1581" t="n">
        <v>0</v>
      </c>
      <c r="C1581" t="n">
        <v>0</v>
      </c>
      <c r="D1581" t="n">
        <v>0</v>
      </c>
      <c r="E1581" t="n">
        <v>123.6</v>
      </c>
      <c r="F1581" t="n">
        <v>-0.06284143243672347</v>
      </c>
      <c r="G1581" t="n">
        <v>1015.084485094982</v>
      </c>
      <c r="H1581" t="n">
        <v>4003.493209214607</v>
      </c>
      <c r="I1581" t="n">
        <v>17.9991566948334</v>
      </c>
      <c r="J1581" t="n">
        <v>17.9991566948334</v>
      </c>
      <c r="K1581" t="n">
        <v>169.3251035671343</v>
      </c>
      <c r="L1581" t="n">
        <v>5</v>
      </c>
      <c r="M1581" t="n">
        <v>42.93232849065272</v>
      </c>
      <c r="N1581" t="n">
        <v>2698.354423010645</v>
      </c>
      <c r="O1581" t="b">
        <v>0</v>
      </c>
      <c r="P1581" t="n">
        <v>17.9991566948334</v>
      </c>
      <c r="Q1581" t="n">
        <v>0</v>
      </c>
      <c r="R1581" t="n">
        <v>0.9333041691349236</v>
      </c>
      <c r="S1581" t="n">
        <v>50.40241856992711</v>
      </c>
      <c r="T1581" t="n">
        <v>68.24979343095785</v>
      </c>
      <c r="U1581" t="n">
        <v>19.28541336263049</v>
      </c>
      <c r="V1581" t="n">
        <v>4.551976679247574</v>
      </c>
      <c r="W1581" t="n">
        <v>-86.15060768619995</v>
      </c>
      <c r="X1581" t="n">
        <v>1</v>
      </c>
      <c r="Y1581" t="n">
        <v>64.72234587383979</v>
      </c>
      <c r="Z1581" t="n">
        <v>103.4615257989782</v>
      </c>
      <c r="AA1581" t="n">
        <v>2698.354423010645</v>
      </c>
      <c r="AB1581" t="b">
        <v>0</v>
      </c>
      <c r="AC1581" t="b">
        <v>1</v>
      </c>
      <c r="AD1581" t="n">
        <v>89.33626767640379</v>
      </c>
      <c r="AE1581" t="n">
        <v>1.8</v>
      </c>
      <c r="AF1581" t="n">
        <v>0</v>
      </c>
      <c r="AG1581" t="n">
        <v>0.09211292922639175</v>
      </c>
      <c r="AH1581" t="b">
        <v>0</v>
      </c>
      <c r="AI1581" t="b">
        <v>0</v>
      </c>
      <c r="AJ1581" t="n">
        <v>2698.354423010645</v>
      </c>
      <c r="AK1581" t="n">
        <v>0</v>
      </c>
      <c r="AL1581" t="n">
        <v>19.28541336263049</v>
      </c>
      <c r="AM1581" t="n">
        <v>0</v>
      </c>
      <c r="AN1581" t="n">
        <v>21.08544990693487</v>
      </c>
      <c r="AO1581" t="n">
        <v>0</v>
      </c>
      <c r="AP1581" t="n">
        <v>1</v>
      </c>
      <c r="AQ1581" t="n">
        <v>0</v>
      </c>
      <c r="AR1581" t="n">
        <v>0</v>
      </c>
      <c r="AS1581" t="n">
        <v>0</v>
      </c>
      <c r="AT1581" t="n">
        <v>4.428793476917749</v>
      </c>
      <c r="AU1581" t="n">
        <v>1.392337482918863</v>
      </c>
      <c r="AV1581" t="n">
        <v>4.428793476917749</v>
      </c>
    </row>
    <row r="1582" spans="1:48">
      <c r="A1582" t="n">
        <v>1579</v>
      </c>
      <c r="B1582" t="n">
        <v>0</v>
      </c>
      <c r="C1582" t="n">
        <v>0</v>
      </c>
      <c r="D1582" t="n">
        <v>0</v>
      </c>
      <c r="E1582" t="n">
        <v>123.3</v>
      </c>
      <c r="F1582" t="n">
        <v>-0.08054605821957495</v>
      </c>
      <c r="G1582" t="n">
        <v>1012.620687801062</v>
      </c>
      <c r="H1582" t="n">
        <v>3993.775992687387</v>
      </c>
      <c r="I1582" t="n">
        <v>16.84695921944976</v>
      </c>
      <c r="J1582" t="n">
        <v>16.84695921944976</v>
      </c>
      <c r="K1582" t="n">
        <v>158.8715420182943</v>
      </c>
      <c r="L1582" t="n">
        <v>5</v>
      </c>
      <c r="M1582" t="n">
        <v>40.28183114054115</v>
      </c>
      <c r="N1582" t="n">
        <v>2691.805019071299</v>
      </c>
      <c r="O1582" t="b">
        <v>0</v>
      </c>
      <c r="P1582" t="n">
        <v>16.84695921944976</v>
      </c>
      <c r="Q1582" t="n">
        <v>0</v>
      </c>
      <c r="R1582" t="n">
        <v>0.9311936481894622</v>
      </c>
      <c r="S1582" t="n">
        <v>50.44347967879946</v>
      </c>
      <c r="T1582" t="n">
        <v>64.18141727866808</v>
      </c>
      <c r="U1582" t="n">
        <v>18.09178923439354</v>
      </c>
      <c r="V1582" t="n">
        <v>4.416089176974971</v>
      </c>
      <c r="W1582" t="n">
        <v>-86.15060768619995</v>
      </c>
      <c r="X1582" t="n">
        <v>1</v>
      </c>
      <c r="Y1582" t="n">
        <v>64.72234587383979</v>
      </c>
      <c r="Z1582" t="n">
        <v>103.5389821153149</v>
      </c>
      <c r="AA1582" t="n">
        <v>2691.805019071299</v>
      </c>
      <c r="AB1582" t="b">
        <v>0</v>
      </c>
      <c r="AC1582" t="b">
        <v>1</v>
      </c>
      <c r="AD1582" t="n">
        <v>89.35874071316555</v>
      </c>
      <c r="AE1582" t="n">
        <v>1.8</v>
      </c>
      <c r="AF1582" t="n">
        <v>0</v>
      </c>
      <c r="AG1582" t="n">
        <v>0.06252616229887337</v>
      </c>
      <c r="AH1582" t="b">
        <v>0</v>
      </c>
      <c r="AI1582" t="b">
        <v>0</v>
      </c>
      <c r="AJ1582" t="n">
        <v>2691.805019071299</v>
      </c>
      <c r="AK1582" t="n">
        <v>0</v>
      </c>
      <c r="AL1582" t="n">
        <v>18.09178923439354</v>
      </c>
      <c r="AM1582" t="n">
        <v>0</v>
      </c>
      <c r="AN1582" t="n">
        <v>19.8918714590784</v>
      </c>
      <c r="AO1582" t="n">
        <v>0</v>
      </c>
      <c r="AP1582" t="n">
        <v>1</v>
      </c>
      <c r="AQ1582" t="n">
        <v>0</v>
      </c>
      <c r="AR1582" t="n">
        <v>0</v>
      </c>
      <c r="AS1582" t="n">
        <v>0</v>
      </c>
      <c r="AT1582" t="n">
        <v>4.223347005724278</v>
      </c>
      <c r="AU1582" t="n">
        <v>1.327748600175304</v>
      </c>
      <c r="AV1582" t="n">
        <v>4.223347005724278</v>
      </c>
    </row>
    <row r="1583" spans="1:48">
      <c r="A1583" t="n">
        <v>1580</v>
      </c>
      <c r="B1583" t="n">
        <v>0</v>
      </c>
      <c r="C1583" t="n">
        <v>0</v>
      </c>
      <c r="D1583" t="n">
        <v>0</v>
      </c>
      <c r="E1583" t="n">
        <v>123</v>
      </c>
      <c r="F1583" t="n">
        <v>-0.1149743346849661</v>
      </c>
      <c r="G1583" t="n">
        <v>1010.156890507142</v>
      </c>
      <c r="H1583" t="n">
        <v>3984.058776160168</v>
      </c>
      <c r="I1583" t="n">
        <v>14.72925865109909</v>
      </c>
      <c r="J1583" t="n">
        <v>14.72925865109909</v>
      </c>
      <c r="K1583" t="n">
        <v>139.2398157809671</v>
      </c>
      <c r="L1583" t="n">
        <v>5</v>
      </c>
      <c r="M1583" t="n">
        <v>35.30421292620868</v>
      </c>
      <c r="N1583" t="n">
        <v>2685.255615131953</v>
      </c>
      <c r="O1583" t="b">
        <v>0</v>
      </c>
      <c r="P1583" t="n">
        <v>14.72925865109909</v>
      </c>
      <c r="Q1583" t="n">
        <v>0</v>
      </c>
      <c r="R1583" t="n">
        <v>0.9263465833207675</v>
      </c>
      <c r="S1583" t="n">
        <v>50.48312846393601</v>
      </c>
      <c r="T1583" t="n">
        <v>56.54486000794741</v>
      </c>
      <c r="U1583" t="n">
        <v>15.90037564374409</v>
      </c>
      <c r="V1583" t="n">
        <v>4.164722135234229</v>
      </c>
      <c r="W1583" t="n">
        <v>-86.15060768619995</v>
      </c>
      <c r="X1583" t="n">
        <v>1</v>
      </c>
      <c r="Y1583" t="n">
        <v>64.72234587383979</v>
      </c>
      <c r="Z1583" t="n">
        <v>103.6164384316516</v>
      </c>
      <c r="AA1583" t="n">
        <v>2685.255615131953</v>
      </c>
      <c r="AB1583" t="b">
        <v>0</v>
      </c>
      <c r="AC1583" t="b">
        <v>1</v>
      </c>
      <c r="AD1583" t="n">
        <v>89.3812137499273</v>
      </c>
      <c r="AE1583" t="n">
        <v>1.8</v>
      </c>
      <c r="AF1583" t="n">
        <v>0</v>
      </c>
      <c r="AG1583" t="n">
        <v>0.04057693679654822</v>
      </c>
      <c r="AH1583" t="b">
        <v>0</v>
      </c>
      <c r="AI1583" t="b">
        <v>0</v>
      </c>
      <c r="AJ1583" t="n">
        <v>2685.255615131953</v>
      </c>
      <c r="AK1583" t="n">
        <v>0</v>
      </c>
      <c r="AL1583" t="n">
        <v>15.90037564374409</v>
      </c>
      <c r="AM1583" t="n">
        <v>0</v>
      </c>
      <c r="AN1583" t="n">
        <v>17.70052182096161</v>
      </c>
      <c r="AO1583" t="n">
        <v>0</v>
      </c>
      <c r="AP1583" t="n">
        <v>1</v>
      </c>
      <c r="AQ1583" t="n">
        <v>0</v>
      </c>
      <c r="AR1583" t="n">
        <v>0</v>
      </c>
      <c r="AS1583" t="n">
        <v>0</v>
      </c>
      <c r="AT1583" t="n">
        <v>3.849513489110324</v>
      </c>
      <c r="AU1583" t="n">
        <v>1.210221689005079</v>
      </c>
      <c r="AV1583" t="n">
        <v>3.849513489110324</v>
      </c>
    </row>
    <row r="1584" spans="1:48">
      <c r="A1584" t="n">
        <v>1581</v>
      </c>
      <c r="B1584" t="n">
        <v>0</v>
      </c>
      <c r="C1584" t="n">
        <v>0</v>
      </c>
      <c r="D1584" t="n">
        <v>0</v>
      </c>
      <c r="E1584" t="n">
        <v>122.5</v>
      </c>
      <c r="F1584" t="n">
        <v>-0.1262232697072179</v>
      </c>
      <c r="G1584" t="n">
        <v>1006.050561683942</v>
      </c>
      <c r="H1584" t="n">
        <v>3967.863415281468</v>
      </c>
      <c r="I1584" t="n">
        <v>13.89046885225457</v>
      </c>
      <c r="J1584" t="n">
        <v>13.89046885225457</v>
      </c>
      <c r="K1584" t="n">
        <v>131.8464616330987</v>
      </c>
      <c r="L1584" t="n">
        <v>5</v>
      </c>
      <c r="M1584" t="n">
        <v>33.42963023151589</v>
      </c>
      <c r="N1584" t="n">
        <v>2674.33994189971</v>
      </c>
      <c r="O1584" t="b">
        <v>0</v>
      </c>
      <c r="P1584" t="n">
        <v>13.89046885225457</v>
      </c>
      <c r="Q1584" t="n">
        <v>0</v>
      </c>
      <c r="R1584" t="n">
        <v>0.9242365858339257</v>
      </c>
      <c r="S1584" t="n">
        <v>50.52023527347422</v>
      </c>
      <c r="T1584" t="n">
        <v>53.66467706481085</v>
      </c>
      <c r="U1584" t="n">
        <v>15.02912681142285</v>
      </c>
      <c r="V1584" t="n">
        <v>4.065819154549899</v>
      </c>
      <c r="W1584" t="n">
        <v>-86.15060768619995</v>
      </c>
      <c r="X1584" t="n">
        <v>1</v>
      </c>
      <c r="Y1584" t="n">
        <v>64.72234587383979</v>
      </c>
      <c r="Z1584" t="n">
        <v>103.6938947479883</v>
      </c>
      <c r="AA1584" t="n">
        <v>2674.33994189971</v>
      </c>
      <c r="AB1584" t="b">
        <v>0</v>
      </c>
      <c r="AC1584" t="b">
        <v>1</v>
      </c>
      <c r="AD1584" t="n">
        <v>89.40368678668905</v>
      </c>
      <c r="AE1584" t="n">
        <v>1.8</v>
      </c>
      <c r="AF1584" t="n">
        <v>0</v>
      </c>
      <c r="AG1584" t="n">
        <v>0.03524994412035598</v>
      </c>
      <c r="AH1584" t="b">
        <v>0</v>
      </c>
      <c r="AI1584" t="b">
        <v>0</v>
      </c>
      <c r="AJ1584" t="n">
        <v>2674.33994189971</v>
      </c>
      <c r="AK1584" t="n">
        <v>0</v>
      </c>
      <c r="AL1584" t="n">
        <v>15.02912681142285</v>
      </c>
      <c r="AM1584" t="n">
        <v>0</v>
      </c>
      <c r="AN1584" t="n">
        <v>16.82931181696377</v>
      </c>
      <c r="AO1584" t="n">
        <v>0</v>
      </c>
      <c r="AP1584" t="n">
        <v>1</v>
      </c>
      <c r="AQ1584" t="n">
        <v>0</v>
      </c>
      <c r="AR1584" t="n">
        <v>0</v>
      </c>
      <c r="AS1584" t="n">
        <v>0</v>
      </c>
      <c r="AT1584" t="n">
        <v>3.698871391277006</v>
      </c>
      <c r="AU1584" t="n">
        <v>1.162862370849465</v>
      </c>
      <c r="AV1584" t="n">
        <v>3.698871391277006</v>
      </c>
    </row>
    <row r="1585" spans="1:48">
      <c r="A1585" t="n">
        <v>1582</v>
      </c>
      <c r="B1585" t="n">
        <v>0</v>
      </c>
      <c r="C1585" t="n">
        <v>0</v>
      </c>
      <c r="D1585" t="n">
        <v>0</v>
      </c>
      <c r="E1585" t="n">
        <v>122.1</v>
      </c>
      <c r="F1585" t="n">
        <v>-0.1301325864861553</v>
      </c>
      <c r="G1585" t="n">
        <v>1002.765498625382</v>
      </c>
      <c r="H1585" t="n">
        <v>3954.907126578508</v>
      </c>
      <c r="I1585" t="n">
        <v>13.51776208311909</v>
      </c>
      <c r="J1585" t="n">
        <v>13.51776208311909</v>
      </c>
      <c r="K1585" t="n">
        <v>128.7291191021922</v>
      </c>
      <c r="L1585" t="n">
        <v>5</v>
      </c>
      <c r="M1585" t="n">
        <v>32.63922898128605</v>
      </c>
      <c r="N1585" t="n">
        <v>2665.607403313914</v>
      </c>
      <c r="O1585" t="b">
        <v>0</v>
      </c>
      <c r="P1585" t="n">
        <v>13.51776208311909</v>
      </c>
      <c r="Q1585" t="n">
        <v>0</v>
      </c>
      <c r="R1585" t="n">
        <v>0.9233187584879559</v>
      </c>
      <c r="S1585" t="n">
        <v>50.55623144153139</v>
      </c>
      <c r="T1585" t="n">
        <v>52.44792799172436</v>
      </c>
      <c r="U1585" t="n">
        <v>14.64040664055827</v>
      </c>
      <c r="V1585" t="n">
        <v>4.021772233139721</v>
      </c>
      <c r="W1585" t="n">
        <v>-86.15060768619995</v>
      </c>
      <c r="X1585" t="n">
        <v>1</v>
      </c>
      <c r="Y1585" t="n">
        <v>64.72234587383979</v>
      </c>
      <c r="Z1585" t="n">
        <v>103.7234138832774</v>
      </c>
      <c r="AA1585" t="n">
        <v>2665.607403313914</v>
      </c>
      <c r="AB1585" t="b">
        <v>0</v>
      </c>
      <c r="AC1585" t="b">
        <v>1</v>
      </c>
      <c r="AD1585" t="n">
        <v>89.4261598234508</v>
      </c>
      <c r="AE1585" t="n">
        <v>1.8</v>
      </c>
      <c r="AF1585" t="n">
        <v>0</v>
      </c>
      <c r="AG1585" t="n">
        <v>0.02722423903078869</v>
      </c>
      <c r="AH1585" t="b">
        <v>0</v>
      </c>
      <c r="AI1585" t="b">
        <v>0</v>
      </c>
      <c r="AJ1585" t="n">
        <v>2665.607403313914</v>
      </c>
      <c r="AK1585" t="n">
        <v>0</v>
      </c>
      <c r="AL1585" t="n">
        <v>14.64040664055827</v>
      </c>
      <c r="AM1585" t="n">
        <v>0</v>
      </c>
      <c r="AN1585" t="n">
        <v>16.44063504246065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3.630505743410163</v>
      </c>
      <c r="AU1585" t="n">
        <v>1.141369371782079</v>
      </c>
      <c r="AV1585" t="n">
        <v>3.630505743410163</v>
      </c>
    </row>
    <row r="1586" spans="1:48">
      <c r="A1586" t="n">
        <v>1583</v>
      </c>
      <c r="B1586" t="n">
        <v>0</v>
      </c>
      <c r="C1586" t="n">
        <v>0</v>
      </c>
      <c r="D1586" t="n">
        <v>0</v>
      </c>
      <c r="E1586" t="n">
        <v>121.5</v>
      </c>
      <c r="F1586" t="n">
        <v>-0.1865797176815036</v>
      </c>
      <c r="G1586" t="n">
        <v>997.8379040375427</v>
      </c>
      <c r="H1586" t="n">
        <v>3935.472693524068</v>
      </c>
      <c r="I1586" t="n">
        <v>10.06196895732211</v>
      </c>
      <c r="J1586" t="n">
        <v>10.06196895732211</v>
      </c>
      <c r="K1586" t="n">
        <v>96.29292034198568</v>
      </c>
      <c r="L1586" t="n">
        <v>5</v>
      </c>
      <c r="M1586" t="n">
        <v>24.41504065466168</v>
      </c>
      <c r="N1586" t="n">
        <v>2652.508595435222</v>
      </c>
      <c r="O1586" t="b">
        <v>0</v>
      </c>
      <c r="P1586" t="n">
        <v>10.06196895732211</v>
      </c>
      <c r="Q1586" t="n">
        <v>0</v>
      </c>
      <c r="R1586" t="n">
        <v>0.9094448689704786</v>
      </c>
      <c r="S1586" t="n">
        <v>50.59168613726819</v>
      </c>
      <c r="T1586" t="n">
        <v>39.83099708705225</v>
      </c>
      <c r="U1586" t="n">
        <v>11.06385807499534</v>
      </c>
      <c r="V1586" t="n">
        <v>3.606901160254509</v>
      </c>
      <c r="W1586" t="n">
        <v>-86.15060768619995</v>
      </c>
      <c r="X1586" t="n">
        <v>1</v>
      </c>
      <c r="Y1586" t="n">
        <v>64.72234587383979</v>
      </c>
      <c r="Z1586" t="n">
        <v>103.7319053800699</v>
      </c>
      <c r="AA1586" t="n">
        <v>2652.508595435222</v>
      </c>
      <c r="AB1586" t="b">
        <v>0</v>
      </c>
      <c r="AC1586" t="b">
        <v>1</v>
      </c>
      <c r="AD1586" t="n">
        <v>89.44863286021256</v>
      </c>
      <c r="AE1586" t="n">
        <v>1.8</v>
      </c>
      <c r="AF1586" t="n">
        <v>0</v>
      </c>
      <c r="AG1586" t="n">
        <v>0.01869303758525359</v>
      </c>
      <c r="AH1586" t="b">
        <v>0</v>
      </c>
      <c r="AI1586" t="b">
        <v>0</v>
      </c>
      <c r="AJ1586" t="n">
        <v>2652.508595435222</v>
      </c>
      <c r="AK1586" t="n">
        <v>0</v>
      </c>
      <c r="AL1586" t="n">
        <v>11.06385807499534</v>
      </c>
      <c r="AM1586" t="n">
        <v>0</v>
      </c>
      <c r="AN1586" t="n">
        <v>12.86424407421035</v>
      </c>
      <c r="AO1586" t="n">
        <v>0</v>
      </c>
      <c r="AP1586" t="n">
        <v>1</v>
      </c>
      <c r="AQ1586" t="n">
        <v>0</v>
      </c>
      <c r="AR1586" t="n">
        <v>0</v>
      </c>
      <c r="AS1586" t="n">
        <v>0</v>
      </c>
      <c r="AT1586" t="n">
        <v>3.02615761453989</v>
      </c>
      <c r="AU1586" t="n">
        <v>0.9513725798920272</v>
      </c>
      <c r="AV1586" t="n">
        <v>3.02615761453989</v>
      </c>
    </row>
    <row r="1587" spans="1:48">
      <c r="A1587" t="n">
        <v>1584</v>
      </c>
      <c r="B1587" t="n">
        <v>0</v>
      </c>
      <c r="C1587" t="n">
        <v>0</v>
      </c>
      <c r="D1587" t="n">
        <v>0</v>
      </c>
      <c r="E1587" t="n">
        <v>120.8</v>
      </c>
      <c r="F1587" t="n">
        <v>-0.2068818761211233</v>
      </c>
      <c r="G1587" t="n">
        <v>992.089043685063</v>
      </c>
      <c r="H1587" t="n">
        <v>3912.799188293888</v>
      </c>
      <c r="I1587" t="n">
        <v>8.671196298789953</v>
      </c>
      <c r="J1587" t="n">
        <v>8.671196298789953</v>
      </c>
      <c r="K1587" t="n">
        <v>83.46410610562094</v>
      </c>
      <c r="L1587" t="n">
        <v>5</v>
      </c>
      <c r="M1587" t="n">
        <v>21.16229870832174</v>
      </c>
      <c r="N1587" t="n">
        <v>2637.226652910081</v>
      </c>
      <c r="O1587" t="b">
        <v>0</v>
      </c>
      <c r="P1587" t="n">
        <v>8.671196298789953</v>
      </c>
      <c r="Q1587" t="n">
        <v>0</v>
      </c>
      <c r="R1587" t="n">
        <v>0.9013059416086859</v>
      </c>
      <c r="S1587" t="n">
        <v>50.62285176400897</v>
      </c>
      <c r="T1587" t="n">
        <v>34.83619473776033</v>
      </c>
      <c r="U1587" t="n">
        <v>9.620702470143783</v>
      </c>
      <c r="V1587" t="n">
        <v>3.438125437579703</v>
      </c>
      <c r="W1587" t="n">
        <v>-86.15060768619995</v>
      </c>
      <c r="X1587" t="n">
        <v>1</v>
      </c>
      <c r="Y1587" t="n">
        <v>64.72234587383979</v>
      </c>
      <c r="Z1587" t="n">
        <v>103.7403968768625</v>
      </c>
      <c r="AA1587" t="n">
        <v>2637.226652910081</v>
      </c>
      <c r="AB1587" t="b">
        <v>0</v>
      </c>
      <c r="AC1587" t="b">
        <v>1</v>
      </c>
      <c r="AD1587" t="n">
        <v>89.47110589697431</v>
      </c>
      <c r="AE1587" t="n">
        <v>1.8</v>
      </c>
      <c r="AF1587" t="n">
        <v>0</v>
      </c>
      <c r="AG1587" t="n">
        <v>0.007401604888300772</v>
      </c>
      <c r="AH1587" t="b">
        <v>0</v>
      </c>
      <c r="AI1587" t="b">
        <v>0</v>
      </c>
      <c r="AJ1587" t="n">
        <v>2637.226652910081</v>
      </c>
      <c r="AK1587" t="n">
        <v>0</v>
      </c>
      <c r="AL1587" t="n">
        <v>9.620702470143783</v>
      </c>
      <c r="AM1587" t="n">
        <v>0</v>
      </c>
      <c r="AN1587" t="n">
        <v>11.42121637442413</v>
      </c>
      <c r="AO1587" t="n">
        <v>0</v>
      </c>
      <c r="AP1587" t="n">
        <v>1</v>
      </c>
      <c r="AQ1587" t="n">
        <v>0</v>
      </c>
      <c r="AR1587" t="n">
        <v>0</v>
      </c>
      <c r="AS1587" t="n">
        <v>0</v>
      </c>
      <c r="AT1587" t="n">
        <v>2.78033407777572</v>
      </c>
      <c r="AU1587" t="n">
        <v>0.8740898332016934</v>
      </c>
      <c r="AV1587" t="n">
        <v>2.78033407777572</v>
      </c>
    </row>
    <row r="1588" spans="1:48">
      <c r="A1588" t="n">
        <v>1585</v>
      </c>
      <c r="B1588" t="n">
        <v>0</v>
      </c>
      <c r="C1588" t="n">
        <v>0</v>
      </c>
      <c r="D1588" t="n">
        <v>0</v>
      </c>
      <c r="E1588" t="n">
        <v>120</v>
      </c>
      <c r="F1588" t="n">
        <v>-0.235892777834021</v>
      </c>
      <c r="G1588" t="n">
        <v>985.5189175679434</v>
      </c>
      <c r="H1588" t="n">
        <v>3886.886610887969</v>
      </c>
      <c r="I1588" t="n">
        <v>6.772794135702713</v>
      </c>
      <c r="J1588" t="n">
        <v>6.772794135702713</v>
      </c>
      <c r="K1588" t="n">
        <v>65.62575183646278</v>
      </c>
      <c r="L1588" t="n">
        <v>5</v>
      </c>
      <c r="M1588" t="n">
        <v>16.63938941086785</v>
      </c>
      <c r="N1588" t="n">
        <v>2619.761575738491</v>
      </c>
      <c r="O1588" t="b">
        <v>0</v>
      </c>
      <c r="P1588" t="n">
        <v>6.772794135702713</v>
      </c>
      <c r="Q1588" t="n">
        <v>0</v>
      </c>
      <c r="R1588" t="n">
        <v>0.8850781039910974</v>
      </c>
      <c r="S1588" t="n">
        <v>50.65212359266828</v>
      </c>
      <c r="T1588" t="n">
        <v>27.89304273802019</v>
      </c>
      <c r="U1588" t="n">
        <v>7.652199399309552</v>
      </c>
      <c r="V1588" t="n">
        <v>3.20552135691063</v>
      </c>
      <c r="W1588" t="n">
        <v>-86.15060768619995</v>
      </c>
      <c r="X1588" t="n">
        <v>1</v>
      </c>
      <c r="Y1588" t="n">
        <v>64.72234587383979</v>
      </c>
      <c r="Z1588" t="n">
        <v>103.7404027451616</v>
      </c>
      <c r="AA1588" t="n">
        <v>2619.761575738491</v>
      </c>
      <c r="AB1588" t="b">
        <v>0</v>
      </c>
      <c r="AC1588" t="b">
        <v>1</v>
      </c>
      <c r="AD1588" t="n">
        <v>89.49357893373606</v>
      </c>
      <c r="AE1588" t="n">
        <v>1.8</v>
      </c>
      <c r="AF1588" t="n">
        <v>0</v>
      </c>
      <c r="AG1588" t="n">
        <v>-0.001222067842496843</v>
      </c>
      <c r="AH1588" t="b">
        <v>0</v>
      </c>
      <c r="AI1588" t="b">
        <v>0</v>
      </c>
      <c r="AJ1588" t="n">
        <v>2619.761575738491</v>
      </c>
      <c r="AK1588" t="n">
        <v>0</v>
      </c>
      <c r="AL1588" t="n">
        <v>7.652199399309552</v>
      </c>
      <c r="AM1588" t="n">
        <v>0</v>
      </c>
      <c r="AN1588" t="n">
        <v>9.452859480807419</v>
      </c>
      <c r="AO1588" t="n">
        <v>0</v>
      </c>
      <c r="AP1588" t="n">
        <v>1</v>
      </c>
      <c r="AQ1588" t="n">
        <v>0</v>
      </c>
      <c r="AR1588" t="n">
        <v>0</v>
      </c>
      <c r="AS1588" t="n">
        <v>0</v>
      </c>
      <c r="AT1588" t="n">
        <v>2.447478845105922</v>
      </c>
      <c r="AU1588" t="n">
        <v>0.7694457988281651</v>
      </c>
      <c r="AV1588" t="n">
        <v>2.447478845105922</v>
      </c>
    </row>
    <row r="1589" spans="1:48">
      <c r="A1589" t="n">
        <v>1586</v>
      </c>
      <c r="B1589" t="n">
        <v>0</v>
      </c>
      <c r="C1589" t="n">
        <v>0</v>
      </c>
      <c r="D1589" t="n">
        <v>0</v>
      </c>
      <c r="E1589" t="n">
        <v>119.1</v>
      </c>
      <c r="F1589" t="n">
        <v>-0.2662136792094927</v>
      </c>
      <c r="G1589" t="n">
        <v>978.1275256861837</v>
      </c>
      <c r="H1589" t="n">
        <v>3857.734961306308</v>
      </c>
      <c r="I1589" t="n">
        <v>4.798171137598871</v>
      </c>
      <c r="J1589" t="n">
        <v>4.798171137598871</v>
      </c>
      <c r="K1589" t="n">
        <v>46.84374793444236</v>
      </c>
      <c r="L1589" t="n">
        <v>5</v>
      </c>
      <c r="M1589" t="n">
        <v>11.87721803611622</v>
      </c>
      <c r="N1589" t="n">
        <v>2600.113363920452</v>
      </c>
      <c r="O1589" t="b">
        <v>0</v>
      </c>
      <c r="P1589" t="n">
        <v>4.798171137598871</v>
      </c>
      <c r="Q1589" t="n">
        <v>0</v>
      </c>
      <c r="R1589" t="n">
        <v>0.8561735350611733</v>
      </c>
      <c r="S1589" t="n">
        <v>50.6787461938384</v>
      </c>
      <c r="T1589" t="n">
        <v>20.58225873044599</v>
      </c>
      <c r="U1589" t="n">
        <v>5.60420398565116</v>
      </c>
      <c r="V1589" t="n">
        <v>2.960273513656347</v>
      </c>
      <c r="W1589" t="n">
        <v>-86.15060768619995</v>
      </c>
      <c r="X1589" t="n">
        <v>1</v>
      </c>
      <c r="Y1589" t="n">
        <v>64.72234587383979</v>
      </c>
      <c r="Z1589" t="n">
        <v>103.7235116466235</v>
      </c>
      <c r="AA1589" t="n">
        <v>2600.113363920452</v>
      </c>
      <c r="AB1589" t="b">
        <v>0</v>
      </c>
      <c r="AC1589" t="b">
        <v>1</v>
      </c>
      <c r="AD1589" t="n">
        <v>89.51605197049781</v>
      </c>
      <c r="AE1589" t="n">
        <v>1.8</v>
      </c>
      <c r="AF1589" t="n">
        <v>0</v>
      </c>
      <c r="AG1589" t="n">
        <v>-0.007591508040710349</v>
      </c>
      <c r="AH1589" t="b">
        <v>0</v>
      </c>
      <c r="AI1589" t="b">
        <v>0</v>
      </c>
      <c r="AJ1589" t="n">
        <v>2600.113363920452</v>
      </c>
      <c r="AK1589" t="n">
        <v>0</v>
      </c>
      <c r="AL1589" t="n">
        <v>5.60420398565116</v>
      </c>
      <c r="AM1589" t="n">
        <v>0</v>
      </c>
      <c r="AN1589" t="n">
        <v>7.405028516518736</v>
      </c>
      <c r="AO1589" t="n">
        <v>0</v>
      </c>
      <c r="AP1589" t="n">
        <v>1</v>
      </c>
      <c r="AQ1589" t="n">
        <v>0</v>
      </c>
      <c r="AR1589" t="n">
        <v>0</v>
      </c>
      <c r="AS1589" t="n">
        <v>0</v>
      </c>
      <c r="AT1589" t="n">
        <v>2.102139988617906</v>
      </c>
      <c r="AU1589" t="n">
        <v>0.6608771250567164</v>
      </c>
      <c r="AV1589" t="n">
        <v>2.102139988617906</v>
      </c>
    </row>
    <row r="1590" spans="1:48">
      <c r="A1590" t="n">
        <v>1587</v>
      </c>
      <c r="B1590" t="n">
        <v>0</v>
      </c>
      <c r="C1590" t="n">
        <v>0</v>
      </c>
      <c r="D1590" t="n">
        <v>0</v>
      </c>
      <c r="E1590" t="n">
        <v>118.1</v>
      </c>
      <c r="F1590" t="n">
        <v>-0.282585838661344</v>
      </c>
      <c r="G1590" t="n">
        <v>969.9148680397842</v>
      </c>
      <c r="H1590" t="n">
        <v>3825.344239548909</v>
      </c>
      <c r="I1590" t="n">
        <v>3.605611034691642</v>
      </c>
      <c r="J1590" t="n">
        <v>3.605611034691642</v>
      </c>
      <c r="K1590" t="n">
        <v>35.49904252097637</v>
      </c>
      <c r="L1590" t="n">
        <v>5</v>
      </c>
      <c r="M1590" t="n">
        <v>9.000771430267843</v>
      </c>
      <c r="N1590" t="n">
        <v>2578.282017455965</v>
      </c>
      <c r="O1590" t="b">
        <v>0</v>
      </c>
      <c r="P1590" t="n">
        <v>3.605611034691642</v>
      </c>
      <c r="Q1590" t="n">
        <v>0</v>
      </c>
      <c r="R1590" t="n">
        <v>0.8262738892102328</v>
      </c>
      <c r="S1590" t="n">
        <v>50.70235067010206</v>
      </c>
      <c r="T1590" t="n">
        <v>16.16202624418005</v>
      </c>
      <c r="U1590" t="n">
        <v>4.363699593772651</v>
      </c>
      <c r="V1590" t="n">
        <v>2.807765961883549</v>
      </c>
      <c r="W1590" t="n">
        <v>-77.68716932245654</v>
      </c>
      <c r="X1590" t="n">
        <v>1</v>
      </c>
      <c r="Y1590" t="n">
        <v>56.25890751009638</v>
      </c>
      <c r="Z1590" t="n">
        <v>103.7066205480853</v>
      </c>
      <c r="AA1590" t="n">
        <v>2578.282017455965</v>
      </c>
      <c r="AB1590" t="b">
        <v>0</v>
      </c>
      <c r="AC1590" t="b">
        <v>1</v>
      </c>
      <c r="AD1590" t="n">
        <v>89.53705566032141</v>
      </c>
      <c r="AE1590" t="n">
        <v>1.623167944325732</v>
      </c>
      <c r="AF1590" t="n">
        <v>0</v>
      </c>
      <c r="AG1590" t="n">
        <v>-0.01754487587478171</v>
      </c>
      <c r="AH1590" t="b">
        <v>0</v>
      </c>
      <c r="AI1590" t="b">
        <v>0</v>
      </c>
      <c r="AJ1590" t="n">
        <v>2578.282017455965</v>
      </c>
      <c r="AK1590" t="n">
        <v>0</v>
      </c>
      <c r="AL1590" t="n">
        <v>4.363699593772651</v>
      </c>
      <c r="AM1590" t="n">
        <v>0</v>
      </c>
      <c r="AN1590" t="n">
        <v>5.987781145707886</v>
      </c>
      <c r="AO1590" t="n">
        <v>0</v>
      </c>
      <c r="AP1590" t="n">
        <v>1</v>
      </c>
      <c r="AQ1590" t="n">
        <v>0</v>
      </c>
      <c r="AR1590" t="n">
        <v>0</v>
      </c>
      <c r="AS1590" t="n">
        <v>0</v>
      </c>
      <c r="AT1590" t="n">
        <v>1.860710433135654</v>
      </c>
      <c r="AU1590" t="n">
        <v>0.5849757714861893</v>
      </c>
      <c r="AV1590" t="n">
        <v>1.860710433135654</v>
      </c>
    </row>
    <row r="1591" spans="1:48">
      <c r="A1591" t="n">
        <v>1588</v>
      </c>
      <c r="B1591" t="n">
        <v>0</v>
      </c>
      <c r="C1591" t="n">
        <v>0</v>
      </c>
      <c r="D1591" t="n">
        <v>0</v>
      </c>
      <c r="E1591" t="n">
        <v>117.1</v>
      </c>
      <c r="F1591" t="n">
        <v>-0.2701096328117885</v>
      </c>
      <c r="G1591" t="n">
        <v>961.7022103933847</v>
      </c>
      <c r="H1591" t="n">
        <v>3792.953517791509</v>
      </c>
      <c r="I1591" t="n">
        <v>4.029258951712053</v>
      </c>
      <c r="J1591" t="n">
        <v>4.029258951712053</v>
      </c>
      <c r="K1591" t="n">
        <v>40.00883884211479</v>
      </c>
      <c r="L1591" t="n">
        <v>5</v>
      </c>
      <c r="M1591" t="n">
        <v>10.14422891534351</v>
      </c>
      <c r="N1591" t="n">
        <v>2556.450670991477</v>
      </c>
      <c r="O1591" t="b">
        <v>0</v>
      </c>
      <c r="P1591" t="n">
        <v>4.029258951712053</v>
      </c>
      <c r="Q1591" t="n">
        <v>0</v>
      </c>
      <c r="R1591" t="n">
        <v>0.8405693864845978</v>
      </c>
      <c r="S1591" t="n">
        <v>50.72377581658819</v>
      </c>
      <c r="T1591" t="n">
        <v>17.90546382352877</v>
      </c>
      <c r="U1591" t="n">
        <v>4.793487624576824</v>
      </c>
      <c r="V1591" t="n">
        <v>2.854679082663033</v>
      </c>
      <c r="W1591" t="n">
        <v>-77.68716932245654</v>
      </c>
      <c r="X1591" t="n">
        <v>1</v>
      </c>
      <c r="Y1591" t="n">
        <v>56.25890751009638</v>
      </c>
      <c r="Z1591" t="n">
        <v>103.6897294495472</v>
      </c>
      <c r="AA1591" t="n">
        <v>2556.450670991477</v>
      </c>
      <c r="AB1591" t="b">
        <v>0</v>
      </c>
      <c r="AC1591" t="b">
        <v>1</v>
      </c>
      <c r="AD1591" t="n">
        <v>89.55659000320686</v>
      </c>
      <c r="AE1591" t="n">
        <v>1.623167944325732</v>
      </c>
      <c r="AF1591" t="n">
        <v>0</v>
      </c>
      <c r="AG1591" t="n">
        <v>-0.02119582210215537</v>
      </c>
      <c r="AH1591" t="b">
        <v>0</v>
      </c>
      <c r="AI1591" t="b">
        <v>0</v>
      </c>
      <c r="AJ1591" t="n">
        <v>2556.450670991477</v>
      </c>
      <c r="AK1591" t="n">
        <v>0</v>
      </c>
      <c r="AL1591" t="n">
        <v>4.793487624576824</v>
      </c>
      <c r="AM1591" t="n">
        <v>0</v>
      </c>
      <c r="AN1591" t="n">
        <v>6.417480099770132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1.92258864937943</v>
      </c>
      <c r="AU1591" t="n">
        <v>0.6044292321863548</v>
      </c>
      <c r="AV1591" t="n">
        <v>1.92258864937943</v>
      </c>
    </row>
    <row r="1592" spans="1:48">
      <c r="A1592" t="n">
        <v>1589</v>
      </c>
      <c r="B1592" t="n">
        <v>0</v>
      </c>
      <c r="C1592" t="n">
        <v>0</v>
      </c>
      <c r="D1592" t="n">
        <v>0</v>
      </c>
      <c r="E1592" t="n">
        <v>116.2</v>
      </c>
      <c r="F1592" t="n">
        <v>-0.2203089634248201</v>
      </c>
      <c r="G1592" t="n">
        <v>954.3108185116251</v>
      </c>
      <c r="H1592" t="n">
        <v>3763.80186820985</v>
      </c>
      <c r="I1592" t="n">
        <v>6.521460027187783</v>
      </c>
      <c r="J1592" t="n">
        <v>6.521460027187783</v>
      </c>
      <c r="K1592" t="n">
        <v>65.25688985409934</v>
      </c>
      <c r="L1592" t="n">
        <v>5</v>
      </c>
      <c r="M1592" t="n">
        <v>16.54586456746941</v>
      </c>
      <c r="N1592" t="n">
        <v>2536.802459173439</v>
      </c>
      <c r="O1592" t="b">
        <v>0</v>
      </c>
      <c r="P1592" t="n">
        <v>6.521460027187783</v>
      </c>
      <c r="Q1592" t="n">
        <v>0</v>
      </c>
      <c r="R1592" t="n">
        <v>0.8858549934217186</v>
      </c>
      <c r="S1592" t="n">
        <v>50.7457481775664</v>
      </c>
      <c r="T1592" t="n">
        <v>27.71194006711775</v>
      </c>
      <c r="U1592" t="n">
        <v>7.361769223648986</v>
      </c>
      <c r="V1592" t="n">
        <v>3.163179581258095</v>
      </c>
      <c r="W1592" t="n">
        <v>-86.15060768619995</v>
      </c>
      <c r="X1592" t="n">
        <v>1</v>
      </c>
      <c r="Y1592" t="n">
        <v>64.72234587383979</v>
      </c>
      <c r="Z1592" t="n">
        <v>103.7086222681379</v>
      </c>
      <c r="AA1592" t="n">
        <v>2536.802459173439</v>
      </c>
      <c r="AB1592" t="b">
        <v>0</v>
      </c>
      <c r="AC1592" t="b">
        <v>1</v>
      </c>
      <c r="AD1592" t="n">
        <v>89.57759369303047</v>
      </c>
      <c r="AE1592" t="n">
        <v>1.8</v>
      </c>
      <c r="AF1592" t="n">
        <v>0</v>
      </c>
      <c r="AG1592" t="n">
        <v>-0.0221391777863813</v>
      </c>
      <c r="AH1592" t="b">
        <v>0</v>
      </c>
      <c r="AI1592" t="b">
        <v>0</v>
      </c>
      <c r="AJ1592" t="n">
        <v>2536.802459173439</v>
      </c>
      <c r="AK1592" t="n">
        <v>0</v>
      </c>
      <c r="AL1592" t="n">
        <v>7.361769223648986</v>
      </c>
      <c r="AM1592" t="n">
        <v>0</v>
      </c>
      <c r="AN1592" t="n">
        <v>9.162353932519068</v>
      </c>
      <c r="AO1592" t="n">
        <v>0</v>
      </c>
      <c r="AP1592" t="n">
        <v>1</v>
      </c>
      <c r="AQ1592" t="n">
        <v>0</v>
      </c>
      <c r="AR1592" t="n">
        <v>0</v>
      </c>
      <c r="AS1592" t="n">
        <v>0</v>
      </c>
      <c r="AT1592" t="n">
        <v>2.368821725395699</v>
      </c>
      <c r="AU1592" t="n">
        <v>0.7447173357282783</v>
      </c>
      <c r="AV1592" t="n">
        <v>2.368821725395699</v>
      </c>
    </row>
    <row r="1593" spans="1:48">
      <c r="A1593" t="n">
        <v>1590</v>
      </c>
      <c r="B1593" t="n">
        <v>0</v>
      </c>
      <c r="C1593" t="n">
        <v>0</v>
      </c>
      <c r="D1593" t="n">
        <v>0</v>
      </c>
      <c r="E1593" t="n">
        <v>115.5</v>
      </c>
      <c r="F1593" t="n">
        <v>-0.1819878468222687</v>
      </c>
      <c r="G1593" t="n">
        <v>948.5619581591454</v>
      </c>
      <c r="H1593" t="n">
        <v>3741.128362979669</v>
      </c>
      <c r="I1593" t="n">
        <v>8.411377592424035</v>
      </c>
      <c r="J1593" t="n">
        <v>8.411377592424035</v>
      </c>
      <c r="K1593" t="n">
        <v>84.67843205380294</v>
      </c>
      <c r="L1593" t="n">
        <v>5</v>
      </c>
      <c r="M1593" t="n">
        <v>21.47019068301292</v>
      </c>
      <c r="N1593" t="n">
        <v>2521.520516648297</v>
      </c>
      <c r="O1593" t="b">
        <v>0</v>
      </c>
      <c r="P1593" t="n">
        <v>8.411377592424035</v>
      </c>
      <c r="Q1593" t="n">
        <v>0</v>
      </c>
      <c r="R1593" t="n">
        <v>0.9035560316813105</v>
      </c>
      <c r="S1593" t="n">
        <v>50.77120953669788</v>
      </c>
      <c r="T1593" t="n">
        <v>35.2550159614735</v>
      </c>
      <c r="U1593" t="n">
        <v>9.309193118629722</v>
      </c>
      <c r="V1593" t="n">
        <v>3.400133642463242</v>
      </c>
      <c r="W1593" t="n">
        <v>-86.15060768619995</v>
      </c>
      <c r="X1593" t="n">
        <v>1</v>
      </c>
      <c r="Y1593" t="n">
        <v>64.72234587383979</v>
      </c>
      <c r="Z1593" t="n">
        <v>103.6907421423688</v>
      </c>
      <c r="AA1593" t="n">
        <v>2521.520516648297</v>
      </c>
      <c r="AB1593" t="b">
        <v>0</v>
      </c>
      <c r="AC1593" t="b">
        <v>1</v>
      </c>
      <c r="AD1593" t="n">
        <v>89.60006672979222</v>
      </c>
      <c r="AE1593" t="n">
        <v>1.8</v>
      </c>
      <c r="AF1593" t="n">
        <v>0</v>
      </c>
      <c r="AG1593" t="n">
        <v>-0.02169492712066956</v>
      </c>
      <c r="AH1593" t="b">
        <v>0</v>
      </c>
      <c r="AI1593" t="b">
        <v>0</v>
      </c>
      <c r="AJ1593" t="n">
        <v>2521.520516648297</v>
      </c>
      <c r="AK1593" t="n">
        <v>0</v>
      </c>
      <c r="AL1593" t="n">
        <v>9.309193118629722</v>
      </c>
      <c r="AM1593" t="n">
        <v>0</v>
      </c>
      <c r="AN1593" t="n">
        <v>11.10957911784474</v>
      </c>
      <c r="AO1593" t="n">
        <v>0</v>
      </c>
      <c r="AP1593" t="n">
        <v>1</v>
      </c>
      <c r="AQ1593" t="n">
        <v>0</v>
      </c>
      <c r="AR1593" t="n">
        <v>0</v>
      </c>
      <c r="AS1593" t="n">
        <v>0</v>
      </c>
      <c r="AT1593" t="n">
        <v>2.688288836803426</v>
      </c>
      <c r="AU1593" t="n">
        <v>0.8451523720629056</v>
      </c>
      <c r="AV1593" t="n">
        <v>2.688288836803426</v>
      </c>
    </row>
    <row r="1594" spans="1:48">
      <c r="A1594" t="n">
        <v>1591</v>
      </c>
      <c r="B1594" t="n">
        <v>0</v>
      </c>
      <c r="C1594" t="n">
        <v>0</v>
      </c>
      <c r="D1594" t="n">
        <v>0</v>
      </c>
      <c r="E1594" t="n">
        <v>114.9</v>
      </c>
      <c r="F1594" t="n">
        <v>-0.1350729826194357</v>
      </c>
      <c r="G1594" t="n">
        <v>943.6343635713058</v>
      </c>
      <c r="H1594" t="n">
        <v>3721.69392992523</v>
      </c>
      <c r="I1594" t="n">
        <v>10.77652540477559</v>
      </c>
      <c r="J1594" t="n">
        <v>10.77652540477559</v>
      </c>
      <c r="K1594" t="n">
        <v>109.055203184903</v>
      </c>
      <c r="L1594" t="n">
        <v>5</v>
      </c>
      <c r="M1594" t="n">
        <v>27.65091358643587</v>
      </c>
      <c r="N1594" t="n">
        <v>2508.421708769605</v>
      </c>
      <c r="O1594" t="b">
        <v>0</v>
      </c>
      <c r="P1594" t="n">
        <v>10.77652540477559</v>
      </c>
      <c r="Q1594" t="n">
        <v>0</v>
      </c>
      <c r="R1594" t="n">
        <v>0.9172697694772004</v>
      </c>
      <c r="S1594" t="n">
        <v>50.79895691973707</v>
      </c>
      <c r="T1594" t="n">
        <v>44.72522229232007</v>
      </c>
      <c r="U1594" t="n">
        <v>11.74847985115403</v>
      </c>
      <c r="V1594" t="n">
        <v>3.700127950427095</v>
      </c>
      <c r="W1594" t="n">
        <v>-86.15060768619995</v>
      </c>
      <c r="X1594" t="n">
        <v>1</v>
      </c>
      <c r="Y1594" t="n">
        <v>64.72234587383979</v>
      </c>
      <c r="Z1594" t="n">
        <v>103.6326735743307</v>
      </c>
      <c r="AA1594" t="n">
        <v>2508.421708769605</v>
      </c>
      <c r="AB1594" t="b">
        <v>0</v>
      </c>
      <c r="AC1594" t="b">
        <v>1</v>
      </c>
      <c r="AD1594" t="n">
        <v>89.62253976655397</v>
      </c>
      <c r="AE1594" t="n">
        <v>1.8</v>
      </c>
      <c r="AF1594" t="n">
        <v>0</v>
      </c>
      <c r="AG1594" t="n">
        <v>-0.02014110506077865</v>
      </c>
      <c r="AH1594" t="b">
        <v>0</v>
      </c>
      <c r="AI1594" t="b">
        <v>0</v>
      </c>
      <c r="AJ1594" t="n">
        <v>2508.421708769605</v>
      </c>
      <c r="AK1594" t="n">
        <v>0</v>
      </c>
      <c r="AL1594" t="n">
        <v>11.74847985115403</v>
      </c>
      <c r="AM1594" t="n">
        <v>0</v>
      </c>
      <c r="AN1594" t="n">
        <v>13.54870825305641</v>
      </c>
      <c r="AO1594" t="n">
        <v>0</v>
      </c>
      <c r="AP1594" t="n">
        <v>1</v>
      </c>
      <c r="AQ1594" t="n">
        <v>0</v>
      </c>
      <c r="AR1594" t="n">
        <v>0</v>
      </c>
      <c r="AS1594" t="n">
        <v>0</v>
      </c>
      <c r="AT1594" t="n">
        <v>3.094448067819384</v>
      </c>
      <c r="AU1594" t="n">
        <v>0.972841939057705</v>
      </c>
      <c r="AV1594" t="n">
        <v>3.094448067819384</v>
      </c>
    </row>
    <row r="1595" spans="1:48">
      <c r="A1595" t="n">
        <v>1592</v>
      </c>
      <c r="B1595" t="n">
        <v>0</v>
      </c>
      <c r="C1595" t="n">
        <v>0</v>
      </c>
      <c r="D1595" t="n">
        <v>0</v>
      </c>
      <c r="E1595" t="n">
        <v>114.5</v>
      </c>
      <c r="F1595" t="n">
        <v>-0.1110535560333279</v>
      </c>
      <c r="G1595" t="n">
        <v>940.3493005127459</v>
      </c>
      <c r="H1595" t="n">
        <v>3708.73764122227</v>
      </c>
      <c r="I1595" t="n">
        <v>11.94741679265851</v>
      </c>
      <c r="J1595" t="n">
        <v>11.94741679265851</v>
      </c>
      <c r="K1595" t="n">
        <v>121.3266456641521</v>
      </c>
      <c r="L1595" t="n">
        <v>5</v>
      </c>
      <c r="M1595" t="n">
        <v>30.76233409334484</v>
      </c>
      <c r="N1595" t="n">
        <v>2499.68917018381</v>
      </c>
      <c r="O1595" t="b">
        <v>0</v>
      </c>
      <c r="P1595" t="n">
        <v>11.94741679265851</v>
      </c>
      <c r="Q1595" t="n">
        <v>0</v>
      </c>
      <c r="R1595" t="n">
        <v>0.9222140075358205</v>
      </c>
      <c r="S1595" t="n">
        <v>50.82945151124157</v>
      </c>
      <c r="T1595" t="n">
        <v>49.49116459888364</v>
      </c>
      <c r="U1595" t="n">
        <v>12.95514565494653</v>
      </c>
      <c r="V1595" t="n">
        <v>3.849719356532233</v>
      </c>
      <c r="W1595" t="n">
        <v>-86.15060768619995</v>
      </c>
      <c r="X1595" t="n">
        <v>1</v>
      </c>
      <c r="Y1595" t="n">
        <v>64.72234587383979</v>
      </c>
      <c r="Z1595" t="n">
        <v>103.606796881477</v>
      </c>
      <c r="AA1595" t="n">
        <v>2499.68917018381</v>
      </c>
      <c r="AB1595" t="b">
        <v>0</v>
      </c>
      <c r="AC1595" t="b">
        <v>1</v>
      </c>
      <c r="AD1595" t="n">
        <v>89.64501280331572</v>
      </c>
      <c r="AE1595" t="n">
        <v>1.8</v>
      </c>
      <c r="AF1595" t="n">
        <v>0</v>
      </c>
      <c r="AG1595" t="n">
        <v>-0.01884219945529564</v>
      </c>
      <c r="AH1595" t="b">
        <v>0</v>
      </c>
      <c r="AI1595" t="b">
        <v>0</v>
      </c>
      <c r="AJ1595" t="n">
        <v>2499.68917018381</v>
      </c>
      <c r="AK1595" t="n">
        <v>0</v>
      </c>
      <c r="AL1595" t="n">
        <v>12.95514565494653</v>
      </c>
      <c r="AM1595" t="n">
        <v>0</v>
      </c>
      <c r="AN1595" t="n">
        <v>14.75529183216405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3.296387910078532</v>
      </c>
      <c r="AU1595" t="n">
        <v>1.036328397195242</v>
      </c>
      <c r="AV1595" t="n">
        <v>3.296387910078532</v>
      </c>
    </row>
    <row r="1596" spans="1:48">
      <c r="A1596" t="n">
        <v>1593</v>
      </c>
      <c r="B1596" t="n">
        <v>0</v>
      </c>
      <c r="C1596" t="n">
        <v>0</v>
      </c>
      <c r="D1596" t="n">
        <v>0</v>
      </c>
      <c r="E1596" t="n">
        <v>114.1</v>
      </c>
      <c r="F1596" t="n">
        <v>-0.08737945991393303</v>
      </c>
      <c r="G1596" t="n">
        <v>937.0642374541861</v>
      </c>
      <c r="H1596" t="n">
        <v>3695.78135251931</v>
      </c>
      <c r="I1596" t="n">
        <v>13.0915648008993</v>
      </c>
      <c r="J1596" t="n">
        <v>13.0915648008993</v>
      </c>
      <c r="K1596" t="n">
        <v>133.4115955506961</v>
      </c>
      <c r="L1596" t="n">
        <v>5</v>
      </c>
      <c r="M1596" t="n">
        <v>33.82646946011565</v>
      </c>
      <c r="N1596" t="n">
        <v>2490.956631598015</v>
      </c>
      <c r="O1596" t="b">
        <v>0</v>
      </c>
      <c r="P1596" t="n">
        <v>13.0915648008993</v>
      </c>
      <c r="Q1596" t="n">
        <v>0</v>
      </c>
      <c r="R1596" t="n">
        <v>0.9262361446352722</v>
      </c>
      <c r="S1596" t="n">
        <v>50.86123892832313</v>
      </c>
      <c r="T1596" t="n">
        <v>54.1844975919204</v>
      </c>
      <c r="U1596" t="n">
        <v>14.13415453146069</v>
      </c>
      <c r="V1596" t="n">
        <v>3.996857443380875</v>
      </c>
      <c r="W1596" t="n">
        <v>-86.15060768619995</v>
      </c>
      <c r="X1596" t="n">
        <v>1</v>
      </c>
      <c r="Y1596" t="n">
        <v>64.72234587383979</v>
      </c>
      <c r="Z1596" t="n">
        <v>103.5809201886233</v>
      </c>
      <c r="AA1596" t="n">
        <v>2490.956631598015</v>
      </c>
      <c r="AB1596" t="b">
        <v>0</v>
      </c>
      <c r="AC1596" t="b">
        <v>1</v>
      </c>
      <c r="AD1596" t="n">
        <v>89.66748584007748</v>
      </c>
      <c r="AE1596" t="n">
        <v>1.8</v>
      </c>
      <c r="AF1596" t="n">
        <v>0</v>
      </c>
      <c r="AG1596" t="n">
        <v>-0.02737009551212027</v>
      </c>
      <c r="AH1596" t="b">
        <v>0</v>
      </c>
      <c r="AI1596" t="b">
        <v>0</v>
      </c>
      <c r="AJ1596" t="n">
        <v>2490.956631598015</v>
      </c>
      <c r="AK1596" t="n">
        <v>0</v>
      </c>
      <c r="AL1596" t="n">
        <v>14.13415453146069</v>
      </c>
      <c r="AM1596" t="n">
        <v>0</v>
      </c>
      <c r="AN1596" t="n">
        <v>15.93423675614554</v>
      </c>
      <c r="AO1596" t="n">
        <v>0</v>
      </c>
      <c r="AP1596" t="n">
        <v>1</v>
      </c>
      <c r="AQ1596" t="n">
        <v>0</v>
      </c>
      <c r="AR1596" t="n">
        <v>0</v>
      </c>
      <c r="AS1596" t="n">
        <v>0</v>
      </c>
      <c r="AT1596" t="n">
        <v>3.494817892668296</v>
      </c>
      <c r="AU1596" t="n">
        <v>1.0987114150385</v>
      </c>
      <c r="AV1596" t="n">
        <v>3.494817892668296</v>
      </c>
    </row>
    <row r="1597" spans="1:48">
      <c r="A1597" t="n">
        <v>1594</v>
      </c>
      <c r="B1597" t="n">
        <v>0</v>
      </c>
      <c r="C1597" t="n">
        <v>0</v>
      </c>
      <c r="D1597" t="n">
        <v>0</v>
      </c>
      <c r="E1597" t="n">
        <v>113.9</v>
      </c>
      <c r="F1597" t="n">
        <v>-0.03942860431094175</v>
      </c>
      <c r="G1597" t="n">
        <v>935.4217059249063</v>
      </c>
      <c r="H1597" t="n">
        <v>3689.30320816783</v>
      </c>
      <c r="I1597" t="n">
        <v>15.60248334320357</v>
      </c>
      <c r="J1597" t="n">
        <v>15.60248334320357</v>
      </c>
      <c r="K1597" t="n">
        <v>159.2786867902223</v>
      </c>
      <c r="L1597" t="n">
        <v>5</v>
      </c>
      <c r="M1597" t="n">
        <v>40.38506257358578</v>
      </c>
      <c r="N1597" t="n">
        <v>2486.590362305118</v>
      </c>
      <c r="O1597" t="b">
        <v>0</v>
      </c>
      <c r="P1597" t="n">
        <v>15.60248334320357</v>
      </c>
      <c r="Q1597" t="n">
        <v>0</v>
      </c>
      <c r="R1597" t="n">
        <v>0.9327681550127906</v>
      </c>
      <c r="S1597" t="n">
        <v>50.89426941676343</v>
      </c>
      <c r="T1597" t="n">
        <v>64.23728141151986</v>
      </c>
      <c r="U1597" t="n">
        <v>16.72707548961041</v>
      </c>
      <c r="V1597" t="n">
        <v>4.318790946259057</v>
      </c>
      <c r="W1597" t="n">
        <v>-86.15060768619995</v>
      </c>
      <c r="X1597" t="n">
        <v>1</v>
      </c>
      <c r="Y1597" t="n">
        <v>64.72234587383979</v>
      </c>
      <c r="Z1597" t="n">
        <v>103.5550434957696</v>
      </c>
      <c r="AA1597" t="n">
        <v>2486.590362305118</v>
      </c>
      <c r="AB1597" t="b">
        <v>0</v>
      </c>
      <c r="AC1597" t="b">
        <v>1</v>
      </c>
      <c r="AD1597" t="n">
        <v>89.68995887683923</v>
      </c>
      <c r="AE1597" t="n">
        <v>1.8</v>
      </c>
      <c r="AF1597" t="n">
        <v>0</v>
      </c>
      <c r="AG1597" t="n">
        <v>-0.02972442363755462</v>
      </c>
      <c r="AH1597" t="b">
        <v>0</v>
      </c>
      <c r="AI1597" t="b">
        <v>0</v>
      </c>
      <c r="AJ1597" t="n">
        <v>2486.590362305118</v>
      </c>
      <c r="AK1597" t="n">
        <v>0</v>
      </c>
      <c r="AL1597" t="n">
        <v>16.72707548961041</v>
      </c>
      <c r="AM1597" t="n">
        <v>0</v>
      </c>
      <c r="AN1597" t="n">
        <v>18.52711203391479</v>
      </c>
      <c r="AO1597" t="n">
        <v>0</v>
      </c>
      <c r="AP1597" t="n">
        <v>1</v>
      </c>
      <c r="AQ1597" t="n">
        <v>0</v>
      </c>
      <c r="AR1597" t="n">
        <v>0</v>
      </c>
      <c r="AS1597" t="n">
        <v>0</v>
      </c>
      <c r="AT1597" t="n">
        <v>3.938508878202544</v>
      </c>
      <c r="AU1597" t="n">
        <v>1.238200328489141</v>
      </c>
      <c r="AV1597" t="n">
        <v>3.938508878202544</v>
      </c>
    </row>
    <row r="1598" spans="1:48">
      <c r="A1598" t="n">
        <v>1595</v>
      </c>
      <c r="B1598" t="n">
        <v>0</v>
      </c>
      <c r="C1598" t="n">
        <v>0</v>
      </c>
      <c r="D1598" t="n">
        <v>0</v>
      </c>
      <c r="E1598" t="n">
        <v>113.7</v>
      </c>
      <c r="F1598" t="n">
        <v>-0.08823945617563389</v>
      </c>
      <c r="G1598" t="n">
        <v>933.7791743956263</v>
      </c>
      <c r="H1598" t="n">
        <v>3682.82506381635</v>
      </c>
      <c r="I1598" t="n">
        <v>12.9108089350862</v>
      </c>
      <c r="J1598" t="n">
        <v>12.9108089350862</v>
      </c>
      <c r="K1598" t="n">
        <v>132.0324409246282</v>
      </c>
      <c r="L1598" t="n">
        <v>5</v>
      </c>
      <c r="M1598" t="n">
        <v>33.47678522429722</v>
      </c>
      <c r="N1598" t="n">
        <v>2482.22409301222</v>
      </c>
      <c r="O1598" t="b">
        <v>0</v>
      </c>
      <c r="P1598" t="n">
        <v>12.9108089350862</v>
      </c>
      <c r="Q1598" t="n">
        <v>0</v>
      </c>
      <c r="R1598" t="n">
        <v>0.9259207895173808</v>
      </c>
      <c r="S1598" t="n">
        <v>50.93014909878716</v>
      </c>
      <c r="T1598" t="n">
        <v>53.64262404503478</v>
      </c>
      <c r="U1598" t="n">
        <v>13.94375100035903</v>
      </c>
      <c r="V1598" t="n">
        <v>3.973803237472133</v>
      </c>
      <c r="W1598" t="n">
        <v>-86.15060768619995</v>
      </c>
      <c r="X1598" t="n">
        <v>1</v>
      </c>
      <c r="Y1598" t="n">
        <v>64.72234587383979</v>
      </c>
      <c r="Z1598" t="n">
        <v>103.5291668029159</v>
      </c>
      <c r="AA1598" t="n">
        <v>2482.22409301222</v>
      </c>
      <c r="AB1598" t="b">
        <v>0</v>
      </c>
      <c r="AC1598" t="b">
        <v>1</v>
      </c>
      <c r="AD1598" t="n">
        <v>89.71243191360098</v>
      </c>
      <c r="AE1598" t="n">
        <v>1.8</v>
      </c>
      <c r="AF1598" t="n">
        <v>0</v>
      </c>
      <c r="AG1598" t="n">
        <v>-0.03391779857939337</v>
      </c>
      <c r="AH1598" t="b">
        <v>0</v>
      </c>
      <c r="AI1598" t="b">
        <v>0</v>
      </c>
      <c r="AJ1598" t="n">
        <v>2482.22409301222</v>
      </c>
      <c r="AK1598" t="n">
        <v>0</v>
      </c>
      <c r="AL1598" t="n">
        <v>13.94375100035903</v>
      </c>
      <c r="AM1598" t="n">
        <v>0</v>
      </c>
      <c r="AN1598" t="n">
        <v>15.74383322504388</v>
      </c>
      <c r="AO1598" t="n">
        <v>0</v>
      </c>
      <c r="AP1598" t="n">
        <v>1</v>
      </c>
      <c r="AQ1598" t="n">
        <v>0</v>
      </c>
      <c r="AR1598" t="n">
        <v>0</v>
      </c>
      <c r="AS1598" t="n">
        <v>0</v>
      </c>
      <c r="AT1598" t="n">
        <v>3.460136421335321</v>
      </c>
      <c r="AU1598" t="n">
        <v>1.087808149227766</v>
      </c>
      <c r="AV1598" t="n">
        <v>3.460136421335321</v>
      </c>
    </row>
    <row r="1599" spans="1:48">
      <c r="A1599" t="n">
        <v>1596</v>
      </c>
      <c r="B1599" t="n">
        <v>0</v>
      </c>
      <c r="C1599" t="n">
        <v>0</v>
      </c>
      <c r="D1599" t="n">
        <v>0</v>
      </c>
      <c r="E1599" t="n">
        <v>113.3</v>
      </c>
      <c r="F1599" t="n">
        <v>-0.1076135709865138</v>
      </c>
      <c r="G1599" t="n">
        <v>930.4941113370664</v>
      </c>
      <c r="H1599" t="n">
        <v>3669.86877511339</v>
      </c>
      <c r="I1599" t="n">
        <v>11.74103518653304</v>
      </c>
      <c r="J1599" t="n">
        <v>11.74103518653304</v>
      </c>
      <c r="K1599" t="n">
        <v>120.4936450979238</v>
      </c>
      <c r="L1599" t="n">
        <v>5</v>
      </c>
      <c r="M1599" t="n">
        <v>30.55112705322611</v>
      </c>
      <c r="N1599" t="n">
        <v>2473.491554426425</v>
      </c>
      <c r="O1599" t="b">
        <v>0</v>
      </c>
      <c r="P1599" t="n">
        <v>11.74103518653304</v>
      </c>
      <c r="Q1599" t="n">
        <v>0</v>
      </c>
      <c r="R1599" t="n">
        <v>0.9221945738844631</v>
      </c>
      <c r="S1599" t="n">
        <v>50.96286279585511</v>
      </c>
      <c r="T1599" t="n">
        <v>49.15240553890234</v>
      </c>
      <c r="U1599" t="n">
        <v>12.73162466905169</v>
      </c>
      <c r="V1599" t="n">
        <v>3.824323857557971</v>
      </c>
      <c r="W1599" t="n">
        <v>-86.15060768619995</v>
      </c>
      <c r="X1599" t="n">
        <v>1</v>
      </c>
      <c r="Y1599" t="n">
        <v>64.72234587383979</v>
      </c>
      <c r="Z1599" t="n">
        <v>103.4992823061247</v>
      </c>
      <c r="AA1599" t="n">
        <v>2473.491554426425</v>
      </c>
      <c r="AB1599" t="b">
        <v>0</v>
      </c>
      <c r="AC1599" t="b">
        <v>1</v>
      </c>
      <c r="AD1599" t="n">
        <v>89.73490495036273</v>
      </c>
      <c r="AE1599" t="n">
        <v>1.8</v>
      </c>
      <c r="AF1599" t="n">
        <v>0</v>
      </c>
      <c r="AG1599" t="n">
        <v>-0.04664475480644747</v>
      </c>
      <c r="AH1599" t="b">
        <v>0</v>
      </c>
      <c r="AI1599" t="b">
        <v>0</v>
      </c>
      <c r="AJ1599" t="n">
        <v>2473.491554426425</v>
      </c>
      <c r="AK1599" t="n">
        <v>0</v>
      </c>
      <c r="AL1599" t="n">
        <v>12.73162466905169</v>
      </c>
      <c r="AM1599" t="n">
        <v>0</v>
      </c>
      <c r="AN1599" t="n">
        <v>14.53177084626921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3.251391856487979</v>
      </c>
      <c r="AU1599" t="n">
        <v>1.022182401830122</v>
      </c>
      <c r="AV1599" t="n">
        <v>3.251391856487979</v>
      </c>
    </row>
    <row r="1600" spans="1:48">
      <c r="A1600" t="n">
        <v>1597</v>
      </c>
      <c r="B1600" t="n">
        <v>0</v>
      </c>
      <c r="C1600" t="n">
        <v>0</v>
      </c>
      <c r="D1600" t="n">
        <v>0</v>
      </c>
      <c r="E1600" t="n">
        <v>112.9</v>
      </c>
      <c r="F1600" t="n">
        <v>-0.1479729265449787</v>
      </c>
      <c r="G1600" t="n">
        <v>927.2090482785068</v>
      </c>
      <c r="H1600" t="n">
        <v>3656.912486410431</v>
      </c>
      <c r="I1600" t="n">
        <v>9.461022254450196</v>
      </c>
      <c r="J1600" t="n">
        <v>9.461022254450196</v>
      </c>
      <c r="K1600" t="n">
        <v>97.43876818030493</v>
      </c>
      <c r="L1600" t="n">
        <v>5</v>
      </c>
      <c r="M1600" t="n">
        <v>24.70557002543229</v>
      </c>
      <c r="N1600" t="n">
        <v>2464.759015840631</v>
      </c>
      <c r="O1600" t="b">
        <v>0</v>
      </c>
      <c r="P1600" t="n">
        <v>9.461022254450196</v>
      </c>
      <c r="Q1600" t="n">
        <v>0</v>
      </c>
      <c r="R1600" t="n">
        <v>0.912145497006671</v>
      </c>
      <c r="S1600" t="n">
        <v>50.99410891638301</v>
      </c>
      <c r="T1600" t="n">
        <v>40.18563762686404</v>
      </c>
      <c r="U1600" t="n">
        <v>10.37227315762433</v>
      </c>
      <c r="V1600" t="n">
        <v>3.530489221178158</v>
      </c>
      <c r="W1600" t="n">
        <v>-86.15060768619995</v>
      </c>
      <c r="X1600" t="n">
        <v>1</v>
      </c>
      <c r="Y1600" t="n">
        <v>64.72234587383979</v>
      </c>
      <c r="Z1600" t="n">
        <v>103.4483701708369</v>
      </c>
      <c r="AA1600" t="n">
        <v>2464.759015840631</v>
      </c>
      <c r="AB1600" t="b">
        <v>0</v>
      </c>
      <c r="AC1600" t="b">
        <v>1</v>
      </c>
      <c r="AD1600" t="n">
        <v>89.75737798712449</v>
      </c>
      <c r="AE1600" t="n">
        <v>1.8</v>
      </c>
      <c r="AF1600" t="n">
        <v>0</v>
      </c>
      <c r="AG1600" t="n">
        <v>-0.06383956882989611</v>
      </c>
      <c r="AH1600" t="b">
        <v>0</v>
      </c>
      <c r="AI1600" t="b">
        <v>0</v>
      </c>
      <c r="AJ1600" t="n">
        <v>2464.759015840631</v>
      </c>
      <c r="AK1600" t="n">
        <v>0</v>
      </c>
      <c r="AL1600" t="n">
        <v>10.37227315762433</v>
      </c>
      <c r="AM1600" t="n">
        <v>0</v>
      </c>
      <c r="AN1600" t="n">
        <v>12.1725495239262</v>
      </c>
      <c r="AO1600" t="n">
        <v>0</v>
      </c>
      <c r="AP1600" t="n">
        <v>1</v>
      </c>
      <c r="AQ1600" t="n">
        <v>0</v>
      </c>
      <c r="AR1600" t="n">
        <v>0</v>
      </c>
      <c r="AS1600" t="n">
        <v>0</v>
      </c>
      <c r="AT1600" t="n">
        <v>2.849280789087824</v>
      </c>
      <c r="AU1600" t="n">
        <v>0.8957655087517392</v>
      </c>
      <c r="AV1600" t="n">
        <v>2.849280789087824</v>
      </c>
    </row>
    <row r="1601" spans="1:48">
      <c r="A1601" t="n">
        <v>1598</v>
      </c>
      <c r="B1601" t="n">
        <v>0</v>
      </c>
      <c r="C1601" t="n">
        <v>0</v>
      </c>
      <c r="D1601" t="n">
        <v>0</v>
      </c>
      <c r="E1601" t="n">
        <v>112.2</v>
      </c>
      <c r="F1601" t="n">
        <v>-0.2171613895002231</v>
      </c>
      <c r="G1601" t="n">
        <v>921.4601879260271</v>
      </c>
      <c r="H1601" t="n">
        <v>3634.238981180251</v>
      </c>
      <c r="I1601" t="n">
        <v>5.586175101199557</v>
      </c>
      <c r="J1601" t="n">
        <v>5.586175101199557</v>
      </c>
      <c r="K1601" t="n">
        <v>57.89077327370007</v>
      </c>
      <c r="L1601" t="n">
        <v>5</v>
      </c>
      <c r="M1601" t="n">
        <v>14.67818794972111</v>
      </c>
      <c r="N1601" t="n">
        <v>2449.477073315489</v>
      </c>
      <c r="O1601" t="b">
        <v>0</v>
      </c>
      <c r="P1601" t="n">
        <v>5.586175101199557</v>
      </c>
      <c r="Q1601" t="n">
        <v>0</v>
      </c>
      <c r="R1601" t="n">
        <v>0.877959856491534</v>
      </c>
      <c r="S1601" t="n">
        <v>51.02253924756657</v>
      </c>
      <c r="T1601" t="n">
        <v>24.80492333145713</v>
      </c>
      <c r="U1601" t="n">
        <v>6.362677131415546</v>
      </c>
      <c r="V1601" t="n">
        <v>3.02719640308753</v>
      </c>
      <c r="W1601" t="n">
        <v>-86.15060768619995</v>
      </c>
      <c r="X1601" t="n">
        <v>1</v>
      </c>
      <c r="Y1601" t="n">
        <v>64.72234587383979</v>
      </c>
      <c r="Z1601" t="n">
        <v>103.397458035549</v>
      </c>
      <c r="AA1601" t="n">
        <v>2449.477073315489</v>
      </c>
      <c r="AB1601" t="b">
        <v>0</v>
      </c>
      <c r="AC1601" t="b">
        <v>1</v>
      </c>
      <c r="AD1601" t="n">
        <v>89.77985102388624</v>
      </c>
      <c r="AE1601" t="n">
        <v>1.8</v>
      </c>
      <c r="AF1601" t="n">
        <v>0</v>
      </c>
      <c r="AG1601" t="n">
        <v>-0.08082979294931764</v>
      </c>
      <c r="AH1601" t="b">
        <v>0</v>
      </c>
      <c r="AI1601" t="b">
        <v>0</v>
      </c>
      <c r="AJ1601" t="n">
        <v>2449.477073315489</v>
      </c>
      <c r="AK1601" t="n">
        <v>0</v>
      </c>
      <c r="AL1601" t="n">
        <v>6.362677131415546</v>
      </c>
      <c r="AM1601" t="n">
        <v>0</v>
      </c>
      <c r="AN1601" t="n">
        <v>8.16319103569589</v>
      </c>
      <c r="AO1601" t="n">
        <v>0</v>
      </c>
      <c r="AP1601" t="n">
        <v>1</v>
      </c>
      <c r="AQ1601" t="n">
        <v>0</v>
      </c>
      <c r="AR1601" t="n">
        <v>0</v>
      </c>
      <c r="AS1601" t="n">
        <v>0</v>
      </c>
      <c r="AT1601" t="n">
        <v>2.172172686204309</v>
      </c>
      <c r="AU1601" t="n">
        <v>0.6828942162549568</v>
      </c>
      <c r="AV1601" t="n">
        <v>2.172172686204309</v>
      </c>
    </row>
    <row r="1602" spans="1:48">
      <c r="A1602" t="n">
        <v>1599</v>
      </c>
      <c r="B1602" t="n">
        <v>0</v>
      </c>
      <c r="C1602" t="n">
        <v>0</v>
      </c>
      <c r="D1602" t="n">
        <v>0</v>
      </c>
      <c r="E1602" t="n">
        <v>111.4</v>
      </c>
      <c r="F1602" t="n">
        <v>-0.2333815154541128</v>
      </c>
      <c r="G1602" t="n">
        <v>914.8900618089075</v>
      </c>
      <c r="H1602" t="n">
        <v>3608.326403774331</v>
      </c>
      <c r="I1602" t="n">
        <v>4.522599570508588</v>
      </c>
      <c r="J1602" t="n">
        <v>4.522599570508588</v>
      </c>
      <c r="K1602" t="n">
        <v>47.20528338772584</v>
      </c>
      <c r="L1602" t="n">
        <v>5</v>
      </c>
      <c r="M1602" t="n">
        <v>11.9688852402956</v>
      </c>
      <c r="N1602" t="n">
        <v>2432.0119961439</v>
      </c>
      <c r="O1602" t="b">
        <v>0</v>
      </c>
      <c r="P1602" t="n">
        <v>4.522599570508588</v>
      </c>
      <c r="Q1602" t="n">
        <v>0</v>
      </c>
      <c r="R1602" t="n">
        <v>0.8602340120231996</v>
      </c>
      <c r="S1602" t="n">
        <v>51.04585755817332</v>
      </c>
      <c r="T1602" t="n">
        <v>20.6432083858201</v>
      </c>
      <c r="U1602" t="n">
        <v>5.257406132863552</v>
      </c>
      <c r="V1602" t="n">
        <v>2.885218415055117</v>
      </c>
      <c r="W1602" t="n">
        <v>-79.78724523244919</v>
      </c>
      <c r="X1602" t="n">
        <v>1</v>
      </c>
      <c r="Y1602" t="n">
        <v>58.35898342008903</v>
      </c>
      <c r="Z1602" t="n">
        <v>103.295739396008</v>
      </c>
      <c r="AA1602" t="n">
        <v>2432.0119961439</v>
      </c>
      <c r="AB1602" t="b">
        <v>0</v>
      </c>
      <c r="AC1602" t="b">
        <v>1</v>
      </c>
      <c r="AD1602" t="n">
        <v>89.801219310222</v>
      </c>
      <c r="AE1602" t="n">
        <v>1.667046179657</v>
      </c>
      <c r="AF1602" t="n">
        <v>0</v>
      </c>
      <c r="AG1602" t="n">
        <v>-0.09964820687991771</v>
      </c>
      <c r="AH1602" t="b">
        <v>0</v>
      </c>
      <c r="AI1602" t="b">
        <v>0</v>
      </c>
      <c r="AJ1602" t="n">
        <v>2432.0119961439</v>
      </c>
      <c r="AK1602" t="n">
        <v>0</v>
      </c>
      <c r="AL1602" t="n">
        <v>5.257406132863552</v>
      </c>
      <c r="AM1602" t="n">
        <v>0</v>
      </c>
      <c r="AN1602" t="n">
        <v>6.925112394018416</v>
      </c>
      <c r="AO1602" t="n">
        <v>0</v>
      </c>
      <c r="AP1602" t="n">
        <v>1</v>
      </c>
      <c r="AQ1602" t="n">
        <v>0</v>
      </c>
      <c r="AR1602" t="n">
        <v>0</v>
      </c>
      <c r="AS1602" t="n">
        <v>0</v>
      </c>
      <c r="AT1602" t="n">
        <v>1.960174724555996</v>
      </c>
      <c r="AU1602" t="n">
        <v>0.6162456561349738</v>
      </c>
      <c r="AV1602" t="n">
        <v>1.960174724555996</v>
      </c>
    </row>
    <row r="1603" spans="1:48">
      <c r="A1603" t="n">
        <v>1600</v>
      </c>
      <c r="B1603" t="n">
        <v>0</v>
      </c>
      <c r="C1603" t="n">
        <v>0</v>
      </c>
      <c r="D1603" t="n">
        <v>0</v>
      </c>
      <c r="E1603" t="n">
        <v>110.5</v>
      </c>
      <c r="F1603" t="n">
        <v>-0.2659792153500096</v>
      </c>
      <c r="G1603" t="n">
        <v>907.4986699271478</v>
      </c>
      <c r="H1603" t="n">
        <v>3579.174754192671</v>
      </c>
      <c r="I1603" t="n">
        <v>2.596471517367719</v>
      </c>
      <c r="J1603" t="n">
        <v>2.596471517367719</v>
      </c>
      <c r="K1603" t="n">
        <v>27.32177733899449</v>
      </c>
      <c r="L1603" t="n">
        <v>5</v>
      </c>
      <c r="M1603" t="n">
        <v>6.927428331388056</v>
      </c>
      <c r="N1603" t="n">
        <v>2412.363784325861</v>
      </c>
      <c r="O1603" t="b">
        <v>0</v>
      </c>
      <c r="P1603" t="n">
        <v>2.596471517367719</v>
      </c>
      <c r="Q1603" t="n">
        <v>0</v>
      </c>
      <c r="R1603" t="n">
        <v>0.7964327233427743</v>
      </c>
      <c r="S1603" t="n">
        <v>51.0674782439233</v>
      </c>
      <c r="T1603" t="n">
        <v>12.90514977158156</v>
      </c>
      <c r="U1603" t="n">
        <v>3.260126613670332</v>
      </c>
      <c r="V1603" t="n">
        <v>2.627066193854478</v>
      </c>
      <c r="W1603" t="n">
        <v>-73.27422054494154</v>
      </c>
      <c r="X1603" t="n">
        <v>1</v>
      </c>
      <c r="Y1603" t="n">
        <v>51.84595873258138</v>
      </c>
      <c r="Z1603" t="n">
        <v>103.180779508897</v>
      </c>
      <c r="AA1603" t="n">
        <v>2412.363784325861</v>
      </c>
      <c r="AB1603" t="b">
        <v>0</v>
      </c>
      <c r="AC1603" t="b">
        <v>1</v>
      </c>
      <c r="AD1603" t="n">
        <v>89.82035211267906</v>
      </c>
      <c r="AE1603" t="n">
        <v>1.530965370102922</v>
      </c>
      <c r="AF1603" t="n">
        <v>0</v>
      </c>
      <c r="AG1603" t="n">
        <v>-0.1161629486389678</v>
      </c>
      <c r="AH1603" t="b">
        <v>0</v>
      </c>
      <c r="AI1603" t="b">
        <v>0</v>
      </c>
      <c r="AJ1603" t="n">
        <v>2412.363784325861</v>
      </c>
      <c r="AK1603" t="n">
        <v>0</v>
      </c>
      <c r="AL1603" t="n">
        <v>3.260126613670332</v>
      </c>
      <c r="AM1603" t="n">
        <v>0</v>
      </c>
      <c r="AN1603" t="n">
        <v>4.791916514640831</v>
      </c>
      <c r="AO1603" t="n">
        <v>0</v>
      </c>
      <c r="AP1603" t="n">
        <v>1</v>
      </c>
      <c r="AQ1603" t="n">
        <v>0</v>
      </c>
      <c r="AR1603" t="n">
        <v>0</v>
      </c>
      <c r="AS1603" t="n">
        <v>0</v>
      </c>
      <c r="AT1603" t="n">
        <v>1.599815018738956</v>
      </c>
      <c r="AU1603" t="n">
        <v>0.5029546823386815</v>
      </c>
      <c r="AV1603" t="n">
        <v>1.599815018738956</v>
      </c>
    </row>
    <row r="1604" spans="1:48">
      <c r="A1604" t="n">
        <v>1601</v>
      </c>
      <c r="B1604" t="n">
        <v>0</v>
      </c>
      <c r="C1604" t="n">
        <v>0</v>
      </c>
      <c r="D1604" t="n">
        <v>0</v>
      </c>
      <c r="E1604" t="n">
        <v>109.5</v>
      </c>
      <c r="F1604" t="n">
        <v>-0.2860349564792024</v>
      </c>
      <c r="G1604" t="n">
        <v>899.2860122807483</v>
      </c>
      <c r="H1604" t="n">
        <v>3546.784032435271</v>
      </c>
      <c r="I1604" t="n">
        <v>1.329707629413529</v>
      </c>
      <c r="J1604" t="n">
        <v>1.329707629413529</v>
      </c>
      <c r="K1604" t="n">
        <v>14.11983768443853</v>
      </c>
      <c r="L1604" t="n">
        <v>5</v>
      </c>
      <c r="M1604" t="n">
        <v>3.58008054879273</v>
      </c>
      <c r="N1604" t="n">
        <v>2390.532437861373</v>
      </c>
      <c r="O1604" t="b">
        <v>0</v>
      </c>
      <c r="P1604" t="n">
        <v>1.329707629413529</v>
      </c>
      <c r="Q1604" t="n">
        <v>0</v>
      </c>
      <c r="R1604" t="n">
        <v>0.6841811181003387</v>
      </c>
      <c r="S1604" t="n">
        <v>51.08555711709326</v>
      </c>
      <c r="T1604" t="n">
        <v>7.763576147262666</v>
      </c>
      <c r="U1604" t="n">
        <v>1.943502377127164</v>
      </c>
      <c r="V1604" t="n">
        <v>2.451883938371377</v>
      </c>
      <c r="W1604" t="n">
        <v>-65.89403337445033</v>
      </c>
      <c r="X1604" t="n">
        <v>1</v>
      </c>
      <c r="Y1604" t="n">
        <v>44.46577156209017</v>
      </c>
      <c r="Z1604" t="n">
        <v>103.037660663771</v>
      </c>
      <c r="AA1604" t="n">
        <v>2390.532437861373</v>
      </c>
      <c r="AB1604" t="b">
        <v>0</v>
      </c>
      <c r="AC1604" t="b">
        <v>1</v>
      </c>
      <c r="AD1604" t="n">
        <v>89.83707289918856</v>
      </c>
      <c r="AE1604" t="n">
        <v>1.376766377621386</v>
      </c>
      <c r="AF1604" t="n">
        <v>0</v>
      </c>
      <c r="AG1604" t="n">
        <v>-0.126922178369052</v>
      </c>
      <c r="AH1604" t="b">
        <v>0</v>
      </c>
      <c r="AI1604" t="b">
        <v>0</v>
      </c>
      <c r="AJ1604" t="n">
        <v>2390.532437861373</v>
      </c>
      <c r="AK1604" t="n">
        <v>0</v>
      </c>
      <c r="AL1604" t="n">
        <v>1.943502377127164</v>
      </c>
      <c r="AM1604" t="n">
        <v>0</v>
      </c>
      <c r="AN1604" t="n">
        <v>3.321182362358052</v>
      </c>
      <c r="AO1604" t="n">
        <v>0</v>
      </c>
      <c r="AP1604" t="n">
        <v>1</v>
      </c>
      <c r="AQ1604" t="n">
        <v>0</v>
      </c>
      <c r="AR1604" t="n">
        <v>0</v>
      </c>
      <c r="AS1604" t="n">
        <v>0</v>
      </c>
      <c r="AT1604" t="n">
        <v>1.349165018311838</v>
      </c>
      <c r="AU1604" t="n">
        <v>0.4241545774100617</v>
      </c>
      <c r="AV1604" t="n">
        <v>1.349165018311838</v>
      </c>
    </row>
    <row r="1605" spans="1:48">
      <c r="A1605" t="n">
        <v>1602</v>
      </c>
      <c r="B1605" t="n">
        <v>0</v>
      </c>
      <c r="C1605" t="n">
        <v>0</v>
      </c>
      <c r="D1605" t="n">
        <v>0</v>
      </c>
      <c r="E1605" t="n">
        <v>108.5</v>
      </c>
      <c r="F1605" t="n">
        <v>-0.2565476253998344</v>
      </c>
      <c r="G1605" t="n">
        <v>891.0733546343488</v>
      </c>
      <c r="H1605" t="n">
        <v>3514.393310677872</v>
      </c>
      <c r="I1605" t="n">
        <v>2.625087107098186</v>
      </c>
      <c r="J1605" t="n">
        <v>2.625087107098186</v>
      </c>
      <c r="K1605" t="n">
        <v>28.13206703815684</v>
      </c>
      <c r="L1605" t="n">
        <v>5</v>
      </c>
      <c r="M1605" t="n">
        <v>7.132877038072221</v>
      </c>
      <c r="N1605" t="n">
        <v>2368.701091396886</v>
      </c>
      <c r="O1605" t="b">
        <v>0</v>
      </c>
      <c r="P1605" t="n">
        <v>2.625087107098186</v>
      </c>
      <c r="Q1605" t="n">
        <v>0</v>
      </c>
      <c r="R1605" t="n">
        <v>0.8016847172883841</v>
      </c>
      <c r="S1605" t="n">
        <v>51.09992107357877</v>
      </c>
      <c r="T1605" t="n">
        <v>13.20082993862402</v>
      </c>
      <c r="U1605" t="n">
        <v>3.274463202912578</v>
      </c>
      <c r="V1605" t="n">
        <v>2.617926321306188</v>
      </c>
      <c r="W1605" t="n">
        <v>-73.27422054494154</v>
      </c>
      <c r="X1605" t="n">
        <v>1</v>
      </c>
      <c r="Y1605" t="n">
        <v>51.84595873258138</v>
      </c>
      <c r="Z1605" t="n">
        <v>102.9022074488857</v>
      </c>
      <c r="AA1605" t="n">
        <v>2368.701091396886</v>
      </c>
      <c r="AB1605" t="b">
        <v>0</v>
      </c>
      <c r="AC1605" t="b">
        <v>1</v>
      </c>
      <c r="AD1605" t="n">
        <v>89.85379368569805</v>
      </c>
      <c r="AE1605" t="n">
        <v>1.530965370102922</v>
      </c>
      <c r="AF1605" t="n">
        <v>0</v>
      </c>
      <c r="AG1605" t="n">
        <v>-0.1381563800081591</v>
      </c>
      <c r="AH1605" t="b">
        <v>0</v>
      </c>
      <c r="AI1605" t="b">
        <v>0</v>
      </c>
      <c r="AJ1605" t="n">
        <v>2368.701091396886</v>
      </c>
      <c r="AK1605" t="n">
        <v>0</v>
      </c>
      <c r="AL1605" t="n">
        <v>3.274463202912578</v>
      </c>
      <c r="AM1605" t="n">
        <v>0</v>
      </c>
      <c r="AN1605" t="n">
        <v>4.806168595179197</v>
      </c>
      <c r="AO1605" t="n">
        <v>0</v>
      </c>
      <c r="AP1605" t="n">
        <v>1</v>
      </c>
      <c r="AQ1605" t="n">
        <v>0</v>
      </c>
      <c r="AR1605" t="n">
        <v>0</v>
      </c>
      <c r="AS1605" t="n">
        <v>0</v>
      </c>
      <c r="AT1605" t="n">
        <v>1.586128156979826</v>
      </c>
      <c r="AU1605" t="n">
        <v>0.4986517653591279</v>
      </c>
      <c r="AV1605" t="n">
        <v>1.586128156979826</v>
      </c>
    </row>
    <row r="1606" spans="1:48">
      <c r="A1606" t="n">
        <v>1603</v>
      </c>
      <c r="B1606" t="n">
        <v>0</v>
      </c>
      <c r="C1606" t="n">
        <v>0</v>
      </c>
      <c r="D1606" t="n">
        <v>0</v>
      </c>
      <c r="E1606" t="n">
        <v>107.7</v>
      </c>
      <c r="F1606" t="n">
        <v>-0.1877745419214314</v>
      </c>
      <c r="G1606" t="n">
        <v>884.5032285172292</v>
      </c>
      <c r="H1606" t="n">
        <v>3488.480733271952</v>
      </c>
      <c r="I1606" t="n">
        <v>5.942582254722943</v>
      </c>
      <c r="J1606" t="n">
        <v>5.942582254722943</v>
      </c>
      <c r="K1606" t="n">
        <v>64.15745992164555</v>
      </c>
      <c r="L1606" t="n">
        <v>5</v>
      </c>
      <c r="M1606" t="n">
        <v>16.2671044426079</v>
      </c>
      <c r="N1606" t="n">
        <v>2351.236014225296</v>
      </c>
      <c r="O1606" t="b">
        <v>0</v>
      </c>
      <c r="P1606" t="n">
        <v>5.942582254722943</v>
      </c>
      <c r="Q1606" t="n">
        <v>0</v>
      </c>
      <c r="R1606" t="n">
        <v>0.8874271990627167</v>
      </c>
      <c r="S1606" t="n">
        <v>51.11772762142188</v>
      </c>
      <c r="T1606" t="n">
        <v>27.19678844827524</v>
      </c>
      <c r="U1606" t="n">
        <v>6.696416631132539</v>
      </c>
      <c r="V1606" t="n">
        <v>3.061618652121091</v>
      </c>
      <c r="W1606" t="n">
        <v>-78.79651199075174</v>
      </c>
      <c r="X1606" t="n">
        <v>1</v>
      </c>
      <c r="Y1606" t="n">
        <v>57.36825017839158</v>
      </c>
      <c r="Z1606" t="n">
        <v>102.7650415767945</v>
      </c>
      <c r="AA1606" t="n">
        <v>2351.236014225296</v>
      </c>
      <c r="AB1606" t="b">
        <v>0</v>
      </c>
      <c r="AC1606" t="b">
        <v>1</v>
      </c>
      <c r="AD1606" t="n">
        <v>89.87275448585621</v>
      </c>
      <c r="AE1606" t="n">
        <v>1.646346153470869</v>
      </c>
      <c r="AF1606" t="n">
        <v>0</v>
      </c>
      <c r="AG1606" t="n">
        <v>-0.1395284962469852</v>
      </c>
      <c r="AH1606" t="b">
        <v>0</v>
      </c>
      <c r="AI1606" t="b">
        <v>0</v>
      </c>
      <c r="AJ1606" t="n">
        <v>2351.236014225296</v>
      </c>
      <c r="AK1606" t="n">
        <v>0</v>
      </c>
      <c r="AL1606" t="n">
        <v>6.696416631132539</v>
      </c>
      <c r="AM1606" t="n">
        <v>0</v>
      </c>
      <c r="AN1606" t="n">
        <v>8.343210452332064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2.170258967278329</v>
      </c>
      <c r="AU1606" t="n">
        <v>0.682292575513229</v>
      </c>
      <c r="AV1606" t="n">
        <v>2.170258967278329</v>
      </c>
    </row>
    <row r="1607" spans="1:48">
      <c r="A1607" t="n">
        <v>1604</v>
      </c>
      <c r="B1607" t="n">
        <v>0</v>
      </c>
      <c r="C1607" t="n">
        <v>0</v>
      </c>
      <c r="D1607" t="n">
        <v>0</v>
      </c>
      <c r="E1607" t="n">
        <v>107.1</v>
      </c>
      <c r="F1607" t="n">
        <v>-0.1590208735811345</v>
      </c>
      <c r="G1607" t="n">
        <v>879.5756339293894</v>
      </c>
      <c r="H1607" t="n">
        <v>3469.046300217512</v>
      </c>
      <c r="I1607" t="n">
        <v>7.24482001649114</v>
      </c>
      <c r="J1607" t="n">
        <v>7.24482001649114</v>
      </c>
      <c r="K1607" t="n">
        <v>78.65490172468121</v>
      </c>
      <c r="L1607" t="n">
        <v>5</v>
      </c>
      <c r="M1607" t="n">
        <v>19.94292640078124</v>
      </c>
      <c r="N1607" t="n">
        <v>2338.137206346603</v>
      </c>
      <c r="O1607" t="b">
        <v>0</v>
      </c>
      <c r="P1607" t="n">
        <v>7.24482001649114</v>
      </c>
      <c r="Q1607" t="n">
        <v>0</v>
      </c>
      <c r="R1607" t="n">
        <v>0.9013842246500435</v>
      </c>
      <c r="S1607" t="n">
        <v>51.14060933274685</v>
      </c>
      <c r="T1607" t="n">
        <v>32.82608100374411</v>
      </c>
      <c r="U1607" t="n">
        <v>8.037438218206995</v>
      </c>
      <c r="V1607" t="n">
        <v>3.237169429884702</v>
      </c>
      <c r="W1607" t="n">
        <v>-84.8698370109549</v>
      </c>
      <c r="X1607" t="n">
        <v>1</v>
      </c>
      <c r="Y1607" t="n">
        <v>63.44157519859473</v>
      </c>
      <c r="Z1607" t="n">
        <v>102.6278757047034</v>
      </c>
      <c r="AA1607" t="n">
        <v>2338.137206346603</v>
      </c>
      <c r="AB1607" t="b">
        <v>0</v>
      </c>
      <c r="AC1607" t="b">
        <v>1</v>
      </c>
      <c r="AD1607" t="n">
        <v>89.89372841387305</v>
      </c>
      <c r="AE1607" t="n">
        <v>1.773240035359491</v>
      </c>
      <c r="AF1607" t="n">
        <v>0</v>
      </c>
      <c r="AG1607" t="n">
        <v>-0.1412720788762705</v>
      </c>
      <c r="AH1607" t="b">
        <v>0</v>
      </c>
      <c r="AI1607" t="b">
        <v>0</v>
      </c>
      <c r="AJ1607" t="n">
        <v>2338.137206346603</v>
      </c>
      <c r="AK1607" t="n">
        <v>0</v>
      </c>
      <c r="AL1607" t="n">
        <v>8.037438218206995</v>
      </c>
      <c r="AM1607" t="n">
        <v>0</v>
      </c>
      <c r="AN1607" t="n">
        <v>9.81095461986836</v>
      </c>
      <c r="AO1607" t="n">
        <v>0</v>
      </c>
      <c r="AP1607" t="n">
        <v>1</v>
      </c>
      <c r="AQ1607" t="n">
        <v>0</v>
      </c>
      <c r="AR1607" t="n">
        <v>0</v>
      </c>
      <c r="AS1607" t="n">
        <v>0</v>
      </c>
      <c r="AT1607" t="n">
        <v>2.41376461391486</v>
      </c>
      <c r="AU1607" t="n">
        <v>0.7588466168975194</v>
      </c>
      <c r="AV1607" t="n">
        <v>2.41376461391486</v>
      </c>
    </row>
    <row r="1608" spans="1:48">
      <c r="A1608" t="n">
        <v>1605</v>
      </c>
      <c r="B1608" t="n">
        <v>0</v>
      </c>
      <c r="C1608" t="n">
        <v>0</v>
      </c>
      <c r="D1608" t="n">
        <v>0</v>
      </c>
      <c r="E1608" t="n">
        <v>106.6</v>
      </c>
      <c r="F1608" t="n">
        <v>-0.09280863042070209</v>
      </c>
      <c r="G1608" t="n">
        <v>875.4693051061896</v>
      </c>
      <c r="H1608" t="n">
        <v>3452.850939338812</v>
      </c>
      <c r="I1608" t="n">
        <v>10.44530737495605</v>
      </c>
      <c r="J1608" t="n">
        <v>10.44530737495605</v>
      </c>
      <c r="K1608" t="n">
        <v>113.9335639394125</v>
      </c>
      <c r="L1608" t="n">
        <v>5</v>
      </c>
      <c r="M1608" t="n">
        <v>28.88782047145348</v>
      </c>
      <c r="N1608" t="n">
        <v>2327.221533114359</v>
      </c>
      <c r="O1608" t="b">
        <v>0</v>
      </c>
      <c r="P1608" t="n">
        <v>10.44530737495605</v>
      </c>
      <c r="Q1608" t="n">
        <v>0</v>
      </c>
      <c r="R1608" t="n">
        <v>0.9210494130802402</v>
      </c>
      <c r="S1608" t="n">
        <v>51.16504666664953</v>
      </c>
      <c r="T1608" t="n">
        <v>46.53416760612657</v>
      </c>
      <c r="U1608" t="n">
        <v>11.34065906412566</v>
      </c>
      <c r="V1608" t="n">
        <v>3.673899844326158</v>
      </c>
      <c r="W1608" t="n">
        <v>-86.15060768619995</v>
      </c>
      <c r="X1608" t="n">
        <v>1</v>
      </c>
      <c r="Y1608" t="n">
        <v>64.72234587383979</v>
      </c>
      <c r="Z1608" t="n">
        <v>102.5117374711089</v>
      </c>
      <c r="AA1608" t="n">
        <v>2327.221533114359</v>
      </c>
      <c r="AB1608" t="b">
        <v>0</v>
      </c>
      <c r="AC1608" t="b">
        <v>1</v>
      </c>
      <c r="AD1608" t="n">
        <v>89.9159790946148</v>
      </c>
      <c r="AE1608" t="n">
        <v>1.8</v>
      </c>
      <c r="AF1608" t="n">
        <v>0</v>
      </c>
      <c r="AG1608" t="n">
        <v>-0.1285892397636133</v>
      </c>
      <c r="AH1608" t="b">
        <v>0</v>
      </c>
      <c r="AI1608" t="b">
        <v>0</v>
      </c>
      <c r="AJ1608" t="n">
        <v>2327.221533114359</v>
      </c>
      <c r="AK1608" t="n">
        <v>0</v>
      </c>
      <c r="AL1608" t="n">
        <v>11.34065906412566</v>
      </c>
      <c r="AM1608" t="n">
        <v>0</v>
      </c>
      <c r="AN1608" t="n">
        <v>13.14077098105783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2.977976323569525</v>
      </c>
      <c r="AU1608" t="n">
        <v>0.9362251999694602</v>
      </c>
      <c r="AV1608" t="n">
        <v>2.977976323569525</v>
      </c>
    </row>
    <row r="1609" spans="1:48">
      <c r="A1609" t="n">
        <v>1606</v>
      </c>
      <c r="B1609" t="n">
        <v>0</v>
      </c>
      <c r="C1609" t="n">
        <v>0</v>
      </c>
      <c r="D1609" t="n">
        <v>0</v>
      </c>
      <c r="E1609" t="n">
        <v>106.4</v>
      </c>
      <c r="F1609" t="n">
        <v>-0.05307793806935379</v>
      </c>
      <c r="G1609" t="n">
        <v>873.8267735769098</v>
      </c>
      <c r="H1609" t="n">
        <v>3446.372794987332</v>
      </c>
      <c r="I1609" t="n">
        <v>12.38246152262238</v>
      </c>
      <c r="J1609" t="n">
        <v>12.38246152262238</v>
      </c>
      <c r="K1609" t="n">
        <v>135.3172060112275</v>
      </c>
      <c r="L1609" t="n">
        <v>5</v>
      </c>
      <c r="M1609" t="n">
        <v>34.30963641258303</v>
      </c>
      <c r="N1609" t="n">
        <v>2322.855263821462</v>
      </c>
      <c r="O1609" t="b">
        <v>0</v>
      </c>
      <c r="P1609" t="n">
        <v>12.38246152262238</v>
      </c>
      <c r="Q1609" t="n">
        <v>0</v>
      </c>
      <c r="R1609" t="n">
        <v>0.9281755777360445</v>
      </c>
      <c r="S1609" t="n">
        <v>51.19325363530713</v>
      </c>
      <c r="T1609" t="n">
        <v>54.84361610477091</v>
      </c>
      <c r="U1609" t="n">
        <v>13.34064569208448</v>
      </c>
      <c r="V1609" t="n">
        <v>3.939111041591346</v>
      </c>
      <c r="W1609" t="n">
        <v>-86.15060768619995</v>
      </c>
      <c r="X1609" t="n">
        <v>1</v>
      </c>
      <c r="Y1609" t="n">
        <v>64.72234587383979</v>
      </c>
      <c r="Z1609" t="n">
        <v>102.3955992375144</v>
      </c>
      <c r="AA1609" t="n">
        <v>2322.855263821462</v>
      </c>
      <c r="AB1609" t="b">
        <v>0</v>
      </c>
      <c r="AC1609" t="b">
        <v>1</v>
      </c>
      <c r="AD1609" t="n">
        <v>89.93845213137655</v>
      </c>
      <c r="AE1609" t="n">
        <v>1.8</v>
      </c>
      <c r="AF1609" t="n">
        <v>0</v>
      </c>
      <c r="AG1609" t="n">
        <v>-0.1143123779794159</v>
      </c>
      <c r="AH1609" t="b">
        <v>0</v>
      </c>
      <c r="AI1609" t="b">
        <v>0</v>
      </c>
      <c r="AJ1609" t="n">
        <v>2322.855263821462</v>
      </c>
      <c r="AK1609" t="n">
        <v>0</v>
      </c>
      <c r="AL1609" t="n">
        <v>13.34064569208448</v>
      </c>
      <c r="AM1609" t="n">
        <v>0</v>
      </c>
      <c r="AN1609" t="n">
        <v>15.14068223638886</v>
      </c>
      <c r="AO1609" t="n">
        <v>0</v>
      </c>
      <c r="AP1609" t="n">
        <v>1</v>
      </c>
      <c r="AQ1609" t="n">
        <v>0</v>
      </c>
      <c r="AR1609" t="n">
        <v>0</v>
      </c>
      <c r="AS1609" t="n">
        <v>0</v>
      </c>
      <c r="AT1609" t="n">
        <v>3.321398036106673</v>
      </c>
      <c r="AU1609" t="n">
        <v>1.044191156229501</v>
      </c>
      <c r="AV1609" t="n">
        <v>3.321398036106673</v>
      </c>
    </row>
    <row r="1610" spans="1:48">
      <c r="A1610" t="n">
        <v>1607</v>
      </c>
      <c r="B1610" t="n">
        <v>0</v>
      </c>
      <c r="C1610" t="n">
        <v>0</v>
      </c>
      <c r="D1610" t="n">
        <v>0</v>
      </c>
      <c r="E1610" t="n">
        <v>106.2</v>
      </c>
      <c r="F1610" t="n">
        <v>-0.02821295063520424</v>
      </c>
      <c r="G1610" t="n">
        <v>872.1842420476298</v>
      </c>
      <c r="H1610" t="n">
        <v>3439.894650635852</v>
      </c>
      <c r="I1610" t="n">
        <v>13.56703361556638</v>
      </c>
      <c r="J1610" t="n">
        <v>13.56703361556638</v>
      </c>
      <c r="K1610" t="n">
        <v>148.5415827698511</v>
      </c>
      <c r="L1610" t="n">
        <v>5</v>
      </c>
      <c r="M1610" t="n">
        <v>37.66267311608801</v>
      </c>
      <c r="N1610" t="n">
        <v>2318.488994528564</v>
      </c>
      <c r="O1610" t="b">
        <v>0</v>
      </c>
      <c r="P1610" t="n">
        <v>13.56703361556638</v>
      </c>
      <c r="Q1610" t="n">
        <v>0</v>
      </c>
      <c r="R1610" t="n">
        <v>0.9316126562077039</v>
      </c>
      <c r="S1610" t="n">
        <v>51.22367361760509</v>
      </c>
      <c r="T1610" t="n">
        <v>59.98129866006379</v>
      </c>
      <c r="U1610" t="n">
        <v>14.56295545703878</v>
      </c>
      <c r="V1610" t="n">
        <v>4.101961692574157</v>
      </c>
      <c r="W1610" t="n">
        <v>-86.15060768619995</v>
      </c>
      <c r="X1610" t="n">
        <v>1</v>
      </c>
      <c r="Y1610" t="n">
        <v>64.72234587383979</v>
      </c>
      <c r="Z1610" t="n">
        <v>102.2794610039199</v>
      </c>
      <c r="AA1610" t="n">
        <v>2318.488994528564</v>
      </c>
      <c r="AB1610" t="b">
        <v>0</v>
      </c>
      <c r="AC1610" t="b">
        <v>1</v>
      </c>
      <c r="AD1610" t="n">
        <v>89.9609251681383</v>
      </c>
      <c r="AE1610" t="n">
        <v>1.8</v>
      </c>
      <c r="AF1610" t="n">
        <v>0</v>
      </c>
      <c r="AG1610" t="n">
        <v>-0.1027936544271668</v>
      </c>
      <c r="AH1610" t="b">
        <v>0</v>
      </c>
      <c r="AI1610" t="b">
        <v>0</v>
      </c>
      <c r="AJ1610" t="n">
        <v>2318.488994528564</v>
      </c>
      <c r="AK1610" t="n">
        <v>0</v>
      </c>
      <c r="AL1610" t="n">
        <v>14.56295545703878</v>
      </c>
      <c r="AM1610" t="n">
        <v>0</v>
      </c>
      <c r="AN1610" t="n">
        <v>16.36296459311487</v>
      </c>
      <c r="AO1610" t="n">
        <v>0</v>
      </c>
      <c r="AP1610" t="n">
        <v>1</v>
      </c>
      <c r="AQ1610" t="n">
        <v>0</v>
      </c>
      <c r="AR1610" t="n">
        <v>0</v>
      </c>
      <c r="AS1610" t="n">
        <v>0</v>
      </c>
      <c r="AT1610" t="n">
        <v>3.532501896961367</v>
      </c>
      <c r="AU1610" t="n">
        <v>1.110558626238837</v>
      </c>
      <c r="AV1610" t="n">
        <v>3.532501896961367</v>
      </c>
    </row>
    <row r="1611" spans="1:48">
      <c r="A1611" t="n">
        <v>1608</v>
      </c>
      <c r="B1611" t="n">
        <v>0</v>
      </c>
      <c r="C1611" t="n">
        <v>0</v>
      </c>
      <c r="D1611" t="n">
        <v>0</v>
      </c>
      <c r="E1611" t="n">
        <v>106.2</v>
      </c>
      <c r="F1611" t="n">
        <v>-0.000736926056495335</v>
      </c>
      <c r="G1611" t="n">
        <v>872.1842420476298</v>
      </c>
      <c r="H1611" t="n">
        <v>3439.894650635852</v>
      </c>
      <c r="I1611" t="n">
        <v>14.94455097682609</v>
      </c>
      <c r="J1611" t="n">
        <v>14.94455097682609</v>
      </c>
      <c r="K1611" t="n">
        <v>163.6236275950143</v>
      </c>
      <c r="L1611" t="n">
        <v>5</v>
      </c>
      <c r="M1611" t="n">
        <v>41.48672099265067</v>
      </c>
      <c r="N1611" t="n">
        <v>2318.488994528564</v>
      </c>
      <c r="O1611" t="b">
        <v>0</v>
      </c>
      <c r="P1611" t="n">
        <v>14.94455097682609</v>
      </c>
      <c r="Q1611" t="n">
        <v>0</v>
      </c>
      <c r="R1611" t="n">
        <v>0.9348476174035601</v>
      </c>
      <c r="S1611" t="n">
        <v>51.25540876102799</v>
      </c>
      <c r="T1611" t="n">
        <v>65.84281476415731</v>
      </c>
      <c r="U1611" t="n">
        <v>15.98608232893933</v>
      </c>
      <c r="V1611" t="n">
        <v>4.289816258740899</v>
      </c>
      <c r="W1611" t="n">
        <v>-86.15060768619995</v>
      </c>
      <c r="X1611" t="n">
        <v>1</v>
      </c>
      <c r="Y1611" t="n">
        <v>64.72234587383979</v>
      </c>
      <c r="Z1611" t="n">
        <v>102.1597537858203</v>
      </c>
      <c r="AA1611" t="n">
        <v>2318.488994528564</v>
      </c>
      <c r="AB1611" t="b">
        <v>0</v>
      </c>
      <c r="AC1611" t="b">
        <v>1</v>
      </c>
      <c r="AD1611" t="n">
        <v>89.98339820490006</v>
      </c>
      <c r="AE1611" t="n">
        <v>1.8</v>
      </c>
      <c r="AF1611" t="n">
        <v>0</v>
      </c>
      <c r="AG1611" t="n">
        <v>-0.08232109541791072</v>
      </c>
      <c r="AH1611" t="b">
        <v>0</v>
      </c>
      <c r="AI1611" t="b">
        <v>0</v>
      </c>
      <c r="AJ1611" t="n">
        <v>2318.488994528564</v>
      </c>
      <c r="AK1611" t="n">
        <v>0</v>
      </c>
      <c r="AL1611" t="n">
        <v>15.98608232893933</v>
      </c>
      <c r="AM1611" t="n">
        <v>0</v>
      </c>
      <c r="AN1611" t="n">
        <v>17.78608232893933</v>
      </c>
      <c r="AO1611" t="n">
        <v>0</v>
      </c>
      <c r="AP1611" t="n">
        <v>1</v>
      </c>
      <c r="AQ1611" t="n">
        <v>0</v>
      </c>
      <c r="AR1611" t="n">
        <v>0</v>
      </c>
      <c r="AS1611" t="n">
        <v>0</v>
      </c>
      <c r="AT1611" t="n">
        <v>3.780577013625691</v>
      </c>
      <c r="AU1611" t="n">
        <v>1.18854923142542</v>
      </c>
      <c r="AV1611" t="n">
        <v>3.780577013625691</v>
      </c>
    </row>
    <row r="1612" spans="1:48">
      <c r="A1612" t="n">
        <v>1609</v>
      </c>
      <c r="B1612" t="n">
        <v>0</v>
      </c>
      <c r="C1612" t="n">
        <v>0</v>
      </c>
      <c r="D1612" t="n">
        <v>0</v>
      </c>
      <c r="E1612" t="n">
        <v>106.2</v>
      </c>
      <c r="F1612" t="n">
        <v>0.03116065486116959</v>
      </c>
      <c r="G1612" t="n">
        <v>872.1842420476298</v>
      </c>
      <c r="H1612" t="n">
        <v>3439.894650635852</v>
      </c>
      <c r="I1612" t="n">
        <v>16.54374417052845</v>
      </c>
      <c r="J1612" t="n">
        <v>16.54374417052845</v>
      </c>
      <c r="K1612" t="n">
        <v>181.1327379044903</v>
      </c>
      <c r="L1612" t="n">
        <v>5</v>
      </c>
      <c r="M1612" t="n">
        <v>45.92615058430282</v>
      </c>
      <c r="N1612" t="n">
        <v>2318.488994528564</v>
      </c>
      <c r="O1612" t="b">
        <v>0</v>
      </c>
      <c r="P1612" t="n">
        <v>16.54374417052845</v>
      </c>
      <c r="Q1612" t="n">
        <v>0</v>
      </c>
      <c r="R1612" t="n">
        <v>0.937948395240649</v>
      </c>
      <c r="S1612" t="n">
        <v>51.2887125005867</v>
      </c>
      <c r="T1612" t="n">
        <v>72.64758875858543</v>
      </c>
      <c r="U1612" t="n">
        <v>17.63822429301543</v>
      </c>
      <c r="V1612" t="n">
        <v>4.507899464367611</v>
      </c>
      <c r="W1612" t="n">
        <v>-86.15060768619995</v>
      </c>
      <c r="X1612" t="n">
        <v>1</v>
      </c>
      <c r="Y1612" t="n">
        <v>64.72234587383979</v>
      </c>
      <c r="Z1612" t="n">
        <v>102.0936216710797</v>
      </c>
      <c r="AA1612" t="n">
        <v>2318.488994528564</v>
      </c>
      <c r="AB1612" t="b">
        <v>0</v>
      </c>
      <c r="AC1612" t="b">
        <v>1</v>
      </c>
      <c r="AD1612" t="n">
        <v>90.00587124166181</v>
      </c>
      <c r="AE1612" t="n">
        <v>1.8</v>
      </c>
      <c r="AF1612" t="n">
        <v>0</v>
      </c>
      <c r="AG1612" t="n">
        <v>-0.06656406674163357</v>
      </c>
      <c r="AH1612" t="b">
        <v>0</v>
      </c>
      <c r="AI1612" t="b">
        <v>0</v>
      </c>
      <c r="AJ1612" t="n">
        <v>2318.488994528564</v>
      </c>
      <c r="AK1612" t="n">
        <v>0</v>
      </c>
      <c r="AL1612" t="n">
        <v>17.63822429301543</v>
      </c>
      <c r="AM1612" t="n">
        <v>0</v>
      </c>
      <c r="AN1612" t="n">
        <v>19.43823342909152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4.070380781193898</v>
      </c>
      <c r="AU1612" t="n">
        <v>1.279658616042095</v>
      </c>
      <c r="AV1612" t="n">
        <v>4.070380781193898</v>
      </c>
    </row>
    <row r="1613" spans="1:48">
      <c r="A1613" t="n">
        <v>1610</v>
      </c>
      <c r="B1613" t="n">
        <v>0</v>
      </c>
      <c r="C1613" t="n">
        <v>0</v>
      </c>
      <c r="D1613" t="n">
        <v>0</v>
      </c>
      <c r="E1613" t="n">
        <v>106.4</v>
      </c>
      <c r="F1613" t="n">
        <v>0.04276097327847062</v>
      </c>
      <c r="G1613" t="n">
        <v>873.8267735769098</v>
      </c>
      <c r="H1613" t="n">
        <v>3446.372794987332</v>
      </c>
      <c r="I1613" t="n">
        <v>17.19641809331982</v>
      </c>
      <c r="J1613" t="n">
        <v>17.19641809331982</v>
      </c>
      <c r="K1613" t="n">
        <v>187.9247713015423</v>
      </c>
      <c r="L1613" t="n">
        <v>5</v>
      </c>
      <c r="M1613" t="n">
        <v>47.64826858558375</v>
      </c>
      <c r="N1613" t="n">
        <v>2322.855263821462</v>
      </c>
      <c r="O1613" t="b">
        <v>0</v>
      </c>
      <c r="P1613" t="n">
        <v>17.19641809331982</v>
      </c>
      <c r="Q1613" t="n">
        <v>0</v>
      </c>
      <c r="R1613" t="n">
        <v>0.9389868732024781</v>
      </c>
      <c r="S1613" t="n">
        <v>51.3238253967118</v>
      </c>
      <c r="T1613" t="n">
        <v>75.28833738817485</v>
      </c>
      <c r="U1613" t="n">
        <v>18.31380031402386</v>
      </c>
      <c r="V1613" t="n">
        <v>4.593576875439325</v>
      </c>
      <c r="W1613" t="n">
        <v>-86.15060768619995</v>
      </c>
      <c r="X1613" t="n">
        <v>1</v>
      </c>
      <c r="Y1613" t="n">
        <v>64.72234587383979</v>
      </c>
      <c r="Z1613" t="n">
        <v>102.0456973048748</v>
      </c>
      <c r="AA1613" t="n">
        <v>2322.855263821462</v>
      </c>
      <c r="AB1613" t="b">
        <v>0</v>
      </c>
      <c r="AC1613" t="b">
        <v>1</v>
      </c>
      <c r="AD1613" t="n">
        <v>90.02834427842356</v>
      </c>
      <c r="AE1613" t="n">
        <v>1.8</v>
      </c>
      <c r="AF1613" t="n">
        <v>0</v>
      </c>
      <c r="AG1613" t="n">
        <v>-0.0490182789269939</v>
      </c>
      <c r="AH1613" t="b">
        <v>0</v>
      </c>
      <c r="AI1613" t="b">
        <v>0</v>
      </c>
      <c r="AJ1613" t="n">
        <v>2322.855263821462</v>
      </c>
      <c r="AK1613" t="n">
        <v>0</v>
      </c>
      <c r="AL1613" t="n">
        <v>18.31380031402386</v>
      </c>
      <c r="AM1613" t="n">
        <v>0</v>
      </c>
      <c r="AN1613" t="n">
        <v>20.11382087019508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4.189868323222299</v>
      </c>
      <c r="AU1613" t="n">
        <v>1.31722347075367</v>
      </c>
      <c r="AV1613" t="n">
        <v>4.189868323222299</v>
      </c>
    </row>
    <row r="1614" spans="1:48">
      <c r="A1614" t="n">
        <v>1611</v>
      </c>
      <c r="B1614" t="n">
        <v>0</v>
      </c>
      <c r="C1614" t="n">
        <v>0</v>
      </c>
      <c r="D1614" t="n">
        <v>0</v>
      </c>
      <c r="E1614" t="n">
        <v>106.5</v>
      </c>
      <c r="F1614" t="n">
        <v>0.04779545202494795</v>
      </c>
      <c r="G1614" t="n">
        <v>874.6480393415497</v>
      </c>
      <c r="H1614" t="n">
        <v>3449.611867163072</v>
      </c>
      <c r="I1614" t="n">
        <v>17.48516155296431</v>
      </c>
      <c r="J1614" t="n">
        <v>17.48516155296431</v>
      </c>
      <c r="K1614" t="n">
        <v>190.900780662101</v>
      </c>
      <c r="L1614" t="n">
        <v>5</v>
      </c>
      <c r="M1614" t="n">
        <v>48.40283485347388</v>
      </c>
      <c r="N1614" t="n">
        <v>2325.038398467911</v>
      </c>
      <c r="O1614" t="b">
        <v>0</v>
      </c>
      <c r="P1614" t="n">
        <v>17.48516155296431</v>
      </c>
      <c r="Q1614" t="n">
        <v>0</v>
      </c>
      <c r="R1614" t="n">
        <v>0.9394267306317856</v>
      </c>
      <c r="S1614" t="n">
        <v>51.35971272324585</v>
      </c>
      <c r="T1614" t="n">
        <v>76.4448069159486</v>
      </c>
      <c r="U1614" t="n">
        <v>18.61258678599144</v>
      </c>
      <c r="V1614" t="n">
        <v>4.630511881120896</v>
      </c>
      <c r="W1614" t="n">
        <v>-86.15060768619995</v>
      </c>
      <c r="X1614" t="n">
        <v>1</v>
      </c>
      <c r="Y1614" t="n">
        <v>64.72234587383979</v>
      </c>
      <c r="Z1614" t="n">
        <v>101.99777293867</v>
      </c>
      <c r="AA1614" t="n">
        <v>2325.038398467911</v>
      </c>
      <c r="AB1614" t="b">
        <v>0</v>
      </c>
      <c r="AC1614" t="b">
        <v>1</v>
      </c>
      <c r="AD1614" t="n">
        <v>90.05081731518531</v>
      </c>
      <c r="AE1614" t="n">
        <v>1.8</v>
      </c>
      <c r="AF1614" t="n">
        <v>0</v>
      </c>
      <c r="AG1614" t="n">
        <v>-0.02716191006657587</v>
      </c>
      <c r="AH1614" t="b">
        <v>0</v>
      </c>
      <c r="AI1614" t="b">
        <v>0</v>
      </c>
      <c r="AJ1614" t="n">
        <v>2325.038398467911</v>
      </c>
      <c r="AK1614" t="n">
        <v>0</v>
      </c>
      <c r="AL1614" t="n">
        <v>18.61258678599144</v>
      </c>
      <c r="AM1614" t="n">
        <v>0</v>
      </c>
      <c r="AN1614" t="n">
        <v>20.41262333029582</v>
      </c>
      <c r="AO1614" t="n">
        <v>0</v>
      </c>
      <c r="AP1614" t="n">
        <v>1</v>
      </c>
      <c r="AQ1614" t="n">
        <v>0</v>
      </c>
      <c r="AR1614" t="n">
        <v>0</v>
      </c>
      <c r="AS1614" t="n">
        <v>0</v>
      </c>
      <c r="AT1614" t="n">
        <v>4.242809443608346</v>
      </c>
      <c r="AU1614" t="n">
        <v>1.333867260238411</v>
      </c>
      <c r="AV1614" t="n">
        <v>4.242809443608346</v>
      </c>
    </row>
    <row r="1615" spans="1:48">
      <c r="A1615" t="n">
        <v>1612</v>
      </c>
      <c r="B1615" t="n">
        <v>0</v>
      </c>
      <c r="C1615" t="n">
        <v>0</v>
      </c>
      <c r="D1615" t="n">
        <v>0</v>
      </c>
      <c r="E1615" t="n">
        <v>106.8</v>
      </c>
      <c r="F1615" t="n">
        <v>0.09939055195507684</v>
      </c>
      <c r="G1615" t="n">
        <v>877.1118366354696</v>
      </c>
      <c r="H1615" t="n">
        <v>3459.329083690292</v>
      </c>
      <c r="I1615" t="n">
        <v>20.19442378934705</v>
      </c>
      <c r="J1615" t="n">
        <v>20.19442378934705</v>
      </c>
      <c r="K1615" t="n">
        <v>219.8608365356888</v>
      </c>
      <c r="L1615" t="n">
        <v>5</v>
      </c>
      <c r="M1615" t="n">
        <v>55.74564820884606</v>
      </c>
      <c r="N1615" t="n">
        <v>2331.587802407257</v>
      </c>
      <c r="O1615" t="b">
        <v>0</v>
      </c>
      <c r="P1615" t="n">
        <v>20.19442378934705</v>
      </c>
      <c r="Q1615" t="n">
        <v>0</v>
      </c>
      <c r="R1615" t="n">
        <v>0.94305534198785</v>
      </c>
      <c r="S1615" t="n">
        <v>51.39593956655386</v>
      </c>
      <c r="T1615" t="n">
        <v>87.70288782139117</v>
      </c>
      <c r="U1615" t="n">
        <v>21.41382683520944</v>
      </c>
      <c r="V1615" t="n">
        <v>4.994210953667064</v>
      </c>
      <c r="W1615" t="n">
        <v>-86.15060768619995</v>
      </c>
      <c r="X1615" t="n">
        <v>1</v>
      </c>
      <c r="Y1615" t="n">
        <v>64.72234587383979</v>
      </c>
      <c r="Z1615" t="n">
        <v>102.000530979243</v>
      </c>
      <c r="AA1615" t="n">
        <v>2331.587802407257</v>
      </c>
      <c r="AB1615" t="b">
        <v>0</v>
      </c>
      <c r="AC1615" t="b">
        <v>1</v>
      </c>
      <c r="AD1615" t="n">
        <v>90.07329035194707</v>
      </c>
      <c r="AE1615" t="n">
        <v>1.8</v>
      </c>
      <c r="AF1615" t="n">
        <v>0</v>
      </c>
      <c r="AG1615" t="n">
        <v>-0.004310775210305318</v>
      </c>
      <c r="AH1615" t="b">
        <v>0</v>
      </c>
      <c r="AI1615" t="b">
        <v>0</v>
      </c>
      <c r="AJ1615" t="n">
        <v>2331.587802407257</v>
      </c>
      <c r="AK1615" t="n">
        <v>0</v>
      </c>
      <c r="AL1615" t="n">
        <v>21.41382683520944</v>
      </c>
      <c r="AM1615" t="n">
        <v>0</v>
      </c>
      <c r="AN1615" t="n">
        <v>23.21393875214161</v>
      </c>
      <c r="AO1615" t="n">
        <v>0</v>
      </c>
      <c r="AP1615" t="n">
        <v>1</v>
      </c>
      <c r="AQ1615" t="n">
        <v>0</v>
      </c>
      <c r="AR1615" t="n">
        <v>0</v>
      </c>
      <c r="AS1615" t="n">
        <v>0</v>
      </c>
      <c r="AT1615" t="n">
        <v>4.740571340034949</v>
      </c>
      <c r="AU1615" t="n">
        <v>1.490355150128881</v>
      </c>
      <c r="AV1615" t="n">
        <v>4.740571340034949</v>
      </c>
    </row>
    <row r="1616" spans="1:48">
      <c r="A1616" t="n">
        <v>1613</v>
      </c>
      <c r="B1616" t="n">
        <v>0</v>
      </c>
      <c r="C1616" t="n">
        <v>0</v>
      </c>
      <c r="D1616" t="n">
        <v>0</v>
      </c>
      <c r="E1616" t="n">
        <v>107.2</v>
      </c>
      <c r="F1616" t="n">
        <v>0.1379756734880768</v>
      </c>
      <c r="G1616" t="n">
        <v>880.3968996940295</v>
      </c>
      <c r="H1616" t="n">
        <v>3472.285372393252</v>
      </c>
      <c r="I1616" t="n">
        <v>22.30150292250227</v>
      </c>
      <c r="J1616" t="n">
        <v>22.30150292250227</v>
      </c>
      <c r="K1616" t="n">
        <v>241.8950654911301</v>
      </c>
      <c r="L1616" t="n">
        <v>5</v>
      </c>
      <c r="M1616" t="n">
        <v>61.33242025637174</v>
      </c>
      <c r="N1616" t="n">
        <v>2340.320340993052</v>
      </c>
      <c r="O1616" t="b">
        <v>0</v>
      </c>
      <c r="P1616" t="n">
        <v>22.30150292250227</v>
      </c>
      <c r="Q1616" t="n">
        <v>0</v>
      </c>
      <c r="R1616" t="n">
        <v>0.945237864893409</v>
      </c>
      <c r="S1616" t="n">
        <v>51.43527321967865</v>
      </c>
      <c r="T1616" t="n">
        <v>96.26958414005676</v>
      </c>
      <c r="U1616" t="n">
        <v>23.59353528967772</v>
      </c>
      <c r="V1616" t="n">
        <v>5.271927973333121</v>
      </c>
      <c r="W1616" t="n">
        <v>-86.15060768619995</v>
      </c>
      <c r="X1616" t="n">
        <v>1</v>
      </c>
      <c r="Y1616" t="n">
        <v>64.72234587383979</v>
      </c>
      <c r="Z1616" t="n">
        <v>102.0100842894308</v>
      </c>
      <c r="AA1616" t="n">
        <v>2340.320340993052</v>
      </c>
      <c r="AB1616" t="b">
        <v>0</v>
      </c>
      <c r="AC1616" t="b">
        <v>1</v>
      </c>
      <c r="AD1616" t="n">
        <v>90.09576338870882</v>
      </c>
      <c r="AE1616" t="n">
        <v>1.8</v>
      </c>
      <c r="AF1616" t="n">
        <v>0</v>
      </c>
      <c r="AG1616" t="n">
        <v>0.01377218542725739</v>
      </c>
      <c r="AH1616" t="b">
        <v>0</v>
      </c>
      <c r="AI1616" t="b">
        <v>0</v>
      </c>
      <c r="AJ1616" t="n">
        <v>2340.320340993052</v>
      </c>
      <c r="AK1616" t="n">
        <v>0</v>
      </c>
      <c r="AL1616" t="n">
        <v>23.59353528967772</v>
      </c>
      <c r="AM1616" t="n">
        <v>0</v>
      </c>
      <c r="AN1616" t="n">
        <v>25.3937636915801</v>
      </c>
      <c r="AO1616" t="n">
        <v>0</v>
      </c>
      <c r="AP1616" t="n">
        <v>1</v>
      </c>
      <c r="AQ1616" t="n">
        <v>0</v>
      </c>
      <c r="AR1616" t="n">
        <v>0</v>
      </c>
      <c r="AS1616" t="n">
        <v>0</v>
      </c>
      <c r="AT1616" t="n">
        <v>5.13139470843096</v>
      </c>
      <c r="AU1616" t="n">
        <v>1.613223382268051</v>
      </c>
      <c r="AV1616" t="n">
        <v>5.13139470843096</v>
      </c>
    </row>
    <row r="1617" spans="1:48">
      <c r="A1617" t="n">
        <v>1614</v>
      </c>
      <c r="B1617" t="n">
        <v>0</v>
      </c>
      <c r="C1617" t="n">
        <v>0</v>
      </c>
      <c r="D1617" t="n">
        <v>0</v>
      </c>
      <c r="E1617" t="n">
        <v>107.8</v>
      </c>
      <c r="F1617" t="n">
        <v>0.1820400874259427</v>
      </c>
      <c r="G1617" t="n">
        <v>885.3244942818691</v>
      </c>
      <c r="H1617" t="n">
        <v>3491.719805447692</v>
      </c>
      <c r="I1617" t="n">
        <v>24.78811420325722</v>
      </c>
      <c r="J1617" t="n">
        <v>24.78811420325722</v>
      </c>
      <c r="K1617" t="n">
        <v>267.3698241168566</v>
      </c>
      <c r="L1617" t="n">
        <v>5</v>
      </c>
      <c r="M1617" t="n">
        <v>67.79153755498392</v>
      </c>
      <c r="N1617" t="n">
        <v>2353.419148871744</v>
      </c>
      <c r="O1617" t="b">
        <v>0</v>
      </c>
      <c r="P1617" t="n">
        <v>24.78811420325722</v>
      </c>
      <c r="Q1617" t="n">
        <v>0</v>
      </c>
      <c r="R1617" t="n">
        <v>0.9473112922634501</v>
      </c>
      <c r="S1617" t="n">
        <v>51.47704609141877</v>
      </c>
      <c r="T1617" t="n">
        <v>106.1751475730467</v>
      </c>
      <c r="U1617" t="n">
        <v>26.16680958592815</v>
      </c>
      <c r="V1617" t="n">
        <v>5.594231319361327</v>
      </c>
      <c r="W1617" t="n">
        <v>-86.15060768619995</v>
      </c>
      <c r="X1617" t="n">
        <v>1</v>
      </c>
      <c r="Y1617" t="n">
        <v>64.72234587383979</v>
      </c>
      <c r="Z1617" t="n">
        <v>102.0327411339157</v>
      </c>
      <c r="AA1617" t="n">
        <v>2353.419148871744</v>
      </c>
      <c r="AB1617" t="b">
        <v>0</v>
      </c>
      <c r="AC1617" t="b">
        <v>1</v>
      </c>
      <c r="AD1617" t="n">
        <v>90.11823642547057</v>
      </c>
      <c r="AE1617" t="n">
        <v>1.8</v>
      </c>
      <c r="AF1617" t="n">
        <v>0</v>
      </c>
      <c r="AG1617" t="n">
        <v>0.0330068810301104</v>
      </c>
      <c r="AH1617" t="b">
        <v>0</v>
      </c>
      <c r="AI1617" t="b">
        <v>0</v>
      </c>
      <c r="AJ1617" t="n">
        <v>2353.419148871744</v>
      </c>
      <c r="AK1617" t="n">
        <v>0</v>
      </c>
      <c r="AL1617" t="n">
        <v>26.16680958592815</v>
      </c>
      <c r="AM1617" t="n">
        <v>0</v>
      </c>
      <c r="AN1617" t="n">
        <v>27.96719558514316</v>
      </c>
      <c r="AO1617" t="n">
        <v>0</v>
      </c>
      <c r="AP1617" t="n">
        <v>1</v>
      </c>
      <c r="AQ1617" t="n">
        <v>0</v>
      </c>
      <c r="AR1617" t="n">
        <v>0</v>
      </c>
      <c r="AS1617" t="n">
        <v>0</v>
      </c>
      <c r="AT1617" t="n">
        <v>5.596239972050092</v>
      </c>
      <c r="AU1617" t="n">
        <v>1.759362841619101</v>
      </c>
      <c r="AV1617" t="n">
        <v>5.596239972050092</v>
      </c>
    </row>
    <row r="1618" spans="1:48">
      <c r="A1618" t="n">
        <v>1615</v>
      </c>
      <c r="B1618" t="n">
        <v>0</v>
      </c>
      <c r="C1618" t="n">
        <v>0</v>
      </c>
      <c r="D1618" t="n">
        <v>0</v>
      </c>
      <c r="E1618" t="n">
        <v>108.5</v>
      </c>
      <c r="F1618" t="n">
        <v>0.2171973101414775</v>
      </c>
      <c r="G1618" t="n">
        <v>891.0733546343488</v>
      </c>
      <c r="H1618" t="n">
        <v>3514.393310677872</v>
      </c>
      <c r="I1618" t="n">
        <v>26.89079618983204</v>
      </c>
      <c r="J1618" t="n">
        <v>26.89079618983204</v>
      </c>
      <c r="K1618" t="n">
        <v>288.1785061822225</v>
      </c>
      <c r="L1618" t="n">
        <v>5</v>
      </c>
      <c r="M1618" t="n">
        <v>73.06757256141545</v>
      </c>
      <c r="N1618" t="n">
        <v>2368.701091396886</v>
      </c>
      <c r="O1618" t="b">
        <v>0</v>
      </c>
      <c r="P1618" t="n">
        <v>26.89079618983204</v>
      </c>
      <c r="Q1618" t="n">
        <v>0</v>
      </c>
      <c r="R1618" t="n">
        <v>0.948727127541408</v>
      </c>
      <c r="S1618" t="n">
        <v>51.52171865379591</v>
      </c>
      <c r="T1618" t="n">
        <v>114.2676942821514</v>
      </c>
      <c r="U1618" t="n">
        <v>28.34407851235219</v>
      </c>
      <c r="V1618" t="n">
        <v>5.858832915066145</v>
      </c>
      <c r="W1618" t="n">
        <v>-86.15060768619995</v>
      </c>
      <c r="X1618" t="n">
        <v>1</v>
      </c>
      <c r="Y1618" t="n">
        <v>64.72234587383979</v>
      </c>
      <c r="Z1618" t="n">
        <v>102.0958173408023</v>
      </c>
      <c r="AA1618" t="n">
        <v>2368.701091396886</v>
      </c>
      <c r="AB1618" t="b">
        <v>0</v>
      </c>
      <c r="AC1618" t="b">
        <v>1</v>
      </c>
      <c r="AD1618" t="n">
        <v>90.14070946223232</v>
      </c>
      <c r="AE1618" t="n">
        <v>1.8</v>
      </c>
      <c r="AF1618" t="n">
        <v>0</v>
      </c>
      <c r="AG1618" t="n">
        <v>0.07067531635199109</v>
      </c>
      <c r="AH1618" t="b">
        <v>0</v>
      </c>
      <c r="AI1618" t="b">
        <v>0</v>
      </c>
      <c r="AJ1618" t="n">
        <v>2368.701091396886</v>
      </c>
      <c r="AK1618" t="n">
        <v>0</v>
      </c>
      <c r="AL1618" t="n">
        <v>28.34407851235219</v>
      </c>
      <c r="AM1618" t="n">
        <v>0</v>
      </c>
      <c r="AN1618" t="n">
        <v>30.14466322122228</v>
      </c>
      <c r="AO1618" t="n">
        <v>0</v>
      </c>
      <c r="AP1618" t="n">
        <v>1</v>
      </c>
      <c r="AQ1618" t="n">
        <v>0</v>
      </c>
      <c r="AR1618" t="n">
        <v>0</v>
      </c>
      <c r="AS1618" t="n">
        <v>0</v>
      </c>
      <c r="AT1618" t="n">
        <v>5.991993435187229</v>
      </c>
      <c r="AU1618" t="n">
        <v>1.883781011848225</v>
      </c>
      <c r="AV1618" t="n">
        <v>5.991993435187229</v>
      </c>
    </row>
    <row r="1619" spans="1:48">
      <c r="A1619" t="n">
        <v>1616</v>
      </c>
      <c r="B1619" t="n">
        <v>0</v>
      </c>
      <c r="C1619" t="n">
        <v>0</v>
      </c>
      <c r="D1619" t="n">
        <v>0</v>
      </c>
      <c r="E1619" t="n">
        <v>109.4</v>
      </c>
      <c r="F1619" t="n">
        <v>0.2825040053414956</v>
      </c>
      <c r="G1619" t="n">
        <v>898.4647465161083</v>
      </c>
      <c r="H1619" t="n">
        <v>3543.544960259531</v>
      </c>
      <c r="I1619" t="n">
        <v>30.67067487156644</v>
      </c>
      <c r="J1619" t="n">
        <v>30.67067487156644</v>
      </c>
      <c r="K1619" t="n">
        <v>325.9820398765082</v>
      </c>
      <c r="L1619" t="n">
        <v>5</v>
      </c>
      <c r="M1619" t="n">
        <v>82.65264702751222</v>
      </c>
      <c r="N1619" t="n">
        <v>2388.349303214924</v>
      </c>
      <c r="O1619" t="b">
        <v>0</v>
      </c>
      <c r="P1619" t="n">
        <v>30.67067487156644</v>
      </c>
      <c r="Q1619" t="n">
        <v>0</v>
      </c>
      <c r="R1619" t="n">
        <v>0.950861768833414</v>
      </c>
      <c r="S1619" t="n">
        <v>51.56887836514522</v>
      </c>
      <c r="T1619" t="n">
        <v>128.9672632969752</v>
      </c>
      <c r="U1619" t="n">
        <v>32.25566099812325</v>
      </c>
      <c r="V1619" t="n">
        <v>6.337223196808765</v>
      </c>
      <c r="W1619" t="n">
        <v>-86.15060768619995</v>
      </c>
      <c r="X1619" t="n">
        <v>1</v>
      </c>
      <c r="Y1619" t="n">
        <v>64.72234587383979</v>
      </c>
      <c r="Z1619" t="n">
        <v>102.1588935476889</v>
      </c>
      <c r="AA1619" t="n">
        <v>2388.349303214924</v>
      </c>
      <c r="AB1619" t="b">
        <v>0</v>
      </c>
      <c r="AC1619" t="b">
        <v>1</v>
      </c>
      <c r="AD1619" t="n">
        <v>90.16318249899408</v>
      </c>
      <c r="AE1619" t="n">
        <v>1.8</v>
      </c>
      <c r="AF1619" t="n">
        <v>0</v>
      </c>
      <c r="AG1619" t="n">
        <v>0.09831512541359266</v>
      </c>
      <c r="AH1619" t="b">
        <v>0</v>
      </c>
      <c r="AI1619" t="b">
        <v>0</v>
      </c>
      <c r="AJ1619" t="n">
        <v>2388.349303214924</v>
      </c>
      <c r="AK1619" t="n">
        <v>0</v>
      </c>
      <c r="AL1619" t="n">
        <v>32.25566099812325</v>
      </c>
      <c r="AM1619" t="n">
        <v>0</v>
      </c>
      <c r="AN1619" t="n">
        <v>34.05657460573276</v>
      </c>
      <c r="AO1619" t="n">
        <v>0</v>
      </c>
      <c r="AP1619" t="n">
        <v>1</v>
      </c>
      <c r="AQ1619" t="n">
        <v>0</v>
      </c>
      <c r="AR1619" t="n">
        <v>0</v>
      </c>
      <c r="AS1619" t="n">
        <v>0</v>
      </c>
      <c r="AT1619" t="n">
        <v>6.710157198985237</v>
      </c>
      <c r="AU1619" t="n">
        <v>2.109559507147572</v>
      </c>
      <c r="AV1619" t="n">
        <v>6.710157198985237</v>
      </c>
    </row>
    <row r="1620" spans="1:48">
      <c r="A1620" t="n">
        <v>1617</v>
      </c>
      <c r="B1620" t="n">
        <v>0</v>
      </c>
      <c r="C1620" t="n">
        <v>0</v>
      </c>
      <c r="D1620" t="n">
        <v>0</v>
      </c>
      <c r="E1620" t="n">
        <v>110.5</v>
      </c>
      <c r="F1620" t="n">
        <v>0.3194533351592028</v>
      </c>
      <c r="G1620" t="n">
        <v>907.4986699271478</v>
      </c>
      <c r="H1620" t="n">
        <v>3579.174754192671</v>
      </c>
      <c r="I1620" t="n">
        <v>33.13568247979547</v>
      </c>
      <c r="J1620" t="n">
        <v>33.13568247979547</v>
      </c>
      <c r="K1620" t="n">
        <v>348.6753976051331</v>
      </c>
      <c r="L1620" t="n">
        <v>5</v>
      </c>
      <c r="M1620" t="n">
        <v>88.40654097493233</v>
      </c>
      <c r="N1620" t="n">
        <v>2412.363784325861</v>
      </c>
      <c r="O1620" t="b">
        <v>0</v>
      </c>
      <c r="P1620" t="n">
        <v>33.13568247979547</v>
      </c>
      <c r="Q1620" t="n">
        <v>0</v>
      </c>
      <c r="R1620" t="n">
        <v>0.9518976309712162</v>
      </c>
      <c r="S1620" t="n">
        <v>51.62042765417373</v>
      </c>
      <c r="T1620" t="n">
        <v>137.7952528429204</v>
      </c>
      <c r="U1620" t="n">
        <v>34.81013231011753</v>
      </c>
      <c r="V1620" t="n">
        <v>6.628278102664723</v>
      </c>
      <c r="W1620" t="n">
        <v>-86.15060768619995</v>
      </c>
      <c r="X1620" t="n">
        <v>1</v>
      </c>
      <c r="Y1620" t="n">
        <v>64.72234587383979</v>
      </c>
      <c r="Z1620" t="n">
        <v>102.2566843838086</v>
      </c>
      <c r="AA1620" t="n">
        <v>2412.363784325861</v>
      </c>
      <c r="AB1620" t="b">
        <v>0</v>
      </c>
      <c r="AC1620" t="b">
        <v>1</v>
      </c>
      <c r="AD1620" t="n">
        <v>90.18565553575583</v>
      </c>
      <c r="AE1620" t="n">
        <v>1.8</v>
      </c>
      <c r="AF1620" t="n">
        <v>0</v>
      </c>
      <c r="AG1620" t="n">
        <v>0.1376518493561378</v>
      </c>
      <c r="AH1620" t="b">
        <v>0</v>
      </c>
      <c r="AI1620" t="b">
        <v>0</v>
      </c>
      <c r="AJ1620" t="n">
        <v>2412.363784325861</v>
      </c>
      <c r="AK1620" t="n">
        <v>0</v>
      </c>
      <c r="AL1620" t="n">
        <v>34.81013231011753</v>
      </c>
      <c r="AM1620" t="n">
        <v>0</v>
      </c>
      <c r="AN1620" t="n">
        <v>36.6113405561811</v>
      </c>
      <c r="AO1620" t="n">
        <v>0</v>
      </c>
      <c r="AP1620" t="n">
        <v>1</v>
      </c>
      <c r="AQ1620" t="n">
        <v>0</v>
      </c>
      <c r="AR1620" t="n">
        <v>0</v>
      </c>
      <c r="AS1620" t="n">
        <v>0</v>
      </c>
      <c r="AT1620" t="n">
        <v>7.181208401528448</v>
      </c>
      <c r="AU1620" t="n">
        <v>2.257650008340093</v>
      </c>
      <c r="AV1620" t="n">
        <v>7.181208401528448</v>
      </c>
    </row>
    <row r="1621" spans="1:48">
      <c r="A1621" t="n">
        <v>1618</v>
      </c>
      <c r="B1621" t="n">
        <v>0</v>
      </c>
      <c r="C1621" t="n">
        <v>0</v>
      </c>
      <c r="D1621" t="n">
        <v>0</v>
      </c>
      <c r="E1621" t="n">
        <v>111.7</v>
      </c>
      <c r="F1621" t="n">
        <v>0.3563493206883432</v>
      </c>
      <c r="G1621" t="n">
        <v>917.3538591028273</v>
      </c>
      <c r="H1621" t="n">
        <v>3618.043620301551</v>
      </c>
      <c r="I1621" t="n">
        <v>35.69635062490669</v>
      </c>
      <c r="J1621" t="n">
        <v>35.69635062490669</v>
      </c>
      <c r="K1621" t="n">
        <v>371.585114898953</v>
      </c>
      <c r="L1621" t="n">
        <v>5</v>
      </c>
      <c r="M1621" t="n">
        <v>94.21529282427814</v>
      </c>
      <c r="N1621" t="n">
        <v>2438.561400083245</v>
      </c>
      <c r="O1621" t="b">
        <v>0</v>
      </c>
      <c r="P1621" t="n">
        <v>35.69635062490669</v>
      </c>
      <c r="Q1621" t="n">
        <v>0</v>
      </c>
      <c r="R1621" t="n">
        <v>0.9528139165476541</v>
      </c>
      <c r="S1621" t="n">
        <v>51.67494594277228</v>
      </c>
      <c r="T1621" t="n">
        <v>146.7078707589778</v>
      </c>
      <c r="U1621" t="n">
        <v>37.46413649608083</v>
      </c>
      <c r="V1621" t="n">
        <v>6.922569832749105</v>
      </c>
      <c r="W1621" t="n">
        <v>-86.15060768619995</v>
      </c>
      <c r="X1621" t="n">
        <v>1</v>
      </c>
      <c r="Y1621" t="n">
        <v>64.72234587383979</v>
      </c>
      <c r="Z1621" t="n">
        <v>102.3805771464974</v>
      </c>
      <c r="AA1621" t="n">
        <v>2438.561400083245</v>
      </c>
      <c r="AB1621" t="b">
        <v>0</v>
      </c>
      <c r="AC1621" t="b">
        <v>1</v>
      </c>
      <c r="AD1621" t="n">
        <v>90.20812857251758</v>
      </c>
      <c r="AE1621" t="n">
        <v>1.8</v>
      </c>
      <c r="AF1621" t="n">
        <v>0</v>
      </c>
      <c r="AG1621" t="n">
        <v>0.1767763417000458</v>
      </c>
      <c r="AH1621" t="b">
        <v>0</v>
      </c>
      <c r="AI1621" t="b">
        <v>0</v>
      </c>
      <c r="AJ1621" t="n">
        <v>2438.561400083245</v>
      </c>
      <c r="AK1621" t="n">
        <v>0</v>
      </c>
      <c r="AL1621" t="n">
        <v>37.46413649608083</v>
      </c>
      <c r="AM1621" t="n">
        <v>0</v>
      </c>
      <c r="AN1621" t="n">
        <v>39.26556400797068</v>
      </c>
      <c r="AO1621" t="n">
        <v>0</v>
      </c>
      <c r="AP1621" t="n">
        <v>1</v>
      </c>
      <c r="AQ1621" t="n">
        <v>0</v>
      </c>
      <c r="AR1621" t="n">
        <v>0</v>
      </c>
      <c r="AS1621" t="n">
        <v>0</v>
      </c>
      <c r="AT1621" t="n">
        <v>7.672982670018952</v>
      </c>
      <c r="AU1621" t="n">
        <v>2.412255489657517</v>
      </c>
      <c r="AV1621" t="n">
        <v>7.672982670018952</v>
      </c>
    </row>
    <row r="1622" spans="1:48">
      <c r="A1622" t="n">
        <v>1619</v>
      </c>
      <c r="B1622" t="n">
        <v>0</v>
      </c>
      <c r="C1622" t="n">
        <v>0</v>
      </c>
      <c r="D1622" t="n">
        <v>0</v>
      </c>
      <c r="E1622" t="n">
        <v>113</v>
      </c>
      <c r="F1622" t="n">
        <v>0.3384827154207599</v>
      </c>
      <c r="G1622" t="n">
        <v>928.0303140431466</v>
      </c>
      <c r="H1622" t="n">
        <v>3660.15155858617</v>
      </c>
      <c r="I1622" t="n">
        <v>35.4414427260852</v>
      </c>
      <c r="J1622" t="n">
        <v>35.4414427260852</v>
      </c>
      <c r="K1622" t="n">
        <v>364.6872767931484</v>
      </c>
      <c r="L1622" t="n">
        <v>5</v>
      </c>
      <c r="M1622" t="n">
        <v>92.4663480712851</v>
      </c>
      <c r="N1622" t="n">
        <v>2466.942150487079</v>
      </c>
      <c r="O1622" t="b">
        <v>0</v>
      </c>
      <c r="P1622" t="n">
        <v>35.4414427260852</v>
      </c>
      <c r="Q1622" t="n">
        <v>0</v>
      </c>
      <c r="R1622" t="n">
        <v>0.9524728141848789</v>
      </c>
      <c r="S1622" t="n">
        <v>51.73255855654504</v>
      </c>
      <c r="T1622" t="n">
        <v>144.0360557932295</v>
      </c>
      <c r="U1622" t="n">
        <v>37.20992578293775</v>
      </c>
      <c r="V1622" t="n">
        <v>6.845628387761963</v>
      </c>
      <c r="W1622" t="n">
        <v>-86.15060768619995</v>
      </c>
      <c r="X1622" t="n">
        <v>1</v>
      </c>
      <c r="Y1622" t="n">
        <v>64.72234587383979</v>
      </c>
      <c r="Z1622" t="n">
        <v>102.5864799591511</v>
      </c>
      <c r="AA1622" t="n">
        <v>2466.942150487079</v>
      </c>
      <c r="AB1622" t="b">
        <v>0</v>
      </c>
      <c r="AC1622" t="b">
        <v>1</v>
      </c>
      <c r="AD1622" t="n">
        <v>90.23060160927933</v>
      </c>
      <c r="AE1622" t="n">
        <v>1.8</v>
      </c>
      <c r="AF1622" t="n">
        <v>0</v>
      </c>
      <c r="AG1622" t="n">
        <v>0.1931243700274946</v>
      </c>
      <c r="AH1622" t="b">
        <v>0</v>
      </c>
      <c r="AI1622" t="b">
        <v>0</v>
      </c>
      <c r="AJ1622" t="n">
        <v>2466.942150487079</v>
      </c>
      <c r="AK1622" t="n">
        <v>0</v>
      </c>
      <c r="AL1622" t="n">
        <v>37.20992578293775</v>
      </c>
      <c r="AM1622" t="n">
        <v>0</v>
      </c>
      <c r="AN1622" t="n">
        <v>39.01124137789543</v>
      </c>
      <c r="AO1622" t="n">
        <v>0</v>
      </c>
      <c r="AP1622" t="n">
        <v>1</v>
      </c>
      <c r="AQ1622" t="n">
        <v>0</v>
      </c>
      <c r="AR1622" t="n">
        <v>0</v>
      </c>
      <c r="AS1622" t="n">
        <v>0</v>
      </c>
      <c r="AT1622" t="n">
        <v>7.617675610802693</v>
      </c>
      <c r="AU1622" t="n">
        <v>2.394867889170351</v>
      </c>
      <c r="AV1622" t="n">
        <v>7.617675610802693</v>
      </c>
    </row>
    <row r="1623" spans="1:48">
      <c r="A1623" t="n">
        <v>1620</v>
      </c>
      <c r="B1623" t="n">
        <v>0</v>
      </c>
      <c r="C1623" t="n">
        <v>0</v>
      </c>
      <c r="D1623" t="n">
        <v>0</v>
      </c>
      <c r="E1623" t="n">
        <v>114.1</v>
      </c>
      <c r="F1623" t="n">
        <v>0.2897198176285922</v>
      </c>
      <c r="G1623" t="n">
        <v>937.0642374541861</v>
      </c>
      <c r="H1623" t="n">
        <v>3695.78135251931</v>
      </c>
      <c r="I1623" t="n">
        <v>33.40390739843814</v>
      </c>
      <c r="J1623" t="n">
        <v>33.40390739843814</v>
      </c>
      <c r="K1623" t="n">
        <v>340.4076328100369</v>
      </c>
      <c r="L1623" t="n">
        <v>5</v>
      </c>
      <c r="M1623" t="n">
        <v>86.31025172668279</v>
      </c>
      <c r="N1623" t="n">
        <v>2490.956631598015</v>
      </c>
      <c r="O1623" t="b">
        <v>0</v>
      </c>
      <c r="P1623" t="n">
        <v>33.40390739843814</v>
      </c>
      <c r="Q1623" t="n">
        <v>0</v>
      </c>
      <c r="R1623" t="n">
        <v>0.9513381729818284</v>
      </c>
      <c r="S1623" t="n">
        <v>51.79017325863889</v>
      </c>
      <c r="T1623" t="n">
        <v>134.6069746179834</v>
      </c>
      <c r="U1623" t="n">
        <v>35.11254814230627</v>
      </c>
      <c r="V1623" t="n">
        <v>6.550221314299733</v>
      </c>
      <c r="W1623" t="n">
        <v>-86.15060768619995</v>
      </c>
      <c r="X1623" t="n">
        <v>1</v>
      </c>
      <c r="Y1623" t="n">
        <v>64.72234587383979</v>
      </c>
      <c r="Z1623" t="n">
        <v>102.7757584006737</v>
      </c>
      <c r="AA1623" t="n">
        <v>2490.956631598015</v>
      </c>
      <c r="AB1623" t="b">
        <v>0</v>
      </c>
      <c r="AC1623" t="b">
        <v>1</v>
      </c>
      <c r="AD1623" t="n">
        <v>90.25307464604109</v>
      </c>
      <c r="AE1623" t="n">
        <v>1.8</v>
      </c>
      <c r="AF1623" t="n">
        <v>0</v>
      </c>
      <c r="AG1623" t="n">
        <v>0.1996189085143523</v>
      </c>
      <c r="AH1623" t="b">
        <v>0</v>
      </c>
      <c r="AI1623" t="b">
        <v>0</v>
      </c>
      <c r="AJ1623" t="n">
        <v>2490.956631598015</v>
      </c>
      <c r="AK1623" t="n">
        <v>0</v>
      </c>
      <c r="AL1623" t="n">
        <v>35.11254814230627</v>
      </c>
      <c r="AM1623" t="n">
        <v>0</v>
      </c>
      <c r="AN1623" t="n">
        <v>36.91355539469575</v>
      </c>
      <c r="AO1623" t="n">
        <v>0</v>
      </c>
      <c r="AP1623" t="n">
        <v>1</v>
      </c>
      <c r="AQ1623" t="n">
        <v>0</v>
      </c>
      <c r="AR1623" t="n">
        <v>0</v>
      </c>
      <c r="AS1623" t="n">
        <v>0</v>
      </c>
      <c r="AT1623" t="n">
        <v>7.221823475517388</v>
      </c>
      <c r="AU1623" t="n">
        <v>2.270418698092969</v>
      </c>
      <c r="AV1623" t="n">
        <v>7.221823475517388</v>
      </c>
    </row>
    <row r="1624" spans="1:48">
      <c r="A1624" t="n">
        <v>1621</v>
      </c>
      <c r="B1624" t="n">
        <v>0</v>
      </c>
      <c r="C1624" t="n">
        <v>0</v>
      </c>
      <c r="D1624" t="n">
        <v>0</v>
      </c>
      <c r="E1624" t="n">
        <v>115.1</v>
      </c>
      <c r="F1624" t="n">
        <v>0.2526380140648659</v>
      </c>
      <c r="G1624" t="n">
        <v>945.2768951005856</v>
      </c>
      <c r="H1624" t="n">
        <v>3728.17207427671</v>
      </c>
      <c r="I1624" t="n">
        <v>31.90756829668551</v>
      </c>
      <c r="J1624" t="n">
        <v>31.90756829668551</v>
      </c>
      <c r="K1624" t="n">
        <v>322.3339474040172</v>
      </c>
      <c r="L1624" t="n">
        <v>5</v>
      </c>
      <c r="M1624" t="n">
        <v>81.72767429107941</v>
      </c>
      <c r="N1624" t="n">
        <v>2512.787978062503</v>
      </c>
      <c r="O1624" t="b">
        <v>0</v>
      </c>
      <c r="P1624" t="n">
        <v>31.90756829668551</v>
      </c>
      <c r="Q1624" t="n">
        <v>0</v>
      </c>
      <c r="R1624" t="n">
        <v>0.9503753034336668</v>
      </c>
      <c r="S1624" t="n">
        <v>51.84577207041215</v>
      </c>
      <c r="T1624" t="n">
        <v>127.5892550570633</v>
      </c>
      <c r="U1624" t="n">
        <v>33.57365051617481</v>
      </c>
      <c r="V1624" t="n">
        <v>6.331578067331264</v>
      </c>
      <c r="W1624" t="n">
        <v>-86.15060768619995</v>
      </c>
      <c r="X1624" t="n">
        <v>1</v>
      </c>
      <c r="Y1624" t="n">
        <v>64.72234587383979</v>
      </c>
      <c r="Z1624" t="n">
        <v>103.0186008087013</v>
      </c>
      <c r="AA1624" t="n">
        <v>2512.787978062503</v>
      </c>
      <c r="AB1624" t="b">
        <v>0</v>
      </c>
      <c r="AC1624" t="b">
        <v>1</v>
      </c>
      <c r="AD1624" t="n">
        <v>90.27554768280284</v>
      </c>
      <c r="AE1624" t="n">
        <v>1.8</v>
      </c>
      <c r="AF1624" t="n">
        <v>0</v>
      </c>
      <c r="AG1624" t="n">
        <v>0.1953631299754439</v>
      </c>
      <c r="AH1624" t="b">
        <v>0</v>
      </c>
      <c r="AI1624" t="b">
        <v>0</v>
      </c>
      <c r="AJ1624" t="n">
        <v>2512.787978062503</v>
      </c>
      <c r="AK1624" t="n">
        <v>0</v>
      </c>
      <c r="AL1624" t="n">
        <v>33.57365051617481</v>
      </c>
      <c r="AM1624" t="n">
        <v>0</v>
      </c>
      <c r="AN1624" t="n">
        <v>35.3743905383385</v>
      </c>
      <c r="AO1624" t="n">
        <v>0</v>
      </c>
      <c r="AP1624" t="n">
        <v>1</v>
      </c>
      <c r="AQ1624" t="n">
        <v>0</v>
      </c>
      <c r="AR1624" t="n">
        <v>0</v>
      </c>
      <c r="AS1624" t="n">
        <v>0</v>
      </c>
      <c r="AT1624" t="n">
        <v>6.93514441415252</v>
      </c>
      <c r="AU1624" t="n">
        <v>2.180291668059477</v>
      </c>
      <c r="AV1624" t="n">
        <v>6.93514441415252</v>
      </c>
    </row>
    <row r="1625" spans="1:48">
      <c r="A1625" t="n">
        <v>1622</v>
      </c>
      <c r="B1625" t="n">
        <v>0</v>
      </c>
      <c r="C1625" t="n">
        <v>0</v>
      </c>
      <c r="D1625" t="n">
        <v>0</v>
      </c>
      <c r="E1625" t="n">
        <v>115.9</v>
      </c>
      <c r="F1625" t="n">
        <v>0.1997281261119586</v>
      </c>
      <c r="G1625" t="n">
        <v>951.8470212177053</v>
      </c>
      <c r="H1625" t="n">
        <v>3754.08465168263</v>
      </c>
      <c r="I1625" t="n">
        <v>29.41768143041001</v>
      </c>
      <c r="J1625" t="n">
        <v>29.41768143041001</v>
      </c>
      <c r="K1625" t="n">
        <v>295.1295308754172</v>
      </c>
      <c r="L1625" t="n">
        <v>5</v>
      </c>
      <c r="M1625" t="n">
        <v>74.83000275745873</v>
      </c>
      <c r="N1625" t="n">
        <v>2530.253055234093</v>
      </c>
      <c r="O1625" t="b">
        <v>0</v>
      </c>
      <c r="P1625" t="n">
        <v>29.41768143041001</v>
      </c>
      <c r="Q1625" t="n">
        <v>0</v>
      </c>
      <c r="R1625" t="n">
        <v>0.9487476940454116</v>
      </c>
      <c r="S1625" t="n">
        <v>51.89993116561445</v>
      </c>
      <c r="T1625" t="n">
        <v>117.021357374993</v>
      </c>
      <c r="U1625" t="n">
        <v>31.00685420902002</v>
      </c>
      <c r="V1625" t="n">
        <v>5.997614411404385</v>
      </c>
      <c r="W1625" t="n">
        <v>-86.15060768619995</v>
      </c>
      <c r="X1625" t="n">
        <v>1</v>
      </c>
      <c r="Y1625" t="n">
        <v>64.72234587383979</v>
      </c>
      <c r="Z1625" t="n">
        <v>103.2670130335171</v>
      </c>
      <c r="AA1625" t="n">
        <v>2530.253055234093</v>
      </c>
      <c r="AB1625" t="b">
        <v>0</v>
      </c>
      <c r="AC1625" t="b">
        <v>1</v>
      </c>
      <c r="AD1625" t="n">
        <v>90.29802071956459</v>
      </c>
      <c r="AE1625" t="n">
        <v>1.8</v>
      </c>
      <c r="AF1625" t="n">
        <v>0</v>
      </c>
      <c r="AG1625" t="n">
        <v>0.1852125692789029</v>
      </c>
      <c r="AH1625" t="b">
        <v>0</v>
      </c>
      <c r="AI1625" t="b">
        <v>0</v>
      </c>
      <c r="AJ1625" t="n">
        <v>2530.253055234093</v>
      </c>
      <c r="AK1625" t="n">
        <v>0</v>
      </c>
      <c r="AL1625" t="n">
        <v>31.00685420902002</v>
      </c>
      <c r="AM1625" t="n">
        <v>0</v>
      </c>
      <c r="AN1625" t="n">
        <v>32.80730187674867</v>
      </c>
      <c r="AO1625" t="n">
        <v>0</v>
      </c>
      <c r="AP1625" t="n">
        <v>1</v>
      </c>
      <c r="AQ1625" t="n">
        <v>0</v>
      </c>
      <c r="AR1625" t="n">
        <v>0</v>
      </c>
      <c r="AS1625" t="n">
        <v>0</v>
      </c>
      <c r="AT1625" t="n">
        <v>6.465875495871206</v>
      </c>
      <c r="AU1625" t="n">
        <v>2.032761486781621</v>
      </c>
      <c r="AV1625" t="n">
        <v>6.465875495871206</v>
      </c>
    </row>
    <row r="1626" spans="1:48">
      <c r="A1626" t="n">
        <v>1623</v>
      </c>
      <c r="B1626" t="n">
        <v>0</v>
      </c>
      <c r="C1626" t="n">
        <v>0</v>
      </c>
      <c r="D1626" t="n">
        <v>0</v>
      </c>
      <c r="E1626" t="n">
        <v>116.5</v>
      </c>
      <c r="F1626" t="n">
        <v>0.1151161481539802</v>
      </c>
      <c r="G1626" t="n">
        <v>956.774615805545</v>
      </c>
      <c r="H1626" t="n">
        <v>3773.519084737069</v>
      </c>
      <c r="I1626" t="n">
        <v>25.0554830828169</v>
      </c>
      <c r="J1626" t="n">
        <v>25.0554830828169</v>
      </c>
      <c r="K1626" t="n">
        <v>250.0716836532041</v>
      </c>
      <c r="L1626" t="n">
        <v>5</v>
      </c>
      <c r="M1626" t="n">
        <v>63.40559930355074</v>
      </c>
      <c r="N1626" t="n">
        <v>2543.351863112785</v>
      </c>
      <c r="O1626" t="b">
        <v>0</v>
      </c>
      <c r="P1626" t="n">
        <v>25.0554830828169</v>
      </c>
      <c r="Q1626" t="n">
        <v>0</v>
      </c>
      <c r="R1626" t="n">
        <v>0.9453348247049986</v>
      </c>
      <c r="S1626" t="n">
        <v>51.95150170563826</v>
      </c>
      <c r="T1626" t="n">
        <v>99.51351310949552</v>
      </c>
      <c r="U1626" t="n">
        <v>26.50434790724621</v>
      </c>
      <c r="V1626" t="n">
        <v>5.439923638351985</v>
      </c>
      <c r="W1626" t="n">
        <v>-86.15060768619995</v>
      </c>
      <c r="X1626" t="n">
        <v>1</v>
      </c>
      <c r="Y1626" t="n">
        <v>64.72234587383979</v>
      </c>
      <c r="Z1626" t="n">
        <v>103.4337912615314</v>
      </c>
      <c r="AA1626" t="n">
        <v>2543.351863112785</v>
      </c>
      <c r="AB1626" t="b">
        <v>0</v>
      </c>
      <c r="AC1626" t="b">
        <v>1</v>
      </c>
      <c r="AD1626" t="n">
        <v>90.32049375632634</v>
      </c>
      <c r="AE1626" t="n">
        <v>1.8</v>
      </c>
      <c r="AF1626" t="n">
        <v>0</v>
      </c>
      <c r="AG1626" t="n">
        <v>0.1606399844382203</v>
      </c>
      <c r="AH1626" t="b">
        <v>0</v>
      </c>
      <c r="AI1626" t="b">
        <v>0</v>
      </c>
      <c r="AJ1626" t="n">
        <v>2543.351863112785</v>
      </c>
      <c r="AK1626" t="n">
        <v>0</v>
      </c>
      <c r="AL1626" t="n">
        <v>26.50434790724621</v>
      </c>
      <c r="AM1626" t="n">
        <v>0</v>
      </c>
      <c r="AN1626" t="n">
        <v>28.30449408446373</v>
      </c>
      <c r="AO1626" t="n">
        <v>0</v>
      </c>
      <c r="AP1626" t="n">
        <v>1</v>
      </c>
      <c r="AQ1626" t="n">
        <v>0</v>
      </c>
      <c r="AR1626" t="n">
        <v>0</v>
      </c>
      <c r="AS1626" t="n">
        <v>0</v>
      </c>
      <c r="AT1626" t="n">
        <v>5.658018979994034</v>
      </c>
      <c r="AU1626" t="n">
        <v>1.778785112914027</v>
      </c>
      <c r="AV1626" t="n">
        <v>5.658018979994034</v>
      </c>
    </row>
    <row r="1627" spans="1:48">
      <c r="A1627" t="n">
        <v>1624</v>
      </c>
      <c r="B1627" t="n">
        <v>0</v>
      </c>
      <c r="C1627" t="n">
        <v>0</v>
      </c>
      <c r="D1627" t="n">
        <v>0</v>
      </c>
      <c r="E1627" t="n">
        <v>116.7</v>
      </c>
      <c r="F1627" t="n">
        <v>0.006473947938808067</v>
      </c>
      <c r="G1627" t="n">
        <v>958.4171473348249</v>
      </c>
      <c r="H1627" t="n">
        <v>3779.997229088549</v>
      </c>
      <c r="I1627" t="n">
        <v>19.15972539505081</v>
      </c>
      <c r="J1627" t="n">
        <v>19.15972539505081</v>
      </c>
      <c r="K1627" t="n">
        <v>190.9000697693289</v>
      </c>
      <c r="L1627" t="n">
        <v>5</v>
      </c>
      <c r="M1627" t="n">
        <v>48.40265460682781</v>
      </c>
      <c r="N1627" t="n">
        <v>2547.718132405682</v>
      </c>
      <c r="O1627" t="b">
        <v>0</v>
      </c>
      <c r="P1627" t="n">
        <v>19.15972539505081</v>
      </c>
      <c r="Q1627" t="n">
        <v>0</v>
      </c>
      <c r="R1627" t="n">
        <v>0.9385304373792084</v>
      </c>
      <c r="S1627" t="n">
        <v>51.9983499536541</v>
      </c>
      <c r="T1627" t="n">
        <v>76.51752649291367</v>
      </c>
      <c r="U1627" t="n">
        <v>20.41460205441309</v>
      </c>
      <c r="V1627" t="n">
        <v>4.703498886344221</v>
      </c>
      <c r="W1627" t="n">
        <v>-86.15060768619995</v>
      </c>
      <c r="X1627" t="n">
        <v>1</v>
      </c>
      <c r="Y1627" t="n">
        <v>64.72234587383979</v>
      </c>
      <c r="Z1627" t="n">
        <v>103.5158484380689</v>
      </c>
      <c r="AA1627" t="n">
        <v>2547.718132405682</v>
      </c>
      <c r="AB1627" t="b">
        <v>0</v>
      </c>
      <c r="AC1627" t="b">
        <v>1</v>
      </c>
      <c r="AD1627" t="n">
        <v>90.3429667930881</v>
      </c>
      <c r="AE1627" t="n">
        <v>1.8</v>
      </c>
      <c r="AF1627" t="n">
        <v>0</v>
      </c>
      <c r="AG1627" t="n">
        <v>0.1181465567000621</v>
      </c>
      <c r="AH1627" t="b">
        <v>0</v>
      </c>
      <c r="AI1627" t="b">
        <v>0</v>
      </c>
      <c r="AJ1627" t="n">
        <v>2547.718132405682</v>
      </c>
      <c r="AK1627" t="n">
        <v>0</v>
      </c>
      <c r="AL1627" t="n">
        <v>20.41460205441309</v>
      </c>
      <c r="AM1627" t="n">
        <v>0</v>
      </c>
      <c r="AN1627" t="n">
        <v>22.21460433843212</v>
      </c>
      <c r="AO1627" t="n">
        <v>0</v>
      </c>
      <c r="AP1627" t="n">
        <v>1</v>
      </c>
      <c r="AQ1627" t="n">
        <v>0</v>
      </c>
      <c r="AR1627" t="n">
        <v>0</v>
      </c>
      <c r="AS1627" t="n">
        <v>0</v>
      </c>
      <c r="AT1627" t="n">
        <v>4.588469054179793</v>
      </c>
      <c r="AU1627" t="n">
        <v>1.44253677364835</v>
      </c>
      <c r="AV1627" t="n">
        <v>4.588469054179793</v>
      </c>
    </row>
    <row r="1628" spans="1:48">
      <c r="A1628" t="n">
        <v>1625</v>
      </c>
      <c r="B1628" t="n">
        <v>0</v>
      </c>
      <c r="C1628" t="n">
        <v>0</v>
      </c>
      <c r="D1628" t="n">
        <v>0</v>
      </c>
      <c r="E1628" t="n">
        <v>116.6</v>
      </c>
      <c r="F1628" t="n">
        <v>-0.0576786065758732</v>
      </c>
      <c r="G1628" t="n">
        <v>957.5958815701849</v>
      </c>
      <c r="H1628" t="n">
        <v>3776.758156912809</v>
      </c>
      <c r="I1628" t="n">
        <v>15.58876664888161</v>
      </c>
      <c r="J1628" t="n">
        <v>15.58876664888161</v>
      </c>
      <c r="K1628" t="n">
        <v>155.4536302813295</v>
      </c>
      <c r="L1628" t="n">
        <v>5</v>
      </c>
      <c r="M1628" t="n">
        <v>39.4152206595663</v>
      </c>
      <c r="N1628" t="n">
        <v>2545.534997759234</v>
      </c>
      <c r="O1628" t="b">
        <v>0</v>
      </c>
      <c r="P1628" t="n">
        <v>15.58876664888161</v>
      </c>
      <c r="Q1628" t="n">
        <v>0</v>
      </c>
      <c r="R1628" t="n">
        <v>0.9320975326422086</v>
      </c>
      <c r="S1628" t="n">
        <v>52.03863364240836</v>
      </c>
      <c r="T1628" t="n">
        <v>62.73973895087563</v>
      </c>
      <c r="U1628" t="n">
        <v>16.72439428596305</v>
      </c>
      <c r="V1628" t="n">
        <v>4.260183076148188</v>
      </c>
      <c r="W1628" t="n">
        <v>-86.15060768619995</v>
      </c>
      <c r="X1628" t="n">
        <v>1</v>
      </c>
      <c r="Y1628" t="n">
        <v>64.72234587383979</v>
      </c>
      <c r="Z1628" t="n">
        <v>103.566933131844</v>
      </c>
      <c r="AA1628" t="n">
        <v>2545.534997759234</v>
      </c>
      <c r="AB1628" t="b">
        <v>0</v>
      </c>
      <c r="AC1628" t="b">
        <v>1</v>
      </c>
      <c r="AD1628" t="n">
        <v>90.36543982984985</v>
      </c>
      <c r="AE1628" t="n">
        <v>1.8</v>
      </c>
      <c r="AF1628" t="n">
        <v>0</v>
      </c>
      <c r="AG1628" t="n">
        <v>0.05870402694890481</v>
      </c>
      <c r="AH1628" t="b">
        <v>0</v>
      </c>
      <c r="AI1628" t="b">
        <v>0</v>
      </c>
      <c r="AJ1628" t="n">
        <v>2545.534997759234</v>
      </c>
      <c r="AK1628" t="n">
        <v>0</v>
      </c>
      <c r="AL1628" t="n">
        <v>16.72439428596305</v>
      </c>
      <c r="AM1628" t="n">
        <v>0</v>
      </c>
      <c r="AN1628" t="n">
        <v>18.52445138643864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3.951200122740593</v>
      </c>
      <c r="AU1628" t="n">
        <v>1.242190240316665</v>
      </c>
      <c r="AV1628" t="n">
        <v>3.951200122740593</v>
      </c>
    </row>
    <row r="1629" spans="1:48">
      <c r="A1629" t="n">
        <v>1626</v>
      </c>
      <c r="B1629" t="n">
        <v>0</v>
      </c>
      <c r="C1629" t="n">
        <v>0</v>
      </c>
      <c r="D1629" t="n">
        <v>0</v>
      </c>
      <c r="E1629" t="n">
        <v>116.2</v>
      </c>
      <c r="F1629" t="n">
        <v>-0.1924261883019938</v>
      </c>
      <c r="G1629" t="n">
        <v>954.3108185116251</v>
      </c>
      <c r="H1629" t="n">
        <v>3763.80186820985</v>
      </c>
      <c r="I1629" t="n">
        <v>8.050999862890139</v>
      </c>
      <c r="J1629" t="n">
        <v>8.050999862890139</v>
      </c>
      <c r="K1629" t="n">
        <v>80.56220678769523</v>
      </c>
      <c r="L1629" t="n">
        <v>5</v>
      </c>
      <c r="M1629" t="n">
        <v>20.4265230191925</v>
      </c>
      <c r="N1629" t="n">
        <v>2536.802459173439</v>
      </c>
      <c r="O1629" t="b">
        <v>0</v>
      </c>
      <c r="P1629" t="n">
        <v>8.050999862890139</v>
      </c>
      <c r="Q1629" t="n">
        <v>0</v>
      </c>
      <c r="R1629" t="n">
        <v>0.9011637849622782</v>
      </c>
      <c r="S1629" t="n">
        <v>52.07483935837283</v>
      </c>
      <c r="T1629" t="n">
        <v>33.63030614499412</v>
      </c>
      <c r="U1629" t="n">
        <v>8.934002894076736</v>
      </c>
      <c r="V1629" t="n">
        <v>3.323892169931057</v>
      </c>
      <c r="W1629" t="n">
        <v>-86.15060768619995</v>
      </c>
      <c r="X1629" t="n">
        <v>1</v>
      </c>
      <c r="Y1629" t="n">
        <v>64.72234587383979</v>
      </c>
      <c r="Z1629" t="n">
        <v>103.5969901871225</v>
      </c>
      <c r="AA1629" t="n">
        <v>2536.802459173439</v>
      </c>
      <c r="AB1629" t="b">
        <v>0</v>
      </c>
      <c r="AC1629" t="b">
        <v>1</v>
      </c>
      <c r="AD1629" t="n">
        <v>90.3879128666116</v>
      </c>
      <c r="AE1629" t="n">
        <v>1.8</v>
      </c>
      <c r="AF1629" t="n">
        <v>0</v>
      </c>
      <c r="AG1629" t="n">
        <v>-0.01384155177949936</v>
      </c>
      <c r="AH1629" t="b">
        <v>0</v>
      </c>
      <c r="AI1629" t="b">
        <v>0</v>
      </c>
      <c r="AJ1629" t="n">
        <v>2536.802459173439</v>
      </c>
      <c r="AK1629" t="n">
        <v>0</v>
      </c>
      <c r="AL1629" t="n">
        <v>8.934002894076736</v>
      </c>
      <c r="AM1629" t="n">
        <v>0</v>
      </c>
      <c r="AN1629" t="n">
        <v>10.73445056180539</v>
      </c>
      <c r="AO1629" t="n">
        <v>0</v>
      </c>
      <c r="AP1629" t="n">
        <v>1</v>
      </c>
      <c r="AQ1629" t="n">
        <v>0</v>
      </c>
      <c r="AR1629" t="n">
        <v>0</v>
      </c>
      <c r="AS1629" t="n">
        <v>0</v>
      </c>
      <c r="AT1629" t="n">
        <v>2.630656138281616</v>
      </c>
      <c r="AU1629" t="n">
        <v>0.827033630059717</v>
      </c>
      <c r="AV1629" t="n">
        <v>2.630656138281616</v>
      </c>
    </row>
    <row r="1630" spans="1:48">
      <c r="A1630" t="n">
        <v>1627</v>
      </c>
      <c r="B1630" t="n">
        <v>0</v>
      </c>
      <c r="C1630" t="n">
        <v>0</v>
      </c>
      <c r="D1630" t="n">
        <v>0</v>
      </c>
      <c r="E1630" t="n">
        <v>115.2</v>
      </c>
      <c r="F1630" t="n">
        <v>-0.3392833068828232</v>
      </c>
      <c r="G1630" t="n">
        <v>946.0981608652256</v>
      </c>
      <c r="H1630" t="n">
        <v>3731.41114645245</v>
      </c>
      <c r="I1630" t="n">
        <v>-0.2330544911154555</v>
      </c>
      <c r="J1630" t="n">
        <v>-0.2330544911154555</v>
      </c>
      <c r="K1630" t="n">
        <v>-2.352299738340244</v>
      </c>
      <c r="L1630" t="n">
        <v>5</v>
      </c>
      <c r="M1630" t="n">
        <v>-0.5964248829463095</v>
      </c>
      <c r="N1630" t="n">
        <v>2514.971112708951</v>
      </c>
      <c r="O1630" t="b">
        <v>0</v>
      </c>
      <c r="P1630" t="n">
        <v>-0.2330544911154555</v>
      </c>
      <c r="Q1630" t="n">
        <v>0</v>
      </c>
      <c r="R1630" t="n">
        <v>0</v>
      </c>
      <c r="S1630" t="n">
        <v>52.10205670306298</v>
      </c>
      <c r="T1630" t="n">
        <v>3.206827134158338</v>
      </c>
      <c r="U1630" t="n">
        <v>0.8445729519066537</v>
      </c>
      <c r="V1630" t="n">
        <v>3.803252017104647</v>
      </c>
      <c r="W1630" t="n">
        <v>-73.92429005682627</v>
      </c>
      <c r="X1630" t="n">
        <v>1</v>
      </c>
      <c r="Y1630" t="n">
        <v>52.4960282444661</v>
      </c>
      <c r="Z1630" t="n">
        <v>103.624273898126</v>
      </c>
      <c r="AA1630" t="n">
        <v>2514.971112708951</v>
      </c>
      <c r="AB1630" t="b">
        <v>0</v>
      </c>
      <c r="AC1630" t="b">
        <v>1</v>
      </c>
      <c r="AD1630" t="n">
        <v>90.40826327878491</v>
      </c>
      <c r="AE1630" t="n">
        <v>1.544547690098327</v>
      </c>
      <c r="AF1630" t="n">
        <v>0</v>
      </c>
      <c r="AG1630" t="n">
        <v>-0.06795671456532909</v>
      </c>
      <c r="AH1630" t="b">
        <v>0</v>
      </c>
      <c r="AI1630" t="b">
        <v>0</v>
      </c>
      <c r="AJ1630" t="n">
        <v>2514.971112708951</v>
      </c>
      <c r="AK1630" t="n">
        <v>0</v>
      </c>
      <c r="AL1630" t="n">
        <v>0.8445729519066537</v>
      </c>
      <c r="AM1630" t="n">
        <v>0</v>
      </c>
      <c r="AN1630" t="n">
        <v>2.390436236962664</v>
      </c>
      <c r="AO1630" t="n">
        <v>0</v>
      </c>
      <c r="AP1630" t="n">
        <v>1</v>
      </c>
      <c r="AQ1630" t="n">
        <v>0</v>
      </c>
      <c r="AR1630" t="n">
        <v>0</v>
      </c>
      <c r="AS1630" t="n">
        <v>0</v>
      </c>
      <c r="AT1630" t="n">
        <v>1.247140758182689</v>
      </c>
      <c r="AU1630" t="n">
        <v>0.3920798820590062</v>
      </c>
      <c r="AV1630" t="n">
        <v>1.247140758182689</v>
      </c>
    </row>
    <row r="1631" spans="1:48">
      <c r="A1631" t="n">
        <v>1628</v>
      </c>
      <c r="B1631" t="n">
        <v>0</v>
      </c>
      <c r="C1631" t="n">
        <v>0</v>
      </c>
      <c r="D1631" t="n">
        <v>0</v>
      </c>
      <c r="E1631" t="n">
        <v>113.8</v>
      </c>
      <c r="F1631" t="n">
        <v>-0.4504405841667136</v>
      </c>
      <c r="G1631" t="n">
        <v>934.6004401602662</v>
      </c>
      <c r="H1631" t="n">
        <v>3686.06413599209</v>
      </c>
      <c r="I1631" t="n">
        <v>-6.514230974803703</v>
      </c>
      <c r="J1631" t="n">
        <v>-6.514230974803703</v>
      </c>
      <c r="K1631" t="n">
        <v>-66.55927060581473</v>
      </c>
      <c r="L1631" t="n">
        <v>5</v>
      </c>
      <c r="M1631" t="n">
        <v>-16.87608281080495</v>
      </c>
      <c r="N1631" t="n">
        <v>2484.407227658668</v>
      </c>
      <c r="O1631" t="b">
        <v>0</v>
      </c>
      <c r="P1631" t="n">
        <v>-6.514230974803703</v>
      </c>
      <c r="Q1631" t="n">
        <v>0</v>
      </c>
      <c r="R1631" t="n">
        <v>0.806847775033146</v>
      </c>
      <c r="S1631" t="n">
        <v>52.10205670306298</v>
      </c>
      <c r="T1631" t="n">
        <v>-20.20241820055356</v>
      </c>
      <c r="U1631" t="n">
        <v>-5.255992768072369</v>
      </c>
      <c r="V1631" t="n">
        <v>-3.326335389748603</v>
      </c>
      <c r="W1631" t="n">
        <v>-85.26651140470254</v>
      </c>
      <c r="X1631" t="n">
        <v>1</v>
      </c>
      <c r="Y1631" t="n">
        <v>63.83824959234238</v>
      </c>
      <c r="Z1631" t="n">
        <v>103.5431237098203</v>
      </c>
      <c r="AA1631" t="n">
        <v>2484.407227658668</v>
      </c>
      <c r="AB1631" t="b">
        <v>0</v>
      </c>
      <c r="AC1631" t="b">
        <v>1</v>
      </c>
      <c r="AD1631" t="n">
        <v>90.42846020202047</v>
      </c>
      <c r="AE1631" t="n">
        <v>1.781528008339862</v>
      </c>
      <c r="AF1631" t="n">
        <v>0</v>
      </c>
      <c r="AG1631" t="n">
        <v>-0.1042383945682365</v>
      </c>
      <c r="AH1631" t="b">
        <v>0</v>
      </c>
      <c r="AI1631" t="b">
        <v>0</v>
      </c>
      <c r="AJ1631" t="n">
        <v>2484.407227658668</v>
      </c>
      <c r="AK1631" t="n">
        <v>0</v>
      </c>
      <c r="AL1631" t="n">
        <v>-5.255992768072369</v>
      </c>
      <c r="AM1631" t="n">
        <v>0</v>
      </c>
      <c r="AN1631" t="n">
        <v>-3.472125924252181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 spans="1:48">
      <c r="A1632" t="n">
        <v>1629</v>
      </c>
      <c r="B1632" t="n">
        <v>0</v>
      </c>
      <c r="C1632" t="n">
        <v>0</v>
      </c>
      <c r="D1632" t="n">
        <v>0</v>
      </c>
      <c r="E1632" t="n">
        <v>112</v>
      </c>
      <c r="F1632" t="n">
        <v>-0.5256210231169938</v>
      </c>
      <c r="G1632" t="n">
        <v>919.8176563967471</v>
      </c>
      <c r="H1632" t="n">
        <v>3627.760836828771</v>
      </c>
      <c r="I1632" t="n">
        <v>-10.77609396227252</v>
      </c>
      <c r="J1632" t="n">
        <v>-10.77609396227252</v>
      </c>
      <c r="K1632" t="n">
        <v>-111.8744748630027</v>
      </c>
      <c r="L1632" t="n">
        <v>5</v>
      </c>
      <c r="M1632" t="n">
        <v>-28.36573906262747</v>
      </c>
      <c r="N1632" t="n">
        <v>2445.110804022592</v>
      </c>
      <c r="O1632" t="b">
        <v>0</v>
      </c>
      <c r="P1632" t="n">
        <v>-10.77609396227252</v>
      </c>
      <c r="Q1632" t="n">
        <v>0</v>
      </c>
      <c r="R1632" t="n">
        <v>0.8730176403879871</v>
      </c>
      <c r="S1632" t="n">
        <v>52.14509377311433</v>
      </c>
      <c r="T1632" t="n">
        <v>-36.74152905684924</v>
      </c>
      <c r="U1632" t="n">
        <v>-9.407720123542388</v>
      </c>
      <c r="V1632" t="n">
        <v>-8.375789994221766</v>
      </c>
      <c r="W1632" t="n">
        <v>-86.15060768619995</v>
      </c>
      <c r="X1632" t="n">
        <v>1</v>
      </c>
      <c r="Y1632" t="n">
        <v>64.72234587383979</v>
      </c>
      <c r="Z1632" t="n">
        <v>103.4247410962837</v>
      </c>
      <c r="AA1632" t="n">
        <v>2445.110804022592</v>
      </c>
      <c r="AB1632" t="b">
        <v>0</v>
      </c>
      <c r="AC1632" t="b">
        <v>1</v>
      </c>
      <c r="AD1632" t="n">
        <v>90.45077974984446</v>
      </c>
      <c r="AE1632" t="n">
        <v>1.8</v>
      </c>
      <c r="AF1632" t="n">
        <v>0</v>
      </c>
      <c r="AG1632" t="n">
        <v>-0.1269522131235619</v>
      </c>
      <c r="AH1632" t="b">
        <v>0</v>
      </c>
      <c r="AI1632" t="b">
        <v>0</v>
      </c>
      <c r="AJ1632" t="n">
        <v>2445.110804022592</v>
      </c>
      <c r="AK1632" t="n">
        <v>0</v>
      </c>
      <c r="AL1632" t="n">
        <v>-9.407720123542388</v>
      </c>
      <c r="AM1632" t="n">
        <v>2.792442345784283</v>
      </c>
      <c r="AN1632" t="n">
        <v>-4.812150955714583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 spans="1:48">
      <c r="A1633" t="n">
        <v>1630</v>
      </c>
      <c r="B1633" t="n">
        <v>0</v>
      </c>
      <c r="C1633" t="n">
        <v>0</v>
      </c>
      <c r="D1633" t="n">
        <v>0</v>
      </c>
      <c r="E1633" t="n">
        <v>110.1</v>
      </c>
      <c r="F1633" t="n">
        <v>-0.5304086566986435</v>
      </c>
      <c r="G1633" t="n">
        <v>904.2136068685879</v>
      </c>
      <c r="H1633" t="n">
        <v>3566.218465489711</v>
      </c>
      <c r="I1633" t="n">
        <v>-11.24029058882746</v>
      </c>
      <c r="J1633" t="n">
        <v>-11.24029058882746</v>
      </c>
      <c r="K1633" t="n">
        <v>-118.7074245783514</v>
      </c>
      <c r="L1633" t="n">
        <v>5</v>
      </c>
      <c r="M1633" t="n">
        <v>-30.09823138396335</v>
      </c>
      <c r="N1633" t="n">
        <v>2403.631245740065</v>
      </c>
      <c r="O1633" t="b">
        <v>0</v>
      </c>
      <c r="P1633" t="n">
        <v>-11.24029058882746</v>
      </c>
      <c r="Q1633" t="n">
        <v>0</v>
      </c>
      <c r="R1633" t="n">
        <v>0.8793680303185538</v>
      </c>
      <c r="S1633" t="n">
        <v>52.19189794774422</v>
      </c>
      <c r="T1633" t="n">
        <v>-39.26917277179218</v>
      </c>
      <c r="U1633" t="n">
        <v>-9.884352195305377</v>
      </c>
      <c r="V1633" t="n">
        <v>-9.17094138782883</v>
      </c>
      <c r="W1633" t="n">
        <v>-86.15060768619995</v>
      </c>
      <c r="X1633" t="n">
        <v>1</v>
      </c>
      <c r="Y1633" t="n">
        <v>64.72234587383979</v>
      </c>
      <c r="Z1633" t="n">
        <v>103.241321703693</v>
      </c>
      <c r="AA1633" t="n">
        <v>2403.631245740065</v>
      </c>
      <c r="AB1633" t="b">
        <v>0</v>
      </c>
      <c r="AC1633" t="b">
        <v>1</v>
      </c>
      <c r="AD1633" t="n">
        <v>90.47325278660621</v>
      </c>
      <c r="AE1633" t="n">
        <v>1.8</v>
      </c>
      <c r="AF1633" t="n">
        <v>0</v>
      </c>
      <c r="AG1633" t="n">
        <v>-0.1416805571404631</v>
      </c>
      <c r="AH1633" t="b">
        <v>0</v>
      </c>
      <c r="AI1633" t="b">
        <v>0</v>
      </c>
      <c r="AJ1633" t="n">
        <v>2403.631245740065</v>
      </c>
      <c r="AK1633" t="n">
        <v>0</v>
      </c>
      <c r="AL1633" t="n">
        <v>-9.884352195305377</v>
      </c>
      <c r="AM1633" t="n">
        <v>3.379256298490604</v>
      </c>
      <c r="AN1633" t="n">
        <v>-4.701969074771249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 spans="1:48">
      <c r="A1634" t="n">
        <v>1631</v>
      </c>
      <c r="B1634" t="n">
        <v>0</v>
      </c>
      <c r="C1634" t="n">
        <v>0</v>
      </c>
      <c r="D1634" t="n">
        <v>0</v>
      </c>
      <c r="E1634" t="n">
        <v>108.3</v>
      </c>
      <c r="F1634" t="n">
        <v>-0.4360776834217539</v>
      </c>
      <c r="G1634" t="n">
        <v>889.4308231050688</v>
      </c>
      <c r="H1634" t="n">
        <v>3507.915166326391</v>
      </c>
      <c r="I1634" t="n">
        <v>-6.59879860126023</v>
      </c>
      <c r="J1634" t="n">
        <v>-6.59879860126023</v>
      </c>
      <c r="K1634" t="n">
        <v>-70.84742659527011</v>
      </c>
      <c r="L1634" t="n">
        <v>5</v>
      </c>
      <c r="M1634" t="n">
        <v>-17.96334345721859</v>
      </c>
      <c r="N1634" t="n">
        <v>2364.334822103988</v>
      </c>
      <c r="O1634" t="b">
        <v>0</v>
      </c>
      <c r="P1634" t="n">
        <v>-6.59879860126023</v>
      </c>
      <c r="Q1634" t="n">
        <v>0</v>
      </c>
      <c r="R1634" t="n">
        <v>0.8208543199030793</v>
      </c>
      <c r="S1634" t="n">
        <v>52.23827677753584</v>
      </c>
      <c r="T1634" t="n">
        <v>-21.87728201299791</v>
      </c>
      <c r="U1634" t="n">
        <v>-5.416652338014858</v>
      </c>
      <c r="V1634" t="n">
        <v>-3.913938555779325</v>
      </c>
      <c r="W1634" t="n">
        <v>-81.67896008007808</v>
      </c>
      <c r="X1634" t="n">
        <v>1</v>
      </c>
      <c r="Y1634" t="n">
        <v>60.25069826771792</v>
      </c>
      <c r="Z1634" t="n">
        <v>103.0589920128146</v>
      </c>
      <c r="AA1634" t="n">
        <v>2364.334822103988</v>
      </c>
      <c r="AB1634" t="b">
        <v>0</v>
      </c>
      <c r="AC1634" t="b">
        <v>1</v>
      </c>
      <c r="AD1634" t="n">
        <v>90.49494949565856</v>
      </c>
      <c r="AE1634" t="n">
        <v>1.706570993435852</v>
      </c>
      <c r="AF1634" t="n">
        <v>0</v>
      </c>
      <c r="AG1634" t="n">
        <v>-0.1589276894820699</v>
      </c>
      <c r="AH1634" t="b">
        <v>0</v>
      </c>
      <c r="AI1634" t="b">
        <v>0</v>
      </c>
      <c r="AJ1634" t="n">
        <v>2364.334822103988</v>
      </c>
      <c r="AK1634" t="n">
        <v>0</v>
      </c>
      <c r="AL1634" t="n">
        <v>-5.416652338014858</v>
      </c>
      <c r="AM1634" t="n">
        <v>0</v>
      </c>
      <c r="AN1634" t="n">
        <v>-3.707886402297176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 spans="1:48">
      <c r="A1635" t="n">
        <v>1632</v>
      </c>
      <c r="B1635" t="n">
        <v>0</v>
      </c>
      <c r="C1635" t="n">
        <v>0</v>
      </c>
      <c r="D1635" t="n">
        <v>0</v>
      </c>
      <c r="E1635" t="n">
        <v>107</v>
      </c>
      <c r="F1635" t="n">
        <v>-0.3086139429476784</v>
      </c>
      <c r="G1635" t="n">
        <v>878.7543681647495</v>
      </c>
      <c r="H1635" t="n">
        <v>3465.807228041772</v>
      </c>
      <c r="I1635" t="n">
        <v>-0.3379874697874989</v>
      </c>
      <c r="J1635" t="n">
        <v>-0.3379874697874989</v>
      </c>
      <c r="K1635" t="n">
        <v>-3.672860936018793</v>
      </c>
      <c r="L1635" t="n">
        <v>5</v>
      </c>
      <c r="M1635" t="n">
        <v>-0.9312527728242376</v>
      </c>
      <c r="N1635" t="n">
        <v>2335.954071700155</v>
      </c>
      <c r="O1635" t="b">
        <v>0</v>
      </c>
      <c r="P1635" t="n">
        <v>-0.3379874697874989</v>
      </c>
      <c r="Q1635" t="n">
        <v>0</v>
      </c>
      <c r="R1635" t="n">
        <v>0</v>
      </c>
      <c r="S1635" t="n">
        <v>52.27871118118855</v>
      </c>
      <c r="T1635" t="n">
        <v>2.558981655528452</v>
      </c>
      <c r="U1635" t="n">
        <v>0.6259794702267184</v>
      </c>
      <c r="V1635" t="n">
        <v>3.49023442835269</v>
      </c>
      <c r="W1635" t="n">
        <v>-70.67430136078529</v>
      </c>
      <c r="X1635" t="n">
        <v>1</v>
      </c>
      <c r="Y1635" t="n">
        <v>49.24603954842513</v>
      </c>
      <c r="Z1635" t="n">
        <v>102.8886563373604</v>
      </c>
      <c r="AA1635" t="n">
        <v>2335.954071700155</v>
      </c>
      <c r="AB1635" t="b">
        <v>0</v>
      </c>
      <c r="AC1635" t="b">
        <v>1</v>
      </c>
      <c r="AD1635" t="n">
        <v>90.51395934597386</v>
      </c>
      <c r="AE1635" t="n">
        <v>1.476643588084537</v>
      </c>
      <c r="AF1635" t="n">
        <v>0</v>
      </c>
      <c r="AG1635" t="n">
        <v>-0.1601865709376041</v>
      </c>
      <c r="AH1635" t="b">
        <v>0</v>
      </c>
      <c r="AI1635" t="b">
        <v>0</v>
      </c>
      <c r="AJ1635" t="n">
        <v>2335.954071700155</v>
      </c>
      <c r="AK1635" t="n">
        <v>0</v>
      </c>
      <c r="AL1635" t="n">
        <v>0.6259794702267184</v>
      </c>
      <c r="AM1635" t="n">
        <v>0</v>
      </c>
      <c r="AN1635" t="n">
        <v>2.103728523518753</v>
      </c>
      <c r="AO1635" t="n">
        <v>0</v>
      </c>
      <c r="AP1635" t="n">
        <v>1</v>
      </c>
      <c r="AQ1635" t="n">
        <v>0</v>
      </c>
      <c r="AR1635" t="n">
        <v>0</v>
      </c>
      <c r="AS1635" t="n">
        <v>0</v>
      </c>
      <c r="AT1635" t="n">
        <v>1.127830304643835</v>
      </c>
      <c r="AU1635" t="n">
        <v>0.3545707009621698</v>
      </c>
      <c r="AV1635" t="n">
        <v>1.127830304643835</v>
      </c>
    </row>
    <row r="1636" spans="1:48">
      <c r="A1636" t="n">
        <v>1633</v>
      </c>
      <c r="B1636" t="n">
        <v>0</v>
      </c>
      <c r="C1636" t="n">
        <v>0</v>
      </c>
      <c r="D1636" t="n">
        <v>0</v>
      </c>
      <c r="E1636" t="n">
        <v>106.1</v>
      </c>
      <c r="F1636" t="n">
        <v>-0.1627998781208824</v>
      </c>
      <c r="G1636" t="n">
        <v>871.3629762829898</v>
      </c>
      <c r="H1636" t="n">
        <v>3436.655578460112</v>
      </c>
      <c r="I1636" t="n">
        <v>6.793724987840488</v>
      </c>
      <c r="J1636" t="n">
        <v>6.793724987840488</v>
      </c>
      <c r="K1636" t="n">
        <v>74.45266392433348</v>
      </c>
      <c r="L1636" t="n">
        <v>5</v>
      </c>
      <c r="M1636" t="n">
        <v>18.87745028507441</v>
      </c>
      <c r="N1636" t="n">
        <v>2316.305859882116</v>
      </c>
      <c r="O1636" t="b">
        <v>0</v>
      </c>
      <c r="P1636" t="n">
        <v>6.793724987840488</v>
      </c>
      <c r="Q1636" t="n">
        <v>0</v>
      </c>
      <c r="R1636" t="n">
        <v>0.8989243842570386</v>
      </c>
      <c r="S1636" t="n">
        <v>52.27871118118855</v>
      </c>
      <c r="T1636" t="n">
        <v>31.15733310485311</v>
      </c>
      <c r="U1636" t="n">
        <v>7.557615642449731</v>
      </c>
      <c r="V1636" t="n">
        <v>3.149246628481581</v>
      </c>
      <c r="W1636" t="n">
        <v>-86.15060768619995</v>
      </c>
      <c r="X1636" t="n">
        <v>1</v>
      </c>
      <c r="Y1636" t="n">
        <v>64.72234587383979</v>
      </c>
      <c r="Z1636" t="n">
        <v>102.7514904652693</v>
      </c>
      <c r="AA1636" t="n">
        <v>2316.305859882116</v>
      </c>
      <c r="AB1636" t="b">
        <v>0</v>
      </c>
      <c r="AC1636" t="b">
        <v>1</v>
      </c>
      <c r="AD1636" t="n">
        <v>90.53374552399856</v>
      </c>
      <c r="AE1636" t="n">
        <v>1.8</v>
      </c>
      <c r="AF1636" t="n">
        <v>0</v>
      </c>
      <c r="AG1636" t="n">
        <v>-0.154433528815752</v>
      </c>
      <c r="AH1636" t="b">
        <v>0</v>
      </c>
      <c r="AI1636" t="b">
        <v>0</v>
      </c>
      <c r="AJ1636" t="n">
        <v>2316.305859882116</v>
      </c>
      <c r="AK1636" t="n">
        <v>0</v>
      </c>
      <c r="AL1636" t="n">
        <v>7.557615642449731</v>
      </c>
      <c r="AM1636" t="n">
        <v>0</v>
      </c>
      <c r="AN1636" t="n">
        <v>9.357944541189152</v>
      </c>
      <c r="AO1636" t="n">
        <v>0</v>
      </c>
      <c r="AP1636" t="n">
        <v>1</v>
      </c>
      <c r="AQ1636" t="n">
        <v>0</v>
      </c>
      <c r="AR1636" t="n">
        <v>0</v>
      </c>
      <c r="AS1636" t="n">
        <v>0</v>
      </c>
      <c r="AT1636" t="n">
        <v>2.330917052510817</v>
      </c>
      <c r="AU1636" t="n">
        <v>0.7328007500688971</v>
      </c>
      <c r="AV1636" t="n">
        <v>2.330917052510817</v>
      </c>
    </row>
    <row r="1637" spans="1:48">
      <c r="A1637" t="n">
        <v>1634</v>
      </c>
      <c r="B1637" t="n">
        <v>0</v>
      </c>
      <c r="C1637" t="n">
        <v>0</v>
      </c>
      <c r="D1637" t="n">
        <v>0</v>
      </c>
      <c r="E1637" t="n">
        <v>105.8</v>
      </c>
      <c r="F1637" t="n">
        <v>-0.04018654456879922</v>
      </c>
      <c r="G1637" t="n">
        <v>868.89917898907</v>
      </c>
      <c r="H1637" t="n">
        <v>3426.938361932892</v>
      </c>
      <c r="I1637" t="n">
        <v>12.84086681767318</v>
      </c>
      <c r="J1637" t="n">
        <v>12.84086681767318</v>
      </c>
      <c r="K1637" t="n">
        <v>141.1225244794315</v>
      </c>
      <c r="L1637" t="n">
        <v>5</v>
      </c>
      <c r="M1637" t="n">
        <v>35.78157314387209</v>
      </c>
      <c r="N1637" t="n">
        <v>2309.75645594277</v>
      </c>
      <c r="O1637" t="b">
        <v>0</v>
      </c>
      <c r="P1637" t="n">
        <v>12.84086681767318</v>
      </c>
      <c r="Q1637" t="n">
        <v>0</v>
      </c>
      <c r="R1637" t="n">
        <v>0.9303636532003804</v>
      </c>
      <c r="S1637" t="n">
        <v>52.30219854023135</v>
      </c>
      <c r="T1637" t="n">
        <v>57.06197492904642</v>
      </c>
      <c r="U1637" t="n">
        <v>13.8019867537834</v>
      </c>
      <c r="V1637" t="n">
        <v>3.973587475230275</v>
      </c>
      <c r="W1637" t="n">
        <v>-86.15060768619995</v>
      </c>
      <c r="X1637" t="n">
        <v>1</v>
      </c>
      <c r="Y1637" t="n">
        <v>64.72234587383979</v>
      </c>
      <c r="Z1637" t="n">
        <v>102.6353522316748</v>
      </c>
      <c r="AA1637" t="n">
        <v>2309.75645594277</v>
      </c>
      <c r="AB1637" t="b">
        <v>0</v>
      </c>
      <c r="AC1637" t="b">
        <v>1</v>
      </c>
      <c r="AD1637" t="n">
        <v>90.55621856076031</v>
      </c>
      <c r="AE1637" t="n">
        <v>1.8</v>
      </c>
      <c r="AF1637" t="n">
        <v>0</v>
      </c>
      <c r="AG1637" t="n">
        <v>-0.1372978346348498</v>
      </c>
      <c r="AH1637" t="b">
        <v>0</v>
      </c>
      <c r="AI1637" t="b">
        <v>0</v>
      </c>
      <c r="AJ1637" t="n">
        <v>2309.75645594277</v>
      </c>
      <c r="AK1637" t="n">
        <v>0</v>
      </c>
      <c r="AL1637" t="n">
        <v>13.8019867537834</v>
      </c>
      <c r="AM1637" t="n">
        <v>0</v>
      </c>
      <c r="AN1637" t="n">
        <v>15.60202329808778</v>
      </c>
      <c r="AO1637" t="n">
        <v>0</v>
      </c>
      <c r="AP1637" t="n">
        <v>1</v>
      </c>
      <c r="AQ1637" t="n">
        <v>0</v>
      </c>
      <c r="AR1637" t="n">
        <v>0</v>
      </c>
      <c r="AS1637" t="n">
        <v>0</v>
      </c>
      <c r="AT1637" t="n">
        <v>3.398867102585982</v>
      </c>
      <c r="AU1637" t="n">
        <v>1.068546115562792</v>
      </c>
      <c r="AV1637" t="n">
        <v>3.398867102585982</v>
      </c>
    </row>
    <row r="1638" spans="1:48">
      <c r="A1638" t="n">
        <v>1635</v>
      </c>
      <c r="B1638" t="n">
        <v>0</v>
      </c>
      <c r="C1638" t="n">
        <v>0</v>
      </c>
      <c r="D1638" t="n">
        <v>0</v>
      </c>
      <c r="E1638" t="n">
        <v>105.7</v>
      </c>
      <c r="F1638" t="n">
        <v>-0.009787276937260003</v>
      </c>
      <c r="G1638" t="n">
        <v>868.0779132244301</v>
      </c>
      <c r="H1638" t="n">
        <v>3423.699289757152</v>
      </c>
      <c r="I1638" t="n">
        <v>14.32643383092914</v>
      </c>
      <c r="J1638" t="n">
        <v>14.32643383092914</v>
      </c>
      <c r="K1638" t="n">
        <v>157.598026145045</v>
      </c>
      <c r="L1638" t="n">
        <v>5</v>
      </c>
      <c r="M1638" t="n">
        <v>39.95893157835827</v>
      </c>
      <c r="N1638" t="n">
        <v>2307.573321296321</v>
      </c>
      <c r="O1638" t="b">
        <v>0</v>
      </c>
      <c r="P1638" t="n">
        <v>14.32643383092914</v>
      </c>
      <c r="Q1638" t="n">
        <v>0</v>
      </c>
      <c r="R1638" t="n">
        <v>0.9341935566924864</v>
      </c>
      <c r="S1638" t="n">
        <v>52.33278365747238</v>
      </c>
      <c r="T1638" t="n">
        <v>63.46248933944917</v>
      </c>
      <c r="U1638" t="n">
        <v>15.33561618820397</v>
      </c>
      <c r="V1638" t="n">
        <v>4.176240706870146</v>
      </c>
      <c r="W1638" t="n">
        <v>-86.15060768619995</v>
      </c>
      <c r="X1638" t="n">
        <v>1</v>
      </c>
      <c r="Y1638" t="n">
        <v>64.72234587383979</v>
      </c>
      <c r="Z1638" t="n">
        <v>102.5192139980803</v>
      </c>
      <c r="AA1638" t="n">
        <v>2307.573321296321</v>
      </c>
      <c r="AB1638" t="b">
        <v>0</v>
      </c>
      <c r="AC1638" t="b">
        <v>1</v>
      </c>
      <c r="AD1638" t="n">
        <v>90.57869159752207</v>
      </c>
      <c r="AE1638" t="n">
        <v>1.8</v>
      </c>
      <c r="AF1638" t="n">
        <v>0</v>
      </c>
      <c r="AG1638" t="n">
        <v>-0.1238099491377229</v>
      </c>
      <c r="AH1638" t="b">
        <v>0</v>
      </c>
      <c r="AI1638" t="b">
        <v>0</v>
      </c>
      <c r="AJ1638" t="n">
        <v>2307.573321296321</v>
      </c>
      <c r="AK1638" t="n">
        <v>0</v>
      </c>
      <c r="AL1638" t="n">
        <v>15.33561618820397</v>
      </c>
      <c r="AM1638" t="n">
        <v>0</v>
      </c>
      <c r="AN1638" t="n">
        <v>17.13561847222299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3.665369064424392</v>
      </c>
      <c r="AU1638" t="n">
        <v>1.152329808045394</v>
      </c>
      <c r="AV1638" t="n">
        <v>3.665369064424392</v>
      </c>
    </row>
    <row r="1639" spans="1:48">
      <c r="A1639" t="n">
        <v>1636</v>
      </c>
      <c r="B1639" t="n">
        <v>0</v>
      </c>
      <c r="C1639" t="n">
        <v>0</v>
      </c>
      <c r="D1639" t="n">
        <v>0</v>
      </c>
      <c r="E1639" t="n">
        <v>105.7</v>
      </c>
      <c r="F1639" t="n">
        <v>-0.003997681015473376</v>
      </c>
      <c r="G1639" t="n">
        <v>868.0779132244301</v>
      </c>
      <c r="H1639" t="n">
        <v>3423.699289757152</v>
      </c>
      <c r="I1639" t="n">
        <v>14.61533008399618</v>
      </c>
      <c r="J1639" t="n">
        <v>14.61533008399618</v>
      </c>
      <c r="K1639" t="n">
        <v>160.7760312076708</v>
      </c>
      <c r="L1639" t="n">
        <v>5</v>
      </c>
      <c r="M1639" t="n">
        <v>40.76471379504837</v>
      </c>
      <c r="N1639" t="n">
        <v>2307.573321296321</v>
      </c>
      <c r="O1639" t="b">
        <v>0</v>
      </c>
      <c r="P1639" t="n">
        <v>14.61533008399618</v>
      </c>
      <c r="Q1639" t="n">
        <v>0</v>
      </c>
      <c r="R1639" t="n">
        <v>0.9348546569435809</v>
      </c>
      <c r="S1639" t="n">
        <v>52.36503043679561</v>
      </c>
      <c r="T1639" t="n">
        <v>64.69644319579048</v>
      </c>
      <c r="U1639" t="n">
        <v>15.63379930285594</v>
      </c>
      <c r="V1639" t="n">
        <v>4.214671986519903</v>
      </c>
      <c r="W1639" t="n">
        <v>-86.15060768619995</v>
      </c>
      <c r="X1639" t="n">
        <v>1</v>
      </c>
      <c r="Y1639" t="n">
        <v>64.72234587383979</v>
      </c>
      <c r="Z1639" t="n">
        <v>102.3921307827039</v>
      </c>
      <c r="AA1639" t="n">
        <v>2307.573321296321</v>
      </c>
      <c r="AB1639" t="b">
        <v>0</v>
      </c>
      <c r="AC1639" t="b">
        <v>1</v>
      </c>
      <c r="AD1639" t="n">
        <v>90.60116463428382</v>
      </c>
      <c r="AE1639" t="n">
        <v>1.8</v>
      </c>
      <c r="AF1639" t="n">
        <v>0</v>
      </c>
      <c r="AG1639" t="n">
        <v>-0.1203660425039082</v>
      </c>
      <c r="AH1639" t="b">
        <v>0</v>
      </c>
      <c r="AI1639" t="b">
        <v>0</v>
      </c>
      <c r="AJ1639" t="n">
        <v>2307.573321296321</v>
      </c>
      <c r="AK1639" t="n">
        <v>0</v>
      </c>
      <c r="AL1639" t="n">
        <v>15.63379930285594</v>
      </c>
      <c r="AM1639" t="n">
        <v>0</v>
      </c>
      <c r="AN1639" t="n">
        <v>17.43380158687496</v>
      </c>
      <c r="AO1639" t="n">
        <v>0</v>
      </c>
      <c r="AP1639" t="n">
        <v>1</v>
      </c>
      <c r="AQ1639" t="n">
        <v>0</v>
      </c>
      <c r="AR1639" t="n">
        <v>0</v>
      </c>
      <c r="AS1639" t="n">
        <v>0</v>
      </c>
      <c r="AT1639" t="n">
        <v>3.717454293255638</v>
      </c>
      <c r="AU1639" t="n">
        <v>1.168704519755506</v>
      </c>
      <c r="AV1639" t="n">
        <v>3.717454293255638</v>
      </c>
    </row>
    <row r="1640" spans="1:48">
      <c r="A1640" t="n">
        <v>1637</v>
      </c>
      <c r="B1640" t="n">
        <v>0</v>
      </c>
      <c r="C1640" t="n">
        <v>0</v>
      </c>
      <c r="D1640" t="n">
        <v>0</v>
      </c>
      <c r="E1640" t="n">
        <v>105.6</v>
      </c>
      <c r="F1640" t="n">
        <v>-0.05755533233416088</v>
      </c>
      <c r="G1640" t="n">
        <v>867.2566474597901</v>
      </c>
      <c r="H1640" t="n">
        <v>3420.460217581412</v>
      </c>
      <c r="I1640" t="n">
        <v>11.91238697727741</v>
      </c>
      <c r="J1640" t="n">
        <v>11.91238697727741</v>
      </c>
      <c r="K1640" t="n">
        <v>131.1663815095836</v>
      </c>
      <c r="L1640" t="n">
        <v>5</v>
      </c>
      <c r="M1640" t="n">
        <v>33.25719612311958</v>
      </c>
      <c r="N1640" t="n">
        <v>2305.390186649872</v>
      </c>
      <c r="O1640" t="b">
        <v>0</v>
      </c>
      <c r="P1640" t="n">
        <v>11.91238697727741</v>
      </c>
      <c r="Q1640" t="n">
        <v>0</v>
      </c>
      <c r="R1640" t="n">
        <v>0.9277020074351316</v>
      </c>
      <c r="S1640" t="n">
        <v>52.39759699272161</v>
      </c>
      <c r="T1640" t="n">
        <v>53.18843826866851</v>
      </c>
      <c r="U1640" t="n">
        <v>12.8407472246527</v>
      </c>
      <c r="V1640" t="n">
        <v>3.845417314485161</v>
      </c>
      <c r="W1640" t="n">
        <v>-86.15060768619995</v>
      </c>
      <c r="X1640" t="n">
        <v>1</v>
      </c>
      <c r="Y1640" t="n">
        <v>64.72234587383979</v>
      </c>
      <c r="Z1640" t="n">
        <v>102.2759925491094</v>
      </c>
      <c r="AA1640" t="n">
        <v>2305.390186649872</v>
      </c>
      <c r="AB1640" t="b">
        <v>0</v>
      </c>
      <c r="AC1640" t="b">
        <v>1</v>
      </c>
      <c r="AD1640" t="n">
        <v>90.62363767104557</v>
      </c>
      <c r="AE1640" t="n">
        <v>1.8</v>
      </c>
      <c r="AF1640" t="n">
        <v>0</v>
      </c>
      <c r="AG1640" t="n">
        <v>-0.1217950088222224</v>
      </c>
      <c r="AH1640" t="b">
        <v>0</v>
      </c>
      <c r="AI1640" t="b">
        <v>0</v>
      </c>
      <c r="AJ1640" t="n">
        <v>2305.390186649872</v>
      </c>
      <c r="AK1640" t="n">
        <v>0</v>
      </c>
      <c r="AL1640" t="n">
        <v>12.8407472246527</v>
      </c>
      <c r="AM1640" t="n">
        <v>0</v>
      </c>
      <c r="AN1640" t="n">
        <v>14.64078376895709</v>
      </c>
      <c r="AO1640" t="n">
        <v>0</v>
      </c>
      <c r="AP1640" t="n">
        <v>1</v>
      </c>
      <c r="AQ1640" t="n">
        <v>0</v>
      </c>
      <c r="AR1640" t="n">
        <v>0</v>
      </c>
      <c r="AS1640" t="n">
        <v>0</v>
      </c>
      <c r="AT1640" t="n">
        <v>3.231610402179943</v>
      </c>
      <c r="AU1640" t="n">
        <v>1.01596344841916</v>
      </c>
      <c r="AV1640" t="n">
        <v>3.231610402179943</v>
      </c>
    </row>
    <row r="1641" spans="1:48">
      <c r="A1641" t="n">
        <v>1638</v>
      </c>
      <c r="B1641" t="n">
        <v>0</v>
      </c>
      <c r="C1641" t="n">
        <v>0</v>
      </c>
      <c r="D1641" t="n">
        <v>0</v>
      </c>
      <c r="E1641" t="n">
        <v>105.3</v>
      </c>
      <c r="F1641" t="n">
        <v>-0.09911432298122413</v>
      </c>
      <c r="G1641" t="n">
        <v>864.7928501658703</v>
      </c>
      <c r="H1641" t="n">
        <v>3410.743001054193</v>
      </c>
      <c r="I1641" t="n">
        <v>9.75541966551973</v>
      </c>
      <c r="J1641" t="n">
        <v>9.75541966551973</v>
      </c>
      <c r="K1641" t="n">
        <v>107.7222084853419</v>
      </c>
      <c r="L1641" t="n">
        <v>5</v>
      </c>
      <c r="M1641" t="n">
        <v>27.31293318593863</v>
      </c>
      <c r="N1641" t="n">
        <v>2298.840782710526</v>
      </c>
      <c r="O1641" t="b">
        <v>0</v>
      </c>
      <c r="P1641" t="n">
        <v>9.75541966551973</v>
      </c>
      <c r="Q1641" t="n">
        <v>0</v>
      </c>
      <c r="R1641" t="n">
        <v>0.9194312947394532</v>
      </c>
      <c r="S1641" t="n">
        <v>52.42705510142815</v>
      </c>
      <c r="T1641" t="n">
        <v>44.0746796129364</v>
      </c>
      <c r="U1641" t="n">
        <v>10.6102758534929</v>
      </c>
      <c r="V1641" t="n">
        <v>3.551039871187697</v>
      </c>
      <c r="W1641" t="n">
        <v>-86.15060768619995</v>
      </c>
      <c r="X1641" t="n">
        <v>1</v>
      </c>
      <c r="Y1641" t="n">
        <v>64.72234587383979</v>
      </c>
      <c r="Z1641" t="n">
        <v>102.1598543155149</v>
      </c>
      <c r="AA1641" t="n">
        <v>2298.840782710526</v>
      </c>
      <c r="AB1641" t="b">
        <v>0</v>
      </c>
      <c r="AC1641" t="b">
        <v>1</v>
      </c>
      <c r="AD1641" t="n">
        <v>90.64611070780732</v>
      </c>
      <c r="AE1641" t="n">
        <v>1.8</v>
      </c>
      <c r="AF1641" t="n">
        <v>0</v>
      </c>
      <c r="AG1641" t="n">
        <v>-0.1293829949824996</v>
      </c>
      <c r="AH1641" t="b">
        <v>0</v>
      </c>
      <c r="AI1641" t="b">
        <v>0</v>
      </c>
      <c r="AJ1641" t="n">
        <v>2298.840782710526</v>
      </c>
      <c r="AK1641" t="n">
        <v>0</v>
      </c>
      <c r="AL1641" t="n">
        <v>10.6102758534929</v>
      </c>
      <c r="AM1641" t="n">
        <v>0</v>
      </c>
      <c r="AN1641" t="n">
        <v>12.41038777042506</v>
      </c>
      <c r="AO1641" t="n">
        <v>0</v>
      </c>
      <c r="AP1641" t="n">
        <v>1</v>
      </c>
      <c r="AQ1641" t="n">
        <v>0</v>
      </c>
      <c r="AR1641" t="n">
        <v>0</v>
      </c>
      <c r="AS1641" t="n">
        <v>0</v>
      </c>
      <c r="AT1641" t="n">
        <v>2.846240028059439</v>
      </c>
      <c r="AU1641" t="n">
        <v>0.8948095451064518</v>
      </c>
      <c r="AV1641" t="n">
        <v>2.846240028059439</v>
      </c>
    </row>
    <row r="1642" spans="1:48">
      <c r="A1642" t="n">
        <v>1639</v>
      </c>
      <c r="B1642" t="n">
        <v>0</v>
      </c>
      <c r="C1642" t="n">
        <v>0</v>
      </c>
      <c r="D1642" t="n">
        <v>0</v>
      </c>
      <c r="E1642" t="n">
        <v>104.9</v>
      </c>
      <c r="F1642" t="n">
        <v>-0.1293207090742765</v>
      </c>
      <c r="G1642" t="n">
        <v>861.5077871073105</v>
      </c>
      <c r="H1642" t="n">
        <v>3397.786712351232</v>
      </c>
      <c r="I1642" t="n">
        <v>8.146743901352842</v>
      </c>
      <c r="J1642" t="n">
        <v>8.146743901352842</v>
      </c>
      <c r="K1642" t="n">
        <v>90.3017649805098</v>
      </c>
      <c r="L1642" t="n">
        <v>5</v>
      </c>
      <c r="M1642" t="n">
        <v>22.89598503562622</v>
      </c>
      <c r="N1642" t="n">
        <v>2290.108244124731</v>
      </c>
      <c r="O1642" t="b">
        <v>0</v>
      </c>
      <c r="P1642" t="n">
        <v>8.146743901352842</v>
      </c>
      <c r="Q1642" t="n">
        <v>0</v>
      </c>
      <c r="R1642" t="n">
        <v>0.9107093864543165</v>
      </c>
      <c r="S1642" t="n">
        <v>52.4539389951606</v>
      </c>
      <c r="T1642" t="n">
        <v>37.30092685155891</v>
      </c>
      <c r="U1642" t="n">
        <v>8.945492406826645</v>
      </c>
      <c r="V1642" t="n">
        <v>3.330622644398346</v>
      </c>
      <c r="W1642" t="n">
        <v>-85.27679085759532</v>
      </c>
      <c r="X1642" t="n">
        <v>1</v>
      </c>
      <c r="Y1642" t="n">
        <v>63.84852904523515</v>
      </c>
      <c r="Z1642" t="n">
        <v>102.0467783877396</v>
      </c>
      <c r="AA1642" t="n">
        <v>2290.108244124731</v>
      </c>
      <c r="AB1642" t="b">
        <v>0</v>
      </c>
      <c r="AC1642" t="b">
        <v>1</v>
      </c>
      <c r="AD1642" t="n">
        <v>90.66843204025855</v>
      </c>
      <c r="AE1642" t="n">
        <v>1.781742783553919</v>
      </c>
      <c r="AF1642" t="n">
        <v>0</v>
      </c>
      <c r="AG1642" t="n">
        <v>-0.1155422823722583</v>
      </c>
      <c r="AH1642" t="b">
        <v>0</v>
      </c>
      <c r="AI1642" t="b">
        <v>0</v>
      </c>
      <c r="AJ1642" t="n">
        <v>2290.108244124731</v>
      </c>
      <c r="AK1642" t="n">
        <v>0</v>
      </c>
      <c r="AL1642" t="n">
        <v>8.945492406826645</v>
      </c>
      <c r="AM1642" t="n">
        <v>0</v>
      </c>
      <c r="AN1642" t="n">
        <v>10.72742019592149</v>
      </c>
      <c r="AO1642" t="n">
        <v>0</v>
      </c>
      <c r="AP1642" t="n">
        <v>1</v>
      </c>
      <c r="AQ1642" t="n">
        <v>0</v>
      </c>
      <c r="AR1642" t="n">
        <v>0</v>
      </c>
      <c r="AS1642" t="n">
        <v>0</v>
      </c>
      <c r="AT1642" t="n">
        <v>2.55639186272647</v>
      </c>
      <c r="AU1642" t="n">
        <v>0.8036862025862624</v>
      </c>
      <c r="AV1642" t="n">
        <v>2.55639186272647</v>
      </c>
    </row>
    <row r="1643" spans="1:48">
      <c r="A1643" t="n">
        <v>1640</v>
      </c>
      <c r="B1643" t="n">
        <v>0</v>
      </c>
      <c r="C1643" t="n">
        <v>0</v>
      </c>
      <c r="D1643" t="n">
        <v>0</v>
      </c>
      <c r="E1643" t="n">
        <v>104.4</v>
      </c>
      <c r="F1643" t="n">
        <v>-0.1336028407216769</v>
      </c>
      <c r="G1643" t="n">
        <v>857.4014582841107</v>
      </c>
      <c r="H1643" t="n">
        <v>3381.591351472533</v>
      </c>
      <c r="I1643" t="n">
        <v>7.803015064811792</v>
      </c>
      <c r="J1643" t="n">
        <v>7.803015064811792</v>
      </c>
      <c r="K1643" t="n">
        <v>86.90596965421588</v>
      </c>
      <c r="L1643" t="n">
        <v>5</v>
      </c>
      <c r="M1643" t="n">
        <v>22.03498216384784</v>
      </c>
      <c r="N1643" t="n">
        <v>2279.192570892487</v>
      </c>
      <c r="O1643" t="b">
        <v>0</v>
      </c>
      <c r="P1643" t="n">
        <v>7.803015064811792</v>
      </c>
      <c r="Q1643" t="n">
        <v>0</v>
      </c>
      <c r="R1643" t="n">
        <v>0.9087373750888706</v>
      </c>
      <c r="S1643" t="n">
        <v>52.47882010221576</v>
      </c>
      <c r="T1643" t="n">
        <v>35.97612772551359</v>
      </c>
      <c r="U1643" t="n">
        <v>8.586655813566257</v>
      </c>
      <c r="V1643" t="n">
        <v>3.283275850368426</v>
      </c>
      <c r="W1643" t="n">
        <v>-85.27679085759532</v>
      </c>
      <c r="X1643" t="n">
        <v>1</v>
      </c>
      <c r="Y1643" t="n">
        <v>63.84852904523515</v>
      </c>
      <c r="Z1643" t="n">
        <v>101.9126748214676</v>
      </c>
      <c r="AA1643" t="n">
        <v>2279.192570892487</v>
      </c>
      <c r="AB1643" t="b">
        <v>0</v>
      </c>
      <c r="AC1643" t="b">
        <v>1</v>
      </c>
      <c r="AD1643" t="n">
        <v>90.69060166839925</v>
      </c>
      <c r="AE1643" t="n">
        <v>1.781742783553919</v>
      </c>
      <c r="AF1643" t="n">
        <v>0</v>
      </c>
      <c r="AG1643" t="n">
        <v>-0.09856943795983053</v>
      </c>
      <c r="AH1643" t="b">
        <v>0</v>
      </c>
      <c r="AI1643" t="b">
        <v>0</v>
      </c>
      <c r="AJ1643" t="n">
        <v>2279.192570892487</v>
      </c>
      <c r="AK1643" t="n">
        <v>0</v>
      </c>
      <c r="AL1643" t="n">
        <v>8.586655813566257</v>
      </c>
      <c r="AM1643" t="n">
        <v>0</v>
      </c>
      <c r="AN1643" t="n">
        <v>10.3685836026611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2.492432519179907</v>
      </c>
      <c r="AU1643" t="n">
        <v>0.7835784707927399</v>
      </c>
      <c r="AV1643" t="n">
        <v>2.492432519179907</v>
      </c>
    </row>
    <row r="1644" spans="1:48">
      <c r="A1644" t="n">
        <v>1641</v>
      </c>
      <c r="B1644" t="n">
        <v>0</v>
      </c>
      <c r="C1644" t="n">
        <v>0</v>
      </c>
      <c r="D1644" t="n">
        <v>0</v>
      </c>
      <c r="E1644" t="n">
        <v>104</v>
      </c>
      <c r="F1644" t="n">
        <v>-0.08626792803900329</v>
      </c>
      <c r="G1644" t="n">
        <v>854.1163952255508</v>
      </c>
      <c r="H1644" t="n">
        <v>3368.635062769572</v>
      </c>
      <c r="I1644" t="n">
        <v>10.02262029304507</v>
      </c>
      <c r="J1644" t="n">
        <v>10.02262029304507</v>
      </c>
      <c r="K1644" t="n">
        <v>112.0561252275241</v>
      </c>
      <c r="L1644" t="n">
        <v>5</v>
      </c>
      <c r="M1644" t="n">
        <v>28.41179645728299</v>
      </c>
      <c r="N1644" t="n">
        <v>2270.460032306692</v>
      </c>
      <c r="O1644" t="b">
        <v>0</v>
      </c>
      <c r="P1644" t="n">
        <v>10.02262029304507</v>
      </c>
      <c r="Q1644" t="n">
        <v>0</v>
      </c>
      <c r="R1644" t="n">
        <v>0.9215057565762644</v>
      </c>
      <c r="S1644" t="n">
        <v>52.5031777434703</v>
      </c>
      <c r="T1644" t="n">
        <v>45.74469598006544</v>
      </c>
      <c r="U1644" t="n">
        <v>10.87635125610373</v>
      </c>
      <c r="V1644" t="n">
        <v>3.590695301604036</v>
      </c>
      <c r="W1644" t="n">
        <v>-86.15060768619995</v>
      </c>
      <c r="X1644" t="n">
        <v>1</v>
      </c>
      <c r="Y1644" t="n">
        <v>64.72234587383979</v>
      </c>
      <c r="Z1644" t="n">
        <v>101.7995988936922</v>
      </c>
      <c r="AA1644" t="n">
        <v>2270.460032306692</v>
      </c>
      <c r="AB1644" t="b">
        <v>0</v>
      </c>
      <c r="AC1644" t="b">
        <v>1</v>
      </c>
      <c r="AD1644" t="n">
        <v>90.71292300085048</v>
      </c>
      <c r="AE1644" t="n">
        <v>1.8</v>
      </c>
      <c r="AF1644" t="n">
        <v>0</v>
      </c>
      <c r="AG1644" t="n">
        <v>-0.07555893918342127</v>
      </c>
      <c r="AH1644" t="b">
        <v>0</v>
      </c>
      <c r="AI1644" t="b">
        <v>0</v>
      </c>
      <c r="AJ1644" t="n">
        <v>2270.460032306692</v>
      </c>
      <c r="AK1644" t="n">
        <v>0</v>
      </c>
      <c r="AL1644" t="n">
        <v>10.87635125610373</v>
      </c>
      <c r="AM1644" t="n">
        <v>0</v>
      </c>
      <c r="AN1644" t="n">
        <v>12.67643348078858</v>
      </c>
      <c r="AO1644" t="n">
        <v>0</v>
      </c>
      <c r="AP1644" t="n">
        <v>1</v>
      </c>
      <c r="AQ1644" t="n">
        <v>0</v>
      </c>
      <c r="AR1644" t="n">
        <v>0</v>
      </c>
      <c r="AS1644" t="n">
        <v>0</v>
      </c>
      <c r="AT1644" t="n">
        <v>2.885627760050778</v>
      </c>
      <c r="AU1644" t="n">
        <v>0.9071923793714785</v>
      </c>
      <c r="AV1644" t="n">
        <v>2.885627760050778</v>
      </c>
    </row>
    <row r="1645" spans="1:48">
      <c r="A1645" t="n">
        <v>1642</v>
      </c>
      <c r="B1645" t="n">
        <v>0</v>
      </c>
      <c r="C1645" t="n">
        <v>0</v>
      </c>
      <c r="D1645" t="n">
        <v>0</v>
      </c>
      <c r="E1645" t="n">
        <v>103.8</v>
      </c>
      <c r="F1645" t="n">
        <v>-0.02132544712230811</v>
      </c>
      <c r="G1645" t="n">
        <v>852.473863696271</v>
      </c>
      <c r="H1645" t="n">
        <v>3362.156918418093</v>
      </c>
      <c r="I1645" t="n">
        <v>13.14860563885087</v>
      </c>
      <c r="J1645" t="n">
        <v>13.14860563885087</v>
      </c>
      <c r="K1645" t="n">
        <v>147.2888967961146</v>
      </c>
      <c r="L1645" t="n">
        <v>5</v>
      </c>
      <c r="M1645" t="n">
        <v>37.34505496858889</v>
      </c>
      <c r="N1645" t="n">
        <v>2266.093763013795</v>
      </c>
      <c r="O1645" t="b">
        <v>0</v>
      </c>
      <c r="P1645" t="n">
        <v>13.14860563885087</v>
      </c>
      <c r="Q1645" t="n">
        <v>0</v>
      </c>
      <c r="R1645" t="n">
        <v>0.9322812297678741</v>
      </c>
      <c r="S1645" t="n">
        <v>52.53008682743193</v>
      </c>
      <c r="T1645" t="n">
        <v>59.43281024654112</v>
      </c>
      <c r="U1645" t="n">
        <v>14.10369019456147</v>
      </c>
      <c r="V1645" t="n">
        <v>4.024716821335055</v>
      </c>
      <c r="W1645" t="n">
        <v>-86.15060768619995</v>
      </c>
      <c r="X1645" t="n">
        <v>1</v>
      </c>
      <c r="Y1645" t="n">
        <v>64.72234587383979</v>
      </c>
      <c r="Z1645" t="n">
        <v>101.6865229659169</v>
      </c>
      <c r="AA1645" t="n">
        <v>2266.093763013795</v>
      </c>
      <c r="AB1645" t="b">
        <v>0</v>
      </c>
      <c r="AC1645" t="b">
        <v>1</v>
      </c>
      <c r="AD1645" t="n">
        <v>90.73539603761223</v>
      </c>
      <c r="AE1645" t="n">
        <v>1.8</v>
      </c>
      <c r="AF1645" t="n">
        <v>0</v>
      </c>
      <c r="AG1645" t="n">
        <v>-0.05265294645192803</v>
      </c>
      <c r="AH1645" t="b">
        <v>0</v>
      </c>
      <c r="AI1645" t="b">
        <v>0</v>
      </c>
      <c r="AJ1645" t="n">
        <v>2266.093763013795</v>
      </c>
      <c r="AK1645" t="n">
        <v>0</v>
      </c>
      <c r="AL1645" t="n">
        <v>14.10369019456147</v>
      </c>
      <c r="AM1645" t="n">
        <v>0</v>
      </c>
      <c r="AN1645" t="n">
        <v>15.90369247858049</v>
      </c>
      <c r="AO1645" t="n">
        <v>0</v>
      </c>
      <c r="AP1645" t="n">
        <v>1</v>
      </c>
      <c r="AQ1645" t="n">
        <v>0</v>
      </c>
      <c r="AR1645" t="n">
        <v>0</v>
      </c>
      <c r="AS1645" t="n">
        <v>0</v>
      </c>
      <c r="AT1645" t="n">
        <v>3.444119998960553</v>
      </c>
      <c r="AU1645" t="n">
        <v>1.082772857938869</v>
      </c>
      <c r="AV1645" t="n">
        <v>3.444119998960553</v>
      </c>
    </row>
    <row r="1646" spans="1:48">
      <c r="A1646" t="n">
        <v>1643</v>
      </c>
      <c r="B1646" t="n">
        <v>0</v>
      </c>
      <c r="C1646" t="n">
        <v>0</v>
      </c>
      <c r="D1646" t="n">
        <v>0</v>
      </c>
      <c r="E1646" t="n">
        <v>103.9</v>
      </c>
      <c r="F1646" t="n">
        <v>0.08823638319487515</v>
      </c>
      <c r="G1646" t="n">
        <v>853.295129460911</v>
      </c>
      <c r="H1646" t="n">
        <v>3365.395990593833</v>
      </c>
      <c r="I1646" t="n">
        <v>18.55376465176357</v>
      </c>
      <c r="J1646" t="n">
        <v>18.55376465176357</v>
      </c>
      <c r="K1646" t="n">
        <v>207.6367194893585</v>
      </c>
      <c r="L1646" t="n">
        <v>5</v>
      </c>
      <c r="M1646" t="n">
        <v>52.64622705105437</v>
      </c>
      <c r="N1646" t="n">
        <v>2268.276897660243</v>
      </c>
      <c r="O1646" t="b">
        <v>0</v>
      </c>
      <c r="P1646" t="n">
        <v>18.55376465176357</v>
      </c>
      <c r="Q1646" t="n">
        <v>0</v>
      </c>
      <c r="R1646" t="n">
        <v>0.9424202101577286</v>
      </c>
      <c r="S1646" t="n">
        <v>52.56054252780788</v>
      </c>
      <c r="T1646" t="n">
        <v>82.88248523744424</v>
      </c>
      <c r="U1646" t="n">
        <v>19.68735862387576</v>
      </c>
      <c r="V1646" t="n">
        <v>4.772356081577215</v>
      </c>
      <c r="W1646" t="n">
        <v>-86.15060768619995</v>
      </c>
      <c r="X1646" t="n">
        <v>1</v>
      </c>
      <c r="Y1646" t="n">
        <v>64.72234587383979</v>
      </c>
      <c r="Z1646" t="n">
        <v>101.6884141213876</v>
      </c>
      <c r="AA1646" t="n">
        <v>2268.276897660243</v>
      </c>
      <c r="AB1646" t="b">
        <v>0</v>
      </c>
      <c r="AC1646" t="b">
        <v>1</v>
      </c>
      <c r="AD1646" t="n">
        <v>90.75786907437399</v>
      </c>
      <c r="AE1646" t="n">
        <v>1.8</v>
      </c>
      <c r="AF1646" t="n">
        <v>0</v>
      </c>
      <c r="AG1646" t="n">
        <v>-0.03081315879649582</v>
      </c>
      <c r="AH1646" t="b">
        <v>0</v>
      </c>
      <c r="AI1646" t="b">
        <v>0</v>
      </c>
      <c r="AJ1646" t="n">
        <v>2268.276897660243</v>
      </c>
      <c r="AK1646" t="n">
        <v>0</v>
      </c>
      <c r="AL1646" t="n">
        <v>19.68735862387576</v>
      </c>
      <c r="AM1646" t="n">
        <v>0</v>
      </c>
      <c r="AN1646" t="n">
        <v>21.48744084856062</v>
      </c>
      <c r="AO1646" t="n">
        <v>0</v>
      </c>
      <c r="AP1646" t="n">
        <v>1</v>
      </c>
      <c r="AQ1646" t="n">
        <v>0</v>
      </c>
      <c r="AR1646" t="n">
        <v>0</v>
      </c>
      <c r="AS1646" t="n">
        <v>0</v>
      </c>
      <c r="AT1646" t="n">
        <v>4.43004611295853</v>
      </c>
      <c r="AU1646" t="n">
        <v>1.392731290424479</v>
      </c>
      <c r="AV1646" t="n">
        <v>4.43004611295853</v>
      </c>
    </row>
    <row r="1647" spans="1:48">
      <c r="A1647" t="n">
        <v>1644</v>
      </c>
      <c r="B1647" t="n">
        <v>0</v>
      </c>
      <c r="C1647" t="n">
        <v>0</v>
      </c>
      <c r="D1647" t="n">
        <v>0</v>
      </c>
      <c r="E1647" t="n">
        <v>104.4</v>
      </c>
      <c r="F1647" t="n">
        <v>0.168379914342804</v>
      </c>
      <c r="G1647" t="n">
        <v>857.4014582841107</v>
      </c>
      <c r="H1647" t="n">
        <v>3381.591351472533</v>
      </c>
      <c r="I1647" t="n">
        <v>22.68638613954227</v>
      </c>
      <c r="J1647" t="n">
        <v>22.68638613954227</v>
      </c>
      <c r="K1647" t="n">
        <v>252.669303984541</v>
      </c>
      <c r="L1647" t="n">
        <v>5</v>
      </c>
      <c r="M1647" t="n">
        <v>64.0642251482102</v>
      </c>
      <c r="N1647" t="n">
        <v>2279.192570892487</v>
      </c>
      <c r="O1647" t="b">
        <v>0</v>
      </c>
      <c r="P1647" t="n">
        <v>22.68638613954226</v>
      </c>
      <c r="Q1647" t="n">
        <v>0</v>
      </c>
      <c r="R1647" t="n">
        <v>0.9468700358611665</v>
      </c>
      <c r="S1647" t="n">
        <v>52.59708365562147</v>
      </c>
      <c r="T1647" t="n">
        <v>100.3841874299039</v>
      </c>
      <c r="U1647" t="n">
        <v>23.95934529590355</v>
      </c>
      <c r="V1647" t="n">
        <v>5.333408278256755</v>
      </c>
      <c r="W1647" t="n">
        <v>-86.15060768619995</v>
      </c>
      <c r="X1647" t="n">
        <v>1</v>
      </c>
      <c r="Y1647" t="n">
        <v>64.72234587383979</v>
      </c>
      <c r="Z1647" t="n">
        <v>101.6971005464731</v>
      </c>
      <c r="AA1647" t="n">
        <v>2279.192570892487</v>
      </c>
      <c r="AB1647" t="b">
        <v>0</v>
      </c>
      <c r="AC1647" t="b">
        <v>1</v>
      </c>
      <c r="AD1647" t="n">
        <v>90.78034211113574</v>
      </c>
      <c r="AE1647" t="n">
        <v>1.8</v>
      </c>
      <c r="AF1647" t="n">
        <v>0</v>
      </c>
      <c r="AG1647" t="n">
        <v>0.0002064934258345086</v>
      </c>
      <c r="AH1647" t="b">
        <v>0</v>
      </c>
      <c r="AI1647" t="b">
        <v>0</v>
      </c>
      <c r="AJ1647" t="n">
        <v>2279.192570892487</v>
      </c>
      <c r="AK1647" t="n">
        <v>0</v>
      </c>
      <c r="AL1647" t="n">
        <v>23.95934529590355</v>
      </c>
      <c r="AM1647" t="n">
        <v>0</v>
      </c>
      <c r="AN1647" t="n">
        <v>25.75967419464297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5.1996429388475</v>
      </c>
      <c r="AU1647" t="n">
        <v>1.634679467282421</v>
      </c>
      <c r="AV1647" t="n">
        <v>5.1996429388475</v>
      </c>
    </row>
    <row r="1648" spans="1:48">
      <c r="A1648" t="n">
        <v>1645</v>
      </c>
      <c r="B1648" t="n">
        <v>0</v>
      </c>
      <c r="C1648" t="n">
        <v>0</v>
      </c>
      <c r="D1648" t="n">
        <v>0</v>
      </c>
      <c r="E1648" t="n">
        <v>105.1</v>
      </c>
      <c r="F1648" t="n">
        <v>0.2382439594339143</v>
      </c>
      <c r="G1648" t="n">
        <v>863.1503186365903</v>
      </c>
      <c r="H1648" t="n">
        <v>3404.264856702712</v>
      </c>
      <c r="I1648" t="n">
        <v>26.43726282755394</v>
      </c>
      <c r="J1648" t="n">
        <v>26.43726282755394</v>
      </c>
      <c r="K1648" t="n">
        <v>292.4835433627188</v>
      </c>
      <c r="L1648" t="n">
        <v>5</v>
      </c>
      <c r="M1648" t="n">
        <v>74.15911342868122</v>
      </c>
      <c r="N1648" t="n">
        <v>2294.474513417628</v>
      </c>
      <c r="O1648" t="b">
        <v>0</v>
      </c>
      <c r="P1648" t="n">
        <v>26.43726282755394</v>
      </c>
      <c r="Q1648" t="n">
        <v>0</v>
      </c>
      <c r="R1648" t="n">
        <v>0.949670359209152</v>
      </c>
      <c r="S1648" t="n">
        <v>52.63831093450979</v>
      </c>
      <c r="T1648" t="n">
        <v>115.8595265565816</v>
      </c>
      <c r="U1648" t="n">
        <v>27.83835735335559</v>
      </c>
      <c r="V1648" t="n">
        <v>5.831168353790446</v>
      </c>
      <c r="W1648" t="n">
        <v>-86.15060768619995</v>
      </c>
      <c r="X1648" t="n">
        <v>1</v>
      </c>
      <c r="Y1648" t="n">
        <v>64.72234587383979</v>
      </c>
      <c r="Z1648" t="n">
        <v>101.7422303723942</v>
      </c>
      <c r="AA1648" t="n">
        <v>2294.474513417628</v>
      </c>
      <c r="AB1648" t="b">
        <v>0</v>
      </c>
      <c r="AC1648" t="b">
        <v>1</v>
      </c>
      <c r="AD1648" t="n">
        <v>90.80281514789749</v>
      </c>
      <c r="AE1648" t="n">
        <v>1.8</v>
      </c>
      <c r="AF1648" t="n">
        <v>0</v>
      </c>
      <c r="AG1648" t="n">
        <v>0.02748373084396988</v>
      </c>
      <c r="AH1648" t="b">
        <v>0</v>
      </c>
      <c r="AI1648" t="b">
        <v>0</v>
      </c>
      <c r="AJ1648" t="n">
        <v>2294.474513417628</v>
      </c>
      <c r="AK1648" t="n">
        <v>0</v>
      </c>
      <c r="AL1648" t="n">
        <v>27.83835735335559</v>
      </c>
      <c r="AM1648" t="n">
        <v>0</v>
      </c>
      <c r="AN1648" t="n">
        <v>29.63901743485346</v>
      </c>
      <c r="AO1648" t="n">
        <v>0</v>
      </c>
      <c r="AP1648" t="n">
        <v>1</v>
      </c>
      <c r="AQ1648" t="n">
        <v>0</v>
      </c>
      <c r="AR1648" t="n">
        <v>0</v>
      </c>
      <c r="AS1648" t="n">
        <v>0</v>
      </c>
      <c r="AT1648" t="n">
        <v>5.908474666848265</v>
      </c>
      <c r="AU1648" t="n">
        <v>1.857524128954131</v>
      </c>
      <c r="AV1648" t="n">
        <v>5.908474666848265</v>
      </c>
    </row>
    <row r="1649" spans="1:48">
      <c r="A1649" t="n">
        <v>1646</v>
      </c>
      <c r="B1649" t="n">
        <v>0</v>
      </c>
      <c r="C1649" t="n">
        <v>0</v>
      </c>
      <c r="D1649" t="n">
        <v>0</v>
      </c>
      <c r="E1649" t="n">
        <v>106.1</v>
      </c>
      <c r="F1649" t="n">
        <v>0.2953109145882138</v>
      </c>
      <c r="G1649" t="n">
        <v>871.3629762829898</v>
      </c>
      <c r="H1649" t="n">
        <v>3436.655578460112</v>
      </c>
      <c r="I1649" t="n">
        <v>29.73959746100339</v>
      </c>
      <c r="J1649" t="n">
        <v>29.73959746100339</v>
      </c>
      <c r="K1649" t="n">
        <v>325.9172632056849</v>
      </c>
      <c r="L1649" t="n">
        <v>5</v>
      </c>
      <c r="M1649" t="n">
        <v>82.63622292233391</v>
      </c>
      <c r="N1649" t="n">
        <v>2316.305859882116</v>
      </c>
      <c r="O1649" t="b">
        <v>0</v>
      </c>
      <c r="P1649" t="n">
        <v>29.73959746100339</v>
      </c>
      <c r="Q1649" t="n">
        <v>0</v>
      </c>
      <c r="R1649" t="n">
        <v>0.9514798204074294</v>
      </c>
      <c r="S1649" t="n">
        <v>52.68382232955028</v>
      </c>
      <c r="T1649" t="n">
        <v>128.8578794441408</v>
      </c>
      <c r="U1649" t="n">
        <v>31.25615154745869</v>
      </c>
      <c r="V1649" t="n">
        <v>6.252207452547523</v>
      </c>
      <c r="W1649" t="n">
        <v>-86.15060768619995</v>
      </c>
      <c r="X1649" t="n">
        <v>1</v>
      </c>
      <c r="Y1649" t="n">
        <v>64.72234587383979</v>
      </c>
      <c r="Z1649" t="n">
        <v>101.7873601983153</v>
      </c>
      <c r="AA1649" t="n">
        <v>2316.305859882116</v>
      </c>
      <c r="AB1649" t="b">
        <v>0</v>
      </c>
      <c r="AC1649" t="b">
        <v>1</v>
      </c>
      <c r="AD1649" t="n">
        <v>90.82528818465924</v>
      </c>
      <c r="AE1649" t="n">
        <v>1.8</v>
      </c>
      <c r="AF1649" t="n">
        <v>0</v>
      </c>
      <c r="AG1649" t="n">
        <v>0.06008828496579832</v>
      </c>
      <c r="AH1649" t="b">
        <v>0</v>
      </c>
      <c r="AI1649" t="b">
        <v>0</v>
      </c>
      <c r="AJ1649" t="n">
        <v>2316.305859882116</v>
      </c>
      <c r="AK1649" t="n">
        <v>0</v>
      </c>
      <c r="AL1649" t="n">
        <v>31.25615154745869</v>
      </c>
      <c r="AM1649" t="n">
        <v>0</v>
      </c>
      <c r="AN1649" t="n">
        <v>33.05715879984817</v>
      </c>
      <c r="AO1649" t="n">
        <v>0</v>
      </c>
      <c r="AP1649" t="n">
        <v>1</v>
      </c>
      <c r="AQ1649" t="n">
        <v>0</v>
      </c>
      <c r="AR1649" t="n">
        <v>0</v>
      </c>
      <c r="AS1649" t="n">
        <v>0</v>
      </c>
      <c r="AT1649" t="n">
        <v>6.539045781997207</v>
      </c>
      <c r="AU1649" t="n">
        <v>2.055764982550864</v>
      </c>
      <c r="AV1649" t="n">
        <v>6.539045781997207</v>
      </c>
    </row>
    <row r="1650" spans="1:48">
      <c r="A1650" t="n">
        <v>1647</v>
      </c>
      <c r="B1650" t="n">
        <v>0</v>
      </c>
      <c r="C1650" t="n">
        <v>0</v>
      </c>
      <c r="D1650" t="n">
        <v>0</v>
      </c>
      <c r="E1650" t="n">
        <v>107.2</v>
      </c>
      <c r="F1650" t="n">
        <v>0.3305123822132359</v>
      </c>
      <c r="G1650" t="n">
        <v>880.3968996940295</v>
      </c>
      <c r="H1650" t="n">
        <v>3472.285372393252</v>
      </c>
      <c r="I1650" t="n">
        <v>32.0452723198593</v>
      </c>
      <c r="J1650" t="n">
        <v>32.0452723198593</v>
      </c>
      <c r="K1650" t="n">
        <v>347.5816528343518</v>
      </c>
      <c r="L1650" t="n">
        <v>5</v>
      </c>
      <c r="M1650" t="n">
        <v>88.12922232108311</v>
      </c>
      <c r="N1650" t="n">
        <v>2340.320340993052</v>
      </c>
      <c r="O1650" t="b">
        <v>0</v>
      </c>
      <c r="P1650" t="n">
        <v>32.0452723198593</v>
      </c>
      <c r="Q1650" t="n">
        <v>0</v>
      </c>
      <c r="R1650" t="n">
        <v>0.9524483072130279</v>
      </c>
      <c r="S1650" t="n">
        <v>52.73317802935702</v>
      </c>
      <c r="T1650" t="n">
        <v>137.2835898193602</v>
      </c>
      <c r="U1650" t="n">
        <v>33.6451564637953</v>
      </c>
      <c r="V1650" t="n">
        <v>6.528067087782887</v>
      </c>
      <c r="W1650" t="n">
        <v>-86.15060768619995</v>
      </c>
      <c r="X1650" t="n">
        <v>1</v>
      </c>
      <c r="Y1650" t="n">
        <v>64.72234587383979</v>
      </c>
      <c r="Z1650" t="n">
        <v>101.8462786062088</v>
      </c>
      <c r="AA1650" t="n">
        <v>2340.320340993052</v>
      </c>
      <c r="AB1650" t="b">
        <v>0</v>
      </c>
      <c r="AC1650" t="b">
        <v>1</v>
      </c>
      <c r="AD1650" t="n">
        <v>90.847761221421</v>
      </c>
      <c r="AE1650" t="n">
        <v>1.8</v>
      </c>
      <c r="AF1650" t="n">
        <v>0</v>
      </c>
      <c r="AG1650" t="n">
        <v>0.08670418264649449</v>
      </c>
      <c r="AH1650" t="b">
        <v>0</v>
      </c>
      <c r="AI1650" t="b">
        <v>0</v>
      </c>
      <c r="AJ1650" t="n">
        <v>2340.320340993052</v>
      </c>
      <c r="AK1650" t="n">
        <v>0</v>
      </c>
      <c r="AL1650" t="n">
        <v>33.6451564637953</v>
      </c>
      <c r="AM1650" t="n">
        <v>0</v>
      </c>
      <c r="AN1650" t="n">
        <v>35.44647205875298</v>
      </c>
      <c r="AO1650" t="n">
        <v>0</v>
      </c>
      <c r="AP1650" t="n">
        <v>1</v>
      </c>
      <c r="AQ1650" t="n">
        <v>0</v>
      </c>
      <c r="AR1650" t="n">
        <v>0</v>
      </c>
      <c r="AS1650" t="n">
        <v>0</v>
      </c>
      <c r="AT1650" t="n">
        <v>6.981042642007894</v>
      </c>
      <c r="AU1650" t="n">
        <v>2.19472129169753</v>
      </c>
      <c r="AV1650" t="n">
        <v>6.981042642007894</v>
      </c>
    </row>
    <row r="1651" spans="1:48">
      <c r="A1651" t="n">
        <v>1648</v>
      </c>
      <c r="B1651" t="n">
        <v>0</v>
      </c>
      <c r="C1651" t="n">
        <v>0</v>
      </c>
      <c r="D1651" t="n">
        <v>0</v>
      </c>
      <c r="E1651" t="n">
        <v>108.5</v>
      </c>
      <c r="F1651" t="n">
        <v>0.3826395565588445</v>
      </c>
      <c r="G1651" t="n">
        <v>891.0733546343488</v>
      </c>
      <c r="H1651" t="n">
        <v>3514.393310677872</v>
      </c>
      <c r="I1651" t="n">
        <v>35.36492038700293</v>
      </c>
      <c r="J1651" t="n">
        <v>35.36492038700293</v>
      </c>
      <c r="K1651" t="n">
        <v>378.9924945484996</v>
      </c>
      <c r="L1651" t="n">
        <v>5</v>
      </c>
      <c r="M1651" t="n">
        <v>96.09343168065406</v>
      </c>
      <c r="N1651" t="n">
        <v>2368.701091396886</v>
      </c>
      <c r="O1651" t="b">
        <v>0</v>
      </c>
      <c r="P1651" t="n">
        <v>35.36492038700293</v>
      </c>
      <c r="Q1651" t="n">
        <v>0</v>
      </c>
      <c r="R1651" t="n">
        <v>0.9536719314343945</v>
      </c>
      <c r="S1651" t="n">
        <v>52.78529867381836</v>
      </c>
      <c r="T1651" t="n">
        <v>149.4978014908331</v>
      </c>
      <c r="U1651" t="n">
        <v>37.08289949753625</v>
      </c>
      <c r="V1651" t="n">
        <v>6.925944397874588</v>
      </c>
      <c r="W1651" t="n">
        <v>-86.15060768619995</v>
      </c>
      <c r="X1651" t="n">
        <v>1</v>
      </c>
      <c r="Y1651" t="n">
        <v>64.72234587383979</v>
      </c>
      <c r="Z1651" t="n">
        <v>101.9329579821819</v>
      </c>
      <c r="AA1651" t="n">
        <v>2368.701091396886</v>
      </c>
      <c r="AB1651" t="b">
        <v>0</v>
      </c>
      <c r="AC1651" t="b">
        <v>1</v>
      </c>
      <c r="AD1651" t="n">
        <v>90.87023425818275</v>
      </c>
      <c r="AE1651" t="n">
        <v>1.8</v>
      </c>
      <c r="AF1651" t="n">
        <v>0</v>
      </c>
      <c r="AG1651" t="n">
        <v>0.1088725125860689</v>
      </c>
      <c r="AH1651" t="b">
        <v>0</v>
      </c>
      <c r="AI1651" t="b">
        <v>0</v>
      </c>
      <c r="AJ1651" t="n">
        <v>2368.701091396886</v>
      </c>
      <c r="AK1651" t="n">
        <v>0</v>
      </c>
      <c r="AL1651" t="n">
        <v>37.08289949753625</v>
      </c>
      <c r="AM1651" t="n">
        <v>0</v>
      </c>
      <c r="AN1651" t="n">
        <v>38.88456454740456</v>
      </c>
      <c r="AO1651" t="n">
        <v>0</v>
      </c>
      <c r="AP1651" t="n">
        <v>1</v>
      </c>
      <c r="AQ1651" t="n">
        <v>0</v>
      </c>
      <c r="AR1651" t="n">
        <v>0</v>
      </c>
      <c r="AS1651" t="n">
        <v>0</v>
      </c>
      <c r="AT1651" t="n">
        <v>7.622939694434739</v>
      </c>
      <c r="AU1651" t="n">
        <v>2.396522827697586</v>
      </c>
      <c r="AV1651" t="n">
        <v>7.622939694434739</v>
      </c>
    </row>
    <row r="1652" spans="1:48">
      <c r="A1652" t="n">
        <v>1649</v>
      </c>
      <c r="B1652" t="n">
        <v>0</v>
      </c>
      <c r="C1652" t="n">
        <v>0</v>
      </c>
      <c r="D1652" t="n">
        <v>0</v>
      </c>
      <c r="E1652" t="n">
        <v>109.9</v>
      </c>
      <c r="F1652" t="n">
        <v>0.3889293915513896</v>
      </c>
      <c r="G1652" t="n">
        <v>902.5710753393081</v>
      </c>
      <c r="H1652" t="n">
        <v>3559.740321138231</v>
      </c>
      <c r="I1652" t="n">
        <v>36.43573067559038</v>
      </c>
      <c r="J1652" t="n">
        <v>36.43573067559038</v>
      </c>
      <c r="K1652" t="n">
        <v>385.4938497783253</v>
      </c>
      <c r="L1652" t="n">
        <v>5</v>
      </c>
      <c r="M1652" t="n">
        <v>97.74184832107639</v>
      </c>
      <c r="N1652" t="n">
        <v>2399.264976447168</v>
      </c>
      <c r="O1652" t="b">
        <v>0</v>
      </c>
      <c r="P1652" t="n">
        <v>36.43573067559038</v>
      </c>
      <c r="Q1652" t="n">
        <v>0</v>
      </c>
      <c r="R1652" t="n">
        <v>0.9538504128030547</v>
      </c>
      <c r="S1652" t="n">
        <v>52.84133849075982</v>
      </c>
      <c r="T1652" t="n">
        <v>152.0338799091463</v>
      </c>
      <c r="U1652" t="n">
        <v>38.19857934381731</v>
      </c>
      <c r="V1652" t="n">
        <v>7.016300797757083</v>
      </c>
      <c r="W1652" t="n">
        <v>-86.15060768619995</v>
      </c>
      <c r="X1652" t="n">
        <v>1</v>
      </c>
      <c r="Y1652" t="n">
        <v>64.72234587383979</v>
      </c>
      <c r="Z1652" t="n">
        <v>102.0286552204717</v>
      </c>
      <c r="AA1652" t="n">
        <v>2399.264976447168</v>
      </c>
      <c r="AB1652" t="b">
        <v>0</v>
      </c>
      <c r="AC1652" t="b">
        <v>1</v>
      </c>
      <c r="AD1652" t="n">
        <v>90.8927072949445</v>
      </c>
      <c r="AE1652" t="n">
        <v>1.8</v>
      </c>
      <c r="AF1652" t="n">
        <v>0</v>
      </c>
      <c r="AG1652" t="n">
        <v>0.1337375913534563</v>
      </c>
      <c r="AH1652" t="b">
        <v>0</v>
      </c>
      <c r="AI1652" t="b">
        <v>0</v>
      </c>
      <c r="AJ1652" t="n">
        <v>2399.264976447168</v>
      </c>
      <c r="AK1652" t="n">
        <v>0</v>
      </c>
      <c r="AL1652" t="n">
        <v>38.19857934381731</v>
      </c>
      <c r="AM1652" t="n">
        <v>0</v>
      </c>
      <c r="AN1652" t="n">
        <v>40.00037001473193</v>
      </c>
      <c r="AO1652" t="n">
        <v>0</v>
      </c>
      <c r="AP1652" t="n">
        <v>1</v>
      </c>
      <c r="AQ1652" t="n">
        <v>0</v>
      </c>
      <c r="AR1652" t="n">
        <v>0</v>
      </c>
      <c r="AS1652" t="n">
        <v>0</v>
      </c>
      <c r="AT1652" t="n">
        <v>7.824646193902622</v>
      </c>
      <c r="AU1652" t="n">
        <v>2.459935926822936</v>
      </c>
      <c r="AV1652" t="n">
        <v>7.824646193902622</v>
      </c>
    </row>
    <row r="1653" spans="1:48">
      <c r="A1653" t="n">
        <v>1650</v>
      </c>
      <c r="B1653" t="n">
        <v>0</v>
      </c>
      <c r="C1653" t="n">
        <v>0</v>
      </c>
      <c r="D1653" t="n">
        <v>0</v>
      </c>
      <c r="E1653" t="n">
        <v>111.3</v>
      </c>
      <c r="F1653" t="n">
        <v>0.3949762105689025</v>
      </c>
      <c r="G1653" t="n">
        <v>914.0687960442674</v>
      </c>
      <c r="H1653" t="n">
        <v>3605.08733159859</v>
      </c>
      <c r="I1653" t="n">
        <v>37.51302195843302</v>
      </c>
      <c r="J1653" t="n">
        <v>37.51302195843302</v>
      </c>
      <c r="K1653" t="n">
        <v>391.8993559896309</v>
      </c>
      <c r="L1653" t="n">
        <v>5</v>
      </c>
      <c r="M1653" t="n">
        <v>99.36596247201595</v>
      </c>
      <c r="N1653" t="n">
        <v>2429.82886149745</v>
      </c>
      <c r="O1653" t="b">
        <v>0</v>
      </c>
      <c r="P1653" t="n">
        <v>37.51302195843302</v>
      </c>
      <c r="Q1653" t="n">
        <v>0</v>
      </c>
      <c r="R1653" t="n">
        <v>0.9540206113449357</v>
      </c>
      <c r="S1653" t="n">
        <v>52.89885269726283</v>
      </c>
      <c r="T1653" t="n">
        <v>154.5325564988855</v>
      </c>
      <c r="U1653" t="n">
        <v>39.3209764153301</v>
      </c>
      <c r="V1653" t="n">
        <v>7.105312475122929</v>
      </c>
      <c r="W1653" t="n">
        <v>-86.15060768619995</v>
      </c>
      <c r="X1653" t="n">
        <v>1</v>
      </c>
      <c r="Y1653" t="n">
        <v>64.72234587383979</v>
      </c>
      <c r="Z1653" t="n">
        <v>102.1567348020297</v>
      </c>
      <c r="AA1653" t="n">
        <v>2429.82886149745</v>
      </c>
      <c r="AB1653" t="b">
        <v>0</v>
      </c>
      <c r="AC1653" t="b">
        <v>1</v>
      </c>
      <c r="AD1653" t="n">
        <v>90.91518033170625</v>
      </c>
      <c r="AE1653" t="n">
        <v>1.8</v>
      </c>
      <c r="AF1653" t="n">
        <v>0</v>
      </c>
      <c r="AG1653" t="n">
        <v>0.162700525038842</v>
      </c>
      <c r="AH1653" t="b">
        <v>0</v>
      </c>
      <c r="AI1653" t="b">
        <v>0</v>
      </c>
      <c r="AJ1653" t="n">
        <v>2429.82886149745</v>
      </c>
      <c r="AK1653" t="n">
        <v>0</v>
      </c>
      <c r="AL1653" t="n">
        <v>39.3209764153301</v>
      </c>
      <c r="AM1653" t="n">
        <v>0</v>
      </c>
      <c r="AN1653" t="n">
        <v>41.12276708624472</v>
      </c>
      <c r="AO1653" t="n">
        <v>0</v>
      </c>
      <c r="AP1653" t="n">
        <v>1</v>
      </c>
      <c r="AQ1653" t="n">
        <v>0</v>
      </c>
      <c r="AR1653" t="n">
        <v>0</v>
      </c>
      <c r="AS1653" t="n">
        <v>0</v>
      </c>
      <c r="AT1653" t="n">
        <v>8.027680858524658</v>
      </c>
      <c r="AU1653" t="n">
        <v>2.523766578524912</v>
      </c>
      <c r="AV1653" t="n">
        <v>8.027680858524658</v>
      </c>
    </row>
    <row r="1654" spans="1:48">
      <c r="A1654" t="n">
        <v>1651</v>
      </c>
      <c r="B1654" t="n">
        <v>0</v>
      </c>
      <c r="C1654" t="n">
        <v>0</v>
      </c>
      <c r="D1654" t="n">
        <v>0</v>
      </c>
      <c r="E1654" t="n">
        <v>112.7</v>
      </c>
      <c r="F1654" t="n">
        <v>0.3644990995063253</v>
      </c>
      <c r="G1654" t="n">
        <v>925.5665167492268</v>
      </c>
      <c r="H1654" t="n">
        <v>3650.434342058951</v>
      </c>
      <c r="I1654" t="n">
        <v>36.66616582228463</v>
      </c>
      <c r="J1654" t="n">
        <v>36.66616582228463</v>
      </c>
      <c r="K1654" t="n">
        <v>378.2938187093997</v>
      </c>
      <c r="L1654" t="n">
        <v>5</v>
      </c>
      <c r="M1654" t="n">
        <v>95.91628263422912</v>
      </c>
      <c r="N1654" t="n">
        <v>2460.392746547733</v>
      </c>
      <c r="O1654" t="b">
        <v>0</v>
      </c>
      <c r="P1654" t="n">
        <v>36.66616582228463</v>
      </c>
      <c r="Q1654" t="n">
        <v>0</v>
      </c>
      <c r="R1654" t="n">
        <v>0.9534555095491831</v>
      </c>
      <c r="S1654" t="n">
        <v>52.95784903760865</v>
      </c>
      <c r="T1654" t="n">
        <v>149.2560725220962</v>
      </c>
      <c r="U1654" t="n">
        <v>38.45608468886113</v>
      </c>
      <c r="V1654" t="n">
        <v>6.947047842231115</v>
      </c>
      <c r="W1654" t="n">
        <v>-86.15060768619995</v>
      </c>
      <c r="X1654" t="n">
        <v>1</v>
      </c>
      <c r="Y1654" t="n">
        <v>64.72234587383979</v>
      </c>
      <c r="Z1654" t="n">
        <v>102.3656999205025</v>
      </c>
      <c r="AA1654" t="n">
        <v>2460.392746547733</v>
      </c>
      <c r="AB1654" t="b">
        <v>0</v>
      </c>
      <c r="AC1654" t="b">
        <v>1</v>
      </c>
      <c r="AD1654" t="n">
        <v>90.93765336846801</v>
      </c>
      <c r="AE1654" t="n">
        <v>1.8</v>
      </c>
      <c r="AF1654" t="n">
        <v>0</v>
      </c>
      <c r="AG1654" t="n">
        <v>0.1922452645318757</v>
      </c>
      <c r="AH1654" t="b">
        <v>0</v>
      </c>
      <c r="AI1654" t="b">
        <v>0</v>
      </c>
      <c r="AJ1654" t="n">
        <v>2460.392746547733</v>
      </c>
      <c r="AK1654" t="n">
        <v>0</v>
      </c>
      <c r="AL1654" t="n">
        <v>38.45608468886113</v>
      </c>
      <c r="AM1654" t="n">
        <v>0</v>
      </c>
      <c r="AN1654" t="n">
        <v>40.25762868572118</v>
      </c>
      <c r="AO1654" t="n">
        <v>0</v>
      </c>
      <c r="AP1654" t="n">
        <v>1</v>
      </c>
      <c r="AQ1654" t="n">
        <v>0</v>
      </c>
      <c r="AR1654" t="n">
        <v>0</v>
      </c>
      <c r="AS1654" t="n">
        <v>0</v>
      </c>
      <c r="AT1654" t="n">
        <v>7.853941761996009</v>
      </c>
      <c r="AU1654" t="n">
        <v>2.469145956089916</v>
      </c>
      <c r="AV1654" t="n">
        <v>7.853941761996009</v>
      </c>
    </row>
    <row r="1655" spans="1:48">
      <c r="A1655" t="n">
        <v>1652</v>
      </c>
      <c r="B1655" t="n">
        <v>0</v>
      </c>
      <c r="C1655" t="n">
        <v>0</v>
      </c>
      <c r="D1655" t="n">
        <v>0</v>
      </c>
      <c r="E1655" t="n">
        <v>113.9</v>
      </c>
      <c r="F1655" t="n">
        <v>0.3136940580724943</v>
      </c>
      <c r="G1655" t="n">
        <v>935.4217059249063</v>
      </c>
      <c r="H1655" t="n">
        <v>3689.30320816783</v>
      </c>
      <c r="I1655" t="n">
        <v>34.5899918936708</v>
      </c>
      <c r="J1655" t="n">
        <v>34.5899918936708</v>
      </c>
      <c r="K1655" t="n">
        <v>353.1135629962541</v>
      </c>
      <c r="L1655" t="n">
        <v>5</v>
      </c>
      <c r="M1655" t="n">
        <v>89.53183645949647</v>
      </c>
      <c r="N1655" t="n">
        <v>2486.590362305118</v>
      </c>
      <c r="O1655" t="b">
        <v>0</v>
      </c>
      <c r="P1655" t="n">
        <v>34.5899918936708</v>
      </c>
      <c r="Q1655" t="n">
        <v>0</v>
      </c>
      <c r="R1655" t="n">
        <v>0.9523644222406649</v>
      </c>
      <c r="S1655" t="n">
        <v>53.01622225173275</v>
      </c>
      <c r="T1655" t="n">
        <v>139.4808011601264</v>
      </c>
      <c r="U1655" t="n">
        <v>36.32012188389984</v>
      </c>
      <c r="V1655" t="n">
        <v>6.644248549597563</v>
      </c>
      <c r="W1655" t="n">
        <v>-80.6776198513278</v>
      </c>
      <c r="X1655" t="n">
        <v>1</v>
      </c>
      <c r="Y1655" t="n">
        <v>59.24935803896764</v>
      </c>
      <c r="Z1655" t="n">
        <v>102.5615340332433</v>
      </c>
      <c r="AA1655" t="n">
        <v>2486.590362305118</v>
      </c>
      <c r="AB1655" t="b">
        <v>0</v>
      </c>
      <c r="AC1655" t="b">
        <v>1</v>
      </c>
      <c r="AD1655" t="n">
        <v>90.95917623373064</v>
      </c>
      <c r="AE1655" t="n">
        <v>1.68564934865401</v>
      </c>
      <c r="AF1655" t="n">
        <v>0</v>
      </c>
      <c r="AG1655" t="n">
        <v>0.2163958710535261</v>
      </c>
      <c r="AH1655" t="b">
        <v>0</v>
      </c>
      <c r="AI1655" t="b">
        <v>0</v>
      </c>
      <c r="AJ1655" t="n">
        <v>2486.590362305118</v>
      </c>
      <c r="AK1655" t="n">
        <v>0</v>
      </c>
      <c r="AL1655" t="n">
        <v>36.32012188389984</v>
      </c>
      <c r="AM1655" t="n">
        <v>0</v>
      </c>
      <c r="AN1655" t="n">
        <v>38.00697947861742</v>
      </c>
      <c r="AO1655" t="n">
        <v>0</v>
      </c>
      <c r="AP1655" t="n">
        <v>1</v>
      </c>
      <c r="AQ1655" t="n">
        <v>0</v>
      </c>
      <c r="AR1655" t="n">
        <v>0</v>
      </c>
      <c r="AS1655" t="n">
        <v>0</v>
      </c>
      <c r="AT1655" t="n">
        <v>7.425676911489651</v>
      </c>
      <c r="AU1655" t="n">
        <v>2.334506757607435</v>
      </c>
      <c r="AV1655" t="n">
        <v>7.425676911489651</v>
      </c>
    </row>
    <row r="1656" spans="1:48">
      <c r="A1656" t="n">
        <v>1653</v>
      </c>
      <c r="B1656" t="n">
        <v>0</v>
      </c>
      <c r="C1656" t="n">
        <v>0</v>
      </c>
      <c r="D1656" t="n">
        <v>0</v>
      </c>
      <c r="E1656" t="n">
        <v>115</v>
      </c>
      <c r="F1656" t="n">
        <v>0.2973913348703618</v>
      </c>
      <c r="G1656" t="n">
        <v>944.4556293359457</v>
      </c>
      <c r="H1656" t="n">
        <v>3724.93300210097</v>
      </c>
      <c r="I1656" t="n">
        <v>34.28683946955575</v>
      </c>
      <c r="J1656" t="n">
        <v>34.28683946955575</v>
      </c>
      <c r="K1656" t="n">
        <v>346.6708111051168</v>
      </c>
      <c r="L1656" t="n">
        <v>5</v>
      </c>
      <c r="M1656" t="n">
        <v>87.89827867776795</v>
      </c>
      <c r="N1656" t="n">
        <v>2510.604843416054</v>
      </c>
      <c r="O1656" t="b">
        <v>0</v>
      </c>
      <c r="P1656" t="n">
        <v>34.28683946955575</v>
      </c>
      <c r="Q1656" t="n">
        <v>0</v>
      </c>
      <c r="R1656" t="n">
        <v>0.9520233460049923</v>
      </c>
      <c r="S1656" t="n">
        <v>53.07258105021772</v>
      </c>
      <c r="T1656" t="n">
        <v>136.9849562237798</v>
      </c>
      <c r="U1656" t="n">
        <v>36.01470448538345</v>
      </c>
      <c r="V1656" t="n">
        <v>6.572079847269549</v>
      </c>
      <c r="W1656" t="n">
        <v>-85.88024138064027</v>
      </c>
      <c r="X1656" t="n">
        <v>1</v>
      </c>
      <c r="Y1656" t="n">
        <v>64.45197956828011</v>
      </c>
      <c r="Z1656" t="n">
        <v>102.8043764412709</v>
      </c>
      <c r="AA1656" t="n">
        <v>2510.604843416054</v>
      </c>
      <c r="AB1656" t="b">
        <v>0</v>
      </c>
      <c r="AC1656" t="b">
        <v>1</v>
      </c>
      <c r="AD1656" t="n">
        <v>90.98065216039856</v>
      </c>
      <c r="AE1656" t="n">
        <v>1.794351063061795</v>
      </c>
      <c r="AF1656" t="n">
        <v>0</v>
      </c>
      <c r="AG1656" t="n">
        <v>0.2403723749405181</v>
      </c>
      <c r="AH1656" t="b">
        <v>0</v>
      </c>
      <c r="AI1656" t="b">
        <v>0</v>
      </c>
      <c r="AJ1656" t="n">
        <v>2510.604843416054</v>
      </c>
      <c r="AK1656" t="n">
        <v>0</v>
      </c>
      <c r="AL1656" t="n">
        <v>36.01470448538345</v>
      </c>
      <c r="AM1656" t="n">
        <v>0</v>
      </c>
      <c r="AN1656" t="n">
        <v>37.81006280083472</v>
      </c>
      <c r="AO1656" t="n">
        <v>0</v>
      </c>
      <c r="AP1656" t="n">
        <v>1</v>
      </c>
      <c r="AQ1656" t="n">
        <v>0</v>
      </c>
      <c r="AR1656" t="n">
        <v>0</v>
      </c>
      <c r="AS1656" t="n">
        <v>0</v>
      </c>
      <c r="AT1656" t="n">
        <v>7.384732310353976</v>
      </c>
      <c r="AU1656" t="n">
        <v>2.321634470113904</v>
      </c>
      <c r="AV1656" t="n">
        <v>7.384732310353976</v>
      </c>
    </row>
    <row r="1657" spans="1:48">
      <c r="A1657" t="n">
        <v>1654</v>
      </c>
      <c r="B1657" t="n">
        <v>0</v>
      </c>
      <c r="C1657" t="n">
        <v>0</v>
      </c>
      <c r="D1657" t="n">
        <v>0</v>
      </c>
      <c r="E1657" t="n">
        <v>116</v>
      </c>
      <c r="F1657" t="n">
        <v>0.246740602446053</v>
      </c>
      <c r="G1657" t="n">
        <v>952.6682869823452</v>
      </c>
      <c r="H1657" t="n">
        <v>3757.323723858369</v>
      </c>
      <c r="I1657" t="n">
        <v>32.04056022428328</v>
      </c>
      <c r="J1657" t="n">
        <v>32.04056022428328</v>
      </c>
      <c r="K1657" t="n">
        <v>321.1661567079803</v>
      </c>
      <c r="L1657" t="n">
        <v>5</v>
      </c>
      <c r="M1657" t="n">
        <v>81.43158131541082</v>
      </c>
      <c r="N1657" t="n">
        <v>2532.436189880541</v>
      </c>
      <c r="O1657" t="b">
        <v>0</v>
      </c>
      <c r="P1657" t="n">
        <v>32.04056022428328</v>
      </c>
      <c r="Q1657" t="n">
        <v>0</v>
      </c>
      <c r="R1657" t="n">
        <v>0.9507092093884243</v>
      </c>
      <c r="S1657" t="n">
        <v>53.12884590969925</v>
      </c>
      <c r="T1657" t="n">
        <v>127.0823598962409</v>
      </c>
      <c r="U1657" t="n">
        <v>33.70174592596452</v>
      </c>
      <c r="V1657" t="n">
        <v>6.263989992070535</v>
      </c>
      <c r="W1657" t="n">
        <v>-82.4173104750413</v>
      </c>
      <c r="X1657" t="n">
        <v>1</v>
      </c>
      <c r="Y1657" t="n">
        <v>60.98904866268114</v>
      </c>
      <c r="Z1657" t="n">
        <v>103.0592929624095</v>
      </c>
      <c r="AA1657" t="n">
        <v>2532.436189880541</v>
      </c>
      <c r="AB1657" t="b">
        <v>0</v>
      </c>
      <c r="AC1657" t="b">
        <v>1</v>
      </c>
      <c r="AD1657" t="n">
        <v>91.00243011668866</v>
      </c>
      <c r="AE1657" t="n">
        <v>1.721997822643775</v>
      </c>
      <c r="AF1657" t="n">
        <v>0</v>
      </c>
      <c r="AG1657" t="n">
        <v>0.2490540533133147</v>
      </c>
      <c r="AH1657" t="b">
        <v>0</v>
      </c>
      <c r="AI1657" t="b">
        <v>0</v>
      </c>
      <c r="AJ1657" t="n">
        <v>2532.436189880541</v>
      </c>
      <c r="AK1657" t="n">
        <v>0</v>
      </c>
      <c r="AL1657" t="n">
        <v>33.70174592596452</v>
      </c>
      <c r="AM1657" t="n">
        <v>0</v>
      </c>
      <c r="AN1657" t="n">
        <v>35.42448377077199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6.942439422937122</v>
      </c>
      <c r="AU1657" t="n">
        <v>2.182585094976302</v>
      </c>
      <c r="AV1657" t="n">
        <v>6.942439422937122</v>
      </c>
    </row>
    <row r="1658" spans="1:48">
      <c r="A1658" t="n">
        <v>1655</v>
      </c>
      <c r="B1658" t="n">
        <v>0</v>
      </c>
      <c r="C1658" t="n">
        <v>0</v>
      </c>
      <c r="D1658" t="n">
        <v>0</v>
      </c>
      <c r="E1658" t="n">
        <v>116.8</v>
      </c>
      <c r="F1658" t="n">
        <v>0.2156462553454261</v>
      </c>
      <c r="G1658" t="n">
        <v>959.2384130994648</v>
      </c>
      <c r="H1658" t="n">
        <v>3783.236301264289</v>
      </c>
      <c r="I1658" t="n">
        <v>30.73309286117657</v>
      </c>
      <c r="J1658" t="n">
        <v>30.73309286117657</v>
      </c>
      <c r="K1658" t="n">
        <v>305.9504443459754</v>
      </c>
      <c r="L1658" t="n">
        <v>5</v>
      </c>
      <c r="M1658" t="n">
        <v>77.57364207555156</v>
      </c>
      <c r="N1658" t="n">
        <v>2549.901267052131</v>
      </c>
      <c r="O1658" t="b">
        <v>0</v>
      </c>
      <c r="P1658" t="n">
        <v>30.73309286117657</v>
      </c>
      <c r="Q1658" t="n">
        <v>0</v>
      </c>
      <c r="R1658" t="n">
        <v>0.9498145411497676</v>
      </c>
      <c r="S1658" t="n">
        <v>53.18286480689689</v>
      </c>
      <c r="T1658" t="n">
        <v>121.1756816284521</v>
      </c>
      <c r="U1658" t="n">
        <v>32.35694078127464</v>
      </c>
      <c r="V1658" t="n">
        <v>6.081257184013566</v>
      </c>
      <c r="W1658" t="n">
        <v>-82.4173104750413</v>
      </c>
      <c r="X1658" t="n">
        <v>1</v>
      </c>
      <c r="Y1658" t="n">
        <v>60.98904866268114</v>
      </c>
      <c r="Z1658" t="n">
        <v>103.3046973723397</v>
      </c>
      <c r="AA1658" t="n">
        <v>2549.901267052131</v>
      </c>
      <c r="AB1658" t="b">
        <v>0</v>
      </c>
      <c r="AC1658" t="b">
        <v>1</v>
      </c>
      <c r="AD1658" t="n">
        <v>91.02360686969654</v>
      </c>
      <c r="AE1658" t="n">
        <v>1.721997822643775</v>
      </c>
      <c r="AF1658" t="n">
        <v>0</v>
      </c>
      <c r="AG1658" t="n">
        <v>0.2391746840548808</v>
      </c>
      <c r="AH1658" t="b">
        <v>0</v>
      </c>
      <c r="AI1658" t="b">
        <v>0</v>
      </c>
      <c r="AJ1658" t="n">
        <v>2549.901267052131</v>
      </c>
      <c r="AK1658" t="n">
        <v>0</v>
      </c>
      <c r="AL1658" t="n">
        <v>32.35694078127464</v>
      </c>
      <c r="AM1658" t="n">
        <v>0</v>
      </c>
      <c r="AN1658" t="n">
        <v>34.07952331278849</v>
      </c>
      <c r="AO1658" t="n">
        <v>0</v>
      </c>
      <c r="AP1658" t="n">
        <v>1</v>
      </c>
      <c r="AQ1658" t="n">
        <v>0</v>
      </c>
      <c r="AR1658" t="n">
        <v>0</v>
      </c>
      <c r="AS1658" t="n">
        <v>0</v>
      </c>
      <c r="AT1658" t="n">
        <v>6.696013355897751</v>
      </c>
      <c r="AU1658" t="n">
        <v>2.105112922996411</v>
      </c>
      <c r="AV1658" t="n">
        <v>6.696013355897751</v>
      </c>
    </row>
    <row r="1659" spans="1:48">
      <c r="A1659" t="n">
        <v>1656</v>
      </c>
      <c r="B1659" t="n">
        <v>0</v>
      </c>
      <c r="C1659" t="n">
        <v>0</v>
      </c>
      <c r="D1659" t="n">
        <v>0</v>
      </c>
      <c r="E1659" t="n">
        <v>117.6</v>
      </c>
      <c r="F1659" t="n">
        <v>0.2240077095055675</v>
      </c>
      <c r="G1659" t="n">
        <v>965.8085392165844</v>
      </c>
      <c r="H1659" t="n">
        <v>3809.148878670209</v>
      </c>
      <c r="I1659" t="n">
        <v>31.59639570142059</v>
      </c>
      <c r="J1659" t="n">
        <v>31.59639570142059</v>
      </c>
      <c r="K1659" t="n">
        <v>312.4049346580213</v>
      </c>
      <c r="L1659" t="n">
        <v>5</v>
      </c>
      <c r="M1659" t="n">
        <v>79.21017613032994</v>
      </c>
      <c r="N1659" t="n">
        <v>2567.366344223721</v>
      </c>
      <c r="O1659" t="b">
        <v>0</v>
      </c>
      <c r="P1659" t="n">
        <v>31.59639570142059</v>
      </c>
      <c r="Q1659" t="n">
        <v>0</v>
      </c>
      <c r="R1659" t="n">
        <v>0.9501509518317841</v>
      </c>
      <c r="S1659" t="n">
        <v>53.23561985167844</v>
      </c>
      <c r="T1659" t="n">
        <v>123.6882584680597</v>
      </c>
      <c r="U1659" t="n">
        <v>33.25407993383187</v>
      </c>
      <c r="V1659" t="n">
        <v>6.165741954217054</v>
      </c>
      <c r="W1659" t="n">
        <v>-65.08142467078149</v>
      </c>
      <c r="X1659" t="n">
        <v>1</v>
      </c>
      <c r="Y1659" t="n">
        <v>43.65316285842133</v>
      </c>
      <c r="Z1659" t="n">
        <v>103.5501017822698</v>
      </c>
      <c r="AA1659" t="n">
        <v>2567.366344223721</v>
      </c>
      <c r="AB1659" t="b">
        <v>0</v>
      </c>
      <c r="AC1659" t="b">
        <v>1</v>
      </c>
      <c r="AD1659" t="n">
        <v>91.04177392030783</v>
      </c>
      <c r="AE1659" t="n">
        <v>1.359788021857121</v>
      </c>
      <c r="AF1659" t="n">
        <v>0</v>
      </c>
      <c r="AG1659" t="n">
        <v>0.2363681872503777</v>
      </c>
      <c r="AH1659" t="b">
        <v>0</v>
      </c>
      <c r="AI1659" t="b">
        <v>0</v>
      </c>
      <c r="AJ1659" t="n">
        <v>2567.366344223721</v>
      </c>
      <c r="AK1659" t="n">
        <v>0</v>
      </c>
      <c r="AL1659" t="n">
        <v>33.25407993383187</v>
      </c>
      <c r="AM1659" t="n">
        <v>0</v>
      </c>
      <c r="AN1659" t="n">
        <v>34.61445266455907</v>
      </c>
      <c r="AO1659" t="n">
        <v>0</v>
      </c>
      <c r="AP1659" t="n">
        <v>1</v>
      </c>
      <c r="AQ1659" t="n">
        <v>0</v>
      </c>
      <c r="AR1659" t="n">
        <v>0</v>
      </c>
      <c r="AS1659" t="n">
        <v>0</v>
      </c>
      <c r="AT1659" t="n">
        <v>6.79251524227773</v>
      </c>
      <c r="AU1659" t="n">
        <v>2.135451477792317</v>
      </c>
      <c r="AV1659" t="n">
        <v>6.79251524227773</v>
      </c>
    </row>
    <row r="1660" spans="1:48">
      <c r="A1660" t="n">
        <v>1657</v>
      </c>
      <c r="B1660" t="n">
        <v>0</v>
      </c>
      <c r="C1660" t="n">
        <v>0</v>
      </c>
      <c r="D1660" t="n">
        <v>0</v>
      </c>
      <c r="E1660" t="n">
        <v>118.4</v>
      </c>
      <c r="F1660" t="n">
        <v>0.221656239965661</v>
      </c>
      <c r="G1660" t="n">
        <v>972.3786653337041</v>
      </c>
      <c r="H1660" t="n">
        <v>3835.061456076129</v>
      </c>
      <c r="I1660" t="n">
        <v>31.8710333146673</v>
      </c>
      <c r="J1660" t="n">
        <v>31.8710333146673</v>
      </c>
      <c r="K1660" t="n">
        <v>312.991183845133</v>
      </c>
      <c r="L1660" t="n">
        <v>5</v>
      </c>
      <c r="M1660" t="n">
        <v>79.35881943335016</v>
      </c>
      <c r="N1660" t="n">
        <v>2584.831421395311</v>
      </c>
      <c r="O1660" t="b">
        <v>0</v>
      </c>
      <c r="P1660" t="n">
        <v>31.8710333146673</v>
      </c>
      <c r="Q1660" t="n">
        <v>0</v>
      </c>
      <c r="R1660" t="n">
        <v>0.9501469830135778</v>
      </c>
      <c r="S1660" t="n">
        <v>53.28949323402792</v>
      </c>
      <c r="T1660" t="n">
        <v>123.9208855514648</v>
      </c>
      <c r="U1660" t="n">
        <v>33.54326634136337</v>
      </c>
      <c r="V1660" t="n">
        <v>6.17783001236964</v>
      </c>
      <c r="W1660" t="n">
        <v>-50.48047432427842</v>
      </c>
      <c r="X1660" t="n">
        <v>1</v>
      </c>
      <c r="Y1660" t="n">
        <v>29.05221251191826</v>
      </c>
      <c r="Z1660" t="n">
        <v>103.7955061922</v>
      </c>
      <c r="AA1660" t="n">
        <v>2584.831421395311</v>
      </c>
      <c r="AB1660" t="b">
        <v>0</v>
      </c>
      <c r="AC1660" t="b">
        <v>1</v>
      </c>
      <c r="AD1660" t="n">
        <v>91.05439638130963</v>
      </c>
      <c r="AE1660" t="n">
        <v>1.054720984844038</v>
      </c>
      <c r="AF1660" t="n">
        <v>0</v>
      </c>
      <c r="AG1660" t="n">
        <v>0.2237178096975429</v>
      </c>
      <c r="AH1660" t="b">
        <v>0</v>
      </c>
      <c r="AI1660" t="b">
        <v>0</v>
      </c>
      <c r="AJ1660" t="n">
        <v>2584.831421395311</v>
      </c>
      <c r="AK1660" t="n">
        <v>0</v>
      </c>
      <c r="AL1660" t="n">
        <v>33.54326634136337</v>
      </c>
      <c r="AM1660" t="n">
        <v>0</v>
      </c>
      <c r="AN1660" t="n">
        <v>34.59857203507749</v>
      </c>
      <c r="AO1660" t="n">
        <v>0</v>
      </c>
      <c r="AP1660" t="n">
        <v>1</v>
      </c>
      <c r="AQ1660" t="n">
        <v>0</v>
      </c>
      <c r="AR1660" t="n">
        <v>0</v>
      </c>
      <c r="AS1660" t="n">
        <v>0</v>
      </c>
      <c r="AT1660" t="n">
        <v>6.789105301912911</v>
      </c>
      <c r="AU1660" t="n">
        <v>2.134379450431096</v>
      </c>
      <c r="AV1660" t="n">
        <v>6.789105301912911</v>
      </c>
    </row>
    <row r="1661" spans="1:48">
      <c r="A1661" t="n">
        <v>1658</v>
      </c>
      <c r="B1661" t="n">
        <v>0</v>
      </c>
      <c r="C1661" t="n">
        <v>0</v>
      </c>
      <c r="D1661" t="n">
        <v>0</v>
      </c>
      <c r="E1661" t="n">
        <v>119.2</v>
      </c>
      <c r="F1661" t="n">
        <v>0.2227006639651421</v>
      </c>
      <c r="G1661" t="n">
        <v>978.9487914508237</v>
      </c>
      <c r="H1661" t="n">
        <v>3860.974033482049</v>
      </c>
      <c r="I1661" t="n">
        <v>32.33882933060113</v>
      </c>
      <c r="J1661" t="n">
        <v>32.33882933060113</v>
      </c>
      <c r="K1661" t="n">
        <v>315.4537552965896</v>
      </c>
      <c r="L1661" t="n">
        <v>5</v>
      </c>
      <c r="M1661" t="n">
        <v>79.98320367560589</v>
      </c>
      <c r="N1661" t="n">
        <v>2602.296498566901</v>
      </c>
      <c r="O1661" t="b">
        <v>0</v>
      </c>
      <c r="P1661" t="n">
        <v>32.33882933060113</v>
      </c>
      <c r="Q1661" t="n">
        <v>0</v>
      </c>
      <c r="R1661" t="n">
        <v>0.9502493357359326</v>
      </c>
      <c r="S1661" t="n">
        <v>53.34383921329134</v>
      </c>
      <c r="T1661" t="n">
        <v>124.8824252671501</v>
      </c>
      <c r="U1661" t="n">
        <v>34.03194100162766</v>
      </c>
      <c r="V1661" t="n">
        <v>6.212983611948488</v>
      </c>
      <c r="W1661" t="n">
        <v>-51.73137286845167</v>
      </c>
      <c r="X1661" t="n">
        <v>1</v>
      </c>
      <c r="Y1661" t="n">
        <v>30.30311105609151</v>
      </c>
      <c r="Z1661" t="n">
        <v>103.9919558204384</v>
      </c>
      <c r="AA1661" t="n">
        <v>2602.296498566901</v>
      </c>
      <c r="AB1661" t="b">
        <v>0</v>
      </c>
      <c r="AC1661" t="b">
        <v>1</v>
      </c>
      <c r="AD1661" t="n">
        <v>91.06470112498464</v>
      </c>
      <c r="AE1661" t="n">
        <v>1.08085681185658</v>
      </c>
      <c r="AF1661" t="n">
        <v>0</v>
      </c>
      <c r="AG1661" t="n">
        <v>0.2104813468014288</v>
      </c>
      <c r="AH1661" t="b">
        <v>0</v>
      </c>
      <c r="AI1661" t="b">
        <v>0</v>
      </c>
      <c r="AJ1661" t="n">
        <v>2602.296498566901</v>
      </c>
      <c r="AK1661" t="n">
        <v>0</v>
      </c>
      <c r="AL1661" t="n">
        <v>34.03194100162766</v>
      </c>
      <c r="AM1661" t="n">
        <v>0</v>
      </c>
      <c r="AN1661" t="n">
        <v>35.11338252235431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6.882098081502348</v>
      </c>
      <c r="AU1661" t="n">
        <v>2.16361480162505</v>
      </c>
      <c r="AV1661" t="n">
        <v>6.882098081502348</v>
      </c>
    </row>
    <row r="1662" spans="1:48">
      <c r="A1662" t="n">
        <v>1659</v>
      </c>
      <c r="B1662" t="n">
        <v>0</v>
      </c>
      <c r="C1662" t="n">
        <v>0</v>
      </c>
      <c r="D1662" t="n">
        <v>0</v>
      </c>
      <c r="E1662" t="n">
        <v>120</v>
      </c>
      <c r="F1662" t="n">
        <v>0.2208744375070602</v>
      </c>
      <c r="G1662" t="n">
        <v>985.5189175679434</v>
      </c>
      <c r="H1662" t="n">
        <v>3886.886610887969</v>
      </c>
      <c r="I1662" t="n">
        <v>32.64865688477496</v>
      </c>
      <c r="J1662" t="n">
        <v>32.64865688477496</v>
      </c>
      <c r="K1662" t="n">
        <v>316.3528392542464</v>
      </c>
      <c r="L1662" t="n">
        <v>5</v>
      </c>
      <c r="M1662" t="n">
        <v>80.21116613951482</v>
      </c>
      <c r="N1662" t="n">
        <v>2619.761575738491</v>
      </c>
      <c r="O1662" t="b">
        <v>0</v>
      </c>
      <c r="P1662" t="n">
        <v>32.64865688477496</v>
      </c>
      <c r="Q1662" t="n">
        <v>0</v>
      </c>
      <c r="R1662" t="n">
        <v>0.9502634172078654</v>
      </c>
      <c r="S1662" t="n">
        <v>53.39886965600045</v>
      </c>
      <c r="T1662" t="n">
        <v>125.2365004696274</v>
      </c>
      <c r="U1662" t="n">
        <v>34.35748056123813</v>
      </c>
      <c r="V1662" t="n">
        <v>6.228835574204808</v>
      </c>
      <c r="W1662" t="n">
        <v>-51.73137286845167</v>
      </c>
      <c r="X1662" t="n">
        <v>1</v>
      </c>
      <c r="Y1662" t="n">
        <v>30.30311105609151</v>
      </c>
      <c r="Z1662" t="n">
        <v>104.1716277344667</v>
      </c>
      <c r="AA1662" t="n">
        <v>2619.761575738491</v>
      </c>
      <c r="AB1662" t="b">
        <v>0</v>
      </c>
      <c r="AC1662" t="b">
        <v>1</v>
      </c>
      <c r="AD1662" t="n">
        <v>91.07522303854579</v>
      </c>
      <c r="AE1662" t="n">
        <v>1.08085681185658</v>
      </c>
      <c r="AF1662" t="n">
        <v>0</v>
      </c>
      <c r="AG1662" t="n">
        <v>0.2036016836747829</v>
      </c>
      <c r="AH1662" t="b">
        <v>0</v>
      </c>
      <c r="AI1662" t="b">
        <v>0</v>
      </c>
      <c r="AJ1662" t="n">
        <v>2619.761575738491</v>
      </c>
      <c r="AK1662" t="n">
        <v>0</v>
      </c>
      <c r="AL1662" t="n">
        <v>34.35748056123813</v>
      </c>
      <c r="AM1662" t="n">
        <v>0</v>
      </c>
      <c r="AN1662" t="n">
        <v>35.43892208196479</v>
      </c>
      <c r="AO1662" t="n">
        <v>0</v>
      </c>
      <c r="AP1662" t="n">
        <v>1</v>
      </c>
      <c r="AQ1662" t="n">
        <v>0</v>
      </c>
      <c r="AR1662" t="n">
        <v>0</v>
      </c>
      <c r="AS1662" t="n">
        <v>0</v>
      </c>
      <c r="AT1662" t="n">
        <v>6.940865128511691</v>
      </c>
      <c r="AU1662" t="n">
        <v>2.182090163535245</v>
      </c>
      <c r="AV1662" t="n">
        <v>6.940865128511691</v>
      </c>
    </row>
    <row r="1663" spans="1:48">
      <c r="A1663" t="n">
        <v>1660</v>
      </c>
      <c r="B1663" t="n">
        <v>0</v>
      </c>
      <c r="C1663" t="n">
        <v>0</v>
      </c>
      <c r="D1663" t="n">
        <v>0</v>
      </c>
      <c r="E1663" t="n">
        <v>120.8</v>
      </c>
      <c r="F1663" t="n">
        <v>0.2271349193399494</v>
      </c>
      <c r="G1663" t="n">
        <v>992.089043685063</v>
      </c>
      <c r="H1663" t="n">
        <v>3912.799188293888</v>
      </c>
      <c r="I1663" t="n">
        <v>33.42216143807886</v>
      </c>
      <c r="J1663" t="n">
        <v>33.42216143807886</v>
      </c>
      <c r="K1663" t="n">
        <v>321.7031113614949</v>
      </c>
      <c r="L1663" t="n">
        <v>5</v>
      </c>
      <c r="M1663" t="n">
        <v>81.56772600443583</v>
      </c>
      <c r="N1663" t="n">
        <v>2637.226652910081</v>
      </c>
      <c r="O1663" t="b">
        <v>0</v>
      </c>
      <c r="P1663" t="n">
        <v>33.42216143807886</v>
      </c>
      <c r="Q1663" t="n">
        <v>0</v>
      </c>
      <c r="R1663" t="n">
        <v>0.9505230341298422</v>
      </c>
      <c r="S1663" t="n">
        <v>53.45441160196238</v>
      </c>
      <c r="T1663" t="n">
        <v>127.3197604332996</v>
      </c>
      <c r="U1663" t="n">
        <v>35.16186377184982</v>
      </c>
      <c r="V1663" t="n">
        <v>6.299395441555035</v>
      </c>
      <c r="W1663" t="n">
        <v>-51.73137286845167</v>
      </c>
      <c r="X1663" t="n">
        <v>1</v>
      </c>
      <c r="Y1663" t="n">
        <v>30.30311105609151</v>
      </c>
      <c r="Z1663" t="n">
        <v>104.3588695459231</v>
      </c>
      <c r="AA1663" t="n">
        <v>2637.226652910081</v>
      </c>
      <c r="AB1663" t="b">
        <v>0</v>
      </c>
      <c r="AC1663" t="b">
        <v>1</v>
      </c>
      <c r="AD1663" t="n">
        <v>91.08574495210694</v>
      </c>
      <c r="AE1663" t="n">
        <v>1.08085681185658</v>
      </c>
      <c r="AF1663" t="n">
        <v>0</v>
      </c>
      <c r="AG1663" t="n">
        <v>0.1853401482871376</v>
      </c>
      <c r="AH1663" t="b">
        <v>0</v>
      </c>
      <c r="AI1663" t="b">
        <v>0</v>
      </c>
      <c r="AJ1663" t="n">
        <v>2637.226652910081</v>
      </c>
      <c r="AK1663" t="n">
        <v>0</v>
      </c>
      <c r="AL1663" t="n">
        <v>35.16186377184982</v>
      </c>
      <c r="AM1663" t="n">
        <v>0</v>
      </c>
      <c r="AN1663" t="n">
        <v>36.24330529257647</v>
      </c>
      <c r="AO1663" t="n">
        <v>0</v>
      </c>
      <c r="AP1663" t="n">
        <v>1</v>
      </c>
      <c r="AQ1663" t="n">
        <v>0</v>
      </c>
      <c r="AR1663" t="n">
        <v>0</v>
      </c>
      <c r="AS1663" t="n">
        <v>0</v>
      </c>
      <c r="AT1663" t="n">
        <v>7.086520371270331</v>
      </c>
      <c r="AU1663" t="n">
        <v>2.22788169911564</v>
      </c>
      <c r="AV1663" t="n">
        <v>7.086520371270331</v>
      </c>
    </row>
    <row r="1664" spans="1:48">
      <c r="A1664" t="n">
        <v>1661</v>
      </c>
      <c r="B1664" t="n">
        <v>0</v>
      </c>
      <c r="C1664" t="n">
        <v>0</v>
      </c>
      <c r="D1664" t="n">
        <v>0</v>
      </c>
      <c r="E1664" t="n">
        <v>121.6</v>
      </c>
      <c r="F1664" t="n">
        <v>0.2039192184665097</v>
      </c>
      <c r="G1664" t="n">
        <v>998.6591698021825</v>
      </c>
      <c r="H1664" t="n">
        <v>3938.711765699808</v>
      </c>
      <c r="I1664" t="n">
        <v>32.51222025794281</v>
      </c>
      <c r="J1664" t="n">
        <v>32.51222025794281</v>
      </c>
      <c r="K1664" t="n">
        <v>310.8856788028511</v>
      </c>
      <c r="L1664" t="n">
        <v>5</v>
      </c>
      <c r="M1664" t="n">
        <v>78.82496927049976</v>
      </c>
      <c r="N1664" t="n">
        <v>2654.691730081671</v>
      </c>
      <c r="O1664" t="b">
        <v>0</v>
      </c>
      <c r="P1664" t="n">
        <v>32.51222025794281</v>
      </c>
      <c r="Q1664" t="n">
        <v>0</v>
      </c>
      <c r="R1664" t="n">
        <v>0.9498783334724329</v>
      </c>
      <c r="S1664" t="n">
        <v>53.51097264637811</v>
      </c>
      <c r="T1664" t="n">
        <v>123.1220766510214</v>
      </c>
      <c r="U1664" t="n">
        <v>34.22777329712233</v>
      </c>
      <c r="V1664" t="n">
        <v>6.171083668084037</v>
      </c>
      <c r="W1664" t="n">
        <v>-51.73137286845167</v>
      </c>
      <c r="X1664" t="n">
        <v>1</v>
      </c>
      <c r="Y1664" t="n">
        <v>30.30311105609151</v>
      </c>
      <c r="Z1664" t="n">
        <v>104.5396070610567</v>
      </c>
      <c r="AA1664" t="n">
        <v>2654.691730081671</v>
      </c>
      <c r="AB1664" t="b">
        <v>0</v>
      </c>
      <c r="AC1664" t="b">
        <v>1</v>
      </c>
      <c r="AD1664" t="n">
        <v>91.09626686566808</v>
      </c>
      <c r="AE1664" t="n">
        <v>1.08085681185658</v>
      </c>
      <c r="AF1664" t="n">
        <v>0</v>
      </c>
      <c r="AG1664" t="n">
        <v>0.1690675638985537</v>
      </c>
      <c r="AH1664" t="b">
        <v>0</v>
      </c>
      <c r="AI1664" t="b">
        <v>0</v>
      </c>
      <c r="AJ1664" t="n">
        <v>2654.691730081671</v>
      </c>
      <c r="AK1664" t="n">
        <v>0</v>
      </c>
      <c r="AL1664" t="n">
        <v>34.22777329712233</v>
      </c>
      <c r="AM1664" t="n">
        <v>0</v>
      </c>
      <c r="AN1664" t="n">
        <v>35.30914401325926</v>
      </c>
      <c r="AO1664" t="n">
        <v>0</v>
      </c>
      <c r="AP1664" t="n">
        <v>1</v>
      </c>
      <c r="AQ1664" t="n">
        <v>0</v>
      </c>
      <c r="AR1664" t="n">
        <v>0</v>
      </c>
      <c r="AS1664" t="n">
        <v>0</v>
      </c>
      <c r="AT1664" t="n">
        <v>6.917658164709657</v>
      </c>
      <c r="AU1664" t="n">
        <v>2.174794288093159</v>
      </c>
      <c r="AV1664" t="n">
        <v>6.917658164709657</v>
      </c>
    </row>
    <row r="1665" spans="1:48">
      <c r="A1665" t="n">
        <v>1662</v>
      </c>
      <c r="B1665" t="n">
        <v>0</v>
      </c>
      <c r="C1665" t="n">
        <v>0</v>
      </c>
      <c r="D1665" t="n">
        <v>0</v>
      </c>
      <c r="E1665" t="n">
        <v>122.3</v>
      </c>
      <c r="F1665" t="n">
        <v>0.2071882067939868</v>
      </c>
      <c r="G1665" t="n">
        <v>1004.408030154662</v>
      </c>
      <c r="H1665" t="n">
        <v>3961.385270929988</v>
      </c>
      <c r="I1665" t="n">
        <v>33.06643636591037</v>
      </c>
      <c r="J1665" t="n">
        <v>33.06643636591037</v>
      </c>
      <c r="K1665" t="n">
        <v>314.3754315021482</v>
      </c>
      <c r="L1665" t="n">
        <v>5</v>
      </c>
      <c r="M1665" t="n">
        <v>79.70979500561567</v>
      </c>
      <c r="N1665" t="n">
        <v>2669.973672606812</v>
      </c>
      <c r="O1665" t="b">
        <v>0</v>
      </c>
      <c r="P1665" t="n">
        <v>33.06643636591037</v>
      </c>
      <c r="Q1665" t="n">
        <v>0</v>
      </c>
      <c r="R1665" t="n">
        <v>0.9500503663976241</v>
      </c>
      <c r="S1665" t="n">
        <v>53.56671072061852</v>
      </c>
      <c r="T1665" t="n">
        <v>124.4816011786284</v>
      </c>
      <c r="U1665" t="n">
        <v>34.80492985997238</v>
      </c>
      <c r="V1665" t="n">
        <v>6.217810369109557</v>
      </c>
      <c r="W1665" t="n">
        <v>-50.94742651226959</v>
      </c>
      <c r="X1665" t="n">
        <v>1</v>
      </c>
      <c r="Y1665" t="n">
        <v>29.51916469990943</v>
      </c>
      <c r="Z1665" t="n">
        <v>104.7199016312916</v>
      </c>
      <c r="AA1665" t="n">
        <v>2669.973672606812</v>
      </c>
      <c r="AB1665" t="b">
        <v>0</v>
      </c>
      <c r="AC1665" t="b">
        <v>1</v>
      </c>
      <c r="AD1665" t="n">
        <v>91.10665267743128</v>
      </c>
      <c r="AE1665" t="n">
        <v>1.064477316934528</v>
      </c>
      <c r="AF1665" t="n">
        <v>0</v>
      </c>
      <c r="AG1665" t="n">
        <v>0.1594168152554259</v>
      </c>
      <c r="AH1665" t="b">
        <v>0</v>
      </c>
      <c r="AI1665" t="b">
        <v>0</v>
      </c>
      <c r="AJ1665" t="n">
        <v>2669.973672606812</v>
      </c>
      <c r="AK1665" t="n">
        <v>0</v>
      </c>
      <c r="AL1665" t="n">
        <v>34.80492985997238</v>
      </c>
      <c r="AM1665" t="n">
        <v>0</v>
      </c>
      <c r="AN1665" t="n">
        <v>35.86992108118726</v>
      </c>
      <c r="AO1665" t="n">
        <v>0</v>
      </c>
      <c r="AP1665" t="n">
        <v>1</v>
      </c>
      <c r="AQ1665" t="n">
        <v>0</v>
      </c>
      <c r="AR1665" t="n">
        <v>0</v>
      </c>
      <c r="AS1665" t="n">
        <v>0</v>
      </c>
      <c r="AT1665" t="n">
        <v>7.019228497016631</v>
      </c>
      <c r="AU1665" t="n">
        <v>2.206726276243112</v>
      </c>
      <c r="AV1665" t="n">
        <v>7.019228497016631</v>
      </c>
    </row>
    <row r="1666" spans="1:48">
      <c r="A1666" t="n">
        <v>1663</v>
      </c>
      <c r="B1666" t="n">
        <v>0</v>
      </c>
      <c r="C1666" t="n">
        <v>0</v>
      </c>
      <c r="D1666" t="n">
        <v>0</v>
      </c>
      <c r="E1666" t="n">
        <v>123.1</v>
      </c>
      <c r="F1666" t="n">
        <v>0.2173279543575362</v>
      </c>
      <c r="G1666" t="n">
        <v>1010.978156271782</v>
      </c>
      <c r="H1666" t="n">
        <v>3987.297848335907</v>
      </c>
      <c r="I1666" t="n">
        <v>34.07833279658774</v>
      </c>
      <c r="J1666" t="n">
        <v>34.07833279658774</v>
      </c>
      <c r="K1666" t="n">
        <v>321.8903445100465</v>
      </c>
      <c r="L1666" t="n">
        <v>5</v>
      </c>
      <c r="M1666" t="n">
        <v>81.6151989122836</v>
      </c>
      <c r="N1666" t="n">
        <v>2687.438749778402</v>
      </c>
      <c r="O1666" t="b">
        <v>0</v>
      </c>
      <c r="P1666" t="n">
        <v>34.07833279658774</v>
      </c>
      <c r="Q1666" t="n">
        <v>0</v>
      </c>
      <c r="R1666" t="n">
        <v>0.9504353033922301</v>
      </c>
      <c r="S1666" t="n">
        <v>53.62320435671235</v>
      </c>
      <c r="T1666" t="n">
        <v>127.4056204992932</v>
      </c>
      <c r="U1666" t="n">
        <v>35.85549976411612</v>
      </c>
      <c r="V1666" t="n">
        <v>6.314820926172118</v>
      </c>
      <c r="W1666" t="n">
        <v>-50.94742651226959</v>
      </c>
      <c r="X1666" t="n">
        <v>1</v>
      </c>
      <c r="Y1666" t="n">
        <v>29.51916469990943</v>
      </c>
      <c r="Z1666" t="n">
        <v>104.9057199172152</v>
      </c>
      <c r="AA1666" t="n">
        <v>2687.438749778402</v>
      </c>
      <c r="AB1666" t="b">
        <v>0</v>
      </c>
      <c r="AC1666" t="b">
        <v>1</v>
      </c>
      <c r="AD1666" t="n">
        <v>91.11690238739654</v>
      </c>
      <c r="AE1666" t="n">
        <v>1.064477316934528</v>
      </c>
      <c r="AF1666" t="n">
        <v>0</v>
      </c>
      <c r="AG1666" t="n">
        <v>0.1499010714816711</v>
      </c>
      <c r="AH1666" t="b">
        <v>0</v>
      </c>
      <c r="AI1666" t="b">
        <v>0</v>
      </c>
      <c r="AJ1666" t="n">
        <v>2687.438749778402</v>
      </c>
      <c r="AK1666" t="n">
        <v>0</v>
      </c>
      <c r="AL1666" t="n">
        <v>35.85549976411612</v>
      </c>
      <c r="AM1666" t="n">
        <v>0</v>
      </c>
      <c r="AN1666" t="n">
        <v>36.92049098533099</v>
      </c>
      <c r="AO1666" t="n">
        <v>0</v>
      </c>
      <c r="AP1666" t="n">
        <v>1</v>
      </c>
      <c r="AQ1666" t="n">
        <v>0</v>
      </c>
      <c r="AR1666" t="n">
        <v>0</v>
      </c>
      <c r="AS1666" t="n">
        <v>0</v>
      </c>
      <c r="AT1666" t="n">
        <v>7.20945517653437</v>
      </c>
      <c r="AU1666" t="n">
        <v>2.266530314865403</v>
      </c>
      <c r="AV1666" t="n">
        <v>7.20945517653437</v>
      </c>
    </row>
    <row r="1667" spans="1:48">
      <c r="A1667" t="n">
        <v>1664</v>
      </c>
      <c r="B1667" t="n">
        <v>0</v>
      </c>
      <c r="C1667" t="n">
        <v>0</v>
      </c>
      <c r="D1667" t="n">
        <v>0</v>
      </c>
      <c r="E1667" t="n">
        <v>123.8</v>
      </c>
      <c r="F1667" t="n">
        <v>0.1734999757758793</v>
      </c>
      <c r="G1667" t="n">
        <v>1016.727016624262</v>
      </c>
      <c r="H1667" t="n">
        <v>4009.971353566088</v>
      </c>
      <c r="I1667" t="n">
        <v>31.89328622601417</v>
      </c>
      <c r="J1667" t="n">
        <v>31.89328622601417</v>
      </c>
      <c r="K1667" t="n">
        <v>299.5479064479709</v>
      </c>
      <c r="L1667" t="n">
        <v>5</v>
      </c>
      <c r="M1667" t="n">
        <v>75.95028053954638</v>
      </c>
      <c r="N1667" t="n">
        <v>2702.720692303543</v>
      </c>
      <c r="O1667" t="b">
        <v>0</v>
      </c>
      <c r="P1667" t="n">
        <v>31.89328622601417</v>
      </c>
      <c r="Q1667" t="n">
        <v>0</v>
      </c>
      <c r="R1667" t="n">
        <v>0.949092849941045</v>
      </c>
      <c r="S1667" t="n">
        <v>53.68097811504546</v>
      </c>
      <c r="T1667" t="n">
        <v>118.7300865014772</v>
      </c>
      <c r="U1667" t="n">
        <v>33.60396849264568</v>
      </c>
      <c r="V1667" t="n">
        <v>6.044210330043427</v>
      </c>
      <c r="W1667" t="n">
        <v>-35.80563267195377</v>
      </c>
      <c r="X1667" t="n">
        <v>1</v>
      </c>
      <c r="Y1667" t="n">
        <v>14.37737085959361</v>
      </c>
      <c r="Z1667" t="n">
        <v>105.0321338654086</v>
      </c>
      <c r="AA1667" t="n">
        <v>2702.720692303543</v>
      </c>
      <c r="AB1667" t="b">
        <v>0</v>
      </c>
      <c r="AC1667" t="b">
        <v>1</v>
      </c>
      <c r="AD1667" t="n">
        <v>91.12452331370895</v>
      </c>
      <c r="AE1667" t="n">
        <v>0.748110089301677</v>
      </c>
      <c r="AF1667" t="n">
        <v>0</v>
      </c>
      <c r="AG1667" t="n">
        <v>0.1375163953150312</v>
      </c>
      <c r="AH1667" t="b">
        <v>0</v>
      </c>
      <c r="AI1667" t="b">
        <v>0</v>
      </c>
      <c r="AJ1667" t="n">
        <v>2702.720692303543</v>
      </c>
      <c r="AK1667" t="n">
        <v>0</v>
      </c>
      <c r="AL1667" t="n">
        <v>33.60396849264568</v>
      </c>
      <c r="AM1667" t="n">
        <v>0</v>
      </c>
      <c r="AN1667" t="n">
        <v>34.35246458116237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6.748369202594288</v>
      </c>
      <c r="AU1667" t="n">
        <v>2.121572712369176</v>
      </c>
      <c r="AV1667" t="n">
        <v>6.748369202594288</v>
      </c>
    </row>
    <row r="1668" spans="1:48">
      <c r="A1668" t="n">
        <v>1665</v>
      </c>
      <c r="B1668" t="n">
        <v>0</v>
      </c>
      <c r="C1668" t="n">
        <v>0</v>
      </c>
      <c r="D1668" t="n">
        <v>0</v>
      </c>
      <c r="E1668" t="n">
        <v>124.4</v>
      </c>
      <c r="F1668" t="n">
        <v>0.172005475872286</v>
      </c>
      <c r="G1668" t="n">
        <v>1021.654611212101</v>
      </c>
      <c r="H1668" t="n">
        <v>4029.405786620527</v>
      </c>
      <c r="I1668" t="n">
        <v>32.11820360033105</v>
      </c>
      <c r="J1668" t="n">
        <v>32.11820360033105</v>
      </c>
      <c r="K1668" t="n">
        <v>300.2054203128359</v>
      </c>
      <c r="L1668" t="n">
        <v>5</v>
      </c>
      <c r="M1668" t="n">
        <v>76.11699297992796</v>
      </c>
      <c r="N1668" t="n">
        <v>2715.819500182236</v>
      </c>
      <c r="O1668" t="b">
        <v>0</v>
      </c>
      <c r="P1668" t="n">
        <v>32.11820360033105</v>
      </c>
      <c r="Q1668" t="n">
        <v>0</v>
      </c>
      <c r="R1668" t="n">
        <v>0.9491105238650931</v>
      </c>
      <c r="S1668" t="n">
        <v>53.73651197791758</v>
      </c>
      <c r="T1668" t="n">
        <v>118.9884857096793</v>
      </c>
      <c r="U1668" t="n">
        <v>33.84031974435923</v>
      </c>
      <c r="V1668" t="n">
        <v>6.055261703851428</v>
      </c>
      <c r="W1668" t="n">
        <v>-45.85155577010493</v>
      </c>
      <c r="X1668" t="n">
        <v>1</v>
      </c>
      <c r="Y1668" t="n">
        <v>24.42329395774477</v>
      </c>
      <c r="Z1668" t="n">
        <v>105.1570653496043</v>
      </c>
      <c r="AA1668" t="n">
        <v>2715.819500182236</v>
      </c>
      <c r="AB1668" t="b">
        <v>0</v>
      </c>
      <c r="AC1668" t="b">
        <v>1</v>
      </c>
      <c r="AD1668" t="n">
        <v>91.13125954023974</v>
      </c>
      <c r="AE1668" t="n">
        <v>0.9580060153122915</v>
      </c>
      <c r="AF1668" t="n">
        <v>0</v>
      </c>
      <c r="AG1668" t="n">
        <v>0.1231589636197989</v>
      </c>
      <c r="AH1668" t="b">
        <v>0</v>
      </c>
      <c r="AI1668" t="b">
        <v>0</v>
      </c>
      <c r="AJ1668" t="n">
        <v>2715.819500182236</v>
      </c>
      <c r="AK1668" t="n">
        <v>0</v>
      </c>
      <c r="AL1668" t="n">
        <v>33.84031974435923</v>
      </c>
      <c r="AM1668" t="n">
        <v>0</v>
      </c>
      <c r="AN1668" t="n">
        <v>34.79865465841095</v>
      </c>
      <c r="AO1668" t="n">
        <v>0</v>
      </c>
      <c r="AP1668" t="n">
        <v>1</v>
      </c>
      <c r="AQ1668" t="n">
        <v>0</v>
      </c>
      <c r="AR1668" t="n">
        <v>0</v>
      </c>
      <c r="AS1668" t="n">
        <v>0</v>
      </c>
      <c r="AT1668" t="n">
        <v>6.829287874167192</v>
      </c>
      <c r="AU1668" t="n">
        <v>2.14701216898104</v>
      </c>
      <c r="AV1668" t="n">
        <v>6.829287874167192</v>
      </c>
    </row>
    <row r="1669" spans="1:48">
      <c r="A1669" t="n">
        <v>1666</v>
      </c>
      <c r="B1669" t="n">
        <v>0</v>
      </c>
      <c r="C1669" t="n">
        <v>0</v>
      </c>
      <c r="D1669" t="n">
        <v>0</v>
      </c>
      <c r="E1669" t="n">
        <v>125</v>
      </c>
      <c r="F1669" t="n">
        <v>0.1384781207349768</v>
      </c>
      <c r="G1669" t="n">
        <v>1026.582205799941</v>
      </c>
      <c r="H1669" t="n">
        <v>4048.840219674967</v>
      </c>
      <c r="I1669" t="n">
        <v>30.45426879128796</v>
      </c>
      <c r="J1669" t="n">
        <v>30.45426879128796</v>
      </c>
      <c r="K1669" t="n">
        <v>283.2864658474678</v>
      </c>
      <c r="L1669" t="n">
        <v>5</v>
      </c>
      <c r="M1669" t="n">
        <v>71.8271972229888</v>
      </c>
      <c r="N1669" t="n">
        <v>2728.918308060928</v>
      </c>
      <c r="O1669" t="b">
        <v>0</v>
      </c>
      <c r="P1669" t="n">
        <v>30.45426879128796</v>
      </c>
      <c r="Q1669" t="n">
        <v>0</v>
      </c>
      <c r="R1669" t="n">
        <v>0.9479563954538723</v>
      </c>
      <c r="S1669" t="n">
        <v>53.79241805970647</v>
      </c>
      <c r="T1669" t="n">
        <v>112.4192445822855</v>
      </c>
      <c r="U1669" t="n">
        <v>32.12623379866196</v>
      </c>
      <c r="V1669" t="n">
        <v>5.850702708414872</v>
      </c>
      <c r="W1669" t="n">
        <v>-45.85155577010493</v>
      </c>
      <c r="X1669" t="n">
        <v>1</v>
      </c>
      <c r="Y1669" t="n">
        <v>24.42329395774477</v>
      </c>
      <c r="Z1669" t="n">
        <v>105.267422829508</v>
      </c>
      <c r="AA1669" t="n">
        <v>2728.918308060928</v>
      </c>
      <c r="AB1669" t="b">
        <v>0</v>
      </c>
      <c r="AC1669" t="b">
        <v>1</v>
      </c>
      <c r="AD1669" t="n">
        <v>91.13973985064173</v>
      </c>
      <c r="AE1669" t="n">
        <v>0.9580060153122915</v>
      </c>
      <c r="AF1669" t="n">
        <v>0</v>
      </c>
      <c r="AG1669" t="n">
        <v>0.1082840366907728</v>
      </c>
      <c r="AH1669" t="b">
        <v>0</v>
      </c>
      <c r="AI1669" t="b">
        <v>0</v>
      </c>
      <c r="AJ1669" t="n">
        <v>2728.918308060928</v>
      </c>
      <c r="AK1669" t="n">
        <v>0</v>
      </c>
      <c r="AL1669" t="n">
        <v>32.12623379866196</v>
      </c>
      <c r="AM1669" t="n">
        <v>0</v>
      </c>
      <c r="AN1669" t="n">
        <v>33.08446821587663</v>
      </c>
      <c r="AO1669" t="n">
        <v>0</v>
      </c>
      <c r="AP1669" t="n">
        <v>1</v>
      </c>
      <c r="AQ1669" t="n">
        <v>0</v>
      </c>
      <c r="AR1669" t="n">
        <v>0</v>
      </c>
      <c r="AS1669" t="n">
        <v>0</v>
      </c>
      <c r="AT1669" t="n">
        <v>6.525079674774264</v>
      </c>
      <c r="AU1669" t="n">
        <v>2.051374275538149</v>
      </c>
      <c r="AV1669" t="n">
        <v>6.525079674774264</v>
      </c>
    </row>
    <row r="1670" spans="1:48">
      <c r="A1670" t="n">
        <v>1667</v>
      </c>
      <c r="B1670" t="n">
        <v>0</v>
      </c>
      <c r="C1670" t="n">
        <v>0</v>
      </c>
      <c r="D1670" t="n">
        <v>0</v>
      </c>
      <c r="E1670" t="n">
        <v>125.4</v>
      </c>
      <c r="F1670" t="n">
        <v>0.1074153745211355</v>
      </c>
      <c r="G1670" t="n">
        <v>1029.867268858501</v>
      </c>
      <c r="H1670" t="n">
        <v>4061.796508377928</v>
      </c>
      <c r="I1670" t="n">
        <v>28.81999650782033</v>
      </c>
      <c r="J1670" t="n">
        <v>28.81999650782033</v>
      </c>
      <c r="K1670" t="n">
        <v>267.2292853346898</v>
      </c>
      <c r="L1670" t="n">
        <v>5</v>
      </c>
      <c r="M1670" t="n">
        <v>67.75590398952581</v>
      </c>
      <c r="N1670" t="n">
        <v>2737.650846646723</v>
      </c>
      <c r="O1670" t="b">
        <v>0</v>
      </c>
      <c r="P1670" t="n">
        <v>28.81999650782033</v>
      </c>
      <c r="Q1670" t="n">
        <v>0</v>
      </c>
      <c r="R1670" t="n">
        <v>0.9467418255478041</v>
      </c>
      <c r="S1670" t="n">
        <v>53.84663005266918</v>
      </c>
      <c r="T1670" t="n">
        <v>106.1831692119833</v>
      </c>
      <c r="U1670" t="n">
        <v>30.44124145581558</v>
      </c>
      <c r="V1670" t="n">
        <v>5.655121749778857</v>
      </c>
      <c r="W1670" t="n">
        <v>-46.61726180897654</v>
      </c>
      <c r="X1670" t="n">
        <v>1</v>
      </c>
      <c r="Y1670" t="n">
        <v>25.18899999661638</v>
      </c>
      <c r="Z1670" t="n">
        <v>105.3585584652259</v>
      </c>
      <c r="AA1670" t="n">
        <v>2737.650846646723</v>
      </c>
      <c r="AB1670" t="b">
        <v>0</v>
      </c>
      <c r="AC1670" t="b">
        <v>1</v>
      </c>
      <c r="AD1670" t="n">
        <v>91.14835309611992</v>
      </c>
      <c r="AE1670" t="n">
        <v>0.9740044035649801</v>
      </c>
      <c r="AF1670" t="n">
        <v>0</v>
      </c>
      <c r="AG1670" t="n">
        <v>0.08592454130207822</v>
      </c>
      <c r="AH1670" t="b">
        <v>0</v>
      </c>
      <c r="AI1670" t="b">
        <v>0</v>
      </c>
      <c r="AJ1670" t="n">
        <v>2737.650846646723</v>
      </c>
      <c r="AK1670" t="n">
        <v>0</v>
      </c>
      <c r="AL1670" t="n">
        <v>30.44124145581558</v>
      </c>
      <c r="AM1670" t="n">
        <v>0</v>
      </c>
      <c r="AN1670" t="n">
        <v>31.41539203659808</v>
      </c>
      <c r="AO1670" t="n">
        <v>0</v>
      </c>
      <c r="AP1670" t="n">
        <v>1</v>
      </c>
      <c r="AQ1670" t="n">
        <v>0</v>
      </c>
      <c r="AR1670" t="n">
        <v>0</v>
      </c>
      <c r="AS1670" t="n">
        <v>0</v>
      </c>
      <c r="AT1670" t="n">
        <v>6.230861093673828</v>
      </c>
      <c r="AU1670" t="n">
        <v>1.958876948495833</v>
      </c>
      <c r="AV1670" t="n">
        <v>6.230861093673828</v>
      </c>
    </row>
    <row r="1671" spans="1:48">
      <c r="A1671" t="n">
        <v>1668</v>
      </c>
      <c r="B1671" t="n">
        <v>0</v>
      </c>
      <c r="C1671" t="n">
        <v>0</v>
      </c>
      <c r="D1671" t="n">
        <v>0</v>
      </c>
      <c r="E1671" t="n">
        <v>125.8</v>
      </c>
      <c r="F1671" t="n">
        <v>0.09852704784714561</v>
      </c>
      <c r="G1671" t="n">
        <v>1033.152331917061</v>
      </c>
      <c r="H1671" t="n">
        <v>4074.752797080887</v>
      </c>
      <c r="I1671" t="n">
        <v>28.49190441523361</v>
      </c>
      <c r="J1671" t="n">
        <v>28.49190441523361</v>
      </c>
      <c r="K1671" t="n">
        <v>263.3470758782698</v>
      </c>
      <c r="L1671" t="n">
        <v>5</v>
      </c>
      <c r="M1671" t="n">
        <v>66.77157096305017</v>
      </c>
      <c r="N1671" t="n">
        <v>2746.383385232518</v>
      </c>
      <c r="O1671" t="b">
        <v>0</v>
      </c>
      <c r="P1671" t="n">
        <v>28.49190441523361</v>
      </c>
      <c r="Q1671" t="n">
        <v>0</v>
      </c>
      <c r="R1671" t="n">
        <v>0.9464160558664746</v>
      </c>
      <c r="S1671" t="n">
        <v>53.89913014029766</v>
      </c>
      <c r="T1671" t="n">
        <v>104.6765976662585</v>
      </c>
      <c r="U1671" t="n">
        <v>30.10505183066483</v>
      </c>
      <c r="V1671" t="n">
        <v>5.608984961436306</v>
      </c>
      <c r="W1671" t="n">
        <v>-46.61726180897654</v>
      </c>
      <c r="X1671" t="n">
        <v>1</v>
      </c>
      <c r="Y1671" t="n">
        <v>25.18899999661638</v>
      </c>
      <c r="Z1671" t="n">
        <v>105.4379503650085</v>
      </c>
      <c r="AA1671" t="n">
        <v>2746.383385232518</v>
      </c>
      <c r="AB1671" t="b">
        <v>0</v>
      </c>
      <c r="AC1671" t="b">
        <v>1</v>
      </c>
      <c r="AD1671" t="n">
        <v>91.1570992766743</v>
      </c>
      <c r="AE1671" t="n">
        <v>0.9740044035649801</v>
      </c>
      <c r="AF1671" t="n">
        <v>0</v>
      </c>
      <c r="AG1671" t="n">
        <v>0.07143944062194785</v>
      </c>
      <c r="AH1671" t="b">
        <v>0</v>
      </c>
      <c r="AI1671" t="b">
        <v>0</v>
      </c>
      <c r="AJ1671" t="n">
        <v>2746.383385232518</v>
      </c>
      <c r="AK1671" t="n">
        <v>0</v>
      </c>
      <c r="AL1671" t="n">
        <v>30.10505183066483</v>
      </c>
      <c r="AM1671" t="n">
        <v>0</v>
      </c>
      <c r="AN1671" t="n">
        <v>31.07916815116198</v>
      </c>
      <c r="AO1671" t="n">
        <v>0</v>
      </c>
      <c r="AP1671" t="n">
        <v>1</v>
      </c>
      <c r="AQ1671" t="n">
        <v>0</v>
      </c>
      <c r="AR1671" t="n">
        <v>0</v>
      </c>
      <c r="AS1671" t="n">
        <v>0</v>
      </c>
      <c r="AT1671" t="n">
        <v>6.173031552970205</v>
      </c>
      <c r="AU1671" t="n">
        <v>1.940696322652409</v>
      </c>
      <c r="AV1671" t="n">
        <v>6.173031552970205</v>
      </c>
    </row>
    <row r="1672" spans="1:48">
      <c r="A1672" t="n">
        <v>1669</v>
      </c>
      <c r="B1672" t="n">
        <v>0</v>
      </c>
      <c r="C1672" t="n">
        <v>0</v>
      </c>
      <c r="D1672" t="n">
        <v>0</v>
      </c>
      <c r="E1672" t="n">
        <v>126.1</v>
      </c>
      <c r="F1672" t="n">
        <v>0.08180976742361423</v>
      </c>
      <c r="G1672" t="n">
        <v>1035.61612921098</v>
      </c>
      <c r="H1672" t="n">
        <v>4084.470013608107</v>
      </c>
      <c r="I1672" t="n">
        <v>27.64596540253309</v>
      </c>
      <c r="J1672" t="n">
        <v>27.64596540253309</v>
      </c>
      <c r="K1672" t="n">
        <v>254.9202504433537</v>
      </c>
      <c r="L1672" t="n">
        <v>5</v>
      </c>
      <c r="M1672" t="n">
        <v>64.63495193797002</v>
      </c>
      <c r="N1672" t="n">
        <v>2752.932789171864</v>
      </c>
      <c r="O1672" t="b">
        <v>0</v>
      </c>
      <c r="P1672" t="n">
        <v>27.64596540253309</v>
      </c>
      <c r="Q1672" t="n">
        <v>0</v>
      </c>
      <c r="R1672" t="n">
        <v>0.9456992387431559</v>
      </c>
      <c r="S1672" t="n">
        <v>53.95135003414311</v>
      </c>
      <c r="T1672" t="n">
        <v>101.4038616881607</v>
      </c>
      <c r="U1672" t="n">
        <v>29.23335905321746</v>
      </c>
      <c r="V1672" t="n">
        <v>5.506306884050858</v>
      </c>
      <c r="W1672" t="n">
        <v>-46.35020685621576</v>
      </c>
      <c r="X1672" t="n">
        <v>1</v>
      </c>
      <c r="Y1672" t="n">
        <v>24.9219450438556</v>
      </c>
      <c r="Z1672" t="n">
        <v>105.5048179716369</v>
      </c>
      <c r="AA1672" t="n">
        <v>2752.932789171864</v>
      </c>
      <c r="AB1672" t="b">
        <v>0</v>
      </c>
      <c r="AC1672" t="b">
        <v>1</v>
      </c>
      <c r="AD1672" t="n">
        <v>91.1657990935216</v>
      </c>
      <c r="AE1672" t="n">
        <v>0.9684246528484172</v>
      </c>
      <c r="AF1672" t="n">
        <v>0</v>
      </c>
      <c r="AG1672" t="n">
        <v>0.06022908195763982</v>
      </c>
      <c r="AH1672" t="b">
        <v>0</v>
      </c>
      <c r="AI1672" t="b">
        <v>0</v>
      </c>
      <c r="AJ1672" t="n">
        <v>2752.932789171864</v>
      </c>
      <c r="AK1672" t="n">
        <v>0</v>
      </c>
      <c r="AL1672" t="n">
        <v>29.23335905321746</v>
      </c>
      <c r="AM1672" t="n">
        <v>0</v>
      </c>
      <c r="AN1672" t="n">
        <v>30.20186593075073</v>
      </c>
      <c r="AO1672" t="n">
        <v>0</v>
      </c>
      <c r="AP1672" t="n">
        <v>1</v>
      </c>
      <c r="AQ1672" t="n">
        <v>0</v>
      </c>
      <c r="AR1672" t="n">
        <v>0</v>
      </c>
      <c r="AS1672" t="n">
        <v>0</v>
      </c>
      <c r="AT1672" t="n">
        <v>6.019999114068233</v>
      </c>
      <c r="AU1672" t="n">
        <v>1.892585521844873</v>
      </c>
      <c r="AV1672" t="n">
        <v>6.019999114068233</v>
      </c>
    </row>
    <row r="1673" spans="1:48">
      <c r="A1673" t="n">
        <v>1670</v>
      </c>
      <c r="B1673" t="n">
        <v>0</v>
      </c>
      <c r="C1673" t="n">
        <v>0</v>
      </c>
      <c r="D1673" t="n">
        <v>0</v>
      </c>
      <c r="E1673" t="n">
        <v>126.4</v>
      </c>
      <c r="F1673" t="n">
        <v>0.07423388245840457</v>
      </c>
      <c r="G1673" t="n">
        <v>1038.0799265049</v>
      </c>
      <c r="H1673" t="n">
        <v>4094.187230135327</v>
      </c>
      <c r="I1673" t="n">
        <v>27.34134468400295</v>
      </c>
      <c r="J1673" t="n">
        <v>27.34134468400295</v>
      </c>
      <c r="K1673" t="n">
        <v>251.5130124068251</v>
      </c>
      <c r="L1673" t="n">
        <v>5</v>
      </c>
      <c r="M1673" t="n">
        <v>63.77104777049317</v>
      </c>
      <c r="N1673" t="n">
        <v>2759.482193111211</v>
      </c>
      <c r="O1673" t="b">
        <v>0</v>
      </c>
      <c r="P1673" t="n">
        <v>27.34134468400295</v>
      </c>
      <c r="Q1673" t="n">
        <v>0</v>
      </c>
      <c r="R1673" t="n">
        <v>0.9453921090325103</v>
      </c>
      <c r="S1673" t="n">
        <v>54.00269732171206</v>
      </c>
      <c r="T1673" t="n">
        <v>100.0810108050271</v>
      </c>
      <c r="U1673" t="n">
        <v>28.92063983058138</v>
      </c>
      <c r="V1673" t="n">
        <v>5.46521292595709</v>
      </c>
      <c r="W1673" t="n">
        <v>-45.18739279502972</v>
      </c>
      <c r="X1673" t="n">
        <v>1</v>
      </c>
      <c r="Y1673" t="n">
        <v>23.75913098266956</v>
      </c>
      <c r="Z1673" t="n">
        <v>105.5716855782652</v>
      </c>
      <c r="AA1673" t="n">
        <v>2759.482193111211</v>
      </c>
      <c r="AB1673" t="b">
        <v>0</v>
      </c>
      <c r="AC1673" t="b">
        <v>1</v>
      </c>
      <c r="AD1673" t="n">
        <v>91.17425066922065</v>
      </c>
      <c r="AE1673" t="n">
        <v>0.944129231535096</v>
      </c>
      <c r="AF1673" t="n">
        <v>0</v>
      </c>
      <c r="AG1673" t="n">
        <v>0.04549548730050484</v>
      </c>
      <c r="AH1673" t="b">
        <v>0</v>
      </c>
      <c r="AI1673" t="b">
        <v>0</v>
      </c>
      <c r="AJ1673" t="n">
        <v>2759.482193111211</v>
      </c>
      <c r="AK1673" t="n">
        <v>0</v>
      </c>
      <c r="AL1673" t="n">
        <v>28.92063983058138</v>
      </c>
      <c r="AM1673" t="n">
        <v>0</v>
      </c>
      <c r="AN1673" t="n">
        <v>29.86482616259207</v>
      </c>
      <c r="AO1673" t="n">
        <v>0</v>
      </c>
      <c r="AP1673" t="n">
        <v>1</v>
      </c>
      <c r="AQ1673" t="n">
        <v>0</v>
      </c>
      <c r="AR1673" t="n">
        <v>0</v>
      </c>
      <c r="AS1673" t="n">
        <v>0</v>
      </c>
      <c r="AT1673" t="n">
        <v>5.962175213054726</v>
      </c>
      <c r="AU1673" t="n">
        <v>1.874406669024278</v>
      </c>
      <c r="AV1673" t="n">
        <v>5.962175213054726</v>
      </c>
    </row>
    <row r="1674" spans="1:48">
      <c r="A1674" t="n">
        <v>1671</v>
      </c>
      <c r="B1674" t="n">
        <v>0</v>
      </c>
      <c r="C1674" t="n">
        <v>0</v>
      </c>
      <c r="D1674" t="n">
        <v>0</v>
      </c>
      <c r="E1674" t="n">
        <v>126.6</v>
      </c>
      <c r="F1674" t="n">
        <v>0.03792136940943891</v>
      </c>
      <c r="G1674" t="n">
        <v>1039.72245803418</v>
      </c>
      <c r="H1674" t="n">
        <v>4100.665374486806</v>
      </c>
      <c r="I1674" t="n">
        <v>25.26899944008217</v>
      </c>
      <c r="J1674" t="n">
        <v>25.26899944008217</v>
      </c>
      <c r="K1674" t="n">
        <v>232.0822910075029</v>
      </c>
      <c r="L1674" t="n">
        <v>5</v>
      </c>
      <c r="M1674" t="n">
        <v>58.84439427167923</v>
      </c>
      <c r="N1674" t="n">
        <v>2763.848462404108</v>
      </c>
      <c r="O1674" t="b">
        <v>0</v>
      </c>
      <c r="P1674" t="n">
        <v>25.26899944008217</v>
      </c>
      <c r="Q1674" t="n">
        <v>0</v>
      </c>
      <c r="R1674" t="n">
        <v>0.9435108991312731</v>
      </c>
      <c r="S1674" t="n">
        <v>54.05376605694714</v>
      </c>
      <c r="T1674" t="n">
        <v>92.53334861886587</v>
      </c>
      <c r="U1674" t="n">
        <v>26.78188398602317</v>
      </c>
      <c r="V1674" t="n">
        <v>5.227125663852178</v>
      </c>
      <c r="W1674" t="n">
        <v>-45.18739279502972</v>
      </c>
      <c r="X1674" t="n">
        <v>1</v>
      </c>
      <c r="Y1674" t="n">
        <v>23.75913098266956</v>
      </c>
      <c r="Z1674" t="n">
        <v>105.60039507127</v>
      </c>
      <c r="AA1674" t="n">
        <v>2763.848462404108</v>
      </c>
      <c r="AB1674" t="b">
        <v>0</v>
      </c>
      <c r="AC1674" t="b">
        <v>1</v>
      </c>
      <c r="AD1674" t="n">
        <v>91.18250036747853</v>
      </c>
      <c r="AE1674" t="n">
        <v>0.944129231535096</v>
      </c>
      <c r="AF1674" t="n">
        <v>0</v>
      </c>
      <c r="AG1674" t="n">
        <v>0.02836210901738173</v>
      </c>
      <c r="AH1674" t="b">
        <v>0</v>
      </c>
      <c r="AI1674" t="b">
        <v>0</v>
      </c>
      <c r="AJ1674" t="n">
        <v>2763.848462404108</v>
      </c>
      <c r="AK1674" t="n">
        <v>0</v>
      </c>
      <c r="AL1674" t="n">
        <v>26.78188398602317</v>
      </c>
      <c r="AM1674" t="n">
        <v>0</v>
      </c>
      <c r="AN1674" t="n">
        <v>27.72603377372949</v>
      </c>
      <c r="AO1674" t="n">
        <v>0</v>
      </c>
      <c r="AP1674" t="n">
        <v>1</v>
      </c>
      <c r="AQ1674" t="n">
        <v>0</v>
      </c>
      <c r="AR1674" t="n">
        <v>0</v>
      </c>
      <c r="AS1674" t="n">
        <v>0</v>
      </c>
      <c r="AT1674" t="n">
        <v>5.589912789741212</v>
      </c>
      <c r="AU1674" t="n">
        <v>1.757373682915759</v>
      </c>
      <c r="AV1674" t="n">
        <v>5.589912789741212</v>
      </c>
    </row>
    <row r="1675" spans="1:48">
      <c r="A1675" t="n">
        <v>1672</v>
      </c>
      <c r="B1675" t="n">
        <v>0</v>
      </c>
      <c r="C1675" t="n">
        <v>0</v>
      </c>
      <c r="D1675" t="n">
        <v>0</v>
      </c>
      <c r="E1675" t="n">
        <v>126.7</v>
      </c>
      <c r="F1675" t="n">
        <v>0.02408063990380782</v>
      </c>
      <c r="G1675" t="n">
        <v>1040.54372379882</v>
      </c>
      <c r="H1675" t="n">
        <v>4103.904446662546</v>
      </c>
      <c r="I1675" t="n">
        <v>24.48847592341896</v>
      </c>
      <c r="J1675" t="n">
        <v>24.48847592341896</v>
      </c>
      <c r="K1675" t="n">
        <v>224.7360818882341</v>
      </c>
      <c r="L1675" t="n">
        <v>5</v>
      </c>
      <c r="M1675" t="n">
        <v>56.98176518464353</v>
      </c>
      <c r="N1675" t="n">
        <v>2766.031597050557</v>
      </c>
      <c r="O1675" t="b">
        <v>0</v>
      </c>
      <c r="P1675" t="n">
        <v>24.48847592341896</v>
      </c>
      <c r="Q1675" t="n">
        <v>0</v>
      </c>
      <c r="R1675" t="n">
        <v>0.9427262833695982</v>
      </c>
      <c r="S1675" t="n">
        <v>54.10258996471038</v>
      </c>
      <c r="T1675" t="n">
        <v>89.67892357186957</v>
      </c>
      <c r="U1675" t="n">
        <v>25.97623123001249</v>
      </c>
      <c r="V1675" t="n">
        <v>5.136245256374721</v>
      </c>
      <c r="W1675" t="n">
        <v>-45.18739279502972</v>
      </c>
      <c r="X1675" t="n">
        <v>1</v>
      </c>
      <c r="Y1675" t="n">
        <v>23.75913098266956</v>
      </c>
      <c r="Z1675" t="n">
        <v>105.6108968157391</v>
      </c>
      <c r="AA1675" t="n">
        <v>2766.031597050557</v>
      </c>
      <c r="AB1675" t="b">
        <v>0</v>
      </c>
      <c r="AC1675" t="b">
        <v>1</v>
      </c>
      <c r="AD1675" t="n">
        <v>91.1907500657364</v>
      </c>
      <c r="AE1675" t="n">
        <v>0.944129231535096</v>
      </c>
      <c r="AF1675" t="n">
        <v>0</v>
      </c>
      <c r="AG1675" t="n">
        <v>0.01212770422648451</v>
      </c>
      <c r="AH1675" t="b">
        <v>0</v>
      </c>
      <c r="AI1675" t="b">
        <v>0</v>
      </c>
      <c r="AJ1675" t="n">
        <v>2766.031597050557</v>
      </c>
      <c r="AK1675" t="n">
        <v>0</v>
      </c>
      <c r="AL1675" t="n">
        <v>25.97623123001249</v>
      </c>
      <c r="AM1675" t="n">
        <v>0</v>
      </c>
      <c r="AN1675" t="n">
        <v>26.92036959762369</v>
      </c>
      <c r="AO1675" t="n">
        <v>0</v>
      </c>
      <c r="AP1675" t="n">
        <v>1</v>
      </c>
      <c r="AQ1675" t="n">
        <v>0</v>
      </c>
      <c r="AR1675" t="n">
        <v>0</v>
      </c>
      <c r="AS1675" t="n">
        <v>0</v>
      </c>
      <c r="AT1675" t="n">
        <v>5.450583147810676</v>
      </c>
      <c r="AU1675" t="n">
        <v>1.713570808847998</v>
      </c>
      <c r="AV1675" t="n">
        <v>5.450583147810676</v>
      </c>
    </row>
    <row r="1676" spans="1:48">
      <c r="A1676" t="n">
        <v>1673</v>
      </c>
      <c r="B1676" t="n">
        <v>0</v>
      </c>
      <c r="C1676" t="n">
        <v>0</v>
      </c>
      <c r="D1676" t="n">
        <v>0</v>
      </c>
      <c r="E1676" t="n">
        <v>126.8</v>
      </c>
      <c r="F1676" t="n">
        <v>0.0324227376419941</v>
      </c>
      <c r="G1676" t="n">
        <v>1041.36498956346</v>
      </c>
      <c r="H1676" t="n">
        <v>4107.143518838287</v>
      </c>
      <c r="I1676" t="n">
        <v>25.03457744463937</v>
      </c>
      <c r="J1676" t="n">
        <v>25.03457744463937</v>
      </c>
      <c r="K1676" t="n">
        <v>229.5665854986046</v>
      </c>
      <c r="L1676" t="n">
        <v>5</v>
      </c>
      <c r="M1676" t="n">
        <v>58.20653790532571</v>
      </c>
      <c r="N1676" t="n">
        <v>2768.214731697005</v>
      </c>
      <c r="O1676" t="b">
        <v>0</v>
      </c>
      <c r="P1676" t="n">
        <v>25.03457744463937</v>
      </c>
      <c r="Q1676" t="n">
        <v>0</v>
      </c>
      <c r="R1676" t="n">
        <v>0.943264392068945</v>
      </c>
      <c r="S1676" t="n">
        <v>54.15056297288373</v>
      </c>
      <c r="T1676" t="n">
        <v>91.55423362775463</v>
      </c>
      <c r="U1676" t="n">
        <v>26.54036095831925</v>
      </c>
      <c r="V1676" t="n">
        <v>5.194385103532511</v>
      </c>
      <c r="W1676" t="n">
        <v>0</v>
      </c>
      <c r="X1676" t="n">
        <v>0</v>
      </c>
      <c r="Y1676" t="n">
        <v>-21.42826181236016</v>
      </c>
      <c r="Z1676" t="n">
        <v>105.6386822462261</v>
      </c>
      <c r="AA1676" t="n">
        <v>2768.214731697005</v>
      </c>
      <c r="AB1676" t="b">
        <v>0</v>
      </c>
      <c r="AC1676" t="b">
        <v>1</v>
      </c>
      <c r="AD1676" t="n">
        <v>91.19115473052291</v>
      </c>
      <c r="AE1676" t="n">
        <v>-0</v>
      </c>
      <c r="AF1676" t="n">
        <v>0</v>
      </c>
      <c r="AG1676" t="n">
        <v>-0.001787471905351945</v>
      </c>
      <c r="AH1676" t="b">
        <v>0</v>
      </c>
      <c r="AI1676" t="b">
        <v>0</v>
      </c>
      <c r="AJ1676" t="n">
        <v>2768.214731697005</v>
      </c>
      <c r="AK1676" t="n">
        <v>0</v>
      </c>
      <c r="AL1676" t="n">
        <v>26.54036095831925</v>
      </c>
      <c r="AM1676" t="n">
        <v>0</v>
      </c>
      <c r="AN1676" t="n">
        <v>26.54037009439535</v>
      </c>
      <c r="AO1676" t="n">
        <v>0</v>
      </c>
      <c r="AP1676" t="n">
        <v>1</v>
      </c>
      <c r="AQ1676" t="n">
        <v>0</v>
      </c>
      <c r="AR1676" t="n">
        <v>0</v>
      </c>
      <c r="AS1676" t="n">
        <v>0</v>
      </c>
      <c r="AT1676" t="n">
        <v>5.385302039658508</v>
      </c>
      <c r="AU1676" t="n">
        <v>1.693047536701653</v>
      </c>
      <c r="AV1676" t="n">
        <v>5.385302039658508</v>
      </c>
    </row>
    <row r="1677" spans="1:48">
      <c r="A1677" t="n">
        <v>1674</v>
      </c>
      <c r="B1677" t="n">
        <v>0</v>
      </c>
      <c r="C1677" t="n">
        <v>0</v>
      </c>
      <c r="D1677" t="n">
        <v>0</v>
      </c>
      <c r="E1677" t="n">
        <v>126.9</v>
      </c>
      <c r="F1677" t="n">
        <v>0.01289507619488361</v>
      </c>
      <c r="G1677" t="n">
        <v>1042.1862553281</v>
      </c>
      <c r="H1677" t="n">
        <v>4110.382591014027</v>
      </c>
      <c r="I1677" t="n">
        <v>23.91192663114796</v>
      </c>
      <c r="J1677" t="n">
        <v>23.91192663114796</v>
      </c>
      <c r="K1677" t="n">
        <v>219.0991084026429</v>
      </c>
      <c r="L1677" t="n">
        <v>5</v>
      </c>
      <c r="M1677" t="n">
        <v>55.55251227247538</v>
      </c>
      <c r="N1677" t="n">
        <v>2770.397866343454</v>
      </c>
      <c r="O1677" t="b">
        <v>0</v>
      </c>
      <c r="P1677" t="n">
        <v>23.91192663114796</v>
      </c>
      <c r="Q1677" t="n">
        <v>0</v>
      </c>
      <c r="R1677" t="n">
        <v>0.9421010321202747</v>
      </c>
      <c r="S1677" t="n">
        <v>54.19914501953441</v>
      </c>
      <c r="T1677" t="n">
        <v>87.48756473374048</v>
      </c>
      <c r="U1677" t="n">
        <v>25.38148862583478</v>
      </c>
      <c r="V1677" t="n">
        <v>5.065439700394236</v>
      </c>
      <c r="W1677" t="n">
        <v>0</v>
      </c>
      <c r="X1677" t="n">
        <v>0</v>
      </c>
      <c r="Y1677" t="n">
        <v>-21.42826181236016</v>
      </c>
      <c r="Z1677" t="n">
        <v>105.632288597905</v>
      </c>
      <c r="AA1677" t="n">
        <v>2770.397866343454</v>
      </c>
      <c r="AB1677" t="b">
        <v>0</v>
      </c>
      <c r="AC1677" t="b">
        <v>1</v>
      </c>
      <c r="AD1677" t="n">
        <v>91.18371436183806</v>
      </c>
      <c r="AE1677" t="n">
        <v>-0</v>
      </c>
      <c r="AF1677" t="n">
        <v>0</v>
      </c>
      <c r="AG1677" t="n">
        <v>-0.0160740658723143</v>
      </c>
      <c r="AH1677" t="b">
        <v>0</v>
      </c>
      <c r="AI1677" t="b">
        <v>0</v>
      </c>
      <c r="AJ1677" t="n">
        <v>2770.397866343454</v>
      </c>
      <c r="AK1677" t="n">
        <v>0</v>
      </c>
      <c r="AL1677" t="n">
        <v>25.38148862583478</v>
      </c>
      <c r="AM1677" t="n">
        <v>0</v>
      </c>
      <c r="AN1677" t="n">
        <v>25.38149090985381</v>
      </c>
      <c r="AO1677" t="n">
        <v>0</v>
      </c>
      <c r="AP1677" t="n">
        <v>1</v>
      </c>
      <c r="AQ1677" t="n">
        <v>0</v>
      </c>
      <c r="AR1677" t="n">
        <v>0</v>
      </c>
      <c r="AS1677" t="n">
        <v>0</v>
      </c>
      <c r="AT1677" t="n">
        <v>5.185685614929275</v>
      </c>
      <c r="AU1677" t="n">
        <v>1.630291521591598</v>
      </c>
      <c r="AV1677" t="n">
        <v>5.185685614929275</v>
      </c>
    </row>
    <row r="1678" spans="1:48">
      <c r="A1678" t="n">
        <v>1675</v>
      </c>
      <c r="B1678" t="n">
        <v>0</v>
      </c>
      <c r="C1678" t="n">
        <v>0</v>
      </c>
      <c r="D1678" t="n">
        <v>0</v>
      </c>
      <c r="E1678" t="n">
        <v>126.9</v>
      </c>
      <c r="F1678" t="n">
        <v>-0.0006697090882141765</v>
      </c>
      <c r="G1678" t="n">
        <v>1042.1862553281</v>
      </c>
      <c r="H1678" t="n">
        <v>4110.382591014027</v>
      </c>
      <c r="I1678" t="n">
        <v>23.09929595239894</v>
      </c>
      <c r="J1678" t="n">
        <v>23.09929595239894</v>
      </c>
      <c r="K1678" t="n">
        <v>211.6531731619995</v>
      </c>
      <c r="L1678" t="n">
        <v>5</v>
      </c>
      <c r="M1678" t="n">
        <v>53.66459765770777</v>
      </c>
      <c r="N1678" t="n">
        <v>2770.397866343454</v>
      </c>
      <c r="O1678" t="b">
        <v>0</v>
      </c>
      <c r="P1678" t="n">
        <v>23.09929595239894</v>
      </c>
      <c r="Q1678" t="n">
        <v>0</v>
      </c>
      <c r="R1678" t="n">
        <v>0.9412173394428462</v>
      </c>
      <c r="S1678" t="n">
        <v>54.24649995182556</v>
      </c>
      <c r="T1678" t="n">
        <v>84.5937079964749</v>
      </c>
      <c r="U1678" t="n">
        <v>24.5419362610474</v>
      </c>
      <c r="V1678" t="n">
        <v>4.972643222427777</v>
      </c>
      <c r="W1678" t="n">
        <v>0</v>
      </c>
      <c r="X1678" t="n">
        <v>0</v>
      </c>
      <c r="Y1678" t="n">
        <v>-21.42826181236016</v>
      </c>
      <c r="Z1678" t="n">
        <v>105.5913534823164</v>
      </c>
      <c r="AA1678" t="n">
        <v>2770.397866343454</v>
      </c>
      <c r="AB1678" t="b">
        <v>0</v>
      </c>
      <c r="AC1678" t="b">
        <v>1</v>
      </c>
      <c r="AD1678" t="n">
        <v>91.1762739931532</v>
      </c>
      <c r="AE1678" t="n">
        <v>-0</v>
      </c>
      <c r="AF1678" t="n">
        <v>0</v>
      </c>
      <c r="AG1678" t="n">
        <v>-0.02575579654505628</v>
      </c>
      <c r="AH1678" t="b">
        <v>0</v>
      </c>
      <c r="AI1678" t="b">
        <v>0</v>
      </c>
      <c r="AJ1678" t="n">
        <v>2770.397866343454</v>
      </c>
      <c r="AK1678" t="n">
        <v>0</v>
      </c>
      <c r="AL1678" t="n">
        <v>24.5419362610474</v>
      </c>
      <c r="AM1678" t="n">
        <v>0</v>
      </c>
      <c r="AN1678" t="n">
        <v>24.5419362610474</v>
      </c>
      <c r="AO1678" t="n">
        <v>0</v>
      </c>
      <c r="AP1678" t="n">
        <v>1</v>
      </c>
      <c r="AQ1678" t="n">
        <v>0</v>
      </c>
      <c r="AR1678" t="n">
        <v>0</v>
      </c>
      <c r="AS1678" t="n">
        <v>0</v>
      </c>
      <c r="AT1678" t="n">
        <v>5.04115569973392</v>
      </c>
      <c r="AU1678" t="n">
        <v>1.58485376989277</v>
      </c>
      <c r="AV1678" t="n">
        <v>5.04115569973392</v>
      </c>
    </row>
    <row r="1679" spans="1:48">
      <c r="A1679" t="n">
        <v>1676</v>
      </c>
      <c r="B1679" t="n">
        <v>0</v>
      </c>
      <c r="C1679" t="n">
        <v>0</v>
      </c>
      <c r="D1679" t="n">
        <v>0</v>
      </c>
      <c r="E1679" t="n">
        <v>126.9</v>
      </c>
      <c r="F1679" t="n">
        <v>-0.01021623984201625</v>
      </c>
      <c r="G1679" t="n">
        <v>1042.1862553281</v>
      </c>
      <c r="H1679" t="n">
        <v>4110.382591014027</v>
      </c>
      <c r="I1679" t="n">
        <v>22.52738835458189</v>
      </c>
      <c r="J1679" t="n">
        <v>22.52738835458189</v>
      </c>
      <c r="K1679" t="n">
        <v>206.4129243646821</v>
      </c>
      <c r="L1679" t="n">
        <v>5</v>
      </c>
      <c r="M1679" t="n">
        <v>52.33593416954415</v>
      </c>
      <c r="N1679" t="n">
        <v>2770.397866343454</v>
      </c>
      <c r="O1679" t="b">
        <v>0</v>
      </c>
      <c r="P1679" t="n">
        <v>22.52738835458189</v>
      </c>
      <c r="Q1679" t="n">
        <v>0</v>
      </c>
      <c r="R1679" t="n">
        <v>0.9405633089629486</v>
      </c>
      <c r="S1679" t="n">
        <v>54.29294375869525</v>
      </c>
      <c r="T1679" t="n">
        <v>82.5566479372489</v>
      </c>
      <c r="U1679" t="n">
        <v>23.95095379535936</v>
      </c>
      <c r="V1679" t="n">
        <v>4.906893976500882</v>
      </c>
      <c r="W1679" t="n">
        <v>0</v>
      </c>
      <c r="X1679" t="n">
        <v>0</v>
      </c>
      <c r="Y1679" t="n">
        <v>-21.42826181236016</v>
      </c>
      <c r="Z1679" t="n">
        <v>105.5539873512329</v>
      </c>
      <c r="AA1679" t="n">
        <v>2770.397866343454</v>
      </c>
      <c r="AB1679" t="b">
        <v>0</v>
      </c>
      <c r="AC1679" t="b">
        <v>1</v>
      </c>
      <c r="AD1679" t="n">
        <v>91.16883362446835</v>
      </c>
      <c r="AE1679" t="n">
        <v>-0</v>
      </c>
      <c r="AF1679" t="n">
        <v>0</v>
      </c>
      <c r="AG1679" t="n">
        <v>-0.0348514266280005</v>
      </c>
      <c r="AH1679" t="b">
        <v>0</v>
      </c>
      <c r="AI1679" t="b">
        <v>0</v>
      </c>
      <c r="AJ1679" t="n">
        <v>2770.397866343454</v>
      </c>
      <c r="AK1679" t="n">
        <v>0</v>
      </c>
      <c r="AL1679" t="n">
        <v>23.95095379535936</v>
      </c>
      <c r="AM1679" t="n">
        <v>0</v>
      </c>
      <c r="AN1679" t="n">
        <v>23.95095607937839</v>
      </c>
      <c r="AO1679" t="n">
        <v>0</v>
      </c>
      <c r="AP1679" t="n">
        <v>1</v>
      </c>
      <c r="AQ1679" t="n">
        <v>0</v>
      </c>
      <c r="AR1679" t="n">
        <v>0</v>
      </c>
      <c r="AS1679" t="n">
        <v>0</v>
      </c>
      <c r="AT1679" t="n">
        <v>4.939656900834249</v>
      </c>
      <c r="AU1679" t="n">
        <v>1.552944270631674</v>
      </c>
      <c r="AV1679" t="n">
        <v>4.939656900834249</v>
      </c>
    </row>
    <row r="1680" spans="1:48">
      <c r="A1680" t="n">
        <v>1677</v>
      </c>
      <c r="B1680" t="n">
        <v>0</v>
      </c>
      <c r="C1680" t="n">
        <v>0</v>
      </c>
      <c r="D1680" t="n">
        <v>0</v>
      </c>
      <c r="E1680" t="n">
        <v>126.8</v>
      </c>
      <c r="F1680" t="n">
        <v>-0.04179866487704587</v>
      </c>
      <c r="G1680" t="n">
        <v>1041.36498956346</v>
      </c>
      <c r="H1680" t="n">
        <v>4107.143518838287</v>
      </c>
      <c r="I1680" t="n">
        <v>20.59167191961589</v>
      </c>
      <c r="J1680" t="n">
        <v>20.59167191961589</v>
      </c>
      <c r="K1680" t="n">
        <v>188.8252287360232</v>
      </c>
      <c r="L1680" t="n">
        <v>5</v>
      </c>
      <c r="M1680" t="n">
        <v>47.87657929412354</v>
      </c>
      <c r="N1680" t="n">
        <v>2768.214731697005</v>
      </c>
      <c r="O1680" t="b">
        <v>0</v>
      </c>
      <c r="P1680" t="n">
        <v>20.59167191961589</v>
      </c>
      <c r="Q1680" t="n">
        <v>0</v>
      </c>
      <c r="R1680" t="n">
        <v>0.9380700427172791</v>
      </c>
      <c r="S1680" t="n">
        <v>54.33874163058344</v>
      </c>
      <c r="T1680" t="n">
        <v>75.72302408317451</v>
      </c>
      <c r="U1680" t="n">
        <v>21.95110277689779</v>
      </c>
      <c r="V1680" t="n">
        <v>4.689523646789439</v>
      </c>
      <c r="W1680" t="n">
        <v>0</v>
      </c>
      <c r="X1680" t="n">
        <v>0</v>
      </c>
      <c r="Y1680" t="n">
        <v>-21.42826181236016</v>
      </c>
      <c r="Z1680" t="n">
        <v>105.5166212201495</v>
      </c>
      <c r="AA1680" t="n">
        <v>2768.214731697005</v>
      </c>
      <c r="AB1680" t="b">
        <v>0</v>
      </c>
      <c r="AC1680" t="b">
        <v>1</v>
      </c>
      <c r="AD1680" t="n">
        <v>91.16139325578349</v>
      </c>
      <c r="AE1680" t="n">
        <v>-0</v>
      </c>
      <c r="AF1680" t="n">
        <v>0</v>
      </c>
      <c r="AG1680" t="n">
        <v>-0.04774509215260103</v>
      </c>
      <c r="AH1680" t="b">
        <v>0</v>
      </c>
      <c r="AI1680" t="b">
        <v>0</v>
      </c>
      <c r="AJ1680" t="n">
        <v>2768.214731697005</v>
      </c>
      <c r="AK1680" t="n">
        <v>0</v>
      </c>
      <c r="AL1680" t="n">
        <v>21.95110277689779</v>
      </c>
      <c r="AM1680" t="n">
        <v>0</v>
      </c>
      <c r="AN1680" t="n">
        <v>21.951123333069</v>
      </c>
      <c r="AO1680" t="n">
        <v>0</v>
      </c>
      <c r="AP1680" t="n">
        <v>1</v>
      </c>
      <c r="AQ1680" t="n">
        <v>0</v>
      </c>
      <c r="AR1680" t="n">
        <v>0</v>
      </c>
      <c r="AS1680" t="n">
        <v>0</v>
      </c>
      <c r="AT1680" t="n">
        <v>4.59697069344825</v>
      </c>
      <c r="AU1680" t="n">
        <v>1.445209544704716</v>
      </c>
      <c r="AV1680" t="n">
        <v>4.59697069344825</v>
      </c>
    </row>
    <row r="1681" spans="1:48">
      <c r="A1681" t="n">
        <v>1678</v>
      </c>
      <c r="B1681" t="n">
        <v>0</v>
      </c>
      <c r="C1681" t="n">
        <v>0</v>
      </c>
      <c r="D1681" t="n">
        <v>0</v>
      </c>
      <c r="E1681" t="n">
        <v>126.6</v>
      </c>
      <c r="F1681" t="n">
        <v>-0.07258910064978963</v>
      </c>
      <c r="G1681" t="n">
        <v>1039.72245803418</v>
      </c>
      <c r="H1681" t="n">
        <v>4100.665374486806</v>
      </c>
      <c r="I1681" t="n">
        <v>18.66425831413984</v>
      </c>
      <c r="J1681" t="n">
        <v>18.66425831413984</v>
      </c>
      <c r="K1681" t="n">
        <v>171.4212642163611</v>
      </c>
      <c r="L1681" t="n">
        <v>5</v>
      </c>
      <c r="M1681" t="n">
        <v>43.4638093854871</v>
      </c>
      <c r="N1681" t="n">
        <v>2763.848462404108</v>
      </c>
      <c r="O1681" t="b">
        <v>0</v>
      </c>
      <c r="P1681" t="n">
        <v>18.66425831413984</v>
      </c>
      <c r="Q1681" t="n">
        <v>0</v>
      </c>
      <c r="R1681" t="n">
        <v>0.9351260907236567</v>
      </c>
      <c r="S1681" t="n">
        <v>54.38236028049466</v>
      </c>
      <c r="T1681" t="n">
        <v>68.9600736340482</v>
      </c>
      <c r="U1681" t="n">
        <v>19.95908198828707</v>
      </c>
      <c r="V1681" t="n">
        <v>4.47370956062521</v>
      </c>
      <c r="W1681" t="n">
        <v>0</v>
      </c>
      <c r="X1681" t="n">
        <v>0</v>
      </c>
      <c r="Y1681" t="n">
        <v>-21.42826181236016</v>
      </c>
      <c r="Z1681" t="n">
        <v>105.4801791515837</v>
      </c>
      <c r="AA1681" t="n">
        <v>2763.848462404108</v>
      </c>
      <c r="AB1681" t="b">
        <v>0</v>
      </c>
      <c r="AC1681" t="b">
        <v>1</v>
      </c>
      <c r="AD1681" t="n">
        <v>91.15395288709864</v>
      </c>
      <c r="AE1681" t="n">
        <v>-0</v>
      </c>
      <c r="AF1681" t="n">
        <v>0</v>
      </c>
      <c r="AG1681" t="n">
        <v>-0.05416945538279955</v>
      </c>
      <c r="AH1681" t="b">
        <v>0</v>
      </c>
      <c r="AI1681" t="b">
        <v>0</v>
      </c>
      <c r="AJ1681" t="n">
        <v>2763.848462404108</v>
      </c>
      <c r="AK1681" t="n">
        <v>0</v>
      </c>
      <c r="AL1681" t="n">
        <v>19.95908198828707</v>
      </c>
      <c r="AM1681" t="n">
        <v>0</v>
      </c>
      <c r="AN1681" t="n">
        <v>19.95913908876267</v>
      </c>
      <c r="AO1681" t="n">
        <v>0</v>
      </c>
      <c r="AP1681" t="n">
        <v>1</v>
      </c>
      <c r="AQ1681" t="n">
        <v>0</v>
      </c>
      <c r="AR1681" t="n">
        <v>0</v>
      </c>
      <c r="AS1681" t="n">
        <v>0</v>
      </c>
      <c r="AT1681" t="n">
        <v>4.257005520686834</v>
      </c>
      <c r="AU1681" t="n">
        <v>1.338330265869583</v>
      </c>
      <c r="AV1681" t="n">
        <v>4.257005520686834</v>
      </c>
    </row>
    <row r="1682" spans="1:48">
      <c r="A1682" t="n">
        <v>1679</v>
      </c>
      <c r="B1682" t="n">
        <v>0</v>
      </c>
      <c r="C1682" t="n">
        <v>0</v>
      </c>
      <c r="D1682" t="n">
        <v>0</v>
      </c>
      <c r="E1682" t="n">
        <v>126.3</v>
      </c>
      <c r="F1682" t="n">
        <v>-0.08451159919045992</v>
      </c>
      <c r="G1682" t="n">
        <v>1037.25866074026</v>
      </c>
      <c r="H1682" t="n">
        <v>4090.948157959587</v>
      </c>
      <c r="I1682" t="n">
        <v>17.82743052508062</v>
      </c>
      <c r="J1682" t="n">
        <v>17.82743052508062</v>
      </c>
      <c r="K1682" t="n">
        <v>164.1243673204335</v>
      </c>
      <c r="L1682" t="n">
        <v>5</v>
      </c>
      <c r="M1682" t="n">
        <v>41.61368339767584</v>
      </c>
      <c r="N1682" t="n">
        <v>2757.299058464762</v>
      </c>
      <c r="O1682" t="b">
        <v>0</v>
      </c>
      <c r="P1682" t="n">
        <v>17.82743052508062</v>
      </c>
      <c r="Q1682" t="n">
        <v>0</v>
      </c>
      <c r="R1682" t="n">
        <v>0.9337507369600799</v>
      </c>
      <c r="S1682" t="n">
        <v>54.42377556357211</v>
      </c>
      <c r="T1682" t="n">
        <v>66.12189697138076</v>
      </c>
      <c r="U1682" t="n">
        <v>19.09228000517528</v>
      </c>
      <c r="V1682" t="n">
        <v>4.380526945155495</v>
      </c>
      <c r="W1682" t="n">
        <v>0</v>
      </c>
      <c r="X1682" t="n">
        <v>0</v>
      </c>
      <c r="Y1682" t="n">
        <v>-21.42826181236016</v>
      </c>
      <c r="Z1682" t="n">
        <v>105.443737083018</v>
      </c>
      <c r="AA1682" t="n">
        <v>2757.299058464762</v>
      </c>
      <c r="AB1682" t="b">
        <v>0</v>
      </c>
      <c r="AC1682" t="b">
        <v>1</v>
      </c>
      <c r="AD1682" t="n">
        <v>91.14651251841379</v>
      </c>
      <c r="AE1682" t="n">
        <v>-0</v>
      </c>
      <c r="AF1682" t="n">
        <v>0</v>
      </c>
      <c r="AG1682" t="n">
        <v>-0.04633203397708546</v>
      </c>
      <c r="AH1682" t="b">
        <v>0</v>
      </c>
      <c r="AI1682" t="b">
        <v>0</v>
      </c>
      <c r="AJ1682" t="n">
        <v>2757.299058464762</v>
      </c>
      <c r="AK1682" t="n">
        <v>0</v>
      </c>
      <c r="AL1682" t="n">
        <v>19.09228000517528</v>
      </c>
      <c r="AM1682" t="n">
        <v>0</v>
      </c>
      <c r="AN1682" t="n">
        <v>19.09236222986014</v>
      </c>
      <c r="AO1682" t="n">
        <v>0</v>
      </c>
      <c r="AP1682" t="n">
        <v>1</v>
      </c>
      <c r="AQ1682" t="n">
        <v>0</v>
      </c>
      <c r="AR1682" t="n">
        <v>0</v>
      </c>
      <c r="AS1682" t="n">
        <v>0</v>
      </c>
      <c r="AT1682" t="n">
        <v>4.108139026519732</v>
      </c>
      <c r="AU1682" t="n">
        <v>1.291529167362766</v>
      </c>
      <c r="AV1682" t="n">
        <v>4.108139026519732</v>
      </c>
    </row>
    <row r="1683" spans="1:48">
      <c r="A1683" t="n">
        <v>1680</v>
      </c>
      <c r="B1683" t="n">
        <v>0</v>
      </c>
      <c r="C1683" t="n">
        <v>0</v>
      </c>
      <c r="D1683" t="n">
        <v>0</v>
      </c>
      <c r="E1683" t="n">
        <v>126</v>
      </c>
      <c r="F1683" t="n">
        <v>-0.08936450258836359</v>
      </c>
      <c r="G1683" t="n">
        <v>1034.794863446341</v>
      </c>
      <c r="H1683" t="n">
        <v>4081.230941432367</v>
      </c>
      <c r="I1683" t="n">
        <v>17.41507207478766</v>
      </c>
      <c r="J1683" t="n">
        <v>17.41507207478766</v>
      </c>
      <c r="K1683" t="n">
        <v>160.7098123258792</v>
      </c>
      <c r="L1683" t="n">
        <v>5</v>
      </c>
      <c r="M1683" t="n">
        <v>40.74792401771785</v>
      </c>
      <c r="N1683" t="n">
        <v>2750.749654525415</v>
      </c>
      <c r="O1683" t="b">
        <v>0</v>
      </c>
      <c r="P1683" t="n">
        <v>17.41507207478766</v>
      </c>
      <c r="Q1683" t="n">
        <v>0</v>
      </c>
      <c r="R1683" t="n">
        <v>0.9330963825449966</v>
      </c>
      <c r="S1683" t="n">
        <v>54.46417261179025</v>
      </c>
      <c r="T1683" t="n">
        <v>64.79165677988986</v>
      </c>
      <c r="U1683" t="n">
        <v>18.66374406820493</v>
      </c>
      <c r="V1683" t="n">
        <v>4.334796219477617</v>
      </c>
      <c r="W1683" t="n">
        <v>0</v>
      </c>
      <c r="X1683" t="n">
        <v>0</v>
      </c>
      <c r="Y1683" t="n">
        <v>-21.42826181236016</v>
      </c>
      <c r="Z1683" t="n">
        <v>105.4072950144523</v>
      </c>
      <c r="AA1683" t="n">
        <v>2750.749654525415</v>
      </c>
      <c r="AB1683" t="b">
        <v>0</v>
      </c>
      <c r="AC1683" t="b">
        <v>1</v>
      </c>
      <c r="AD1683" t="n">
        <v>91.13907214972893</v>
      </c>
      <c r="AE1683" t="n">
        <v>-0</v>
      </c>
      <c r="AF1683" t="n">
        <v>0</v>
      </c>
      <c r="AG1683" t="n">
        <v>-0.02641635666762537</v>
      </c>
      <c r="AH1683" t="b">
        <v>0</v>
      </c>
      <c r="AI1683" t="b">
        <v>0</v>
      </c>
      <c r="AJ1683" t="n">
        <v>2750.749654525415</v>
      </c>
      <c r="AK1683" t="n">
        <v>0</v>
      </c>
      <c r="AL1683" t="n">
        <v>18.66374406820493</v>
      </c>
      <c r="AM1683" t="n">
        <v>0</v>
      </c>
      <c r="AN1683" t="n">
        <v>18.66382629288979</v>
      </c>
      <c r="AO1683" t="n">
        <v>0</v>
      </c>
      <c r="AP1683" t="n">
        <v>1</v>
      </c>
      <c r="AQ1683" t="n">
        <v>0</v>
      </c>
      <c r="AR1683" t="n">
        <v>0</v>
      </c>
      <c r="AS1683" t="n">
        <v>0</v>
      </c>
      <c r="AT1683" t="n">
        <v>4.033541216207233</v>
      </c>
      <c r="AU1683" t="n">
        <v>1.268076882223914</v>
      </c>
      <c r="AV1683" t="n">
        <v>4.033541216207233</v>
      </c>
    </row>
    <row r="1684" spans="1:48">
      <c r="A1684" t="n">
        <v>1681</v>
      </c>
      <c r="B1684" t="n">
        <v>0</v>
      </c>
      <c r="C1684" t="n">
        <v>0</v>
      </c>
      <c r="D1684" t="n">
        <v>0</v>
      </c>
      <c r="E1684" t="n">
        <v>125.7</v>
      </c>
      <c r="F1684" t="n">
        <v>-0.0580303904560715</v>
      </c>
      <c r="G1684" t="n">
        <v>1032.331066152421</v>
      </c>
      <c r="H1684" t="n">
        <v>4071.513724905147</v>
      </c>
      <c r="I1684" t="n">
        <v>19.15203113808257</v>
      </c>
      <c r="J1684" t="n">
        <v>19.15203113808257</v>
      </c>
      <c r="K1684" t="n">
        <v>177.160633394657</v>
      </c>
      <c r="L1684" t="n">
        <v>5</v>
      </c>
      <c r="M1684" t="n">
        <v>44.91902469438564</v>
      </c>
      <c r="N1684" t="n">
        <v>2744.200250586069</v>
      </c>
      <c r="O1684" t="b">
        <v>0</v>
      </c>
      <c r="P1684" t="n">
        <v>19.15203113808257</v>
      </c>
      <c r="Q1684" t="n">
        <v>0</v>
      </c>
      <c r="R1684" t="n">
        <v>0.9363366113936672</v>
      </c>
      <c r="S1684" t="n">
        <v>54.50402503239824</v>
      </c>
      <c r="T1684" t="n">
        <v>71.17679306892572</v>
      </c>
      <c r="U1684" t="n">
        <v>20.45421582904486</v>
      </c>
      <c r="V1684" t="n">
        <v>4.53135583689955</v>
      </c>
      <c r="W1684" t="n">
        <v>0</v>
      </c>
      <c r="X1684" t="n">
        <v>0</v>
      </c>
      <c r="Y1684" t="n">
        <v>-21.42826181236016</v>
      </c>
      <c r="Z1684" t="n">
        <v>105.3708529458865</v>
      </c>
      <c r="AA1684" t="n">
        <v>2744.200250586069</v>
      </c>
      <c r="AB1684" t="b">
        <v>0</v>
      </c>
      <c r="AC1684" t="b">
        <v>1</v>
      </c>
      <c r="AD1684" t="n">
        <v>91.13163178104408</v>
      </c>
      <c r="AE1684" t="n">
        <v>-0</v>
      </c>
      <c r="AF1684" t="n">
        <v>0</v>
      </c>
      <c r="AG1684" t="n">
        <v>-0.004909314310094615</v>
      </c>
      <c r="AH1684" t="b">
        <v>0</v>
      </c>
      <c r="AI1684" t="b">
        <v>0</v>
      </c>
      <c r="AJ1684" t="n">
        <v>2744.200250586069</v>
      </c>
      <c r="AK1684" t="n">
        <v>0</v>
      </c>
      <c r="AL1684" t="n">
        <v>20.45421582904486</v>
      </c>
      <c r="AM1684" t="n">
        <v>0</v>
      </c>
      <c r="AN1684" t="n">
        <v>20.45425237334924</v>
      </c>
      <c r="AO1684" t="n">
        <v>0</v>
      </c>
      <c r="AP1684" t="n">
        <v>1</v>
      </c>
      <c r="AQ1684" t="n">
        <v>0</v>
      </c>
      <c r="AR1684" t="n">
        <v>0</v>
      </c>
      <c r="AS1684" t="n">
        <v>0</v>
      </c>
      <c r="AT1684" t="n">
        <v>4.334766434677884</v>
      </c>
      <c r="AU1684" t="n">
        <v>1.362776977105963</v>
      </c>
      <c r="AV1684" t="n">
        <v>4.334766434677884</v>
      </c>
    </row>
    <row r="1685" spans="1:48">
      <c r="A1685" t="n">
        <v>1682</v>
      </c>
      <c r="B1685" t="n">
        <v>0</v>
      </c>
      <c r="C1685" t="n">
        <v>0</v>
      </c>
      <c r="D1685" t="n">
        <v>0</v>
      </c>
      <c r="E1685" t="n">
        <v>125.6</v>
      </c>
      <c r="F1685" t="n">
        <v>-0.011847268920679</v>
      </c>
      <c r="G1685" t="n">
        <v>1031.509800387781</v>
      </c>
      <c r="H1685" t="n">
        <v>4068.274652729407</v>
      </c>
      <c r="I1685" t="n">
        <v>21.8482342705069</v>
      </c>
      <c r="J1685" t="n">
        <v>21.8482342705069</v>
      </c>
      <c r="K1685" t="n">
        <v>202.2620326442095</v>
      </c>
      <c r="L1685" t="n">
        <v>5</v>
      </c>
      <c r="M1685" t="n">
        <v>51.28347683676713</v>
      </c>
      <c r="N1685" t="n">
        <v>2742.01711593962</v>
      </c>
      <c r="O1685" t="b">
        <v>0</v>
      </c>
      <c r="P1685" t="n">
        <v>21.8482342705069</v>
      </c>
      <c r="Q1685" t="n">
        <v>0</v>
      </c>
      <c r="R1685" t="n">
        <v>0.9402518967274921</v>
      </c>
      <c r="S1685" t="n">
        <v>54.54572967644</v>
      </c>
      <c r="T1685" t="n">
        <v>80.92325559752486</v>
      </c>
      <c r="U1685" t="n">
        <v>23.236575588466</v>
      </c>
      <c r="V1685" t="n">
        <v>4.835011032588483</v>
      </c>
      <c r="W1685" t="n">
        <v>0</v>
      </c>
      <c r="X1685" t="n">
        <v>0</v>
      </c>
      <c r="Y1685" t="n">
        <v>-21.42826181236016</v>
      </c>
      <c r="Z1685" t="n">
        <v>105.3344108773208</v>
      </c>
      <c r="AA1685" t="n">
        <v>2742.01711593962</v>
      </c>
      <c r="AB1685" t="b">
        <v>0</v>
      </c>
      <c r="AC1685" t="b">
        <v>1</v>
      </c>
      <c r="AD1685" t="n">
        <v>91.12419141235922</v>
      </c>
      <c r="AE1685" t="n">
        <v>-0</v>
      </c>
      <c r="AF1685" t="n">
        <v>0</v>
      </c>
      <c r="AG1685" t="n">
        <v>0.01514275087006528</v>
      </c>
      <c r="AH1685" t="b">
        <v>0</v>
      </c>
      <c r="AI1685" t="b">
        <v>0</v>
      </c>
      <c r="AJ1685" t="n">
        <v>2742.01711593962</v>
      </c>
      <c r="AK1685" t="n">
        <v>0</v>
      </c>
      <c r="AL1685" t="n">
        <v>23.236575588466</v>
      </c>
      <c r="AM1685" t="n">
        <v>0</v>
      </c>
      <c r="AN1685" t="n">
        <v>23.23657787248503</v>
      </c>
      <c r="AO1685" t="n">
        <v>0</v>
      </c>
      <c r="AP1685" t="n">
        <v>1</v>
      </c>
      <c r="AQ1685" t="n">
        <v>0</v>
      </c>
      <c r="AR1685" t="n">
        <v>0</v>
      </c>
      <c r="AS1685" t="n">
        <v>0</v>
      </c>
      <c r="AT1685" t="n">
        <v>4.80916759880232</v>
      </c>
      <c r="AU1685" t="n">
        <v>1.511920649348385</v>
      </c>
      <c r="AV1685" t="n">
        <v>4.80916759880232</v>
      </c>
    </row>
    <row r="1686" spans="1:48">
      <c r="A1686" t="n">
        <v>1683</v>
      </c>
      <c r="B1686" t="n">
        <v>0</v>
      </c>
      <c r="C1686" t="n">
        <v>0</v>
      </c>
      <c r="D1686" t="n">
        <v>0</v>
      </c>
      <c r="E1686" t="n">
        <v>125.6</v>
      </c>
      <c r="F1686" t="n">
        <v>0.02208613280543403</v>
      </c>
      <c r="G1686" t="n">
        <v>1031.509800387781</v>
      </c>
      <c r="H1686" t="n">
        <v>4068.274652729407</v>
      </c>
      <c r="I1686" t="n">
        <v>23.86027008132113</v>
      </c>
      <c r="J1686" t="n">
        <v>23.86027008132113</v>
      </c>
      <c r="K1686" t="n">
        <v>220.8886387035186</v>
      </c>
      <c r="L1686" t="n">
        <v>5</v>
      </c>
      <c r="M1686" t="n">
        <v>56.00624713578059</v>
      </c>
      <c r="N1686" t="n">
        <v>2742.01711593962</v>
      </c>
      <c r="O1686" t="b">
        <v>0</v>
      </c>
      <c r="P1686" t="n">
        <v>23.86027008132113</v>
      </c>
      <c r="Q1686" t="n">
        <v>0</v>
      </c>
      <c r="R1686" t="n">
        <v>0.9425974318885475</v>
      </c>
      <c r="S1686" t="n">
        <v>54.59037955638136</v>
      </c>
      <c r="T1686" t="n">
        <v>88.15568486477375</v>
      </c>
      <c r="U1686" t="n">
        <v>25.31331963584467</v>
      </c>
      <c r="V1686" t="n">
        <v>5.060362704861916</v>
      </c>
      <c r="W1686" t="n">
        <v>0</v>
      </c>
      <c r="X1686" t="n">
        <v>0</v>
      </c>
      <c r="Y1686" t="n">
        <v>-21.42826181236016</v>
      </c>
      <c r="Z1686" t="n">
        <v>105.3449126217899</v>
      </c>
      <c r="AA1686" t="n">
        <v>2742.01711593962</v>
      </c>
      <c r="AB1686" t="b">
        <v>0</v>
      </c>
      <c r="AC1686" t="b">
        <v>1</v>
      </c>
      <c r="AD1686" t="n">
        <v>91.11675104367437</v>
      </c>
      <c r="AE1686" t="n">
        <v>-0</v>
      </c>
      <c r="AF1686" t="n">
        <v>0</v>
      </c>
      <c r="AG1686" t="n">
        <v>0.03269130153003841</v>
      </c>
      <c r="AH1686" t="b">
        <v>0</v>
      </c>
      <c r="AI1686" t="b">
        <v>0</v>
      </c>
      <c r="AJ1686" t="n">
        <v>2742.01711593962</v>
      </c>
      <c r="AK1686" t="n">
        <v>0</v>
      </c>
      <c r="AL1686" t="n">
        <v>25.31331963584467</v>
      </c>
      <c r="AM1686" t="n">
        <v>0</v>
      </c>
      <c r="AN1686" t="n">
        <v>25.31332877192077</v>
      </c>
      <c r="AO1686" t="n">
        <v>0</v>
      </c>
      <c r="AP1686" t="n">
        <v>1</v>
      </c>
      <c r="AQ1686" t="n">
        <v>0</v>
      </c>
      <c r="AR1686" t="n">
        <v>0</v>
      </c>
      <c r="AS1686" t="n">
        <v>0</v>
      </c>
      <c r="AT1686" t="n">
        <v>5.166622507776532</v>
      </c>
      <c r="AU1686" t="n">
        <v>1.624298404331108</v>
      </c>
      <c r="AV1686" t="n">
        <v>5.166622507776532</v>
      </c>
    </row>
    <row r="1687" spans="1:48">
      <c r="A1687" t="n">
        <v>1684</v>
      </c>
      <c r="B1687" t="n">
        <v>0</v>
      </c>
      <c r="C1687" t="n">
        <v>0</v>
      </c>
      <c r="D1687" t="n">
        <v>0</v>
      </c>
      <c r="E1687" t="n">
        <v>125.8</v>
      </c>
      <c r="F1687" t="n">
        <v>0.09016940436559651</v>
      </c>
      <c r="G1687" t="n">
        <v>1033.152331917061</v>
      </c>
      <c r="H1687" t="n">
        <v>4074.752797080887</v>
      </c>
      <c r="I1687" t="n">
        <v>27.99555998768108</v>
      </c>
      <c r="J1687" t="n">
        <v>27.99555998768108</v>
      </c>
      <c r="K1687" t="n">
        <v>258.7594269896773</v>
      </c>
      <c r="L1687" t="n">
        <v>5</v>
      </c>
      <c r="M1687" t="n">
        <v>65.60837398318391</v>
      </c>
      <c r="N1687" t="n">
        <v>2746.383385232518</v>
      </c>
      <c r="O1687" t="b">
        <v>0</v>
      </c>
      <c r="P1687" t="n">
        <v>27.99555998768108</v>
      </c>
      <c r="Q1687" t="n">
        <v>0</v>
      </c>
      <c r="R1687" t="n">
        <v>0.946320014473516</v>
      </c>
      <c r="S1687" t="n">
        <v>54.6372270657116</v>
      </c>
      <c r="T1687" t="n">
        <v>102.8635130539323</v>
      </c>
      <c r="U1687" t="n">
        <v>29.58360761634781</v>
      </c>
      <c r="V1687" t="n">
        <v>5.521711891938395</v>
      </c>
      <c r="W1687" t="n">
        <v>0</v>
      </c>
      <c r="X1687" t="n">
        <v>0</v>
      </c>
      <c r="Y1687" t="n">
        <v>-21.42826181236016</v>
      </c>
      <c r="Z1687" t="n">
        <v>105.4243045215725</v>
      </c>
      <c r="AA1687" t="n">
        <v>2746.383385232518</v>
      </c>
      <c r="AB1687" t="b">
        <v>0</v>
      </c>
      <c r="AC1687" t="b">
        <v>1</v>
      </c>
      <c r="AD1687" t="n">
        <v>91.10931067498952</v>
      </c>
      <c r="AE1687" t="n">
        <v>-0</v>
      </c>
      <c r="AF1687" t="n">
        <v>0</v>
      </c>
      <c r="AG1687" t="n">
        <v>0.04812758115690186</v>
      </c>
      <c r="AH1687" t="b">
        <v>0</v>
      </c>
      <c r="AI1687" t="b">
        <v>0</v>
      </c>
      <c r="AJ1687" t="n">
        <v>2746.383385232518</v>
      </c>
      <c r="AK1687" t="n">
        <v>0</v>
      </c>
      <c r="AL1687" t="n">
        <v>29.58360761634781</v>
      </c>
      <c r="AM1687" t="n">
        <v>0</v>
      </c>
      <c r="AN1687" t="n">
        <v>29.58368984103267</v>
      </c>
      <c r="AO1687" t="n">
        <v>0</v>
      </c>
      <c r="AP1687" t="n">
        <v>1</v>
      </c>
      <c r="AQ1687" t="n">
        <v>0</v>
      </c>
      <c r="AR1687" t="n">
        <v>0</v>
      </c>
      <c r="AS1687" t="n">
        <v>0</v>
      </c>
      <c r="AT1687" t="n">
        <v>5.910377949775086</v>
      </c>
      <c r="AU1687" t="n">
        <v>1.858122488794892</v>
      </c>
      <c r="AV1687" t="n">
        <v>5.910377949775086</v>
      </c>
    </row>
    <row r="1688" spans="1:48">
      <c r="A1688" t="n">
        <v>1685</v>
      </c>
      <c r="B1688" t="n">
        <v>0</v>
      </c>
      <c r="C1688" t="n">
        <v>0</v>
      </c>
      <c r="D1688" t="n">
        <v>0</v>
      </c>
      <c r="E1688" t="n">
        <v>126.2</v>
      </c>
      <c r="F1688" t="n">
        <v>0.1172362497321977</v>
      </c>
      <c r="G1688" t="n">
        <v>1036.43739497562</v>
      </c>
      <c r="H1688" t="n">
        <v>4087.709085783847</v>
      </c>
      <c r="I1688" t="n">
        <v>29.80564959950766</v>
      </c>
      <c r="J1688" t="n">
        <v>29.80564959950766</v>
      </c>
      <c r="K1688" t="n">
        <v>274.6166718118965</v>
      </c>
      <c r="L1688" t="n">
        <v>5</v>
      </c>
      <c r="M1688" t="n">
        <v>69.62897358313806</v>
      </c>
      <c r="N1688" t="n">
        <v>2755.115923818313</v>
      </c>
      <c r="O1688" t="b">
        <v>0</v>
      </c>
      <c r="P1688" t="n">
        <v>29.80564959950766</v>
      </c>
      <c r="Q1688" t="n">
        <v>0</v>
      </c>
      <c r="R1688" t="n">
        <v>0.9475681139551287</v>
      </c>
      <c r="S1688" t="n">
        <v>54.68862922671442</v>
      </c>
      <c r="T1688" t="n">
        <v>109.0233841199683</v>
      </c>
      <c r="U1688" t="n">
        <v>31.45488874155919</v>
      </c>
      <c r="V1688" t="n">
        <v>5.716301652404411</v>
      </c>
      <c r="W1688" t="n">
        <v>0</v>
      </c>
      <c r="X1688" t="n">
        <v>0</v>
      </c>
      <c r="Y1688" t="n">
        <v>-21.42826181236016</v>
      </c>
      <c r="Z1688" t="n">
        <v>105.503555987246</v>
      </c>
      <c r="AA1688" t="n">
        <v>2755.115923818313</v>
      </c>
      <c r="AB1688" t="b">
        <v>0</v>
      </c>
      <c r="AC1688" t="b">
        <v>1</v>
      </c>
      <c r="AD1688" t="n">
        <v>91.10187030630466</v>
      </c>
      <c r="AE1688" t="n">
        <v>-0</v>
      </c>
      <c r="AF1688" t="n">
        <v>0</v>
      </c>
      <c r="AG1688" t="n">
        <v>0.05884919906940361</v>
      </c>
      <c r="AH1688" t="b">
        <v>0</v>
      </c>
      <c r="AI1688" t="b">
        <v>0</v>
      </c>
      <c r="AJ1688" t="n">
        <v>2755.115923818313</v>
      </c>
      <c r="AK1688" t="n">
        <v>0</v>
      </c>
      <c r="AL1688" t="n">
        <v>31.45488874155919</v>
      </c>
      <c r="AM1688" t="n">
        <v>0</v>
      </c>
      <c r="AN1688" t="n">
        <v>31.45503491877671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6.240721124232856</v>
      </c>
      <c r="AU1688" t="n">
        <v>1.961976774712975</v>
      </c>
      <c r="AV1688" t="n">
        <v>6.240721124232856</v>
      </c>
    </row>
    <row r="1689" spans="1:48">
      <c r="A1689" t="n">
        <v>1686</v>
      </c>
      <c r="B1689" t="n">
        <v>0</v>
      </c>
      <c r="C1689" t="n">
        <v>0</v>
      </c>
      <c r="D1689" t="n">
        <v>0</v>
      </c>
      <c r="E1689" t="n">
        <v>126.6</v>
      </c>
      <c r="F1689" t="n">
        <v>0.1075522633722876</v>
      </c>
      <c r="G1689" t="n">
        <v>1039.72245803418</v>
      </c>
      <c r="H1689" t="n">
        <v>4100.665374486806</v>
      </c>
      <c r="I1689" t="n">
        <v>29.43054204094229</v>
      </c>
      <c r="J1689" t="n">
        <v>29.43054204094229</v>
      </c>
      <c r="K1689" t="n">
        <v>270.3038416163068</v>
      </c>
      <c r="L1689" t="n">
        <v>5</v>
      </c>
      <c r="M1689" t="n">
        <v>68.53545679926644</v>
      </c>
      <c r="N1689" t="n">
        <v>2763.848462404108</v>
      </c>
      <c r="O1689" t="b">
        <v>0</v>
      </c>
      <c r="P1689" t="n">
        <v>29.43054204094229</v>
      </c>
      <c r="Q1689" t="n">
        <v>0</v>
      </c>
      <c r="R1689" t="n">
        <v>0.9472271637324381</v>
      </c>
      <c r="S1689" t="n">
        <v>54.74208245017673</v>
      </c>
      <c r="T1689" t="n">
        <v>107.3498078371928</v>
      </c>
      <c r="U1689" t="n">
        <v>31.07020487564427</v>
      </c>
      <c r="V1689" t="n">
        <v>5.665153832346419</v>
      </c>
      <c r="W1689" t="n">
        <v>0</v>
      </c>
      <c r="X1689" t="n">
        <v>0</v>
      </c>
      <c r="Y1689" t="n">
        <v>-21.42826181236016</v>
      </c>
      <c r="Z1689" t="n">
        <v>105.5828074529194</v>
      </c>
      <c r="AA1689" t="n">
        <v>2763.848462404108</v>
      </c>
      <c r="AB1689" t="b">
        <v>0</v>
      </c>
      <c r="AC1689" t="b">
        <v>1</v>
      </c>
      <c r="AD1689" t="n">
        <v>91.09442993761981</v>
      </c>
      <c r="AE1689" t="n">
        <v>-0</v>
      </c>
      <c r="AF1689" t="n">
        <v>0</v>
      </c>
      <c r="AG1689" t="n">
        <v>0.06967132202155885</v>
      </c>
      <c r="AH1689" t="b">
        <v>0</v>
      </c>
      <c r="AI1689" t="b">
        <v>0</v>
      </c>
      <c r="AJ1689" t="n">
        <v>2763.848462404108</v>
      </c>
      <c r="AK1689" t="n">
        <v>0</v>
      </c>
      <c r="AL1689" t="n">
        <v>31.07020487564427</v>
      </c>
      <c r="AM1689" t="n">
        <v>0</v>
      </c>
      <c r="AN1689" t="n">
        <v>31.07035105286179</v>
      </c>
      <c r="AO1689" t="n">
        <v>0</v>
      </c>
      <c r="AP1689" t="n">
        <v>1</v>
      </c>
      <c r="AQ1689" t="n">
        <v>0</v>
      </c>
      <c r="AR1689" t="n">
        <v>0</v>
      </c>
      <c r="AS1689" t="n">
        <v>0</v>
      </c>
      <c r="AT1689" t="n">
        <v>6.174559139444765</v>
      </c>
      <c r="AU1689" t="n">
        <v>1.941176569906659</v>
      </c>
      <c r="AV1689" t="n">
        <v>6.174559139444765</v>
      </c>
    </row>
    <row r="1690" spans="1:48">
      <c r="A1690" t="n">
        <v>1687</v>
      </c>
      <c r="B1690" t="n">
        <v>0</v>
      </c>
      <c r="C1690" t="n">
        <v>0</v>
      </c>
      <c r="D1690" t="n">
        <v>0</v>
      </c>
      <c r="E1690" t="n">
        <v>127</v>
      </c>
      <c r="F1690" t="n">
        <v>0.1192213634453125</v>
      </c>
      <c r="G1690" t="n">
        <v>1043.00752109274</v>
      </c>
      <c r="H1690" t="n">
        <v>4113.621663189767</v>
      </c>
      <c r="I1690" t="n">
        <v>30.33301733229561</v>
      </c>
      <c r="J1690" t="n">
        <v>30.33301733229561</v>
      </c>
      <c r="K1690" t="n">
        <v>277.7151391354767</v>
      </c>
      <c r="L1690" t="n">
        <v>5</v>
      </c>
      <c r="M1690" t="n">
        <v>70.41458903029329</v>
      </c>
      <c r="N1690" t="n">
        <v>2772.581000989903</v>
      </c>
      <c r="O1690" t="b">
        <v>0</v>
      </c>
      <c r="P1690" t="n">
        <v>30.33301733229561</v>
      </c>
      <c r="Q1690" t="n">
        <v>0</v>
      </c>
      <c r="R1690" t="n">
        <v>0.9477753493770337</v>
      </c>
      <c r="S1690" t="n">
        <v>54.79520617583843</v>
      </c>
      <c r="T1690" t="n">
        <v>110.2293745979739</v>
      </c>
      <c r="U1690" t="n">
        <v>32.00443792110999</v>
      </c>
      <c r="V1690" t="n">
        <v>5.756690576767269</v>
      </c>
      <c r="W1690" t="n">
        <v>0</v>
      </c>
      <c r="X1690" t="n">
        <v>0</v>
      </c>
      <c r="Y1690" t="n">
        <v>-21.42826181236016</v>
      </c>
      <c r="Z1690" t="n">
        <v>105.6511256268177</v>
      </c>
      <c r="AA1690" t="n">
        <v>2772.581000989903</v>
      </c>
      <c r="AB1690" t="b">
        <v>0</v>
      </c>
      <c r="AC1690" t="b">
        <v>1</v>
      </c>
      <c r="AD1690" t="n">
        <v>91.08698956893495</v>
      </c>
      <c r="AE1690" t="n">
        <v>-0</v>
      </c>
      <c r="AF1690" t="n">
        <v>0</v>
      </c>
      <c r="AG1690" t="n">
        <v>0.06832800799843181</v>
      </c>
      <c r="AH1690" t="b">
        <v>0</v>
      </c>
      <c r="AI1690" t="b">
        <v>0</v>
      </c>
      <c r="AJ1690" t="n">
        <v>2772.581000989903</v>
      </c>
      <c r="AK1690" t="n">
        <v>0</v>
      </c>
      <c r="AL1690" t="n">
        <v>32.00443792110999</v>
      </c>
      <c r="AM1690" t="n">
        <v>0</v>
      </c>
      <c r="AN1690" t="n">
        <v>32.00458409832751</v>
      </c>
      <c r="AO1690" t="n">
        <v>0</v>
      </c>
      <c r="AP1690" t="n">
        <v>1</v>
      </c>
      <c r="AQ1690" t="n">
        <v>0</v>
      </c>
      <c r="AR1690" t="n">
        <v>0</v>
      </c>
      <c r="AS1690" t="n">
        <v>0</v>
      </c>
      <c r="AT1690" t="n">
        <v>6.3405815370501</v>
      </c>
      <c r="AU1690" t="n">
        <v>1.993371193204118</v>
      </c>
      <c r="AV1690" t="n">
        <v>6.3405815370501</v>
      </c>
    </row>
    <row r="1691" spans="1:48">
      <c r="A1691" t="n">
        <v>1688</v>
      </c>
      <c r="B1691" t="n">
        <v>0</v>
      </c>
      <c r="C1691" t="n">
        <v>0</v>
      </c>
      <c r="D1691" t="n">
        <v>0</v>
      </c>
      <c r="E1691" t="n">
        <v>127.4</v>
      </c>
      <c r="F1691" t="n">
        <v>0.08222894951315496</v>
      </c>
      <c r="G1691" t="n">
        <v>1046.2925841513</v>
      </c>
      <c r="H1691" t="n">
        <v>4126.577951892727</v>
      </c>
      <c r="I1691" t="n">
        <v>28.31425787333198</v>
      </c>
      <c r="J1691" t="n">
        <v>28.31425787333198</v>
      </c>
      <c r="K1691" t="n">
        <v>258.4183909231123</v>
      </c>
      <c r="L1691" t="n">
        <v>5</v>
      </c>
      <c r="M1691" t="n">
        <v>65.52190439226986</v>
      </c>
      <c r="N1691" t="n">
        <v>2781.313539575698</v>
      </c>
      <c r="O1691" t="b">
        <v>0</v>
      </c>
      <c r="P1691" t="n">
        <v>28.31425787333198</v>
      </c>
      <c r="Q1691" t="n">
        <v>0</v>
      </c>
      <c r="R1691" t="n">
        <v>0.9462380270424268</v>
      </c>
      <c r="S1691" t="n">
        <v>54.84939016616692</v>
      </c>
      <c r="T1691" t="n">
        <v>102.7368433968482</v>
      </c>
      <c r="U1691" t="n">
        <v>29.92297610552745</v>
      </c>
      <c r="V1691" t="n">
        <v>5.523335396447777</v>
      </c>
      <c r="W1691" t="n">
        <v>0</v>
      </c>
      <c r="X1691" t="n">
        <v>0</v>
      </c>
      <c r="Y1691" t="n">
        <v>-21.42826181236016</v>
      </c>
      <c r="Z1691" t="n">
        <v>105.707059941671</v>
      </c>
      <c r="AA1691" t="n">
        <v>2781.313539575698</v>
      </c>
      <c r="AB1691" t="b">
        <v>0</v>
      </c>
      <c r="AC1691" t="b">
        <v>1</v>
      </c>
      <c r="AD1691" t="n">
        <v>91.0795492002501</v>
      </c>
      <c r="AE1691" t="n">
        <v>-0</v>
      </c>
      <c r="AF1691" t="n">
        <v>0</v>
      </c>
      <c r="AG1691" t="n">
        <v>0.05405291908525212</v>
      </c>
      <c r="AH1691" t="b">
        <v>0</v>
      </c>
      <c r="AI1691" t="b">
        <v>0</v>
      </c>
      <c r="AJ1691" t="n">
        <v>2781.313539575698</v>
      </c>
      <c r="AK1691" t="n">
        <v>0</v>
      </c>
      <c r="AL1691" t="n">
        <v>29.92297610552745</v>
      </c>
      <c r="AM1691" t="n">
        <v>0</v>
      </c>
      <c r="AN1691" t="n">
        <v>29.92305833021231</v>
      </c>
      <c r="AO1691" t="n">
        <v>0</v>
      </c>
      <c r="AP1691" t="n">
        <v>1</v>
      </c>
      <c r="AQ1691" t="n">
        <v>0</v>
      </c>
      <c r="AR1691" t="n">
        <v>0</v>
      </c>
      <c r="AS1691" t="n">
        <v>0</v>
      </c>
      <c r="AT1691" t="n">
        <v>5.976833024683336</v>
      </c>
      <c r="AU1691" t="n">
        <v>1.879014836159288</v>
      </c>
      <c r="AV1691" t="n">
        <v>5.976833024683336</v>
      </c>
    </row>
    <row r="1692" spans="1:48">
      <c r="A1692" t="n">
        <v>1689</v>
      </c>
      <c r="B1692" t="n">
        <v>0</v>
      </c>
      <c r="C1692" t="n">
        <v>0</v>
      </c>
      <c r="D1692" t="n">
        <v>0</v>
      </c>
      <c r="E1692" t="n">
        <v>127.6</v>
      </c>
      <c r="F1692" t="n">
        <v>0.05186283850204987</v>
      </c>
      <c r="G1692" t="n">
        <v>1047.93511568058</v>
      </c>
      <c r="H1692" t="n">
        <v>4133.056096244206</v>
      </c>
      <c r="I1692" t="n">
        <v>26.58500825468006</v>
      </c>
      <c r="J1692" t="n">
        <v>26.58500825468006</v>
      </c>
      <c r="K1692" t="n">
        <v>242.255579332692</v>
      </c>
      <c r="L1692" t="n">
        <v>5</v>
      </c>
      <c r="M1692" t="n">
        <v>61.42382843120993</v>
      </c>
      <c r="N1692" t="n">
        <v>2785.679808868595</v>
      </c>
      <c r="O1692" t="b">
        <v>0</v>
      </c>
      <c r="P1692" t="n">
        <v>26.58500825468006</v>
      </c>
      <c r="Q1692" t="n">
        <v>0</v>
      </c>
      <c r="R1692" t="n">
        <v>0.9447798225972307</v>
      </c>
      <c r="S1692" t="n">
        <v>54.90145688497235</v>
      </c>
      <c r="T1692" t="n">
        <v>96.45980409873769</v>
      </c>
      <c r="U1692" t="n">
        <v>28.13883999088486</v>
      </c>
      <c r="V1692" t="n">
        <v>5.326527494568666</v>
      </c>
      <c r="W1692" t="n">
        <v>0</v>
      </c>
      <c r="X1692" t="n">
        <v>0</v>
      </c>
      <c r="Y1692" t="n">
        <v>-21.42826181236016</v>
      </c>
      <c r="Z1692" t="n">
        <v>105.7392038887421</v>
      </c>
      <c r="AA1692" t="n">
        <v>2785.679808868595</v>
      </c>
      <c r="AB1692" t="b">
        <v>0</v>
      </c>
      <c r="AC1692" t="b">
        <v>1</v>
      </c>
      <c r="AD1692" t="n">
        <v>91.07210883156525</v>
      </c>
      <c r="AE1692" t="n">
        <v>-0</v>
      </c>
      <c r="AF1692" t="n">
        <v>0</v>
      </c>
      <c r="AG1692" t="n">
        <v>0.04053327777421828</v>
      </c>
      <c r="AH1692" t="b">
        <v>0</v>
      </c>
      <c r="AI1692" t="b">
        <v>0</v>
      </c>
      <c r="AJ1692" t="n">
        <v>2785.679808868595</v>
      </c>
      <c r="AK1692" t="n">
        <v>0</v>
      </c>
      <c r="AL1692" t="n">
        <v>28.13883999088486</v>
      </c>
      <c r="AM1692" t="n">
        <v>0</v>
      </c>
      <c r="AN1692" t="n">
        <v>28.13887653518924</v>
      </c>
      <c r="AO1692" t="n">
        <v>0</v>
      </c>
      <c r="AP1692" t="n">
        <v>1</v>
      </c>
      <c r="AQ1692" t="n">
        <v>0</v>
      </c>
      <c r="AR1692" t="n">
        <v>0</v>
      </c>
      <c r="AS1692" t="n">
        <v>0</v>
      </c>
      <c r="AT1692" t="n">
        <v>5.666791252446063</v>
      </c>
      <c r="AU1692" t="n">
        <v>1.781542966448854</v>
      </c>
      <c r="AV1692" t="n">
        <v>5.666791252446063</v>
      </c>
    </row>
    <row r="1693" spans="1:48">
      <c r="A1693" t="n">
        <v>1690</v>
      </c>
      <c r="B1693" t="n">
        <v>0</v>
      </c>
      <c r="C1693" t="n">
        <v>0</v>
      </c>
      <c r="D1693" t="n">
        <v>0</v>
      </c>
      <c r="E1693" t="n">
        <v>127.8</v>
      </c>
      <c r="F1693" t="n">
        <v>0.04365302981196706</v>
      </c>
      <c r="G1693" t="n">
        <v>1049.57764720986</v>
      </c>
      <c r="H1693" t="n">
        <v>4139.534240595686</v>
      </c>
      <c r="I1693" t="n">
        <v>26.18702224197305</v>
      </c>
      <c r="J1693" t="n">
        <v>26.18702224197305</v>
      </c>
      <c r="K1693" t="n">
        <v>238.2554951935299</v>
      </c>
      <c r="L1693" t="n">
        <v>5</v>
      </c>
      <c r="M1693" t="n">
        <v>60.40960831478952</v>
      </c>
      <c r="N1693" t="n">
        <v>2790.046078161493</v>
      </c>
      <c r="O1693" t="b">
        <v>0</v>
      </c>
      <c r="P1693" t="n">
        <v>26.18702224197305</v>
      </c>
      <c r="Q1693" t="n">
        <v>0</v>
      </c>
      <c r="R1693" t="n">
        <v>0.9443900498418107</v>
      </c>
      <c r="S1693" t="n">
        <v>54.95166968336537</v>
      </c>
      <c r="T1693" t="n">
        <v>94.90622968590189</v>
      </c>
      <c r="U1693" t="n">
        <v>27.72903234882608</v>
      </c>
      <c r="V1693" t="n">
        <v>5.277730702534654</v>
      </c>
      <c r="W1693" t="n">
        <v>0</v>
      </c>
      <c r="X1693" t="n">
        <v>0</v>
      </c>
      <c r="Y1693" t="n">
        <v>-21.42826181236016</v>
      </c>
      <c r="Z1693" t="n">
        <v>105.7713478358131</v>
      </c>
      <c r="AA1693" t="n">
        <v>2790.046078161493</v>
      </c>
      <c r="AB1693" t="b">
        <v>0</v>
      </c>
      <c r="AC1693" t="b">
        <v>1</v>
      </c>
      <c r="AD1693" t="n">
        <v>91.06466846288039</v>
      </c>
      <c r="AE1693" t="n">
        <v>-0</v>
      </c>
      <c r="AF1693" t="n">
        <v>0</v>
      </c>
      <c r="AG1693" t="n">
        <v>0.02766224772814679</v>
      </c>
      <c r="AH1693" t="b">
        <v>0</v>
      </c>
      <c r="AI1693" t="b">
        <v>0</v>
      </c>
      <c r="AJ1693" t="n">
        <v>2790.046078161493</v>
      </c>
      <c r="AK1693" t="n">
        <v>0</v>
      </c>
      <c r="AL1693" t="n">
        <v>27.72903234882608</v>
      </c>
      <c r="AM1693" t="n">
        <v>0</v>
      </c>
      <c r="AN1693" t="n">
        <v>27.7290529049973</v>
      </c>
      <c r="AO1693" t="n">
        <v>0</v>
      </c>
      <c r="AP1693" t="n">
        <v>1</v>
      </c>
      <c r="AQ1693" t="n">
        <v>0</v>
      </c>
      <c r="AR1693" t="n">
        <v>0</v>
      </c>
      <c r="AS1693" t="n">
        <v>0</v>
      </c>
      <c r="AT1693" t="n">
        <v>5.596697668370012</v>
      </c>
      <c r="AU1693" t="n">
        <v>1.759506733571919</v>
      </c>
      <c r="AV1693" t="n">
        <v>5.596697668370012</v>
      </c>
    </row>
    <row r="1694" spans="1:48">
      <c r="A1694" t="n">
        <v>1691</v>
      </c>
      <c r="B1694" t="n">
        <v>0</v>
      </c>
      <c r="C1694" t="n">
        <v>0</v>
      </c>
      <c r="D1694" t="n">
        <v>0</v>
      </c>
      <c r="E1694" t="n">
        <v>127.9</v>
      </c>
      <c r="F1694" t="n">
        <v>0.02352504225012098</v>
      </c>
      <c r="G1694" t="n">
        <v>1050.3989129745</v>
      </c>
      <c r="H1694" t="n">
        <v>4142.773312771426</v>
      </c>
      <c r="I1694" t="n">
        <v>25.02007973009359</v>
      </c>
      <c r="J1694" t="n">
        <v>25.02007973009359</v>
      </c>
      <c r="K1694" t="n">
        <v>227.4604047897221</v>
      </c>
      <c r="L1694" t="n">
        <v>5</v>
      </c>
      <c r="M1694" t="n">
        <v>57.67251642741433</v>
      </c>
      <c r="N1694" t="n">
        <v>2792.229212807942</v>
      </c>
      <c r="O1694" t="b">
        <v>0</v>
      </c>
      <c r="P1694" t="n">
        <v>25.02007973009359</v>
      </c>
      <c r="Q1694" t="n">
        <v>0</v>
      </c>
      <c r="R1694" t="n">
        <v>0.9432766605924152</v>
      </c>
      <c r="S1694" t="n">
        <v>55.00147990239414</v>
      </c>
      <c r="T1694" t="n">
        <v>90.713080654064</v>
      </c>
      <c r="U1694" t="n">
        <v>26.5246462415173</v>
      </c>
      <c r="V1694" t="n">
        <v>5.145548862648099</v>
      </c>
      <c r="W1694" t="n">
        <v>0</v>
      </c>
      <c r="X1694" t="n">
        <v>0</v>
      </c>
      <c r="Y1694" t="n">
        <v>-21.42826181236016</v>
      </c>
      <c r="Z1694" t="n">
        <v>105.7852840343486</v>
      </c>
      <c r="AA1694" t="n">
        <v>2792.229212807942</v>
      </c>
      <c r="AB1694" t="b">
        <v>0</v>
      </c>
      <c r="AC1694" t="b">
        <v>1</v>
      </c>
      <c r="AD1694" t="n">
        <v>91.05722809419554</v>
      </c>
      <c r="AE1694" t="n">
        <v>-0</v>
      </c>
      <c r="AF1694" t="n">
        <v>0</v>
      </c>
      <c r="AG1694" t="n">
        <v>0.01940840163018209</v>
      </c>
      <c r="AH1694" t="b">
        <v>0</v>
      </c>
      <c r="AI1694" t="b">
        <v>0</v>
      </c>
      <c r="AJ1694" t="n">
        <v>2792.229212807942</v>
      </c>
      <c r="AK1694" t="n">
        <v>0</v>
      </c>
      <c r="AL1694" t="n">
        <v>26.5246462415173</v>
      </c>
      <c r="AM1694" t="n">
        <v>0</v>
      </c>
      <c r="AN1694" t="n">
        <v>26.52465537759339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5.388751227231601</v>
      </c>
      <c r="AU1694" t="n">
        <v>1.694131902718868</v>
      </c>
      <c r="AV1694" t="n">
        <v>5.388751227231601</v>
      </c>
    </row>
    <row r="1695" spans="1:48">
      <c r="A1695" t="n">
        <v>1692</v>
      </c>
      <c r="B1695" t="n">
        <v>0</v>
      </c>
      <c r="C1695" t="n">
        <v>0</v>
      </c>
      <c r="D1695" t="n">
        <v>0</v>
      </c>
      <c r="E1695" t="n">
        <v>128</v>
      </c>
      <c r="F1695" t="n">
        <v>0.02891346785422044</v>
      </c>
      <c r="G1695" t="n">
        <v>1051.22017873914</v>
      </c>
      <c r="H1695" t="n">
        <v>4146.012384947167</v>
      </c>
      <c r="I1695" t="n">
        <v>25.39317328420436</v>
      </c>
      <c r="J1695" t="n">
        <v>25.39317328420436</v>
      </c>
      <c r="K1695" t="n">
        <v>230.6718876240142</v>
      </c>
      <c r="L1695" t="n">
        <v>5</v>
      </c>
      <c r="M1695" t="n">
        <v>58.48678692292449</v>
      </c>
      <c r="N1695" t="n">
        <v>2794.41234745439</v>
      </c>
      <c r="O1695" t="b">
        <v>0</v>
      </c>
      <c r="P1695" t="n">
        <v>25.39317328420436</v>
      </c>
      <c r="Q1695" t="n">
        <v>0</v>
      </c>
      <c r="R1695" t="n">
        <v>0.943631983512547</v>
      </c>
      <c r="S1695" t="n">
        <v>55.05002331550006</v>
      </c>
      <c r="T1695" t="n">
        <v>91.9592063111152</v>
      </c>
      <c r="U1695" t="n">
        <v>26.91003879465974</v>
      </c>
      <c r="V1695" t="n">
        <v>5.183558057518042</v>
      </c>
      <c r="W1695" t="n">
        <v>0</v>
      </c>
      <c r="X1695" t="n">
        <v>0</v>
      </c>
      <c r="Y1695" t="n">
        <v>-21.42826181236016</v>
      </c>
      <c r="Z1695" t="n">
        <v>105.799220232884</v>
      </c>
      <c r="AA1695" t="n">
        <v>2794.41234745439</v>
      </c>
      <c r="AB1695" t="b">
        <v>0</v>
      </c>
      <c r="AC1695" t="b">
        <v>1</v>
      </c>
      <c r="AD1695" t="n">
        <v>91.04978772551068</v>
      </c>
      <c r="AE1695" t="n">
        <v>-0</v>
      </c>
      <c r="AF1695" t="n">
        <v>0</v>
      </c>
      <c r="AG1695" t="n">
        <v>0.0160599099274194</v>
      </c>
      <c r="AH1695" t="b">
        <v>0</v>
      </c>
      <c r="AI1695" t="b">
        <v>0</v>
      </c>
      <c r="AJ1695" t="n">
        <v>2794.41234745439</v>
      </c>
      <c r="AK1695" t="n">
        <v>0</v>
      </c>
      <c r="AL1695" t="n">
        <v>26.91003879465974</v>
      </c>
      <c r="AM1695" t="n">
        <v>0</v>
      </c>
      <c r="AN1695" t="n">
        <v>26.91004793073583</v>
      </c>
      <c r="AO1695" t="n">
        <v>0</v>
      </c>
      <c r="AP1695" t="n">
        <v>1</v>
      </c>
      <c r="AQ1695" t="n">
        <v>0</v>
      </c>
      <c r="AR1695" t="n">
        <v>0</v>
      </c>
      <c r="AS1695" t="n">
        <v>0</v>
      </c>
      <c r="AT1695" t="n">
        <v>5.455942932464752</v>
      </c>
      <c r="AU1695" t="n">
        <v>1.715255834151874</v>
      </c>
      <c r="AV1695" t="n">
        <v>5.455942932464752</v>
      </c>
    </row>
    <row r="1696" spans="1:48">
      <c r="A1696" t="n">
        <v>1693</v>
      </c>
      <c r="B1696" t="n">
        <v>0</v>
      </c>
      <c r="C1696" t="n">
        <v>0</v>
      </c>
      <c r="D1696" t="n">
        <v>0</v>
      </c>
      <c r="E1696" t="n">
        <v>128.1</v>
      </c>
      <c r="F1696" t="n">
        <v>0.02748775299962247</v>
      </c>
      <c r="G1696" t="n">
        <v>1052.04144450378</v>
      </c>
      <c r="H1696" t="n">
        <v>4149.251457122907</v>
      </c>
      <c r="I1696" t="n">
        <v>25.35476285716754</v>
      </c>
      <c r="J1696" t="n">
        <v>25.35476285716754</v>
      </c>
      <c r="K1696" t="n">
        <v>230.1431674991301</v>
      </c>
      <c r="L1696" t="n">
        <v>5</v>
      </c>
      <c r="M1696" t="n">
        <v>58.35273009612833</v>
      </c>
      <c r="N1696" t="n">
        <v>2796.595482100839</v>
      </c>
      <c r="O1696" t="b">
        <v>0</v>
      </c>
      <c r="P1696" t="n">
        <v>25.35476285716754</v>
      </c>
      <c r="Q1696" t="n">
        <v>0</v>
      </c>
      <c r="R1696" t="n">
        <v>0.943586160254866</v>
      </c>
      <c r="S1696" t="n">
        <v>55.09898197945454</v>
      </c>
      <c r="T1696" t="n">
        <v>91.75288334144143</v>
      </c>
      <c r="U1696" t="n">
        <v>26.8706387663837</v>
      </c>
      <c r="V1696" t="n">
        <v>5.176132456978067</v>
      </c>
      <c r="W1696" t="n">
        <v>0</v>
      </c>
      <c r="X1696" t="n">
        <v>0</v>
      </c>
      <c r="Y1696" t="n">
        <v>-21.42826181236016</v>
      </c>
      <c r="Z1696" t="n">
        <v>105.819212800516</v>
      </c>
      <c r="AA1696" t="n">
        <v>2796.595482100839</v>
      </c>
      <c r="AB1696" t="b">
        <v>0</v>
      </c>
      <c r="AC1696" t="b">
        <v>1</v>
      </c>
      <c r="AD1696" t="n">
        <v>91.04234735682583</v>
      </c>
      <c r="AE1696" t="n">
        <v>-0</v>
      </c>
      <c r="AF1696" t="n">
        <v>0</v>
      </c>
      <c r="AG1696" t="n">
        <v>0.01918095041357881</v>
      </c>
      <c r="AH1696" t="b">
        <v>0</v>
      </c>
      <c r="AI1696" t="b">
        <v>0</v>
      </c>
      <c r="AJ1696" t="n">
        <v>2796.595482100839</v>
      </c>
      <c r="AK1696" t="n">
        <v>0</v>
      </c>
      <c r="AL1696" t="n">
        <v>26.8706387663837</v>
      </c>
      <c r="AM1696" t="n">
        <v>0</v>
      </c>
      <c r="AN1696" t="n">
        <v>26.87064790245979</v>
      </c>
      <c r="AO1696" t="n">
        <v>0</v>
      </c>
      <c r="AP1696" t="n">
        <v>1</v>
      </c>
      <c r="AQ1696" t="n">
        <v>0</v>
      </c>
      <c r="AR1696" t="n">
        <v>0</v>
      </c>
      <c r="AS1696" t="n">
        <v>0</v>
      </c>
      <c r="AT1696" t="n">
        <v>5.449701263406455</v>
      </c>
      <c r="AU1696" t="n">
        <v>1.713293559362784</v>
      </c>
      <c r="AV1696" t="n">
        <v>5.449701263406455</v>
      </c>
    </row>
    <row r="1697" spans="1:48">
      <c r="A1697" t="n">
        <v>1694</v>
      </c>
      <c r="B1697" t="n">
        <v>0</v>
      </c>
      <c r="C1697" t="n">
        <v>0</v>
      </c>
      <c r="D1697" t="n">
        <v>0</v>
      </c>
      <c r="E1697" t="n">
        <v>128.2</v>
      </c>
      <c r="F1697" t="n">
        <v>0.02780218681394686</v>
      </c>
      <c r="G1697" t="n">
        <v>1052.862710268419</v>
      </c>
      <c r="H1697" t="n">
        <v>4152.490529298646</v>
      </c>
      <c r="I1697" t="n">
        <v>25.42159829091577</v>
      </c>
      <c r="J1697" t="n">
        <v>25.42159829091577</v>
      </c>
      <c r="K1697" t="n">
        <v>230.5698353547482</v>
      </c>
      <c r="L1697" t="n">
        <v>5</v>
      </c>
      <c r="M1697" t="n">
        <v>58.4609116011025</v>
      </c>
      <c r="N1697" t="n">
        <v>2798.778616747288</v>
      </c>
      <c r="O1697" t="b">
        <v>0</v>
      </c>
      <c r="P1697" t="n">
        <v>25.42159829091577</v>
      </c>
      <c r="Q1697" t="n">
        <v>0</v>
      </c>
      <c r="R1697" t="n">
        <v>0.9436418701924643</v>
      </c>
      <c r="S1697" t="n">
        <v>55.14790632692837</v>
      </c>
      <c r="T1697" t="n">
        <v>91.91755930744199</v>
      </c>
      <c r="U1697" t="n">
        <v>26.93987951777808</v>
      </c>
      <c r="V1697" t="n">
        <v>5.180301739040686</v>
      </c>
      <c r="W1697" t="n">
        <v>0</v>
      </c>
      <c r="X1697" t="n">
        <v>0</v>
      </c>
      <c r="Y1697" t="n">
        <v>-21.42826181236016</v>
      </c>
      <c r="Z1697" t="n">
        <v>105.8392053681479</v>
      </c>
      <c r="AA1697" t="n">
        <v>2798.778616747288</v>
      </c>
      <c r="AB1697" t="b">
        <v>0</v>
      </c>
      <c r="AC1697" t="b">
        <v>1</v>
      </c>
      <c r="AD1697" t="n">
        <v>91.03490698814097</v>
      </c>
      <c r="AE1697" t="n">
        <v>-0</v>
      </c>
      <c r="AF1697" t="n">
        <v>0</v>
      </c>
      <c r="AG1697" t="n">
        <v>0.01918600196347758</v>
      </c>
      <c r="AH1697" t="b">
        <v>0</v>
      </c>
      <c r="AI1697" t="b">
        <v>0</v>
      </c>
      <c r="AJ1697" t="n">
        <v>2798.778616747288</v>
      </c>
      <c r="AK1697" t="n">
        <v>0</v>
      </c>
      <c r="AL1697" t="n">
        <v>26.93987951777808</v>
      </c>
      <c r="AM1697" t="n">
        <v>0</v>
      </c>
      <c r="AN1697" t="n">
        <v>26.93988865385418</v>
      </c>
      <c r="AO1697" t="n">
        <v>0</v>
      </c>
      <c r="AP1697" t="n">
        <v>1</v>
      </c>
      <c r="AQ1697" t="n">
        <v>0</v>
      </c>
      <c r="AR1697" t="n">
        <v>0</v>
      </c>
      <c r="AS1697" t="n">
        <v>0</v>
      </c>
      <c r="AT1697" t="n">
        <v>5.462248002685898</v>
      </c>
      <c r="AU1697" t="n">
        <v>1.717238041190222</v>
      </c>
      <c r="AV1697" t="n">
        <v>5.462248002685898</v>
      </c>
    </row>
    <row r="1698" spans="1:48">
      <c r="A1698" t="n">
        <v>1695</v>
      </c>
      <c r="B1698" t="n">
        <v>0</v>
      </c>
      <c r="C1698" t="n">
        <v>0</v>
      </c>
      <c r="D1698" t="n">
        <v>0</v>
      </c>
      <c r="E1698" t="n">
        <v>128.3</v>
      </c>
      <c r="F1698" t="n">
        <v>0.0279701664112757</v>
      </c>
      <c r="G1698" t="n">
        <v>1053.683976033059</v>
      </c>
      <c r="H1698" t="n">
        <v>4155.729601474387</v>
      </c>
      <c r="I1698" t="n">
        <v>25.47965776957585</v>
      </c>
      <c r="J1698" t="n">
        <v>25.47965776957585</v>
      </c>
      <c r="K1698" t="n">
        <v>230.9163036293862</v>
      </c>
      <c r="L1698" t="n">
        <v>5</v>
      </c>
      <c r="M1698" t="n">
        <v>58.54875852672064</v>
      </c>
      <c r="N1698" t="n">
        <v>2800.961751393737</v>
      </c>
      <c r="O1698" t="b">
        <v>0</v>
      </c>
      <c r="P1698" t="n">
        <v>25.47965776957585</v>
      </c>
      <c r="Q1698" t="n">
        <v>0</v>
      </c>
      <c r="R1698" t="n">
        <v>0.9436889764813657</v>
      </c>
      <c r="S1698" t="n">
        <v>55.196911198269</v>
      </c>
      <c r="T1698" t="n">
        <v>92.05108506956266</v>
      </c>
      <c r="U1698" t="n">
        <v>27.00005871063492</v>
      </c>
      <c r="V1698" t="n">
        <v>5.183490816267962</v>
      </c>
      <c r="W1698" t="n">
        <v>0</v>
      </c>
      <c r="X1698" t="n">
        <v>0</v>
      </c>
      <c r="Y1698" t="n">
        <v>-21.42826181236016</v>
      </c>
      <c r="Z1698" t="n">
        <v>105.8591979357799</v>
      </c>
      <c r="AA1698" t="n">
        <v>2800.961751393737</v>
      </c>
      <c r="AB1698" t="b">
        <v>0</v>
      </c>
      <c r="AC1698" t="b">
        <v>1</v>
      </c>
      <c r="AD1698" t="n">
        <v>91.02746661945612</v>
      </c>
      <c r="AE1698" t="n">
        <v>-0</v>
      </c>
      <c r="AF1698" t="n">
        <v>0</v>
      </c>
      <c r="AG1698" t="n">
        <v>0.01807689566605741</v>
      </c>
      <c r="AH1698" t="b">
        <v>0</v>
      </c>
      <c r="AI1698" t="b">
        <v>0</v>
      </c>
      <c r="AJ1698" t="n">
        <v>2800.961751393737</v>
      </c>
      <c r="AK1698" t="n">
        <v>0</v>
      </c>
      <c r="AL1698" t="n">
        <v>27.00005871063492</v>
      </c>
      <c r="AM1698" t="n">
        <v>0</v>
      </c>
      <c r="AN1698" t="n">
        <v>27.00006784671102</v>
      </c>
      <c r="AO1698" t="n">
        <v>0</v>
      </c>
      <c r="AP1698" t="n">
        <v>1</v>
      </c>
      <c r="AQ1698" t="n">
        <v>0</v>
      </c>
      <c r="AR1698" t="n">
        <v>0</v>
      </c>
      <c r="AS1698" t="n">
        <v>0</v>
      </c>
      <c r="AT1698" t="n">
        <v>5.473229711121932</v>
      </c>
      <c r="AU1698" t="n">
        <v>1.720690503889525</v>
      </c>
      <c r="AV1698" t="n">
        <v>5.473229711121932</v>
      </c>
    </row>
    <row r="1699" spans="1:48">
      <c r="A1699" t="n">
        <v>1696</v>
      </c>
      <c r="B1699" t="n">
        <v>0</v>
      </c>
      <c r="C1699" t="n">
        <v>0</v>
      </c>
      <c r="D1699" t="n">
        <v>0</v>
      </c>
      <c r="E1699" t="n">
        <v>128.4</v>
      </c>
      <c r="F1699" t="n">
        <v>0.02698381420761109</v>
      </c>
      <c r="G1699" t="n">
        <v>1054.505241797699</v>
      </c>
      <c r="H1699" t="n">
        <v>4158.968673650126</v>
      </c>
      <c r="I1699" t="n">
        <v>25.46782759730145</v>
      </c>
      <c r="J1699" t="n">
        <v>25.46782759730145</v>
      </c>
      <c r="K1699" t="n">
        <v>230.6293316292678</v>
      </c>
      <c r="L1699" t="n">
        <v>5</v>
      </c>
      <c r="M1699" t="n">
        <v>58.47599686340462</v>
      </c>
      <c r="N1699" t="n">
        <v>2803.144886040185</v>
      </c>
      <c r="O1699" t="b">
        <v>0</v>
      </c>
      <c r="P1699" t="n">
        <v>25.46782759730145</v>
      </c>
      <c r="Q1699" t="n">
        <v>0</v>
      </c>
      <c r="R1699" t="n">
        <v>0.943668993138012</v>
      </c>
      <c r="S1699" t="n">
        <v>55.24598693638116</v>
      </c>
      <c r="T1699" t="n">
        <v>91.93863515077152</v>
      </c>
      <c r="U1699" t="n">
        <v>26.98809411191151</v>
      </c>
      <c r="V1699" t="n">
        <v>5.178995887559921</v>
      </c>
      <c r="W1699" t="n">
        <v>0</v>
      </c>
      <c r="X1699" t="n">
        <v>0</v>
      </c>
      <c r="Y1699" t="n">
        <v>-21.42826181236016</v>
      </c>
      <c r="Z1699" t="n">
        <v>105.8791905034119</v>
      </c>
      <c r="AA1699" t="n">
        <v>2803.144886040185</v>
      </c>
      <c r="AB1699" t="b">
        <v>0</v>
      </c>
      <c r="AC1699" t="b">
        <v>1</v>
      </c>
      <c r="AD1699" t="n">
        <v>91.02002625077127</v>
      </c>
      <c r="AE1699" t="n">
        <v>-0</v>
      </c>
      <c r="AF1699" t="n">
        <v>0</v>
      </c>
      <c r="AG1699" t="n">
        <v>0.01621635234063257</v>
      </c>
      <c r="AH1699" t="b">
        <v>0</v>
      </c>
      <c r="AI1699" t="b">
        <v>0</v>
      </c>
      <c r="AJ1699" t="n">
        <v>2803.144886040185</v>
      </c>
      <c r="AK1699" t="n">
        <v>0</v>
      </c>
      <c r="AL1699" t="n">
        <v>26.98809411191151</v>
      </c>
      <c r="AM1699" t="n">
        <v>0</v>
      </c>
      <c r="AN1699" t="n">
        <v>26.98810324798761</v>
      </c>
      <c r="AO1699" t="n">
        <v>0</v>
      </c>
      <c r="AP1699" t="n">
        <v>1</v>
      </c>
      <c r="AQ1699" t="n">
        <v>0</v>
      </c>
      <c r="AR1699" t="n">
        <v>0</v>
      </c>
      <c r="AS1699" t="n">
        <v>0</v>
      </c>
      <c r="AT1699" t="n">
        <v>5.471738950407802</v>
      </c>
      <c r="AU1699" t="n">
        <v>1.720221834029175</v>
      </c>
      <c r="AV1699" t="n">
        <v>5.471738950407802</v>
      </c>
    </row>
    <row r="1700" spans="1:48">
      <c r="A1700" t="n">
        <v>1697</v>
      </c>
      <c r="B1700" t="n">
        <v>0</v>
      </c>
      <c r="C1700" t="n">
        <v>0</v>
      </c>
      <c r="D1700" t="n">
        <v>0</v>
      </c>
      <c r="E1700" t="n">
        <v>128.5</v>
      </c>
      <c r="F1700" t="n">
        <v>0.03076124342491937</v>
      </c>
      <c r="G1700" t="n">
        <v>1055.326507562339</v>
      </c>
      <c r="H1700" t="n">
        <v>4162.207745825866</v>
      </c>
      <c r="I1700" t="n">
        <v>25.74495311754405</v>
      </c>
      <c r="J1700" t="n">
        <v>25.74495311754405</v>
      </c>
      <c r="K1700" t="n">
        <v>232.9574696910111</v>
      </c>
      <c r="L1700" t="n">
        <v>5</v>
      </c>
      <c r="M1700" t="n">
        <v>59.06629556060119</v>
      </c>
      <c r="N1700" t="n">
        <v>2805.328020686634</v>
      </c>
      <c r="O1700" t="b">
        <v>0</v>
      </c>
      <c r="P1700" t="n">
        <v>25.74495311754405</v>
      </c>
      <c r="Q1700" t="n">
        <v>0</v>
      </c>
      <c r="R1700" t="n">
        <v>0.9439240169646606</v>
      </c>
      <c r="S1700" t="n">
        <v>55.29505729633068</v>
      </c>
      <c r="T1700" t="n">
        <v>92.84163955888481</v>
      </c>
      <c r="U1700" t="n">
        <v>27.27439142859304</v>
      </c>
      <c r="V1700" t="n">
        <v>5.206186204877113</v>
      </c>
      <c r="W1700" t="n">
        <v>0</v>
      </c>
      <c r="X1700" t="n">
        <v>0</v>
      </c>
      <c r="Y1700" t="n">
        <v>-21.42826181236016</v>
      </c>
      <c r="Z1700" t="n">
        <v>105.9100218176818</v>
      </c>
      <c r="AA1700" t="n">
        <v>2805.328020686634</v>
      </c>
      <c r="AB1700" t="b">
        <v>0</v>
      </c>
      <c r="AC1700" t="b">
        <v>1</v>
      </c>
      <c r="AD1700" t="n">
        <v>91.01258588208641</v>
      </c>
      <c r="AE1700" t="n">
        <v>-0</v>
      </c>
      <c r="AF1700" t="n">
        <v>0</v>
      </c>
      <c r="AG1700" t="n">
        <v>0.01249213053180082</v>
      </c>
      <c r="AH1700" t="b">
        <v>0</v>
      </c>
      <c r="AI1700" t="b">
        <v>0</v>
      </c>
      <c r="AJ1700" t="n">
        <v>2805.328020686634</v>
      </c>
      <c r="AK1700" t="n">
        <v>0</v>
      </c>
      <c r="AL1700" t="n">
        <v>27.27439142859304</v>
      </c>
      <c r="AM1700" t="n">
        <v>0</v>
      </c>
      <c r="AN1700" t="n">
        <v>27.27440056466914</v>
      </c>
      <c r="AO1700" t="n">
        <v>0</v>
      </c>
      <c r="AP1700" t="n">
        <v>1</v>
      </c>
      <c r="AQ1700" t="n">
        <v>0</v>
      </c>
      <c r="AR1700" t="n">
        <v>0</v>
      </c>
      <c r="AS1700" t="n">
        <v>0</v>
      </c>
      <c r="AT1700" t="n">
        <v>5.521832801643669</v>
      </c>
      <c r="AU1700" t="n">
        <v>1.735970490430286</v>
      </c>
      <c r="AV1700" t="n">
        <v>5.521832801643669</v>
      </c>
    </row>
    <row r="1701" spans="1:48">
      <c r="A1701" t="n">
        <v>1698</v>
      </c>
      <c r="B1701" t="n">
        <v>0</v>
      </c>
      <c r="C1701" t="n">
        <v>0</v>
      </c>
      <c r="D1701" t="n">
        <v>0</v>
      </c>
      <c r="E1701" t="n">
        <v>128.6</v>
      </c>
      <c r="F1701" t="n">
        <v>0.01663787875938993</v>
      </c>
      <c r="G1701" t="n">
        <v>1056.147773326979</v>
      </c>
      <c r="H1701" t="n">
        <v>4165.446818001606</v>
      </c>
      <c r="I1701" t="n">
        <v>24.93574457229267</v>
      </c>
      <c r="J1701" t="n">
        <v>24.93574457229267</v>
      </c>
      <c r="K1701" t="n">
        <v>225.4597571619516</v>
      </c>
      <c r="L1701" t="n">
        <v>5</v>
      </c>
      <c r="M1701" t="n">
        <v>57.16525283010944</v>
      </c>
      <c r="N1701" t="n">
        <v>2807.511155333083</v>
      </c>
      <c r="O1701" t="b">
        <v>0</v>
      </c>
      <c r="P1701" t="n">
        <v>24.93574457229267</v>
      </c>
      <c r="Q1701" t="n">
        <v>0</v>
      </c>
      <c r="R1701" t="n">
        <v>0.9431292232490947</v>
      </c>
      <c r="S1701" t="n">
        <v>55.34443703981152</v>
      </c>
      <c r="T1701" t="n">
        <v>89.92926217047462</v>
      </c>
      <c r="U1701" t="n">
        <v>26.43937220648158</v>
      </c>
      <c r="V1701" t="n">
        <v>5.114346992270711</v>
      </c>
      <c r="W1701" t="n">
        <v>0</v>
      </c>
      <c r="X1701" t="n">
        <v>0</v>
      </c>
      <c r="Y1701" t="n">
        <v>-21.42826181236016</v>
      </c>
      <c r="Z1701" t="n">
        <v>105.9224787</v>
      </c>
      <c r="AA1701" t="n">
        <v>2807.511155333083</v>
      </c>
      <c r="AB1701" t="b">
        <v>0</v>
      </c>
      <c r="AC1701" t="b">
        <v>1</v>
      </c>
      <c r="AD1701" t="n">
        <v>91.00514551340156</v>
      </c>
      <c r="AE1701" t="n">
        <v>-0</v>
      </c>
      <c r="AF1701" t="n">
        <v>0</v>
      </c>
      <c r="AG1701" t="n">
        <v>0.007121447960902916</v>
      </c>
      <c r="AH1701" t="b">
        <v>0</v>
      </c>
      <c r="AI1701" t="b">
        <v>0</v>
      </c>
      <c r="AJ1701" t="n">
        <v>2807.511155333083</v>
      </c>
      <c r="AK1701" t="n">
        <v>0</v>
      </c>
      <c r="AL1701" t="n">
        <v>26.43937220648158</v>
      </c>
      <c r="AM1701" t="n">
        <v>0</v>
      </c>
      <c r="AN1701" t="n">
        <v>26.4393744905006</v>
      </c>
      <c r="AO1701" t="n">
        <v>0</v>
      </c>
      <c r="AP1701" t="n">
        <v>1</v>
      </c>
      <c r="AQ1701" t="n">
        <v>0</v>
      </c>
      <c r="AR1701" t="n">
        <v>0</v>
      </c>
      <c r="AS1701" t="n">
        <v>0</v>
      </c>
      <c r="AT1701" t="n">
        <v>5.378151063001877</v>
      </c>
      <c r="AU1701" t="n">
        <v>1.690799391040674</v>
      </c>
      <c r="AV1701" t="n">
        <v>5.378151063001877</v>
      </c>
    </row>
    <row r="1702" spans="1:48">
      <c r="A1702" t="n">
        <v>1699</v>
      </c>
      <c r="B1702" t="n">
        <v>0</v>
      </c>
      <c r="C1702" t="n">
        <v>0</v>
      </c>
      <c r="D1702" t="n">
        <v>0</v>
      </c>
      <c r="E1702" t="n">
        <v>128.6</v>
      </c>
      <c r="F1702" t="n">
        <v>-0.01397942512912564</v>
      </c>
      <c r="G1702" t="n">
        <v>1056.147773326979</v>
      </c>
      <c r="H1702" t="n">
        <v>4165.446818001606</v>
      </c>
      <c r="I1702" t="n">
        <v>23.07697060466287</v>
      </c>
      <c r="J1702" t="n">
        <v>23.07697060466287</v>
      </c>
      <c r="K1702" t="n">
        <v>208.6534121119454</v>
      </c>
      <c r="L1702" t="n">
        <v>5</v>
      </c>
      <c r="M1702" t="n">
        <v>52.90400915617278</v>
      </c>
      <c r="N1702" t="n">
        <v>2807.511155333083</v>
      </c>
      <c r="O1702" t="b">
        <v>0</v>
      </c>
      <c r="P1702" t="n">
        <v>23.07697060466287</v>
      </c>
      <c r="Q1702" t="n">
        <v>0</v>
      </c>
      <c r="R1702" t="n">
        <v>0.9411400627915197</v>
      </c>
      <c r="S1702" t="n">
        <v>55.39294257816744</v>
      </c>
      <c r="T1702" t="n">
        <v>83.40160863451368</v>
      </c>
      <c r="U1702" t="n">
        <v>24.52022979046729</v>
      </c>
      <c r="V1702" t="n">
        <v>4.90901344731374</v>
      </c>
      <c r="W1702" t="n">
        <v>0</v>
      </c>
      <c r="X1702" t="n">
        <v>0</v>
      </c>
      <c r="Y1702" t="n">
        <v>-21.42826181236016</v>
      </c>
      <c r="Z1702" t="n">
        <v>105.9125095116568</v>
      </c>
      <c r="AA1702" t="n">
        <v>2807.511155333083</v>
      </c>
      <c r="AB1702" t="b">
        <v>0</v>
      </c>
      <c r="AC1702" t="b">
        <v>1</v>
      </c>
      <c r="AD1702" t="n">
        <v>90.9977051447167</v>
      </c>
      <c r="AE1702" t="n">
        <v>-0</v>
      </c>
      <c r="AF1702" t="n">
        <v>0</v>
      </c>
      <c r="AG1702" t="n">
        <v>7.443394670209047e-05</v>
      </c>
      <c r="AH1702" t="b">
        <v>0</v>
      </c>
      <c r="AI1702" t="b">
        <v>0</v>
      </c>
      <c r="AJ1702" t="n">
        <v>2807.511155333083</v>
      </c>
      <c r="AK1702" t="n">
        <v>0</v>
      </c>
      <c r="AL1702" t="n">
        <v>24.52022979046729</v>
      </c>
      <c r="AM1702" t="n">
        <v>0</v>
      </c>
      <c r="AN1702" t="n">
        <v>24.52023207448631</v>
      </c>
      <c r="AO1702" t="n">
        <v>0</v>
      </c>
      <c r="AP1702" t="n">
        <v>1</v>
      </c>
      <c r="AQ1702" t="n">
        <v>0</v>
      </c>
      <c r="AR1702" t="n">
        <v>0</v>
      </c>
      <c r="AS1702" t="n">
        <v>0</v>
      </c>
      <c r="AT1702" t="n">
        <v>5.04808519837079</v>
      </c>
      <c r="AU1702" t="n">
        <v>1.587032286624299</v>
      </c>
      <c r="AV1702" t="n">
        <v>5.04808519837079</v>
      </c>
    </row>
    <row r="1703" spans="1:48">
      <c r="A1703" t="n">
        <v>1700</v>
      </c>
      <c r="B1703" t="n">
        <v>0</v>
      </c>
      <c r="C1703" t="n">
        <v>0</v>
      </c>
      <c r="D1703" t="n">
        <v>0</v>
      </c>
      <c r="E1703" t="n">
        <v>128.5</v>
      </c>
      <c r="F1703" t="n">
        <v>-0.04405351157624438</v>
      </c>
      <c r="G1703" t="n">
        <v>1055.326507562339</v>
      </c>
      <c r="H1703" t="n">
        <v>4162.207745825866</v>
      </c>
      <c r="I1703" t="n">
        <v>21.20648745587867</v>
      </c>
      <c r="J1703" t="n">
        <v>21.20648745587867</v>
      </c>
      <c r="K1703" t="n">
        <v>191.8904119265661</v>
      </c>
      <c r="L1703" t="n">
        <v>5</v>
      </c>
      <c r="M1703" t="n">
        <v>48.65375555947418</v>
      </c>
      <c r="N1703" t="n">
        <v>2805.328020686634</v>
      </c>
      <c r="O1703" t="b">
        <v>0</v>
      </c>
      <c r="P1703" t="n">
        <v>21.20648745587867</v>
      </c>
      <c r="Q1703" t="n">
        <v>0</v>
      </c>
      <c r="R1703" t="n">
        <v>0.9388279660485056</v>
      </c>
      <c r="S1703" t="n">
        <v>55.43940249412414</v>
      </c>
      <c r="T1703" t="n">
        <v>76.89010506643251</v>
      </c>
      <c r="U1703" t="n">
        <v>22.58825708519958</v>
      </c>
      <c r="V1703" t="n">
        <v>4.703524117657778</v>
      </c>
      <c r="W1703" t="n">
        <v>0</v>
      </c>
      <c r="X1703" t="n">
        <v>0</v>
      </c>
      <c r="Y1703" t="n">
        <v>-21.42826181236016</v>
      </c>
      <c r="Z1703" t="n">
        <v>105.9025403233135</v>
      </c>
      <c r="AA1703" t="n">
        <v>2805.328020686634</v>
      </c>
      <c r="AB1703" t="b">
        <v>0</v>
      </c>
      <c r="AC1703" t="b">
        <v>1</v>
      </c>
      <c r="AD1703" t="n">
        <v>90.99026477603185</v>
      </c>
      <c r="AE1703" t="n">
        <v>-0</v>
      </c>
      <c r="AF1703" t="n">
        <v>0</v>
      </c>
      <c r="AG1703" t="n">
        <v>-0.006920980654806341</v>
      </c>
      <c r="AH1703" t="b">
        <v>0</v>
      </c>
      <c r="AI1703" t="b">
        <v>0</v>
      </c>
      <c r="AJ1703" t="n">
        <v>2805.328020686634</v>
      </c>
      <c r="AK1703" t="n">
        <v>0</v>
      </c>
      <c r="AL1703" t="n">
        <v>22.58825708519958</v>
      </c>
      <c r="AM1703" t="n">
        <v>0</v>
      </c>
      <c r="AN1703" t="n">
        <v>22.58827764137079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4.717173899926756</v>
      </c>
      <c r="AU1703" t="n">
        <v>1.482999392169795</v>
      </c>
      <c r="AV1703" t="n">
        <v>4.717173899926756</v>
      </c>
    </row>
    <row r="1704" spans="1:48">
      <c r="A1704" t="n">
        <v>1701</v>
      </c>
      <c r="B1704" t="n">
        <v>0</v>
      </c>
      <c r="C1704" t="n">
        <v>0</v>
      </c>
      <c r="D1704" t="n">
        <v>0</v>
      </c>
      <c r="E1704" t="n">
        <v>128.3</v>
      </c>
      <c r="F1704" t="n">
        <v>-0.05980652856586843</v>
      </c>
      <c r="G1704" t="n">
        <v>1053.683976033059</v>
      </c>
      <c r="H1704" t="n">
        <v>4155.729601474387</v>
      </c>
      <c r="I1704" t="n">
        <v>20.16317330666415</v>
      </c>
      <c r="J1704" t="n">
        <v>20.16317330666415</v>
      </c>
      <c r="K1704" t="n">
        <v>182.7342223949776</v>
      </c>
      <c r="L1704" t="n">
        <v>5</v>
      </c>
      <c r="M1704" t="n">
        <v>46.33220648959878</v>
      </c>
      <c r="N1704" t="n">
        <v>2800.961751393737</v>
      </c>
      <c r="O1704" t="b">
        <v>0</v>
      </c>
      <c r="P1704" t="n">
        <v>20.16317330666415</v>
      </c>
      <c r="Q1704" t="n">
        <v>0</v>
      </c>
      <c r="R1704" t="n">
        <v>0.9374162510301043</v>
      </c>
      <c r="S1704" t="n">
        <v>55.48377372632768</v>
      </c>
      <c r="T1704" t="n">
        <v>73.3315067361613</v>
      </c>
      <c r="U1704" t="n">
        <v>21.50930633484039</v>
      </c>
      <c r="V1704" t="n">
        <v>4.589360609160138</v>
      </c>
      <c r="W1704" t="n">
        <v>0</v>
      </c>
      <c r="X1704" t="n">
        <v>0</v>
      </c>
      <c r="Y1704" t="n">
        <v>-21.42826181236016</v>
      </c>
      <c r="Z1704" t="n">
        <v>105.8925711349703</v>
      </c>
      <c r="AA1704" t="n">
        <v>2800.961751393737</v>
      </c>
      <c r="AB1704" t="b">
        <v>0</v>
      </c>
      <c r="AC1704" t="b">
        <v>1</v>
      </c>
      <c r="AD1704" t="n">
        <v>90.982824407347</v>
      </c>
      <c r="AE1704" t="n">
        <v>-0</v>
      </c>
      <c r="AF1704" t="n">
        <v>0</v>
      </c>
      <c r="AG1704" t="n">
        <v>-0.01632235471871413</v>
      </c>
      <c r="AH1704" t="b">
        <v>0</v>
      </c>
      <c r="AI1704" t="b">
        <v>0</v>
      </c>
      <c r="AJ1704" t="n">
        <v>2800.961751393737</v>
      </c>
      <c r="AK1704" t="n">
        <v>0</v>
      </c>
      <c r="AL1704" t="n">
        <v>21.50930633484039</v>
      </c>
      <c r="AM1704" t="n">
        <v>0</v>
      </c>
      <c r="AN1704" t="n">
        <v>21.50934287914477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4.532178066820994</v>
      </c>
      <c r="AU1704" t="n">
        <v>1.424839842857006</v>
      </c>
      <c r="AV1704" t="n">
        <v>4.532178066820994</v>
      </c>
    </row>
    <row r="1705" spans="1:48">
      <c r="A1705" t="n">
        <v>1702</v>
      </c>
      <c r="B1705" t="n">
        <v>0</v>
      </c>
      <c r="C1705" t="n">
        <v>0</v>
      </c>
      <c r="D1705" t="n">
        <v>0</v>
      </c>
      <c r="E1705" t="n">
        <v>128.1</v>
      </c>
      <c r="F1705" t="n">
        <v>-0.05005370749362115</v>
      </c>
      <c r="G1705" t="n">
        <v>1052.04144450378</v>
      </c>
      <c r="H1705" t="n">
        <v>4149.251457122907</v>
      </c>
      <c r="I1705" t="n">
        <v>20.66553026798169</v>
      </c>
      <c r="J1705" t="n">
        <v>20.66553026798169</v>
      </c>
      <c r="K1705" t="n">
        <v>187.5793759426927</v>
      </c>
      <c r="L1705" t="n">
        <v>5</v>
      </c>
      <c r="M1705" t="n">
        <v>47.56069369743731</v>
      </c>
      <c r="N1705" t="n">
        <v>2796.595482100839</v>
      </c>
      <c r="O1705" t="b">
        <v>0</v>
      </c>
      <c r="P1705" t="n">
        <v>20.66553026798169</v>
      </c>
      <c r="Q1705" t="n">
        <v>0</v>
      </c>
      <c r="R1705" t="n">
        <v>0.9382441351573854</v>
      </c>
      <c r="S1705" t="n">
        <v>55.52693559974791</v>
      </c>
      <c r="T1705" t="n">
        <v>75.2094522098261</v>
      </c>
      <c r="U1705" t="n">
        <v>22.0257494756577</v>
      </c>
      <c r="V1705" t="n">
        <v>4.644624765557111</v>
      </c>
      <c r="W1705" t="n">
        <v>0</v>
      </c>
      <c r="X1705" t="n">
        <v>0</v>
      </c>
      <c r="Y1705" t="n">
        <v>-21.42826181236016</v>
      </c>
      <c r="Z1705" t="n">
        <v>105.8738228251684</v>
      </c>
      <c r="AA1705" t="n">
        <v>2796.595482100839</v>
      </c>
      <c r="AB1705" t="b">
        <v>0</v>
      </c>
      <c r="AC1705" t="b">
        <v>1</v>
      </c>
      <c r="AD1705" t="n">
        <v>90.97538403866214</v>
      </c>
      <c r="AE1705" t="n">
        <v>-0</v>
      </c>
      <c r="AF1705" t="n">
        <v>0</v>
      </c>
      <c r="AG1705" t="n">
        <v>-0.0222751433944372</v>
      </c>
      <c r="AH1705" t="b">
        <v>0</v>
      </c>
      <c r="AI1705" t="b">
        <v>0</v>
      </c>
      <c r="AJ1705" t="n">
        <v>2796.595482100839</v>
      </c>
      <c r="AK1705" t="n">
        <v>0</v>
      </c>
      <c r="AL1705" t="n">
        <v>22.0257494756577</v>
      </c>
      <c r="AM1705" t="n">
        <v>0</v>
      </c>
      <c r="AN1705" t="n">
        <v>22.02578601996208</v>
      </c>
      <c r="AO1705" t="n">
        <v>0</v>
      </c>
      <c r="AP1705" t="n">
        <v>1</v>
      </c>
      <c r="AQ1705" t="n">
        <v>0</v>
      </c>
      <c r="AR1705" t="n">
        <v>0</v>
      </c>
      <c r="AS1705" t="n">
        <v>0</v>
      </c>
      <c r="AT1705" t="n">
        <v>4.618580473240368</v>
      </c>
      <c r="AU1705" t="n">
        <v>1.452003292608971</v>
      </c>
      <c r="AV1705" t="n">
        <v>4.618580473240368</v>
      </c>
    </row>
    <row r="1706" spans="1:48">
      <c r="A1706" t="n">
        <v>1703</v>
      </c>
      <c r="B1706" t="n">
        <v>0</v>
      </c>
      <c r="C1706" t="n">
        <v>0</v>
      </c>
      <c r="D1706" t="n">
        <v>0</v>
      </c>
      <c r="E1706" t="n">
        <v>127.9</v>
      </c>
      <c r="F1706" t="n">
        <v>-0.073311974793004</v>
      </c>
      <c r="G1706" t="n">
        <v>1050.3989129745</v>
      </c>
      <c r="H1706" t="n">
        <v>4142.773312771426</v>
      </c>
      <c r="I1706" t="n">
        <v>19.17311309441394</v>
      </c>
      <c r="J1706" t="n">
        <v>19.17311309441394</v>
      </c>
      <c r="K1706" t="n">
        <v>174.3049627571351</v>
      </c>
      <c r="L1706" t="n">
        <v>5</v>
      </c>
      <c r="M1706" t="n">
        <v>44.19497027310729</v>
      </c>
      <c r="N1706" t="n">
        <v>2792.229212807942</v>
      </c>
      <c r="O1706" t="b">
        <v>0</v>
      </c>
      <c r="P1706" t="n">
        <v>19.17311309441394</v>
      </c>
      <c r="Q1706" t="n">
        <v>0</v>
      </c>
      <c r="R1706" t="n">
        <v>0.9360359714154675</v>
      </c>
      <c r="S1706" t="n">
        <v>55.57058764433631</v>
      </c>
      <c r="T1706" t="n">
        <v>70.05197931963268</v>
      </c>
      <c r="U1706" t="n">
        <v>20.48330799234187</v>
      </c>
      <c r="V1706" t="n">
        <v>4.480806807604068</v>
      </c>
      <c r="W1706" t="n">
        <v>0</v>
      </c>
      <c r="X1706" t="n">
        <v>0</v>
      </c>
      <c r="Y1706" t="n">
        <v>-21.42826181236016</v>
      </c>
      <c r="Z1706" t="n">
        <v>105.8468715797656</v>
      </c>
      <c r="AA1706" t="n">
        <v>2792.229212807942</v>
      </c>
      <c r="AB1706" t="b">
        <v>0</v>
      </c>
      <c r="AC1706" t="b">
        <v>1</v>
      </c>
      <c r="AD1706" t="n">
        <v>90.96794366997729</v>
      </c>
      <c r="AE1706" t="n">
        <v>-0</v>
      </c>
      <c r="AF1706" t="n">
        <v>0</v>
      </c>
      <c r="AG1706" t="n">
        <v>-0.02747712580915684</v>
      </c>
      <c r="AH1706" t="b">
        <v>0</v>
      </c>
      <c r="AI1706" t="b">
        <v>0</v>
      </c>
      <c r="AJ1706" t="n">
        <v>2792.229212807942</v>
      </c>
      <c r="AK1706" t="n">
        <v>0</v>
      </c>
      <c r="AL1706" t="n">
        <v>20.48330799234187</v>
      </c>
      <c r="AM1706" t="n">
        <v>0</v>
      </c>
      <c r="AN1706" t="n">
        <v>20.48336509281747</v>
      </c>
      <c r="AO1706" t="n">
        <v>0</v>
      </c>
      <c r="AP1706" t="n">
        <v>1</v>
      </c>
      <c r="AQ1706" t="n">
        <v>0</v>
      </c>
      <c r="AR1706" t="n">
        <v>0</v>
      </c>
      <c r="AS1706" t="n">
        <v>0</v>
      </c>
      <c r="AT1706" t="n">
        <v>4.355217520757553</v>
      </c>
      <c r="AU1706" t="n">
        <v>1.3692064513778</v>
      </c>
      <c r="AV1706" t="n">
        <v>4.355217520757553</v>
      </c>
    </row>
    <row r="1707" spans="1:48">
      <c r="A1707" t="n">
        <v>1704</v>
      </c>
      <c r="B1707" t="n">
        <v>0</v>
      </c>
      <c r="C1707" t="n">
        <v>0</v>
      </c>
      <c r="D1707" t="n">
        <v>0</v>
      </c>
      <c r="E1707" t="n">
        <v>127.6</v>
      </c>
      <c r="F1707" t="n">
        <v>-0.07336506000102361</v>
      </c>
      <c r="G1707" t="n">
        <v>1047.93511568058</v>
      </c>
      <c r="H1707" t="n">
        <v>4133.056096244206</v>
      </c>
      <c r="I1707" t="n">
        <v>19.04155097596834</v>
      </c>
      <c r="J1707" t="n">
        <v>19.04155097596834</v>
      </c>
      <c r="K1707" t="n">
        <v>173.5159123850989</v>
      </c>
      <c r="L1707" t="n">
        <v>5</v>
      </c>
      <c r="M1707" t="n">
        <v>43.99490679135368</v>
      </c>
      <c r="N1707" t="n">
        <v>2785.679808868595</v>
      </c>
      <c r="O1707" t="b">
        <v>0</v>
      </c>
      <c r="P1707" t="n">
        <v>19.04155097596834</v>
      </c>
      <c r="Q1707" t="n">
        <v>0</v>
      </c>
      <c r="R1707" t="n">
        <v>0.9359475312549059</v>
      </c>
      <c r="S1707" t="n">
        <v>55.61253535571915</v>
      </c>
      <c r="T1707" t="n">
        <v>69.74145477245619</v>
      </c>
      <c r="U1707" t="n">
        <v>20.3446778159003</v>
      </c>
      <c r="V1707" t="n">
        <v>4.467112352050151</v>
      </c>
      <c r="W1707" t="n">
        <v>0</v>
      </c>
      <c r="X1707" t="n">
        <v>0</v>
      </c>
      <c r="Y1707" t="n">
        <v>-21.42826181236016</v>
      </c>
      <c r="Z1707" t="n">
        <v>105.8199203343627</v>
      </c>
      <c r="AA1707" t="n">
        <v>2785.679808868595</v>
      </c>
      <c r="AB1707" t="b">
        <v>0</v>
      </c>
      <c r="AC1707" t="b">
        <v>1</v>
      </c>
      <c r="AD1707" t="n">
        <v>90.96050330129243</v>
      </c>
      <c r="AE1707" t="n">
        <v>-0</v>
      </c>
      <c r="AF1707" t="n">
        <v>0</v>
      </c>
      <c r="AG1707" t="n">
        <v>-0.03265445849476906</v>
      </c>
      <c r="AH1707" t="b">
        <v>0</v>
      </c>
      <c r="AI1707" t="b">
        <v>0</v>
      </c>
      <c r="AJ1707" t="n">
        <v>2785.679808868595</v>
      </c>
      <c r="AK1707" t="n">
        <v>0</v>
      </c>
      <c r="AL1707" t="n">
        <v>20.3446778159003</v>
      </c>
      <c r="AM1707" t="n">
        <v>0</v>
      </c>
      <c r="AN1707" t="n">
        <v>20.3447349163759</v>
      </c>
      <c r="AO1707" t="n">
        <v>0</v>
      </c>
      <c r="AP1707" t="n">
        <v>1</v>
      </c>
      <c r="AQ1707" t="n">
        <v>0</v>
      </c>
      <c r="AR1707" t="n">
        <v>0</v>
      </c>
      <c r="AS1707" t="n">
        <v>0</v>
      </c>
      <c r="AT1707" t="n">
        <v>4.329541116604419</v>
      </c>
      <c r="AU1707" t="n">
        <v>1.361134225812235</v>
      </c>
      <c r="AV1707" t="n">
        <v>4.329541116604419</v>
      </c>
    </row>
    <row r="1708" spans="1:48">
      <c r="A1708" t="n">
        <v>1705</v>
      </c>
      <c r="B1708" t="n">
        <v>0</v>
      </c>
      <c r="C1708" t="n">
        <v>0</v>
      </c>
      <c r="D1708" t="n">
        <v>0</v>
      </c>
      <c r="E1708" t="n">
        <v>127.4</v>
      </c>
      <c r="F1708" t="n">
        <v>-0.04989445186955521</v>
      </c>
      <c r="G1708" t="n">
        <v>1046.2925841513</v>
      </c>
      <c r="H1708" t="n">
        <v>4126.577951892727</v>
      </c>
      <c r="I1708" t="n">
        <v>20.36790509255439</v>
      </c>
      <c r="J1708" t="n">
        <v>20.36790509255439</v>
      </c>
      <c r="K1708" t="n">
        <v>185.8936682726899</v>
      </c>
      <c r="L1708" t="n">
        <v>5</v>
      </c>
      <c r="M1708" t="n">
        <v>47.13328303060088</v>
      </c>
      <c r="N1708" t="n">
        <v>2781.313539575698</v>
      </c>
      <c r="O1708" t="b">
        <v>0</v>
      </c>
      <c r="P1708" t="n">
        <v>20.36790509255439</v>
      </c>
      <c r="Q1708" t="n">
        <v>0</v>
      </c>
      <c r="R1708" t="n">
        <v>0.938111861687888</v>
      </c>
      <c r="S1708" t="n">
        <v>55.65425283140292</v>
      </c>
      <c r="T1708" t="n">
        <v>74.54408140965195</v>
      </c>
      <c r="U1708" t="n">
        <v>21.71159530581743</v>
      </c>
      <c r="V1708" t="n">
        <v>4.613394420629874</v>
      </c>
      <c r="W1708" t="n">
        <v>0</v>
      </c>
      <c r="X1708" t="n">
        <v>0</v>
      </c>
      <c r="Y1708" t="n">
        <v>-21.42826181236016</v>
      </c>
      <c r="Z1708" t="n">
        <v>105.7886105723758</v>
      </c>
      <c r="AA1708" t="n">
        <v>2781.313539575698</v>
      </c>
      <c r="AB1708" t="b">
        <v>0</v>
      </c>
      <c r="AC1708" t="b">
        <v>1</v>
      </c>
      <c r="AD1708" t="n">
        <v>90.95306293260758</v>
      </c>
      <c r="AE1708" t="n">
        <v>-0</v>
      </c>
      <c r="AF1708" t="n">
        <v>0</v>
      </c>
      <c r="AG1708" t="n">
        <v>-0.03879746727256167</v>
      </c>
      <c r="AH1708" t="b">
        <v>0</v>
      </c>
      <c r="AI1708" t="b">
        <v>0</v>
      </c>
      <c r="AJ1708" t="n">
        <v>2781.313539575698</v>
      </c>
      <c r="AK1708" t="n">
        <v>0</v>
      </c>
      <c r="AL1708" t="n">
        <v>21.71159530581743</v>
      </c>
      <c r="AM1708" t="n">
        <v>0</v>
      </c>
      <c r="AN1708" t="n">
        <v>21.7116318501218</v>
      </c>
      <c r="AO1708" t="n">
        <v>0</v>
      </c>
      <c r="AP1708" t="n">
        <v>1</v>
      </c>
      <c r="AQ1708" t="n">
        <v>0</v>
      </c>
      <c r="AR1708" t="n">
        <v>0</v>
      </c>
      <c r="AS1708" t="n">
        <v>0</v>
      </c>
      <c r="AT1708" t="n">
        <v>4.560245468861932</v>
      </c>
      <c r="AU1708" t="n">
        <v>1.433663757567283</v>
      </c>
      <c r="AV1708" t="n">
        <v>4.560245468861932</v>
      </c>
    </row>
    <row r="1709" spans="1:48">
      <c r="A1709" t="n">
        <v>1706</v>
      </c>
      <c r="B1709" t="n">
        <v>0</v>
      </c>
      <c r="C1709" t="n">
        <v>0</v>
      </c>
      <c r="D1709" t="n">
        <v>0</v>
      </c>
      <c r="E1709" t="n">
        <v>127.2</v>
      </c>
      <c r="F1709" t="n">
        <v>-0.06039046585405927</v>
      </c>
      <c r="G1709" t="n">
        <v>1044.65005262202</v>
      </c>
      <c r="H1709" t="n">
        <v>4120.099807541247</v>
      </c>
      <c r="I1709" t="n">
        <v>19.6504232583296</v>
      </c>
      <c r="J1709" t="n">
        <v>19.6504232583296</v>
      </c>
      <c r="K1709" t="n">
        <v>179.6273491335014</v>
      </c>
      <c r="L1709" t="n">
        <v>5</v>
      </c>
      <c r="M1709" t="n">
        <v>45.54445971944762</v>
      </c>
      <c r="N1709" t="n">
        <v>2776.947270282801</v>
      </c>
      <c r="O1709" t="b">
        <v>0</v>
      </c>
      <c r="P1709" t="n">
        <v>19.6504232583296</v>
      </c>
      <c r="Q1709" t="n">
        <v>0</v>
      </c>
      <c r="R1709" t="n">
        <v>0.9371164086954931</v>
      </c>
      <c r="S1709" t="n">
        <v>55.6973683495679</v>
      </c>
      <c r="T1709" t="n">
        <v>72.10777844252324</v>
      </c>
      <c r="U1709" t="n">
        <v>20.96903124947288</v>
      </c>
      <c r="V1709" t="n">
        <v>4.534396069455553</v>
      </c>
      <c r="W1709" t="n">
        <v>0</v>
      </c>
      <c r="X1709" t="n">
        <v>0</v>
      </c>
      <c r="Y1709" t="n">
        <v>-21.42826181236016</v>
      </c>
      <c r="Z1709" t="n">
        <v>105.7573008103889</v>
      </c>
      <c r="AA1709" t="n">
        <v>2776.947270282801</v>
      </c>
      <c r="AB1709" t="b">
        <v>0</v>
      </c>
      <c r="AC1709" t="b">
        <v>1</v>
      </c>
      <c r="AD1709" t="n">
        <v>90.94562256392273</v>
      </c>
      <c r="AE1709" t="n">
        <v>-0</v>
      </c>
      <c r="AF1709" t="n">
        <v>0</v>
      </c>
      <c r="AG1709" t="n">
        <v>-0.04401891183421064</v>
      </c>
      <c r="AH1709" t="b">
        <v>0</v>
      </c>
      <c r="AI1709" t="b">
        <v>0</v>
      </c>
      <c r="AJ1709" t="n">
        <v>2776.947270282801</v>
      </c>
      <c r="AK1709" t="n">
        <v>0</v>
      </c>
      <c r="AL1709" t="n">
        <v>20.96903124947288</v>
      </c>
      <c r="AM1709" t="n">
        <v>0</v>
      </c>
      <c r="AN1709" t="n">
        <v>20.96906779377726</v>
      </c>
      <c r="AO1709" t="n">
        <v>0</v>
      </c>
      <c r="AP1709" t="n">
        <v>1</v>
      </c>
      <c r="AQ1709" t="n">
        <v>0</v>
      </c>
      <c r="AR1709" t="n">
        <v>0</v>
      </c>
      <c r="AS1709" t="n">
        <v>0</v>
      </c>
      <c r="AT1709" t="n">
        <v>4.432591784210828</v>
      </c>
      <c r="AU1709" t="n">
        <v>1.393531606249147</v>
      </c>
      <c r="AV1709" t="n">
        <v>4.432591784210828</v>
      </c>
    </row>
    <row r="1710" spans="1:48">
      <c r="A1710" t="n">
        <v>1707</v>
      </c>
      <c r="B1710" t="n">
        <v>0</v>
      </c>
      <c r="C1710" t="n">
        <v>0</v>
      </c>
      <c r="D1710" t="n">
        <v>0</v>
      </c>
      <c r="E1710" t="n">
        <v>127</v>
      </c>
      <c r="F1710" t="n">
        <v>-0.04187701804753274</v>
      </c>
      <c r="G1710" t="n">
        <v>1043.00752109274</v>
      </c>
      <c r="H1710" t="n">
        <v>4113.621663189767</v>
      </c>
      <c r="I1710" t="n">
        <v>20.67443099421769</v>
      </c>
      <c r="J1710" t="n">
        <v>20.67443099421769</v>
      </c>
      <c r="K1710" t="n">
        <v>189.2855701497551</v>
      </c>
      <c r="L1710" t="n">
        <v>5</v>
      </c>
      <c r="M1710" t="n">
        <v>47.99329871951194</v>
      </c>
      <c r="N1710" t="n">
        <v>2772.581000989903</v>
      </c>
      <c r="O1710" t="b">
        <v>0</v>
      </c>
      <c r="P1710" t="n">
        <v>20.67443099421769</v>
      </c>
      <c r="Q1710" t="n">
        <v>0</v>
      </c>
      <c r="R1710" t="n">
        <v>0.938728614300865</v>
      </c>
      <c r="S1710" t="n">
        <v>55.73963414767984</v>
      </c>
      <c r="T1710" t="n">
        <v>75.85437747741612</v>
      </c>
      <c r="U1710" t="n">
        <v>22.02386363775152</v>
      </c>
      <c r="V1710" t="n">
        <v>4.647702819386538</v>
      </c>
      <c r="W1710" t="n">
        <v>0</v>
      </c>
      <c r="X1710" t="n">
        <v>0</v>
      </c>
      <c r="Y1710" t="n">
        <v>-21.42826181236016</v>
      </c>
      <c r="Z1710" t="n">
        <v>105.7199346793054</v>
      </c>
      <c r="AA1710" t="n">
        <v>2772.581000989903</v>
      </c>
      <c r="AB1710" t="b">
        <v>0</v>
      </c>
      <c r="AC1710" t="b">
        <v>1</v>
      </c>
      <c r="AD1710" t="n">
        <v>90.93818219523787</v>
      </c>
      <c r="AE1710" t="n">
        <v>-0</v>
      </c>
      <c r="AF1710" t="n">
        <v>0</v>
      </c>
      <c r="AG1710" t="n">
        <v>-0.03678012983314666</v>
      </c>
      <c r="AH1710" t="b">
        <v>0</v>
      </c>
      <c r="AI1710" t="b">
        <v>0</v>
      </c>
      <c r="AJ1710" t="n">
        <v>2772.581000989903</v>
      </c>
      <c r="AK1710" t="n">
        <v>0</v>
      </c>
      <c r="AL1710" t="n">
        <v>22.02386363775152</v>
      </c>
      <c r="AM1710" t="n">
        <v>0</v>
      </c>
      <c r="AN1710" t="n">
        <v>22.02388419392273</v>
      </c>
      <c r="AO1710" t="n">
        <v>0</v>
      </c>
      <c r="AP1710" t="n">
        <v>1</v>
      </c>
      <c r="AQ1710" t="n">
        <v>0</v>
      </c>
      <c r="AR1710" t="n">
        <v>0</v>
      </c>
      <c r="AS1710" t="n">
        <v>0</v>
      </c>
      <c r="AT1710" t="n">
        <v>4.610715025769976</v>
      </c>
      <c r="AU1710" t="n">
        <v>1.44953052945349</v>
      </c>
      <c r="AV1710" t="n">
        <v>4.610715025769976</v>
      </c>
    </row>
    <row r="1711" spans="1:48">
      <c r="A1711" t="n">
        <v>1708</v>
      </c>
      <c r="B1711" t="n">
        <v>0</v>
      </c>
      <c r="C1711" t="n">
        <v>0</v>
      </c>
      <c r="D1711" t="n">
        <v>0</v>
      </c>
      <c r="E1711" t="n">
        <v>126.9</v>
      </c>
      <c r="F1711" t="n">
        <v>-0.02210146195583107</v>
      </c>
      <c r="G1711" t="n">
        <v>1042.1862553281</v>
      </c>
      <c r="H1711" t="n">
        <v>4110.382591014027</v>
      </c>
      <c r="I1711" t="n">
        <v>21.8153758964513</v>
      </c>
      <c r="J1711" t="n">
        <v>21.8153758964513</v>
      </c>
      <c r="K1711" t="n">
        <v>199.8889291570028</v>
      </c>
      <c r="L1711" t="n">
        <v>5</v>
      </c>
      <c r="M1711" t="n">
        <v>50.68177716962547</v>
      </c>
      <c r="N1711" t="n">
        <v>2770.397866343454</v>
      </c>
      <c r="O1711" t="b">
        <v>0</v>
      </c>
      <c r="P1711" t="n">
        <v>21.8153758964513</v>
      </c>
      <c r="Q1711" t="n">
        <v>0</v>
      </c>
      <c r="R1711" t="n">
        <v>0.9403115505142245</v>
      </c>
      <c r="S1711" t="n">
        <v>55.78296239249328</v>
      </c>
      <c r="T1711" t="n">
        <v>79.96872424606845</v>
      </c>
      <c r="U1711" t="n">
        <v>23.20015731437225</v>
      </c>
      <c r="V1711" t="n">
        <v>4.773209157603347</v>
      </c>
      <c r="W1711" t="n">
        <v>0</v>
      </c>
      <c r="X1711" t="n">
        <v>0</v>
      </c>
      <c r="Y1711" t="n">
        <v>-21.42826181236016</v>
      </c>
      <c r="Z1711" t="n">
        <v>105.682568548222</v>
      </c>
      <c r="AA1711" t="n">
        <v>2770.397866343454</v>
      </c>
      <c r="AB1711" t="b">
        <v>0</v>
      </c>
      <c r="AC1711" t="b">
        <v>1</v>
      </c>
      <c r="AD1711" t="n">
        <v>90.93074182655302</v>
      </c>
      <c r="AE1711" t="n">
        <v>-0</v>
      </c>
      <c r="AF1711" t="n">
        <v>0</v>
      </c>
      <c r="AG1711" t="n">
        <v>-0.02976319539411681</v>
      </c>
      <c r="AH1711" t="b">
        <v>0</v>
      </c>
      <c r="AI1711" t="b">
        <v>0</v>
      </c>
      <c r="AJ1711" t="n">
        <v>2770.397866343454</v>
      </c>
      <c r="AK1711" t="n">
        <v>0</v>
      </c>
      <c r="AL1711" t="n">
        <v>23.20015731437225</v>
      </c>
      <c r="AM1711" t="n">
        <v>0</v>
      </c>
      <c r="AN1711" t="n">
        <v>23.20016645044834</v>
      </c>
      <c r="AO1711" t="n">
        <v>0</v>
      </c>
      <c r="AP1711" t="n">
        <v>1</v>
      </c>
      <c r="AQ1711" t="n">
        <v>0</v>
      </c>
      <c r="AR1711" t="n">
        <v>0</v>
      </c>
      <c r="AS1711" t="n">
        <v>0</v>
      </c>
      <c r="AT1711" t="n">
        <v>4.810993964105355</v>
      </c>
      <c r="AU1711" t="n">
        <v>1.512494827594033</v>
      </c>
      <c r="AV1711" t="n">
        <v>4.810993964105355</v>
      </c>
    </row>
    <row r="1712" spans="1:48">
      <c r="A1712" t="n">
        <v>1709</v>
      </c>
      <c r="B1712" t="n">
        <v>0</v>
      </c>
      <c r="C1712" t="n">
        <v>0</v>
      </c>
      <c r="D1712" t="n">
        <v>0</v>
      </c>
      <c r="E1712" t="n">
        <v>126.8</v>
      </c>
      <c r="F1712" t="n">
        <v>-0.03638380079582504</v>
      </c>
      <c r="G1712" t="n">
        <v>1041.36498956346</v>
      </c>
      <c r="H1712" t="n">
        <v>4107.143518838287</v>
      </c>
      <c r="I1712" t="n">
        <v>20.91580658599512</v>
      </c>
      <c r="J1712" t="n">
        <v>20.91580658599512</v>
      </c>
      <c r="K1712" t="n">
        <v>191.797537286745</v>
      </c>
      <c r="L1712" t="n">
        <v>5</v>
      </c>
      <c r="M1712" t="n">
        <v>48.63020722280553</v>
      </c>
      <c r="N1712" t="n">
        <v>2768.214731697005</v>
      </c>
      <c r="O1712" t="b">
        <v>0</v>
      </c>
      <c r="P1712" t="n">
        <v>20.91580658599512</v>
      </c>
      <c r="Q1712" t="n">
        <v>0</v>
      </c>
      <c r="R1712" t="n">
        <v>0.9391721523629268</v>
      </c>
      <c r="S1712" t="n">
        <v>55.8275006094632</v>
      </c>
      <c r="T1712" t="n">
        <v>76.82472545877262</v>
      </c>
      <c r="U1712" t="n">
        <v>22.27047142887661</v>
      </c>
      <c r="V1712" t="n">
        <v>4.673082694966197</v>
      </c>
      <c r="W1712" t="n">
        <v>0</v>
      </c>
      <c r="X1712" t="n">
        <v>0</v>
      </c>
      <c r="Y1712" t="n">
        <v>-21.42826181236016</v>
      </c>
      <c r="Z1712" t="n">
        <v>105.6452024171385</v>
      </c>
      <c r="AA1712" t="n">
        <v>2768.214731697005</v>
      </c>
      <c r="AB1712" t="b">
        <v>0</v>
      </c>
      <c r="AC1712" t="b">
        <v>1</v>
      </c>
      <c r="AD1712" t="n">
        <v>90.92330145786816</v>
      </c>
      <c r="AE1712" t="n">
        <v>-0</v>
      </c>
      <c r="AF1712" t="n">
        <v>0</v>
      </c>
      <c r="AG1712" t="n">
        <v>-0.01407448521596816</v>
      </c>
      <c r="AH1712" t="b">
        <v>0</v>
      </c>
      <c r="AI1712" t="b">
        <v>0</v>
      </c>
      <c r="AJ1712" t="n">
        <v>2768.214731697005</v>
      </c>
      <c r="AK1712" t="n">
        <v>0</v>
      </c>
      <c r="AL1712" t="n">
        <v>22.27047142887661</v>
      </c>
      <c r="AM1712" t="n">
        <v>0</v>
      </c>
      <c r="AN1712" t="n">
        <v>22.27048056495271</v>
      </c>
      <c r="AO1712" t="n">
        <v>0</v>
      </c>
      <c r="AP1712" t="n">
        <v>1</v>
      </c>
      <c r="AQ1712" t="n">
        <v>0</v>
      </c>
      <c r="AR1712" t="n">
        <v>0</v>
      </c>
      <c r="AS1712" t="n">
        <v>0</v>
      </c>
      <c r="AT1712" t="n">
        <v>4.651447364852434</v>
      </c>
      <c r="AU1712" t="n">
        <v>1.462336085360995</v>
      </c>
      <c r="AV1712" t="n">
        <v>4.651447364852434</v>
      </c>
    </row>
    <row r="1713" spans="1:48">
      <c r="A1713" t="n">
        <v>1710</v>
      </c>
      <c r="B1713" t="n">
        <v>0</v>
      </c>
      <c r="C1713" t="n">
        <v>0</v>
      </c>
      <c r="D1713" t="n">
        <v>0</v>
      </c>
      <c r="E1713" t="n">
        <v>126.7</v>
      </c>
      <c r="F1713" t="n">
        <v>0.0009699984724633737</v>
      </c>
      <c r="G1713" t="n">
        <v>1040.54372379882</v>
      </c>
      <c r="H1713" t="n">
        <v>4103.904446662546</v>
      </c>
      <c r="I1713" t="n">
        <v>23.10616009042936</v>
      </c>
      <c r="J1713" t="n">
        <v>23.10616009042936</v>
      </c>
      <c r="K1713" t="n">
        <v>212.0502681524325</v>
      </c>
      <c r="L1713" t="n">
        <v>5</v>
      </c>
      <c r="M1713" t="n">
        <v>53.76528097171209</v>
      </c>
      <c r="N1713" t="n">
        <v>2766.031597050557</v>
      </c>
      <c r="O1713" t="b">
        <v>0</v>
      </c>
      <c r="P1713" t="n">
        <v>23.10616009042936</v>
      </c>
      <c r="Q1713" t="n">
        <v>0</v>
      </c>
      <c r="R1713" t="n">
        <v>0.9419636083482359</v>
      </c>
      <c r="S1713" t="n">
        <v>55.87101740375353</v>
      </c>
      <c r="T1713" t="n">
        <v>84.68527429148455</v>
      </c>
      <c r="U1713" t="n">
        <v>24.52978001023496</v>
      </c>
      <c r="V1713" t="n">
        <v>4.914827745917648</v>
      </c>
      <c r="W1713" t="n">
        <v>0</v>
      </c>
      <c r="X1713" t="n">
        <v>0</v>
      </c>
      <c r="Y1713" t="n">
        <v>-21.42826181236016</v>
      </c>
      <c r="Z1713" t="n">
        <v>105.6077461687956</v>
      </c>
      <c r="AA1713" t="n">
        <v>2766.031597050557</v>
      </c>
      <c r="AB1713" t="b">
        <v>0</v>
      </c>
      <c r="AC1713" t="b">
        <v>1</v>
      </c>
      <c r="AD1713" t="n">
        <v>90.91586108918331</v>
      </c>
      <c r="AE1713" t="n">
        <v>-0</v>
      </c>
      <c r="AF1713" t="n">
        <v>0</v>
      </c>
      <c r="AG1713" t="n">
        <v>0.001528813897671066</v>
      </c>
      <c r="AH1713" t="b">
        <v>0</v>
      </c>
      <c r="AI1713" t="b">
        <v>0</v>
      </c>
      <c r="AJ1713" t="n">
        <v>2766.031597050557</v>
      </c>
      <c r="AK1713" t="n">
        <v>0</v>
      </c>
      <c r="AL1713" t="n">
        <v>24.52978001023496</v>
      </c>
      <c r="AM1713" t="n">
        <v>0</v>
      </c>
      <c r="AN1713" t="n">
        <v>24.52978001023496</v>
      </c>
      <c r="AO1713" t="n">
        <v>0</v>
      </c>
      <c r="AP1713" t="n">
        <v>1</v>
      </c>
      <c r="AQ1713" t="n">
        <v>0</v>
      </c>
      <c r="AR1713" t="n">
        <v>0</v>
      </c>
      <c r="AS1713" t="n">
        <v>0</v>
      </c>
      <c r="AT1713" t="n">
        <v>5.037865710998495</v>
      </c>
      <c r="AU1713" t="n">
        <v>1.583819453287449</v>
      </c>
      <c r="AV1713" t="n">
        <v>5.037865710998495</v>
      </c>
    </row>
    <row r="1714" spans="1:48">
      <c r="A1714" t="n">
        <v>1711</v>
      </c>
      <c r="B1714" t="n">
        <v>0</v>
      </c>
      <c r="C1714" t="n">
        <v>0</v>
      </c>
      <c r="D1714" t="n">
        <v>0</v>
      </c>
      <c r="E1714" t="n">
        <v>126.8</v>
      </c>
      <c r="F1714" t="n">
        <v>0.03250380690596799</v>
      </c>
      <c r="G1714" t="n">
        <v>1041.36498956346</v>
      </c>
      <c r="H1714" t="n">
        <v>4107.143518838287</v>
      </c>
      <c r="I1714" t="n">
        <v>25.0394302642924</v>
      </c>
      <c r="J1714" t="n">
        <v>25.0394302642924</v>
      </c>
      <c r="K1714" t="n">
        <v>229.6110857599032</v>
      </c>
      <c r="L1714" t="n">
        <v>5</v>
      </c>
      <c r="M1714" t="n">
        <v>58.21782093303833</v>
      </c>
      <c r="N1714" t="n">
        <v>2768.214731697005</v>
      </c>
      <c r="O1714" t="b">
        <v>0</v>
      </c>
      <c r="P1714" t="n">
        <v>25.0394302642924</v>
      </c>
      <c r="Q1714" t="n">
        <v>0</v>
      </c>
      <c r="R1714" t="n">
        <v>0.9439829671784772</v>
      </c>
      <c r="S1714" t="n">
        <v>55.91688521423215</v>
      </c>
      <c r="T1714" t="n">
        <v>91.50227485523135</v>
      </c>
      <c r="U1714" t="n">
        <v>26.52529879764053</v>
      </c>
      <c r="V1714" t="n">
        <v>5.125685933809507</v>
      </c>
      <c r="W1714" t="n">
        <v>0</v>
      </c>
      <c r="X1714" t="n">
        <v>0</v>
      </c>
      <c r="Y1714" t="n">
        <v>-21.42826181236016</v>
      </c>
      <c r="Z1714" t="n">
        <v>105.6355315992826</v>
      </c>
      <c r="AA1714" t="n">
        <v>2768.214731697005</v>
      </c>
      <c r="AB1714" t="b">
        <v>0</v>
      </c>
      <c r="AC1714" t="b">
        <v>1</v>
      </c>
      <c r="AD1714" t="n">
        <v>90.90842072049846</v>
      </c>
      <c r="AE1714" t="n">
        <v>-0</v>
      </c>
      <c r="AF1714" t="n">
        <v>0</v>
      </c>
      <c r="AG1714" t="n">
        <v>0.02040181905938671</v>
      </c>
      <c r="AH1714" t="b">
        <v>0</v>
      </c>
      <c r="AI1714" t="b">
        <v>0</v>
      </c>
      <c r="AJ1714" t="n">
        <v>2768.214731697005</v>
      </c>
      <c r="AK1714" t="n">
        <v>0</v>
      </c>
      <c r="AL1714" t="n">
        <v>26.52529879764053</v>
      </c>
      <c r="AM1714" t="n">
        <v>0</v>
      </c>
      <c r="AN1714" t="n">
        <v>26.52530793371662</v>
      </c>
      <c r="AO1714" t="n">
        <v>0</v>
      </c>
      <c r="AP1714" t="n">
        <v>1</v>
      </c>
      <c r="AQ1714" t="n">
        <v>0</v>
      </c>
      <c r="AR1714" t="n">
        <v>0</v>
      </c>
      <c r="AS1714" t="n">
        <v>0</v>
      </c>
      <c r="AT1714" t="n">
        <v>5.382695127976448</v>
      </c>
      <c r="AU1714" t="n">
        <v>1.692227967925527</v>
      </c>
      <c r="AV1714" t="n">
        <v>5.382695127976448</v>
      </c>
    </row>
    <row r="1715" spans="1:48">
      <c r="A1715" t="n">
        <v>1712</v>
      </c>
      <c r="B1715" t="n">
        <v>0</v>
      </c>
      <c r="C1715" t="n">
        <v>0</v>
      </c>
      <c r="D1715" t="n">
        <v>0</v>
      </c>
      <c r="E1715" t="n">
        <v>126.9</v>
      </c>
      <c r="F1715" t="n">
        <v>0.03568144057033962</v>
      </c>
      <c r="G1715" t="n">
        <v>1042.1862553281</v>
      </c>
      <c r="H1715" t="n">
        <v>4110.382591014027</v>
      </c>
      <c r="I1715" t="n">
        <v>25.27699790667505</v>
      </c>
      <c r="J1715" t="n">
        <v>25.27699790667505</v>
      </c>
      <c r="K1715" t="n">
        <v>231.6069210932544</v>
      </c>
      <c r="L1715" t="n">
        <v>5</v>
      </c>
      <c r="M1715" t="n">
        <v>58.7238643745574</v>
      </c>
      <c r="N1715" t="n">
        <v>2770.397866343454</v>
      </c>
      <c r="O1715" t="b">
        <v>0</v>
      </c>
      <c r="P1715" t="n">
        <v>25.27699790667505</v>
      </c>
      <c r="Q1715" t="n">
        <v>0</v>
      </c>
      <c r="R1715" t="n">
        <v>0.9442026511174993</v>
      </c>
      <c r="S1715" t="n">
        <v>55.96486125140218</v>
      </c>
      <c r="T1715" t="n">
        <v>92.27616032570795</v>
      </c>
      <c r="U1715" t="n">
        <v>26.77073388510271</v>
      </c>
      <c r="V1715" t="n">
        <v>5.1487651112311</v>
      </c>
      <c r="W1715" t="n">
        <v>0</v>
      </c>
      <c r="X1715" t="n">
        <v>0</v>
      </c>
      <c r="Y1715" t="n">
        <v>-21.42826181236016</v>
      </c>
      <c r="Z1715" t="n">
        <v>105.6633170297696</v>
      </c>
      <c r="AA1715" t="n">
        <v>2770.397866343454</v>
      </c>
      <c r="AB1715" t="b">
        <v>0</v>
      </c>
      <c r="AC1715" t="b">
        <v>1</v>
      </c>
      <c r="AD1715" t="n">
        <v>90.9009803518136</v>
      </c>
      <c r="AE1715" t="n">
        <v>-0</v>
      </c>
      <c r="AF1715" t="n">
        <v>0</v>
      </c>
      <c r="AG1715" t="n">
        <v>0.04038406203123973</v>
      </c>
      <c r="AH1715" t="b">
        <v>0</v>
      </c>
      <c r="AI1715" t="b">
        <v>0</v>
      </c>
      <c r="AJ1715" t="n">
        <v>2770.397866343454</v>
      </c>
      <c r="AK1715" t="n">
        <v>0</v>
      </c>
      <c r="AL1715" t="n">
        <v>26.77073388510271</v>
      </c>
      <c r="AM1715" t="n">
        <v>0</v>
      </c>
      <c r="AN1715" t="n">
        <v>26.77075444127393</v>
      </c>
      <c r="AO1715" t="n">
        <v>0</v>
      </c>
      <c r="AP1715" t="n">
        <v>1</v>
      </c>
      <c r="AQ1715" t="n">
        <v>0</v>
      </c>
      <c r="AR1715" t="n">
        <v>0</v>
      </c>
      <c r="AS1715" t="n">
        <v>0</v>
      </c>
      <c r="AT1715" t="n">
        <v>5.425731279772708</v>
      </c>
      <c r="AU1715" t="n">
        <v>1.705757803439154</v>
      </c>
      <c r="AV1715" t="n">
        <v>5.425731279772708</v>
      </c>
    </row>
    <row r="1716" spans="1:48">
      <c r="A1716" t="n">
        <v>1713</v>
      </c>
      <c r="B1716" t="n">
        <v>0</v>
      </c>
      <c r="C1716" t="n">
        <v>0</v>
      </c>
      <c r="D1716" t="n">
        <v>0</v>
      </c>
      <c r="E1716" t="n">
        <v>127.1</v>
      </c>
      <c r="F1716" t="n">
        <v>0.07477043081265577</v>
      </c>
      <c r="G1716" t="n">
        <v>1043.82878685738</v>
      </c>
      <c r="H1716" t="n">
        <v>4116.860735365507</v>
      </c>
      <c r="I1716" t="n">
        <v>27.71730791731038</v>
      </c>
      <c r="J1716" t="n">
        <v>27.71730791731038</v>
      </c>
      <c r="K1716" t="n">
        <v>253.5672489463238</v>
      </c>
      <c r="L1716" t="n">
        <v>5</v>
      </c>
      <c r="M1716" t="n">
        <v>64.29189882006182</v>
      </c>
      <c r="N1716" t="n">
        <v>2774.764135636352</v>
      </c>
      <c r="O1716" t="b">
        <v>0</v>
      </c>
      <c r="P1716" t="n">
        <v>27.71730791731039</v>
      </c>
      <c r="Q1716" t="n">
        <v>0</v>
      </c>
      <c r="R1716" t="n">
        <v>0.9462988548885013</v>
      </c>
      <c r="S1716" t="n">
        <v>56.01310253841295</v>
      </c>
      <c r="T1716" t="n">
        <v>100.8017429422388</v>
      </c>
      <c r="U1716" t="n">
        <v>29.29022662779848</v>
      </c>
      <c r="V1716" t="n">
        <v>5.413169025233145</v>
      </c>
      <c r="W1716" t="n">
        <v>0</v>
      </c>
      <c r="X1716" t="n">
        <v>0</v>
      </c>
      <c r="Y1716" t="n">
        <v>-21.42826181236016</v>
      </c>
      <c r="Z1716" t="n">
        <v>105.7192513446229</v>
      </c>
      <c r="AA1716" t="n">
        <v>2774.764135636352</v>
      </c>
      <c r="AB1716" t="b">
        <v>0</v>
      </c>
      <c r="AC1716" t="b">
        <v>1</v>
      </c>
      <c r="AD1716" t="n">
        <v>90.89353998312875</v>
      </c>
      <c r="AE1716" t="n">
        <v>-0</v>
      </c>
      <c r="AF1716" t="n">
        <v>0</v>
      </c>
      <c r="AG1716" t="n">
        <v>0.04709386310491542</v>
      </c>
      <c r="AH1716" t="b">
        <v>0</v>
      </c>
      <c r="AI1716" t="b">
        <v>0</v>
      </c>
      <c r="AJ1716" t="n">
        <v>2774.764135636352</v>
      </c>
      <c r="AK1716" t="n">
        <v>0</v>
      </c>
      <c r="AL1716" t="n">
        <v>29.29022662779848</v>
      </c>
      <c r="AM1716" t="n">
        <v>0</v>
      </c>
      <c r="AN1716" t="n">
        <v>29.29028372827407</v>
      </c>
      <c r="AO1716" t="n">
        <v>0</v>
      </c>
      <c r="AP1716" t="n">
        <v>1</v>
      </c>
      <c r="AQ1716" t="n">
        <v>0</v>
      </c>
      <c r="AR1716" t="n">
        <v>0</v>
      </c>
      <c r="AS1716" t="n">
        <v>0</v>
      </c>
      <c r="AT1716" t="n">
        <v>5.864861678380677</v>
      </c>
      <c r="AU1716" t="n">
        <v>1.843812945783812</v>
      </c>
      <c r="AV1716" t="n">
        <v>5.864861678380677</v>
      </c>
    </row>
    <row r="1717" spans="1:48">
      <c r="A1717" t="n">
        <v>1714</v>
      </c>
      <c r="B1717" t="n">
        <v>0</v>
      </c>
      <c r="C1717" t="n">
        <v>0</v>
      </c>
      <c r="D1717" t="n">
        <v>0</v>
      </c>
      <c r="E1717" t="n">
        <v>127.4</v>
      </c>
      <c r="F1717" t="n">
        <v>0.08190350284571224</v>
      </c>
      <c r="G1717" t="n">
        <v>1046.2925841513</v>
      </c>
      <c r="H1717" t="n">
        <v>4126.577951892727</v>
      </c>
      <c r="I1717" t="n">
        <v>28.29468439880919</v>
      </c>
      <c r="J1717" t="n">
        <v>28.29468439880919</v>
      </c>
      <c r="K1717" t="n">
        <v>258.2397478587741</v>
      </c>
      <c r="L1717" t="n">
        <v>5</v>
      </c>
      <c r="M1717" t="n">
        <v>65.47660949766079</v>
      </c>
      <c r="N1717" t="n">
        <v>2781.313539575698</v>
      </c>
      <c r="O1717" t="b">
        <v>0</v>
      </c>
      <c r="P1717" t="n">
        <v>28.29468439880919</v>
      </c>
      <c r="Q1717" t="n">
        <v>0</v>
      </c>
      <c r="R1717" t="n">
        <v>0.9466942692487085</v>
      </c>
      <c r="S1717" t="n">
        <v>56.06401386595425</v>
      </c>
      <c r="T1717" t="n">
        <v>102.616344102058</v>
      </c>
      <c r="U1717" t="n">
        <v>29.88787966495635</v>
      </c>
      <c r="V1717" t="n">
        <v>5.470039209386186</v>
      </c>
      <c r="W1717" t="n">
        <v>0</v>
      </c>
      <c r="X1717" t="n">
        <v>0</v>
      </c>
      <c r="Y1717" t="n">
        <v>-21.42826181236016</v>
      </c>
      <c r="Z1717" t="n">
        <v>105.7751856594761</v>
      </c>
      <c r="AA1717" t="n">
        <v>2781.313539575698</v>
      </c>
      <c r="AB1717" t="b">
        <v>0</v>
      </c>
      <c r="AC1717" t="b">
        <v>1</v>
      </c>
      <c r="AD1717" t="n">
        <v>90.88609961444389</v>
      </c>
      <c r="AE1717" t="n">
        <v>-0</v>
      </c>
      <c r="AF1717" t="n">
        <v>0</v>
      </c>
      <c r="AG1717" t="n">
        <v>0.05302091155220584</v>
      </c>
      <c r="AH1717" t="b">
        <v>0</v>
      </c>
      <c r="AI1717" t="b">
        <v>0</v>
      </c>
      <c r="AJ1717" t="n">
        <v>2781.313539575698</v>
      </c>
      <c r="AK1717" t="n">
        <v>0</v>
      </c>
      <c r="AL1717" t="n">
        <v>29.88787966495635</v>
      </c>
      <c r="AM1717" t="n">
        <v>0</v>
      </c>
      <c r="AN1717" t="n">
        <v>29.88796188964121</v>
      </c>
      <c r="AO1717" t="n">
        <v>0</v>
      </c>
      <c r="AP1717" t="n">
        <v>1</v>
      </c>
      <c r="AQ1717" t="n">
        <v>0</v>
      </c>
      <c r="AR1717" t="n">
        <v>0</v>
      </c>
      <c r="AS1717" t="n">
        <v>0</v>
      </c>
      <c r="AT1717" t="n">
        <v>5.970695745295997</v>
      </c>
      <c r="AU1717" t="n">
        <v>1.877085379710557</v>
      </c>
      <c r="AV1717" t="n">
        <v>5.970695745295997</v>
      </c>
    </row>
    <row r="1718" spans="1:48">
      <c r="A1718" t="n">
        <v>1715</v>
      </c>
      <c r="B1718" t="n">
        <v>0</v>
      </c>
      <c r="C1718" t="n">
        <v>0</v>
      </c>
      <c r="D1718" t="n">
        <v>0</v>
      </c>
      <c r="E1718" t="n">
        <v>127.7</v>
      </c>
      <c r="F1718" t="n">
        <v>0.09761555780452014</v>
      </c>
      <c r="G1718" t="n">
        <v>1048.75638144522</v>
      </c>
      <c r="H1718" t="n">
        <v>4136.295168419946</v>
      </c>
      <c r="I1718" t="n">
        <v>29.3918456571479</v>
      </c>
      <c r="J1718" t="n">
        <v>29.3918456571479</v>
      </c>
      <c r="K1718" t="n">
        <v>267.6231166183462</v>
      </c>
      <c r="L1718" t="n">
        <v>5</v>
      </c>
      <c r="M1718" t="n">
        <v>67.85575979166993</v>
      </c>
      <c r="N1718" t="n">
        <v>2787.862943515044</v>
      </c>
      <c r="O1718" t="b">
        <v>0</v>
      </c>
      <c r="P1718" t="n">
        <v>29.3918456571479</v>
      </c>
      <c r="Q1718" t="n">
        <v>0</v>
      </c>
      <c r="R1718" t="n">
        <v>0.9474540446123806</v>
      </c>
      <c r="S1718" t="n">
        <v>56.11560304109663</v>
      </c>
      <c r="T1718" t="n">
        <v>106.2597199767179</v>
      </c>
      <c r="U1718" t="n">
        <v>31.02192219694687</v>
      </c>
      <c r="V1718" t="n">
        <v>5.583518505397549</v>
      </c>
      <c r="W1718" t="n">
        <v>0</v>
      </c>
      <c r="X1718" t="n">
        <v>0</v>
      </c>
      <c r="Y1718" t="n">
        <v>-21.42826181236016</v>
      </c>
      <c r="Z1718" t="n">
        <v>105.8436442674836</v>
      </c>
      <c r="AA1718" t="n">
        <v>2787.862943515044</v>
      </c>
      <c r="AB1718" t="b">
        <v>0</v>
      </c>
      <c r="AC1718" t="b">
        <v>1</v>
      </c>
      <c r="AD1718" t="n">
        <v>90.87865924575904</v>
      </c>
      <c r="AE1718" t="n">
        <v>-0</v>
      </c>
      <c r="AF1718" t="n">
        <v>0</v>
      </c>
      <c r="AG1718" t="n">
        <v>0.04649027510590836</v>
      </c>
      <c r="AH1718" t="b">
        <v>0</v>
      </c>
      <c r="AI1718" t="b">
        <v>0</v>
      </c>
      <c r="AJ1718" t="n">
        <v>2787.862943515044</v>
      </c>
      <c r="AK1718" t="n">
        <v>0</v>
      </c>
      <c r="AL1718" t="n">
        <v>31.02192219694687</v>
      </c>
      <c r="AM1718" t="n">
        <v>0</v>
      </c>
      <c r="AN1718" t="n">
        <v>31.02203411387903</v>
      </c>
      <c r="AO1718" t="n">
        <v>0</v>
      </c>
      <c r="AP1718" t="n">
        <v>1</v>
      </c>
      <c r="AQ1718" t="n">
        <v>0</v>
      </c>
      <c r="AR1718" t="n">
        <v>0</v>
      </c>
      <c r="AS1718" t="n">
        <v>0</v>
      </c>
      <c r="AT1718" t="n">
        <v>6.170680426216504</v>
      </c>
      <c r="AU1718" t="n">
        <v>1.93995716831538</v>
      </c>
      <c r="AV1718" t="n">
        <v>6.170680426216504</v>
      </c>
    </row>
    <row r="1719" spans="1:48">
      <c r="A1719" t="n">
        <v>1716</v>
      </c>
      <c r="B1719" t="n">
        <v>0</v>
      </c>
      <c r="C1719" t="n">
        <v>0</v>
      </c>
      <c r="D1719" t="n">
        <v>0</v>
      </c>
      <c r="E1719" t="n">
        <v>128.1</v>
      </c>
      <c r="F1719" t="n">
        <v>0.1109675992695038</v>
      </c>
      <c r="G1719" t="n">
        <v>1052.04144450378</v>
      </c>
      <c r="H1719" t="n">
        <v>4149.251457122907</v>
      </c>
      <c r="I1719" t="n">
        <v>30.40311264551156</v>
      </c>
      <c r="J1719" t="n">
        <v>30.40311264551156</v>
      </c>
      <c r="K1719" t="n">
        <v>275.966637333107</v>
      </c>
      <c r="L1719" t="n">
        <v>5</v>
      </c>
      <c r="M1719" t="n">
        <v>69.97125693030097</v>
      </c>
      <c r="N1719" t="n">
        <v>2796.595482100839</v>
      </c>
      <c r="O1719" t="b">
        <v>0</v>
      </c>
      <c r="P1719" t="n">
        <v>30.40311264551156</v>
      </c>
      <c r="Q1719" t="n">
        <v>0</v>
      </c>
      <c r="R1719" t="n">
        <v>0.9480799839895744</v>
      </c>
      <c r="S1719" t="n">
        <v>56.16842882855745</v>
      </c>
      <c r="T1719" t="n">
        <v>109.5001719419442</v>
      </c>
      <c r="U1719" t="n">
        <v>32.0680883036614</v>
      </c>
      <c r="V1719" t="n">
        <v>5.685250680370103</v>
      </c>
      <c r="W1719" t="n">
        <v>0</v>
      </c>
      <c r="X1719" t="n">
        <v>0</v>
      </c>
      <c r="Y1719" t="n">
        <v>-21.42826181236016</v>
      </c>
      <c r="Z1719" t="n">
        <v>105.9180188104785</v>
      </c>
      <c r="AA1719" t="n">
        <v>2796.595482100839</v>
      </c>
      <c r="AB1719" t="b">
        <v>0</v>
      </c>
      <c r="AC1719" t="b">
        <v>1</v>
      </c>
      <c r="AD1719" t="n">
        <v>90.87121887707418</v>
      </c>
      <c r="AE1719" t="n">
        <v>-0</v>
      </c>
      <c r="AF1719" t="n">
        <v>0</v>
      </c>
      <c r="AG1719" t="n">
        <v>0.0397287429840717</v>
      </c>
      <c r="AH1719" t="b">
        <v>0</v>
      </c>
      <c r="AI1719" t="b">
        <v>0</v>
      </c>
      <c r="AJ1719" t="n">
        <v>2796.595482100839</v>
      </c>
      <c r="AK1719" t="n">
        <v>0</v>
      </c>
      <c r="AL1719" t="n">
        <v>32.0680883036614</v>
      </c>
      <c r="AM1719" t="n">
        <v>0</v>
      </c>
      <c r="AN1719" t="n">
        <v>32.06823448087892</v>
      </c>
      <c r="AO1719" t="n">
        <v>0</v>
      </c>
      <c r="AP1719" t="n">
        <v>1</v>
      </c>
      <c r="AQ1719" t="n">
        <v>0</v>
      </c>
      <c r="AR1719" t="n">
        <v>0</v>
      </c>
      <c r="AS1719" t="n">
        <v>0</v>
      </c>
      <c r="AT1719" t="n">
        <v>6.356203510345841</v>
      </c>
      <c r="AU1719" t="n">
        <v>1.998282476399007</v>
      </c>
      <c r="AV1719" t="n">
        <v>6.356203510345841</v>
      </c>
    </row>
    <row r="1720" spans="1:48">
      <c r="A1720" t="n">
        <v>1717</v>
      </c>
      <c r="B1720" t="n">
        <v>0</v>
      </c>
      <c r="C1720" t="n">
        <v>0</v>
      </c>
      <c r="D1720" t="n">
        <v>0</v>
      </c>
      <c r="E1720" t="n">
        <v>128.5</v>
      </c>
      <c r="F1720" t="n">
        <v>0.1251807117841146</v>
      </c>
      <c r="G1720" t="n">
        <v>1055.326507562339</v>
      </c>
      <c r="H1720" t="n">
        <v>4162.207745825866</v>
      </c>
      <c r="I1720" t="n">
        <v>31.4726937876063</v>
      </c>
      <c r="J1720" t="n">
        <v>31.4726937876063</v>
      </c>
      <c r="K1720" t="n">
        <v>284.7858792224589</v>
      </c>
      <c r="L1720" t="n">
        <v>5</v>
      </c>
      <c r="M1720" t="n">
        <v>72.20737302800683</v>
      </c>
      <c r="N1720" t="n">
        <v>2805.328020686634</v>
      </c>
      <c r="O1720" t="b">
        <v>0</v>
      </c>
      <c r="P1720" t="n">
        <v>31.4726937876063</v>
      </c>
      <c r="Q1720" t="n">
        <v>0</v>
      </c>
      <c r="R1720" t="n">
        <v>0.9487044341132017</v>
      </c>
      <c r="S1720" t="n">
        <v>56.22242123629637</v>
      </c>
      <c r="T1720" t="n">
        <v>112.9251609663896</v>
      </c>
      <c r="U1720" t="n">
        <v>33.17439305216835</v>
      </c>
      <c r="V1720" t="n">
        <v>5.792560034628735</v>
      </c>
      <c r="W1720" t="n">
        <v>0</v>
      </c>
      <c r="X1720" t="n">
        <v>0</v>
      </c>
      <c r="Y1720" t="n">
        <v>-21.42826181236016</v>
      </c>
      <c r="Z1720" t="n">
        <v>105.9224787</v>
      </c>
      <c r="AA1720" t="n">
        <v>2805.328020686634</v>
      </c>
      <c r="AB1720" t="b">
        <v>0</v>
      </c>
      <c r="AC1720" t="b">
        <v>1</v>
      </c>
      <c r="AD1720" t="n">
        <v>90.86377850838933</v>
      </c>
      <c r="AE1720" t="n">
        <v>-0</v>
      </c>
      <c r="AF1720" t="n">
        <v>0</v>
      </c>
      <c r="AG1720" t="n">
        <v>0.02719847765308564</v>
      </c>
      <c r="AH1720" t="b">
        <v>0</v>
      </c>
      <c r="AI1720" t="b">
        <v>0</v>
      </c>
      <c r="AJ1720" t="n">
        <v>2805.328020686634</v>
      </c>
      <c r="AK1720" t="n">
        <v>0</v>
      </c>
      <c r="AL1720" t="n">
        <v>33.17439305216835</v>
      </c>
      <c r="AM1720" t="n">
        <v>0</v>
      </c>
      <c r="AN1720" t="n">
        <v>33.17457805770927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6.552788037620755</v>
      </c>
      <c r="AU1720" t="n">
        <v>2.060085314420987</v>
      </c>
      <c r="AV1720" t="n">
        <v>6.552788037620755</v>
      </c>
    </row>
    <row r="1721" spans="1:48">
      <c r="A1721" t="n">
        <v>1718</v>
      </c>
      <c r="B1721" t="n">
        <v>0</v>
      </c>
      <c r="C1721" t="n">
        <v>0</v>
      </c>
      <c r="D1721" t="n">
        <v>0</v>
      </c>
      <c r="E1721" t="n">
        <v>129</v>
      </c>
      <c r="F1721" t="n">
        <v>0.1383095535940626</v>
      </c>
      <c r="G1721" t="n">
        <v>1059.432836385539</v>
      </c>
      <c r="H1721" t="n">
        <v>4178.403106704566</v>
      </c>
      <c r="I1721" t="n">
        <v>32.53626036443642</v>
      </c>
      <c r="J1721" t="n">
        <v>32.53626036443642</v>
      </c>
      <c r="K1721" t="n">
        <v>293.2686144253429</v>
      </c>
      <c r="L1721" t="n">
        <v>5</v>
      </c>
      <c r="M1721" t="n">
        <v>74.35816795774414</v>
      </c>
      <c r="N1721" t="n">
        <v>2816.243693918878</v>
      </c>
      <c r="O1721" t="b">
        <v>0</v>
      </c>
      <c r="P1721" t="n">
        <v>32.53626036443642</v>
      </c>
      <c r="Q1721" t="n">
        <v>0</v>
      </c>
      <c r="R1721" t="n">
        <v>0.9492637191435628</v>
      </c>
      <c r="S1721" t="n">
        <v>56.27764087618856</v>
      </c>
      <c r="T1721" t="n">
        <v>116.2202758907714</v>
      </c>
      <c r="U1721" t="n">
        <v>34.27525955989451</v>
      </c>
      <c r="V1721" t="n">
        <v>5.896584558806794</v>
      </c>
      <c r="W1721" t="n">
        <v>0</v>
      </c>
      <c r="X1721" t="n">
        <v>0</v>
      </c>
      <c r="Y1721" t="n">
        <v>-21.42826181236016</v>
      </c>
      <c r="Z1721" t="n">
        <v>105.9224787</v>
      </c>
      <c r="AA1721" t="n">
        <v>2816.243693918878</v>
      </c>
      <c r="AB1721" t="b">
        <v>0</v>
      </c>
      <c r="AC1721" t="b">
        <v>1</v>
      </c>
      <c r="AD1721" t="n">
        <v>90.85633813970448</v>
      </c>
      <c r="AE1721" t="n">
        <v>-0</v>
      </c>
      <c r="AF1721" t="n">
        <v>0</v>
      </c>
      <c r="AG1721" t="n">
        <v>0.01465286900105389</v>
      </c>
      <c r="AH1721" t="b">
        <v>0</v>
      </c>
      <c r="AI1721" t="b">
        <v>0</v>
      </c>
      <c r="AJ1721" t="n">
        <v>2816.243693918878</v>
      </c>
      <c r="AK1721" t="n">
        <v>0</v>
      </c>
      <c r="AL1721" t="n">
        <v>34.27525955989451</v>
      </c>
      <c r="AM1721" t="n">
        <v>0</v>
      </c>
      <c r="AN1721" t="n">
        <v>34.27548796179688</v>
      </c>
      <c r="AO1721" t="n">
        <v>0</v>
      </c>
      <c r="AP1721" t="n">
        <v>1</v>
      </c>
      <c r="AQ1721" t="n">
        <v>0</v>
      </c>
      <c r="AR1721" t="n">
        <v>0</v>
      </c>
      <c r="AS1721" t="n">
        <v>0</v>
      </c>
      <c r="AT1721" t="n">
        <v>6.749304517074378</v>
      </c>
      <c r="AU1721" t="n">
        <v>2.121866759363179</v>
      </c>
      <c r="AV1721" t="n">
        <v>6.749304517074378</v>
      </c>
    </row>
    <row r="1722" spans="1:48">
      <c r="A1722" t="n">
        <v>1719</v>
      </c>
      <c r="B1722" t="n">
        <v>0</v>
      </c>
      <c r="C1722" t="n">
        <v>0</v>
      </c>
      <c r="D1722" t="n">
        <v>0</v>
      </c>
      <c r="E1722" t="n">
        <v>129.5</v>
      </c>
      <c r="F1722" t="n">
        <v>0.1549144071729671</v>
      </c>
      <c r="G1722" t="n">
        <v>1063.539165208739</v>
      </c>
      <c r="H1722" t="n">
        <v>4194.598467583266</v>
      </c>
      <c r="I1722" t="n">
        <v>33.82016096024702</v>
      </c>
      <c r="J1722" t="n">
        <v>33.82016096024702</v>
      </c>
      <c r="K1722" t="n">
        <v>303.6641791332854</v>
      </c>
      <c r="L1722" t="n">
        <v>5</v>
      </c>
      <c r="M1722" t="n">
        <v>76.99396022649223</v>
      </c>
      <c r="N1722" t="n">
        <v>2827.159367151121</v>
      </c>
      <c r="O1722" t="b">
        <v>0</v>
      </c>
      <c r="P1722" t="n">
        <v>33.82016096024702</v>
      </c>
      <c r="Q1722" t="n">
        <v>0</v>
      </c>
      <c r="R1722" t="n">
        <v>0.9499123453451157</v>
      </c>
      <c r="S1722" t="n">
        <v>56.33410415475701</v>
      </c>
      <c r="T1722" t="n">
        <v>120.2577931675824</v>
      </c>
      <c r="U1722" t="n">
        <v>35.60345449343508</v>
      </c>
      <c r="V1722" t="n">
        <v>6.023430813736397</v>
      </c>
      <c r="W1722" t="n">
        <v>0</v>
      </c>
      <c r="X1722" t="n">
        <v>0</v>
      </c>
      <c r="Y1722" t="n">
        <v>-21.42826181236016</v>
      </c>
      <c r="Z1722" t="n">
        <v>105.9224787</v>
      </c>
      <c r="AA1722" t="n">
        <v>2827.159367151121</v>
      </c>
      <c r="AB1722" t="b">
        <v>0</v>
      </c>
      <c r="AC1722" t="b">
        <v>1</v>
      </c>
      <c r="AD1722" t="n">
        <v>90.84889777101962</v>
      </c>
      <c r="AE1722" t="n">
        <v>-0</v>
      </c>
      <c r="AF1722" t="n">
        <v>0</v>
      </c>
      <c r="AG1722" t="n">
        <v>0.002518169741760112</v>
      </c>
      <c r="AH1722" t="b">
        <v>0</v>
      </c>
      <c r="AI1722" t="b">
        <v>0</v>
      </c>
      <c r="AJ1722" t="n">
        <v>2827.159367151121</v>
      </c>
      <c r="AK1722" t="n">
        <v>0</v>
      </c>
      <c r="AL1722" t="n">
        <v>35.60345449343508</v>
      </c>
      <c r="AM1722" t="n">
        <v>0</v>
      </c>
      <c r="AN1722" t="n">
        <v>35.60373085973696</v>
      </c>
      <c r="AO1722" t="n">
        <v>0</v>
      </c>
      <c r="AP1722" t="n">
        <v>1</v>
      </c>
      <c r="AQ1722" t="n">
        <v>0</v>
      </c>
      <c r="AR1722" t="n">
        <v>0</v>
      </c>
      <c r="AS1722" t="n">
        <v>0</v>
      </c>
      <c r="AT1722" t="n">
        <v>6.98665833795072</v>
      </c>
      <c r="AU1722" t="n">
        <v>2.196486771166063</v>
      </c>
      <c r="AV1722" t="n">
        <v>6.98665833795072</v>
      </c>
    </row>
    <row r="1723" spans="1:48">
      <c r="A1723" t="n">
        <v>1720</v>
      </c>
      <c r="B1723" t="n">
        <v>0</v>
      </c>
      <c r="C1723" t="n">
        <v>0</v>
      </c>
      <c r="D1723" t="n">
        <v>0</v>
      </c>
      <c r="E1723" t="n">
        <v>130.1</v>
      </c>
      <c r="F1723" t="n">
        <v>0.1586994843807013</v>
      </c>
      <c r="G1723" t="n">
        <v>1068.466759796579</v>
      </c>
      <c r="H1723" t="n">
        <v>4214.032900637706</v>
      </c>
      <c r="I1723" t="n">
        <v>34.38201734165992</v>
      </c>
      <c r="J1723" t="n">
        <v>34.38201734165992</v>
      </c>
      <c r="K1723" t="n">
        <v>307.2852550567834</v>
      </c>
      <c r="L1723" t="n">
        <v>5</v>
      </c>
      <c r="M1723" t="n">
        <v>77.91208292514793</v>
      </c>
      <c r="N1723" t="n">
        <v>2840.258175029814</v>
      </c>
      <c r="O1723" t="b">
        <v>0</v>
      </c>
      <c r="P1723" t="n">
        <v>34.38201734165992</v>
      </c>
      <c r="Q1723" t="n">
        <v>0</v>
      </c>
      <c r="R1723" t="n">
        <v>0.9501121497338737</v>
      </c>
      <c r="S1723" t="n">
        <v>56.3920451826075</v>
      </c>
      <c r="T1723" t="n">
        <v>121.6662288087382</v>
      </c>
      <c r="U1723" t="n">
        <v>36.18732520291454</v>
      </c>
      <c r="V1723" t="n">
        <v>6.069666605254596</v>
      </c>
      <c r="W1723" t="n">
        <v>0</v>
      </c>
      <c r="X1723" t="n">
        <v>0</v>
      </c>
      <c r="Y1723" t="n">
        <v>-21.42826181236016</v>
      </c>
      <c r="Z1723" t="n">
        <v>105.9224787</v>
      </c>
      <c r="AA1723" t="n">
        <v>2840.258175029814</v>
      </c>
      <c r="AB1723" t="b">
        <v>0</v>
      </c>
      <c r="AC1723" t="b">
        <v>1</v>
      </c>
      <c r="AD1723" t="n">
        <v>90.84145740233477</v>
      </c>
      <c r="AE1723" t="n">
        <v>-0</v>
      </c>
      <c r="AF1723" t="n">
        <v>0</v>
      </c>
      <c r="AG1723" t="n">
        <v>-0.008932456821193424</v>
      </c>
      <c r="AH1723" t="b">
        <v>0</v>
      </c>
      <c r="AI1723" t="b">
        <v>0</v>
      </c>
      <c r="AJ1723" t="n">
        <v>2840.258175029814</v>
      </c>
      <c r="AK1723" t="n">
        <v>0</v>
      </c>
      <c r="AL1723" t="n">
        <v>36.18732520291454</v>
      </c>
      <c r="AM1723" t="n">
        <v>0</v>
      </c>
      <c r="AN1723" t="n">
        <v>36.18760156921641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7.09257879969693</v>
      </c>
      <c r="AU1723" t="n">
        <v>2.229786366160942</v>
      </c>
      <c r="AV1723" t="n">
        <v>7.09257879969693</v>
      </c>
    </row>
    <row r="1724" spans="1:48">
      <c r="A1724" t="n">
        <v>1721</v>
      </c>
      <c r="B1724" t="n">
        <v>0</v>
      </c>
      <c r="C1724" t="n">
        <v>0</v>
      </c>
      <c r="D1724" t="n">
        <v>0</v>
      </c>
      <c r="E1724" t="n">
        <v>130.6</v>
      </c>
      <c r="F1724" t="n">
        <v>0.1269543219709171</v>
      </c>
      <c r="G1724" t="n">
        <v>1072.573088619778</v>
      </c>
      <c r="H1724" t="n">
        <v>4230.228261516405</v>
      </c>
      <c r="I1724" t="n">
        <v>32.70198728862174</v>
      </c>
      <c r="J1724" t="n">
        <v>32.70198728862174</v>
      </c>
      <c r="K1724" t="n">
        <v>291.1512314341226</v>
      </c>
      <c r="L1724" t="n">
        <v>5</v>
      </c>
      <c r="M1724" t="n">
        <v>73.8213061445544</v>
      </c>
      <c r="N1724" t="n">
        <v>2851.173848262057</v>
      </c>
      <c r="O1724" t="b">
        <v>0</v>
      </c>
      <c r="P1724" t="n">
        <v>32.70198728862174</v>
      </c>
      <c r="Q1724" t="n">
        <v>0</v>
      </c>
      <c r="R1724" t="n">
        <v>0.9490675876720883</v>
      </c>
      <c r="S1724" t="n">
        <v>56.45071381621067</v>
      </c>
      <c r="T1724" t="n">
        <v>115.4050163281983</v>
      </c>
      <c r="U1724" t="n">
        <v>34.45696356445436</v>
      </c>
      <c r="V1724" t="n">
        <v>5.877855876337179</v>
      </c>
      <c r="W1724" t="n">
        <v>0</v>
      </c>
      <c r="X1724" t="n">
        <v>0</v>
      </c>
      <c r="Y1724" t="n">
        <v>-21.42826181236016</v>
      </c>
      <c r="Z1724" t="n">
        <v>105.9224787</v>
      </c>
      <c r="AA1724" t="n">
        <v>2851.173848262057</v>
      </c>
      <c r="AB1724" t="b">
        <v>0</v>
      </c>
      <c r="AC1724" t="b">
        <v>1</v>
      </c>
      <c r="AD1724" t="n">
        <v>90.83401703364991</v>
      </c>
      <c r="AE1724" t="n">
        <v>-0</v>
      </c>
      <c r="AF1724" t="n">
        <v>0</v>
      </c>
      <c r="AG1724" t="n">
        <v>-0.001607241421354877</v>
      </c>
      <c r="AH1724" t="b">
        <v>0</v>
      </c>
      <c r="AI1724" t="b">
        <v>0</v>
      </c>
      <c r="AJ1724" t="n">
        <v>2851.173848262057</v>
      </c>
      <c r="AK1724" t="n">
        <v>0</v>
      </c>
      <c r="AL1724" t="n">
        <v>34.45696356445436</v>
      </c>
      <c r="AM1724" t="n">
        <v>0</v>
      </c>
      <c r="AN1724" t="n">
        <v>34.45714856999528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6.787974186245704</v>
      </c>
      <c r="AU1724" t="n">
        <v>2.134023846867918</v>
      </c>
      <c r="AV1724" t="n">
        <v>6.787974186245704</v>
      </c>
    </row>
    <row r="1725" spans="1:48">
      <c r="A1725" t="n">
        <v>1722</v>
      </c>
      <c r="B1725" t="n">
        <v>0</v>
      </c>
      <c r="C1725" t="n">
        <v>0</v>
      </c>
      <c r="D1725" t="n">
        <v>0</v>
      </c>
      <c r="E1725" t="n">
        <v>131</v>
      </c>
      <c r="F1725" t="n">
        <v>0.08348322773566963</v>
      </c>
      <c r="G1725" t="n">
        <v>1075.858151678338</v>
      </c>
      <c r="H1725" t="n">
        <v>4243.184550219366</v>
      </c>
      <c r="I1725" t="n">
        <v>30.23055270842137</v>
      </c>
      <c r="J1725" t="n">
        <v>30.23055270842137</v>
      </c>
      <c r="K1725" t="n">
        <v>268.3258134972342</v>
      </c>
      <c r="L1725" t="n">
        <v>5</v>
      </c>
      <c r="M1725" t="n">
        <v>68.03392837150967</v>
      </c>
      <c r="N1725" t="n">
        <v>2859.906386847852</v>
      </c>
      <c r="O1725" t="b">
        <v>0</v>
      </c>
      <c r="P1725" t="n">
        <v>30.23055270842137</v>
      </c>
      <c r="Q1725" t="n">
        <v>0</v>
      </c>
      <c r="R1725" t="n">
        <v>0.9473921583335621</v>
      </c>
      <c r="S1725" t="n">
        <v>56.50768407866714</v>
      </c>
      <c r="T1725" t="n">
        <v>106.5456850759862</v>
      </c>
      <c r="U1725" t="n">
        <v>31.9092283406653</v>
      </c>
      <c r="V1725" t="n">
        <v>5.605138530719628</v>
      </c>
      <c r="W1725" t="n">
        <v>0</v>
      </c>
      <c r="X1725" t="n">
        <v>0</v>
      </c>
      <c r="Y1725" t="n">
        <v>-21.42826181236016</v>
      </c>
      <c r="Z1725" t="n">
        <v>105.9224787</v>
      </c>
      <c r="AA1725" t="n">
        <v>2859.906386847852</v>
      </c>
      <c r="AB1725" t="b">
        <v>0</v>
      </c>
      <c r="AC1725" t="b">
        <v>1</v>
      </c>
      <c r="AD1725" t="n">
        <v>90.82657666496506</v>
      </c>
      <c r="AE1725" t="n">
        <v>-0</v>
      </c>
      <c r="AF1725" t="n">
        <v>0</v>
      </c>
      <c r="AG1725" t="n">
        <v>0.006519650978270231</v>
      </c>
      <c r="AH1725" t="b">
        <v>0</v>
      </c>
      <c r="AI1725" t="b">
        <v>0</v>
      </c>
      <c r="AJ1725" t="n">
        <v>2859.906386847852</v>
      </c>
      <c r="AK1725" t="n">
        <v>0</v>
      </c>
      <c r="AL1725" t="n">
        <v>31.9092283406653</v>
      </c>
      <c r="AM1725" t="n">
        <v>0</v>
      </c>
      <c r="AN1725" t="n">
        <v>31.90931056535016</v>
      </c>
      <c r="AO1725" t="n">
        <v>0</v>
      </c>
      <c r="AP1725" t="n">
        <v>1</v>
      </c>
      <c r="AQ1725" t="n">
        <v>0</v>
      </c>
      <c r="AR1725" t="n">
        <v>0</v>
      </c>
      <c r="AS1725" t="n">
        <v>0</v>
      </c>
      <c r="AT1725" t="n">
        <v>6.342055885730701</v>
      </c>
      <c r="AU1725" t="n">
        <v>1.993834703399749</v>
      </c>
      <c r="AV1725" t="n">
        <v>6.342055885730701</v>
      </c>
    </row>
    <row r="1726" spans="1:48">
      <c r="A1726" t="n">
        <v>1723</v>
      </c>
      <c r="B1726" t="n">
        <v>0</v>
      </c>
      <c r="C1726" t="n">
        <v>0</v>
      </c>
      <c r="D1726" t="n">
        <v>0</v>
      </c>
      <c r="E1726" t="n">
        <v>131.2</v>
      </c>
      <c r="F1726" t="n">
        <v>0.03911276708640798</v>
      </c>
      <c r="G1726" t="n">
        <v>1077.500683207618</v>
      </c>
      <c r="H1726" t="n">
        <v>4249.662694570845</v>
      </c>
      <c r="I1726" t="n">
        <v>27.58712977901988</v>
      </c>
      <c r="J1726" t="n">
        <v>27.58712977901988</v>
      </c>
      <c r="K1726" t="n">
        <v>244.4895750958498</v>
      </c>
      <c r="L1726" t="n">
        <v>5</v>
      </c>
      <c r="M1726" t="n">
        <v>61.99025737724387</v>
      </c>
      <c r="N1726" t="n">
        <v>2864.27265614075</v>
      </c>
      <c r="O1726" t="b">
        <v>0</v>
      </c>
      <c r="P1726" t="n">
        <v>27.58712977901988</v>
      </c>
      <c r="Q1726" t="n">
        <v>0</v>
      </c>
      <c r="R1726" t="n">
        <v>0.9453314140509832</v>
      </c>
      <c r="S1726" t="n">
        <v>56.56208126047252</v>
      </c>
      <c r="T1726" t="n">
        <v>97.29252013297918</v>
      </c>
      <c r="U1726" t="n">
        <v>29.18249554492437</v>
      </c>
      <c r="V1726" t="n">
        <v>5.318844499086211</v>
      </c>
      <c r="W1726" t="n">
        <v>0</v>
      </c>
      <c r="X1726" t="n">
        <v>0</v>
      </c>
      <c r="Y1726" t="n">
        <v>-21.42826181236016</v>
      </c>
      <c r="Z1726" t="n">
        <v>105.9224787</v>
      </c>
      <c r="AA1726" t="n">
        <v>2864.27265614075</v>
      </c>
      <c r="AB1726" t="b">
        <v>0</v>
      </c>
      <c r="AC1726" t="b">
        <v>1</v>
      </c>
      <c r="AD1726" t="n">
        <v>90.81913629628021</v>
      </c>
      <c r="AE1726" t="n">
        <v>-0</v>
      </c>
      <c r="AF1726" t="n">
        <v>0</v>
      </c>
      <c r="AG1726" t="n">
        <v>0.01330328262609493</v>
      </c>
      <c r="AH1726" t="b">
        <v>0</v>
      </c>
      <c r="AI1726" t="b">
        <v>0</v>
      </c>
      <c r="AJ1726" t="n">
        <v>2864.27265614075</v>
      </c>
      <c r="AK1726" t="n">
        <v>0</v>
      </c>
      <c r="AL1726" t="n">
        <v>29.18249554492437</v>
      </c>
      <c r="AM1726" t="n">
        <v>0</v>
      </c>
      <c r="AN1726" t="n">
        <v>29.18251610109559</v>
      </c>
      <c r="AO1726" t="n">
        <v>0</v>
      </c>
      <c r="AP1726" t="n">
        <v>1</v>
      </c>
      <c r="AQ1726" t="n">
        <v>0</v>
      </c>
      <c r="AR1726" t="n">
        <v>0</v>
      </c>
      <c r="AS1726" t="n">
        <v>0</v>
      </c>
      <c r="AT1726" t="n">
        <v>5.868268529764061</v>
      </c>
      <c r="AU1726" t="n">
        <v>1.844884002021711</v>
      </c>
      <c r="AV1726" t="n">
        <v>5.868268529764061</v>
      </c>
    </row>
    <row r="1727" spans="1:48">
      <c r="A1727" t="n">
        <v>1724</v>
      </c>
      <c r="B1727" t="n">
        <v>0</v>
      </c>
      <c r="C1727" t="n">
        <v>0</v>
      </c>
      <c r="D1727" t="n">
        <v>0</v>
      </c>
      <c r="E1727" t="n">
        <v>131.3</v>
      </c>
      <c r="F1727" t="n">
        <v>0.0100657039186629</v>
      </c>
      <c r="G1727" t="n">
        <v>1078.321948972258</v>
      </c>
      <c r="H1727" t="n">
        <v>4252.901766746586</v>
      </c>
      <c r="I1727" t="n">
        <v>25.8370482249882</v>
      </c>
      <c r="J1727" t="n">
        <v>25.8370482249882</v>
      </c>
      <c r="K1727" t="n">
        <v>228.8051695783303</v>
      </c>
      <c r="L1727" t="n">
        <v>5</v>
      </c>
      <c r="M1727" t="n">
        <v>58.01348113040829</v>
      </c>
      <c r="N1727" t="n">
        <v>2866.455790787199</v>
      </c>
      <c r="O1727" t="b">
        <v>0</v>
      </c>
      <c r="P1727" t="n">
        <v>25.8370482249882</v>
      </c>
      <c r="Q1727" t="n">
        <v>0</v>
      </c>
      <c r="R1727" t="n">
        <v>0.9437552802295437</v>
      </c>
      <c r="S1727" t="n">
        <v>56.61366634982223</v>
      </c>
      <c r="T1727" t="n">
        <v>91.20310735547518</v>
      </c>
      <c r="U1727" t="n">
        <v>27.37685156972474</v>
      </c>
      <c r="V1727" t="n">
        <v>5.129693215403549</v>
      </c>
      <c r="W1727" t="n">
        <v>0</v>
      </c>
      <c r="X1727" t="n">
        <v>0</v>
      </c>
      <c r="Y1727" t="n">
        <v>-21.42826181236016</v>
      </c>
      <c r="Z1727" t="n">
        <v>105.9224787</v>
      </c>
      <c r="AA1727" t="n">
        <v>2866.455790787199</v>
      </c>
      <c r="AB1727" t="b">
        <v>0</v>
      </c>
      <c r="AC1727" t="b">
        <v>1</v>
      </c>
      <c r="AD1727" t="n">
        <v>90.81169592759535</v>
      </c>
      <c r="AE1727" t="n">
        <v>-0</v>
      </c>
      <c r="AF1727" t="n">
        <v>0</v>
      </c>
      <c r="AG1727" t="n">
        <v>0.01241151170703014</v>
      </c>
      <c r="AH1727" t="b">
        <v>0</v>
      </c>
      <c r="AI1727" t="b">
        <v>0</v>
      </c>
      <c r="AJ1727" t="n">
        <v>2866.455790787199</v>
      </c>
      <c r="AK1727" t="n">
        <v>0</v>
      </c>
      <c r="AL1727" t="n">
        <v>27.37685156972474</v>
      </c>
      <c r="AM1727" t="n">
        <v>0</v>
      </c>
      <c r="AN1727" t="n">
        <v>27.37685156972474</v>
      </c>
      <c r="AO1727" t="n">
        <v>0</v>
      </c>
      <c r="AP1727" t="n">
        <v>1</v>
      </c>
      <c r="AQ1727" t="n">
        <v>0</v>
      </c>
      <c r="AR1727" t="n">
        <v>0</v>
      </c>
      <c r="AS1727" t="n">
        <v>0</v>
      </c>
      <c r="AT1727" t="n">
        <v>5.556782406932107</v>
      </c>
      <c r="AU1727" t="n">
        <v>1.746958053004592</v>
      </c>
      <c r="AV1727" t="n">
        <v>5.556782406932107</v>
      </c>
    </row>
    <row r="1728" spans="1:48">
      <c r="A1728" t="n">
        <v>1725</v>
      </c>
      <c r="B1728" t="n">
        <v>0</v>
      </c>
      <c r="C1728" t="n">
        <v>0</v>
      </c>
      <c r="D1728" t="n">
        <v>0</v>
      </c>
      <c r="E1728" t="n">
        <v>131.2</v>
      </c>
      <c r="F1728" t="n">
        <v>-0.07937558276107737</v>
      </c>
      <c r="G1728" t="n">
        <v>1077.500683207618</v>
      </c>
      <c r="H1728" t="n">
        <v>4249.662694570845</v>
      </c>
      <c r="I1728" t="n">
        <v>20.24827735839957</v>
      </c>
      <c r="J1728" t="n">
        <v>20.24827735839957</v>
      </c>
      <c r="K1728" t="n">
        <v>179.4493579952959</v>
      </c>
      <c r="L1728" t="n">
        <v>5</v>
      </c>
      <c r="M1728" t="n">
        <v>45.49933012051113</v>
      </c>
      <c r="N1728" t="n">
        <v>2864.27265614075</v>
      </c>
      <c r="O1728" t="b">
        <v>0</v>
      </c>
      <c r="P1728" t="n">
        <v>20.24827735839957</v>
      </c>
      <c r="Q1728" t="n">
        <v>0</v>
      </c>
      <c r="R1728" t="n">
        <v>0.9370420184889909</v>
      </c>
      <c r="S1728" t="n">
        <v>56.66337185381065</v>
      </c>
      <c r="T1728" t="n">
        <v>72.04204633213813</v>
      </c>
      <c r="U1728" t="n">
        <v>21.60871866882825</v>
      </c>
      <c r="V1728" t="n">
        <v>4.535621820994024</v>
      </c>
      <c r="W1728" t="n">
        <v>0</v>
      </c>
      <c r="X1728" t="n">
        <v>0</v>
      </c>
      <c r="Y1728" t="n">
        <v>-21.42826181236016</v>
      </c>
      <c r="Z1728" t="n">
        <v>105.9224787</v>
      </c>
      <c r="AA1728" t="n">
        <v>2864.27265614075</v>
      </c>
      <c r="AB1728" t="b">
        <v>0</v>
      </c>
      <c r="AC1728" t="b">
        <v>1</v>
      </c>
      <c r="AD1728" t="n">
        <v>90.8042555589105</v>
      </c>
      <c r="AE1728" t="n">
        <v>-0</v>
      </c>
      <c r="AF1728" t="n">
        <v>0</v>
      </c>
      <c r="AG1728" t="n">
        <v>-0.01441753449441502</v>
      </c>
      <c r="AH1728" t="b">
        <v>0</v>
      </c>
      <c r="AI1728" t="b">
        <v>0</v>
      </c>
      <c r="AJ1728" t="n">
        <v>2864.27265614075</v>
      </c>
      <c r="AK1728" t="n">
        <v>0</v>
      </c>
      <c r="AL1728" t="n">
        <v>21.60871866882825</v>
      </c>
      <c r="AM1728" t="n">
        <v>0</v>
      </c>
      <c r="AN1728" t="n">
        <v>21.60880089351311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4.570886342590358</v>
      </c>
      <c r="AU1728" t="n">
        <v>1.437009067620757</v>
      </c>
      <c r="AV1728" t="n">
        <v>4.570886342590358</v>
      </c>
    </row>
    <row r="1729" spans="1:48">
      <c r="A1729" t="n">
        <v>1726</v>
      </c>
      <c r="B1729" t="n">
        <v>0</v>
      </c>
      <c r="C1729" t="n">
        <v>0</v>
      </c>
      <c r="D1729" t="n">
        <v>0</v>
      </c>
      <c r="E1729" t="n">
        <v>130.7</v>
      </c>
      <c r="F1729" t="n">
        <v>-0.1925633728743428</v>
      </c>
      <c r="G1729" t="n">
        <v>1073.394354384418</v>
      </c>
      <c r="H1729" t="n">
        <v>4233.467333692145</v>
      </c>
      <c r="I1729" t="n">
        <v>13.04146981467558</v>
      </c>
      <c r="J1729" t="n">
        <v>13.04146981467558</v>
      </c>
      <c r="K1729" t="n">
        <v>116.0215373433583</v>
      </c>
      <c r="L1729" t="n">
        <v>5</v>
      </c>
      <c r="M1729" t="n">
        <v>29.41722549273792</v>
      </c>
      <c r="N1729" t="n">
        <v>2853.356982908506</v>
      </c>
      <c r="O1729" t="b">
        <v>0</v>
      </c>
      <c r="P1729" t="n">
        <v>13.04146981467558</v>
      </c>
      <c r="Q1729" t="n">
        <v>0</v>
      </c>
      <c r="R1729" t="n">
        <v>0.9204889693524002</v>
      </c>
      <c r="S1729" t="n">
        <v>56.70697508818965</v>
      </c>
      <c r="T1729" t="n">
        <v>47.4158155128536</v>
      </c>
      <c r="U1729" t="n">
        <v>14.16798055043589</v>
      </c>
      <c r="V1729" t="n">
        <v>3.770080360423449</v>
      </c>
      <c r="W1729" t="n">
        <v>0</v>
      </c>
      <c r="X1729" t="n">
        <v>0</v>
      </c>
      <c r="Y1729" t="n">
        <v>-21.42826181236016</v>
      </c>
      <c r="Z1729" t="n">
        <v>105.9224787</v>
      </c>
      <c r="AA1729" t="n">
        <v>2853.356982908506</v>
      </c>
      <c r="AB1729" t="b">
        <v>0</v>
      </c>
      <c r="AC1729" t="b">
        <v>1</v>
      </c>
      <c r="AD1729" t="n">
        <v>90.79681519022564</v>
      </c>
      <c r="AE1729" t="n">
        <v>-0</v>
      </c>
      <c r="AF1729" t="n">
        <v>0</v>
      </c>
      <c r="AG1729" t="n">
        <v>-0.04054836224279024</v>
      </c>
      <c r="AH1729" t="b">
        <v>0</v>
      </c>
      <c r="AI1729" t="b">
        <v>0</v>
      </c>
      <c r="AJ1729" t="n">
        <v>2853.356982908506</v>
      </c>
      <c r="AK1729" t="n">
        <v>0</v>
      </c>
      <c r="AL1729" t="n">
        <v>14.16798055043589</v>
      </c>
      <c r="AM1729" t="n">
        <v>0</v>
      </c>
      <c r="AN1729" t="n">
        <v>14.16842821816455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3.320856629858116</v>
      </c>
      <c r="AU1729" t="n">
        <v>1.044020947296238</v>
      </c>
      <c r="AV1729" t="n">
        <v>3.320856629858116</v>
      </c>
    </row>
    <row r="1730" spans="1:48">
      <c r="A1730" t="n">
        <v>1727</v>
      </c>
      <c r="B1730" t="n">
        <v>0</v>
      </c>
      <c r="C1730" t="n">
        <v>0</v>
      </c>
      <c r="D1730" t="n">
        <v>0</v>
      </c>
      <c r="E1730" t="n">
        <v>129.8</v>
      </c>
      <c r="F1730" t="n">
        <v>-0.3170375924082052</v>
      </c>
      <c r="G1730" t="n">
        <v>1066.002962502659</v>
      </c>
      <c r="H1730" t="n">
        <v>4204.315684110486</v>
      </c>
      <c r="I1730" t="n">
        <v>5.065030429697988</v>
      </c>
      <c r="J1730" t="n">
        <v>5.065030429697988</v>
      </c>
      <c r="K1730" t="n">
        <v>45.37274237426657</v>
      </c>
      <c r="L1730" t="n">
        <v>5</v>
      </c>
      <c r="M1730" t="n">
        <v>11.50424502390126</v>
      </c>
      <c r="N1730" t="n">
        <v>2833.708771090468</v>
      </c>
      <c r="O1730" t="b">
        <v>0</v>
      </c>
      <c r="P1730" t="n">
        <v>5.065030429697988</v>
      </c>
      <c r="Q1730" t="n">
        <v>0</v>
      </c>
      <c r="R1730" t="n">
        <v>0.8541223381384625</v>
      </c>
      <c r="S1730" t="n">
        <v>56.74244284745004</v>
      </c>
      <c r="T1730" t="n">
        <v>19.98380329486093</v>
      </c>
      <c r="U1730" t="n">
        <v>5.930099475839831</v>
      </c>
      <c r="V1730" t="n">
        <v>2.915190499755202</v>
      </c>
      <c r="W1730" t="n">
        <v>0</v>
      </c>
      <c r="X1730" t="n">
        <v>0</v>
      </c>
      <c r="Y1730" t="n">
        <v>-21.42826181236016</v>
      </c>
      <c r="Z1730" t="n">
        <v>105.914814259152</v>
      </c>
      <c r="AA1730" t="n">
        <v>2833.708771090468</v>
      </c>
      <c r="AB1730" t="b">
        <v>0</v>
      </c>
      <c r="AC1730" t="b">
        <v>1</v>
      </c>
      <c r="AD1730" t="n">
        <v>90.78937482154079</v>
      </c>
      <c r="AE1730" t="n">
        <v>-0</v>
      </c>
      <c r="AF1730" t="n">
        <v>0</v>
      </c>
      <c r="AG1730" t="n">
        <v>-0.065795385727417</v>
      </c>
      <c r="AH1730" t="b">
        <v>0</v>
      </c>
      <c r="AI1730" t="b">
        <v>0</v>
      </c>
      <c r="AJ1730" t="n">
        <v>2833.708771090468</v>
      </c>
      <c r="AK1730" t="n">
        <v>0</v>
      </c>
      <c r="AL1730" t="n">
        <v>5.930099475839831</v>
      </c>
      <c r="AM1730" t="n">
        <v>0</v>
      </c>
      <c r="AN1730" t="n">
        <v>5.931307721903398</v>
      </c>
      <c r="AO1730" t="n">
        <v>0</v>
      </c>
      <c r="AP1730" t="n">
        <v>1</v>
      </c>
      <c r="AQ1730" t="n">
        <v>0</v>
      </c>
      <c r="AR1730" t="n">
        <v>0</v>
      </c>
      <c r="AS1730" t="n">
        <v>0</v>
      </c>
      <c r="AT1730" t="n">
        <v>1.963486578398886</v>
      </c>
      <c r="AU1730" t="n">
        <v>0.6172868467588846</v>
      </c>
      <c r="AV1730" t="n">
        <v>1.963486578398886</v>
      </c>
    </row>
    <row r="1731" spans="1:48">
      <c r="A1731" t="n">
        <v>1728</v>
      </c>
      <c r="B1731" t="n">
        <v>0</v>
      </c>
      <c r="C1731" t="n">
        <v>0</v>
      </c>
      <c r="D1731" t="n">
        <v>0</v>
      </c>
      <c r="E1731" t="n">
        <v>128.4</v>
      </c>
      <c r="F1731" t="n">
        <v>-0.4559529241594973</v>
      </c>
      <c r="G1731" t="n">
        <v>1054.505241797699</v>
      </c>
      <c r="H1731" t="n">
        <v>4158.968673650126</v>
      </c>
      <c r="I1731" t="n">
        <v>-3.805624267190006</v>
      </c>
      <c r="J1731" t="n">
        <v>-3.805624267190006</v>
      </c>
      <c r="K1731" t="n">
        <v>-34.46264027903001</v>
      </c>
      <c r="L1731" t="n">
        <v>5</v>
      </c>
      <c r="M1731" t="n">
        <v>-8.73799195715771</v>
      </c>
      <c r="N1731" t="n">
        <v>2803.144886040185</v>
      </c>
      <c r="O1731" t="b">
        <v>0</v>
      </c>
      <c r="P1731" t="n">
        <v>-3.805624267190006</v>
      </c>
      <c r="Q1731" t="n">
        <v>0</v>
      </c>
      <c r="R1731" t="n">
        <v>0.6450788244822593</v>
      </c>
      <c r="S1731" t="n">
        <v>56.76771549153223</v>
      </c>
      <c r="T1731" t="n">
        <v>-8.363046854686548</v>
      </c>
      <c r="U1731" t="n">
        <v>-2.454927628700089</v>
      </c>
      <c r="V1731" t="n">
        <v>0.3749451024711643</v>
      </c>
      <c r="W1731" t="n">
        <v>-63.77868765164591</v>
      </c>
      <c r="X1731" t="n">
        <v>2</v>
      </c>
      <c r="Y1731" t="n">
        <v>42.35042583928575</v>
      </c>
      <c r="Z1731" t="n">
        <v>105.8517348561754</v>
      </c>
      <c r="AA1731" t="n">
        <v>2803.144886040185</v>
      </c>
      <c r="AB1731" t="b">
        <v>0</v>
      </c>
      <c r="AC1731" t="b">
        <v>1</v>
      </c>
      <c r="AD1731" t="n">
        <v>90.79300714168436</v>
      </c>
      <c r="AE1731" t="n">
        <v>1.33256910027986</v>
      </c>
      <c r="AF1731" t="n">
        <v>0</v>
      </c>
      <c r="AG1731" t="n">
        <v>-0.1029584961369535</v>
      </c>
      <c r="AH1731" t="b">
        <v>0</v>
      </c>
      <c r="AI1731" t="b">
        <v>0</v>
      </c>
      <c r="AJ1731" t="n">
        <v>2803.144886040185</v>
      </c>
      <c r="AK1731" t="n">
        <v>0</v>
      </c>
      <c r="AL1731" t="n">
        <v>-2.454927628700089</v>
      </c>
      <c r="AM1731" t="n">
        <v>0</v>
      </c>
      <c r="AN1731" t="n">
        <v>-1.119871231703358</v>
      </c>
      <c r="AO1731" t="n">
        <v>0</v>
      </c>
      <c r="AP1731" t="n">
        <v>1</v>
      </c>
      <c r="AQ1731" t="n">
        <v>0</v>
      </c>
      <c r="AR1731" t="n">
        <v>0</v>
      </c>
      <c r="AS1731" t="n">
        <v>0</v>
      </c>
      <c r="AT1731" t="n">
        <v>0.8178361599355342</v>
      </c>
      <c r="AU1731" t="n">
        <v>0.2571138045382869</v>
      </c>
      <c r="AV1731" t="n">
        <v>0.8178361599355342</v>
      </c>
    </row>
    <row r="1732" spans="1:48">
      <c r="A1732" t="n">
        <v>1729</v>
      </c>
      <c r="B1732" t="n">
        <v>0</v>
      </c>
      <c r="C1732" t="n">
        <v>0</v>
      </c>
      <c r="D1732" t="n">
        <v>0</v>
      </c>
      <c r="E1732" t="n">
        <v>126.5</v>
      </c>
      <c r="F1732" t="n">
        <v>-0.6091507109538448</v>
      </c>
      <c r="G1732" t="n">
        <v>1038.90119226954</v>
      </c>
      <c r="H1732" t="n">
        <v>4097.426302311066</v>
      </c>
      <c r="I1732" t="n">
        <v>-13.4204689649393</v>
      </c>
      <c r="J1732" t="n">
        <v>-13.4204689649393</v>
      </c>
      <c r="K1732" t="n">
        <v>-123.3572927016509</v>
      </c>
      <c r="L1732" t="n">
        <v>5</v>
      </c>
      <c r="M1732" t="n">
        <v>-31.27720403185874</v>
      </c>
      <c r="N1732" t="n">
        <v>2761.665327757659</v>
      </c>
      <c r="O1732" t="b">
        <v>0</v>
      </c>
      <c r="P1732" t="n">
        <v>-13.4204689649393</v>
      </c>
      <c r="Q1732" t="n">
        <v>0</v>
      </c>
      <c r="R1732" t="n">
        <v>0.8794758000587922</v>
      </c>
      <c r="S1732" t="n">
        <v>56.81391503112483</v>
      </c>
      <c r="T1732" t="n">
        <v>-40.81237988059502</v>
      </c>
      <c r="U1732" t="n">
        <v>-11.80297768010418</v>
      </c>
      <c r="V1732" t="n">
        <v>-9.53517584873628</v>
      </c>
      <c r="W1732" t="n">
        <v>-84.09234836548953</v>
      </c>
      <c r="X1732" t="n">
        <v>2</v>
      </c>
      <c r="Y1732" t="n">
        <v>62.66408655312937</v>
      </c>
      <c r="Z1732" t="n">
        <v>105.6665007628991</v>
      </c>
      <c r="AA1732" t="n">
        <v>2761.665327757659</v>
      </c>
      <c r="AB1732" t="b">
        <v>0</v>
      </c>
      <c r="AC1732" t="b">
        <v>1</v>
      </c>
      <c r="AD1732" t="n">
        <v>90.81123882786359</v>
      </c>
      <c r="AE1732" t="n">
        <v>1.756995465536662</v>
      </c>
      <c r="AF1732" t="n">
        <v>0</v>
      </c>
      <c r="AG1732" t="n">
        <v>-0.1380344732584436</v>
      </c>
      <c r="AH1732" t="b">
        <v>0</v>
      </c>
      <c r="AI1732" t="b">
        <v>0</v>
      </c>
      <c r="AJ1732" t="n">
        <v>2761.665327757659</v>
      </c>
      <c r="AK1732" t="n">
        <v>0</v>
      </c>
      <c r="AL1732" t="n">
        <v>-11.80297768010418</v>
      </c>
      <c r="AM1732" t="n">
        <v>4.337811781643638</v>
      </c>
      <c r="AN1732" t="n">
        <v>-5.70394728174896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 spans="1:48">
      <c r="A1733" t="n">
        <v>1730</v>
      </c>
      <c r="B1733" t="n">
        <v>0</v>
      </c>
      <c r="C1733" t="n">
        <v>0</v>
      </c>
      <c r="D1733" t="n">
        <v>0</v>
      </c>
      <c r="E1733" t="n">
        <v>124.1</v>
      </c>
      <c r="F1733" t="n">
        <v>-0.6907775653584487</v>
      </c>
      <c r="G1733" t="n">
        <v>1019.190813918181</v>
      </c>
      <c r="H1733" t="n">
        <v>4019.688570093307</v>
      </c>
      <c r="I1733" t="n">
        <v>-18.58482176796846</v>
      </c>
      <c r="J1733" t="n">
        <v>-18.58482176796846</v>
      </c>
      <c r="K1733" t="n">
        <v>-174.1302733773358</v>
      </c>
      <c r="L1733" t="n">
        <v>5</v>
      </c>
      <c r="M1733" t="n">
        <v>-44.15067783401008</v>
      </c>
      <c r="N1733" t="n">
        <v>2709.270096242889</v>
      </c>
      <c r="O1733" t="b">
        <v>0</v>
      </c>
      <c r="P1733" t="n">
        <v>-18.58482176796846</v>
      </c>
      <c r="Q1733" t="n">
        <v>0</v>
      </c>
      <c r="R1733" t="n">
        <v>0.9063852479963531</v>
      </c>
      <c r="S1733" t="n">
        <v>56.86924007638294</v>
      </c>
      <c r="T1733" t="n">
        <v>-59.37317964063251</v>
      </c>
      <c r="U1733" t="n">
        <v>-16.84500828712811</v>
      </c>
      <c r="V1733" t="n">
        <v>-15.22250180662243</v>
      </c>
      <c r="W1733" t="n">
        <v>-86.15060768619995</v>
      </c>
      <c r="X1733" t="n">
        <v>2</v>
      </c>
      <c r="Y1733" t="n">
        <v>64.72234587383979</v>
      </c>
      <c r="Z1733" t="n">
        <v>105.4783953279074</v>
      </c>
      <c r="AA1733" t="n">
        <v>2709.270096242889</v>
      </c>
      <c r="AB1733" t="b">
        <v>0</v>
      </c>
      <c r="AC1733" t="b">
        <v>1</v>
      </c>
      <c r="AD1733" t="n">
        <v>90.83335452793771</v>
      </c>
      <c r="AE1733" t="n">
        <v>1.8</v>
      </c>
      <c r="AF1733" t="n">
        <v>0</v>
      </c>
      <c r="AG1733" t="n">
        <v>-0.180396285362578</v>
      </c>
      <c r="AH1733" t="b">
        <v>0</v>
      </c>
      <c r="AI1733" t="b">
        <v>0</v>
      </c>
      <c r="AJ1733" t="n">
        <v>2709.270096242889</v>
      </c>
      <c r="AK1733" t="n">
        <v>0</v>
      </c>
      <c r="AL1733" t="n">
        <v>-16.84500828712811</v>
      </c>
      <c r="AM1733" t="n">
        <v>9.489654651451856</v>
      </c>
      <c r="AN1733" t="n">
        <v>-5.549869706000214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 spans="1:48">
      <c r="A1734" t="n">
        <v>1731</v>
      </c>
      <c r="B1734" t="n">
        <v>0</v>
      </c>
      <c r="C1734" t="n">
        <v>0</v>
      </c>
      <c r="D1734" t="n">
        <v>0</v>
      </c>
      <c r="E1734" t="n">
        <v>121.6</v>
      </c>
      <c r="F1734" t="n">
        <v>-0.7110723609456713</v>
      </c>
      <c r="G1734" t="n">
        <v>998.6591698021825</v>
      </c>
      <c r="H1734" t="n">
        <v>3938.711765699808</v>
      </c>
      <c r="I1734" t="n">
        <v>-20.01317635540657</v>
      </c>
      <c r="J1734" t="n">
        <v>-20.01317635540657</v>
      </c>
      <c r="K1734" t="n">
        <v>-191.3683490973441</v>
      </c>
      <c r="L1734" t="n">
        <v>5</v>
      </c>
      <c r="M1734" t="n">
        <v>-48.52138668796758</v>
      </c>
      <c r="N1734" t="n">
        <v>2654.691730081671</v>
      </c>
      <c r="O1734" t="b">
        <v>0</v>
      </c>
      <c r="P1734" t="n">
        <v>-20.01317635540657</v>
      </c>
      <c r="Q1734" t="n">
        <v>0</v>
      </c>
      <c r="R1734" t="n">
        <v>0.9127547865818002</v>
      </c>
      <c r="S1734" t="n">
        <v>56.92874905826779</v>
      </c>
      <c r="T1734" t="n">
        <v>-65.70938865137811</v>
      </c>
      <c r="U1734" t="n">
        <v>-18.26712251310306</v>
      </c>
      <c r="V1734" t="n">
        <v>-17.18800196341053</v>
      </c>
      <c r="W1734" t="n">
        <v>-86.15060768619995</v>
      </c>
      <c r="X1734" t="n">
        <v>2</v>
      </c>
      <c r="Y1734" t="n">
        <v>64.72234587383979</v>
      </c>
      <c r="Z1734" t="n">
        <v>105.2902898929157</v>
      </c>
      <c r="AA1734" t="n">
        <v>2654.691730081671</v>
      </c>
      <c r="AB1734" t="b">
        <v>0</v>
      </c>
      <c r="AC1734" t="b">
        <v>1</v>
      </c>
      <c r="AD1734" t="n">
        <v>90.85582756469947</v>
      </c>
      <c r="AE1734" t="n">
        <v>1.8</v>
      </c>
      <c r="AF1734" t="n">
        <v>0</v>
      </c>
      <c r="AG1734" t="n">
        <v>-0.2260853064078082</v>
      </c>
      <c r="AH1734" t="b">
        <v>0</v>
      </c>
      <c r="AI1734" t="b">
        <v>0</v>
      </c>
      <c r="AJ1734" t="n">
        <v>2654.691730081671</v>
      </c>
      <c r="AK1734" t="n">
        <v>0</v>
      </c>
      <c r="AL1734" t="n">
        <v>-18.26712251310306</v>
      </c>
      <c r="AM1734" t="n">
        <v>11.06900807723665</v>
      </c>
      <c r="AN1734" t="n">
        <v>-5.392173702385611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 spans="1:48">
      <c r="A1735" t="n">
        <v>1732</v>
      </c>
      <c r="B1735" t="n">
        <v>0</v>
      </c>
      <c r="C1735" t="n">
        <v>0</v>
      </c>
      <c r="D1735" t="n">
        <v>0</v>
      </c>
      <c r="E1735" t="n">
        <v>119</v>
      </c>
      <c r="F1735" t="n">
        <v>-0.7149329908588413</v>
      </c>
      <c r="G1735" t="n">
        <v>977.3062599215438</v>
      </c>
      <c r="H1735" t="n">
        <v>3854.495889130569</v>
      </c>
      <c r="I1735" t="n">
        <v>-20.43819192021875</v>
      </c>
      <c r="J1735" t="n">
        <v>-20.43819192021875</v>
      </c>
      <c r="K1735" t="n">
        <v>-199.7023495311356</v>
      </c>
      <c r="L1735" t="n">
        <v>5</v>
      </c>
      <c r="M1735" t="n">
        <v>-50.63446996225549</v>
      </c>
      <c r="N1735" t="n">
        <v>2597.930229274004</v>
      </c>
      <c r="O1735" t="b">
        <v>0</v>
      </c>
      <c r="P1735" t="n">
        <v>-20.43819192021875</v>
      </c>
      <c r="Q1735" t="n">
        <v>0</v>
      </c>
      <c r="R1735" t="n">
        <v>0.9158180345758037</v>
      </c>
      <c r="S1735" t="n">
        <v>56.98847148691654</v>
      </c>
      <c r="T1735" t="n">
        <v>-68.80112872792341</v>
      </c>
      <c r="U1735" t="n">
        <v>-18.71766475465781</v>
      </c>
      <c r="V1735" t="n">
        <v>-18.16665876566793</v>
      </c>
      <c r="W1735" t="n">
        <v>-86.15060768619995</v>
      </c>
      <c r="X1735" t="n">
        <v>2</v>
      </c>
      <c r="Y1735" t="n">
        <v>64.72234587383979</v>
      </c>
      <c r="Z1735" t="n">
        <v>105.0338443203216</v>
      </c>
      <c r="AA1735" t="n">
        <v>2597.930229274004</v>
      </c>
      <c r="AB1735" t="b">
        <v>0</v>
      </c>
      <c r="AC1735" t="b">
        <v>1</v>
      </c>
      <c r="AD1735" t="n">
        <v>90.87830060146122</v>
      </c>
      <c r="AE1735" t="n">
        <v>1.8</v>
      </c>
      <c r="AF1735" t="n">
        <v>0</v>
      </c>
      <c r="AG1735" t="n">
        <v>-0.2672483479592578</v>
      </c>
      <c r="AH1735" t="b">
        <v>0</v>
      </c>
      <c r="AI1735" t="b">
        <v>0</v>
      </c>
      <c r="AJ1735" t="n">
        <v>2597.930229274004</v>
      </c>
      <c r="AK1735" t="n">
        <v>0</v>
      </c>
      <c r="AL1735" t="n">
        <v>-18.71766475465781</v>
      </c>
      <c r="AM1735" t="n">
        <v>11.68058281823508</v>
      </c>
      <c r="AN1735" t="n">
        <v>-5.231141202941934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 spans="1:48">
      <c r="A1736" t="n">
        <v>1733</v>
      </c>
      <c r="B1736" t="n">
        <v>0</v>
      </c>
      <c r="C1736" t="n">
        <v>0</v>
      </c>
      <c r="D1736" t="n">
        <v>0</v>
      </c>
      <c r="E1736" t="n">
        <v>116.5</v>
      </c>
      <c r="F1736" t="n">
        <v>-0.6791956756189741</v>
      </c>
      <c r="G1736" t="n">
        <v>956.774615805545</v>
      </c>
      <c r="H1736" t="n">
        <v>3773.519084737069</v>
      </c>
      <c r="I1736" t="n">
        <v>-18.62984692676612</v>
      </c>
      <c r="J1736" t="n">
        <v>-18.62984692676612</v>
      </c>
      <c r="K1736" t="n">
        <v>-185.9392282231783</v>
      </c>
      <c r="L1736" t="n">
        <v>5</v>
      </c>
      <c r="M1736" t="n">
        <v>-47.14483474218517</v>
      </c>
      <c r="N1736" t="n">
        <v>2543.351863112785</v>
      </c>
      <c r="O1736" t="b">
        <v>0</v>
      </c>
      <c r="P1736" t="n">
        <v>-18.62984692676612</v>
      </c>
      <c r="Q1736" t="n">
        <v>0</v>
      </c>
      <c r="R1736" t="n">
        <v>0.9125921060000183</v>
      </c>
      <c r="S1736" t="n">
        <v>57.04732079522188</v>
      </c>
      <c r="T1736" t="n">
        <v>-63.83383386408544</v>
      </c>
      <c r="U1736" t="n">
        <v>-17.00145124135546</v>
      </c>
      <c r="V1736" t="n">
        <v>-16.68899912190027</v>
      </c>
      <c r="W1736" t="n">
        <v>-86.15060768619995</v>
      </c>
      <c r="X1736" t="n">
        <v>2</v>
      </c>
      <c r="Y1736" t="n">
        <v>64.72234587383979</v>
      </c>
      <c r="Z1736" t="n">
        <v>104.7847092404991</v>
      </c>
      <c r="AA1736" t="n">
        <v>2543.351863112785</v>
      </c>
      <c r="AB1736" t="b">
        <v>0</v>
      </c>
      <c r="AC1736" t="b">
        <v>1</v>
      </c>
      <c r="AD1736" t="n">
        <v>90.90077363822297</v>
      </c>
      <c r="AE1736" t="n">
        <v>1.8</v>
      </c>
      <c r="AF1736" t="n">
        <v>0</v>
      </c>
      <c r="AG1736" t="n">
        <v>-0.2886428082975602</v>
      </c>
      <c r="AH1736" t="b">
        <v>0</v>
      </c>
      <c r="AI1736" t="b">
        <v>0</v>
      </c>
      <c r="AJ1736" t="n">
        <v>2543.351863112785</v>
      </c>
      <c r="AK1736" t="n">
        <v>0</v>
      </c>
      <c r="AL1736" t="n">
        <v>-17.00145124135546</v>
      </c>
      <c r="AM1736" t="n">
        <v>10.11686752711096</v>
      </c>
      <c r="AN1736" t="n">
        <v>-5.079099784568455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 spans="1:48">
      <c r="A1737" t="n">
        <v>1734</v>
      </c>
      <c r="B1737" t="n">
        <v>0</v>
      </c>
      <c r="C1737" t="n">
        <v>0</v>
      </c>
      <c r="D1737" t="n">
        <v>0</v>
      </c>
      <c r="E1737" t="n">
        <v>114.1</v>
      </c>
      <c r="F1737" t="n">
        <v>-0.6516176399986193</v>
      </c>
      <c r="G1737" t="n">
        <v>937.0642374541861</v>
      </c>
      <c r="H1737" t="n">
        <v>3695.78135251931</v>
      </c>
      <c r="I1737" t="n">
        <v>-17.30096019989314</v>
      </c>
      <c r="J1737" t="n">
        <v>-17.30096019989314</v>
      </c>
      <c r="K1737" t="n">
        <v>-176.3080838639151</v>
      </c>
      <c r="L1737" t="n">
        <v>5</v>
      </c>
      <c r="M1737" t="n">
        <v>-44.70286102026245</v>
      </c>
      <c r="N1737" t="n">
        <v>2490.956631598015</v>
      </c>
      <c r="O1737" t="b">
        <v>0</v>
      </c>
      <c r="P1737" t="n">
        <v>-17.30096019989314</v>
      </c>
      <c r="Q1737" t="n">
        <v>0</v>
      </c>
      <c r="R1737" t="n">
        <v>0.9102327037037182</v>
      </c>
      <c r="S1737" t="n">
        <v>57.10301881711424</v>
      </c>
      <c r="T1737" t="n">
        <v>-60.37092885721817</v>
      </c>
      <c r="U1737" t="n">
        <v>-15.74789977941915</v>
      </c>
      <c r="V1737" t="n">
        <v>-15.66806783695572</v>
      </c>
      <c r="W1737" t="n">
        <v>-86.15060768619995</v>
      </c>
      <c r="X1737" t="n">
        <v>2</v>
      </c>
      <c r="Y1737" t="n">
        <v>64.72234587383979</v>
      </c>
      <c r="Z1737" t="n">
        <v>104.5013494194618</v>
      </c>
      <c r="AA1737" t="n">
        <v>2490.956631598015</v>
      </c>
      <c r="AB1737" t="b">
        <v>0</v>
      </c>
      <c r="AC1737" t="b">
        <v>1</v>
      </c>
      <c r="AD1737" t="n">
        <v>90.92324667498472</v>
      </c>
      <c r="AE1737" t="n">
        <v>1.8</v>
      </c>
      <c r="AF1737" t="n">
        <v>0</v>
      </c>
      <c r="AG1737" t="n">
        <v>-0.3059463335882564</v>
      </c>
      <c r="AH1737" t="b">
        <v>0</v>
      </c>
      <c r="AI1737" t="b">
        <v>0</v>
      </c>
      <c r="AJ1737" t="n">
        <v>2490.956631598015</v>
      </c>
      <c r="AK1737" t="n">
        <v>0</v>
      </c>
      <c r="AL1737" t="n">
        <v>-15.74789977941915</v>
      </c>
      <c r="AM1737" t="n">
        <v>9.007188247416206</v>
      </c>
      <c r="AN1737" t="n">
        <v>-4.935666133979467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 spans="1:48">
      <c r="A1738" t="n">
        <v>1735</v>
      </c>
      <c r="B1738" t="n">
        <v>0</v>
      </c>
      <c r="C1738" t="n">
        <v>0</v>
      </c>
      <c r="D1738" t="n">
        <v>0</v>
      </c>
      <c r="E1738" t="n">
        <v>111.8</v>
      </c>
      <c r="F1738" t="n">
        <v>-0.6310004310532094</v>
      </c>
      <c r="G1738" t="n">
        <v>918.1751248674672</v>
      </c>
      <c r="H1738" t="n">
        <v>3621.28269247729</v>
      </c>
      <c r="I1738" t="n">
        <v>-16.36153392908808</v>
      </c>
      <c r="J1738" t="n">
        <v>-16.36153392908808</v>
      </c>
      <c r="K1738" t="n">
        <v>-170.1648583709563</v>
      </c>
      <c r="L1738" t="n">
        <v>5</v>
      </c>
      <c r="M1738" t="n">
        <v>-43.1452480656583</v>
      </c>
      <c r="N1738" t="n">
        <v>2440.744534729694</v>
      </c>
      <c r="O1738" t="b">
        <v>0</v>
      </c>
      <c r="P1738" t="n">
        <v>-16.36153392908808</v>
      </c>
      <c r="Q1738" t="n">
        <v>0</v>
      </c>
      <c r="R1738" t="n">
        <v>0.908831233652967</v>
      </c>
      <c r="S1738" t="n">
        <v>57.15614005421572</v>
      </c>
      <c r="T1738" t="n">
        <v>-58.17766917770848</v>
      </c>
      <c r="U1738" t="n">
        <v>-14.869873065228</v>
      </c>
      <c r="V1738" t="n">
        <v>-15.03242111205018</v>
      </c>
      <c r="W1738" t="n">
        <v>-86.15060768619995</v>
      </c>
      <c r="X1738" t="n">
        <v>2</v>
      </c>
      <c r="Y1738" t="n">
        <v>64.72234587383979</v>
      </c>
      <c r="Z1738" t="n">
        <v>104.1930298965963</v>
      </c>
      <c r="AA1738" t="n">
        <v>2440.744534729694</v>
      </c>
      <c r="AB1738" t="b">
        <v>0</v>
      </c>
      <c r="AC1738" t="b">
        <v>1</v>
      </c>
      <c r="AD1738" t="n">
        <v>90.94571971174648</v>
      </c>
      <c r="AE1738" t="n">
        <v>1.8</v>
      </c>
      <c r="AF1738" t="n">
        <v>0</v>
      </c>
      <c r="AG1738" t="n">
        <v>-0.3227781478449648</v>
      </c>
      <c r="AH1738" t="b">
        <v>0</v>
      </c>
      <c r="AI1738" t="b">
        <v>0</v>
      </c>
      <c r="AJ1738" t="n">
        <v>2440.744534729694</v>
      </c>
      <c r="AK1738" t="n">
        <v>0</v>
      </c>
      <c r="AL1738" t="n">
        <v>-14.869873065228</v>
      </c>
      <c r="AM1738" t="n">
        <v>8.264556971975873</v>
      </c>
      <c r="AN1738" t="n">
        <v>-4.800483108997854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 spans="1:48">
      <c r="A1739" t="n">
        <v>1736</v>
      </c>
      <c r="B1739" t="n">
        <v>0</v>
      </c>
      <c r="C1739" t="n">
        <v>0</v>
      </c>
      <c r="D1739" t="n">
        <v>0</v>
      </c>
      <c r="E1739" t="n">
        <v>109.5</v>
      </c>
      <c r="F1739" t="n">
        <v>-0.6577139691218807</v>
      </c>
      <c r="G1739" t="n">
        <v>899.2860122807483</v>
      </c>
      <c r="H1739" t="n">
        <v>3546.784032435271</v>
      </c>
      <c r="I1739" t="n">
        <v>-17.88354203100102</v>
      </c>
      <c r="J1739" t="n">
        <v>-17.88354203100102</v>
      </c>
      <c r="K1739" t="n">
        <v>-189.9009264254127</v>
      </c>
      <c r="L1739" t="n">
        <v>5</v>
      </c>
      <c r="M1739" t="n">
        <v>-48.14932211597684</v>
      </c>
      <c r="N1739" t="n">
        <v>2390.532437861373</v>
      </c>
      <c r="O1739" t="b">
        <v>0</v>
      </c>
      <c r="P1739" t="n">
        <v>-17.88354203100102</v>
      </c>
      <c r="Q1739" t="n">
        <v>0</v>
      </c>
      <c r="R1739" t="n">
        <v>0.9157685302983126</v>
      </c>
      <c r="S1739" t="n">
        <v>57.20716116671044</v>
      </c>
      <c r="T1739" t="n">
        <v>-65.42082188280141</v>
      </c>
      <c r="U1739" t="n">
        <v>-16.3771850022579</v>
      </c>
      <c r="V1739" t="n">
        <v>-17.27149976682456</v>
      </c>
      <c r="W1739" t="n">
        <v>-86.15060768619995</v>
      </c>
      <c r="X1739" t="n">
        <v>2</v>
      </c>
      <c r="Y1739" t="n">
        <v>64.72234587383979</v>
      </c>
      <c r="Z1739" t="n">
        <v>103.8679824001541</v>
      </c>
      <c r="AA1739" t="n">
        <v>2390.532437861373</v>
      </c>
      <c r="AB1739" t="b">
        <v>0</v>
      </c>
      <c r="AC1739" t="b">
        <v>1</v>
      </c>
      <c r="AD1739" t="n">
        <v>90.96819274850823</v>
      </c>
      <c r="AE1739" t="n">
        <v>1.8</v>
      </c>
      <c r="AF1739" t="n">
        <v>0</v>
      </c>
      <c r="AG1739" t="n">
        <v>-0.3149493160293098</v>
      </c>
      <c r="AH1739" t="b">
        <v>0</v>
      </c>
      <c r="AI1739" t="b">
        <v>0</v>
      </c>
      <c r="AJ1739" t="n">
        <v>2390.532437861373</v>
      </c>
      <c r="AK1739" t="n">
        <v>0</v>
      </c>
      <c r="AL1739" t="n">
        <v>-16.3771850022579</v>
      </c>
      <c r="AM1739" t="n">
        <v>9.904659189272685</v>
      </c>
      <c r="AN1739" t="n">
        <v>-4.667480414961738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 spans="1:48">
      <c r="A1740" t="n">
        <v>1737</v>
      </c>
      <c r="B1740" t="n">
        <v>0</v>
      </c>
      <c r="C1740" t="n">
        <v>0</v>
      </c>
      <c r="D1740" t="n">
        <v>0</v>
      </c>
      <c r="E1740" t="n">
        <v>107.1</v>
      </c>
      <c r="F1740" t="n">
        <v>-0.6548103591259355</v>
      </c>
      <c r="G1740" t="n">
        <v>879.5756339293894</v>
      </c>
      <c r="H1740" t="n">
        <v>3469.046300217512</v>
      </c>
      <c r="I1740" t="n">
        <v>-17.82235834633969</v>
      </c>
      <c r="J1740" t="n">
        <v>-17.82235834633969</v>
      </c>
      <c r="K1740" t="n">
        <v>-193.4921559186418</v>
      </c>
      <c r="L1740" t="n">
        <v>5</v>
      </c>
      <c r="M1740" t="n">
        <v>-49.05987726131892</v>
      </c>
      <c r="N1740" t="n">
        <v>2338.137206346603</v>
      </c>
      <c r="O1740" t="b">
        <v>0</v>
      </c>
      <c r="P1740" t="n">
        <v>-17.82235834633969</v>
      </c>
      <c r="Q1740" t="n">
        <v>0</v>
      </c>
      <c r="R1740" t="n">
        <v>0.917430836366843</v>
      </c>
      <c r="S1740" t="n">
        <v>57.25868495022102</v>
      </c>
      <c r="T1740" t="n">
        <v>-66.77899737078111</v>
      </c>
      <c r="U1740" t="n">
        <v>-16.35078112371201</v>
      </c>
      <c r="V1740" t="n">
        <v>-17.7191201094622</v>
      </c>
      <c r="W1740" t="n">
        <v>-86.15060768619995</v>
      </c>
      <c r="X1740" t="n">
        <v>2</v>
      </c>
      <c r="Y1740" t="n">
        <v>64.72234587383979</v>
      </c>
      <c r="Z1740" t="n">
        <v>103.5381250999959</v>
      </c>
      <c r="AA1740" t="n">
        <v>2338.137206346603</v>
      </c>
      <c r="AB1740" t="b">
        <v>0</v>
      </c>
      <c r="AC1740" t="b">
        <v>1</v>
      </c>
      <c r="AD1740" t="n">
        <v>90.99066578526998</v>
      </c>
      <c r="AE1740" t="n">
        <v>1.8</v>
      </c>
      <c r="AF1740" t="n">
        <v>0</v>
      </c>
      <c r="AG1740" t="n">
        <v>-0.3017713509834247</v>
      </c>
      <c r="AH1740" t="b">
        <v>0</v>
      </c>
      <c r="AI1740" t="b">
        <v>0</v>
      </c>
      <c r="AJ1740" t="n">
        <v>2338.137206346603</v>
      </c>
      <c r="AK1740" t="n">
        <v>0</v>
      </c>
      <c r="AL1740" t="n">
        <v>-16.35078112371201</v>
      </c>
      <c r="AM1740" t="n">
        <v>10.01476465888018</v>
      </c>
      <c r="AN1740" t="n">
        <v>-4.530971066808351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 spans="1:48">
      <c r="A1741" t="n">
        <v>1738</v>
      </c>
      <c r="B1741" t="n">
        <v>0</v>
      </c>
      <c r="C1741" t="n">
        <v>0</v>
      </c>
      <c r="D1741" t="n">
        <v>0</v>
      </c>
      <c r="E1741" t="n">
        <v>104.8</v>
      </c>
      <c r="F1741" t="n">
        <v>-0.6397112610410414</v>
      </c>
      <c r="G1741" t="n">
        <v>860.6865213426705</v>
      </c>
      <c r="H1741" t="n">
        <v>3394.547640175493</v>
      </c>
      <c r="I1741" t="n">
        <v>-17.13113121223149</v>
      </c>
      <c r="J1741" t="n">
        <v>-17.13113121223149</v>
      </c>
      <c r="K1741" t="n">
        <v>-190.0694953788158</v>
      </c>
      <c r="L1741" t="n">
        <v>5</v>
      </c>
      <c r="M1741" t="n">
        <v>-48.19206272282348</v>
      </c>
      <c r="N1741" t="n">
        <v>2287.925109478282</v>
      </c>
      <c r="O1741" t="b">
        <v>0</v>
      </c>
      <c r="P1741" t="n">
        <v>-17.13113121223149</v>
      </c>
      <c r="Q1741" t="n">
        <v>0</v>
      </c>
      <c r="R1741" t="n">
        <v>0.9171489934643214</v>
      </c>
      <c r="S1741" t="n">
        <v>57.30901911721529</v>
      </c>
      <c r="T1741" t="n">
        <v>-65.5775991382893</v>
      </c>
      <c r="U1741" t="n">
        <v>-15.71179974820334</v>
      </c>
      <c r="V1741" t="n">
        <v>-17.38553641546584</v>
      </c>
      <c r="W1741" t="n">
        <v>-86.15060768619995</v>
      </c>
      <c r="X1741" t="n">
        <v>2</v>
      </c>
      <c r="Y1741" t="n">
        <v>64.72234587383979</v>
      </c>
      <c r="Z1741" t="n">
        <v>103.2371669405295</v>
      </c>
      <c r="AA1741" t="n">
        <v>2287.925109478282</v>
      </c>
      <c r="AB1741" t="b">
        <v>0</v>
      </c>
      <c r="AC1741" t="b">
        <v>1</v>
      </c>
      <c r="AD1741" t="n">
        <v>91.01313882203173</v>
      </c>
      <c r="AE1741" t="n">
        <v>1.8</v>
      </c>
      <c r="AF1741" t="n">
        <v>0</v>
      </c>
      <c r="AG1741" t="n">
        <v>-0.2725614489706004</v>
      </c>
      <c r="AH1741" t="b">
        <v>0</v>
      </c>
      <c r="AI1741" t="b">
        <v>0</v>
      </c>
      <c r="AJ1741" t="n">
        <v>2287.925109478282</v>
      </c>
      <c r="AK1741" t="n">
        <v>0</v>
      </c>
      <c r="AL1741" t="n">
        <v>-15.71179974820334</v>
      </c>
      <c r="AM1741" t="n">
        <v>9.504682414453775</v>
      </c>
      <c r="AN1741" t="n">
        <v>-4.402284349495293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 spans="1:48">
      <c r="A1742" t="n">
        <v>1739</v>
      </c>
      <c r="B1742" t="n">
        <v>0</v>
      </c>
      <c r="C1742" t="n">
        <v>0</v>
      </c>
      <c r="D1742" t="n">
        <v>0</v>
      </c>
      <c r="E1742" t="n">
        <v>102.5</v>
      </c>
      <c r="F1742" t="n">
        <v>-0.6196779300432222</v>
      </c>
      <c r="G1742" t="n">
        <v>841.7974087559516</v>
      </c>
      <c r="H1742" t="n">
        <v>3320.048980133473</v>
      </c>
      <c r="I1742" t="n">
        <v>-16.20575106437271</v>
      </c>
      <c r="J1742" t="n">
        <v>-16.20575106437271</v>
      </c>
      <c r="K1742" t="n">
        <v>-183.8370155277644</v>
      </c>
      <c r="L1742" t="n">
        <v>5</v>
      </c>
      <c r="M1742" t="n">
        <v>-46.61181935288143</v>
      </c>
      <c r="N1742" t="n">
        <v>2237.713012609961</v>
      </c>
      <c r="O1742" t="b">
        <v>0</v>
      </c>
      <c r="P1742" t="n">
        <v>-16.20575106437271</v>
      </c>
      <c r="Q1742" t="n">
        <v>0</v>
      </c>
      <c r="R1742" t="n">
        <v>0.916052808794053</v>
      </c>
      <c r="S1742" t="n">
        <v>57.35756625822299</v>
      </c>
      <c r="T1742" t="n">
        <v>-63.35146593651044</v>
      </c>
      <c r="U1742" t="n">
        <v>-14.84532378113584</v>
      </c>
      <c r="V1742" t="n">
        <v>-16.739646583629</v>
      </c>
      <c r="W1742" t="n">
        <v>-86.15060768619995</v>
      </c>
      <c r="X1742" t="n">
        <v>2</v>
      </c>
      <c r="Y1742" t="n">
        <v>64.72234587383979</v>
      </c>
      <c r="Z1742" t="n">
        <v>102.9362087810632</v>
      </c>
      <c r="AA1742" t="n">
        <v>2237.713012609961</v>
      </c>
      <c r="AB1742" t="b">
        <v>0</v>
      </c>
      <c r="AC1742" t="b">
        <v>1</v>
      </c>
      <c r="AD1742" t="n">
        <v>91.03561185879349</v>
      </c>
      <c r="AE1742" t="n">
        <v>1.8</v>
      </c>
      <c r="AF1742" t="n">
        <v>0</v>
      </c>
      <c r="AG1742" t="n">
        <v>-0.2424135654986055</v>
      </c>
      <c r="AH1742" t="b">
        <v>0</v>
      </c>
      <c r="AI1742" t="b">
        <v>0</v>
      </c>
      <c r="AJ1742" t="n">
        <v>2237.713012609961</v>
      </c>
      <c r="AK1742" t="n">
        <v>0</v>
      </c>
      <c r="AL1742" t="n">
        <v>-14.84532378113584</v>
      </c>
      <c r="AM1742" t="n">
        <v>8.76526047163803</v>
      </c>
      <c r="AN1742" t="n">
        <v>-4.275641448667814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 spans="1:48">
      <c r="A1743" t="n">
        <v>1740</v>
      </c>
      <c r="B1743" t="n">
        <v>0</v>
      </c>
      <c r="C1743" t="n">
        <v>0</v>
      </c>
      <c r="D1743" t="n">
        <v>0</v>
      </c>
      <c r="E1743" t="n">
        <v>100.4</v>
      </c>
      <c r="F1743" t="n">
        <v>-0.548243685452741</v>
      </c>
      <c r="G1743" t="n">
        <v>824.5508276985126</v>
      </c>
      <c r="H1743" t="n">
        <v>3252.028464442934</v>
      </c>
      <c r="I1743" t="n">
        <v>-12.85590559815114</v>
      </c>
      <c r="J1743" t="n">
        <v>-12.85590559815114</v>
      </c>
      <c r="K1743" t="n">
        <v>-148.8869470603442</v>
      </c>
      <c r="L1743" t="n">
        <v>5</v>
      </c>
      <c r="M1743" t="n">
        <v>-37.75024012686212</v>
      </c>
      <c r="N1743" t="n">
        <v>2191.867185034538</v>
      </c>
      <c r="O1743" t="b">
        <v>0</v>
      </c>
      <c r="P1743" t="n">
        <v>-12.85590559815114</v>
      </c>
      <c r="Q1743" t="n">
        <v>0</v>
      </c>
      <c r="R1743" t="n">
        <v>0.9043012367598467</v>
      </c>
      <c r="S1743" t="n">
        <v>57.40409862703456</v>
      </c>
      <c r="T1743" t="n">
        <v>-50.64924159451426</v>
      </c>
      <c r="U1743" t="n">
        <v>-11.62561133207592</v>
      </c>
      <c r="V1743" t="n">
        <v>-12.89900146765214</v>
      </c>
      <c r="W1743" t="n">
        <v>-78.69081895316023</v>
      </c>
      <c r="X1743" t="n">
        <v>2</v>
      </c>
      <c r="Y1743" t="n">
        <v>57.26255714080007</v>
      </c>
      <c r="Z1743" t="n">
        <v>102.7060601245216</v>
      </c>
      <c r="AA1743" t="n">
        <v>2191.867185034538</v>
      </c>
      <c r="AB1743" t="b">
        <v>0</v>
      </c>
      <c r="AC1743" t="b">
        <v>1</v>
      </c>
      <c r="AD1743" t="n">
        <v>91.05678979334463</v>
      </c>
      <c r="AE1743" t="n">
        <v>1.644137840926427</v>
      </c>
      <c r="AF1743" t="n">
        <v>0</v>
      </c>
      <c r="AG1743" t="n">
        <v>-0.2146414349203919</v>
      </c>
      <c r="AH1743" t="b">
        <v>0</v>
      </c>
      <c r="AI1743" t="b">
        <v>0</v>
      </c>
      <c r="AJ1743" t="n">
        <v>2191.867185034538</v>
      </c>
      <c r="AK1743" t="n">
        <v>0</v>
      </c>
      <c r="AL1743" t="n">
        <v>-11.62561133207592</v>
      </c>
      <c r="AM1743" t="n">
        <v>5.816241603638651</v>
      </c>
      <c r="AN1743" t="n">
        <v>-4.161757894575707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 spans="1:48">
      <c r="A1744" t="n">
        <v>1741</v>
      </c>
      <c r="B1744" t="n">
        <v>0</v>
      </c>
      <c r="C1744" t="n">
        <v>0</v>
      </c>
      <c r="D1744" t="n">
        <v>0</v>
      </c>
      <c r="E1744" t="n">
        <v>98.59999999999999</v>
      </c>
      <c r="F1744" t="n">
        <v>-0.4373473281458296</v>
      </c>
      <c r="G1744" t="n">
        <v>809.7680439349934</v>
      </c>
      <c r="H1744" t="n">
        <v>3193.725165279614</v>
      </c>
      <c r="I1744" t="n">
        <v>-7.767516616957321</v>
      </c>
      <c r="J1744" t="n">
        <v>-7.767516616957321</v>
      </c>
      <c r="K1744" t="n">
        <v>-91.59946538244253</v>
      </c>
      <c r="L1744" t="n">
        <v>5</v>
      </c>
      <c r="M1744" t="n">
        <v>-23.22501657769841</v>
      </c>
      <c r="N1744" t="n">
        <v>2152.57076139846</v>
      </c>
      <c r="O1744" t="b">
        <v>0</v>
      </c>
      <c r="P1744" t="n">
        <v>-7.767516616957321</v>
      </c>
      <c r="Q1744" t="n">
        <v>0</v>
      </c>
      <c r="R1744" t="n">
        <v>0.8646684050745985</v>
      </c>
      <c r="S1744" t="n">
        <v>57.44617989608964</v>
      </c>
      <c r="T1744" t="n">
        <v>-29.79516029980652</v>
      </c>
      <c r="U1744" t="n">
        <v>-6.716326204574928</v>
      </c>
      <c r="V1744" t="n">
        <v>-6.57014372210811</v>
      </c>
      <c r="W1744" t="n">
        <v>-57.15857821024886</v>
      </c>
      <c r="X1744" t="n">
        <v>2</v>
      </c>
      <c r="Y1744" t="n">
        <v>35.7303163978887</v>
      </c>
      <c r="Z1744" t="n">
        <v>102.534648395475</v>
      </c>
      <c r="AA1744" t="n">
        <v>2152.57076139846</v>
      </c>
      <c r="AB1744" t="b">
        <v>0</v>
      </c>
      <c r="AC1744" t="b">
        <v>1</v>
      </c>
      <c r="AD1744" t="n">
        <v>91.07293438944509</v>
      </c>
      <c r="AE1744" t="n">
        <v>1.194250900158522</v>
      </c>
      <c r="AF1744" t="n">
        <v>0</v>
      </c>
      <c r="AG1744" t="n">
        <v>-0.186657434594316</v>
      </c>
      <c r="AH1744" t="b">
        <v>0</v>
      </c>
      <c r="AI1744" t="b">
        <v>0</v>
      </c>
      <c r="AJ1744" t="n">
        <v>2152.57076139846</v>
      </c>
      <c r="AK1744" t="n">
        <v>0</v>
      </c>
      <c r="AL1744" t="n">
        <v>-6.716326204574928</v>
      </c>
      <c r="AM1744" t="n">
        <v>1.454292585934131</v>
      </c>
      <c r="AN1744" t="n">
        <v>-4.065443883001948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 spans="1:48">
      <c r="A1745" t="n">
        <v>1742</v>
      </c>
      <c r="B1745" t="n">
        <v>0</v>
      </c>
      <c r="C1745" t="n">
        <v>0</v>
      </c>
      <c r="D1745" t="n">
        <v>0</v>
      </c>
      <c r="E1745" t="n">
        <v>97.2</v>
      </c>
      <c r="F1745" t="n">
        <v>-0.3690336686305944</v>
      </c>
      <c r="G1745" t="n">
        <v>798.2703232300341</v>
      </c>
      <c r="H1745" t="n">
        <v>3148.378154819255</v>
      </c>
      <c r="I1745" t="n">
        <v>-4.752079073217772</v>
      </c>
      <c r="J1745" t="n">
        <v>-4.752079073217772</v>
      </c>
      <c r="K1745" t="n">
        <v>-56.84667354832004</v>
      </c>
      <c r="L1745" t="n">
        <v>5</v>
      </c>
      <c r="M1745" t="n">
        <v>-14.41345678202841</v>
      </c>
      <c r="N1745" t="n">
        <v>2122.006876348178</v>
      </c>
      <c r="O1745" t="b">
        <v>0</v>
      </c>
      <c r="P1745" t="n">
        <v>-4.752079073217772</v>
      </c>
      <c r="Q1745" t="n">
        <v>0</v>
      </c>
      <c r="R1745" t="n">
        <v>0.8019800588799997</v>
      </c>
      <c r="S1745" t="n">
        <v>57.48213505559201</v>
      </c>
      <c r="T1745" t="n">
        <v>-17.15030403370249</v>
      </c>
      <c r="U1745" t="n">
        <v>-3.811072654941603</v>
      </c>
      <c r="V1745" t="n">
        <v>-2.736847251674076</v>
      </c>
      <c r="W1745" t="n">
        <v>-31.29249784311467</v>
      </c>
      <c r="X1745" t="n">
        <v>2</v>
      </c>
      <c r="Y1745" t="n">
        <v>9.864236030754508</v>
      </c>
      <c r="Z1745" t="n">
        <v>102.4103820019645</v>
      </c>
      <c r="AA1745" t="n">
        <v>2122.006876348178</v>
      </c>
      <c r="AB1745" t="b">
        <v>0</v>
      </c>
      <c r="AC1745" t="b">
        <v>1</v>
      </c>
      <c r="AD1745" t="n">
        <v>91.08085011035284</v>
      </c>
      <c r="AE1745" t="n">
        <v>0.6538142635368673</v>
      </c>
      <c r="AF1745" t="n">
        <v>0</v>
      </c>
      <c r="AG1745" t="n">
        <v>-0.1697276910279582</v>
      </c>
      <c r="AH1745" t="b">
        <v>0</v>
      </c>
      <c r="AI1745" t="b">
        <v>0</v>
      </c>
      <c r="AJ1745" t="n">
        <v>2122.006876348178</v>
      </c>
      <c r="AK1745" t="n">
        <v>0</v>
      </c>
      <c r="AL1745" t="n">
        <v>-3.811072654941603</v>
      </c>
      <c r="AM1745" t="n">
        <v>0</v>
      </c>
      <c r="AN1745" t="n">
        <v>-3.155593341536417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 spans="1:48">
      <c r="A1746" t="n">
        <v>1743</v>
      </c>
      <c r="B1746" t="n">
        <v>0</v>
      </c>
      <c r="C1746" t="n">
        <v>0</v>
      </c>
      <c r="D1746" t="n">
        <v>0</v>
      </c>
      <c r="E1746" t="n">
        <v>95.90000000000001</v>
      </c>
      <c r="F1746" t="n">
        <v>-0.3365179973317556</v>
      </c>
      <c r="G1746" t="n">
        <v>787.5938682897148</v>
      </c>
      <c r="H1746" t="n">
        <v>3106.270216534635</v>
      </c>
      <c r="I1746" t="n">
        <v>-3.423955631521959</v>
      </c>
      <c r="J1746" t="n">
        <v>-3.423955631521959</v>
      </c>
      <c r="K1746" t="n">
        <v>-41.51424882477097</v>
      </c>
      <c r="L1746" t="n">
        <v>5</v>
      </c>
      <c r="M1746" t="n">
        <v>-10.52592515841049</v>
      </c>
      <c r="N1746" t="n">
        <v>2093.626125944344</v>
      </c>
      <c r="O1746" t="b">
        <v>0</v>
      </c>
      <c r="P1746" t="n">
        <v>-3.423955631521959</v>
      </c>
      <c r="Q1746" t="n">
        <v>0</v>
      </c>
      <c r="R1746" t="n">
        <v>0.7418242431442744</v>
      </c>
      <c r="S1746" t="n">
        <v>57.51432145632715</v>
      </c>
      <c r="T1746" t="n">
        <v>-11.58514312170792</v>
      </c>
      <c r="U1746" t="n">
        <v>-2.539973294913353</v>
      </c>
      <c r="V1746" t="n">
        <v>-1.05921796329743</v>
      </c>
      <c r="W1746" t="n">
        <v>-36.79628297726409</v>
      </c>
      <c r="X1746" t="n">
        <v>2</v>
      </c>
      <c r="Y1746" t="n">
        <v>15.36802116490393</v>
      </c>
      <c r="Z1746" t="n">
        <v>102.2658722066997</v>
      </c>
      <c r="AA1746" t="n">
        <v>2093.626125944344</v>
      </c>
      <c r="AB1746" t="b">
        <v>0</v>
      </c>
      <c r="AC1746" t="b">
        <v>1</v>
      </c>
      <c r="AD1746" t="n">
        <v>91.08523071056042</v>
      </c>
      <c r="AE1746" t="n">
        <v>0.7688083826445831</v>
      </c>
      <c r="AF1746" t="n">
        <v>0</v>
      </c>
      <c r="AG1746" t="n">
        <v>-0.1539295965060689</v>
      </c>
      <c r="AH1746" t="b">
        <v>0</v>
      </c>
      <c r="AI1746" t="b">
        <v>0</v>
      </c>
      <c r="AJ1746" t="n">
        <v>2093.626125944344</v>
      </c>
      <c r="AK1746" t="n">
        <v>0</v>
      </c>
      <c r="AL1746" t="n">
        <v>-2.539973294913353</v>
      </c>
      <c r="AM1746" t="n">
        <v>0</v>
      </c>
      <c r="AN1746" t="n">
        <v>-1.769849317311087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 spans="1:48">
      <c r="A1747" t="n">
        <v>1744</v>
      </c>
      <c r="B1747" t="n">
        <v>0</v>
      </c>
      <c r="C1747" t="n">
        <v>0</v>
      </c>
      <c r="D1747" t="n">
        <v>0</v>
      </c>
      <c r="E1747" t="n">
        <v>94.8</v>
      </c>
      <c r="F1747" t="n">
        <v>-0.2848943420423922</v>
      </c>
      <c r="G1747" t="n">
        <v>778.5599448786752</v>
      </c>
      <c r="H1747" t="n">
        <v>3070.640422601495</v>
      </c>
      <c r="I1747" t="n">
        <v>-1.245851042994198</v>
      </c>
      <c r="J1747" t="n">
        <v>-1.245851042994198</v>
      </c>
      <c r="K1747" t="n">
        <v>-15.28077727242588</v>
      </c>
      <c r="L1747" t="n">
        <v>5</v>
      </c>
      <c r="M1747" t="n">
        <v>-3.874436428099868</v>
      </c>
      <c r="N1747" t="n">
        <v>2069.611644833407</v>
      </c>
      <c r="O1747" t="b">
        <v>0</v>
      </c>
      <c r="P1747" t="n">
        <v>-1.245851042994198</v>
      </c>
      <c r="Q1747" t="n">
        <v>0</v>
      </c>
      <c r="R1747" t="n">
        <v>0.354998306166705</v>
      </c>
      <c r="S1747" t="n">
        <v>57.54455739221056</v>
      </c>
      <c r="T1747" t="n">
        <v>-2.040680073184024</v>
      </c>
      <c r="U1747" t="n">
        <v>-0.4422750099989632</v>
      </c>
      <c r="V1747" t="n">
        <v>1.833756354915844</v>
      </c>
      <c r="W1747" t="n">
        <v>0</v>
      </c>
      <c r="X1747" t="n">
        <v>0</v>
      </c>
      <c r="Y1747" t="n">
        <v>-21.42826181236016</v>
      </c>
      <c r="Z1747" t="n">
        <v>102.1039685314306</v>
      </c>
      <c r="AA1747" t="n">
        <v>2069.611644833407</v>
      </c>
      <c r="AB1747" t="b">
        <v>0</v>
      </c>
      <c r="AC1747" t="b">
        <v>1</v>
      </c>
      <c r="AD1747" t="n">
        <v>91.08417858544802</v>
      </c>
      <c r="AE1747" t="n">
        <v>-0</v>
      </c>
      <c r="AF1747" t="n">
        <v>0</v>
      </c>
      <c r="AG1747" t="n">
        <v>-0.1523311545472302</v>
      </c>
      <c r="AH1747" t="b">
        <v>0</v>
      </c>
      <c r="AI1747" t="b">
        <v>0</v>
      </c>
      <c r="AJ1747" t="n">
        <v>2069.611644833407</v>
      </c>
      <c r="AK1747" t="n">
        <v>0</v>
      </c>
      <c r="AL1747" t="n">
        <v>-0.4422750099989632</v>
      </c>
      <c r="AM1747" t="n">
        <v>0</v>
      </c>
      <c r="AN1747" t="n">
        <v>-0.4412677576094867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0.6052935231167103</v>
      </c>
      <c r="AU1747" t="n">
        <v>0.190294007791473</v>
      </c>
      <c r="AV1747" t="n">
        <v>0.6052935231167103</v>
      </c>
    </row>
    <row r="1748" spans="1:48">
      <c r="A1748" t="n">
        <v>1745</v>
      </c>
      <c r="B1748" t="n">
        <v>0</v>
      </c>
      <c r="C1748" t="n">
        <v>0</v>
      </c>
      <c r="D1748" t="n">
        <v>0</v>
      </c>
      <c r="E1748" t="n">
        <v>93.8</v>
      </c>
      <c r="F1748" t="n">
        <v>-0.2739046344986864</v>
      </c>
      <c r="G1748" t="n">
        <v>770.3472872322757</v>
      </c>
      <c r="H1748" t="n">
        <v>3038.249700844095</v>
      </c>
      <c r="I1748" t="n">
        <v>-0.8987187520673743</v>
      </c>
      <c r="J1748" t="n">
        <v>-0.8987187520673743</v>
      </c>
      <c r="K1748" t="n">
        <v>-11.1406011972707</v>
      </c>
      <c r="L1748" t="n">
        <v>5</v>
      </c>
      <c r="M1748" t="n">
        <v>-2.824696043932735</v>
      </c>
      <c r="N1748" t="n">
        <v>2047.78029836892</v>
      </c>
      <c r="O1748" t="b">
        <v>0</v>
      </c>
      <c r="P1748" t="n">
        <v>-0.8987187520673743</v>
      </c>
      <c r="Q1748" t="n">
        <v>0</v>
      </c>
      <c r="R1748" t="n">
        <v>0.1314467543025341</v>
      </c>
      <c r="S1748" t="n">
        <v>57.57204309232567</v>
      </c>
      <c r="T1748" t="n">
        <v>-0.550885944905291</v>
      </c>
      <c r="U1748" t="n">
        <v>-0.1181336629900802</v>
      </c>
      <c r="V1748" t="n">
        <v>2.273810099027443</v>
      </c>
      <c r="W1748" t="n">
        <v>0</v>
      </c>
      <c r="X1748" t="n">
        <v>0</v>
      </c>
      <c r="Y1748" t="n">
        <v>-21.42826181236016</v>
      </c>
      <c r="Z1748" t="n">
        <v>101.9346367985069</v>
      </c>
      <c r="AA1748" t="n">
        <v>2047.78029836892</v>
      </c>
      <c r="AB1748" t="b">
        <v>0</v>
      </c>
      <c r="AC1748" t="b">
        <v>1</v>
      </c>
      <c r="AD1748" t="n">
        <v>91.07673821676316</v>
      </c>
      <c r="AE1748" t="n">
        <v>-0</v>
      </c>
      <c r="AF1748" t="n">
        <v>0</v>
      </c>
      <c r="AG1748" t="n">
        <v>-0.1613850733640551</v>
      </c>
      <c r="AH1748" t="b">
        <v>0</v>
      </c>
      <c r="AI1748" t="b">
        <v>0</v>
      </c>
      <c r="AJ1748" t="n">
        <v>2047.78029836892</v>
      </c>
      <c r="AK1748" t="n">
        <v>0</v>
      </c>
      <c r="AL1748" t="n">
        <v>-0.1181336629900802</v>
      </c>
      <c r="AM1748" t="n">
        <v>0</v>
      </c>
      <c r="AN1748" t="n">
        <v>-0.1172200553805777</v>
      </c>
      <c r="AO1748" t="n">
        <v>0</v>
      </c>
      <c r="AP1748" t="n">
        <v>1</v>
      </c>
      <c r="AQ1748" t="n">
        <v>0</v>
      </c>
      <c r="AR1748" t="n">
        <v>0</v>
      </c>
      <c r="AS1748" t="n">
        <v>0</v>
      </c>
      <c r="AT1748" t="n">
        <v>0.6510935987894397</v>
      </c>
      <c r="AU1748" t="n">
        <v>0.2046927740496012</v>
      </c>
      <c r="AV1748" t="n">
        <v>0.6510935987894397</v>
      </c>
    </row>
    <row r="1749" spans="1:48">
      <c r="A1749" t="n">
        <v>1746</v>
      </c>
      <c r="B1749" t="n">
        <v>0</v>
      </c>
      <c r="C1749" t="n">
        <v>0</v>
      </c>
      <c r="D1749" t="n">
        <v>0</v>
      </c>
      <c r="E1749" t="n">
        <v>92.8</v>
      </c>
      <c r="F1749" t="n">
        <v>-0.2861537866295389</v>
      </c>
      <c r="G1749" t="n">
        <v>762.1346295858762</v>
      </c>
      <c r="H1749" t="n">
        <v>3005.858979086695</v>
      </c>
      <c r="I1749" t="n">
        <v>-1.575257861449014</v>
      </c>
      <c r="J1749" t="n">
        <v>-1.575257861449014</v>
      </c>
      <c r="K1749" t="n">
        <v>-19.73746361034989</v>
      </c>
      <c r="L1749" t="n">
        <v>5</v>
      </c>
      <c r="M1749" t="n">
        <v>-5.004427893090742</v>
      </c>
      <c r="N1749" t="n">
        <v>2025.948951904433</v>
      </c>
      <c r="O1749" t="b">
        <v>0</v>
      </c>
      <c r="P1749" t="n">
        <v>-1.575257861449014</v>
      </c>
      <c r="Q1749" t="n">
        <v>0</v>
      </c>
      <c r="R1749" t="n">
        <v>0.4991169611259578</v>
      </c>
      <c r="S1749" t="n">
        <v>57.59874240488821</v>
      </c>
      <c r="T1749" t="n">
        <v>-3.705927065539215</v>
      </c>
      <c r="U1749" t="n">
        <v>-0.7862379167962072</v>
      </c>
      <c r="V1749" t="n">
        <v>1.298500827551528</v>
      </c>
      <c r="W1749" t="n">
        <v>0</v>
      </c>
      <c r="X1749" t="n">
        <v>0</v>
      </c>
      <c r="Y1749" t="n">
        <v>-21.42826181236016</v>
      </c>
      <c r="Z1749" t="n">
        <v>101.7417657885034</v>
      </c>
      <c r="AA1749" t="n">
        <v>2025.948951904433</v>
      </c>
      <c r="AB1749" t="b">
        <v>0</v>
      </c>
      <c r="AC1749" t="b">
        <v>1</v>
      </c>
      <c r="AD1749" t="n">
        <v>91.06929784807831</v>
      </c>
      <c r="AE1749" t="n">
        <v>-0</v>
      </c>
      <c r="AF1749" t="n">
        <v>0</v>
      </c>
      <c r="AG1749" t="n">
        <v>-0.1784971157273509</v>
      </c>
      <c r="AH1749" t="b">
        <v>0</v>
      </c>
      <c r="AI1749" t="b">
        <v>0</v>
      </c>
      <c r="AJ1749" t="n">
        <v>2025.948951904433</v>
      </c>
      <c r="AK1749" t="n">
        <v>0</v>
      </c>
      <c r="AL1749" t="n">
        <v>-0.7862379167962072</v>
      </c>
      <c r="AM1749" t="n">
        <v>0</v>
      </c>
      <c r="AN1749" t="n">
        <v>-0.7853243091867048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0.5314295081015099</v>
      </c>
      <c r="AU1749" t="n">
        <v>0.1670724154366811</v>
      </c>
      <c r="AV1749" t="n">
        <v>0.5314295081015099</v>
      </c>
    </row>
    <row r="1750" spans="1:48">
      <c r="A1750" t="n">
        <v>1747</v>
      </c>
      <c r="B1750" t="n">
        <v>0</v>
      </c>
      <c r="C1750" t="n">
        <v>0</v>
      </c>
      <c r="D1750" t="n">
        <v>0</v>
      </c>
      <c r="E1750" t="n">
        <v>91.8</v>
      </c>
      <c r="F1750" t="n">
        <v>-0.2481468856498221</v>
      </c>
      <c r="G1750" t="n">
        <v>753.9219719394766</v>
      </c>
      <c r="H1750" t="n">
        <v>2973.468257329296</v>
      </c>
      <c r="I1750" t="n">
        <v>-0.0575383520277538</v>
      </c>
      <c r="J1750" t="n">
        <v>-0.0575383520277538</v>
      </c>
      <c r="K1750" t="n">
        <v>-0.7287899928705416</v>
      </c>
      <c r="L1750" t="n">
        <v>5</v>
      </c>
      <c r="M1750" t="n">
        <v>-0.1847844809509487</v>
      </c>
      <c r="N1750" t="n">
        <v>2004.117605439945</v>
      </c>
      <c r="O1750" t="b">
        <v>0</v>
      </c>
      <c r="P1750" t="n">
        <v>-0.0575383520277538</v>
      </c>
      <c r="Q1750" t="n">
        <v>0</v>
      </c>
      <c r="R1750" t="n">
        <v>0</v>
      </c>
      <c r="S1750" t="n">
        <v>57.62573022519781</v>
      </c>
      <c r="T1750" t="n">
        <v>3.206106791262289</v>
      </c>
      <c r="U1750" t="n">
        <v>0.6728678921792708</v>
      </c>
      <c r="V1750" t="n">
        <v>3.390891272213238</v>
      </c>
      <c r="W1750" t="n">
        <v>0</v>
      </c>
      <c r="X1750" t="n">
        <v>0</v>
      </c>
      <c r="Y1750" t="n">
        <v>-21.42826181236016</v>
      </c>
      <c r="Z1750" t="n">
        <v>101.5488947784999</v>
      </c>
      <c r="AA1750" t="n">
        <v>2004.117605439945</v>
      </c>
      <c r="AB1750" t="b">
        <v>0</v>
      </c>
      <c r="AC1750" t="b">
        <v>1</v>
      </c>
      <c r="AD1750" t="n">
        <v>91.06185747939345</v>
      </c>
      <c r="AE1750" t="n">
        <v>-0</v>
      </c>
      <c r="AF1750" t="n">
        <v>0</v>
      </c>
      <c r="AG1750" t="n">
        <v>-0.1906946120470845</v>
      </c>
      <c r="AH1750" t="b">
        <v>0</v>
      </c>
      <c r="AI1750" t="b">
        <v>0</v>
      </c>
      <c r="AJ1750" t="n">
        <v>2004.117605439945</v>
      </c>
      <c r="AK1750" t="n">
        <v>0</v>
      </c>
      <c r="AL1750" t="n">
        <v>0.6728678921792708</v>
      </c>
      <c r="AM1750" t="n">
        <v>0</v>
      </c>
      <c r="AN1750" t="n">
        <v>0.6736079143429677</v>
      </c>
      <c r="AO1750" t="n">
        <v>0</v>
      </c>
      <c r="AP1750" t="n">
        <v>1</v>
      </c>
      <c r="AQ1750" t="n">
        <v>0</v>
      </c>
      <c r="AR1750" t="n">
        <v>0</v>
      </c>
      <c r="AS1750" t="n">
        <v>0</v>
      </c>
      <c r="AT1750" t="n">
        <v>0.7677404524289876</v>
      </c>
      <c r="AU1750" t="n">
        <v>0.2413645645571876</v>
      </c>
      <c r="AV1750" t="n">
        <v>0.7677404524289876</v>
      </c>
    </row>
    <row r="1751" spans="1:48">
      <c r="A1751" t="n">
        <v>1748</v>
      </c>
      <c r="B1751" t="n">
        <v>0</v>
      </c>
      <c r="C1751" t="n">
        <v>0</v>
      </c>
      <c r="D1751" t="n">
        <v>0</v>
      </c>
      <c r="E1751" t="n">
        <v>91</v>
      </c>
      <c r="F1751" t="n">
        <v>-0.2212586707711459</v>
      </c>
      <c r="G1751" t="n">
        <v>747.3518458223571</v>
      </c>
      <c r="H1751" t="n">
        <v>2947.555679923376</v>
      </c>
      <c r="I1751" t="n">
        <v>0.9830736072843935</v>
      </c>
      <c r="J1751" t="n">
        <v>0.9830736072843935</v>
      </c>
      <c r="K1751" t="n">
        <v>12.56123403431177</v>
      </c>
      <c r="L1751" t="n">
        <v>5</v>
      </c>
      <c r="M1751" t="n">
        <v>3.184897067523269</v>
      </c>
      <c r="N1751" t="n">
        <v>1986.652528268356</v>
      </c>
      <c r="O1751" t="b">
        <v>0</v>
      </c>
      <c r="P1751" t="n">
        <v>0.9830736072843935</v>
      </c>
      <c r="Q1751" t="n">
        <v>0</v>
      </c>
      <c r="R1751" t="n">
        <v>0.6867654607306453</v>
      </c>
      <c r="S1751" t="n">
        <v>57.62573022519781</v>
      </c>
      <c r="T1751" t="n">
        <v>6.880611852550556</v>
      </c>
      <c r="U1751" t="n">
        <v>1.431454642809945</v>
      </c>
      <c r="V1751" t="n">
        <v>2.155245283524935</v>
      </c>
      <c r="W1751" t="n">
        <v>0</v>
      </c>
      <c r="X1751" t="n">
        <v>0</v>
      </c>
      <c r="Y1751" t="n">
        <v>-21.42826181236016</v>
      </c>
      <c r="Z1751" t="n">
        <v>101.3550347412655</v>
      </c>
      <c r="AA1751" t="n">
        <v>1986.652528268356</v>
      </c>
      <c r="AB1751" t="b">
        <v>0</v>
      </c>
      <c r="AC1751" t="b">
        <v>1</v>
      </c>
      <c r="AD1751" t="n">
        <v>91.0544171107086</v>
      </c>
      <c r="AE1751" t="n">
        <v>-0</v>
      </c>
      <c r="AF1751" t="n">
        <v>0</v>
      </c>
      <c r="AG1751" t="n">
        <v>-0.1949313010009988</v>
      </c>
      <c r="AH1751" t="b">
        <v>0</v>
      </c>
      <c r="AI1751" t="b">
        <v>0</v>
      </c>
      <c r="AJ1751" t="n">
        <v>1986.652528268356</v>
      </c>
      <c r="AK1751" t="n">
        <v>0</v>
      </c>
      <c r="AL1751" t="n">
        <v>1.431454642809945</v>
      </c>
      <c r="AM1751" t="n">
        <v>0</v>
      </c>
      <c r="AN1751" t="n">
        <v>1.432039351680027</v>
      </c>
      <c r="AO1751" t="n">
        <v>0</v>
      </c>
      <c r="AP1751" t="n">
        <v>1</v>
      </c>
      <c r="AQ1751" t="n">
        <v>0</v>
      </c>
      <c r="AR1751" t="n">
        <v>0</v>
      </c>
      <c r="AS1751" t="n">
        <v>0</v>
      </c>
      <c r="AT1751" t="n">
        <v>0.8895503361413752</v>
      </c>
      <c r="AU1751" t="n">
        <v>0.2796595240685487</v>
      </c>
      <c r="AV1751" t="n">
        <v>0.8895503361413752</v>
      </c>
    </row>
    <row r="1752" spans="1:48">
      <c r="A1752" t="n">
        <v>1749</v>
      </c>
      <c r="B1752" t="n">
        <v>0</v>
      </c>
      <c r="C1752" t="n">
        <v>0</v>
      </c>
      <c r="D1752" t="n">
        <v>0</v>
      </c>
      <c r="E1752" t="n">
        <v>90.2</v>
      </c>
      <c r="F1752" t="n">
        <v>-0.2001517645989388</v>
      </c>
      <c r="G1752" t="n">
        <v>740.7817197052374</v>
      </c>
      <c r="H1752" t="n">
        <v>2921.643102517456</v>
      </c>
      <c r="I1752" t="n">
        <v>1.760169772061706</v>
      </c>
      <c r="J1752" t="n">
        <v>1.760169772061706</v>
      </c>
      <c r="K1752" t="n">
        <v>22.69006206168464</v>
      </c>
      <c r="L1752" t="n">
        <v>5</v>
      </c>
      <c r="M1752" t="n">
        <v>5.753058332070141</v>
      </c>
      <c r="N1752" t="n">
        <v>1969.187451096765</v>
      </c>
      <c r="O1752" t="b">
        <v>0</v>
      </c>
      <c r="P1752" t="n">
        <v>1.760169772061706</v>
      </c>
      <c r="Q1752" t="n">
        <v>0</v>
      </c>
      <c r="R1752" t="n">
        <v>0.790059281287976</v>
      </c>
      <c r="S1752" t="n">
        <v>57.63626282321452</v>
      </c>
      <c r="T1752" t="n">
        <v>10.80386631340924</v>
      </c>
      <c r="U1752" t="n">
        <v>2.227895822187203</v>
      </c>
      <c r="V1752" t="n">
        <v>2.26817145870576</v>
      </c>
      <c r="W1752" t="n">
        <v>0</v>
      </c>
      <c r="X1752" t="n">
        <v>0</v>
      </c>
      <c r="Y1752" t="n">
        <v>-21.42826181236016</v>
      </c>
      <c r="Z1752" t="n">
        <v>101.163316810533</v>
      </c>
      <c r="AA1752" t="n">
        <v>1969.187451096765</v>
      </c>
      <c r="AB1752" t="b">
        <v>0</v>
      </c>
      <c r="AC1752" t="b">
        <v>1</v>
      </c>
      <c r="AD1752" t="n">
        <v>91.04697674202374</v>
      </c>
      <c r="AE1752" t="n">
        <v>-0</v>
      </c>
      <c r="AF1752" t="n">
        <v>0</v>
      </c>
      <c r="AG1752" t="n">
        <v>-0.1970729125652073</v>
      </c>
      <c r="AH1752" t="b">
        <v>0</v>
      </c>
      <c r="AI1752" t="b">
        <v>0</v>
      </c>
      <c r="AJ1752" t="n">
        <v>1969.187451096765</v>
      </c>
      <c r="AK1752" t="n">
        <v>0</v>
      </c>
      <c r="AL1752" t="n">
        <v>2.227895822187203</v>
      </c>
      <c r="AM1752" t="n">
        <v>0</v>
      </c>
      <c r="AN1752" t="n">
        <v>2.228343489915859</v>
      </c>
      <c r="AO1752" t="n">
        <v>0</v>
      </c>
      <c r="AP1752" t="n">
        <v>1</v>
      </c>
      <c r="AQ1752" t="n">
        <v>0</v>
      </c>
      <c r="AR1752" t="n">
        <v>0</v>
      </c>
      <c r="AS1752" t="n">
        <v>0</v>
      </c>
      <c r="AT1752" t="n">
        <v>1.018715953290265</v>
      </c>
      <c r="AU1752" t="n">
        <v>0.3202670012963891</v>
      </c>
      <c r="AV1752" t="n">
        <v>1.018715953290265</v>
      </c>
    </row>
    <row r="1753" spans="1:48">
      <c r="A1753" t="n">
        <v>1750</v>
      </c>
      <c r="B1753" t="n">
        <v>0</v>
      </c>
      <c r="C1753" t="n">
        <v>0</v>
      </c>
      <c r="D1753" t="n">
        <v>0</v>
      </c>
      <c r="E1753" t="n">
        <v>89.59999999999999</v>
      </c>
      <c r="F1753" t="n">
        <v>-0.1448009374998023</v>
      </c>
      <c r="G1753" t="n">
        <v>735.8541251173976</v>
      </c>
      <c r="H1753" t="n">
        <v>2902.208669463016</v>
      </c>
      <c r="I1753" t="n">
        <v>4.006135952475029</v>
      </c>
      <c r="J1753" t="n">
        <v>4.006135952475029</v>
      </c>
      <c r="K1753" t="n">
        <v>51.98826651405977</v>
      </c>
      <c r="L1753" t="n">
        <v>5</v>
      </c>
      <c r="M1753" t="n">
        <v>13.18160915670887</v>
      </c>
      <c r="N1753" t="n">
        <v>1956.088643218073</v>
      </c>
      <c r="O1753" t="b">
        <v>0</v>
      </c>
      <c r="P1753" t="n">
        <v>4.006135952475029</v>
      </c>
      <c r="Q1753" t="n">
        <v>0</v>
      </c>
      <c r="R1753" t="n">
        <v>0.8822357253205799</v>
      </c>
      <c r="S1753" t="n">
        <v>57.64890235733494</v>
      </c>
      <c r="T1753" t="n">
        <v>22.16786631281394</v>
      </c>
      <c r="U1753" t="n">
        <v>4.540890645773057</v>
      </c>
      <c r="V1753" t="n">
        <v>2.61058269751889</v>
      </c>
      <c r="W1753" t="n">
        <v>0</v>
      </c>
      <c r="X1753" t="n">
        <v>0</v>
      </c>
      <c r="Y1753" t="n">
        <v>-21.42826181236016</v>
      </c>
      <c r="Z1753" t="n">
        <v>100.9715988798005</v>
      </c>
      <c r="AA1753" t="n">
        <v>1956.088643218073</v>
      </c>
      <c r="AB1753" t="b">
        <v>0</v>
      </c>
      <c r="AC1753" t="b">
        <v>1</v>
      </c>
      <c r="AD1753" t="n">
        <v>91.03953637333889</v>
      </c>
      <c r="AE1753" t="n">
        <v>-0</v>
      </c>
      <c r="AF1753" t="n">
        <v>0</v>
      </c>
      <c r="AG1753" t="n">
        <v>-0.1909299026915544</v>
      </c>
      <c r="AH1753" t="b">
        <v>0</v>
      </c>
      <c r="AI1753" t="b">
        <v>0</v>
      </c>
      <c r="AJ1753" t="n">
        <v>1956.088643218073</v>
      </c>
      <c r="AK1753" t="n">
        <v>0</v>
      </c>
      <c r="AL1753" t="n">
        <v>4.540890645773057</v>
      </c>
      <c r="AM1753" t="n">
        <v>0</v>
      </c>
      <c r="AN1753" t="n">
        <v>4.541167012074932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1.410114732039687</v>
      </c>
      <c r="AU1753" t="n">
        <v>0.4433161326821128</v>
      </c>
      <c r="AV1753" t="n">
        <v>1.410114732039687</v>
      </c>
    </row>
    <row r="1754" spans="1:48">
      <c r="A1754" t="n">
        <v>1751</v>
      </c>
      <c r="B1754" t="n">
        <v>0</v>
      </c>
      <c r="C1754" t="n">
        <v>0</v>
      </c>
      <c r="D1754" t="n">
        <v>0</v>
      </c>
      <c r="E1754" t="n">
        <v>89.09999999999999</v>
      </c>
      <c r="F1754" t="n">
        <v>-0.1373111520685253</v>
      </c>
      <c r="G1754" t="n">
        <v>731.7477962941979</v>
      </c>
      <c r="H1754" t="n">
        <v>2886.013308584316</v>
      </c>
      <c r="I1754" t="n">
        <v>4.229953091336145</v>
      </c>
      <c r="J1754" t="n">
        <v>4.229953091336145</v>
      </c>
      <c r="K1754" t="n">
        <v>55.20081757204158</v>
      </c>
      <c r="L1754" t="n">
        <v>5</v>
      </c>
      <c r="M1754" t="n">
        <v>13.99615050001054</v>
      </c>
      <c r="N1754" t="n">
        <v>1945.172969985829</v>
      </c>
      <c r="O1754" t="b">
        <v>0</v>
      </c>
      <c r="P1754" t="n">
        <v>4.229953091336145</v>
      </c>
      <c r="Q1754" t="n">
        <v>0</v>
      </c>
      <c r="R1754" t="n">
        <v>0.8870599076494126</v>
      </c>
      <c r="S1754" t="n">
        <v>57.66503921890966</v>
      </c>
      <c r="T1754" t="n">
        <v>23.40969504959993</v>
      </c>
      <c r="U1754" t="n">
        <v>4.768508930298679</v>
      </c>
      <c r="V1754" t="n">
        <v>2.643893120800907</v>
      </c>
      <c r="W1754" t="n">
        <v>0</v>
      </c>
      <c r="X1754" t="n">
        <v>0</v>
      </c>
      <c r="Y1754" t="n">
        <v>-21.42826181236016</v>
      </c>
      <c r="Z1754" t="n">
        <v>100.7850985550922</v>
      </c>
      <c r="AA1754" t="n">
        <v>1945.172969985829</v>
      </c>
      <c r="AB1754" t="b">
        <v>0</v>
      </c>
      <c r="AC1754" t="b">
        <v>1</v>
      </c>
      <c r="AD1754" t="n">
        <v>91.03209600465404</v>
      </c>
      <c r="AE1754" t="n">
        <v>-0</v>
      </c>
      <c r="AF1754" t="n">
        <v>0</v>
      </c>
      <c r="AG1754" t="n">
        <v>-0.1858683358602671</v>
      </c>
      <c r="AH1754" t="b">
        <v>0</v>
      </c>
      <c r="AI1754" t="b">
        <v>0</v>
      </c>
      <c r="AJ1754" t="n">
        <v>1945.172969985829</v>
      </c>
      <c r="AK1754" t="n">
        <v>0</v>
      </c>
      <c r="AL1754" t="n">
        <v>4.768508930298679</v>
      </c>
      <c r="AM1754" t="n">
        <v>0</v>
      </c>
      <c r="AN1754" t="n">
        <v>4.768737332201054</v>
      </c>
      <c r="AO1754" t="n">
        <v>0</v>
      </c>
      <c r="AP1754" t="n">
        <v>1</v>
      </c>
      <c r="AQ1754" t="n">
        <v>0</v>
      </c>
      <c r="AR1754" t="n">
        <v>0</v>
      </c>
      <c r="AS1754" t="n">
        <v>0</v>
      </c>
      <c r="AT1754" t="n">
        <v>1.446304099241307</v>
      </c>
      <c r="AU1754" t="n">
        <v>0.4546934553548779</v>
      </c>
      <c r="AV1754" t="n">
        <v>1.446304099241307</v>
      </c>
    </row>
    <row r="1755" spans="1:48">
      <c r="A1755" t="n">
        <v>1752</v>
      </c>
      <c r="B1755" t="n">
        <v>0</v>
      </c>
      <c r="C1755" t="n">
        <v>0</v>
      </c>
      <c r="D1755" t="n">
        <v>0</v>
      </c>
      <c r="E1755" t="n">
        <v>88.59999999999999</v>
      </c>
      <c r="F1755" t="n">
        <v>-0.1392877875594394</v>
      </c>
      <c r="G1755" t="n">
        <v>727.6414674709981</v>
      </c>
      <c r="H1755" t="n">
        <v>2869.817947705616</v>
      </c>
      <c r="I1755" t="n">
        <v>4.055424225629477</v>
      </c>
      <c r="J1755" t="n">
        <v>4.055424225629477</v>
      </c>
      <c r="K1755" t="n">
        <v>53.22188253675458</v>
      </c>
      <c r="L1755" t="n">
        <v>5</v>
      </c>
      <c r="M1755" t="n">
        <v>13.49439212392358</v>
      </c>
      <c r="N1755" t="n">
        <v>1934.257296753586</v>
      </c>
      <c r="O1755" t="b">
        <v>0</v>
      </c>
      <c r="P1755" t="n">
        <v>4.055424225629477</v>
      </c>
      <c r="Q1755" t="n">
        <v>0</v>
      </c>
      <c r="R1755" t="n">
        <v>0.8844570713605334</v>
      </c>
      <c r="S1755" t="n">
        <v>57.68137965031832</v>
      </c>
      <c r="T1755" t="n">
        <v>22.63688532535744</v>
      </c>
      <c r="U1755" t="n">
        <v>4.585213185520854</v>
      </c>
      <c r="V1755" t="n">
        <v>2.61553202576756</v>
      </c>
      <c r="W1755" t="n">
        <v>0</v>
      </c>
      <c r="X1755" t="n">
        <v>0</v>
      </c>
      <c r="Y1755" t="n">
        <v>-21.42826181236016</v>
      </c>
      <c r="Z1755" t="n">
        <v>100.6091283563329</v>
      </c>
      <c r="AA1755" t="n">
        <v>1934.257296753586</v>
      </c>
      <c r="AB1755" t="b">
        <v>0</v>
      </c>
      <c r="AC1755" t="b">
        <v>1</v>
      </c>
      <c r="AD1755" t="n">
        <v>91.02465563596918</v>
      </c>
      <c r="AE1755" t="n">
        <v>-0</v>
      </c>
      <c r="AF1755" t="n">
        <v>0</v>
      </c>
      <c r="AG1755" t="n">
        <v>-0.1815686365188662</v>
      </c>
      <c r="AH1755" t="b">
        <v>0</v>
      </c>
      <c r="AI1755" t="b">
        <v>0</v>
      </c>
      <c r="AJ1755" t="n">
        <v>1934.257296753586</v>
      </c>
      <c r="AK1755" t="n">
        <v>0</v>
      </c>
      <c r="AL1755" t="n">
        <v>4.585213185520854</v>
      </c>
      <c r="AM1755" t="n">
        <v>0</v>
      </c>
      <c r="AN1755" t="n">
        <v>4.585441587423229</v>
      </c>
      <c r="AO1755" t="n">
        <v>0</v>
      </c>
      <c r="AP1755" t="n">
        <v>1</v>
      </c>
      <c r="AQ1755" t="n">
        <v>0</v>
      </c>
      <c r="AR1755" t="n">
        <v>0</v>
      </c>
      <c r="AS1755" t="n">
        <v>0</v>
      </c>
      <c r="AT1755" t="n">
        <v>1.411743518454955</v>
      </c>
      <c r="AU1755" t="n">
        <v>0.4438281954796819</v>
      </c>
      <c r="AV1755" t="n">
        <v>1.411743518454955</v>
      </c>
    </row>
    <row r="1756" spans="1:48">
      <c r="A1756" t="n">
        <v>1753</v>
      </c>
      <c r="B1756" t="n">
        <v>0</v>
      </c>
      <c r="C1756" t="n">
        <v>0</v>
      </c>
      <c r="D1756" t="n">
        <v>0</v>
      </c>
      <c r="E1756" t="n">
        <v>88.09999999999999</v>
      </c>
      <c r="F1756" t="n">
        <v>-0.1388710310270422</v>
      </c>
      <c r="G1756" t="n">
        <v>723.5351386477984</v>
      </c>
      <c r="H1756" t="n">
        <v>2853.622586826917</v>
      </c>
      <c r="I1756" t="n">
        <v>3.982502631014339</v>
      </c>
      <c r="J1756" t="n">
        <v>3.982502631014339</v>
      </c>
      <c r="K1756" t="n">
        <v>52.56150910267937</v>
      </c>
      <c r="L1756" t="n">
        <v>5</v>
      </c>
      <c r="M1756" t="n">
        <v>13.32695464063879</v>
      </c>
      <c r="N1756" t="n">
        <v>1923.341623521342</v>
      </c>
      <c r="O1756" t="b">
        <v>0</v>
      </c>
      <c r="P1756" t="n">
        <v>3.982502631014339</v>
      </c>
      <c r="Q1756" t="n">
        <v>0</v>
      </c>
      <c r="R1756" t="n">
        <v>0.8836758652344522</v>
      </c>
      <c r="S1756" t="n">
        <v>57.6974069180211</v>
      </c>
      <c r="T1756" t="n">
        <v>22.37577205827546</v>
      </c>
      <c r="U1756" t="n">
        <v>4.506745954816502</v>
      </c>
      <c r="V1756" t="n">
        <v>2.602842324390014</v>
      </c>
      <c r="W1756" t="n">
        <v>0</v>
      </c>
      <c r="X1756" t="n">
        <v>0</v>
      </c>
      <c r="Y1756" t="n">
        <v>-21.42826181236016</v>
      </c>
      <c r="Z1756" t="n">
        <v>100.4331581575736</v>
      </c>
      <c r="AA1756" t="n">
        <v>1923.341623521342</v>
      </c>
      <c r="AB1756" t="b">
        <v>0</v>
      </c>
      <c r="AC1756" t="b">
        <v>1</v>
      </c>
      <c r="AD1756" t="n">
        <v>91.01721526728433</v>
      </c>
      <c r="AE1756" t="n">
        <v>-0</v>
      </c>
      <c r="AF1756" t="n">
        <v>0</v>
      </c>
      <c r="AG1756" t="n">
        <v>-0.1706305027651293</v>
      </c>
      <c r="AH1756" t="b">
        <v>0</v>
      </c>
      <c r="AI1756" t="b">
        <v>0</v>
      </c>
      <c r="AJ1756" t="n">
        <v>1923.341623521342</v>
      </c>
      <c r="AK1756" t="n">
        <v>0</v>
      </c>
      <c r="AL1756" t="n">
        <v>4.506745954816502</v>
      </c>
      <c r="AM1756" t="n">
        <v>0</v>
      </c>
      <c r="AN1756" t="n">
        <v>4.506974356718877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1.395241648912631</v>
      </c>
      <c r="AU1756" t="n">
        <v>0.4386402878425877</v>
      </c>
      <c r="AV1756" t="n">
        <v>1.395241648912631</v>
      </c>
    </row>
    <row r="1757" spans="1:48">
      <c r="A1757" t="n">
        <v>1754</v>
      </c>
      <c r="B1757" t="n">
        <v>0</v>
      </c>
      <c r="C1757" t="n">
        <v>0</v>
      </c>
      <c r="D1757" t="n">
        <v>0</v>
      </c>
      <c r="E1757" t="n">
        <v>87.59999999999999</v>
      </c>
      <c r="F1757" t="n">
        <v>-0.1385614216656812</v>
      </c>
      <c r="G1757" t="n">
        <v>719.4288098245986</v>
      </c>
      <c r="H1757" t="n">
        <v>2837.427225948217</v>
      </c>
      <c r="I1757" t="n">
        <v>3.906078760526587</v>
      </c>
      <c r="J1757" t="n">
        <v>3.906078760526587</v>
      </c>
      <c r="K1757" t="n">
        <v>51.84710990339441</v>
      </c>
      <c r="L1757" t="n">
        <v>5</v>
      </c>
      <c r="M1757" t="n">
        <v>13.14581894102292</v>
      </c>
      <c r="N1757" t="n">
        <v>1912.425950289098</v>
      </c>
      <c r="O1757" t="b">
        <v>0</v>
      </c>
      <c r="P1757" t="n">
        <v>3.906078760526587</v>
      </c>
      <c r="Q1757" t="n">
        <v>0</v>
      </c>
      <c r="R1757" t="n">
        <v>0.8827938479767754</v>
      </c>
      <c r="S1757" t="n">
        <v>57.71325241010458</v>
      </c>
      <c r="T1757" t="n">
        <v>22.09369996152447</v>
      </c>
      <c r="U1757" t="n">
        <v>4.42467827509073</v>
      </c>
      <c r="V1757" t="n">
        <v>2.589517556445948</v>
      </c>
      <c r="W1757" t="n">
        <v>0</v>
      </c>
      <c r="X1757" t="n">
        <v>0</v>
      </c>
      <c r="Y1757" t="n">
        <v>-21.42826181236016</v>
      </c>
      <c r="Z1757" t="n">
        <v>100.2690464654224</v>
      </c>
      <c r="AA1757" t="n">
        <v>1912.425950289098</v>
      </c>
      <c r="AB1757" t="b">
        <v>0</v>
      </c>
      <c r="AC1757" t="b">
        <v>1</v>
      </c>
      <c r="AD1757" t="n">
        <v>91.00977489859947</v>
      </c>
      <c r="AE1757" t="n">
        <v>-0</v>
      </c>
      <c r="AF1757" t="n">
        <v>0</v>
      </c>
      <c r="AG1757" t="n">
        <v>-0.1607867612508123</v>
      </c>
      <c r="AH1757" t="b">
        <v>0</v>
      </c>
      <c r="AI1757" t="b">
        <v>0</v>
      </c>
      <c r="AJ1757" t="n">
        <v>1912.425950289098</v>
      </c>
      <c r="AK1757" t="n">
        <v>0</v>
      </c>
      <c r="AL1757" t="n">
        <v>4.42467827509073</v>
      </c>
      <c r="AM1757" t="n">
        <v>0</v>
      </c>
      <c r="AN1757" t="n">
        <v>4.424906676993105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1.37811206586817</v>
      </c>
      <c r="AU1757" t="n">
        <v>0.433255037736915</v>
      </c>
      <c r="AV1757" t="n">
        <v>1.37811206586817</v>
      </c>
    </row>
    <row r="1758" spans="1:48">
      <c r="A1758" t="n">
        <v>1755</v>
      </c>
      <c r="B1758" t="n">
        <v>0</v>
      </c>
      <c r="C1758" t="n">
        <v>0</v>
      </c>
      <c r="D1758" t="n">
        <v>0</v>
      </c>
      <c r="E1758" t="n">
        <v>87.09999999999999</v>
      </c>
      <c r="F1758" t="n">
        <v>-0.140216615643574</v>
      </c>
      <c r="G1758" t="n">
        <v>715.3224810013988</v>
      </c>
      <c r="H1758" t="n">
        <v>2821.231865069517</v>
      </c>
      <c r="I1758" t="n">
        <v>3.749838351881186</v>
      </c>
      <c r="J1758" t="n">
        <v>3.749838351881186</v>
      </c>
      <c r="K1758" t="n">
        <v>50.05898671004775</v>
      </c>
      <c r="L1758" t="n">
        <v>5</v>
      </c>
      <c r="M1758" t="n">
        <v>12.69244084940359</v>
      </c>
      <c r="N1758" t="n">
        <v>1901.510277056855</v>
      </c>
      <c r="O1758" t="b">
        <v>0</v>
      </c>
      <c r="P1758" t="n">
        <v>3.749838351881186</v>
      </c>
      <c r="Q1758" t="n">
        <v>0</v>
      </c>
      <c r="R1758" t="n">
        <v>0.8801843334951018</v>
      </c>
      <c r="S1758" t="n">
        <v>57.72891167001118</v>
      </c>
      <c r="T1758" t="n">
        <v>21.39496682312085</v>
      </c>
      <c r="U1758" t="n">
        <v>4.260287543395652</v>
      </c>
      <c r="V1758" t="n">
        <v>2.56345220976241</v>
      </c>
      <c r="W1758" t="n">
        <v>0</v>
      </c>
      <c r="X1758" t="n">
        <v>0</v>
      </c>
      <c r="Y1758" t="n">
        <v>-21.42826181236016</v>
      </c>
      <c r="Z1758" t="n">
        <v>100.1049347732713</v>
      </c>
      <c r="AA1758" t="n">
        <v>1901.510277056855</v>
      </c>
      <c r="AB1758" t="b">
        <v>0</v>
      </c>
      <c r="AC1758" t="b">
        <v>1</v>
      </c>
      <c r="AD1758" t="n">
        <v>91.00233452991462</v>
      </c>
      <c r="AE1758" t="n">
        <v>-0</v>
      </c>
      <c r="AF1758" t="n">
        <v>0</v>
      </c>
      <c r="AG1758" t="n">
        <v>-0.1503472169747859</v>
      </c>
      <c r="AH1758" t="b">
        <v>0</v>
      </c>
      <c r="AI1758" t="b">
        <v>0</v>
      </c>
      <c r="AJ1758" t="n">
        <v>1901.510277056855</v>
      </c>
      <c r="AK1758" t="n">
        <v>0</v>
      </c>
      <c r="AL1758" t="n">
        <v>4.260287543395652</v>
      </c>
      <c r="AM1758" t="n">
        <v>0</v>
      </c>
      <c r="AN1758" t="n">
        <v>4.260515945298027</v>
      </c>
      <c r="AO1758" t="n">
        <v>0</v>
      </c>
      <c r="AP1758" t="n">
        <v>1</v>
      </c>
      <c r="AQ1758" t="n">
        <v>0</v>
      </c>
      <c r="AR1758" t="n">
        <v>0</v>
      </c>
      <c r="AS1758" t="n">
        <v>0</v>
      </c>
      <c r="AT1758" t="n">
        <v>1.346745384501386</v>
      </c>
      <c r="AU1758" t="n">
        <v>0.4233938856174124</v>
      </c>
      <c r="AV1758" t="n">
        <v>1.346745384501386</v>
      </c>
    </row>
    <row r="1759" spans="1:48">
      <c r="A1759" t="n">
        <v>1756</v>
      </c>
      <c r="B1759" t="n">
        <v>0</v>
      </c>
      <c r="C1759" t="n">
        <v>0</v>
      </c>
      <c r="D1759" t="n">
        <v>0</v>
      </c>
      <c r="E1759" t="n">
        <v>86.59999999999999</v>
      </c>
      <c r="F1759" t="n">
        <v>-0.1339054490933602</v>
      </c>
      <c r="G1759" t="n">
        <v>711.2161521781991</v>
      </c>
      <c r="H1759" t="n">
        <v>2805.036504190817</v>
      </c>
      <c r="I1759" t="n">
        <v>3.921176532528124</v>
      </c>
      <c r="J1759" t="n">
        <v>3.921176532528124</v>
      </c>
      <c r="K1759" t="n">
        <v>52.6485198045466</v>
      </c>
      <c r="L1759" t="n">
        <v>5</v>
      </c>
      <c r="M1759" t="n">
        <v>13.34901617762338</v>
      </c>
      <c r="N1759" t="n">
        <v>1890.594603824611</v>
      </c>
      <c r="O1759" t="b">
        <v>0</v>
      </c>
      <c r="P1759" t="n">
        <v>3.921176532528124</v>
      </c>
      <c r="Q1759" t="n">
        <v>0</v>
      </c>
      <c r="R1759" t="n">
        <v>0.8843777433350641</v>
      </c>
      <c r="S1759" t="n">
        <v>57.74427926771875</v>
      </c>
      <c r="T1759" t="n">
        <v>22.39502535411573</v>
      </c>
      <c r="U1759" t="n">
        <v>4.433825434978758</v>
      </c>
      <c r="V1759" t="n">
        <v>2.589363369511315</v>
      </c>
      <c r="W1759" t="n">
        <v>0</v>
      </c>
      <c r="X1759" t="n">
        <v>0</v>
      </c>
      <c r="Y1759" t="n">
        <v>-21.42826181236016</v>
      </c>
      <c r="Z1759" t="n">
        <v>99.94082308112009</v>
      </c>
      <c r="AA1759" t="n">
        <v>1890.594603824611</v>
      </c>
      <c r="AB1759" t="b">
        <v>0</v>
      </c>
      <c r="AC1759" t="b">
        <v>1</v>
      </c>
      <c r="AD1759" t="n">
        <v>90.99489416122977</v>
      </c>
      <c r="AE1759" t="n">
        <v>-0</v>
      </c>
      <c r="AF1759" t="n">
        <v>0</v>
      </c>
      <c r="AG1759" t="n">
        <v>-0.1419924897178557</v>
      </c>
      <c r="AH1759" t="b">
        <v>0</v>
      </c>
      <c r="AI1759" t="b">
        <v>0</v>
      </c>
      <c r="AJ1759" t="n">
        <v>1890.594603824611</v>
      </c>
      <c r="AK1759" t="n">
        <v>0</v>
      </c>
      <c r="AL1759" t="n">
        <v>4.433825434978758</v>
      </c>
      <c r="AM1759" t="n">
        <v>0</v>
      </c>
      <c r="AN1759" t="n">
        <v>4.434053836881134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1.373827697141875</v>
      </c>
      <c r="AU1759" t="n">
        <v>0.4319081049437386</v>
      </c>
      <c r="AV1759" t="n">
        <v>1.373827697141875</v>
      </c>
    </row>
    <row r="1760" spans="1:48">
      <c r="A1760" t="n">
        <v>1757</v>
      </c>
      <c r="B1760" t="n">
        <v>0</v>
      </c>
      <c r="C1760" t="n">
        <v>0</v>
      </c>
      <c r="D1760" t="n">
        <v>0</v>
      </c>
      <c r="E1760" t="n">
        <v>86.09999999999999</v>
      </c>
      <c r="F1760" t="n">
        <v>-0.1574949213163226</v>
      </c>
      <c r="G1760" t="n">
        <v>707.1098233549993</v>
      </c>
      <c r="H1760" t="n">
        <v>2788.841143312117</v>
      </c>
      <c r="I1760" t="n">
        <v>2.875289691568758</v>
      </c>
      <c r="J1760" t="n">
        <v>2.875289691568758</v>
      </c>
      <c r="K1760" t="n">
        <v>38.82988628808195</v>
      </c>
      <c r="L1760" t="n">
        <v>5</v>
      </c>
      <c r="M1760" t="n">
        <v>9.845305853976154</v>
      </c>
      <c r="N1760" t="n">
        <v>1879.678930592367</v>
      </c>
      <c r="O1760" t="b">
        <v>0</v>
      </c>
      <c r="P1760" t="n">
        <v>2.875289691568758</v>
      </c>
      <c r="Q1760" t="n">
        <v>0</v>
      </c>
      <c r="R1760" t="n">
        <v>0.8578490096939875</v>
      </c>
      <c r="S1760" t="n">
        <v>57.75978662042654</v>
      </c>
      <c r="T1760" t="n">
        <v>17.02779690834972</v>
      </c>
      <c r="U1760" t="n">
        <v>3.351743324381097</v>
      </c>
      <c r="V1760" t="n">
        <v>2.420518193251569</v>
      </c>
      <c r="W1760" t="n">
        <v>0</v>
      </c>
      <c r="X1760" t="n">
        <v>0</v>
      </c>
      <c r="Y1760" t="n">
        <v>-21.42826181236016</v>
      </c>
      <c r="Z1760" t="n">
        <v>99.81751047371795</v>
      </c>
      <c r="AA1760" t="n">
        <v>1879.678930592367</v>
      </c>
      <c r="AB1760" t="b">
        <v>0</v>
      </c>
      <c r="AC1760" t="b">
        <v>1</v>
      </c>
      <c r="AD1760" t="n">
        <v>90.98745379254491</v>
      </c>
      <c r="AE1760" t="n">
        <v>-0</v>
      </c>
      <c r="AF1760" t="n">
        <v>0</v>
      </c>
      <c r="AG1760" t="n">
        <v>-0.1330832470109031</v>
      </c>
      <c r="AH1760" t="b">
        <v>0</v>
      </c>
      <c r="AI1760" t="b">
        <v>0</v>
      </c>
      <c r="AJ1760" t="n">
        <v>1879.678930592367</v>
      </c>
      <c r="AK1760" t="n">
        <v>0</v>
      </c>
      <c r="AL1760" t="n">
        <v>3.351743324381097</v>
      </c>
      <c r="AM1760" t="n">
        <v>0</v>
      </c>
      <c r="AN1760" t="n">
        <v>3.352019690682972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1.183788742784276</v>
      </c>
      <c r="AU1760" t="n">
        <v>0.3721630839248445</v>
      </c>
      <c r="AV1760" t="n">
        <v>1.183788742784276</v>
      </c>
    </row>
    <row r="1761" spans="1:48">
      <c r="A1761" t="n">
        <v>1758</v>
      </c>
      <c r="B1761" t="n">
        <v>0</v>
      </c>
      <c r="C1761" t="n">
        <v>0</v>
      </c>
      <c r="D1761" t="n">
        <v>0</v>
      </c>
      <c r="E1761" t="n">
        <v>85.5</v>
      </c>
      <c r="F1761" t="n">
        <v>-0.1527815323080262</v>
      </c>
      <c r="G1761" t="n">
        <v>702.1822287671596</v>
      </c>
      <c r="H1761" t="n">
        <v>2769.406710257677</v>
      </c>
      <c r="I1761" t="n">
        <v>2.969198627822102</v>
      </c>
      <c r="J1761" t="n">
        <v>2.969198627822102</v>
      </c>
      <c r="K1761" t="n">
        <v>40.37948719971892</v>
      </c>
      <c r="L1761" t="n">
        <v>5</v>
      </c>
      <c r="M1761" t="n">
        <v>10.2382066936407</v>
      </c>
      <c r="N1761" t="n">
        <v>1866.580122713675</v>
      </c>
      <c r="O1761" t="b">
        <v>0</v>
      </c>
      <c r="P1761" t="n">
        <v>2.969198627822102</v>
      </c>
      <c r="Q1761" t="n">
        <v>0</v>
      </c>
      <c r="R1761" t="n">
        <v>0.8619327812650366</v>
      </c>
      <c r="S1761" t="n">
        <v>57.77376675414609</v>
      </c>
      <c r="T1761" t="n">
        <v>17.62343650981332</v>
      </c>
      <c r="U1761" t="n">
        <v>3.444814598493731</v>
      </c>
      <c r="V1761" t="n">
        <v>2.433218863462136</v>
      </c>
      <c r="W1761" t="n">
        <v>0</v>
      </c>
      <c r="X1761" t="n">
        <v>0</v>
      </c>
      <c r="Y1761" t="n">
        <v>-21.42826181236016</v>
      </c>
      <c r="Z1761" t="n">
        <v>99.6941978663158</v>
      </c>
      <c r="AA1761" t="n">
        <v>1866.580122713675</v>
      </c>
      <c r="AB1761" t="b">
        <v>0</v>
      </c>
      <c r="AC1761" t="b">
        <v>1</v>
      </c>
      <c r="AD1761" t="n">
        <v>90.98001342386006</v>
      </c>
      <c r="AE1761" t="n">
        <v>-0</v>
      </c>
      <c r="AF1761" t="n">
        <v>0</v>
      </c>
      <c r="AG1761" t="n">
        <v>-0.1261469364900106</v>
      </c>
      <c r="AH1761" t="b">
        <v>0</v>
      </c>
      <c r="AI1761" t="b">
        <v>0</v>
      </c>
      <c r="AJ1761" t="n">
        <v>1866.580122713675</v>
      </c>
      <c r="AK1761" t="n">
        <v>0</v>
      </c>
      <c r="AL1761" t="n">
        <v>3.444814598493731</v>
      </c>
      <c r="AM1761" t="n">
        <v>0</v>
      </c>
      <c r="AN1761" t="n">
        <v>3.445090964795605</v>
      </c>
      <c r="AO1761" t="n">
        <v>0</v>
      </c>
      <c r="AP1761" t="n">
        <v>1</v>
      </c>
      <c r="AQ1761" t="n">
        <v>0</v>
      </c>
      <c r="AR1761" t="n">
        <v>0</v>
      </c>
      <c r="AS1761" t="n">
        <v>0</v>
      </c>
      <c r="AT1761" t="n">
        <v>1.19613299884976</v>
      </c>
      <c r="AU1761" t="n">
        <v>0.3760439084673073</v>
      </c>
      <c r="AV1761" t="n">
        <v>1.19613299884976</v>
      </c>
    </row>
    <row r="1762" spans="1:48">
      <c r="A1762" t="n">
        <v>1759</v>
      </c>
      <c r="B1762" t="n">
        <v>0</v>
      </c>
      <c r="C1762" t="n">
        <v>0</v>
      </c>
      <c r="D1762" t="n">
        <v>0</v>
      </c>
      <c r="E1762" t="n">
        <v>85</v>
      </c>
      <c r="F1762" t="n">
        <v>-0.1480456161182193</v>
      </c>
      <c r="G1762" t="n">
        <v>698.0758999439598</v>
      </c>
      <c r="H1762" t="n">
        <v>2753.211349378978</v>
      </c>
      <c r="I1762" t="n">
        <v>3.079045912389536</v>
      </c>
      <c r="J1762" t="n">
        <v>3.079045912389536</v>
      </c>
      <c r="K1762" t="n">
        <v>42.11966438059495</v>
      </c>
      <c r="L1762" t="n">
        <v>5</v>
      </c>
      <c r="M1762" t="n">
        <v>10.67942808838614</v>
      </c>
      <c r="N1762" t="n">
        <v>1855.664449481431</v>
      </c>
      <c r="O1762" t="b">
        <v>0</v>
      </c>
      <c r="P1762" t="n">
        <v>3.079045912389536</v>
      </c>
      <c r="Q1762" t="n">
        <v>0</v>
      </c>
      <c r="R1762" t="n">
        <v>0.8661259828397463</v>
      </c>
      <c r="S1762" t="n">
        <v>57.78778874424447</v>
      </c>
      <c r="T1762" t="n">
        <v>18.2939308019314</v>
      </c>
      <c r="U1762" t="n">
        <v>3.554963103975178</v>
      </c>
      <c r="V1762" t="n">
        <v>2.449082006106259</v>
      </c>
      <c r="W1762" t="n">
        <v>0</v>
      </c>
      <c r="X1762" t="n">
        <v>0</v>
      </c>
      <c r="Y1762" t="n">
        <v>-21.42826181236016</v>
      </c>
      <c r="Z1762" t="n">
        <v>99.57967125750643</v>
      </c>
      <c r="AA1762" t="n">
        <v>1855.664449481431</v>
      </c>
      <c r="AB1762" t="b">
        <v>0</v>
      </c>
      <c r="AC1762" t="b">
        <v>1</v>
      </c>
      <c r="AD1762" t="n">
        <v>90.9725730551752</v>
      </c>
      <c r="AE1762" t="n">
        <v>-0</v>
      </c>
      <c r="AF1762" t="n">
        <v>0</v>
      </c>
      <c r="AG1762" t="n">
        <v>-0.1178587762542264</v>
      </c>
      <c r="AH1762" t="b">
        <v>0</v>
      </c>
      <c r="AI1762" t="b">
        <v>0</v>
      </c>
      <c r="AJ1762" t="n">
        <v>1855.664449481431</v>
      </c>
      <c r="AK1762" t="n">
        <v>0</v>
      </c>
      <c r="AL1762" t="n">
        <v>3.554963103975178</v>
      </c>
      <c r="AM1762" t="n">
        <v>0</v>
      </c>
      <c r="AN1762" t="n">
        <v>3.555239470277053</v>
      </c>
      <c r="AO1762" t="n">
        <v>0</v>
      </c>
      <c r="AP1762" t="n">
        <v>1</v>
      </c>
      <c r="AQ1762" t="n">
        <v>0</v>
      </c>
      <c r="AR1762" t="n">
        <v>0</v>
      </c>
      <c r="AS1762" t="n">
        <v>0</v>
      </c>
      <c r="AT1762" t="n">
        <v>1.212128484524229</v>
      </c>
      <c r="AU1762" t="n">
        <v>0.3810726176130665</v>
      </c>
      <c r="AV1762" t="n">
        <v>1.212128484524229</v>
      </c>
    </row>
    <row r="1763" spans="1:48">
      <c r="A1763" t="n">
        <v>1760</v>
      </c>
      <c r="B1763" t="n">
        <v>0</v>
      </c>
      <c r="C1763" t="n">
        <v>0</v>
      </c>
      <c r="D1763" t="n">
        <v>0</v>
      </c>
      <c r="E1763" t="n">
        <v>84.40000000000001</v>
      </c>
      <c r="F1763" t="n">
        <v>-0.1717026698857556</v>
      </c>
      <c r="G1763" t="n">
        <v>693.1483053561202</v>
      </c>
      <c r="H1763" t="n">
        <v>2733.776916324538</v>
      </c>
      <c r="I1763" t="n">
        <v>2.040321829383604</v>
      </c>
      <c r="J1763" t="n">
        <v>2.040321829383604</v>
      </c>
      <c r="K1763" t="n">
        <v>28.10890270974811</v>
      </c>
      <c r="L1763" t="n">
        <v>5</v>
      </c>
      <c r="M1763" t="n">
        <v>7.127003729652158</v>
      </c>
      <c r="N1763" t="n">
        <v>1842.565641602739</v>
      </c>
      <c r="O1763" t="b">
        <v>0</v>
      </c>
      <c r="P1763" t="n">
        <v>2.040321829383604</v>
      </c>
      <c r="Q1763" t="n">
        <v>0</v>
      </c>
      <c r="R1763" t="n">
        <v>0.8228080581120032</v>
      </c>
      <c r="S1763" t="n">
        <v>57.8018878733967</v>
      </c>
      <c r="T1763" t="n">
        <v>12.85134413259511</v>
      </c>
      <c r="U1763" t="n">
        <v>2.479705697177152</v>
      </c>
      <c r="V1763" t="n">
        <v>2.27715462272544</v>
      </c>
      <c r="W1763" t="n">
        <v>0</v>
      </c>
      <c r="X1763" t="n">
        <v>0</v>
      </c>
      <c r="Y1763" t="n">
        <v>-21.42826181236016</v>
      </c>
      <c r="Z1763" t="n">
        <v>99.46514464869706</v>
      </c>
      <c r="AA1763" t="n">
        <v>1842.565641602739</v>
      </c>
      <c r="AB1763" t="b">
        <v>0</v>
      </c>
      <c r="AC1763" t="b">
        <v>1</v>
      </c>
      <c r="AD1763" t="n">
        <v>90.96513268649035</v>
      </c>
      <c r="AE1763" t="n">
        <v>-0</v>
      </c>
      <c r="AF1763" t="n">
        <v>0</v>
      </c>
      <c r="AG1763" t="n">
        <v>-0.1078327438771911</v>
      </c>
      <c r="AH1763" t="b">
        <v>0</v>
      </c>
      <c r="AI1763" t="b">
        <v>0</v>
      </c>
      <c r="AJ1763" t="n">
        <v>1842.565641602739</v>
      </c>
      <c r="AK1763" t="n">
        <v>0</v>
      </c>
      <c r="AL1763" t="n">
        <v>2.479705697177152</v>
      </c>
      <c r="AM1763" t="n">
        <v>0</v>
      </c>
      <c r="AN1763" t="n">
        <v>2.480034595916573</v>
      </c>
      <c r="AO1763" t="n">
        <v>0</v>
      </c>
      <c r="AP1763" t="n">
        <v>1</v>
      </c>
      <c r="AQ1763" t="n">
        <v>0</v>
      </c>
      <c r="AR1763" t="n">
        <v>0</v>
      </c>
      <c r="AS1763" t="n">
        <v>0</v>
      </c>
      <c r="AT1763" t="n">
        <v>1.022526838609685</v>
      </c>
      <c r="AU1763" t="n">
        <v>0.321465078944622</v>
      </c>
      <c r="AV1763" t="n">
        <v>1.022526838609685</v>
      </c>
    </row>
    <row r="1764" spans="1:48">
      <c r="A1764" t="n">
        <v>1761</v>
      </c>
      <c r="B1764" t="n">
        <v>0</v>
      </c>
      <c r="C1764" t="n">
        <v>0</v>
      </c>
      <c r="D1764" t="n">
        <v>0</v>
      </c>
      <c r="E1764" t="n">
        <v>83.8</v>
      </c>
      <c r="F1764" t="n">
        <v>-0.1651437043387656</v>
      </c>
      <c r="G1764" t="n">
        <v>688.2207107682804</v>
      </c>
      <c r="H1764" t="n">
        <v>2714.342483270098</v>
      </c>
      <c r="I1764" t="n">
        <v>2.211917682630902</v>
      </c>
      <c r="J1764" t="n">
        <v>2.211917682630902</v>
      </c>
      <c r="K1764" t="n">
        <v>30.6911106331068</v>
      </c>
      <c r="L1764" t="n">
        <v>5</v>
      </c>
      <c r="M1764" t="n">
        <v>7.781721762958115</v>
      </c>
      <c r="N1764" t="n">
        <v>1829.466833724046</v>
      </c>
      <c r="O1764" t="b">
        <v>0</v>
      </c>
      <c r="P1764" t="n">
        <v>2.211917682630902</v>
      </c>
      <c r="Q1764" t="n">
        <v>0</v>
      </c>
      <c r="R1764" t="n">
        <v>0.8337529049740288</v>
      </c>
      <c r="S1764" t="n">
        <v>57.81425368063584</v>
      </c>
      <c r="T1764" t="n">
        <v>13.84772536539388</v>
      </c>
      <c r="U1764" t="n">
        <v>2.652965488257942</v>
      </c>
      <c r="V1764" t="n">
        <v>2.30214411471419</v>
      </c>
      <c r="W1764" t="n">
        <v>0</v>
      </c>
      <c r="X1764" t="n">
        <v>0</v>
      </c>
      <c r="Y1764" t="n">
        <v>-21.42826181236016</v>
      </c>
      <c r="Z1764" t="n">
        <v>99.35292363052928</v>
      </c>
      <c r="AA1764" t="n">
        <v>1829.466833724046</v>
      </c>
      <c r="AB1764" t="b">
        <v>0</v>
      </c>
      <c r="AC1764" t="b">
        <v>1</v>
      </c>
      <c r="AD1764" t="n">
        <v>90.9576923178055</v>
      </c>
      <c r="AE1764" t="n">
        <v>-0</v>
      </c>
      <c r="AF1764" t="n">
        <v>0</v>
      </c>
      <c r="AG1764" t="n">
        <v>-0.1055541758957991</v>
      </c>
      <c r="AH1764" t="b">
        <v>0</v>
      </c>
      <c r="AI1764" t="b">
        <v>0</v>
      </c>
      <c r="AJ1764" t="n">
        <v>1829.466833724046</v>
      </c>
      <c r="AK1764" t="n">
        <v>0</v>
      </c>
      <c r="AL1764" t="n">
        <v>2.652965488257942</v>
      </c>
      <c r="AM1764" t="n">
        <v>0</v>
      </c>
      <c r="AN1764" t="n">
        <v>2.653294386997363</v>
      </c>
      <c r="AO1764" t="n">
        <v>0</v>
      </c>
      <c r="AP1764" t="n">
        <v>1</v>
      </c>
      <c r="AQ1764" t="n">
        <v>0</v>
      </c>
      <c r="AR1764" t="n">
        <v>0</v>
      </c>
      <c r="AS1764" t="n">
        <v>0</v>
      </c>
      <c r="AT1764" t="n">
        <v>1.048582023716651</v>
      </c>
      <c r="AU1764" t="n">
        <v>0.3296563868116272</v>
      </c>
      <c r="AV1764" t="n">
        <v>1.048582023716651</v>
      </c>
    </row>
    <row r="1765" spans="1:48">
      <c r="A1765" t="n">
        <v>1762</v>
      </c>
      <c r="B1765" t="n">
        <v>0</v>
      </c>
      <c r="C1765" t="n">
        <v>0</v>
      </c>
      <c r="D1765" t="n">
        <v>0</v>
      </c>
      <c r="E1765" t="n">
        <v>83.2</v>
      </c>
      <c r="F1765" t="n">
        <v>-0.1677225127591768</v>
      </c>
      <c r="G1765" t="n">
        <v>683.2931161804407</v>
      </c>
      <c r="H1765" t="n">
        <v>2694.908050215658</v>
      </c>
      <c r="I1765" t="n">
        <v>2.02243467725356</v>
      </c>
      <c r="J1765" t="n">
        <v>2.02243467725356</v>
      </c>
      <c r="K1765" t="n">
        <v>28.26433941831476</v>
      </c>
      <c r="L1765" t="n">
        <v>5</v>
      </c>
      <c r="M1765" t="n">
        <v>7.166414659816116</v>
      </c>
      <c r="N1765" t="n">
        <v>1816.368025845354</v>
      </c>
      <c r="O1765" t="b">
        <v>0</v>
      </c>
      <c r="P1765" t="n">
        <v>2.02243467725356</v>
      </c>
      <c r="Q1765" t="n">
        <v>0</v>
      </c>
      <c r="R1765" t="n">
        <v>0.8242138084695393</v>
      </c>
      <c r="S1765" t="n">
        <v>57.82683142762392</v>
      </c>
      <c r="T1765" t="n">
        <v>12.90036952883308</v>
      </c>
      <c r="U1765" t="n">
        <v>2.453774319807823</v>
      </c>
      <c r="V1765" t="n">
        <v>2.267706828809169</v>
      </c>
      <c r="W1765" t="n">
        <v>0</v>
      </c>
      <c r="X1765" t="n">
        <v>0</v>
      </c>
      <c r="Y1765" t="n">
        <v>-21.42826181236016</v>
      </c>
      <c r="Z1765" t="n">
        <v>99.24070261236149</v>
      </c>
      <c r="AA1765" t="n">
        <v>1816.368025845354</v>
      </c>
      <c r="AB1765" t="b">
        <v>0</v>
      </c>
      <c r="AC1765" t="b">
        <v>1</v>
      </c>
      <c r="AD1765" t="n">
        <v>90.95025194912064</v>
      </c>
      <c r="AE1765" t="n">
        <v>-0</v>
      </c>
      <c r="AF1765" t="n">
        <v>0</v>
      </c>
      <c r="AG1765" t="n">
        <v>-0.1036841561267774</v>
      </c>
      <c r="AH1765" t="b">
        <v>0</v>
      </c>
      <c r="AI1765" t="b">
        <v>0</v>
      </c>
      <c r="AJ1765" t="n">
        <v>1816.368025845354</v>
      </c>
      <c r="AK1765" t="n">
        <v>0</v>
      </c>
      <c r="AL1765" t="n">
        <v>2.453774319807823</v>
      </c>
      <c r="AM1765" t="n">
        <v>0</v>
      </c>
      <c r="AN1765" t="n">
        <v>2.454103218547244</v>
      </c>
      <c r="AO1765" t="n">
        <v>0</v>
      </c>
      <c r="AP1765" t="n">
        <v>1</v>
      </c>
      <c r="AQ1765" t="n">
        <v>0</v>
      </c>
      <c r="AR1765" t="n">
        <v>0</v>
      </c>
      <c r="AS1765" t="n">
        <v>0</v>
      </c>
      <c r="AT1765" t="n">
        <v>1.010283619784219</v>
      </c>
      <c r="AU1765" t="n">
        <v>0.3176160187951435</v>
      </c>
      <c r="AV1765" t="n">
        <v>1.010283619784219</v>
      </c>
    </row>
    <row r="1766" spans="1:48">
      <c r="A1766" t="n">
        <v>1763</v>
      </c>
      <c r="B1766" t="n">
        <v>0</v>
      </c>
      <c r="C1766" t="n">
        <v>0</v>
      </c>
      <c r="D1766" t="n">
        <v>0</v>
      </c>
      <c r="E1766" t="n">
        <v>82.59999999999999</v>
      </c>
      <c r="F1766" t="n">
        <v>-0.1639662446245378</v>
      </c>
      <c r="G1766" t="n">
        <v>678.365521592601</v>
      </c>
      <c r="H1766" t="n">
        <v>2675.473617161218</v>
      </c>
      <c r="I1766" t="n">
        <v>2.082976583557053</v>
      </c>
      <c r="J1766" t="n">
        <v>2.082976583557053</v>
      </c>
      <c r="K1766" t="n">
        <v>29.32189290866129</v>
      </c>
      <c r="L1766" t="n">
        <v>5</v>
      </c>
      <c r="M1766" t="n">
        <v>7.434557025522641</v>
      </c>
      <c r="N1766" t="n">
        <v>1803.269217966661</v>
      </c>
      <c r="O1766" t="b">
        <v>0</v>
      </c>
      <c r="P1766" t="n">
        <v>2.082976583557053</v>
      </c>
      <c r="Q1766" t="n">
        <v>0</v>
      </c>
      <c r="R1766" t="n">
        <v>0.829042329484859</v>
      </c>
      <c r="S1766" t="n">
        <v>57.83899158201104</v>
      </c>
      <c r="T1766" t="n">
        <v>13.30511078333168</v>
      </c>
      <c r="U1766" t="n">
        <v>2.512509324887367</v>
      </c>
      <c r="V1766" t="n">
        <v>2.274610745464269</v>
      </c>
      <c r="W1766" t="n">
        <v>0</v>
      </c>
      <c r="X1766" t="n">
        <v>0</v>
      </c>
      <c r="Y1766" t="n">
        <v>-21.42826181236016</v>
      </c>
      <c r="Z1766" t="n">
        <v>99.13019986714833</v>
      </c>
      <c r="AA1766" t="n">
        <v>1803.269217966661</v>
      </c>
      <c r="AB1766" t="b">
        <v>0</v>
      </c>
      <c r="AC1766" t="b">
        <v>1</v>
      </c>
      <c r="AD1766" t="n">
        <v>90.94281158043579</v>
      </c>
      <c r="AE1766" t="n">
        <v>-0</v>
      </c>
      <c r="AF1766" t="n">
        <v>0</v>
      </c>
      <c r="AG1766" t="n">
        <v>-0.1076347787186099</v>
      </c>
      <c r="AH1766" t="b">
        <v>0</v>
      </c>
      <c r="AI1766" t="b">
        <v>0</v>
      </c>
      <c r="AJ1766" t="n">
        <v>1803.269217966661</v>
      </c>
      <c r="AK1766" t="n">
        <v>0</v>
      </c>
      <c r="AL1766" t="n">
        <v>2.512509324887367</v>
      </c>
      <c r="AM1766" t="n">
        <v>0</v>
      </c>
      <c r="AN1766" t="n">
        <v>2.512838223626788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1.016615955356565</v>
      </c>
      <c r="AU1766" t="n">
        <v>0.3196067975970337</v>
      </c>
      <c r="AV1766" t="n">
        <v>1.016615955356565</v>
      </c>
    </row>
    <row r="1767" spans="1:48">
      <c r="A1767" t="n">
        <v>1764</v>
      </c>
      <c r="B1767" t="n">
        <v>0</v>
      </c>
      <c r="C1767" t="n">
        <v>0</v>
      </c>
      <c r="D1767" t="n">
        <v>0</v>
      </c>
      <c r="E1767" t="n">
        <v>82</v>
      </c>
      <c r="F1767" t="n">
        <v>-0.1764125087426862</v>
      </c>
      <c r="G1767" t="n">
        <v>673.4379270047613</v>
      </c>
      <c r="H1767" t="n">
        <v>2656.039184106779</v>
      </c>
      <c r="I1767" t="n">
        <v>1.515699876146665</v>
      </c>
      <c r="J1767" t="n">
        <v>1.515699876146665</v>
      </c>
      <c r="K1767" t="n">
        <v>21.49250446336769</v>
      </c>
      <c r="L1767" t="n">
        <v>5</v>
      </c>
      <c r="M1767" t="n">
        <v>5.449417967385316</v>
      </c>
      <c r="N1767" t="n">
        <v>1790.170410087969</v>
      </c>
      <c r="O1767" t="b">
        <v>0</v>
      </c>
      <c r="P1767" t="n">
        <v>1.515699876146665</v>
      </c>
      <c r="Q1767" t="n">
        <v>0</v>
      </c>
      <c r="R1767" t="n">
        <v>0.7879299401817175</v>
      </c>
      <c r="S1767" t="n">
        <v>57.85117173680665</v>
      </c>
      <c r="T1767" t="n">
        <v>10.26130554288219</v>
      </c>
      <c r="U1767" t="n">
        <v>1.923648028652274</v>
      </c>
      <c r="V1767" t="n">
        <v>2.176115680292702</v>
      </c>
      <c r="W1767" t="n">
        <v>0</v>
      </c>
      <c r="X1767" t="n">
        <v>0</v>
      </c>
      <c r="Y1767" t="n">
        <v>-21.42826181236016</v>
      </c>
      <c r="Z1767" t="n">
        <v>99.01969712193518</v>
      </c>
      <c r="AA1767" t="n">
        <v>1790.170410087969</v>
      </c>
      <c r="AB1767" t="b">
        <v>0</v>
      </c>
      <c r="AC1767" t="b">
        <v>1</v>
      </c>
      <c r="AD1767" t="n">
        <v>90.93537121175093</v>
      </c>
      <c r="AE1767" t="n">
        <v>-0</v>
      </c>
      <c r="AF1767" t="n">
        <v>0</v>
      </c>
      <c r="AG1767" t="n">
        <v>-0.1184466847755825</v>
      </c>
      <c r="AH1767" t="b">
        <v>0</v>
      </c>
      <c r="AI1767" t="b">
        <v>0</v>
      </c>
      <c r="AJ1767" t="n">
        <v>1790.170410087969</v>
      </c>
      <c r="AK1767" t="n">
        <v>0</v>
      </c>
      <c r="AL1767" t="n">
        <v>1.923648028652274</v>
      </c>
      <c r="AM1767" t="n">
        <v>0</v>
      </c>
      <c r="AN1767" t="n">
        <v>1.924034027867289</v>
      </c>
      <c r="AO1767" t="n">
        <v>0</v>
      </c>
      <c r="AP1767" t="n">
        <v>1</v>
      </c>
      <c r="AQ1767" t="n">
        <v>0</v>
      </c>
      <c r="AR1767" t="n">
        <v>0</v>
      </c>
      <c r="AS1767" t="n">
        <v>0</v>
      </c>
      <c r="AT1767" t="n">
        <v>0.9107440881362637</v>
      </c>
      <c r="AU1767" t="n">
        <v>0.2863224798961269</v>
      </c>
      <c r="AV1767" t="n">
        <v>0.9107440881362637</v>
      </c>
    </row>
    <row r="1768" spans="1:48">
      <c r="A1768" t="n">
        <v>1765</v>
      </c>
      <c r="B1768" t="n">
        <v>0</v>
      </c>
      <c r="C1768" t="n">
        <v>0</v>
      </c>
      <c r="D1768" t="n">
        <v>0</v>
      </c>
      <c r="E1768" t="n">
        <v>81.3</v>
      </c>
      <c r="F1768" t="n">
        <v>-0.2137170537380406</v>
      </c>
      <c r="G1768" t="n">
        <v>667.6890666522816</v>
      </c>
      <c r="H1768" t="n">
        <v>2633.365678876598</v>
      </c>
      <c r="I1768" t="n">
        <v>-0.009755816573651039</v>
      </c>
      <c r="J1768" t="n">
        <v>-0.009755816573651039</v>
      </c>
      <c r="K1768" t="n">
        <v>-0.1395277990139389</v>
      </c>
      <c r="L1768" t="n">
        <v>5</v>
      </c>
      <c r="M1768" t="n">
        <v>-0.03537723098730704</v>
      </c>
      <c r="N1768" t="n">
        <v>1774.888467562827</v>
      </c>
      <c r="O1768" t="b">
        <v>0</v>
      </c>
      <c r="P1768" t="n">
        <v>-0.009755816573651039</v>
      </c>
      <c r="Q1768" t="n">
        <v>0</v>
      </c>
      <c r="R1768" t="n">
        <v>0</v>
      </c>
      <c r="S1768" t="n">
        <v>57.86216615880719</v>
      </c>
      <c r="T1768" t="n">
        <v>3.212815234775419</v>
      </c>
      <c r="U1768" t="n">
        <v>0.5971527491630714</v>
      </c>
      <c r="V1768" t="n">
        <v>3.248192465762726</v>
      </c>
      <c r="W1768" t="n">
        <v>0</v>
      </c>
      <c r="X1768" t="n">
        <v>0</v>
      </c>
      <c r="Y1768" t="n">
        <v>-21.42826181236016</v>
      </c>
      <c r="Z1768" t="n">
        <v>98.90919437672203</v>
      </c>
      <c r="AA1768" t="n">
        <v>1774.888467562827</v>
      </c>
      <c r="AB1768" t="b">
        <v>0</v>
      </c>
      <c r="AC1768" t="b">
        <v>1</v>
      </c>
      <c r="AD1768" t="n">
        <v>90.92793084306608</v>
      </c>
      <c r="AE1768" t="n">
        <v>-0</v>
      </c>
      <c r="AF1768" t="n">
        <v>0</v>
      </c>
      <c r="AG1768" t="n">
        <v>-0.127737465090926</v>
      </c>
      <c r="AH1768" t="b">
        <v>0</v>
      </c>
      <c r="AI1768" t="b">
        <v>0</v>
      </c>
      <c r="AJ1768" t="n">
        <v>1774.888467562827</v>
      </c>
      <c r="AK1768" t="n">
        <v>0</v>
      </c>
      <c r="AL1768" t="n">
        <v>0.5971527491630714</v>
      </c>
      <c r="AM1768" t="n">
        <v>0</v>
      </c>
      <c r="AN1768" t="n">
        <v>0.5977374580331529</v>
      </c>
      <c r="AO1768" t="n">
        <v>0</v>
      </c>
      <c r="AP1768" t="n">
        <v>1</v>
      </c>
      <c r="AQ1768" t="n">
        <v>0</v>
      </c>
      <c r="AR1768" t="n">
        <v>0</v>
      </c>
      <c r="AS1768" t="n">
        <v>0</v>
      </c>
      <c r="AT1768" t="n">
        <v>0.6769572301954973</v>
      </c>
      <c r="AU1768" t="n">
        <v>0.2128238606849873</v>
      </c>
      <c r="AV1768" t="n">
        <v>0.6769572301954973</v>
      </c>
    </row>
    <row r="1769" spans="1:48">
      <c r="A1769" t="n">
        <v>1766</v>
      </c>
      <c r="B1769" t="n">
        <v>0</v>
      </c>
      <c r="C1769" t="n">
        <v>0</v>
      </c>
      <c r="D1769" t="n">
        <v>0</v>
      </c>
      <c r="E1769" t="n">
        <v>80.40000000000001</v>
      </c>
      <c r="F1769" t="n">
        <v>-0.3020526096384781</v>
      </c>
      <c r="G1769" t="n">
        <v>660.2976747705221</v>
      </c>
      <c r="H1769" t="n">
        <v>2604.214029294939</v>
      </c>
      <c r="I1769" t="n">
        <v>-3.464191969933256</v>
      </c>
      <c r="J1769" t="n">
        <v>-3.464191969933256</v>
      </c>
      <c r="K1769" t="n">
        <v>-50.0995199802035</v>
      </c>
      <c r="L1769" t="n">
        <v>5</v>
      </c>
      <c r="M1769" t="n">
        <v>-12.70271804771894</v>
      </c>
      <c r="N1769" t="n">
        <v>1755.240255744789</v>
      </c>
      <c r="O1769" t="b">
        <v>0</v>
      </c>
      <c r="P1769" t="n">
        <v>-3.464191969933256</v>
      </c>
      <c r="Q1769" t="n">
        <v>0</v>
      </c>
      <c r="R1769" t="n">
        <v>0.7972171058189177</v>
      </c>
      <c r="S1769" t="n">
        <v>57.86216615880719</v>
      </c>
      <c r="T1769" t="n">
        <v>-15.02496159946027</v>
      </c>
      <c r="U1769" t="n">
        <v>-2.761713096271325</v>
      </c>
      <c r="V1769" t="n">
        <v>-2.322243551741334</v>
      </c>
      <c r="W1769" t="n">
        <v>-41.00620984373197</v>
      </c>
      <c r="X1769" t="n">
        <v>2</v>
      </c>
      <c r="Y1769" t="n">
        <v>19.57794803137181</v>
      </c>
      <c r="Z1769" t="n">
        <v>98.79503632330125</v>
      </c>
      <c r="AA1769" t="n">
        <v>1755.240255744789</v>
      </c>
      <c r="AB1769" t="b">
        <v>0</v>
      </c>
      <c r="AC1769" t="b">
        <v>1</v>
      </c>
      <c r="AD1769" t="n">
        <v>90.92760960803466</v>
      </c>
      <c r="AE1769" t="n">
        <v>0.8567690896339553</v>
      </c>
      <c r="AF1769" t="n">
        <v>0</v>
      </c>
      <c r="AG1769" t="n">
        <v>-0.1360939797947341</v>
      </c>
      <c r="AH1769" t="b">
        <v>0</v>
      </c>
      <c r="AI1769" t="b">
        <v>0</v>
      </c>
      <c r="AJ1769" t="n">
        <v>1755.240255744789</v>
      </c>
      <c r="AK1769" t="n">
        <v>0</v>
      </c>
      <c r="AL1769" t="n">
        <v>-2.761713096271325</v>
      </c>
      <c r="AM1769" t="n">
        <v>0</v>
      </c>
      <c r="AN1769" t="n">
        <v>-1.903838541429872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 spans="1:48">
      <c r="A1770" t="n">
        <v>1767</v>
      </c>
      <c r="B1770" t="n">
        <v>0</v>
      </c>
      <c r="C1770" t="n">
        <v>0</v>
      </c>
      <c r="D1770" t="n">
        <v>0</v>
      </c>
      <c r="E1770" t="n">
        <v>79.09999999999999</v>
      </c>
      <c r="F1770" t="n">
        <v>-0.4114058410413843</v>
      </c>
      <c r="G1770" t="n">
        <v>649.6212198302026</v>
      </c>
      <c r="H1770" t="n">
        <v>2562.106091010319</v>
      </c>
      <c r="I1770" t="n">
        <v>-7.634319763754658</v>
      </c>
      <c r="J1770" t="n">
        <v>-7.634319763754658</v>
      </c>
      <c r="K1770" t="n">
        <v>-112.2229099471188</v>
      </c>
      <c r="L1770" t="n">
        <v>5</v>
      </c>
      <c r="M1770" t="n">
        <v>-28.45408467219036</v>
      </c>
      <c r="N1770" t="n">
        <v>1726.859505340955</v>
      </c>
      <c r="O1770" t="b">
        <v>0</v>
      </c>
      <c r="P1770" t="n">
        <v>-7.634319763754658</v>
      </c>
      <c r="Q1770" t="n">
        <v>0</v>
      </c>
      <c r="R1770" t="n">
        <v>0.8931819222119578</v>
      </c>
      <c r="S1770" t="n">
        <v>57.88619390834909</v>
      </c>
      <c r="T1770" t="n">
        <v>-37.70723151674895</v>
      </c>
      <c r="U1770" t="n">
        <v>-6.818836401371126</v>
      </c>
      <c r="V1770" t="n">
        <v>-9.253146844558593</v>
      </c>
      <c r="W1770" t="n">
        <v>-48.22279408181317</v>
      </c>
      <c r="X1770" t="n">
        <v>2</v>
      </c>
      <c r="Y1770" t="n">
        <v>26.79453226945301</v>
      </c>
      <c r="Z1770" t="n">
        <v>98.65851432194454</v>
      </c>
      <c r="AA1770" t="n">
        <v>1726.859505340955</v>
      </c>
      <c r="AB1770" t="b">
        <v>0</v>
      </c>
      <c r="AC1770" t="b">
        <v>1</v>
      </c>
      <c r="AD1770" t="n">
        <v>90.93566038586467</v>
      </c>
      <c r="AE1770" t="n">
        <v>1.007549820930258</v>
      </c>
      <c r="AF1770" t="n">
        <v>0</v>
      </c>
      <c r="AG1770" t="n">
        <v>-0.1445999230384308</v>
      </c>
      <c r="AH1770" t="b">
        <v>0</v>
      </c>
      <c r="AI1770" t="b">
        <v>0</v>
      </c>
      <c r="AJ1770" t="n">
        <v>1726.859505340955</v>
      </c>
      <c r="AK1770" t="n">
        <v>0</v>
      </c>
      <c r="AL1770" t="n">
        <v>-6.818836401371126</v>
      </c>
      <c r="AM1770" t="n">
        <v>2.716216569614716</v>
      </c>
      <c r="AN1770" t="n">
        <v>-3.09301439370477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 spans="1:48">
      <c r="A1771" t="n">
        <v>1768</v>
      </c>
      <c r="B1771" t="n">
        <v>0</v>
      </c>
      <c r="C1771" t="n">
        <v>0</v>
      </c>
      <c r="D1771" t="n">
        <v>0</v>
      </c>
      <c r="E1771" t="n">
        <v>77.40000000000001</v>
      </c>
      <c r="F1771" t="n">
        <v>-0.5523240261959881</v>
      </c>
      <c r="G1771" t="n">
        <v>635.6597018313234</v>
      </c>
      <c r="H1771" t="n">
        <v>2507.041864022739</v>
      </c>
      <c r="I1771" t="n">
        <v>-12.79862884848176</v>
      </c>
      <c r="J1771" t="n">
        <v>-12.79862884848176</v>
      </c>
      <c r="K1771" t="n">
        <v>-192.2693894389668</v>
      </c>
      <c r="L1771" t="n">
        <v>5</v>
      </c>
      <c r="M1771" t="n">
        <v>-48.74984519243581</v>
      </c>
      <c r="N1771" t="n">
        <v>1689.746216351326</v>
      </c>
      <c r="O1771" t="b">
        <v>0</v>
      </c>
      <c r="P1771" t="n">
        <v>-12.79862884848176</v>
      </c>
      <c r="Q1771" t="n">
        <v>0</v>
      </c>
      <c r="R1771" t="n">
        <v>0.9254122723152788</v>
      </c>
      <c r="S1771" t="n">
        <v>57.91408688950707</v>
      </c>
      <c r="T1771" t="n">
        <v>-66.93428043701793</v>
      </c>
      <c r="U1771" t="n">
        <v>-11.84400820519338</v>
      </c>
      <c r="V1771" t="n">
        <v>-18.18443524458212</v>
      </c>
      <c r="W1771" t="n">
        <v>-86.15060768619995</v>
      </c>
      <c r="X1771" t="n">
        <v>2</v>
      </c>
      <c r="Y1771" t="n">
        <v>64.72234587383979</v>
      </c>
      <c r="Z1771" t="n">
        <v>98.4869992687839</v>
      </c>
      <c r="AA1771" t="n">
        <v>1689.746216351326</v>
      </c>
      <c r="AB1771" t="b">
        <v>0</v>
      </c>
      <c r="AC1771" t="b">
        <v>1</v>
      </c>
      <c r="AD1771" t="n">
        <v>90.95154873276454</v>
      </c>
      <c r="AE1771" t="n">
        <v>1.8</v>
      </c>
      <c r="AF1771" t="n">
        <v>0</v>
      </c>
      <c r="AG1771" t="n">
        <v>-0.1517363020146477</v>
      </c>
      <c r="AH1771" t="b">
        <v>0</v>
      </c>
      <c r="AI1771" t="b">
        <v>0</v>
      </c>
      <c r="AJ1771" t="n">
        <v>1689.746216351326</v>
      </c>
      <c r="AK1771" t="n">
        <v>0</v>
      </c>
      <c r="AL1771" t="n">
        <v>-11.84400820519338</v>
      </c>
      <c r="AM1771" t="n">
        <v>7.026466319597967</v>
      </c>
      <c r="AN1771" t="n">
        <v>-3.013887455157406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 spans="1:48">
      <c r="A1772" t="n">
        <v>1769</v>
      </c>
      <c r="B1772" t="n">
        <v>0</v>
      </c>
      <c r="C1772" t="n">
        <v>0</v>
      </c>
      <c r="D1772" t="n">
        <v>0</v>
      </c>
      <c r="E1772" t="n">
        <v>75.09999999999999</v>
      </c>
      <c r="F1772" t="n">
        <v>-0.7126313875079937</v>
      </c>
      <c r="G1772" t="n">
        <v>616.7705892446045</v>
      </c>
      <c r="H1772" t="n">
        <v>2432.54320398072</v>
      </c>
      <c r="I1772" t="n">
        <v>-18.33149232967767</v>
      </c>
      <c r="J1772" t="n">
        <v>-18.33149232967767</v>
      </c>
      <c r="K1772" t="n">
        <v>-283.8216675110264</v>
      </c>
      <c r="L1772" t="n">
        <v>5</v>
      </c>
      <c r="M1772" t="n">
        <v>-71.96289744194382</v>
      </c>
      <c r="N1772" t="n">
        <v>1639.534119483005</v>
      </c>
      <c r="O1772" t="b">
        <v>0</v>
      </c>
      <c r="P1772" t="n">
        <v>-18.33149232967767</v>
      </c>
      <c r="Q1772" t="n">
        <v>0</v>
      </c>
      <c r="R1772" t="n">
        <v>0.9400572677272323</v>
      </c>
      <c r="S1772" t="n">
        <v>57.94673895433698</v>
      </c>
      <c r="T1772" t="n">
        <v>-100.3697993279061</v>
      </c>
      <c r="U1772" t="n">
        <v>-17.23265259279951</v>
      </c>
      <c r="V1772" t="n">
        <v>-28.40690188596231</v>
      </c>
      <c r="W1772" t="n">
        <v>-86.15060768619995</v>
      </c>
      <c r="X1772" t="n">
        <v>2</v>
      </c>
      <c r="Y1772" t="n">
        <v>64.72234587383979</v>
      </c>
      <c r="Z1772" t="n">
        <v>98.318109328586</v>
      </c>
      <c r="AA1772" t="n">
        <v>1639.534119483005</v>
      </c>
      <c r="AB1772" t="b">
        <v>0</v>
      </c>
      <c r="AC1772" t="b">
        <v>1</v>
      </c>
      <c r="AD1772" t="n">
        <v>90.97402176952629</v>
      </c>
      <c r="AE1772" t="n">
        <v>1.8</v>
      </c>
      <c r="AF1772" t="n">
        <v>0</v>
      </c>
      <c r="AG1772" t="n">
        <v>-0.1586679498044714</v>
      </c>
      <c r="AH1772" t="b">
        <v>0</v>
      </c>
      <c r="AI1772" t="b">
        <v>0</v>
      </c>
      <c r="AJ1772" t="n">
        <v>1639.534119483005</v>
      </c>
      <c r="AK1772" t="n">
        <v>0</v>
      </c>
      <c r="AL1772" t="n">
        <v>-17.23265259279951</v>
      </c>
      <c r="AM1772" t="n">
        <v>12.51856931534036</v>
      </c>
      <c r="AN1772" t="n">
        <v>-2.908142543978359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 spans="1:48">
      <c r="A1773" t="n">
        <v>1770</v>
      </c>
      <c r="B1773" t="n">
        <v>0</v>
      </c>
      <c r="C1773" t="n">
        <v>0</v>
      </c>
      <c r="D1773" t="n">
        <v>0</v>
      </c>
      <c r="E1773" t="n">
        <v>72.3</v>
      </c>
      <c r="F1773" t="n">
        <v>-0.8471504237720353</v>
      </c>
      <c r="G1773" t="n">
        <v>593.7751478346859</v>
      </c>
      <c r="H1773" t="n">
        <v>2341.849183060001</v>
      </c>
      <c r="I1773" t="n">
        <v>-22.50012544136569</v>
      </c>
      <c r="J1773" t="n">
        <v>-22.50012544136569</v>
      </c>
      <c r="K1773" t="n">
        <v>-361.8547725252448</v>
      </c>
      <c r="L1773" t="n">
        <v>5</v>
      </c>
      <c r="M1773" t="n">
        <v>-91.74816747597484</v>
      </c>
      <c r="N1773" t="n">
        <v>1578.406349382441</v>
      </c>
      <c r="O1773" t="b">
        <v>0</v>
      </c>
      <c r="P1773" t="n">
        <v>-22.50012544136569</v>
      </c>
      <c r="Q1773" t="n">
        <v>0</v>
      </c>
      <c r="R1773" t="n">
        <v>0.9468159016552696</v>
      </c>
      <c r="S1773" t="n">
        <v>57.98432392233289</v>
      </c>
      <c r="T1773" t="n">
        <v>-128.8851986854359</v>
      </c>
      <c r="U1773" t="n">
        <v>-21.30347655712333</v>
      </c>
      <c r="V1773" t="n">
        <v>-37.13703120946109</v>
      </c>
      <c r="W1773" t="n">
        <v>-86.15060768619995</v>
      </c>
      <c r="X1773" t="n">
        <v>2</v>
      </c>
      <c r="Y1773" t="n">
        <v>64.72234587383979</v>
      </c>
      <c r="Z1773" t="n">
        <v>98.15291141014922</v>
      </c>
      <c r="AA1773" t="n">
        <v>1578.406349382441</v>
      </c>
      <c r="AB1773" t="b">
        <v>0</v>
      </c>
      <c r="AC1773" t="b">
        <v>1</v>
      </c>
      <c r="AD1773" t="n">
        <v>90.99649480628804</v>
      </c>
      <c r="AE1773" t="n">
        <v>1.8</v>
      </c>
      <c r="AF1773" t="n">
        <v>0</v>
      </c>
      <c r="AG1773" t="n">
        <v>-0.1665000093249291</v>
      </c>
      <c r="AH1773" t="b">
        <v>0</v>
      </c>
      <c r="AI1773" t="b">
        <v>0</v>
      </c>
      <c r="AJ1773" t="n">
        <v>1578.406349382441</v>
      </c>
      <c r="AK1773" t="n">
        <v>0</v>
      </c>
      <c r="AL1773" t="n">
        <v>-21.30347655712333</v>
      </c>
      <c r="AM1773" t="n">
        <v>16.71387206541424</v>
      </c>
      <c r="AN1773" t="n">
        <v>-2.781382023223567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 spans="1:48">
      <c r="A1774" t="n">
        <v>1771</v>
      </c>
      <c r="B1774" t="n">
        <v>0</v>
      </c>
      <c r="C1774" t="n">
        <v>0</v>
      </c>
      <c r="D1774" t="n">
        <v>0</v>
      </c>
      <c r="E1774" t="n">
        <v>69.09999999999999</v>
      </c>
      <c r="F1774" t="n">
        <v>-0.8987669174038722</v>
      </c>
      <c r="G1774" t="n">
        <v>567.4946433662074</v>
      </c>
      <c r="H1774" t="n">
        <v>2238.198873436322</v>
      </c>
      <c r="I1774" t="n">
        <v>-23.46192411739765</v>
      </c>
      <c r="J1774" t="n">
        <v>-23.46192411739765</v>
      </c>
      <c r="K1774" t="n">
        <v>-394.7964522358849</v>
      </c>
      <c r="L1774" t="n">
        <v>5</v>
      </c>
      <c r="M1774" t="n">
        <v>-100.1005203437842</v>
      </c>
      <c r="N1774" t="n">
        <v>1508.546040696081</v>
      </c>
      <c r="O1774" t="b">
        <v>0</v>
      </c>
      <c r="P1774" t="n">
        <v>-23.46192411739765</v>
      </c>
      <c r="Q1774" t="n">
        <v>0</v>
      </c>
      <c r="R1774" t="n">
        <v>0.949140107053278</v>
      </c>
      <c r="S1774" t="n">
        <v>58.02525437698169</v>
      </c>
      <c r="T1774" t="n">
        <v>-140.9635290729795</v>
      </c>
      <c r="U1774" t="n">
        <v>-22.26865316846269</v>
      </c>
      <c r="V1774" t="n">
        <v>-40.86300872919527</v>
      </c>
      <c r="W1774" t="n">
        <v>-86.15060768619995</v>
      </c>
      <c r="X1774" t="n">
        <v>2</v>
      </c>
      <c r="Y1774" t="n">
        <v>64.72234587383979</v>
      </c>
      <c r="Z1774" t="n">
        <v>97.98660115468901</v>
      </c>
      <c r="AA1774" t="n">
        <v>1508.546040696081</v>
      </c>
      <c r="AB1774" t="b">
        <v>0</v>
      </c>
      <c r="AC1774" t="b">
        <v>1</v>
      </c>
      <c r="AD1774" t="n">
        <v>91.01896784304979</v>
      </c>
      <c r="AE1774" t="n">
        <v>1.8</v>
      </c>
      <c r="AF1774" t="n">
        <v>0</v>
      </c>
      <c r="AG1774" t="n">
        <v>-0.1705555273618185</v>
      </c>
      <c r="AH1774" t="b">
        <v>0</v>
      </c>
      <c r="AI1774" t="b">
        <v>0</v>
      </c>
      <c r="AJ1774" t="n">
        <v>1508.546040696081</v>
      </c>
      <c r="AK1774" t="n">
        <v>0</v>
      </c>
      <c r="AL1774" t="n">
        <v>-22.26865316846269</v>
      </c>
      <c r="AM1774" t="n">
        <v>17.82023089974001</v>
      </c>
      <c r="AN1774" t="n">
        <v>-2.639066926801373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 spans="1:48">
      <c r="A1775" t="n">
        <v>1772</v>
      </c>
      <c r="B1775" t="n">
        <v>0</v>
      </c>
      <c r="C1775" t="n">
        <v>0</v>
      </c>
      <c r="D1775" t="n">
        <v>0</v>
      </c>
      <c r="E1775" t="n">
        <v>65.90000000000001</v>
      </c>
      <c r="F1775" t="n">
        <v>-0.8911152399458029</v>
      </c>
      <c r="G1775" t="n">
        <v>541.214138897729</v>
      </c>
      <c r="H1775" t="n">
        <v>2134.548563812643</v>
      </c>
      <c r="I1775" t="n">
        <v>-22.38743830831308</v>
      </c>
      <c r="J1775" t="n">
        <v>-22.38743830831308</v>
      </c>
      <c r="K1775" t="n">
        <v>-395.0086903335153</v>
      </c>
      <c r="L1775" t="n">
        <v>5</v>
      </c>
      <c r="M1775" t="n">
        <v>-100.1543332488629</v>
      </c>
      <c r="N1775" t="n">
        <v>1438.685732009722</v>
      </c>
      <c r="O1775" t="b">
        <v>0</v>
      </c>
      <c r="P1775" t="n">
        <v>-22.38743830831308</v>
      </c>
      <c r="Q1775" t="n">
        <v>0</v>
      </c>
      <c r="R1775" t="n">
        <v>0.9495823984936291</v>
      </c>
      <c r="S1775" t="n">
        <v>58.06606929195154</v>
      </c>
      <c r="T1775" t="n">
        <v>-141.1050326201565</v>
      </c>
      <c r="U1775" t="n">
        <v>-21.25871736493609</v>
      </c>
      <c r="V1775" t="n">
        <v>-40.95069937129355</v>
      </c>
      <c r="W1775" t="n">
        <v>-86.15060768619995</v>
      </c>
      <c r="X1775" t="n">
        <v>2</v>
      </c>
      <c r="Y1775" t="n">
        <v>64.72234587383979</v>
      </c>
      <c r="Z1775" t="n">
        <v>97.82668258611996</v>
      </c>
      <c r="AA1775" t="n">
        <v>1438.685732009722</v>
      </c>
      <c r="AB1775" t="b">
        <v>0</v>
      </c>
      <c r="AC1775" t="b">
        <v>1</v>
      </c>
      <c r="AD1775" t="n">
        <v>91.04144087981155</v>
      </c>
      <c r="AE1775" t="n">
        <v>1.8</v>
      </c>
      <c r="AF1775" t="n">
        <v>0</v>
      </c>
      <c r="AG1775" t="n">
        <v>-0.1690103844647454</v>
      </c>
      <c r="AH1775" t="b">
        <v>0</v>
      </c>
      <c r="AI1775" t="b">
        <v>0</v>
      </c>
      <c r="AJ1775" t="n">
        <v>1438.685732009722</v>
      </c>
      <c r="AK1775" t="n">
        <v>0</v>
      </c>
      <c r="AL1775" t="n">
        <v>-21.25871736493609</v>
      </c>
      <c r="AM1775" t="n">
        <v>16.95000161992147</v>
      </c>
      <c r="AN1775" t="n">
        <v>-2.499360403093312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 spans="1:48">
      <c r="A1776" t="n">
        <v>1773</v>
      </c>
      <c r="B1776" t="n">
        <v>0</v>
      </c>
      <c r="C1776" t="n">
        <v>0</v>
      </c>
      <c r="D1776" t="n">
        <v>0</v>
      </c>
      <c r="E1776" t="n">
        <v>62.7</v>
      </c>
      <c r="F1776" t="n">
        <v>-0.8701054561462414</v>
      </c>
      <c r="G1776" t="n">
        <v>514.9336344292504</v>
      </c>
      <c r="H1776" t="n">
        <v>2030.898254188964</v>
      </c>
      <c r="I1776" t="n">
        <v>-20.90581162417019</v>
      </c>
      <c r="J1776" t="n">
        <v>-20.90581162417019</v>
      </c>
      <c r="K1776" t="n">
        <v>-387.6922815138238</v>
      </c>
      <c r="L1776" t="n">
        <v>5</v>
      </c>
      <c r="M1776" t="n">
        <v>-98.29926001871802</v>
      </c>
      <c r="N1776" t="n">
        <v>1368.825423323362</v>
      </c>
      <c r="O1776" t="b">
        <v>0</v>
      </c>
      <c r="P1776" t="n">
        <v>-20.90581162417019</v>
      </c>
      <c r="Q1776" t="n">
        <v>0</v>
      </c>
      <c r="R1776" t="n">
        <v>0.9496444808711901</v>
      </c>
      <c r="S1776" t="n">
        <v>58.10467632363175</v>
      </c>
      <c r="T1776" t="n">
        <v>-138.5005189176522</v>
      </c>
      <c r="U1776" t="n">
        <v>-19.85308862702599</v>
      </c>
      <c r="V1776" t="n">
        <v>-40.2012588989342</v>
      </c>
      <c r="W1776" t="n">
        <v>-86.15060768619995</v>
      </c>
      <c r="X1776" t="n">
        <v>2</v>
      </c>
      <c r="Y1776" t="n">
        <v>64.72234587383979</v>
      </c>
      <c r="Z1776" t="n">
        <v>97.66909949946938</v>
      </c>
      <c r="AA1776" t="n">
        <v>1368.825423323362</v>
      </c>
      <c r="AB1776" t="b">
        <v>0</v>
      </c>
      <c r="AC1776" t="b">
        <v>1</v>
      </c>
      <c r="AD1776" t="n">
        <v>91.0639139165733</v>
      </c>
      <c r="AE1776" t="n">
        <v>1.8</v>
      </c>
      <c r="AF1776" t="n">
        <v>0</v>
      </c>
      <c r="AG1776" t="n">
        <v>-0.1672820990334668</v>
      </c>
      <c r="AH1776" t="b">
        <v>0</v>
      </c>
      <c r="AI1776" t="b">
        <v>0</v>
      </c>
      <c r="AJ1776" t="n">
        <v>1368.825423323362</v>
      </c>
      <c r="AK1776" t="n">
        <v>0</v>
      </c>
      <c r="AL1776" t="n">
        <v>-19.85308862702599</v>
      </c>
      <c r="AM1776" t="n">
        <v>15.68216720800891</v>
      </c>
      <c r="AN1776" t="n">
        <v>-2.362141649889757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 spans="1:48">
      <c r="A1777" t="n">
        <v>1774</v>
      </c>
      <c r="B1777" t="n">
        <v>0</v>
      </c>
      <c r="C1777" t="n">
        <v>0</v>
      </c>
      <c r="D1777" t="n">
        <v>0</v>
      </c>
      <c r="E1777" t="n">
        <v>59.7</v>
      </c>
      <c r="F1777" t="n">
        <v>-0.7951296021359164</v>
      </c>
      <c r="G1777" t="n">
        <v>490.2956614900518</v>
      </c>
      <c r="H1777" t="n">
        <v>1933.726088916764</v>
      </c>
      <c r="I1777" t="n">
        <v>-17.98625968350983</v>
      </c>
      <c r="J1777" t="n">
        <v>-17.98625968350983</v>
      </c>
      <c r="K1777" t="n">
        <v>-350.3113359394646</v>
      </c>
      <c r="L1777" t="n">
        <v>5</v>
      </c>
      <c r="M1777" t="n">
        <v>-88.82133264185208</v>
      </c>
      <c r="N1777" t="n">
        <v>1303.331383929899</v>
      </c>
      <c r="O1777" t="b">
        <v>0</v>
      </c>
      <c r="P1777" t="n">
        <v>-17.98625968350983</v>
      </c>
      <c r="Q1777" t="n">
        <v>0</v>
      </c>
      <c r="R1777" t="n">
        <v>0.9479764808285177</v>
      </c>
      <c r="S1777" t="n">
        <v>58.14068390401707</v>
      </c>
      <c r="T1777" t="n">
        <v>-124.9266088135342</v>
      </c>
      <c r="U1777" t="n">
        <v>-17.0505511580415</v>
      </c>
      <c r="V1777" t="n">
        <v>-36.10527617168215</v>
      </c>
      <c r="W1777" t="n">
        <v>-86.15060768619995</v>
      </c>
      <c r="X1777" t="n">
        <v>2</v>
      </c>
      <c r="Y1777" t="n">
        <v>64.72234587383979</v>
      </c>
      <c r="Z1777" t="n">
        <v>97.50445534757029</v>
      </c>
      <c r="AA1777" t="n">
        <v>1303.331383929899</v>
      </c>
      <c r="AB1777" t="b">
        <v>0</v>
      </c>
      <c r="AC1777" t="b">
        <v>1</v>
      </c>
      <c r="AD1777" t="n">
        <v>91.08638695333505</v>
      </c>
      <c r="AE1777" t="n">
        <v>1.8</v>
      </c>
      <c r="AF1777" t="n">
        <v>0</v>
      </c>
      <c r="AG1777" t="n">
        <v>-0.1648294367060542</v>
      </c>
      <c r="AH1777" t="b">
        <v>0</v>
      </c>
      <c r="AI1777" t="b">
        <v>0</v>
      </c>
      <c r="AJ1777" t="n">
        <v>1303.331383929899</v>
      </c>
      <c r="AK1777" t="n">
        <v>0</v>
      </c>
      <c r="AL1777" t="n">
        <v>-17.0505511580415</v>
      </c>
      <c r="AM1777" t="n">
        <v>13.00747933778337</v>
      </c>
      <c r="AN1777" t="n">
        <v>-2.235651042449948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 spans="1:48">
      <c r="A1778" t="n">
        <v>1775</v>
      </c>
      <c r="B1778" t="n">
        <v>0</v>
      </c>
      <c r="C1778" t="n">
        <v>0</v>
      </c>
      <c r="D1778" t="n">
        <v>0</v>
      </c>
      <c r="E1778" t="n">
        <v>57</v>
      </c>
      <c r="F1778" t="n">
        <v>-0.6993761353100956</v>
      </c>
      <c r="G1778" t="n">
        <v>468.1214858447731</v>
      </c>
      <c r="H1778" t="n">
        <v>1846.271140171785</v>
      </c>
      <c r="I1778" t="n">
        <v>-14.75550904352553</v>
      </c>
      <c r="J1778" t="n">
        <v>-14.75550904352553</v>
      </c>
      <c r="K1778" t="n">
        <v>-301.0003522324514</v>
      </c>
      <c r="L1778" t="n">
        <v>5</v>
      </c>
      <c r="M1778" t="n">
        <v>-76.31854772628078</v>
      </c>
      <c r="N1778" t="n">
        <v>1244.386748475783</v>
      </c>
      <c r="O1778" t="b">
        <v>0</v>
      </c>
      <c r="P1778" t="n">
        <v>-14.75550904352553</v>
      </c>
      <c r="Q1778" t="n">
        <v>0</v>
      </c>
      <c r="R1778" t="n">
        <v>0.9449180583922265</v>
      </c>
      <c r="S1778" t="n">
        <v>58.17268909440374</v>
      </c>
      <c r="T1778" t="n">
        <v>-106.9952135561301</v>
      </c>
      <c r="U1778" t="n">
        <v>-13.94274695599708</v>
      </c>
      <c r="V1778" t="n">
        <v>-30.67666582984934</v>
      </c>
      <c r="W1778" t="n">
        <v>-86.15060768619995</v>
      </c>
      <c r="X1778" t="n">
        <v>2</v>
      </c>
      <c r="Y1778" t="n">
        <v>64.72234587383979</v>
      </c>
      <c r="Z1778" t="n">
        <v>97.33981119567119</v>
      </c>
      <c r="AA1778" t="n">
        <v>1244.386748475783</v>
      </c>
      <c r="AB1778" t="b">
        <v>0</v>
      </c>
      <c r="AC1778" t="b">
        <v>1</v>
      </c>
      <c r="AD1778" t="n">
        <v>91.1088599900968</v>
      </c>
      <c r="AE1778" t="n">
        <v>1.8</v>
      </c>
      <c r="AF1778" t="n">
        <v>0</v>
      </c>
      <c r="AG1778" t="n">
        <v>-0.1608328856379867</v>
      </c>
      <c r="AH1778" t="b">
        <v>0</v>
      </c>
      <c r="AI1778" t="b">
        <v>0</v>
      </c>
      <c r="AJ1778" t="n">
        <v>1244.386748475783</v>
      </c>
      <c r="AK1778" t="n">
        <v>0</v>
      </c>
      <c r="AL1778" t="n">
        <v>-13.94274695599708</v>
      </c>
      <c r="AM1778" t="n">
        <v>10.01330030142086</v>
      </c>
      <c r="AN1778" t="n">
        <v>-2.123505921095433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 spans="1:48">
      <c r="A1779" t="n">
        <v>1776</v>
      </c>
      <c r="B1779" t="n">
        <v>0</v>
      </c>
      <c r="C1779" t="n">
        <v>0</v>
      </c>
      <c r="D1779" t="n">
        <v>0</v>
      </c>
      <c r="E1779" t="n">
        <v>54.6</v>
      </c>
      <c r="F1779" t="n">
        <v>-0.6573658566236986</v>
      </c>
      <c r="G1779" t="n">
        <v>448.4111074934142</v>
      </c>
      <c r="H1779" t="n">
        <v>1768.533407954026</v>
      </c>
      <c r="I1779" t="n">
        <v>-13.1815144905683</v>
      </c>
      <c r="J1779" t="n">
        <v>-13.1815144905683</v>
      </c>
      <c r="K1779" t="n">
        <v>-280.7115818792071</v>
      </c>
      <c r="L1779" t="n">
        <v>5</v>
      </c>
      <c r="M1779" t="n">
        <v>-71.17433617626956</v>
      </c>
      <c r="N1779" t="n">
        <v>1191.991516961014</v>
      </c>
      <c r="O1779" t="b">
        <v>0</v>
      </c>
      <c r="P1779" t="n">
        <v>-13.1815144905683</v>
      </c>
      <c r="Q1779" t="n">
        <v>0</v>
      </c>
      <c r="R1779" t="n">
        <v>0.9435885419656476</v>
      </c>
      <c r="S1779" t="n">
        <v>58.20048899644844</v>
      </c>
      <c r="T1779" t="n">
        <v>-99.64286067943475</v>
      </c>
      <c r="U1779" t="n">
        <v>-12.4379260390544</v>
      </c>
      <c r="V1779" t="n">
        <v>-28.46852450316518</v>
      </c>
      <c r="W1779" t="n">
        <v>-78.72040086480797</v>
      </c>
      <c r="X1779" t="n">
        <v>2</v>
      </c>
      <c r="Y1779" t="n">
        <v>57.29213905244781</v>
      </c>
      <c r="Z1779" t="n">
        <v>97.17120165128412</v>
      </c>
      <c r="AA1779" t="n">
        <v>1191.991516961014</v>
      </c>
      <c r="AB1779" t="b">
        <v>0</v>
      </c>
      <c r="AC1779" t="b">
        <v>1</v>
      </c>
      <c r="AD1779" t="n">
        <v>91.1300430603965</v>
      </c>
      <c r="AE1779" t="n">
        <v>1.644755914813496</v>
      </c>
      <c r="AF1779" t="n">
        <v>0</v>
      </c>
      <c r="AG1779" t="n">
        <v>-0.1582569569498386</v>
      </c>
      <c r="AH1779" t="b">
        <v>0</v>
      </c>
      <c r="AI1779" t="b">
        <v>0</v>
      </c>
      <c r="AJ1779" t="n">
        <v>1191.991516961014</v>
      </c>
      <c r="AK1779" t="n">
        <v>0</v>
      </c>
      <c r="AL1779" t="n">
        <v>-12.4379260390544</v>
      </c>
      <c r="AM1779" t="n">
        <v>8.742751850113642</v>
      </c>
      <c r="AN1779" t="n">
        <v>-2.025109655333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 spans="1:48">
      <c r="A1780" t="n">
        <v>1777</v>
      </c>
      <c r="B1780" t="n">
        <v>0</v>
      </c>
      <c r="C1780" t="n">
        <v>0</v>
      </c>
      <c r="D1780" t="n">
        <v>0</v>
      </c>
      <c r="E1780" t="n">
        <v>52.2</v>
      </c>
      <c r="F1780" t="n">
        <v>-0.67116043819511</v>
      </c>
      <c r="G1780" t="n">
        <v>428.7007291420554</v>
      </c>
      <c r="H1780" t="n">
        <v>1690.795675736266</v>
      </c>
      <c r="I1780" t="n">
        <v>-13.06150630843254</v>
      </c>
      <c r="J1780" t="n">
        <v>-13.06150630843254</v>
      </c>
      <c r="K1780" t="n">
        <v>-290.944682651684</v>
      </c>
      <c r="L1780" t="n">
        <v>4</v>
      </c>
      <c r="M1780" t="n">
        <v>-73.76893576361157</v>
      </c>
      <c r="N1780" t="n">
        <v>1508.18974275675</v>
      </c>
      <c r="O1780" t="b">
        <v>1</v>
      </c>
      <c r="P1780" t="n">
        <v>-13.06150630843254</v>
      </c>
      <c r="Q1780" t="n">
        <v>-33.99513048208819</v>
      </c>
      <c r="R1780" t="n">
        <v>0.9449352386854646</v>
      </c>
      <c r="S1780" t="n">
        <v>58.22592286748015</v>
      </c>
      <c r="T1780" t="n">
        <v>-78.1467117974899</v>
      </c>
      <c r="U1780" t="n">
        <v>-12.34227758115041</v>
      </c>
      <c r="V1780" t="n">
        <v>-4.377776033878334</v>
      </c>
      <c r="W1780" t="n">
        <v>-86.15060768619995</v>
      </c>
      <c r="X1780" t="n">
        <v>2</v>
      </c>
      <c r="Y1780" t="n">
        <v>64.72234587383979</v>
      </c>
      <c r="Z1780" t="n">
        <v>97.00711135496103</v>
      </c>
      <c r="AA1780" t="n">
        <v>1508.18974275675</v>
      </c>
      <c r="AB1780" t="b">
        <v>0</v>
      </c>
      <c r="AC1780" t="b">
        <v>1</v>
      </c>
      <c r="AD1780" t="n">
        <v>91.1512261306962</v>
      </c>
      <c r="AE1780" t="n">
        <v>1.8</v>
      </c>
      <c r="AF1780" t="n">
        <v>0</v>
      </c>
      <c r="AG1780" t="n">
        <v>-0.1553176682517833</v>
      </c>
      <c r="AH1780" t="b">
        <v>0</v>
      </c>
      <c r="AI1780" t="b">
        <v>0</v>
      </c>
      <c r="AJ1780" t="n">
        <v>1474.194612274661</v>
      </c>
      <c r="AK1780" t="n">
        <v>0</v>
      </c>
      <c r="AL1780" t="n">
        <v>-12.06407827709571</v>
      </c>
      <c r="AM1780" t="n">
        <v>7.665502401745416</v>
      </c>
      <c r="AN1780" t="n">
        <v>-2.570052524336119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 spans="1:48">
      <c r="A1781" t="n">
        <v>1778</v>
      </c>
      <c r="B1781" t="n">
        <v>0</v>
      </c>
      <c r="C1781" t="n">
        <v>0</v>
      </c>
      <c r="D1781" t="n">
        <v>0</v>
      </c>
      <c r="E1781" t="n">
        <v>49.7</v>
      </c>
      <c r="F1781" t="n">
        <v>-0.7413257239291928</v>
      </c>
      <c r="G1781" t="n">
        <v>408.1690850260566</v>
      </c>
      <c r="H1781" t="n">
        <v>1609.818871342767</v>
      </c>
      <c r="I1781" t="n">
        <v>-14.19567643542302</v>
      </c>
      <c r="J1781" t="n">
        <v>-14.19567643542302</v>
      </c>
      <c r="K1781" t="n">
        <v>-332.1141396712807</v>
      </c>
      <c r="L1781" t="n">
        <v>4</v>
      </c>
      <c r="M1781" t="n">
        <v>-84.20743906472634</v>
      </c>
      <c r="N1781" t="n">
        <v>1435.958433237748</v>
      </c>
      <c r="O1781" t="b">
        <v>0</v>
      </c>
      <c r="P1781" t="n">
        <v>-14.19567643542302</v>
      </c>
      <c r="Q1781" t="n">
        <v>0</v>
      </c>
      <c r="R1781" t="n">
        <v>0.948382948831258</v>
      </c>
      <c r="S1781" t="n">
        <v>58.25052353288149</v>
      </c>
      <c r="T1781" t="n">
        <v>-89.5301562485803</v>
      </c>
      <c r="U1781" t="n">
        <v>-13.46293747848088</v>
      </c>
      <c r="V1781" t="n">
        <v>-5.322717183853968</v>
      </c>
      <c r="W1781" t="n">
        <v>-86.15060768619995</v>
      </c>
      <c r="X1781" t="n">
        <v>2</v>
      </c>
      <c r="Y1781" t="n">
        <v>64.72234587383979</v>
      </c>
      <c r="Z1781" t="n">
        <v>96.84941274552908</v>
      </c>
      <c r="AA1781" t="n">
        <v>1435.958433237748</v>
      </c>
      <c r="AB1781" t="b">
        <v>0</v>
      </c>
      <c r="AC1781" t="b">
        <v>1</v>
      </c>
      <c r="AD1781" t="n">
        <v>91.17369916745795</v>
      </c>
      <c r="AE1781" t="n">
        <v>1.8</v>
      </c>
      <c r="AF1781" t="n">
        <v>0</v>
      </c>
      <c r="AG1781" t="n">
        <v>-0.1533206271880201</v>
      </c>
      <c r="AH1781" t="b">
        <v>0</v>
      </c>
      <c r="AI1781" t="b">
        <v>0</v>
      </c>
      <c r="AJ1781" t="n">
        <v>1435.958433237748</v>
      </c>
      <c r="AK1781" t="n">
        <v>0</v>
      </c>
      <c r="AL1781" t="n">
        <v>-13.46293747848088</v>
      </c>
      <c r="AM1781" t="n">
        <v>9.161844244980573</v>
      </c>
      <c r="AN1781" t="n">
        <v>-2.49395759676186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 spans="1:48">
      <c r="A1782" t="n">
        <v>1779</v>
      </c>
      <c r="B1782" t="n">
        <v>0</v>
      </c>
      <c r="C1782" t="n">
        <v>0</v>
      </c>
      <c r="D1782" t="n">
        <v>0</v>
      </c>
      <c r="E1782" t="n">
        <v>46.8</v>
      </c>
      <c r="F1782" t="n">
        <v>-0.8635366660881232</v>
      </c>
      <c r="G1782" t="n">
        <v>384.3523778514979</v>
      </c>
      <c r="H1782" t="n">
        <v>1515.885778246308</v>
      </c>
      <c r="I1782" t="n">
        <v>-16.18532724661794</v>
      </c>
      <c r="J1782" t="n">
        <v>-16.18532724661794</v>
      </c>
      <c r="K1782" t="n">
        <v>-402.1270561028444</v>
      </c>
      <c r="L1782" t="n">
        <v>4</v>
      </c>
      <c r="M1782" t="n">
        <v>-101.9591927238449</v>
      </c>
      <c r="N1782" t="n">
        <v>1352.170114195706</v>
      </c>
      <c r="O1782" t="b">
        <v>0</v>
      </c>
      <c r="P1782" t="n">
        <v>-16.18532724661794</v>
      </c>
      <c r="Q1782" t="n">
        <v>0</v>
      </c>
      <c r="R1782" t="n">
        <v>0.9524493283424913</v>
      </c>
      <c r="S1782" t="n">
        <v>58.27558630529658</v>
      </c>
      <c r="T1782" t="n">
        <v>-108.8687944261981</v>
      </c>
      <c r="U1782" t="n">
        <v>-15.41570406504468</v>
      </c>
      <c r="V1782" t="n">
        <v>-6.9096017023532</v>
      </c>
      <c r="W1782" t="n">
        <v>-86.15060768619995</v>
      </c>
      <c r="X1782" t="n">
        <v>2</v>
      </c>
      <c r="Y1782" t="n">
        <v>64.72234587383979</v>
      </c>
      <c r="Z1782" t="n">
        <v>96.70415474820021</v>
      </c>
      <c r="AA1782" t="n">
        <v>1352.170114195706</v>
      </c>
      <c r="AB1782" t="b">
        <v>0</v>
      </c>
      <c r="AC1782" t="b">
        <v>1</v>
      </c>
      <c r="AD1782" t="n">
        <v>91.19617220421971</v>
      </c>
      <c r="AE1782" t="n">
        <v>1.8</v>
      </c>
      <c r="AF1782" t="n">
        <v>0</v>
      </c>
      <c r="AG1782" t="n">
        <v>-0.150714662417926</v>
      </c>
      <c r="AH1782" t="b">
        <v>0</v>
      </c>
      <c r="AI1782" t="b">
        <v>0</v>
      </c>
      <c r="AJ1782" t="n">
        <v>1352.170114195706</v>
      </c>
      <c r="AK1782" t="n">
        <v>0</v>
      </c>
      <c r="AL1782" t="n">
        <v>-15.41570406504468</v>
      </c>
      <c r="AM1782" t="n">
        <v>11.27054486152358</v>
      </c>
      <c r="AN1782" t="n">
        <v>-2.329781445895961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 spans="1:48">
      <c r="A1783" t="n">
        <v>1780</v>
      </c>
      <c r="B1783" t="n">
        <v>0</v>
      </c>
      <c r="C1783" t="n">
        <v>0</v>
      </c>
      <c r="D1783" t="n">
        <v>0</v>
      </c>
      <c r="E1783" t="n">
        <v>43.5</v>
      </c>
      <c r="F1783" t="n">
        <v>-0.9711942783849805</v>
      </c>
      <c r="G1783" t="n">
        <v>357.2506076183794</v>
      </c>
      <c r="H1783" t="n">
        <v>1408.996396446888</v>
      </c>
      <c r="I1783" t="n">
        <v>-17.37224364524706</v>
      </c>
      <c r="J1783" t="n">
        <v>-17.37224364524706</v>
      </c>
      <c r="K1783" t="n">
        <v>-464.3594815141066</v>
      </c>
      <c r="L1783" t="n">
        <v>4</v>
      </c>
      <c r="M1783" t="n">
        <v>-117.7382052520554</v>
      </c>
      <c r="N1783" t="n">
        <v>1256.824785630625</v>
      </c>
      <c r="O1783" t="b">
        <v>0</v>
      </c>
      <c r="P1783" t="n">
        <v>-17.37224364524706</v>
      </c>
      <c r="Q1783" t="n">
        <v>0</v>
      </c>
      <c r="R1783" t="n">
        <v>0.9551170739994029</v>
      </c>
      <c r="S1783" t="n">
        <v>58.30191067424461</v>
      </c>
      <c r="T1783" t="n">
        <v>-126.069248989108</v>
      </c>
      <c r="U1783" t="n">
        <v>-16.5925265192531</v>
      </c>
      <c r="V1783" t="n">
        <v>-8.331043737052553</v>
      </c>
      <c r="W1783" t="n">
        <v>-86.15060768619995</v>
      </c>
      <c r="X1783" t="n">
        <v>2</v>
      </c>
      <c r="Y1783" t="n">
        <v>64.72234587383979</v>
      </c>
      <c r="Z1783" t="n">
        <v>96.56427773257319</v>
      </c>
      <c r="AA1783" t="n">
        <v>1256.824785630625</v>
      </c>
      <c r="AB1783" t="b">
        <v>0</v>
      </c>
      <c r="AC1783" t="b">
        <v>1</v>
      </c>
      <c r="AD1783" t="n">
        <v>91.21864524098146</v>
      </c>
      <c r="AE1783" t="n">
        <v>1.8</v>
      </c>
      <c r="AF1783" t="n">
        <v>0</v>
      </c>
      <c r="AG1783" t="n">
        <v>-0.1471618438490353</v>
      </c>
      <c r="AH1783" t="b">
        <v>0</v>
      </c>
      <c r="AI1783" t="b">
        <v>0</v>
      </c>
      <c r="AJ1783" t="n">
        <v>1256.824785630625</v>
      </c>
      <c r="AK1783" t="n">
        <v>0</v>
      </c>
      <c r="AL1783" t="n">
        <v>-16.5925265192531</v>
      </c>
      <c r="AM1783" t="n">
        <v>12.60034226537978</v>
      </c>
      <c r="AN1783" t="n">
        <v>-2.147039952368177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 spans="1:48">
      <c r="A1784" t="n">
        <v>1781</v>
      </c>
      <c r="B1784" t="n">
        <v>0</v>
      </c>
      <c r="C1784" t="n">
        <v>0</v>
      </c>
      <c r="D1784" t="n">
        <v>0</v>
      </c>
      <c r="E1784" t="n">
        <v>39.9</v>
      </c>
      <c r="F1784" t="n">
        <v>-1.001686220371953</v>
      </c>
      <c r="G1784" t="n">
        <v>327.6850400913411</v>
      </c>
      <c r="H1784" t="n">
        <v>1292.389798120249</v>
      </c>
      <c r="I1784" t="n">
        <v>-16.61817314294115</v>
      </c>
      <c r="J1784" t="n">
        <v>-16.61817314294115</v>
      </c>
      <c r="K1784" t="n">
        <v>-484.2816870954162</v>
      </c>
      <c r="L1784" t="n">
        <v>3</v>
      </c>
      <c r="M1784" t="n">
        <v>-122.7894744156735</v>
      </c>
      <c r="N1784" t="n">
        <v>1709.83170291309</v>
      </c>
      <c r="O1784" t="b">
        <v>1</v>
      </c>
      <c r="P1784" t="n">
        <v>-16.61817314294115</v>
      </c>
      <c r="Q1784" t="n">
        <v>-50.7366820595511</v>
      </c>
      <c r="R1784" t="n">
        <v>0.9561019450631052</v>
      </c>
      <c r="S1784" t="n">
        <v>58.3285802987975</v>
      </c>
      <c r="T1784" t="n">
        <v>-88.73715443847452</v>
      </c>
      <c r="U1784" t="n">
        <v>-15.88866766536149</v>
      </c>
      <c r="V1784" t="n">
        <v>34.05231997719896</v>
      </c>
      <c r="W1784" t="n">
        <v>-86.15060768619995</v>
      </c>
      <c r="X1784" t="n">
        <v>2</v>
      </c>
      <c r="Y1784" t="n">
        <v>64.72234587383979</v>
      </c>
      <c r="Z1784" t="n">
        <v>96.42916151689921</v>
      </c>
      <c r="AA1784" t="n">
        <v>1709.83170291309</v>
      </c>
      <c r="AB1784" t="b">
        <v>0</v>
      </c>
      <c r="AC1784" t="b">
        <v>1</v>
      </c>
      <c r="AD1784" t="n">
        <v>91.24111827774321</v>
      </c>
      <c r="AE1784" t="n">
        <v>1.8</v>
      </c>
      <c r="AF1784" t="n">
        <v>0</v>
      </c>
      <c r="AG1784" t="n">
        <v>-0.1431895944850796</v>
      </c>
      <c r="AH1784" t="b">
        <v>0</v>
      </c>
      <c r="AI1784" t="b">
        <v>0</v>
      </c>
      <c r="AJ1784" t="n">
        <v>1659.095020853539</v>
      </c>
      <c r="AK1784" t="n">
        <v>0</v>
      </c>
      <c r="AL1784" t="n">
        <v>-15.41719536881097</v>
      </c>
      <c r="AM1784" t="n">
        <v>10.62403148500187</v>
      </c>
      <c r="AN1784" t="n">
        <v>-2.94916049977075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 spans="1:48">
      <c r="A1785" t="n">
        <v>1782</v>
      </c>
      <c r="B1785" t="n">
        <v>0</v>
      </c>
      <c r="C1785" t="n">
        <v>0</v>
      </c>
      <c r="D1785" t="n">
        <v>0</v>
      </c>
      <c r="E1785" t="n">
        <v>36.4</v>
      </c>
      <c r="F1785" t="n">
        <v>-0.9387275067938718</v>
      </c>
      <c r="G1785" t="n">
        <v>298.9407383289428</v>
      </c>
      <c r="H1785" t="n">
        <v>1179.02227196935</v>
      </c>
      <c r="I1785" t="n">
        <v>-14.16804234296143</v>
      </c>
      <c r="J1785" t="n">
        <v>-14.16804234296143</v>
      </c>
      <c r="K1785" t="n">
        <v>-452.5807995435609</v>
      </c>
      <c r="L1785" t="n">
        <v>3</v>
      </c>
      <c r="M1785" t="n">
        <v>-114.751724022201</v>
      </c>
      <c r="N1785" t="n">
        <v>1559.846465815451</v>
      </c>
      <c r="O1785" t="b">
        <v>0</v>
      </c>
      <c r="P1785" t="n">
        <v>-14.16804234296143</v>
      </c>
      <c r="Q1785" t="n">
        <v>0</v>
      </c>
      <c r="R1785" t="n">
        <v>0.9555626441368985</v>
      </c>
      <c r="S1785" t="n">
        <v>58.35353247253812</v>
      </c>
      <c r="T1785" t="n">
        <v>-82.88167862881488</v>
      </c>
      <c r="U1785" t="n">
        <v>-13.53845200348376</v>
      </c>
      <c r="V1785" t="n">
        <v>31.87004539338616</v>
      </c>
      <c r="W1785" t="n">
        <v>-86.15060768619995</v>
      </c>
      <c r="X1785" t="n">
        <v>2</v>
      </c>
      <c r="Y1785" t="n">
        <v>64.72234587383979</v>
      </c>
      <c r="Z1785" t="n">
        <v>96.2887307347345</v>
      </c>
      <c r="AA1785" t="n">
        <v>1559.846465815451</v>
      </c>
      <c r="AB1785" t="b">
        <v>0</v>
      </c>
      <c r="AC1785" t="b">
        <v>1</v>
      </c>
      <c r="AD1785" t="n">
        <v>91.26359131450496</v>
      </c>
      <c r="AE1785" t="n">
        <v>1.8</v>
      </c>
      <c r="AF1785" t="n">
        <v>0</v>
      </c>
      <c r="AG1785" t="n">
        <v>-0.1335030915182426</v>
      </c>
      <c r="AH1785" t="b">
        <v>0</v>
      </c>
      <c r="AI1785" t="b">
        <v>0</v>
      </c>
      <c r="AJ1785" t="n">
        <v>1559.846465815451</v>
      </c>
      <c r="AK1785" t="n">
        <v>0</v>
      </c>
      <c r="AL1785" t="n">
        <v>-13.53845200348376</v>
      </c>
      <c r="AM1785" t="n">
        <v>8.968363874524851</v>
      </c>
      <c r="AN1785" t="n">
        <v>-2.743311711710642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 spans="1:48">
      <c r="A1786" t="n">
        <v>1783</v>
      </c>
      <c r="B1786" t="n">
        <v>0</v>
      </c>
      <c r="C1786" t="n">
        <v>0</v>
      </c>
      <c r="D1786" t="n">
        <v>0</v>
      </c>
      <c r="E1786" t="n">
        <v>33.2</v>
      </c>
      <c r="F1786" t="n">
        <v>-0.8267370857858873</v>
      </c>
      <c r="G1786" t="n">
        <v>272.6602338604644</v>
      </c>
      <c r="H1786" t="n">
        <v>1075.371962345671</v>
      </c>
      <c r="I1786" t="n">
        <v>-11.23600671663651</v>
      </c>
      <c r="J1786" t="n">
        <v>-11.23600671663651</v>
      </c>
      <c r="K1786" t="n">
        <v>-393.5152517653003</v>
      </c>
      <c r="L1786" t="n">
        <v>3</v>
      </c>
      <c r="M1786" t="n">
        <v>-99.77567235428506</v>
      </c>
      <c r="N1786" t="n">
        <v>1422.717106183323</v>
      </c>
      <c r="O1786" t="b">
        <v>0</v>
      </c>
      <c r="P1786" t="n">
        <v>-11.23600671663651</v>
      </c>
      <c r="Q1786" t="n">
        <v>0</v>
      </c>
      <c r="R1786" t="n">
        <v>0.9538817727319273</v>
      </c>
      <c r="S1786" t="n">
        <v>58.37506712583254</v>
      </c>
      <c r="T1786" t="n">
        <v>-71.93816721150822</v>
      </c>
      <c r="U1786" t="n">
        <v>-10.71782200529308</v>
      </c>
      <c r="V1786" t="n">
        <v>27.83750514277683</v>
      </c>
      <c r="W1786" t="n">
        <v>-86.15060768619995</v>
      </c>
      <c r="X1786" t="n">
        <v>2</v>
      </c>
      <c r="Y1786" t="n">
        <v>64.72234587383979</v>
      </c>
      <c r="Z1786" t="n">
        <v>96.15357930243752</v>
      </c>
      <c r="AA1786" t="n">
        <v>1422.717106183323</v>
      </c>
      <c r="AB1786" t="b">
        <v>0</v>
      </c>
      <c r="AC1786" t="b">
        <v>1</v>
      </c>
      <c r="AD1786" t="n">
        <v>91.28606435126672</v>
      </c>
      <c r="AE1786" t="n">
        <v>1.8</v>
      </c>
      <c r="AF1786" t="n">
        <v>0</v>
      </c>
      <c r="AG1786" t="n">
        <v>-0.1239584806148207</v>
      </c>
      <c r="AH1786" t="b">
        <v>0</v>
      </c>
      <c r="AI1786" t="b">
        <v>0</v>
      </c>
      <c r="AJ1786" t="n">
        <v>1422.717106183323</v>
      </c>
      <c r="AK1786" t="n">
        <v>0</v>
      </c>
      <c r="AL1786" t="n">
        <v>-10.71782200529308</v>
      </c>
      <c r="AM1786" t="n">
        <v>6.419407958063581</v>
      </c>
      <c r="AN1786" t="n">
        <v>-2.467780052348695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 spans="1:48">
      <c r="A1787" t="n">
        <v>1784</v>
      </c>
      <c r="B1787" t="n">
        <v>0</v>
      </c>
      <c r="C1787" t="n">
        <v>0</v>
      </c>
      <c r="D1787" t="n">
        <v>0</v>
      </c>
      <c r="E1787" t="n">
        <v>30.5</v>
      </c>
      <c r="F1787" t="n">
        <v>-0.6709908167292493</v>
      </c>
      <c r="G1787" t="n">
        <v>250.4860582151856</v>
      </c>
      <c r="H1787" t="n">
        <v>987.917013600692</v>
      </c>
      <c r="I1787" t="n">
        <v>-8.129004784189293</v>
      </c>
      <c r="J1787" t="n">
        <v>-8.129004784189293</v>
      </c>
      <c r="K1787" t="n">
        <v>-309.9025877224549</v>
      </c>
      <c r="L1787" t="n">
        <v>3</v>
      </c>
      <c r="M1787" t="n">
        <v>-78.57570682618027</v>
      </c>
      <c r="N1787" t="n">
        <v>1307.014208993716</v>
      </c>
      <c r="O1787" t="b">
        <v>0</v>
      </c>
      <c r="P1787" t="n">
        <v>-8.129004784189293</v>
      </c>
      <c r="Q1787" t="n">
        <v>0</v>
      </c>
      <c r="R1787" t="n">
        <v>0.9500957920410266</v>
      </c>
      <c r="S1787" t="n">
        <v>58.39279123530745</v>
      </c>
      <c r="T1787" t="n">
        <v>-56.42815450657841</v>
      </c>
      <c r="U1787" t="n">
        <v>-7.72333323893962</v>
      </c>
      <c r="V1787" t="n">
        <v>22.14755231960186</v>
      </c>
      <c r="W1787" t="n">
        <v>-86.15060768619995</v>
      </c>
      <c r="X1787" t="n">
        <v>2</v>
      </c>
      <c r="Y1787" t="n">
        <v>64.72234587383979</v>
      </c>
      <c r="Z1787" t="n">
        <v>96.01477066039068</v>
      </c>
      <c r="AA1787" t="n">
        <v>1307.014208993716</v>
      </c>
      <c r="AB1787" t="b">
        <v>0</v>
      </c>
      <c r="AC1787" t="b">
        <v>1</v>
      </c>
      <c r="AD1787" t="n">
        <v>91.30853738802847</v>
      </c>
      <c r="AE1787" t="n">
        <v>1.8</v>
      </c>
      <c r="AF1787" t="n">
        <v>0</v>
      </c>
      <c r="AG1787" t="n">
        <v>-0.1181135712015232</v>
      </c>
      <c r="AH1787" t="b">
        <v>0</v>
      </c>
      <c r="AI1787" t="b">
        <v>0</v>
      </c>
      <c r="AJ1787" t="n">
        <v>1307.014208993716</v>
      </c>
      <c r="AK1787" t="n">
        <v>0</v>
      </c>
      <c r="AL1787" t="n">
        <v>-7.72333323893962</v>
      </c>
      <c r="AM1787" t="n">
        <v>3.659493311614503</v>
      </c>
      <c r="AN1787" t="n">
        <v>-2.242710303162866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 spans="1:48">
      <c r="A1788" t="n">
        <v>1785</v>
      </c>
      <c r="B1788" t="n">
        <v>0</v>
      </c>
      <c r="C1788" t="n">
        <v>0</v>
      </c>
      <c r="D1788" t="n">
        <v>0</v>
      </c>
      <c r="E1788" t="n">
        <v>28.3</v>
      </c>
      <c r="F1788" t="n">
        <v>-0.5726329806304515</v>
      </c>
      <c r="G1788" t="n">
        <v>232.4182113931066</v>
      </c>
      <c r="H1788" t="n">
        <v>916.6574257344126</v>
      </c>
      <c r="I1788" t="n">
        <v>-6.263345101602806</v>
      </c>
      <c r="J1788" t="n">
        <v>-6.263345101602806</v>
      </c>
      <c r="K1788" t="n">
        <v>-257.3401612297396</v>
      </c>
      <c r="L1788" t="n">
        <v>3</v>
      </c>
      <c r="M1788" t="n">
        <v>-65.24851958157699</v>
      </c>
      <c r="N1788" t="n">
        <v>1212.737774246628</v>
      </c>
      <c r="O1788" t="b">
        <v>0</v>
      </c>
      <c r="P1788" t="n">
        <v>-6.263345101602806</v>
      </c>
      <c r="Q1788" t="n">
        <v>0</v>
      </c>
      <c r="R1788" t="n">
        <v>0.9465559894289127</v>
      </c>
      <c r="S1788" t="n">
        <v>58.40666691847884</v>
      </c>
      <c r="T1788" t="n">
        <v>-46.68282464951729</v>
      </c>
      <c r="U1788" t="n">
        <v>-5.928606819782377</v>
      </c>
      <c r="V1788" t="n">
        <v>18.56569493205968</v>
      </c>
      <c r="W1788" t="n">
        <v>-78.01620467497439</v>
      </c>
      <c r="X1788" t="n">
        <v>2</v>
      </c>
      <c r="Y1788" t="n">
        <v>56.58794286261423</v>
      </c>
      <c r="Z1788" t="n">
        <v>95.87983293721577</v>
      </c>
      <c r="AA1788" t="n">
        <v>1212.737774246628</v>
      </c>
      <c r="AB1788" t="b">
        <v>0</v>
      </c>
      <c r="AC1788" t="b">
        <v>1</v>
      </c>
      <c r="AD1788" t="n">
        <v>91.32959820204522</v>
      </c>
      <c r="AE1788" t="n">
        <v>1.630042691358155</v>
      </c>
      <c r="AF1788" t="n">
        <v>0</v>
      </c>
      <c r="AG1788" t="n">
        <v>-0.1155726220081108</v>
      </c>
      <c r="AH1788" t="b">
        <v>0</v>
      </c>
      <c r="AI1788" t="b">
        <v>0</v>
      </c>
      <c r="AJ1788" t="n">
        <v>1212.737774246628</v>
      </c>
      <c r="AK1788" t="n">
        <v>0</v>
      </c>
      <c r="AL1788" t="n">
        <v>-5.928606819782377</v>
      </c>
      <c r="AM1788" t="n">
        <v>2.121761755018851</v>
      </c>
      <c r="AN1788" t="n">
        <v>-2.063928855040833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 spans="1:48">
      <c r="A1789" t="n">
        <v>1786</v>
      </c>
      <c r="B1789" t="n">
        <v>0</v>
      </c>
      <c r="C1789" t="n">
        <v>0</v>
      </c>
      <c r="D1789" t="n">
        <v>0</v>
      </c>
      <c r="E1789" t="n">
        <v>26.3</v>
      </c>
      <c r="F1789" t="n">
        <v>-0.5384772607489388</v>
      </c>
      <c r="G1789" t="n">
        <v>215.9928961003076</v>
      </c>
      <c r="H1789" t="n">
        <v>851.8759822196131</v>
      </c>
      <c r="I1789" t="n">
        <v>-5.424175220033668</v>
      </c>
      <c r="J1789" t="n">
        <v>-5.424175220033668</v>
      </c>
      <c r="K1789" t="n">
        <v>-239.8090809608894</v>
      </c>
      <c r="L1789" t="n">
        <v>2</v>
      </c>
      <c r="M1789" t="n">
        <v>-60.8035195134101</v>
      </c>
      <c r="N1789" t="n">
        <v>1819.607098021094</v>
      </c>
      <c r="O1789" t="b">
        <v>1</v>
      </c>
      <c r="P1789" t="n">
        <v>-5.424175220033668</v>
      </c>
      <c r="Q1789" t="n">
        <v>-27.27455865847096</v>
      </c>
      <c r="R1789" t="n">
        <v>0.9453032239993404</v>
      </c>
      <c r="S1789" t="n">
        <v>58.41811638393499</v>
      </c>
      <c r="T1789" t="n">
        <v>-26.90906508732835</v>
      </c>
      <c r="U1789" t="n">
        <v>-5.127490323035158</v>
      </c>
      <c r="V1789" t="n">
        <v>33.89445442608175</v>
      </c>
      <c r="W1789" t="n">
        <v>-75.33228150745417</v>
      </c>
      <c r="X1789" t="n">
        <v>2</v>
      </c>
      <c r="Y1789" t="n">
        <v>53.90401969509401</v>
      </c>
      <c r="Z1789" t="n">
        <v>95.78232741371404</v>
      </c>
      <c r="AA1789" t="n">
        <v>1819.607098021094</v>
      </c>
      <c r="AB1789" t="b">
        <v>0</v>
      </c>
      <c r="AC1789" t="b">
        <v>1</v>
      </c>
      <c r="AD1789" t="n">
        <v>91.34878083443371</v>
      </c>
      <c r="AE1789" t="n">
        <v>1.573965760140985</v>
      </c>
      <c r="AF1789" t="n">
        <v>0</v>
      </c>
      <c r="AG1789" t="n">
        <v>-0.1126262221781711</v>
      </c>
      <c r="AH1789" t="b">
        <v>0</v>
      </c>
      <c r="AI1789" t="b">
        <v>0</v>
      </c>
      <c r="AJ1789" t="n">
        <v>1792.332539362623</v>
      </c>
      <c r="AK1789" t="n">
        <v>0</v>
      </c>
      <c r="AL1789" t="n">
        <v>-5.050633052177917</v>
      </c>
      <c r="AM1789" t="n">
        <v>0.1336820174938542</v>
      </c>
      <c r="AN1789" t="n">
        <v>-3.234671397397049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 spans="1:48">
      <c r="A1790" t="n">
        <v>1787</v>
      </c>
      <c r="B1790" t="n">
        <v>0</v>
      </c>
      <c r="C1790" t="n">
        <v>0</v>
      </c>
      <c r="D1790" t="n">
        <v>0</v>
      </c>
      <c r="E1790" t="n">
        <v>24.4</v>
      </c>
      <c r="F1790" t="n">
        <v>-0.5234579763737952</v>
      </c>
      <c r="G1790" t="n">
        <v>200.3888465721485</v>
      </c>
      <c r="H1790" t="n">
        <v>790.3336108805535</v>
      </c>
      <c r="I1790" t="n">
        <v>-4.882093235653684</v>
      </c>
      <c r="J1790" t="n">
        <v>-4.882093235653684</v>
      </c>
      <c r="K1790" t="n">
        <v>-232.6504546679048</v>
      </c>
      <c r="L1790" t="n">
        <v>2</v>
      </c>
      <c r="M1790" t="n">
        <v>-58.98845199490488</v>
      </c>
      <c r="N1790" t="n">
        <v>1688.152592840862</v>
      </c>
      <c r="O1790" t="b">
        <v>0</v>
      </c>
      <c r="P1790" t="n">
        <v>-4.882093235653684</v>
      </c>
      <c r="Q1790" t="n">
        <v>0</v>
      </c>
      <c r="R1790" t="n">
        <v>0.9449780259431523</v>
      </c>
      <c r="S1790" t="n">
        <v>58.42826426263315</v>
      </c>
      <c r="T1790" t="n">
        <v>-26.09681222827135</v>
      </c>
      <c r="U1790" t="n">
        <v>-4.613470828298436</v>
      </c>
      <c r="V1790" t="n">
        <v>32.89163976663353</v>
      </c>
      <c r="W1790" t="n">
        <v>-59.59180767446981</v>
      </c>
      <c r="X1790" t="n">
        <v>2</v>
      </c>
      <c r="Y1790" t="n">
        <v>38.16354586210966</v>
      </c>
      <c r="Z1790" t="n">
        <v>95.69598043046435</v>
      </c>
      <c r="AA1790" t="n">
        <v>1688.152592840862</v>
      </c>
      <c r="AB1790" t="b">
        <v>0</v>
      </c>
      <c r="AC1790" t="b">
        <v>1</v>
      </c>
      <c r="AD1790" t="n">
        <v>91.36476478678739</v>
      </c>
      <c r="AE1790" t="n">
        <v>1.245089926756581</v>
      </c>
      <c r="AF1790" t="n">
        <v>0</v>
      </c>
      <c r="AG1790" t="n">
        <v>-0.1105446664864204</v>
      </c>
      <c r="AH1790" t="b">
        <v>0</v>
      </c>
      <c r="AI1790" t="b">
        <v>0</v>
      </c>
      <c r="AJ1790" t="n">
        <v>1688.152592840862</v>
      </c>
      <c r="AK1790" t="n">
        <v>0</v>
      </c>
      <c r="AL1790" t="n">
        <v>-4.613470828298436</v>
      </c>
      <c r="AM1790" t="n">
        <v>0.3312642715872105</v>
      </c>
      <c r="AN1790" t="n">
        <v>-3.010508383816546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 spans="1:48">
      <c r="A1791" t="n">
        <v>1788</v>
      </c>
      <c r="B1791" t="n">
        <v>0</v>
      </c>
      <c r="C1791" t="n">
        <v>0</v>
      </c>
      <c r="D1791" t="n">
        <v>0</v>
      </c>
      <c r="E1791" t="n">
        <v>22.5</v>
      </c>
      <c r="F1791" t="n">
        <v>-0.53435750042255</v>
      </c>
      <c r="G1791" t="n">
        <v>184.7847970439894</v>
      </c>
      <c r="H1791" t="n">
        <v>728.7912395414942</v>
      </c>
      <c r="I1791" t="n">
        <v>-4.637374551363273</v>
      </c>
      <c r="J1791" t="n">
        <v>-4.637374551363273</v>
      </c>
      <c r="K1791" t="n">
        <v>-239.6499369942186</v>
      </c>
      <c r="L1791" t="n">
        <v>2</v>
      </c>
      <c r="M1791" t="n">
        <v>-60.76316860908179</v>
      </c>
      <c r="N1791" t="n">
        <v>1556.698087660632</v>
      </c>
      <c r="O1791" t="b">
        <v>0</v>
      </c>
      <c r="P1791" t="n">
        <v>-4.637374551363273</v>
      </c>
      <c r="Q1791" t="n">
        <v>0</v>
      </c>
      <c r="R1791" t="n">
        <v>0.9461071937788224</v>
      </c>
      <c r="S1791" t="n">
        <v>58.43745228545813</v>
      </c>
      <c r="T1791" t="n">
        <v>-26.91407815442312</v>
      </c>
      <c r="U1791" t="n">
        <v>-4.387453423291631</v>
      </c>
      <c r="V1791" t="n">
        <v>33.84909045465866</v>
      </c>
      <c r="W1791" t="n">
        <v>-59.59180767446981</v>
      </c>
      <c r="X1791" t="n">
        <v>2</v>
      </c>
      <c r="Y1791" t="n">
        <v>38.16354586210966</v>
      </c>
      <c r="Z1791" t="n">
        <v>95.59618838804001</v>
      </c>
      <c r="AA1791" t="n">
        <v>1556.698087660632</v>
      </c>
      <c r="AB1791" t="b">
        <v>0</v>
      </c>
      <c r="AC1791" t="b">
        <v>1</v>
      </c>
      <c r="AD1791" t="n">
        <v>91.37801601798951</v>
      </c>
      <c r="AE1791" t="n">
        <v>1.245089926756581</v>
      </c>
      <c r="AF1791" t="n">
        <v>0</v>
      </c>
      <c r="AG1791" t="n">
        <v>-0.1075866517901648</v>
      </c>
      <c r="AH1791" t="b">
        <v>0</v>
      </c>
      <c r="AI1791" t="b">
        <v>0</v>
      </c>
      <c r="AJ1791" t="n">
        <v>1556.698087660632</v>
      </c>
      <c r="AK1791" t="n">
        <v>0</v>
      </c>
      <c r="AL1791" t="n">
        <v>-4.387453423291631</v>
      </c>
      <c r="AM1791" t="n">
        <v>0.3705999799837927</v>
      </c>
      <c r="AN1791" t="n">
        <v>-2.736872659736075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 spans="1:48">
      <c r="A1792" t="n">
        <v>1789</v>
      </c>
      <c r="B1792" t="n">
        <v>0</v>
      </c>
      <c r="C1792" t="n">
        <v>0</v>
      </c>
      <c r="D1792" t="n">
        <v>0</v>
      </c>
      <c r="E1792" t="n">
        <v>20.5</v>
      </c>
      <c r="F1792" t="n">
        <v>-0.5891120219360038</v>
      </c>
      <c r="G1792" t="n">
        <v>168.3594817511903</v>
      </c>
      <c r="H1792" t="n">
        <v>664.0097960266946</v>
      </c>
      <c r="I1792" t="n">
        <v>-4.772610281769412</v>
      </c>
      <c r="J1792" t="n">
        <v>-4.772610281769412</v>
      </c>
      <c r="K1792" t="n">
        <v>-270.7009465320245</v>
      </c>
      <c r="L1792" t="n">
        <v>2</v>
      </c>
      <c r="M1792" t="n">
        <v>-68.63614262982367</v>
      </c>
      <c r="N1792" t="n">
        <v>1418.32492431302</v>
      </c>
      <c r="O1792" t="b">
        <v>0</v>
      </c>
      <c r="P1792" t="n">
        <v>-4.772610281769412</v>
      </c>
      <c r="Q1792" t="n">
        <v>0</v>
      </c>
      <c r="R1792" t="n">
        <v>0.9491847225322223</v>
      </c>
      <c r="S1792" t="n">
        <v>58.44600064540984</v>
      </c>
      <c r="T1792" t="n">
        <v>-30.50017696524868</v>
      </c>
      <c r="U1792" t="n">
        <v>-4.530088766055731</v>
      </c>
      <c r="V1792" t="n">
        <v>38.13596566457498</v>
      </c>
      <c r="W1792" t="n">
        <v>-59.59180767446981</v>
      </c>
      <c r="X1792" t="n">
        <v>2</v>
      </c>
      <c r="Y1792" t="n">
        <v>38.16354586210966</v>
      </c>
      <c r="Z1792" t="n">
        <v>95.48567568961995</v>
      </c>
      <c r="AA1792" t="n">
        <v>1418.32492431302</v>
      </c>
      <c r="AB1792" t="b">
        <v>0</v>
      </c>
      <c r="AC1792" t="b">
        <v>1</v>
      </c>
      <c r="AD1792" t="n">
        <v>91.39126724919163</v>
      </c>
      <c r="AE1792" t="n">
        <v>1.245089926756581</v>
      </c>
      <c r="AF1792" t="n">
        <v>0</v>
      </c>
      <c r="AG1792" t="n">
        <v>-0.1023900952982886</v>
      </c>
      <c r="AH1792" t="b">
        <v>0</v>
      </c>
      <c r="AI1792" t="b">
        <v>0</v>
      </c>
      <c r="AJ1792" t="n">
        <v>1418.32492431302</v>
      </c>
      <c r="AK1792" t="n">
        <v>0</v>
      </c>
      <c r="AL1792" t="n">
        <v>-4.530088766055731</v>
      </c>
      <c r="AM1792" t="n">
        <v>0.7834673976960578</v>
      </c>
      <c r="AN1792" t="n">
        <v>-2.459116455244597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 spans="1:48">
      <c r="A1793" t="n">
        <v>1790</v>
      </c>
      <c r="B1793" t="n">
        <v>0</v>
      </c>
      <c r="C1793" t="n">
        <v>0</v>
      </c>
      <c r="D1793" t="n">
        <v>0</v>
      </c>
      <c r="E1793" t="n">
        <v>18.2</v>
      </c>
      <c r="F1793" t="n">
        <v>-0.6925277451667657</v>
      </c>
      <c r="G1793" t="n">
        <v>149.4703691644714</v>
      </c>
      <c r="H1793" t="n">
        <v>589.5111359846752</v>
      </c>
      <c r="I1793" t="n">
        <v>-5.142119834927421</v>
      </c>
      <c r="J1793" t="n">
        <v>-5.142119834927421</v>
      </c>
      <c r="K1793" t="n">
        <v>-328.5174690907672</v>
      </c>
      <c r="L1793" t="n">
        <v>2</v>
      </c>
      <c r="M1793" t="n">
        <v>-83.29550433335882</v>
      </c>
      <c r="N1793" t="n">
        <v>1259.195786463266</v>
      </c>
      <c r="O1793" t="b">
        <v>0</v>
      </c>
      <c r="P1793" t="n">
        <v>-5.142119834927421</v>
      </c>
      <c r="Q1793" t="n">
        <v>0</v>
      </c>
      <c r="R1793" t="n">
        <v>0.9531411828052219</v>
      </c>
      <c r="S1793" t="n">
        <v>58.45429590731246</v>
      </c>
      <c r="T1793" t="n">
        <v>-37.16871513232918</v>
      </c>
      <c r="U1793" t="n">
        <v>-4.901166181588914</v>
      </c>
      <c r="V1793" t="n">
        <v>46.12678920102964</v>
      </c>
      <c r="W1793" t="n">
        <v>-76.39644404666628</v>
      </c>
      <c r="X1793" t="n">
        <v>2</v>
      </c>
      <c r="Y1793" t="n">
        <v>54.96818223430611</v>
      </c>
      <c r="Z1793" t="n">
        <v>95.37043740786987</v>
      </c>
      <c r="AA1793" t="n">
        <v>1259.195786463266</v>
      </c>
      <c r="AB1793" t="b">
        <v>0</v>
      </c>
      <c r="AC1793" t="b">
        <v>1</v>
      </c>
      <c r="AD1793" t="n">
        <v>91.40743595198614</v>
      </c>
      <c r="AE1793" t="n">
        <v>1.596199991819987</v>
      </c>
      <c r="AF1793" t="n">
        <v>0</v>
      </c>
      <c r="AG1793" t="n">
        <v>-0.1045675391686263</v>
      </c>
      <c r="AH1793" t="b">
        <v>0</v>
      </c>
      <c r="AI1793" t="b">
        <v>0</v>
      </c>
      <c r="AJ1793" t="n">
        <v>1259.195786463266</v>
      </c>
      <c r="AK1793" t="n">
        <v>0</v>
      </c>
      <c r="AL1793" t="n">
        <v>-4.901166181588914</v>
      </c>
      <c r="AM1793" t="n">
        <v>1.096083717376222</v>
      </c>
      <c r="AN1793" t="n">
        <v>-2.15153392404428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 spans="1:48">
      <c r="A1794" t="n">
        <v>1791</v>
      </c>
      <c r="B1794" t="n">
        <v>0</v>
      </c>
      <c r="C1794" t="n">
        <v>0</v>
      </c>
      <c r="D1794" t="n">
        <v>0</v>
      </c>
      <c r="E1794" t="n">
        <v>15.5</v>
      </c>
      <c r="F1794" t="n">
        <v>-0.8074436640635989</v>
      </c>
      <c r="G1794" t="n">
        <v>127.2961935191927</v>
      </c>
      <c r="H1794" t="n">
        <v>502.0561872396959</v>
      </c>
      <c r="I1794" t="n">
        <v>-5.234857424042871</v>
      </c>
      <c r="J1794" t="n">
        <v>-5.234857424042871</v>
      </c>
      <c r="K1794" t="n">
        <v>-392.6999287494545</v>
      </c>
      <c r="L1794" t="n">
        <v>2</v>
      </c>
      <c r="M1794" t="n">
        <v>-99.56894745168725</v>
      </c>
      <c r="N1794" t="n">
        <v>1072.392015943991</v>
      </c>
      <c r="O1794" t="b">
        <v>0</v>
      </c>
      <c r="P1794" t="n">
        <v>-5.234857424042871</v>
      </c>
      <c r="Q1794" t="n">
        <v>0</v>
      </c>
      <c r="R1794" t="n">
        <v>0.9561882596716325</v>
      </c>
      <c r="S1794" t="n">
        <v>58.46253754168851</v>
      </c>
      <c r="T1794" t="n">
        <v>-44.57240570279263</v>
      </c>
      <c r="U1794" t="n">
        <v>-5.005509209924678</v>
      </c>
      <c r="V1794" t="n">
        <v>54.99654174889464</v>
      </c>
      <c r="W1794" t="n">
        <v>-85.92978404243787</v>
      </c>
      <c r="X1794" t="n">
        <v>2</v>
      </c>
      <c r="Y1794" t="n">
        <v>64.50152223007771</v>
      </c>
      <c r="Z1794" t="n">
        <v>95.25184401913488</v>
      </c>
      <c r="AA1794" t="n">
        <v>1072.392015943991</v>
      </c>
      <c r="AB1794" t="b">
        <v>0</v>
      </c>
      <c r="AC1794" t="b">
        <v>1</v>
      </c>
      <c r="AD1794" t="n">
        <v>91.42817722012232</v>
      </c>
      <c r="AE1794" t="n">
        <v>1.795386189726954</v>
      </c>
      <c r="AF1794" t="n">
        <v>0</v>
      </c>
      <c r="AG1794" t="n">
        <v>-0.1101290374390104</v>
      </c>
      <c r="AH1794" t="b">
        <v>0</v>
      </c>
      <c r="AI1794" t="b">
        <v>0</v>
      </c>
      <c r="AJ1794" t="n">
        <v>1072.392015943991</v>
      </c>
      <c r="AK1794" t="n">
        <v>0</v>
      </c>
      <c r="AL1794" t="n">
        <v>-5.005509209924678</v>
      </c>
      <c r="AM1794" t="n">
        <v>1.325502413715398</v>
      </c>
      <c r="AN1794" t="n">
        <v>-1.804768487761979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 spans="1:48">
      <c r="A1795" t="n">
        <v>1792</v>
      </c>
      <c r="B1795" t="n">
        <v>0</v>
      </c>
      <c r="C1795" t="n">
        <v>0</v>
      </c>
      <c r="D1795" t="n">
        <v>0</v>
      </c>
      <c r="E1795" t="n">
        <v>12.3</v>
      </c>
      <c r="F1795" t="n">
        <v>-0.9943642652455054</v>
      </c>
      <c r="G1795" t="n">
        <v>101.0156890507142</v>
      </c>
      <c r="H1795" t="n">
        <v>398.4058776160168</v>
      </c>
      <c r="I1795" t="n">
        <v>-5.251408807768684</v>
      </c>
      <c r="J1795" t="n">
        <v>-5.251408807768684</v>
      </c>
      <c r="K1795" t="n">
        <v>-496.4304126261624</v>
      </c>
      <c r="L1795" t="n">
        <v>2</v>
      </c>
      <c r="M1795" t="n">
        <v>-125.8697800776274</v>
      </c>
      <c r="N1795" t="n">
        <v>850.994954587812</v>
      </c>
      <c r="O1795" t="b">
        <v>0</v>
      </c>
      <c r="P1795" t="n">
        <v>-5.251408807768684</v>
      </c>
      <c r="Q1795" t="n">
        <v>0</v>
      </c>
      <c r="R1795" t="n">
        <v>0.9593264656825292</v>
      </c>
      <c r="S1795" t="n">
        <v>58.47038222094269</v>
      </c>
      <c r="T1795" t="n">
        <v>-56.53099778001288</v>
      </c>
      <c r="U1795" t="n">
        <v>-5.037815451410836</v>
      </c>
      <c r="V1795" t="n">
        <v>69.33878229761451</v>
      </c>
      <c r="W1795" t="n">
        <v>-80.64988495823131</v>
      </c>
      <c r="X1795" t="n">
        <v>2</v>
      </c>
      <c r="Y1795" t="n">
        <v>59.22162314587115</v>
      </c>
      <c r="Z1795" t="n">
        <v>95.1331035525006</v>
      </c>
      <c r="AA1795" t="n">
        <v>850.994954587812</v>
      </c>
      <c r="AB1795" t="b">
        <v>0</v>
      </c>
      <c r="AC1795" t="b">
        <v>1</v>
      </c>
      <c r="AD1795" t="n">
        <v>91.4496569328612</v>
      </c>
      <c r="AE1795" t="n">
        <v>1.685069865712281</v>
      </c>
      <c r="AF1795" t="n">
        <v>0</v>
      </c>
      <c r="AG1795" t="n">
        <v>-0.1133291532368685</v>
      </c>
      <c r="AH1795" t="b">
        <v>0</v>
      </c>
      <c r="AI1795" t="b">
        <v>0</v>
      </c>
      <c r="AJ1795" t="n">
        <v>850.994954587812</v>
      </c>
      <c r="AK1795" t="n">
        <v>0</v>
      </c>
      <c r="AL1795" t="n">
        <v>-5.037815451410836</v>
      </c>
      <c r="AM1795" t="n">
        <v>1.892164735998382</v>
      </c>
      <c r="AN1795" t="n">
        <v>-1.410771917805548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 spans="1:48">
      <c r="A1796" t="n">
        <v>1793</v>
      </c>
      <c r="B1796" t="n">
        <v>0</v>
      </c>
      <c r="C1796" t="n">
        <v>0</v>
      </c>
      <c r="D1796" t="n">
        <v>0</v>
      </c>
      <c r="E1796" t="n">
        <v>8.699999999999999</v>
      </c>
      <c r="F1796" t="n">
        <v>-0.8817659416210479</v>
      </c>
      <c r="G1796" t="n">
        <v>71.45012152367589</v>
      </c>
      <c r="H1796" t="n">
        <v>281.7992792893777</v>
      </c>
      <c r="I1796" t="n">
        <v>-3.259685102517846</v>
      </c>
      <c r="J1796" t="n">
        <v>-3.259685102517846</v>
      </c>
      <c r="K1796" t="n">
        <v>-435.6563593668495</v>
      </c>
      <c r="L1796" t="n">
        <v>0</v>
      </c>
      <c r="M1796" t="n">
        <v>-110.4605373648198</v>
      </c>
      <c r="N1796" t="n">
        <v>0</v>
      </c>
      <c r="O1796" t="b">
        <v>1</v>
      </c>
      <c r="P1796" t="n">
        <v>-3.259685102517846</v>
      </c>
      <c r="Q1796" t="n">
        <v>-44.66256730012262</v>
      </c>
      <c r="R1796" t="n">
        <v>0</v>
      </c>
      <c r="S1796" t="n">
        <v>58.47768801740547</v>
      </c>
      <c r="T1796" t="n">
        <v>0</v>
      </c>
      <c r="U1796" t="n">
        <v>0</v>
      </c>
      <c r="V1796" t="n">
        <v>110.4605373648198</v>
      </c>
      <c r="W1796" t="n">
        <v>0</v>
      </c>
      <c r="X1796" t="n">
        <v>0</v>
      </c>
      <c r="Y1796" t="n">
        <v>-21.42826181236016</v>
      </c>
      <c r="Z1796" t="n">
        <v>95.02932116205906</v>
      </c>
      <c r="AA1796" t="n">
        <v>750</v>
      </c>
      <c r="AB1796" t="b">
        <v>0</v>
      </c>
      <c r="AC1796" t="b">
        <v>1</v>
      </c>
      <c r="AD1796" t="n">
        <v>91.45621828031494</v>
      </c>
      <c r="AE1796" t="n">
        <v>-0</v>
      </c>
      <c r="AF1796" t="n">
        <v>0</v>
      </c>
      <c r="AG1796" t="n">
        <v>-0.1143938232443011</v>
      </c>
      <c r="AH1796" t="b">
        <v>1</v>
      </c>
      <c r="AI1796" t="b">
        <v>0</v>
      </c>
      <c r="AJ1796" t="n">
        <v>750</v>
      </c>
      <c r="AK1796" t="n">
        <v>0</v>
      </c>
      <c r="AL1796" t="n">
        <v>0</v>
      </c>
      <c r="AM1796" t="n">
        <v>0</v>
      </c>
      <c r="AN1796" t="n">
        <v>0.004888076896955718</v>
      </c>
      <c r="AO1796" t="n">
        <v>0</v>
      </c>
      <c r="AP1796" t="n">
        <v>1</v>
      </c>
      <c r="AQ1796" t="n">
        <v>0</v>
      </c>
      <c r="AR1796" t="n">
        <v>0</v>
      </c>
      <c r="AS1796" t="n">
        <v>0</v>
      </c>
      <c r="AT1796" t="n">
        <v>0.2544666666666667</v>
      </c>
      <c r="AU1796" t="n">
        <v>0.08</v>
      </c>
      <c r="AV1796" t="n">
        <v>0.2544666666666667</v>
      </c>
    </row>
    <row r="1797" spans="1:48">
      <c r="A1797" t="n">
        <v>1794</v>
      </c>
      <c r="B1797" t="n">
        <v>0</v>
      </c>
      <c r="C1797" t="n">
        <v>0</v>
      </c>
      <c r="D1797" t="n">
        <v>0</v>
      </c>
      <c r="E1797" t="n">
        <v>5.2</v>
      </c>
      <c r="F1797" t="n">
        <v>-1.395238634936971</v>
      </c>
      <c r="G1797" t="n">
        <v>42.70581976127755</v>
      </c>
      <c r="H1797" t="n">
        <v>168.4317531384786</v>
      </c>
      <c r="I1797" t="n">
        <v>-3.212234498597774</v>
      </c>
      <c r="J1797" t="n">
        <v>-3.212234498597774</v>
      </c>
      <c r="K1797" t="n">
        <v>-718.2763403395086</v>
      </c>
      <c r="L1797" t="n">
        <v>0</v>
      </c>
      <c r="M1797" t="n">
        <v>-182.1187475505853</v>
      </c>
      <c r="N1797" t="n">
        <v>0</v>
      </c>
      <c r="O1797" t="b">
        <v>0</v>
      </c>
      <c r="P1797" t="n">
        <v>-3.212234498597774</v>
      </c>
      <c r="Q1797" t="n">
        <v>0</v>
      </c>
      <c r="R1797" t="n">
        <v>0</v>
      </c>
      <c r="S1797" t="n">
        <v>58.47768801740547</v>
      </c>
      <c r="T1797" t="n">
        <v>0</v>
      </c>
      <c r="U1797" t="n">
        <v>0</v>
      </c>
      <c r="V1797" t="n">
        <v>182.1187475505853</v>
      </c>
      <c r="W1797" t="n">
        <v>0</v>
      </c>
      <c r="X1797" t="n">
        <v>0</v>
      </c>
      <c r="Y1797" t="n">
        <v>-21.42826181236016</v>
      </c>
      <c r="Z1797" t="n">
        <v>94.92484792014352</v>
      </c>
      <c r="AA1797" t="n">
        <v>750</v>
      </c>
      <c r="AB1797" t="b">
        <v>0</v>
      </c>
      <c r="AC1797" t="b">
        <v>1</v>
      </c>
      <c r="AD1797" t="n">
        <v>91.44877791163009</v>
      </c>
      <c r="AE1797" t="n">
        <v>-0</v>
      </c>
      <c r="AF1797" t="n">
        <v>0</v>
      </c>
      <c r="AG1797" t="n">
        <v>-0.1131465948625606</v>
      </c>
      <c r="AH1797" t="b">
        <v>1</v>
      </c>
      <c r="AI1797" t="b">
        <v>0</v>
      </c>
      <c r="AJ1797" t="n">
        <v>750</v>
      </c>
      <c r="AK1797" t="n">
        <v>0</v>
      </c>
      <c r="AL1797" t="n">
        <v>0</v>
      </c>
      <c r="AM1797" t="n">
        <v>0</v>
      </c>
      <c r="AN1797" t="n">
        <v>0.2695635702047531</v>
      </c>
      <c r="AO1797" t="n">
        <v>0</v>
      </c>
      <c r="AP1797" t="n">
        <v>1</v>
      </c>
      <c r="AQ1797" t="n">
        <v>0</v>
      </c>
      <c r="AR1797" t="n">
        <v>0</v>
      </c>
      <c r="AS1797" t="n">
        <v>0</v>
      </c>
      <c r="AT1797" t="n">
        <v>0.2544666666666667</v>
      </c>
      <c r="AU1797" t="n">
        <v>0.08</v>
      </c>
      <c r="AV1797" t="n">
        <v>0.2544666666666667</v>
      </c>
    </row>
    <row r="1798" spans="1:48">
      <c r="A1798" t="n">
        <v>1795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b">
        <v>0</v>
      </c>
      <c r="P1798" t="n">
        <v>0</v>
      </c>
      <c r="Q1798" t="n">
        <v>0</v>
      </c>
      <c r="R1798" t="n">
        <v>1</v>
      </c>
      <c r="S1798" t="n">
        <v>58.47768801740547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-21.42826181236016</v>
      </c>
      <c r="Z1798" t="n">
        <v>94.81270551641958</v>
      </c>
      <c r="AA1798" t="n">
        <v>0</v>
      </c>
      <c r="AB1798" t="b">
        <v>0</v>
      </c>
      <c r="AC1798" t="b">
        <v>0</v>
      </c>
      <c r="AD1798" t="n">
        <v>91.44133754294523</v>
      </c>
      <c r="AE1798" t="n">
        <v>-0</v>
      </c>
      <c r="AF1798" t="n">
        <v>0</v>
      </c>
      <c r="AG1798" t="n">
        <v>-0.1108738359528142</v>
      </c>
      <c r="AH1798" t="b">
        <v>0</v>
      </c>
      <c r="AI1798" t="b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0.2695635702047531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 spans="1:48">
      <c r="A1799" t="n">
        <v>1796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b">
        <v>0</v>
      </c>
      <c r="P1799" t="n">
        <v>0</v>
      </c>
      <c r="Q1799" t="n">
        <v>0</v>
      </c>
      <c r="R1799" t="n">
        <v>1</v>
      </c>
      <c r="S1799" t="n">
        <v>58.47768801740547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-21.42826181236016</v>
      </c>
      <c r="Z1799" t="n">
        <v>94.70056311269565</v>
      </c>
      <c r="AA1799" t="n">
        <v>0</v>
      </c>
      <c r="AB1799" t="b">
        <v>0</v>
      </c>
      <c r="AC1799" t="b">
        <v>0</v>
      </c>
      <c r="AD1799" t="n">
        <v>91.43389717426038</v>
      </c>
      <c r="AE1799" t="n">
        <v>-0</v>
      </c>
      <c r="AF1799" t="n">
        <v>0</v>
      </c>
      <c r="AG1799" t="n">
        <v>-0.1090624512820472</v>
      </c>
      <c r="AH1799" t="b">
        <v>0</v>
      </c>
      <c r="AI1799" t="b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 spans="1:48">
      <c r="A1800" t="n">
        <v>1797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b">
        <v>0</v>
      </c>
      <c r="P1800" t="n">
        <v>0</v>
      </c>
      <c r="Q1800" t="n">
        <v>0</v>
      </c>
      <c r="R1800" t="n">
        <v>1</v>
      </c>
      <c r="S1800" t="n">
        <v>58.47768801740547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-21.42826181236016</v>
      </c>
      <c r="Z1800" t="n">
        <v>94.58842070897171</v>
      </c>
      <c r="AA1800" t="n">
        <v>0</v>
      </c>
      <c r="AB1800" t="b">
        <v>0</v>
      </c>
      <c r="AC1800" t="b">
        <v>0</v>
      </c>
      <c r="AD1800" t="n">
        <v>91.42645680557553</v>
      </c>
      <c r="AE1800" t="n">
        <v>-0</v>
      </c>
      <c r="AF1800" t="n">
        <v>0</v>
      </c>
      <c r="AG1800" t="n">
        <v>-0.1104738593258885</v>
      </c>
      <c r="AH1800" t="b">
        <v>0</v>
      </c>
      <c r="AI1800" t="b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 spans="1:48">
      <c r="A1801" t="n">
        <v>1798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b">
        <v>0</v>
      </c>
      <c r="P1801" t="n">
        <v>0</v>
      </c>
      <c r="Q1801" t="n">
        <v>0</v>
      </c>
      <c r="R1801" t="n">
        <v>1</v>
      </c>
      <c r="S1801" t="n">
        <v>58.47768801740547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-21.42826181236016</v>
      </c>
      <c r="Z1801" t="n">
        <v>94.47627830524777</v>
      </c>
      <c r="AA1801" t="n">
        <v>0</v>
      </c>
      <c r="AB1801" t="b">
        <v>0</v>
      </c>
      <c r="AC1801" t="b">
        <v>0</v>
      </c>
      <c r="AD1801" t="n">
        <v>91.41901643689067</v>
      </c>
      <c r="AE1801" t="n">
        <v>-0</v>
      </c>
      <c r="AF1801" t="n">
        <v>0</v>
      </c>
      <c r="AG1801" t="n">
        <v>-0.1120889095918643</v>
      </c>
      <c r="AH1801" t="b">
        <v>0</v>
      </c>
      <c r="AI1801" t="b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 spans="1:48">
      <c r="A1802" t="n">
        <v>1799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b">
        <v>0</v>
      </c>
      <c r="P1802" t="n">
        <v>0</v>
      </c>
      <c r="Q1802" t="n">
        <v>0</v>
      </c>
      <c r="R1802" t="n">
        <v>1</v>
      </c>
      <c r="S1802" t="n">
        <v>58.47768801740547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-21.42826181236016</v>
      </c>
      <c r="Z1802" t="n">
        <v>94.36413590152384</v>
      </c>
      <c r="AA1802" t="n">
        <v>0</v>
      </c>
      <c r="AB1802" t="b">
        <v>0</v>
      </c>
      <c r="AC1802" t="b">
        <v>0</v>
      </c>
      <c r="AD1802" t="n">
        <v>91.41157606820582</v>
      </c>
      <c r="AE1802" t="n">
        <v>-0</v>
      </c>
      <c r="AF1802" t="n">
        <v>0</v>
      </c>
      <c r="AG1802" t="n">
        <v>-0.1124383024484314</v>
      </c>
      <c r="AH1802" t="b">
        <v>0</v>
      </c>
      <c r="AI1802" t="b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 spans="1:48">
      <c r="A1803" t="n">
        <v>1800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b">
        <v>0</v>
      </c>
      <c r="P1803" t="n">
        <v>0</v>
      </c>
      <c r="Q1803" t="n">
        <v>0</v>
      </c>
      <c r="R1803" t="n">
        <v>1</v>
      </c>
      <c r="S1803" t="n">
        <v>58.47768801740547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-21.42826181236016</v>
      </c>
      <c r="Z1803" t="n">
        <v>94.2519934977999</v>
      </c>
      <c r="AA1803" t="n">
        <v>0</v>
      </c>
      <c r="AB1803" t="b">
        <v>0</v>
      </c>
      <c r="AC1803" t="b">
        <v>0</v>
      </c>
      <c r="AD1803" t="n">
        <v>91.40413569952096</v>
      </c>
      <c r="AE1803" t="n">
        <v>-0</v>
      </c>
      <c r="AF1803" t="n">
        <v>0</v>
      </c>
      <c r="AG1803" t="n">
        <v>-0.1127371896463135</v>
      </c>
      <c r="AH1803" t="b">
        <v>0</v>
      </c>
      <c r="AI1803" t="b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545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592</v>
      </c>
      <c r="B16" s="54" t="s">
        <v>593</v>
      </c>
      <c r="C16" t="s">
        <v>594</v>
      </c>
    </row>
    <row r="17" spans="1:3">
      <c r="A17" s="54" t="s">
        <v>595</v>
      </c>
      <c r="B17" s="54" t="s">
        <v>596</v>
      </c>
      <c r="C17" t="s">
        <v>597</v>
      </c>
    </row>
    <row r="18" spans="1:3">
      <c r="A18" s="54" t="s">
        <v>598</v>
      </c>
      <c r="B18" s="54" t="s">
        <v>599</v>
      </c>
      <c r="C18" t="s">
        <v>600</v>
      </c>
    </row>
    <row r="19" spans="1:3">
      <c r="A19" s="54" t="s">
        <v>601</v>
      </c>
      <c r="B19" s="54" t="s">
        <v>602</v>
      </c>
      <c r="C19" t="s">
        <v>603</v>
      </c>
    </row>
    <row r="20" spans="1:3">
      <c r="A20" s="54" t="s">
        <v>183</v>
      </c>
      <c r="B20" s="54" t="s">
        <v>184</v>
      </c>
      <c r="C20" t="s">
        <v>66</v>
      </c>
    </row>
    <row r="21" spans="1:3">
      <c r="A21" s="54" t="s">
        <v>185</v>
      </c>
      <c r="B21" s="54" t="s">
        <v>186</v>
      </c>
      <c r="C21" t="s">
        <v>552</v>
      </c>
    </row>
    <row r="22" spans="1:3">
      <c r="A22" s="54" t="s">
        <v>188</v>
      </c>
      <c r="B22" s="54" t="s">
        <v>189</v>
      </c>
      <c r="C22" t="s">
        <v>190</v>
      </c>
    </row>
    <row r="23" spans="1:3">
      <c r="A23" s="54" t="s">
        <v>194</v>
      </c>
      <c r="B23" s="54" t="s">
        <v>195</v>
      </c>
      <c r="C23" t="s">
        <v>66</v>
      </c>
    </row>
    <row r="24" spans="1:3">
      <c r="A24" s="54" t="s">
        <v>196</v>
      </c>
      <c r="B24" s="54" t="s">
        <v>197</v>
      </c>
      <c r="C24" t="s">
        <v>66</v>
      </c>
    </row>
    <row r="25" spans="1:3">
      <c r="A25" s="54" t="s">
        <v>198</v>
      </c>
      <c r="B25" s="54" t="s">
        <v>199</v>
      </c>
      <c r="C25" t="s">
        <v>200</v>
      </c>
    </row>
    <row r="26" spans="1:3">
      <c r="A26" s="54" t="s">
        <v>201</v>
      </c>
      <c r="B26" s="54" t="s">
        <v>202</v>
      </c>
      <c r="C26" t="s">
        <v>203</v>
      </c>
    </row>
    <row r="27" spans="1:3">
      <c r="A27" s="54" t="s">
        <v>204</v>
      </c>
      <c r="B27" s="54" t="s">
        <v>205</v>
      </c>
      <c r="C27" t="s">
        <v>66</v>
      </c>
    </row>
    <row r="28" spans="1:3">
      <c r="A28" s="54" t="s">
        <v>206</v>
      </c>
      <c r="B28" s="54" t="s">
        <v>207</v>
      </c>
      <c r="C28" t="s">
        <v>66</v>
      </c>
    </row>
    <row r="29" spans="1:3">
      <c r="A29" s="54" t="s">
        <v>208</v>
      </c>
      <c r="B29" s="54" t="s">
        <v>209</v>
      </c>
      <c r="C29" t="s">
        <v>210</v>
      </c>
    </row>
    <row r="30" spans="1:3">
      <c r="A30" s="54" t="s">
        <v>211</v>
      </c>
      <c r="B30" s="54" t="s">
        <v>212</v>
      </c>
      <c r="C30" t="s">
        <v>63</v>
      </c>
    </row>
    <row r="31" spans="1:3">
      <c r="A31" s="54" t="s">
        <v>213</v>
      </c>
      <c r="B31" s="54" t="s">
        <v>214</v>
      </c>
      <c r="C31" t="s">
        <v>215</v>
      </c>
    </row>
    <row r="32" spans="1:3">
      <c r="A32" s="54" t="s">
        <v>216</v>
      </c>
      <c r="B32" s="54" t="s">
        <v>217</v>
      </c>
      <c r="C32" t="s">
        <v>558</v>
      </c>
    </row>
    <row r="33" spans="1:3">
      <c r="A33" s="54" t="s">
        <v>219</v>
      </c>
      <c r="B33" s="54" t="s">
        <v>220</v>
      </c>
      <c r="C33" t="s">
        <v>221</v>
      </c>
    </row>
    <row r="34" spans="1:3">
      <c r="A34" s="54" t="s">
        <v>222</v>
      </c>
      <c r="B34" s="54" t="s">
        <v>223</v>
      </c>
      <c r="C34" t="s">
        <v>559</v>
      </c>
    </row>
    <row r="35" spans="1:3">
      <c r="A35" s="54" t="s">
        <v>225</v>
      </c>
      <c r="B35" s="54" t="s">
        <v>226</v>
      </c>
      <c r="C35" t="s">
        <v>190</v>
      </c>
    </row>
    <row r="36" spans="1:3">
      <c r="A36" s="54" t="s">
        <v>227</v>
      </c>
      <c r="B36" s="54" t="s">
        <v>228</v>
      </c>
      <c r="C36" t="s">
        <v>229</v>
      </c>
    </row>
    <row r="37" spans="1:3">
      <c r="A37" s="54" t="s">
        <v>230</v>
      </c>
      <c r="B37" s="54" t="s">
        <v>231</v>
      </c>
      <c r="C37" t="s">
        <v>232</v>
      </c>
    </row>
    <row r="38" spans="1:3">
      <c r="A38" s="54" t="s">
        <v>233</v>
      </c>
      <c r="B38" s="54" t="s">
        <v>234</v>
      </c>
      <c r="C38" t="s">
        <v>66</v>
      </c>
    </row>
    <row r="39" spans="1:3">
      <c r="A39" s="54" t="s">
        <v>235</v>
      </c>
      <c r="B39" s="54" t="s">
        <v>236</v>
      </c>
      <c r="C39" t="s">
        <v>108</v>
      </c>
    </row>
    <row r="40" spans="1:3">
      <c r="A40" s="54" t="s">
        <v>237</v>
      </c>
      <c r="B40" s="54" t="s">
        <v>238</v>
      </c>
      <c r="C40" t="s">
        <v>239</v>
      </c>
    </row>
    <row r="41" spans="1:3">
      <c r="A41" s="54" t="s">
        <v>240</v>
      </c>
      <c r="B41" s="54" t="s">
        <v>241</v>
      </c>
      <c r="C41" t="s">
        <v>242</v>
      </c>
    </row>
    <row r="42" spans="1:3">
      <c r="A42" s="54" t="s">
        <v>243</v>
      </c>
      <c r="B42" s="54" t="s">
        <v>244</v>
      </c>
      <c r="C42" t="s">
        <v>245</v>
      </c>
    </row>
    <row r="43" spans="1:3">
      <c r="A43" s="54" t="s">
        <v>246</v>
      </c>
      <c r="B43" s="54" t="s">
        <v>247</v>
      </c>
      <c r="C43" t="s">
        <v>248</v>
      </c>
    </row>
    <row r="44" spans="1:3">
      <c r="A44" s="54" t="s">
        <v>249</v>
      </c>
      <c r="B44" s="54" t="s">
        <v>250</v>
      </c>
      <c r="C44" t="s">
        <v>109</v>
      </c>
    </row>
    <row r="45" spans="1:3">
      <c r="A45" s="54" t="s">
        <v>251</v>
      </c>
      <c r="B45" s="54" t="s">
        <v>252</v>
      </c>
      <c r="C45" t="s">
        <v>63</v>
      </c>
    </row>
    <row r="46" spans="1:3">
      <c r="A46" s="54" t="s">
        <v>253</v>
      </c>
      <c r="B46" s="54" t="s">
        <v>254</v>
      </c>
      <c r="C46" t="s">
        <v>66</v>
      </c>
    </row>
    <row r="47" spans="1:3">
      <c r="A47" s="54" t="s">
        <v>255</v>
      </c>
      <c r="B47" s="54" t="s">
        <v>256</v>
      </c>
      <c r="C47" t="s">
        <v>66</v>
      </c>
    </row>
    <row r="48" spans="1:3">
      <c r="A48" s="54" t="s">
        <v>257</v>
      </c>
      <c r="B48" s="54" t="s">
        <v>258</v>
      </c>
      <c r="C48" t="s">
        <v>66</v>
      </c>
    </row>
    <row r="49" spans="1:3">
      <c r="A49" s="54" t="s">
        <v>259</v>
      </c>
      <c r="B49" s="54" t="s">
        <v>260</v>
      </c>
      <c r="C49" t="s">
        <v>66</v>
      </c>
    </row>
    <row r="50" spans="1:3">
      <c r="A50" s="54" t="s">
        <v>261</v>
      </c>
      <c r="B50" s="54" t="s">
        <v>262</v>
      </c>
      <c r="C50" t="s">
        <v>66</v>
      </c>
    </row>
    <row r="51" spans="1:3">
      <c r="A51" s="54" t="s">
        <v>263</v>
      </c>
      <c r="B51" s="54" t="s">
        <v>264</v>
      </c>
      <c r="C51" t="s">
        <v>63</v>
      </c>
    </row>
    <row r="52" spans="1:3">
      <c r="A52" s="54" t="s">
        <v>265</v>
      </c>
      <c r="B52" s="54" t="s">
        <v>266</v>
      </c>
      <c r="C52" t="s">
        <v>66</v>
      </c>
    </row>
    <row r="53" spans="1:3">
      <c r="A53" s="54" t="s">
        <v>267</v>
      </c>
      <c r="B53" s="54" t="s">
        <v>268</v>
      </c>
      <c r="C53" t="s">
        <v>269</v>
      </c>
    </row>
    <row r="54" spans="1:3">
      <c r="A54" s="54" t="s">
        <v>272</v>
      </c>
      <c r="B54" s="54" t="s">
        <v>273</v>
      </c>
      <c r="C54" t="s">
        <v>274</v>
      </c>
    </row>
    <row r="55" spans="1:3">
      <c r="A55" s="54" t="s">
        <v>338</v>
      </c>
      <c r="B55" s="54" t="s">
        <v>604</v>
      </c>
      <c r="C55" t="s">
        <v>580</v>
      </c>
    </row>
    <row r="56" spans="1:3">
      <c r="A56" s="54" t="s">
        <v>278</v>
      </c>
      <c r="B56" s="54" t="s">
        <v>279</v>
      </c>
      <c r="C56" t="s">
        <v>66</v>
      </c>
    </row>
    <row r="57" spans="1:3">
      <c r="A57" s="54" t="s">
        <v>280</v>
      </c>
      <c r="B57" s="54" t="s">
        <v>281</v>
      </c>
      <c r="C57" t="s">
        <v>66</v>
      </c>
    </row>
    <row r="58" spans="1:3">
      <c r="A58" s="54" t="s">
        <v>282</v>
      </c>
      <c r="B58" s="54" t="s">
        <v>283</v>
      </c>
      <c r="C58" t="s">
        <v>284</v>
      </c>
    </row>
    <row r="59" spans="1:3">
      <c r="A59" s="54" t="s">
        <v>285</v>
      </c>
      <c r="B59" s="54" t="s">
        <v>286</v>
      </c>
      <c r="C59" t="s">
        <v>287</v>
      </c>
    </row>
    <row r="60" spans="1:3">
      <c r="A60" s="54" t="s">
        <v>288</v>
      </c>
      <c r="B60" s="54" t="s">
        <v>289</v>
      </c>
      <c r="C60" t="s">
        <v>190</v>
      </c>
    </row>
    <row r="61" spans="1:3">
      <c r="A61" s="54" t="s">
        <v>290</v>
      </c>
      <c r="B61" s="54" t="s">
        <v>291</v>
      </c>
      <c r="C61" t="s">
        <v>292</v>
      </c>
    </row>
    <row r="62" spans="1:3">
      <c r="A62" s="54" t="s">
        <v>299</v>
      </c>
      <c r="B62" s="54" t="s">
        <v>300</v>
      </c>
      <c r="C62" t="s">
        <v>174</v>
      </c>
    </row>
    <row r="63" spans="1:3">
      <c r="A63" s="54" t="s">
        <v>301</v>
      </c>
      <c r="B63" s="54" t="s">
        <v>302</v>
      </c>
      <c r="C63" t="s">
        <v>303</v>
      </c>
    </row>
    <row r="64" spans="1:3">
      <c r="A64" s="54" t="s">
        <v>304</v>
      </c>
      <c r="B64" s="54" t="s">
        <v>305</v>
      </c>
      <c r="C64" t="s">
        <v>159</v>
      </c>
    </row>
    <row r="65" spans="1:3">
      <c r="A65" s="54" t="s">
        <v>362</v>
      </c>
      <c r="B65" s="54" t="s">
        <v>605</v>
      </c>
      <c r="C65" t="s">
        <v>287</v>
      </c>
    </row>
    <row r="66" spans="1:3">
      <c r="A66" s="54" t="s">
        <v>306</v>
      </c>
      <c r="B66" s="54" t="s">
        <v>307</v>
      </c>
      <c r="C66" t="s">
        <v>287</v>
      </c>
    </row>
    <row r="67" spans="1:3">
      <c r="A67" s="54" t="s">
        <v>308</v>
      </c>
      <c r="B67" s="54" t="s">
        <v>309</v>
      </c>
      <c r="C67" t="s">
        <v>310</v>
      </c>
    </row>
    <row r="68" spans="1:3">
      <c r="A68" s="54" t="s">
        <v>314</v>
      </c>
      <c r="B68" s="54" t="s">
        <v>315</v>
      </c>
      <c r="C68" t="s">
        <v>316</v>
      </c>
    </row>
    <row r="69" spans="1:3">
      <c r="A69" s="54" t="s">
        <v>317</v>
      </c>
      <c r="B69" s="54" t="s">
        <v>318</v>
      </c>
      <c r="C69" t="s">
        <v>319</v>
      </c>
    </row>
    <row r="70" spans="1:3">
      <c r="A70" s="54" t="s">
        <v>320</v>
      </c>
      <c r="B70" s="54" t="s">
        <v>321</v>
      </c>
      <c r="C70" t="s">
        <v>322</v>
      </c>
    </row>
    <row r="71" spans="1:3">
      <c r="A71" s="54" t="s">
        <v>323</v>
      </c>
      <c r="B71" s="54" t="s">
        <v>324</v>
      </c>
      <c r="C71" t="s">
        <v>190</v>
      </c>
    </row>
    <row r="72" spans="1:3">
      <c r="A72" s="54" t="s">
        <v>325</v>
      </c>
      <c r="B72" s="54" t="s">
        <v>326</v>
      </c>
      <c r="C72" t="s">
        <v>327</v>
      </c>
    </row>
    <row r="73" spans="1:3">
      <c r="A73" s="54" t="s">
        <v>333</v>
      </c>
      <c r="B73" s="54" t="s">
        <v>334</v>
      </c>
      <c r="C73" t="s">
        <v>66</v>
      </c>
    </row>
    <row r="74" spans="1:3">
      <c r="A74" s="54" t="s">
        <v>335</v>
      </c>
      <c r="B74" s="54" t="s">
        <v>336</v>
      </c>
      <c r="C74" t="s">
        <v>579</v>
      </c>
    </row>
    <row r="75" spans="1:3">
      <c r="A75" s="54" t="s">
        <v>341</v>
      </c>
      <c r="B75" s="54" t="s">
        <v>342</v>
      </c>
      <c r="C75" t="s">
        <v>63</v>
      </c>
    </row>
    <row r="76" spans="1:3">
      <c r="A76" s="54" t="s">
        <v>343</v>
      </c>
      <c r="B76" s="54" t="s">
        <v>344</v>
      </c>
      <c r="C76" t="s">
        <v>345</v>
      </c>
    </row>
    <row r="77" spans="1:3">
      <c r="A77" s="54" t="s">
        <v>346</v>
      </c>
      <c r="B77" s="54" t="s">
        <v>347</v>
      </c>
      <c r="C77" t="s">
        <v>348</v>
      </c>
    </row>
    <row r="78" spans="1:3">
      <c r="A78" s="54" t="s">
        <v>352</v>
      </c>
      <c r="B78" s="54" t="s">
        <v>353</v>
      </c>
      <c r="C78" t="s">
        <v>274</v>
      </c>
    </row>
    <row r="79" spans="1:3">
      <c r="A79" s="54" t="s">
        <v>354</v>
      </c>
      <c r="B79" s="54" t="s">
        <v>355</v>
      </c>
      <c r="C79" t="s">
        <v>356</v>
      </c>
    </row>
    <row r="80" spans="1:3">
      <c r="A80" s="54" t="s">
        <v>382</v>
      </c>
      <c r="B80" s="54" t="s">
        <v>383</v>
      </c>
      <c r="C80" t="s">
        <v>583</v>
      </c>
    </row>
    <row r="81" spans="1:3">
      <c r="A81" s="54" t="s">
        <v>388</v>
      </c>
      <c r="B81" s="54" t="s">
        <v>389</v>
      </c>
      <c r="C81" t="s">
        <v>606</v>
      </c>
    </row>
    <row r="82" spans="1:3">
      <c r="A82" s="54" t="s">
        <v>359</v>
      </c>
      <c r="B82" s="54" t="s">
        <v>360</v>
      </c>
      <c r="C82" t="s">
        <v>581</v>
      </c>
    </row>
    <row r="83" spans="1:3">
      <c r="A83" s="54" t="s">
        <v>293</v>
      </c>
      <c r="B83" s="54" t="s">
        <v>294</v>
      </c>
      <c r="C83" t="s">
        <v>295</v>
      </c>
    </row>
    <row r="84" spans="1:3">
      <c r="A84" s="54" t="s">
        <v>296</v>
      </c>
      <c r="B84" s="54" t="s">
        <v>297</v>
      </c>
      <c r="C84" t="s">
        <v>298</v>
      </c>
    </row>
    <row r="85" spans="1:3">
      <c r="A85" s="54" t="s">
        <v>364</v>
      </c>
      <c r="B85" s="54" t="s">
        <v>365</v>
      </c>
      <c r="C85" t="s">
        <v>366</v>
      </c>
    </row>
    <row r="86" spans="1:3">
      <c r="A86" s="54" t="s">
        <v>429</v>
      </c>
      <c r="B86" s="54" t="s">
        <v>430</v>
      </c>
      <c r="C86" t="s">
        <v>607</v>
      </c>
    </row>
    <row r="87" spans="1:3">
      <c r="A87" s="54" t="s">
        <v>367</v>
      </c>
      <c r="B87" s="54" t="s">
        <v>368</v>
      </c>
      <c r="C87" t="s">
        <v>582</v>
      </c>
    </row>
    <row r="88" spans="1:3">
      <c r="A88" s="54" t="s">
        <v>331</v>
      </c>
      <c r="B88" s="54" t="s">
        <v>332</v>
      </c>
      <c r="C88" t="s">
        <v>63</v>
      </c>
    </row>
    <row r="89" spans="1:3">
      <c r="A89" s="54" t="s">
        <v>270</v>
      </c>
      <c r="B89" s="54" t="s">
        <v>271</v>
      </c>
      <c r="C89" t="s">
        <v>174</v>
      </c>
    </row>
    <row r="90" spans="1:3">
      <c r="A90" s="54" t="s">
        <v>385</v>
      </c>
      <c r="B90" s="54" t="s">
        <v>386</v>
      </c>
      <c r="C90" t="s">
        <v>387</v>
      </c>
    </row>
    <row r="91" spans="1:3">
      <c r="A91" s="54" t="s">
        <v>267</v>
      </c>
      <c r="B91" s="54" t="s">
        <v>357</v>
      </c>
      <c r="C91" t="s">
        <v>358</v>
      </c>
    </row>
    <row r="92" spans="1:3">
      <c r="A92" s="54" t="s">
        <v>376</v>
      </c>
      <c r="B92" s="54" t="s">
        <v>377</v>
      </c>
      <c r="C92" t="s">
        <v>378</v>
      </c>
    </row>
    <row r="93" spans="1:3">
      <c r="A93" s="54" t="s">
        <v>379</v>
      </c>
      <c r="B93" s="54" t="s">
        <v>380</v>
      </c>
      <c r="C93" t="s">
        <v>381</v>
      </c>
    </row>
    <row r="94" spans="1:3">
      <c r="A94" s="54" t="s">
        <v>410</v>
      </c>
      <c r="B94" s="54" t="s">
        <v>411</v>
      </c>
      <c r="C94" t="s">
        <v>287</v>
      </c>
    </row>
    <row r="95" spans="1:3">
      <c r="A95" s="54" t="s">
        <v>390</v>
      </c>
      <c r="B95" s="54" t="s">
        <v>391</v>
      </c>
      <c r="C95" t="s">
        <v>392</v>
      </c>
    </row>
    <row r="96" spans="1:3">
      <c r="A96" s="54" t="s">
        <v>393</v>
      </c>
      <c r="B96" s="54" t="s">
        <v>394</v>
      </c>
      <c r="C96" t="s">
        <v>395</v>
      </c>
    </row>
    <row r="97" spans="1:3">
      <c r="A97" s="54" t="s">
        <v>401</v>
      </c>
      <c r="B97" s="54" t="s">
        <v>402</v>
      </c>
      <c r="C97" t="s">
        <v>403</v>
      </c>
    </row>
    <row r="98" spans="1:3">
      <c r="A98" s="54" t="s">
        <v>404</v>
      </c>
      <c r="B98" s="54" t="s">
        <v>405</v>
      </c>
      <c r="C98" t="s">
        <v>406</v>
      </c>
    </row>
    <row r="99" spans="1:3">
      <c r="A99" s="54" t="s">
        <v>418</v>
      </c>
      <c r="B99" s="54" t="s">
        <v>419</v>
      </c>
      <c r="C99" t="s">
        <v>585</v>
      </c>
    </row>
    <row r="100" spans="1:3">
      <c r="A100" s="54" t="s">
        <v>432</v>
      </c>
      <c r="B100" s="54" t="s">
        <v>130</v>
      </c>
      <c r="C100" t="s">
        <v>590</v>
      </c>
    </row>
    <row r="101" spans="1:3">
      <c r="A101" s="54" t="s">
        <v>434</v>
      </c>
      <c r="B101" s="54" t="s">
        <v>131</v>
      </c>
      <c r="C101" t="s">
        <v>590</v>
      </c>
    </row>
    <row r="102" spans="1:3">
      <c r="A102" s="54" t="s">
        <v>396</v>
      </c>
      <c r="B102" s="54" t="s">
        <v>90</v>
      </c>
      <c r="C102" t="s">
        <v>608</v>
      </c>
    </row>
    <row r="103" spans="1:3">
      <c r="A103" s="54" t="s">
        <v>407</v>
      </c>
      <c r="B103" s="54" t="s">
        <v>408</v>
      </c>
      <c r="C103" t="s">
        <v>609</v>
      </c>
    </row>
    <row r="104" spans="1:3">
      <c r="A104" s="54" t="s">
        <v>328</v>
      </c>
      <c r="B104" s="54" t="s">
        <v>329</v>
      </c>
      <c r="C104" t="s">
        <v>330</v>
      </c>
    </row>
    <row r="105" spans="1:3">
      <c r="A105" s="54" t="s">
        <v>412</v>
      </c>
      <c r="B105" s="54" t="s">
        <v>413</v>
      </c>
      <c r="C105" t="s">
        <v>414</v>
      </c>
    </row>
    <row r="106" spans="1:3">
      <c r="A106" s="54" t="s">
        <v>415</v>
      </c>
      <c r="B106" s="54" t="s">
        <v>416</v>
      </c>
      <c r="C106" t="s">
        <v>610</v>
      </c>
    </row>
    <row r="107" spans="1:3">
      <c r="A107" s="54" t="s">
        <v>349</v>
      </c>
      <c r="B107" s="54" t="s">
        <v>350</v>
      </c>
      <c r="C107" t="s">
        <v>351</v>
      </c>
    </row>
    <row r="108" spans="1:3">
      <c r="A108" s="54" t="s">
        <v>398</v>
      </c>
      <c r="B108" s="54" t="s">
        <v>399</v>
      </c>
      <c r="C108" t="s">
        <v>611</v>
      </c>
    </row>
    <row r="109" spans="1:3">
      <c r="A109" s="54" t="s">
        <v>421</v>
      </c>
      <c r="B109" s="54" t="s">
        <v>422</v>
      </c>
      <c r="C109" t="s">
        <v>612</v>
      </c>
    </row>
    <row r="110" spans="1:3">
      <c r="A110" s="54" t="s">
        <v>613</v>
      </c>
      <c r="B110" s="54" t="s">
        <v>614</v>
      </c>
      <c r="C110" t="s">
        <v>615</v>
      </c>
    </row>
    <row r="111" spans="1:3">
      <c r="A111" s="54" t="s">
        <v>275</v>
      </c>
      <c r="B111" s="54" t="s">
        <v>276</v>
      </c>
      <c r="C111" t="s">
        <v>277</v>
      </c>
    </row>
    <row r="112" spans="1:3">
      <c r="A112" s="54" t="s">
        <v>177</v>
      </c>
      <c r="B112" s="54" t="s">
        <v>178</v>
      </c>
      <c r="C112" t="s">
        <v>179</v>
      </c>
    </row>
    <row r="113" spans="1:3">
      <c r="A113" s="54" t="s">
        <v>437</v>
      </c>
      <c r="B113" s="54" t="s">
        <v>438</v>
      </c>
      <c r="C113" t="s">
        <v>616</v>
      </c>
    </row>
    <row r="114" spans="1:3">
      <c r="A114" s="54" t="s">
        <v>439</v>
      </c>
      <c r="B114" s="54" t="s">
        <v>440</v>
      </c>
      <c r="C114" t="s">
        <v>617</v>
      </c>
    </row>
    <row r="115" spans="1:3">
      <c r="A115" s="54" t="s">
        <v>191</v>
      </c>
      <c r="B115" s="54" t="s">
        <v>192</v>
      </c>
      <c r="C115" t="s">
        <v>193</v>
      </c>
    </row>
    <row r="116" spans="1:3">
      <c r="A116" s="54" t="s">
        <v>311</v>
      </c>
      <c r="B116" s="54" t="s">
        <v>312</v>
      </c>
      <c r="C116" t="s">
        <v>313</v>
      </c>
    </row>
    <row r="117" spans="1:3">
      <c r="A117" s="54" t="s">
        <v>145</v>
      </c>
      <c r="B117" s="54" t="s">
        <v>146</v>
      </c>
      <c r="C117" t="s">
        <v>147</v>
      </c>
    </row>
    <row r="118" spans="1:3">
      <c r="A118" s="54" t="s">
        <v>427</v>
      </c>
      <c r="B118" s="54" t="s">
        <v>428</v>
      </c>
      <c r="C118" t="s">
        <v>66</v>
      </c>
    </row>
    <row r="119" spans="1:3">
      <c r="A119" s="54" t="s">
        <v>370</v>
      </c>
      <c r="B119" s="54" t="s">
        <v>371</v>
      </c>
      <c r="C119" t="s">
        <v>372</v>
      </c>
    </row>
    <row r="120" spans="1:3">
      <c r="A120" s="54" t="s">
        <v>373</v>
      </c>
      <c r="B120" s="54" t="s">
        <v>374</v>
      </c>
      <c r="C120" t="s">
        <v>375</v>
      </c>
    </row>
    <row r="121" spans="1:3">
      <c r="A121" s="54" t="s">
        <v>169</v>
      </c>
      <c r="B121" s="54" t="s">
        <v>170</v>
      </c>
      <c r="C121" t="s">
        <v>171</v>
      </c>
    </row>
    <row r="122" spans="1:3">
      <c r="A122" s="54" t="s">
        <v>180</v>
      </c>
      <c r="B122" s="54" t="s">
        <v>181</v>
      </c>
      <c r="C122" t="s">
        <v>182</v>
      </c>
    </row>
    <row r="123" spans="1:3">
      <c r="A123" s="54" t="s">
        <v>424</v>
      </c>
      <c r="B123" s="54" t="s">
        <v>425</v>
      </c>
      <c r="C123" t="s">
        <v>618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W1803"/>
  <sheetViews>
    <sheetView workbookViewId="0">
      <selection activeCell="A1" sqref="A1"/>
    </sheetView>
  </sheetViews>
  <sheetFormatPr baseColWidth="8" defaultRowHeight="15"/>
  <sheetData>
    <row r="1" spans="1:49">
      <c r="A1" t="s">
        <v>463</v>
      </c>
      <c r="B1" t="s">
        <v>465</v>
      </c>
      <c r="C1" t="s">
        <v>619</v>
      </c>
      <c r="D1" t="s">
        <v>466</v>
      </c>
      <c r="E1" t="s">
        <v>476</v>
      </c>
      <c r="F1" t="s">
        <v>441</v>
      </c>
      <c r="G1" t="s">
        <v>444</v>
      </c>
      <c r="H1" t="s">
        <v>446</v>
      </c>
      <c r="I1" t="s">
        <v>471</v>
      </c>
      <c r="J1" t="s">
        <v>442</v>
      </c>
      <c r="K1" t="s">
        <v>443</v>
      </c>
      <c r="L1" t="s">
        <v>473</v>
      </c>
      <c r="M1" t="s">
        <v>447</v>
      </c>
      <c r="N1" t="s">
        <v>470</v>
      </c>
      <c r="O1" t="s">
        <v>453</v>
      </c>
      <c r="P1" t="s">
        <v>469</v>
      </c>
      <c r="Q1" t="s">
        <v>477</v>
      </c>
      <c r="R1" t="s">
        <v>468</v>
      </c>
      <c r="S1" t="s">
        <v>454</v>
      </c>
      <c r="T1" t="s">
        <v>448</v>
      </c>
      <c r="U1" t="s">
        <v>450</v>
      </c>
      <c r="V1" t="s">
        <v>455</v>
      </c>
      <c r="W1" t="s">
        <v>445</v>
      </c>
      <c r="X1" t="s">
        <v>451</v>
      </c>
      <c r="Y1" t="s">
        <v>449</v>
      </c>
      <c r="Z1" t="s">
        <v>467</v>
      </c>
      <c r="AA1" t="s">
        <v>474</v>
      </c>
      <c r="AB1" t="s">
        <v>456</v>
      </c>
      <c r="AC1" t="s">
        <v>457</v>
      </c>
      <c r="AD1" t="s">
        <v>475</v>
      </c>
      <c r="AE1" t="s">
        <v>472</v>
      </c>
      <c r="AF1" t="s">
        <v>452</v>
      </c>
      <c r="AG1" t="s">
        <v>458</v>
      </c>
      <c r="AH1" t="s">
        <v>459</v>
      </c>
      <c r="AI1" t="s">
        <v>460</v>
      </c>
      <c r="AJ1" t="s">
        <v>461</v>
      </c>
      <c r="AK1" t="s">
        <v>462</v>
      </c>
      <c r="AL1" t="s">
        <v>478</v>
      </c>
      <c r="AM1" t="s">
        <v>464</v>
      </c>
      <c r="AN1" t="s">
        <v>479</v>
      </c>
      <c r="AO1" t="s">
        <v>480</v>
      </c>
      <c r="AP1" t="s">
        <v>481</v>
      </c>
      <c r="AQ1" t="s">
        <v>488</v>
      </c>
      <c r="AR1" t="s">
        <v>482</v>
      </c>
      <c r="AS1" t="s">
        <v>483</v>
      </c>
      <c r="AT1" t="s">
        <v>484</v>
      </c>
      <c r="AU1" t="s">
        <v>485</v>
      </c>
      <c r="AV1" t="s">
        <v>486</v>
      </c>
      <c r="AW1" t="s">
        <v>487</v>
      </c>
    </row>
    <row r="2" spans="1:49">
      <c r="A2" t="s">
        <v>620</v>
      </c>
      <c r="B2" t="s">
        <v>621</v>
      </c>
      <c r="C2" t="s">
        <v>622</v>
      </c>
      <c r="D2" t="s">
        <v>623</v>
      </c>
      <c r="E2" t="s">
        <v>624</v>
      </c>
      <c r="F2" t="s">
        <v>489</v>
      </c>
      <c r="G2" t="s">
        <v>625</v>
      </c>
      <c r="H2" t="s">
        <v>494</v>
      </c>
      <c r="I2" t="s">
        <v>519</v>
      </c>
      <c r="J2" t="s">
        <v>490</v>
      </c>
      <c r="K2" t="s">
        <v>491</v>
      </c>
      <c r="L2" t="s">
        <v>521</v>
      </c>
      <c r="M2" t="s">
        <v>495</v>
      </c>
      <c r="N2" t="s">
        <v>518</v>
      </c>
      <c r="O2" t="s">
        <v>501</v>
      </c>
      <c r="P2" t="s">
        <v>517</v>
      </c>
      <c r="Q2" t="s">
        <v>525</v>
      </c>
      <c r="R2" t="s">
        <v>516</v>
      </c>
      <c r="S2" t="s">
        <v>502</v>
      </c>
      <c r="T2" t="s">
        <v>496</v>
      </c>
      <c r="U2" t="s">
        <v>498</v>
      </c>
      <c r="V2" t="s">
        <v>503</v>
      </c>
      <c r="W2" t="s">
        <v>493</v>
      </c>
      <c r="X2" t="s">
        <v>499</v>
      </c>
      <c r="Y2" t="s">
        <v>497</v>
      </c>
      <c r="Z2" t="s">
        <v>515</v>
      </c>
      <c r="AA2" t="s">
        <v>522</v>
      </c>
      <c r="AB2" t="s">
        <v>504</v>
      </c>
      <c r="AC2" t="s">
        <v>505</v>
      </c>
      <c r="AD2" t="s">
        <v>523</v>
      </c>
      <c r="AE2" t="s">
        <v>520</v>
      </c>
      <c r="AF2" t="s">
        <v>500</v>
      </c>
      <c r="AG2" t="s">
        <v>506</v>
      </c>
      <c r="AH2" t="s">
        <v>507</v>
      </c>
      <c r="AI2" t="s">
        <v>508</v>
      </c>
      <c r="AJ2" t="s">
        <v>509</v>
      </c>
      <c r="AK2" t="s">
        <v>510</v>
      </c>
      <c r="AL2" t="s">
        <v>526</v>
      </c>
      <c r="AM2" t="s">
        <v>512</v>
      </c>
      <c r="AN2" t="s">
        <v>527</v>
      </c>
      <c r="AO2" t="s">
        <v>528</v>
      </c>
      <c r="AP2" t="s">
        <v>529</v>
      </c>
      <c r="AQ2" t="s">
        <v>536</v>
      </c>
      <c r="AR2" t="s">
        <v>530</v>
      </c>
      <c r="AS2" t="s">
        <v>531</v>
      </c>
      <c r="AT2" t="s">
        <v>532</v>
      </c>
      <c r="AU2" t="s">
        <v>533</v>
      </c>
      <c r="AV2" t="s">
        <v>534</v>
      </c>
      <c r="AW2" t="s">
        <v>535</v>
      </c>
    </row>
    <row r="3" spans="1:49">
      <c r="A3" t="n">
        <v>0</v>
      </c>
      <c r="B3" t="n">
        <v>-150.535719955</v>
      </c>
      <c r="C3" t="n">
        <v>14.47513234</v>
      </c>
      <c r="D3" t="n">
        <v>23.00033204</v>
      </c>
      <c r="E3" t="n">
        <v>750</v>
      </c>
      <c r="F3" t="n">
        <v>0</v>
      </c>
      <c r="G3" t="n">
        <v>0</v>
      </c>
      <c r="H3" t="n">
        <v>0</v>
      </c>
      <c r="I3" t="n">
        <v>-0</v>
      </c>
      <c r="J3" t="n">
        <v>0</v>
      </c>
      <c r="K3" t="n">
        <v>0</v>
      </c>
      <c r="L3" t="n">
        <v>-0.003400352041667318</v>
      </c>
      <c r="M3" t="n">
        <v>0</v>
      </c>
      <c r="N3" t="n">
        <v>90</v>
      </c>
      <c r="O3" t="n">
        <v>0</v>
      </c>
      <c r="P3" t="b">
        <v>1</v>
      </c>
      <c r="Q3" t="n">
        <v>0</v>
      </c>
      <c r="R3" t="b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b">
        <v>0</v>
      </c>
      <c r="Z3" t="n">
        <v>750</v>
      </c>
      <c r="AA3" t="b">
        <v>1</v>
      </c>
      <c r="AB3" t="n">
        <v>0</v>
      </c>
      <c r="AC3" t="n">
        <v>0</v>
      </c>
      <c r="AD3" t="b">
        <v>1</v>
      </c>
      <c r="AE3" t="n">
        <v>0</v>
      </c>
      <c r="AF3" t="n">
        <v>0</v>
      </c>
      <c r="AG3" t="n">
        <v>1</v>
      </c>
      <c r="AH3" t="n">
        <v>23.00033204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0.107098492861764</v>
      </c>
      <c r="AR3" t="n">
        <v>1</v>
      </c>
      <c r="AS3" t="n">
        <v>0</v>
      </c>
      <c r="AT3" t="n">
        <v>0</v>
      </c>
      <c r="AU3" t="n">
        <v>0</v>
      </c>
      <c r="AV3" t="n">
        <v>0.1106630190819616</v>
      </c>
      <c r="AW3" t="n">
        <v>0.03479057450834529</v>
      </c>
    </row>
    <row r="4" spans="1:49">
      <c r="A4" t="n">
        <v>0</v>
      </c>
      <c r="B4" t="n">
        <v>-117.26011818</v>
      </c>
      <c r="C4" t="n">
        <v>14.47513234</v>
      </c>
      <c r="D4" t="n">
        <v>23.00033204</v>
      </c>
      <c r="E4" t="n">
        <v>750</v>
      </c>
      <c r="F4" t="n">
        <v>1</v>
      </c>
      <c r="G4" t="n">
        <v>0</v>
      </c>
      <c r="H4" t="n">
        <v>0</v>
      </c>
      <c r="I4" t="n">
        <v>-0</v>
      </c>
      <c r="J4" t="n">
        <v>0</v>
      </c>
      <c r="K4" t="n">
        <v>0</v>
      </c>
      <c r="L4" t="n">
        <v>0.002053172854165328</v>
      </c>
      <c r="M4" t="n">
        <v>0</v>
      </c>
      <c r="N4" t="n">
        <v>89.95350766699045</v>
      </c>
      <c r="O4" t="n">
        <v>0</v>
      </c>
      <c r="P4" t="b">
        <v>1</v>
      </c>
      <c r="Q4" t="n">
        <v>0</v>
      </c>
      <c r="R4" t="b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b">
        <v>0</v>
      </c>
      <c r="Z4" t="n">
        <v>750</v>
      </c>
      <c r="AA4" t="b">
        <v>1</v>
      </c>
      <c r="AB4" t="n">
        <v>0</v>
      </c>
      <c r="AC4" t="n">
        <v>0</v>
      </c>
      <c r="AD4" t="b">
        <v>1</v>
      </c>
      <c r="AE4" t="n">
        <v>0</v>
      </c>
      <c r="AF4" t="n">
        <v>0</v>
      </c>
      <c r="AG4" t="n">
        <v>1</v>
      </c>
      <c r="AH4" t="n">
        <v>23.00033204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0.107098492861764</v>
      </c>
      <c r="AR4" t="n">
        <v>1</v>
      </c>
      <c r="AS4" t="n">
        <v>0</v>
      </c>
      <c r="AT4" t="n">
        <v>0</v>
      </c>
      <c r="AU4" t="n">
        <v>0</v>
      </c>
      <c r="AV4" t="n">
        <v>0.1106630190819616</v>
      </c>
      <c r="AW4" t="n">
        <v>0.03479057450834529</v>
      </c>
    </row>
    <row r="5" spans="1:49">
      <c r="A5" t="n">
        <v>0</v>
      </c>
      <c r="B5" t="n">
        <v>-21.42638506</v>
      </c>
      <c r="C5" t="n">
        <v>14.47513234</v>
      </c>
      <c r="D5" t="n">
        <v>23.00033204</v>
      </c>
      <c r="E5" t="n">
        <v>750</v>
      </c>
      <c r="F5" t="n">
        <v>2</v>
      </c>
      <c r="G5" t="n">
        <v>0</v>
      </c>
      <c r="H5" t="n">
        <v>0</v>
      </c>
      <c r="I5" t="n">
        <v>-0</v>
      </c>
      <c r="J5" t="n">
        <v>0</v>
      </c>
      <c r="K5" t="n">
        <v>0</v>
      </c>
      <c r="L5" t="n">
        <v>0.009727558187500762</v>
      </c>
      <c r="M5" t="n">
        <v>0</v>
      </c>
      <c r="N5" t="n">
        <v>89.92943014906683</v>
      </c>
      <c r="O5" t="n">
        <v>0</v>
      </c>
      <c r="P5" t="b">
        <v>1</v>
      </c>
      <c r="Q5" t="n">
        <v>0</v>
      </c>
      <c r="R5" t="b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b">
        <v>0</v>
      </c>
      <c r="Z5" t="n">
        <v>750</v>
      </c>
      <c r="AA5" t="b">
        <v>1</v>
      </c>
      <c r="AB5" t="n">
        <v>0</v>
      </c>
      <c r="AC5" t="n">
        <v>0</v>
      </c>
      <c r="AD5" t="b">
        <v>1</v>
      </c>
      <c r="AE5" t="n">
        <v>0</v>
      </c>
      <c r="AF5" t="n">
        <v>0</v>
      </c>
      <c r="AG5" t="n">
        <v>1</v>
      </c>
      <c r="AH5" t="n">
        <v>23.00033204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0.107098492861764</v>
      </c>
      <c r="AR5" t="n">
        <v>1</v>
      </c>
      <c r="AS5" t="n">
        <v>0</v>
      </c>
      <c r="AT5" t="n">
        <v>0</v>
      </c>
      <c r="AU5" t="n">
        <v>0</v>
      </c>
      <c r="AV5" t="n">
        <v>0.1106630190819616</v>
      </c>
      <c r="AW5" t="n">
        <v>0.03479057450834529</v>
      </c>
    </row>
    <row r="6" spans="1:49">
      <c r="A6" t="n">
        <v>0</v>
      </c>
      <c r="B6" t="n">
        <v>-21.42638506</v>
      </c>
      <c r="C6" t="n">
        <v>14.47513234</v>
      </c>
      <c r="D6" t="n">
        <v>23.00033204</v>
      </c>
      <c r="E6" t="n">
        <v>750</v>
      </c>
      <c r="F6" t="n">
        <v>3</v>
      </c>
      <c r="G6" t="n">
        <v>0</v>
      </c>
      <c r="H6" t="n">
        <v>0</v>
      </c>
      <c r="I6" t="n">
        <v>-0</v>
      </c>
      <c r="J6" t="n">
        <v>0</v>
      </c>
      <c r="K6" t="n">
        <v>0</v>
      </c>
      <c r="L6" t="n">
        <v>0.01739657127083309</v>
      </c>
      <c r="M6" t="n">
        <v>0</v>
      </c>
      <c r="N6" t="n">
        <v>89.9219904320321</v>
      </c>
      <c r="O6" t="n">
        <v>0</v>
      </c>
      <c r="P6" t="b">
        <v>1</v>
      </c>
      <c r="Q6" t="n">
        <v>0</v>
      </c>
      <c r="R6" t="b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b">
        <v>0</v>
      </c>
      <c r="Z6" t="n">
        <v>750</v>
      </c>
      <c r="AA6" t="b">
        <v>1</v>
      </c>
      <c r="AB6" t="n">
        <v>0</v>
      </c>
      <c r="AC6" t="n">
        <v>0</v>
      </c>
      <c r="AD6" t="b">
        <v>1</v>
      </c>
      <c r="AE6" t="n">
        <v>0</v>
      </c>
      <c r="AF6" t="n">
        <v>0</v>
      </c>
      <c r="AG6" t="n">
        <v>1</v>
      </c>
      <c r="AH6" t="n">
        <v>23.00033204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0.107098492861764</v>
      </c>
      <c r="AR6" t="n">
        <v>1</v>
      </c>
      <c r="AS6" t="n">
        <v>0</v>
      </c>
      <c r="AT6" t="n">
        <v>0</v>
      </c>
      <c r="AU6" t="n">
        <v>0</v>
      </c>
      <c r="AV6" t="n">
        <v>0.1106630190819616</v>
      </c>
      <c r="AW6" t="n">
        <v>0.03479057450834529</v>
      </c>
    </row>
    <row r="7" spans="1:49">
      <c r="A7" t="n">
        <v>0</v>
      </c>
      <c r="B7" t="n">
        <v>-21.42638506</v>
      </c>
      <c r="C7" t="n">
        <v>14.483332455</v>
      </c>
      <c r="D7" t="n">
        <v>23.013361655</v>
      </c>
      <c r="E7" t="n">
        <v>750</v>
      </c>
      <c r="F7" t="n">
        <v>4</v>
      </c>
      <c r="G7" t="n">
        <v>0</v>
      </c>
      <c r="H7" t="n">
        <v>0</v>
      </c>
      <c r="I7" t="n">
        <v>-0</v>
      </c>
      <c r="J7" t="n">
        <v>0</v>
      </c>
      <c r="K7" t="n">
        <v>0</v>
      </c>
      <c r="L7" t="n">
        <v>0.0250718692291667</v>
      </c>
      <c r="M7" t="n">
        <v>0</v>
      </c>
      <c r="N7" t="n">
        <v>89.91455071499738</v>
      </c>
      <c r="O7" t="n">
        <v>0</v>
      </c>
      <c r="P7" t="b">
        <v>1</v>
      </c>
      <c r="Q7" t="n">
        <v>0</v>
      </c>
      <c r="R7" t="b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b">
        <v>0</v>
      </c>
      <c r="Z7" t="n">
        <v>750</v>
      </c>
      <c r="AA7" t="b">
        <v>1</v>
      </c>
      <c r="AB7" t="n">
        <v>0</v>
      </c>
      <c r="AC7" t="n">
        <v>0</v>
      </c>
      <c r="AD7" t="b">
        <v>1</v>
      </c>
      <c r="AE7" t="n">
        <v>0</v>
      </c>
      <c r="AF7" t="n">
        <v>0</v>
      </c>
      <c r="AG7" t="n">
        <v>1</v>
      </c>
      <c r="AH7" t="n">
        <v>23.00033204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0.1071182961853877</v>
      </c>
      <c r="AR7" t="n">
        <v>1</v>
      </c>
      <c r="AS7" t="n">
        <v>0</v>
      </c>
      <c r="AT7" t="n">
        <v>0</v>
      </c>
      <c r="AU7" t="n">
        <v>0</v>
      </c>
      <c r="AV7" t="n">
        <v>0.1106827071191804</v>
      </c>
      <c r="AW7" t="n">
        <v>0.0347967640930093</v>
      </c>
    </row>
    <row r="8" spans="1:49">
      <c r="A8" t="n">
        <v>0</v>
      </c>
      <c r="B8" t="n">
        <v>-21.42638506</v>
      </c>
      <c r="C8" t="n">
        <v>14.507194095</v>
      </c>
      <c r="D8" t="n">
        <v>23.051276725</v>
      </c>
      <c r="E8" t="n">
        <v>750</v>
      </c>
      <c r="F8" t="n">
        <v>5</v>
      </c>
      <c r="G8" t="n">
        <v>0</v>
      </c>
      <c r="H8" t="n">
        <v>0</v>
      </c>
      <c r="I8" t="n">
        <v>-0</v>
      </c>
      <c r="J8" t="n">
        <v>0</v>
      </c>
      <c r="K8" t="n">
        <v>0</v>
      </c>
      <c r="L8" t="n">
        <v>0.03280701420833307</v>
      </c>
      <c r="M8" t="n">
        <v>0</v>
      </c>
      <c r="N8" t="n">
        <v>89.90711099796265</v>
      </c>
      <c r="O8" t="n">
        <v>0</v>
      </c>
      <c r="P8" t="b">
        <v>1</v>
      </c>
      <c r="Q8" t="n">
        <v>0</v>
      </c>
      <c r="R8" t="b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b">
        <v>0</v>
      </c>
      <c r="Z8" t="n">
        <v>750</v>
      </c>
      <c r="AA8" t="b">
        <v>1</v>
      </c>
      <c r="AB8" t="n">
        <v>0</v>
      </c>
      <c r="AC8" t="n">
        <v>0</v>
      </c>
      <c r="AD8" t="b">
        <v>1</v>
      </c>
      <c r="AE8" t="n">
        <v>0</v>
      </c>
      <c r="AF8" t="n">
        <v>0</v>
      </c>
      <c r="AG8" t="n">
        <v>1</v>
      </c>
      <c r="AH8" t="n">
        <v>23.00033204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0.1071759380425423</v>
      </c>
      <c r="AR8" t="n">
        <v>1</v>
      </c>
      <c r="AS8" t="n">
        <v>0</v>
      </c>
      <c r="AT8" t="n">
        <v>0</v>
      </c>
      <c r="AU8" t="n">
        <v>0</v>
      </c>
      <c r="AV8" t="n">
        <v>0.1107400126264983</v>
      </c>
      <c r="AW8" t="n">
        <v>0.0348147799716526</v>
      </c>
    </row>
    <row r="9" spans="1:49">
      <c r="A9" t="n">
        <v>0</v>
      </c>
      <c r="B9" t="n">
        <v>-21.42638506</v>
      </c>
      <c r="C9" t="n">
        <v>14.538506185</v>
      </c>
      <c r="D9" t="n">
        <v>23.10103022</v>
      </c>
      <c r="E9" t="n">
        <v>750</v>
      </c>
      <c r="F9" t="n">
        <v>6</v>
      </c>
      <c r="G9" t="n">
        <v>0</v>
      </c>
      <c r="H9" t="n">
        <v>0</v>
      </c>
      <c r="I9" t="n">
        <v>-0</v>
      </c>
      <c r="J9" t="n">
        <v>0</v>
      </c>
      <c r="K9" t="n">
        <v>0</v>
      </c>
      <c r="L9" t="n">
        <v>0.0406801228541671</v>
      </c>
      <c r="M9" t="n">
        <v>0</v>
      </c>
      <c r="N9" t="n">
        <v>89.89967128092792</v>
      </c>
      <c r="O9" t="n">
        <v>0</v>
      </c>
      <c r="P9" t="b">
        <v>1</v>
      </c>
      <c r="Q9" t="n">
        <v>0</v>
      </c>
      <c r="R9" t="b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b">
        <v>0</v>
      </c>
      <c r="Z9" t="n">
        <v>750</v>
      </c>
      <c r="AA9" t="b">
        <v>1</v>
      </c>
      <c r="AB9" t="n">
        <v>0</v>
      </c>
      <c r="AC9" t="n">
        <v>0</v>
      </c>
      <c r="AD9" t="b">
        <v>1</v>
      </c>
      <c r="AE9" t="n">
        <v>0</v>
      </c>
      <c r="AF9" t="n">
        <v>0</v>
      </c>
      <c r="AG9" t="n">
        <v>1</v>
      </c>
      <c r="AH9" t="n">
        <v>23.00033204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0.1072516135753878</v>
      </c>
      <c r="AR9" t="n">
        <v>1</v>
      </c>
      <c r="AS9" t="n">
        <v>0</v>
      </c>
      <c r="AT9" t="n">
        <v>0</v>
      </c>
      <c r="AU9" t="n">
        <v>0</v>
      </c>
      <c r="AV9" t="n">
        <v>0.1108152448094487</v>
      </c>
      <c r="AW9" t="n">
        <v>0.03483843169277925</v>
      </c>
    </row>
    <row r="10" spans="1:49">
      <c r="A10" t="n">
        <v>0</v>
      </c>
      <c r="B10" t="n">
        <v>-21.42638506</v>
      </c>
      <c r="C10" t="n">
        <v>14.56979637</v>
      </c>
      <c r="D10" t="n">
        <v>23.15074891</v>
      </c>
      <c r="E10" t="n">
        <v>750</v>
      </c>
      <c r="F10" t="n">
        <v>7</v>
      </c>
      <c r="G10" t="n">
        <v>0</v>
      </c>
      <c r="H10" t="n">
        <v>0</v>
      </c>
      <c r="I10" t="n">
        <v>-0</v>
      </c>
      <c r="J10" t="n">
        <v>0</v>
      </c>
      <c r="K10" t="n">
        <v>0</v>
      </c>
      <c r="L10" t="n">
        <v>0.04878040268750035</v>
      </c>
      <c r="M10" t="n">
        <v>0</v>
      </c>
      <c r="N10" t="n">
        <v>89.89223156389319</v>
      </c>
      <c r="O10" t="n">
        <v>0</v>
      </c>
      <c r="P10" t="b">
        <v>1</v>
      </c>
      <c r="Q10" t="n">
        <v>0</v>
      </c>
      <c r="R10" t="b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b">
        <v>0</v>
      </c>
      <c r="Z10" t="n">
        <v>750</v>
      </c>
      <c r="AA10" t="b">
        <v>1</v>
      </c>
      <c r="AB10" t="n">
        <v>0</v>
      </c>
      <c r="AC10" t="n">
        <v>0</v>
      </c>
      <c r="AD10" t="b">
        <v>1</v>
      </c>
      <c r="AE10" t="n">
        <v>0</v>
      </c>
      <c r="AF10" t="n">
        <v>0</v>
      </c>
      <c r="AG10" t="n">
        <v>1</v>
      </c>
      <c r="AH10" t="n">
        <v>23.00033204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0.1073272768322389</v>
      </c>
      <c r="AR10" t="n">
        <v>1</v>
      </c>
      <c r="AS10" t="n">
        <v>0</v>
      </c>
      <c r="AT10" t="n">
        <v>0</v>
      </c>
      <c r="AU10" t="n">
        <v>0</v>
      </c>
      <c r="AV10" t="n">
        <v>0.1108904627801099</v>
      </c>
      <c r="AW10" t="n">
        <v>0.03486207894580347</v>
      </c>
    </row>
    <row r="11" spans="1:49">
      <c r="A11" t="n">
        <v>0</v>
      </c>
      <c r="B11" t="n">
        <v>-21.42638506</v>
      </c>
      <c r="C11" t="n">
        <v>14.601064685</v>
      </c>
      <c r="D11" t="n">
        <v>23.20043285</v>
      </c>
      <c r="E11" t="n">
        <v>750</v>
      </c>
      <c r="F11" t="n">
        <v>8</v>
      </c>
      <c r="G11" t="n">
        <v>0</v>
      </c>
      <c r="H11" t="n">
        <v>0</v>
      </c>
      <c r="I11" t="n">
        <v>-0</v>
      </c>
      <c r="J11" t="n">
        <v>0</v>
      </c>
      <c r="K11" t="n">
        <v>0</v>
      </c>
      <c r="L11" t="n">
        <v>0.05452902347916605</v>
      </c>
      <c r="M11" t="n">
        <v>0</v>
      </c>
      <c r="N11" t="n">
        <v>89.88479184685846</v>
      </c>
      <c r="O11" t="n">
        <v>0</v>
      </c>
      <c r="P11" t="b">
        <v>1</v>
      </c>
      <c r="Q11" t="n">
        <v>0</v>
      </c>
      <c r="R11" t="b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b">
        <v>0</v>
      </c>
      <c r="Z11" t="n">
        <v>750</v>
      </c>
      <c r="AA11" t="b">
        <v>1</v>
      </c>
      <c r="AB11" t="n">
        <v>0</v>
      </c>
      <c r="AC11" t="n">
        <v>0</v>
      </c>
      <c r="AD11" t="b">
        <v>1</v>
      </c>
      <c r="AE11" t="n">
        <v>0</v>
      </c>
      <c r="AF11" t="n">
        <v>0</v>
      </c>
      <c r="AG11" t="n">
        <v>1</v>
      </c>
      <c r="AH11" t="n">
        <v>23.00033204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0.1074029278265021</v>
      </c>
      <c r="AR11" t="n">
        <v>1</v>
      </c>
      <c r="AS11" t="n">
        <v>0</v>
      </c>
      <c r="AT11" t="n">
        <v>0</v>
      </c>
      <c r="AU11" t="n">
        <v>0</v>
      </c>
      <c r="AV11" t="n">
        <v>0.1109656665542552</v>
      </c>
      <c r="AW11" t="n">
        <v>0.03488572173568412</v>
      </c>
    </row>
    <row r="12" spans="1:49">
      <c r="A12" t="n">
        <v>0</v>
      </c>
      <c r="B12" t="n">
        <v>-21.42638506</v>
      </c>
      <c r="C12" t="n">
        <v>14.63231116</v>
      </c>
      <c r="D12" t="n">
        <v>23.25008209</v>
      </c>
      <c r="E12" t="n">
        <v>750</v>
      </c>
      <c r="F12" t="n">
        <v>9</v>
      </c>
      <c r="G12" t="n">
        <v>0</v>
      </c>
      <c r="H12" t="n">
        <v>0</v>
      </c>
      <c r="I12" t="n">
        <v>-0</v>
      </c>
      <c r="J12" t="n">
        <v>0</v>
      </c>
      <c r="K12" t="n">
        <v>0</v>
      </c>
      <c r="L12" t="n">
        <v>0.05506290485416719</v>
      </c>
      <c r="M12" t="n">
        <v>0</v>
      </c>
      <c r="N12" t="n">
        <v>89.87735212982373</v>
      </c>
      <c r="O12" t="n">
        <v>0</v>
      </c>
      <c r="P12" t="b">
        <v>1</v>
      </c>
      <c r="Q12" t="n">
        <v>0</v>
      </c>
      <c r="R12" t="b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b">
        <v>0</v>
      </c>
      <c r="Z12" t="n">
        <v>750</v>
      </c>
      <c r="AA12" t="b">
        <v>1</v>
      </c>
      <c r="AB12" t="n">
        <v>0</v>
      </c>
      <c r="AC12" t="n">
        <v>0</v>
      </c>
      <c r="AD12" t="b">
        <v>1</v>
      </c>
      <c r="AE12" t="n">
        <v>0</v>
      </c>
      <c r="AF12" t="n">
        <v>0</v>
      </c>
      <c r="AG12" t="n">
        <v>1</v>
      </c>
      <c r="AH12" t="n">
        <v>23.00033204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0.1074785665641445</v>
      </c>
      <c r="AR12" t="n">
        <v>1</v>
      </c>
      <c r="AS12" t="n">
        <v>0</v>
      </c>
      <c r="AT12" t="n">
        <v>0</v>
      </c>
      <c r="AU12" t="n">
        <v>0</v>
      </c>
      <c r="AV12" t="n">
        <v>0.111040856140258</v>
      </c>
      <c r="AW12" t="n">
        <v>0.03490936006505362</v>
      </c>
    </row>
    <row r="13" spans="1:49">
      <c r="A13" t="n">
        <v>0</v>
      </c>
      <c r="B13" t="n">
        <v>-21.42638506</v>
      </c>
      <c r="C13" t="n">
        <v>14.66353583</v>
      </c>
      <c r="D13" t="n">
        <v>23.299696685</v>
      </c>
      <c r="E13" t="n">
        <v>750</v>
      </c>
      <c r="F13" t="n">
        <v>10</v>
      </c>
      <c r="G13" t="n">
        <v>0</v>
      </c>
      <c r="H13" t="n">
        <v>0</v>
      </c>
      <c r="I13" t="n">
        <v>-0</v>
      </c>
      <c r="J13" t="n">
        <v>0</v>
      </c>
      <c r="K13" t="n">
        <v>0</v>
      </c>
      <c r="L13" t="n">
        <v>0.05225477945833334</v>
      </c>
      <c r="M13" t="n">
        <v>0</v>
      </c>
      <c r="N13" t="n">
        <v>89.86991241278901</v>
      </c>
      <c r="O13" t="n">
        <v>0</v>
      </c>
      <c r="P13" t="b">
        <v>1</v>
      </c>
      <c r="Q13" t="n">
        <v>0</v>
      </c>
      <c r="R13" t="b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b">
        <v>0</v>
      </c>
      <c r="Z13" t="n">
        <v>750</v>
      </c>
      <c r="AA13" t="b">
        <v>1</v>
      </c>
      <c r="AB13" t="n">
        <v>0</v>
      </c>
      <c r="AC13" t="n">
        <v>0</v>
      </c>
      <c r="AD13" t="b">
        <v>1</v>
      </c>
      <c r="AE13" t="n">
        <v>0</v>
      </c>
      <c r="AF13" t="n">
        <v>0</v>
      </c>
      <c r="AG13" t="n">
        <v>1</v>
      </c>
      <c r="AH13" t="n">
        <v>23.00033204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0.1075541930589203</v>
      </c>
      <c r="AR13" t="n">
        <v>1</v>
      </c>
      <c r="AS13" t="n">
        <v>0</v>
      </c>
      <c r="AT13" t="n">
        <v>0</v>
      </c>
      <c r="AU13" t="n">
        <v>0</v>
      </c>
      <c r="AV13" t="n">
        <v>0.1111160315542278</v>
      </c>
      <c r="AW13" t="n">
        <v>0.03493299393897651</v>
      </c>
    </row>
    <row r="14" spans="1:49">
      <c r="A14" t="n">
        <v>0</v>
      </c>
      <c r="B14" t="n">
        <v>-21.42638506</v>
      </c>
      <c r="C14" t="n">
        <v>14.694738735</v>
      </c>
      <c r="D14" t="n">
        <v>23.349276695</v>
      </c>
      <c r="E14" t="n">
        <v>750</v>
      </c>
      <c r="F14" t="n">
        <v>11</v>
      </c>
      <c r="G14" t="n">
        <v>0</v>
      </c>
      <c r="H14" t="n">
        <v>-0.001798697606277089</v>
      </c>
      <c r="I14" t="n">
        <v>-0</v>
      </c>
      <c r="J14" t="n">
        <v>0</v>
      </c>
      <c r="K14" t="n">
        <v>0</v>
      </c>
      <c r="L14" t="n">
        <v>0.04750015045833311</v>
      </c>
      <c r="M14" t="n">
        <v>0</v>
      </c>
      <c r="N14" t="n">
        <v>89.86247269575428</v>
      </c>
      <c r="O14" t="n">
        <v>0</v>
      </c>
      <c r="P14" t="b">
        <v>1</v>
      </c>
      <c r="Q14" t="n">
        <v>0</v>
      </c>
      <c r="R14" t="b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b">
        <v>0</v>
      </c>
      <c r="Z14" t="n">
        <v>750</v>
      </c>
      <c r="AA14" t="b">
        <v>1</v>
      </c>
      <c r="AB14" t="n">
        <v>0</v>
      </c>
      <c r="AC14" t="n">
        <v>0</v>
      </c>
      <c r="AD14" t="b">
        <v>1</v>
      </c>
      <c r="AE14" t="n">
        <v>0</v>
      </c>
      <c r="AF14" t="n">
        <v>0</v>
      </c>
      <c r="AG14" t="n">
        <v>1</v>
      </c>
      <c r="AH14" t="n">
        <v>23.00033204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0.1076298073323911</v>
      </c>
      <c r="AR14" t="n">
        <v>1</v>
      </c>
      <c r="AS14" t="n">
        <v>0</v>
      </c>
      <c r="AT14" t="n">
        <v>0</v>
      </c>
      <c r="AU14" t="n">
        <v>0</v>
      </c>
      <c r="AV14" t="n">
        <v>0.1111911928200295</v>
      </c>
      <c r="AW14" t="n">
        <v>0.03495662336495556</v>
      </c>
    </row>
    <row r="15" spans="1:49">
      <c r="A15" t="n">
        <v>0</v>
      </c>
      <c r="B15" t="n">
        <v>-21.42638506</v>
      </c>
      <c r="C15" t="n">
        <v>14.725919905</v>
      </c>
      <c r="D15" t="n">
        <v>23.398822165</v>
      </c>
      <c r="E15" t="n">
        <v>750</v>
      </c>
      <c r="F15" t="n">
        <v>12</v>
      </c>
      <c r="G15" t="n">
        <v>0.2</v>
      </c>
      <c r="H15" t="n">
        <v>0.1733794975207227</v>
      </c>
      <c r="I15" t="n">
        <v>-0</v>
      </c>
      <c r="J15" t="n">
        <v>0</v>
      </c>
      <c r="K15" t="n">
        <v>0</v>
      </c>
      <c r="L15" t="n">
        <v>0.04164512022916739</v>
      </c>
      <c r="M15" t="n">
        <v>0</v>
      </c>
      <c r="N15" t="n">
        <v>89.85503297871955</v>
      </c>
      <c r="O15" t="n">
        <v>0.02443793212424824</v>
      </c>
      <c r="P15" t="b">
        <v>1</v>
      </c>
      <c r="Q15" t="n">
        <v>0</v>
      </c>
      <c r="R15" t="b">
        <v>0</v>
      </c>
      <c r="S15" t="n">
        <v>0.02443793212424824</v>
      </c>
      <c r="T15" t="n">
        <v>1.642531529279905</v>
      </c>
      <c r="U15" t="n">
        <v>6.478144351479946</v>
      </c>
      <c r="V15" t="n">
        <v>142.0764579742395</v>
      </c>
      <c r="W15" t="n">
        <v>0</v>
      </c>
      <c r="X15" t="n">
        <v>0</v>
      </c>
      <c r="Y15" t="b">
        <v>0</v>
      </c>
      <c r="Z15" t="n">
        <v>750</v>
      </c>
      <c r="AA15" t="b">
        <v>1</v>
      </c>
      <c r="AB15" t="n">
        <v>36.02344269123719</v>
      </c>
      <c r="AC15" t="n">
        <v>0.02443793212424824</v>
      </c>
      <c r="AD15" t="b">
        <v>1</v>
      </c>
      <c r="AE15" t="n">
        <v>0</v>
      </c>
      <c r="AF15" t="n">
        <v>0</v>
      </c>
      <c r="AG15" t="n">
        <v>1</v>
      </c>
      <c r="AH15" t="n">
        <v>23.00033204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0.1077054093834205</v>
      </c>
      <c r="AR15" t="n">
        <v>1</v>
      </c>
      <c r="AS15" t="n">
        <v>0</v>
      </c>
      <c r="AT15" t="n">
        <v>0</v>
      </c>
      <c r="AU15" t="n">
        <v>0</v>
      </c>
      <c r="AV15" t="n">
        <v>0.1112663399389612</v>
      </c>
      <c r="AW15" t="n">
        <v>0.03498024834339884</v>
      </c>
    </row>
    <row r="16" spans="1:49">
      <c r="A16" t="n">
        <v>0</v>
      </c>
      <c r="B16" t="n">
        <v>-21.42638506</v>
      </c>
      <c r="C16" t="n">
        <v>14.757079375</v>
      </c>
      <c r="D16" t="n">
        <v>23.44833315</v>
      </c>
      <c r="E16" t="n">
        <v>750</v>
      </c>
      <c r="F16" t="n">
        <v>13</v>
      </c>
      <c r="G16" t="n">
        <v>1.7</v>
      </c>
      <c r="H16" t="n">
        <v>0.7249473741900533</v>
      </c>
      <c r="I16" t="n">
        <v>-0</v>
      </c>
      <c r="J16" t="n">
        <v>0</v>
      </c>
      <c r="K16" t="n">
        <v>0</v>
      </c>
      <c r="L16" t="n">
        <v>0.03891101522916705</v>
      </c>
      <c r="M16" t="n">
        <v>0</v>
      </c>
      <c r="N16" t="n">
        <v>89.84759326168482</v>
      </c>
      <c r="O16" t="n">
        <v>0.6506067267656089</v>
      </c>
      <c r="P16" t="b">
        <v>1</v>
      </c>
      <c r="Q16" t="n">
        <v>0</v>
      </c>
      <c r="R16" t="b">
        <v>0</v>
      </c>
      <c r="S16" t="n">
        <v>0.6506067267656089</v>
      </c>
      <c r="T16" t="n">
        <v>13.96151799887919</v>
      </c>
      <c r="U16" t="n">
        <v>55.06422698757954</v>
      </c>
      <c r="V16" t="n">
        <v>444.9972126894685</v>
      </c>
      <c r="W16" t="n">
        <v>1</v>
      </c>
      <c r="X16" t="n">
        <v>205.2243739827089</v>
      </c>
      <c r="Y16" t="b">
        <v>1</v>
      </c>
      <c r="Z16" t="n">
        <v>750</v>
      </c>
      <c r="AA16" t="b">
        <v>0</v>
      </c>
      <c r="AB16" t="n">
        <v>112.8289078827253</v>
      </c>
      <c r="AC16" t="n">
        <v>0.6506067267656089</v>
      </c>
      <c r="AD16" t="b">
        <v>0</v>
      </c>
      <c r="AE16" t="n">
        <v>0</v>
      </c>
      <c r="AF16" t="n">
        <v>0</v>
      </c>
      <c r="AG16" t="n">
        <v>0.9130464053437866</v>
      </c>
      <c r="AH16" t="n">
        <v>23.00033204</v>
      </c>
      <c r="AI16" t="n">
        <v>33.15645881321053</v>
      </c>
      <c r="AJ16" t="n">
        <v>0.7125669877870425</v>
      </c>
      <c r="AK16" t="n">
        <v>2.883073279879351</v>
      </c>
      <c r="AL16" t="n">
        <v>0.7125669877870425</v>
      </c>
      <c r="AM16" t="n">
        <v>0</v>
      </c>
      <c r="AN16" t="n">
        <v>0</v>
      </c>
      <c r="AO16" t="n">
        <v>0.7125669877870425</v>
      </c>
      <c r="AP16" t="n">
        <v>0</v>
      </c>
      <c r="AQ16" t="n">
        <v>0.1077809992262912</v>
      </c>
      <c r="AR16" t="n">
        <v>1</v>
      </c>
      <c r="AS16" t="n">
        <v>0</v>
      </c>
      <c r="AT16" t="n">
        <v>0</v>
      </c>
      <c r="AU16" t="n">
        <v>0</v>
      </c>
      <c r="AV16" t="n">
        <v>0.1113414729276432</v>
      </c>
      <c r="AW16" t="n">
        <v>0.03500386887953151</v>
      </c>
    </row>
    <row r="17" spans="1:49">
      <c r="A17" t="n">
        <v>0</v>
      </c>
      <c r="B17" t="n">
        <v>-21.42638506</v>
      </c>
      <c r="C17" t="n">
        <v>14.788217175</v>
      </c>
      <c r="D17" t="n">
        <v>23.49780971</v>
      </c>
      <c r="E17" t="n">
        <v>750</v>
      </c>
      <c r="F17" t="n">
        <v>14</v>
      </c>
      <c r="G17" t="n">
        <v>5.4</v>
      </c>
      <c r="H17" t="n">
        <v>1.260164339052397</v>
      </c>
      <c r="I17" t="n">
        <v>-0</v>
      </c>
      <c r="J17" t="n">
        <v>0</v>
      </c>
      <c r="K17" t="n">
        <v>0</v>
      </c>
      <c r="L17" t="n">
        <v>0.0414081765833339</v>
      </c>
      <c r="M17" t="n">
        <v>0</v>
      </c>
      <c r="N17" t="n">
        <v>89.84015354465009</v>
      </c>
      <c r="O17" t="n">
        <v>3.433678059029323</v>
      </c>
      <c r="P17" t="b">
        <v>1</v>
      </c>
      <c r="Q17" t="n">
        <v>0</v>
      </c>
      <c r="R17" t="b">
        <v>0</v>
      </c>
      <c r="S17" t="n">
        <v>3.433678059029323</v>
      </c>
      <c r="T17" t="n">
        <v>44.34835129055745</v>
      </c>
      <c r="U17" t="n">
        <v>174.9098974899586</v>
      </c>
      <c r="V17" t="n">
        <v>739.3557868705595</v>
      </c>
      <c r="W17" t="n">
        <v>1</v>
      </c>
      <c r="X17" t="n">
        <v>651.8891879450755</v>
      </c>
      <c r="Y17" t="b">
        <v>0</v>
      </c>
      <c r="Z17" t="n">
        <v>750</v>
      </c>
      <c r="AA17" t="b">
        <v>0</v>
      </c>
      <c r="AB17" t="n">
        <v>187.4634348049086</v>
      </c>
      <c r="AC17" t="n">
        <v>3.433678059029323</v>
      </c>
      <c r="AD17" t="b">
        <v>0</v>
      </c>
      <c r="AE17" t="n">
        <v>0</v>
      </c>
      <c r="AF17" t="n">
        <v>0</v>
      </c>
      <c r="AG17" t="n">
        <v>0.9277564567191369</v>
      </c>
      <c r="AH17" t="n">
        <v>23.00226706204965</v>
      </c>
      <c r="AI17" t="n">
        <v>54.21546560675647</v>
      </c>
      <c r="AJ17" t="n">
        <v>3.70105541617245</v>
      </c>
      <c r="AK17" t="n">
        <v>3.916717336053857</v>
      </c>
      <c r="AL17" t="n">
        <v>3.70105541617245</v>
      </c>
      <c r="AM17" t="n">
        <v>0</v>
      </c>
      <c r="AN17" t="n">
        <v>0</v>
      </c>
      <c r="AO17" t="n">
        <v>3.701055416182376</v>
      </c>
      <c r="AP17" t="n">
        <v>0</v>
      </c>
      <c r="AQ17" t="n">
        <v>0.1078565768831066</v>
      </c>
      <c r="AR17" t="n">
        <v>1</v>
      </c>
      <c r="AS17" t="n">
        <v>0</v>
      </c>
      <c r="AT17" t="n">
        <v>0</v>
      </c>
      <c r="AU17" t="n">
        <v>0</v>
      </c>
      <c r="AV17" t="n">
        <v>0.1114165918104638</v>
      </c>
      <c r="AW17" t="n">
        <v>0.03502748498102085</v>
      </c>
    </row>
    <row r="18" spans="1:49">
      <c r="A18" t="n">
        <v>0</v>
      </c>
      <c r="B18" t="n">
        <v>-21.42638506</v>
      </c>
      <c r="C18" t="n">
        <v>14.819333335</v>
      </c>
      <c r="D18" t="n">
        <v>23.54725189</v>
      </c>
      <c r="E18" t="n">
        <v>750.0045511000001</v>
      </c>
      <c r="F18" t="n">
        <v>15</v>
      </c>
      <c r="G18" t="n">
        <v>9.9</v>
      </c>
      <c r="H18" t="n">
        <v>1.067728602933696</v>
      </c>
      <c r="I18" t="n">
        <v>-0</v>
      </c>
      <c r="J18" t="n">
        <v>0</v>
      </c>
      <c r="K18" t="n">
        <v>0</v>
      </c>
      <c r="L18" t="n">
        <v>0.05307321093749984</v>
      </c>
      <c r="M18" t="n">
        <v>0</v>
      </c>
      <c r="N18" t="n">
        <v>89.83271382761536</v>
      </c>
      <c r="O18" t="n">
        <v>5.404606567898494</v>
      </c>
      <c r="P18" t="b">
        <v>1</v>
      </c>
      <c r="Q18" t="n">
        <v>0</v>
      </c>
      <c r="R18" t="b">
        <v>0</v>
      </c>
      <c r="S18" t="n">
        <v>5.404606567898494</v>
      </c>
      <c r="T18" t="n">
        <v>81.30531069935532</v>
      </c>
      <c r="U18" t="n">
        <v>320.6681453982574</v>
      </c>
      <c r="V18" t="n">
        <v>634.7702333457456</v>
      </c>
      <c r="W18" t="n">
        <v>2</v>
      </c>
      <c r="X18" t="n">
        <v>684.9471585706777</v>
      </c>
      <c r="Y18" t="b">
        <v>1</v>
      </c>
      <c r="Z18" t="n">
        <v>750</v>
      </c>
      <c r="AA18" t="b">
        <v>0</v>
      </c>
      <c r="AB18" t="n">
        <v>160.9457995298544</v>
      </c>
      <c r="AC18" t="n">
        <v>5.404606567898494</v>
      </c>
      <c r="AD18" t="b">
        <v>0</v>
      </c>
      <c r="AE18" t="n">
        <v>0</v>
      </c>
      <c r="AF18" t="n">
        <v>0.004551100000071528</v>
      </c>
      <c r="AG18" t="n">
        <v>0.9383063918060325</v>
      </c>
      <c r="AH18" t="n">
        <v>23.01075180012761</v>
      </c>
      <c r="AI18" t="n">
        <v>80.30336118486272</v>
      </c>
      <c r="AJ18" t="n">
        <v>5.759959236231803</v>
      </c>
      <c r="AK18" t="n">
        <v>4.954204101597583</v>
      </c>
      <c r="AL18" t="n">
        <v>6.307049510708445</v>
      </c>
      <c r="AM18" t="n">
        <v>0</v>
      </c>
      <c r="AN18" t="n">
        <v>0</v>
      </c>
      <c r="AO18" t="n">
        <v>4.93956976037745</v>
      </c>
      <c r="AP18" t="n">
        <v>1.367486258174109</v>
      </c>
      <c r="AQ18" t="n">
        <v>0.1079321423532355</v>
      </c>
      <c r="AR18" t="n">
        <v>1</v>
      </c>
      <c r="AS18" t="n">
        <v>0</v>
      </c>
      <c r="AT18" t="n">
        <v>0</v>
      </c>
      <c r="AU18" t="n">
        <v>0</v>
      </c>
      <c r="AV18" t="n">
        <v>0.1114916965892104</v>
      </c>
      <c r="AW18" t="n">
        <v>0.03505109664842872</v>
      </c>
    </row>
    <row r="19" spans="1:49">
      <c r="A19" t="n">
        <v>0</v>
      </c>
      <c r="B19" t="n">
        <v>-21.42638506</v>
      </c>
      <c r="C19" t="n">
        <v>14.852187285</v>
      </c>
      <c r="D19" t="n">
        <v>23.59945533</v>
      </c>
      <c r="E19" t="n">
        <v>753.68509935</v>
      </c>
      <c r="F19" t="n">
        <v>16</v>
      </c>
      <c r="G19" t="n">
        <v>13.1</v>
      </c>
      <c r="H19" t="n">
        <v>0.885587915879489</v>
      </c>
      <c r="I19" t="n">
        <v>-0</v>
      </c>
      <c r="J19" t="n">
        <v>0</v>
      </c>
      <c r="K19" t="n">
        <v>0</v>
      </c>
      <c r="L19" t="n">
        <v>0.07652525914583391</v>
      </c>
      <c r="M19" t="n">
        <v>0</v>
      </c>
      <c r="N19" t="n">
        <v>89.82527411058064</v>
      </c>
      <c r="O19" t="n">
        <v>6.036174935886725</v>
      </c>
      <c r="P19" t="b">
        <v>1</v>
      </c>
      <c r="Q19" t="n">
        <v>0</v>
      </c>
      <c r="R19" t="b">
        <v>0</v>
      </c>
      <c r="S19" t="n">
        <v>6.036174935886725</v>
      </c>
      <c r="T19" t="n">
        <v>107.5858151678338</v>
      </c>
      <c r="U19" t="n">
        <v>424.3184550219365</v>
      </c>
      <c r="V19" t="n">
        <v>535.7697445049456</v>
      </c>
      <c r="W19" t="n">
        <v>3</v>
      </c>
      <c r="X19" t="n">
        <v>561.3733159940219</v>
      </c>
      <c r="Y19" t="b">
        <v>1</v>
      </c>
      <c r="Z19" t="n">
        <v>750</v>
      </c>
      <c r="AA19" t="b">
        <v>0</v>
      </c>
      <c r="AB19" t="n">
        <v>135.8442557061221</v>
      </c>
      <c r="AC19" t="n">
        <v>6.036174935886725</v>
      </c>
      <c r="AD19" t="b">
        <v>0</v>
      </c>
      <c r="AE19" t="n">
        <v>0</v>
      </c>
      <c r="AF19" t="n">
        <v>3.685099349999973</v>
      </c>
      <c r="AG19" t="n">
        <v>0.9447188944711846</v>
      </c>
      <c r="AH19" t="n">
        <v>23.02215650586649</v>
      </c>
      <c r="AI19" t="n">
        <v>108.6873082262357</v>
      </c>
      <c r="AJ19" t="n">
        <v>6.389387331207693</v>
      </c>
      <c r="AK19" t="n">
        <v>6.008354555697395</v>
      </c>
      <c r="AL19" t="n">
        <v>8.57822395241562</v>
      </c>
      <c r="AM19" t="n">
        <v>0</v>
      </c>
      <c r="AN19" t="n">
        <v>0</v>
      </c>
      <c r="AO19" t="n">
        <v>5.006832360902161</v>
      </c>
      <c r="AP19" t="n">
        <v>3.571418626490047</v>
      </c>
      <c r="AQ19" t="n">
        <v>0.10801197179673</v>
      </c>
      <c r="AR19" t="n">
        <v>1</v>
      </c>
      <c r="AS19" t="n">
        <v>0</v>
      </c>
      <c r="AT19" t="n">
        <v>0</v>
      </c>
      <c r="AU19" t="n">
        <v>0</v>
      </c>
      <c r="AV19" t="n">
        <v>0.1115710371843336</v>
      </c>
      <c r="AW19" t="n">
        <v>0.03507603998459532</v>
      </c>
    </row>
    <row r="20" spans="1:49">
      <c r="A20" t="n">
        <v>0</v>
      </c>
      <c r="B20" t="n">
        <v>-21.42638506</v>
      </c>
      <c r="C20" t="n">
        <v>14.894868085</v>
      </c>
      <c r="D20" t="n">
        <v>23.66727319</v>
      </c>
      <c r="E20" t="n">
        <v>757.5154802</v>
      </c>
      <c r="F20" t="n">
        <v>17</v>
      </c>
      <c r="G20" t="n">
        <v>16.9</v>
      </c>
      <c r="H20" t="n">
        <v>1.223253066881679</v>
      </c>
      <c r="I20" t="n">
        <v>-0</v>
      </c>
      <c r="J20" t="n">
        <v>0</v>
      </c>
      <c r="K20" t="n">
        <v>0</v>
      </c>
      <c r="L20" t="n">
        <v>0.1051953000624997</v>
      </c>
      <c r="M20" t="n">
        <v>0</v>
      </c>
      <c r="N20" t="n">
        <v>89.81783439354591</v>
      </c>
      <c r="O20" t="n">
        <v>10.50169916910846</v>
      </c>
      <c r="P20" t="b">
        <v>1</v>
      </c>
      <c r="Q20" t="n">
        <v>0</v>
      </c>
      <c r="R20" t="b">
        <v>0</v>
      </c>
      <c r="S20" t="n">
        <v>10.50169916910846</v>
      </c>
      <c r="T20" t="n">
        <v>138.793914224152</v>
      </c>
      <c r="U20" t="n">
        <v>547.4031977000554</v>
      </c>
      <c r="V20" t="n">
        <v>722.5377321350089</v>
      </c>
      <c r="W20" t="n">
        <v>3</v>
      </c>
      <c r="X20" t="n">
        <v>724.2144305571733</v>
      </c>
      <c r="Y20" t="b">
        <v>0</v>
      </c>
      <c r="Z20" t="n">
        <v>750</v>
      </c>
      <c r="AA20" t="b">
        <v>0</v>
      </c>
      <c r="AB20" t="n">
        <v>183.199222143765</v>
      </c>
      <c r="AC20" t="n">
        <v>10.50169916910846</v>
      </c>
      <c r="AD20" t="b">
        <v>0</v>
      </c>
      <c r="AE20" t="n">
        <v>0</v>
      </c>
      <c r="AF20" t="n">
        <v>0</v>
      </c>
      <c r="AG20" t="n">
        <v>0.9483179946959195</v>
      </c>
      <c r="AH20" t="n">
        <v>23.033569993322</v>
      </c>
      <c r="AI20" t="n">
        <v>146.0191411217688</v>
      </c>
      <c r="AJ20" t="n">
        <v>11.07402709623354</v>
      </c>
      <c r="AK20" t="n">
        <v>7.546562025952539</v>
      </c>
      <c r="AL20" t="n">
        <v>11.07402709623354</v>
      </c>
      <c r="AM20" t="n">
        <v>0</v>
      </c>
      <c r="AN20" t="n">
        <v>0</v>
      </c>
      <c r="AO20" t="n">
        <v>5.076833175854406</v>
      </c>
      <c r="AP20" t="n">
        <v>5.999494026583952</v>
      </c>
      <c r="AQ20" t="n">
        <v>0.1081157459684259</v>
      </c>
      <c r="AR20" t="n">
        <v>1</v>
      </c>
      <c r="AS20" t="n">
        <v>0</v>
      </c>
      <c r="AT20" t="n">
        <v>0</v>
      </c>
      <c r="AU20" t="n">
        <v>0</v>
      </c>
      <c r="AV20" t="n">
        <v>0.1116741725614292</v>
      </c>
      <c r="AW20" t="n">
        <v>0.03510846399625754</v>
      </c>
    </row>
    <row r="21" spans="1:49">
      <c r="A21" t="n">
        <v>0</v>
      </c>
      <c r="B21" t="n">
        <v>-21.42638506</v>
      </c>
      <c r="C21" t="n">
        <v>14.95917346</v>
      </c>
      <c r="D21" t="n">
        <v>23.76945153</v>
      </c>
      <c r="E21" t="n">
        <v>822.9645776</v>
      </c>
      <c r="F21" t="n">
        <v>18</v>
      </c>
      <c r="G21" t="n">
        <v>21.7</v>
      </c>
      <c r="H21" t="n">
        <v>1.388066483260465</v>
      </c>
      <c r="I21" t="n">
        <v>-0</v>
      </c>
      <c r="J21" t="n">
        <v>0</v>
      </c>
      <c r="K21" t="n">
        <v>0</v>
      </c>
      <c r="L21" t="n">
        <v>0.1426859373125006</v>
      </c>
      <c r="M21" t="n">
        <v>0</v>
      </c>
      <c r="N21" t="n">
        <v>89.81039467651118</v>
      </c>
      <c r="O21" t="n">
        <v>15.21361977037505</v>
      </c>
      <c r="P21" t="b">
        <v>1</v>
      </c>
      <c r="Q21" t="n">
        <v>0</v>
      </c>
      <c r="R21" t="b">
        <v>0</v>
      </c>
      <c r="S21" t="n">
        <v>15.21361977037505</v>
      </c>
      <c r="T21" t="n">
        <v>178.2146709268697</v>
      </c>
      <c r="U21" t="n">
        <v>702.8786621355741</v>
      </c>
      <c r="V21" t="n">
        <v>815.1930846712492</v>
      </c>
      <c r="W21" t="n">
        <v>3</v>
      </c>
      <c r="X21" t="n">
        <v>929.9084700053645</v>
      </c>
      <c r="Y21" t="b">
        <v>0</v>
      </c>
      <c r="Z21" t="n">
        <v>929.9084700053645</v>
      </c>
      <c r="AA21" t="b">
        <v>0</v>
      </c>
      <c r="AB21" t="n">
        <v>206.6919585880449</v>
      </c>
      <c r="AC21" t="n">
        <v>15.21361977037505</v>
      </c>
      <c r="AD21" t="b">
        <v>0</v>
      </c>
      <c r="AE21" t="n">
        <v>0</v>
      </c>
      <c r="AF21" t="n">
        <v>0</v>
      </c>
      <c r="AG21" t="n">
        <v>0.9491520365546069</v>
      </c>
      <c r="AH21" t="n">
        <v>23.0521343010234</v>
      </c>
      <c r="AI21" t="n">
        <v>164.5992880832509</v>
      </c>
      <c r="AJ21" t="n">
        <v>16.02864365713214</v>
      </c>
      <c r="AK21" t="n">
        <v>8.369538583594903</v>
      </c>
      <c r="AL21" t="n">
        <v>16.02864365713214</v>
      </c>
      <c r="AM21" t="n">
        <v>0</v>
      </c>
      <c r="AN21" t="n">
        <v>0</v>
      </c>
      <c r="AO21" t="n">
        <v>6.272925766983783</v>
      </c>
      <c r="AP21" t="n">
        <v>9.826591843898935</v>
      </c>
      <c r="AQ21" t="n">
        <v>1.41496628037557</v>
      </c>
      <c r="AR21" t="n">
        <v>1</v>
      </c>
      <c r="AS21" t="n">
        <v>0</v>
      </c>
      <c r="AT21" t="n">
        <v>0</v>
      </c>
      <c r="AU21" t="n">
        <v>0</v>
      </c>
      <c r="AV21" t="n">
        <v>1.423634690336875</v>
      </c>
      <c r="AW21" t="n">
        <v>0.447566578046699</v>
      </c>
    </row>
    <row r="22" spans="1:49">
      <c r="A22" t="n">
        <v>0</v>
      </c>
      <c r="B22" t="n">
        <v>-21.42638506</v>
      </c>
      <c r="C22" t="n">
        <v>15.05857611</v>
      </c>
      <c r="D22" t="n">
        <v>23.92739786</v>
      </c>
      <c r="E22" t="n">
        <v>1142.08423315</v>
      </c>
      <c r="F22" t="n">
        <v>19</v>
      </c>
      <c r="G22" t="n">
        <v>26</v>
      </c>
      <c r="H22" t="n">
        <v>0.8078143334097962</v>
      </c>
      <c r="I22" t="n">
        <v>-0</v>
      </c>
      <c r="J22" t="n">
        <v>0</v>
      </c>
      <c r="K22" t="n">
        <v>0</v>
      </c>
      <c r="L22" t="n">
        <v>0.1867695358333341</v>
      </c>
      <c r="M22" t="n">
        <v>0</v>
      </c>
      <c r="N22" t="n">
        <v>89.80295495947645</v>
      </c>
      <c r="O22" t="n">
        <v>11.15836886399407</v>
      </c>
      <c r="P22" t="b">
        <v>1</v>
      </c>
      <c r="Q22" t="n">
        <v>0</v>
      </c>
      <c r="R22" t="b">
        <v>0</v>
      </c>
      <c r="S22" t="n">
        <v>11.15836886399407</v>
      </c>
      <c r="T22" t="n">
        <v>213.5290988063877</v>
      </c>
      <c r="U22" t="n">
        <v>842.158765692393</v>
      </c>
      <c r="V22" t="n">
        <v>499.0166412375345</v>
      </c>
      <c r="W22" t="n">
        <v>3</v>
      </c>
      <c r="X22" t="n">
        <v>1114.176047011036</v>
      </c>
      <c r="Y22" t="b">
        <v>0</v>
      </c>
      <c r="Z22" t="n">
        <v>1114.176047011036</v>
      </c>
      <c r="AA22" t="b">
        <v>0</v>
      </c>
      <c r="AB22" t="n">
        <v>126.5255175551558</v>
      </c>
      <c r="AC22" t="n">
        <v>11.15836886399407</v>
      </c>
      <c r="AD22" t="b">
        <v>0</v>
      </c>
      <c r="AE22" t="n">
        <v>0</v>
      </c>
      <c r="AF22" t="n">
        <v>0</v>
      </c>
      <c r="AG22" t="n">
        <v>0.9410820416637241</v>
      </c>
      <c r="AH22" t="n">
        <v>23.07859406401182</v>
      </c>
      <c r="AI22" t="n">
        <v>101.6227147040241</v>
      </c>
      <c r="AJ22" t="n">
        <v>11.85695653512564</v>
      </c>
      <c r="AK22" t="n">
        <v>5.987402870950959</v>
      </c>
      <c r="AL22" t="n">
        <v>11.85695653512564</v>
      </c>
      <c r="AM22" t="n">
        <v>0</v>
      </c>
      <c r="AN22" t="n">
        <v>0</v>
      </c>
      <c r="AO22" t="n">
        <v>12.15904512369163</v>
      </c>
      <c r="AP22" t="n">
        <v>0</v>
      </c>
      <c r="AQ22" t="n">
        <v>2.559577348274996</v>
      </c>
      <c r="AR22" t="n">
        <v>1</v>
      </c>
      <c r="AS22" t="n">
        <v>0</v>
      </c>
      <c r="AT22" t="n">
        <v>0</v>
      </c>
      <c r="AU22" t="n">
        <v>0</v>
      </c>
      <c r="AV22" t="n">
        <v>2.569402545427075</v>
      </c>
      <c r="AW22" t="n">
        <v>0.8077765403490934</v>
      </c>
    </row>
    <row r="23" spans="1:49">
      <c r="A23" t="n">
        <v>0</v>
      </c>
      <c r="B23" t="n">
        <v>-21.42638506</v>
      </c>
      <c r="C23" t="n">
        <v>15.188401365</v>
      </c>
      <c r="D23" t="n">
        <v>24.133684335</v>
      </c>
      <c r="E23" t="n">
        <v>1616.923116</v>
      </c>
      <c r="F23" t="n">
        <v>20</v>
      </c>
      <c r="G23" t="n">
        <v>27.5</v>
      </c>
      <c r="H23" t="n">
        <v>0.2140095164336846</v>
      </c>
      <c r="I23" t="n">
        <v>-0</v>
      </c>
      <c r="J23" t="n">
        <v>0</v>
      </c>
      <c r="K23" t="n">
        <v>0</v>
      </c>
      <c r="L23" t="n">
        <v>0.2164031123541664</v>
      </c>
      <c r="M23" t="n">
        <v>0</v>
      </c>
      <c r="N23" t="n">
        <v>89.79551524244172</v>
      </c>
      <c r="O23" t="n">
        <v>4.114396969596887</v>
      </c>
      <c r="P23" t="b">
        <v>1</v>
      </c>
      <c r="Q23" t="n">
        <v>0</v>
      </c>
      <c r="R23" t="b">
        <v>0</v>
      </c>
      <c r="S23" t="n">
        <v>4.114396969596887</v>
      </c>
      <c r="T23" t="n">
        <v>225.848085275987</v>
      </c>
      <c r="U23" t="n">
        <v>890.7448483284926</v>
      </c>
      <c r="V23" t="n">
        <v>173.9647112137682</v>
      </c>
      <c r="W23" t="n">
        <v>3</v>
      </c>
      <c r="X23" t="n">
        <v>1178.455434338596</v>
      </c>
      <c r="Y23" t="b">
        <v>0</v>
      </c>
      <c r="Z23" t="n">
        <v>1178.455434338596</v>
      </c>
      <c r="AA23" t="b">
        <v>0</v>
      </c>
      <c r="AB23" t="n">
        <v>44.1086995978114</v>
      </c>
      <c r="AC23" t="n">
        <v>4.114396969596887</v>
      </c>
      <c r="AD23" t="b">
        <v>0</v>
      </c>
      <c r="AE23" t="n">
        <v>0</v>
      </c>
      <c r="AF23" t="n">
        <v>0</v>
      </c>
      <c r="AG23" t="n">
        <v>0.9055201345132752</v>
      </c>
      <c r="AH23" t="n">
        <v>23.10108089373816</v>
      </c>
      <c r="AI23" t="n">
        <v>36.81851758158333</v>
      </c>
      <c r="AJ23" t="n">
        <v>4.543683583367709</v>
      </c>
      <c r="AK23" t="n">
        <v>3.478608588528608</v>
      </c>
      <c r="AL23" t="n">
        <v>4.543683583367709</v>
      </c>
      <c r="AM23" t="n">
        <v>0</v>
      </c>
      <c r="AN23" t="n">
        <v>0</v>
      </c>
      <c r="AO23" t="n">
        <v>4.668604531319287</v>
      </c>
      <c r="AP23" t="n">
        <v>0</v>
      </c>
      <c r="AQ23" t="n">
        <v>1.037414593421958</v>
      </c>
      <c r="AR23" t="n">
        <v>1</v>
      </c>
      <c r="AS23" t="n">
        <v>0</v>
      </c>
      <c r="AT23" t="n">
        <v>0</v>
      </c>
      <c r="AU23" t="n">
        <v>0</v>
      </c>
      <c r="AV23" t="n">
        <v>1.049430369354518</v>
      </c>
      <c r="AW23" t="n">
        <v>0.3299230922780774</v>
      </c>
    </row>
    <row r="24" spans="1:49">
      <c r="A24" t="n">
        <v>0</v>
      </c>
      <c r="B24" t="n">
        <v>-21.42638506</v>
      </c>
      <c r="C24" t="n">
        <v>15.324765275</v>
      </c>
      <c r="D24" t="n">
        <v>24.35036043</v>
      </c>
      <c r="E24" t="n">
        <v>1652.646011</v>
      </c>
      <c r="F24" t="n">
        <v>21</v>
      </c>
      <c r="G24" t="n">
        <v>28.1</v>
      </c>
      <c r="H24" t="n">
        <v>0.08614760085546225</v>
      </c>
      <c r="I24" t="n">
        <v>-0</v>
      </c>
      <c r="J24" t="n">
        <v>0</v>
      </c>
      <c r="K24" t="n">
        <v>0</v>
      </c>
      <c r="L24" t="n">
        <v>0.2257114555833342</v>
      </c>
      <c r="M24" t="n">
        <v>0</v>
      </c>
      <c r="N24" t="n">
        <v>89.788075525407</v>
      </c>
      <c r="O24" t="n">
        <v>2.516974294369003</v>
      </c>
      <c r="P24" t="b">
        <v>1</v>
      </c>
      <c r="Q24" t="n">
        <v>0</v>
      </c>
      <c r="R24" t="b">
        <v>0</v>
      </c>
      <c r="S24" t="n">
        <v>2.516974294369003</v>
      </c>
      <c r="T24" t="n">
        <v>230.7756798638267</v>
      </c>
      <c r="U24" t="n">
        <v>910.1792813829325</v>
      </c>
      <c r="V24" t="n">
        <v>104.1502035622913</v>
      </c>
      <c r="W24" t="n">
        <v>2</v>
      </c>
      <c r="X24" t="n">
        <v>1944.142945033944</v>
      </c>
      <c r="Y24" t="b">
        <v>1</v>
      </c>
      <c r="Z24" t="n">
        <v>1944.142945033944</v>
      </c>
      <c r="AA24" t="b">
        <v>0</v>
      </c>
      <c r="AB24" t="n">
        <v>26.40725242451606</v>
      </c>
      <c r="AC24" t="n">
        <v>2.516974294369003</v>
      </c>
      <c r="AD24" t="b">
        <v>0</v>
      </c>
      <c r="AE24" t="n">
        <v>0</v>
      </c>
      <c r="AF24" t="n">
        <v>-291.4969340339437</v>
      </c>
      <c r="AG24" t="n">
        <v>0.8049833044656136</v>
      </c>
      <c r="AH24" t="n">
        <v>23.11437702476634</v>
      </c>
      <c r="AI24" t="n">
        <v>15.35801528186287</v>
      </c>
      <c r="AJ24" t="n">
        <v>3.126740990038161</v>
      </c>
      <c r="AK24" t="n">
        <v>2.995069390235507</v>
      </c>
      <c r="AL24" t="n">
        <v>2.657930085756393</v>
      </c>
      <c r="AM24" t="n">
        <v>0</v>
      </c>
      <c r="AN24" t="n">
        <v>0</v>
      </c>
      <c r="AO24" t="n">
        <v>2.660026576192138</v>
      </c>
      <c r="AP24" t="n">
        <v>0</v>
      </c>
      <c r="AQ24" t="n">
        <v>0.6844469910718808</v>
      </c>
      <c r="AR24" t="n">
        <v>1</v>
      </c>
      <c r="AS24" t="n">
        <v>0</v>
      </c>
      <c r="AT24" t="n">
        <v>0</v>
      </c>
      <c r="AU24" t="n">
        <v>0</v>
      </c>
      <c r="AV24" t="n">
        <v>0.6975152627783668</v>
      </c>
      <c r="AW24" t="n">
        <v>0.2192869571218339</v>
      </c>
    </row>
    <row r="25" spans="1:49">
      <c r="A25" t="n">
        <v>0</v>
      </c>
      <c r="B25" t="n">
        <v>-21.42638506</v>
      </c>
      <c r="C25" t="n">
        <v>15.487209815</v>
      </c>
      <c r="D25" t="n">
        <v>24.60847747</v>
      </c>
      <c r="E25" t="n">
        <v>1550.781149</v>
      </c>
      <c r="F25" t="n">
        <v>22</v>
      </c>
      <c r="G25" t="n">
        <v>28.3</v>
      </c>
      <c r="H25" t="n">
        <v>0.1080667468111289</v>
      </c>
      <c r="I25" t="n">
        <v>-0</v>
      </c>
      <c r="J25" t="n">
        <v>0</v>
      </c>
      <c r="K25" t="n">
        <v>0</v>
      </c>
      <c r="L25" t="n">
        <v>0.2224492084791661</v>
      </c>
      <c r="M25" t="n">
        <v>0</v>
      </c>
      <c r="N25" t="n">
        <v>89.78063580837227</v>
      </c>
      <c r="O25" t="n">
        <v>2.830774894528066</v>
      </c>
      <c r="P25" t="b">
        <v>1</v>
      </c>
      <c r="Q25" t="n">
        <v>0</v>
      </c>
      <c r="R25" t="b">
        <v>0</v>
      </c>
      <c r="S25" t="n">
        <v>2.830774894528066</v>
      </c>
      <c r="T25" t="n">
        <v>232.4182113931066</v>
      </c>
      <c r="U25" t="n">
        <v>916.6574257344124</v>
      </c>
      <c r="V25" t="n">
        <v>116.3071898395849</v>
      </c>
      <c r="W25" t="n">
        <v>2</v>
      </c>
      <c r="X25" t="n">
        <v>1957.980261368705</v>
      </c>
      <c r="Y25" t="b">
        <v>0</v>
      </c>
      <c r="Z25" t="n">
        <v>1957.980261368705</v>
      </c>
      <c r="AA25" t="b">
        <v>0</v>
      </c>
      <c r="AB25" t="n">
        <v>29.48965259624363</v>
      </c>
      <c r="AC25" t="n">
        <v>2.830774894528066</v>
      </c>
      <c r="AD25" t="b">
        <v>0</v>
      </c>
      <c r="AE25" t="n">
        <v>0</v>
      </c>
      <c r="AF25" t="n">
        <v>0</v>
      </c>
      <c r="AG25" t="n">
        <v>0.8185558305627996</v>
      </c>
      <c r="AH25" t="n">
        <v>23.13116624020298</v>
      </c>
      <c r="AI25" t="n">
        <v>16.86631090707705</v>
      </c>
      <c r="AJ25" t="n">
        <v>3.458255123027786</v>
      </c>
      <c r="AK25" t="n">
        <v>3.060293774004188</v>
      </c>
      <c r="AL25" t="n">
        <v>3.458255123027786</v>
      </c>
      <c r="AM25" t="n">
        <v>0</v>
      </c>
      <c r="AN25" t="n">
        <v>0</v>
      </c>
      <c r="AO25" t="n">
        <v>3.462472409405524</v>
      </c>
      <c r="AP25" t="n">
        <v>0</v>
      </c>
      <c r="AQ25" t="n">
        <v>0.8208033819868197</v>
      </c>
      <c r="AR25" t="n">
        <v>1</v>
      </c>
      <c r="AS25" t="n">
        <v>0</v>
      </c>
      <c r="AT25" t="n">
        <v>0</v>
      </c>
      <c r="AU25" t="n">
        <v>0</v>
      </c>
      <c r="AV25" t="n">
        <v>0.8330535129680382</v>
      </c>
      <c r="AW25" t="n">
        <v>0.2618978819915236</v>
      </c>
    </row>
    <row r="26" spans="1:49">
      <c r="A26" t="n">
        <v>0</v>
      </c>
      <c r="B26" t="n">
        <v>-21.42638506</v>
      </c>
      <c r="C26" t="n">
        <v>15.671512695</v>
      </c>
      <c r="D26" t="n">
        <v>24.90132643</v>
      </c>
      <c r="E26" t="n">
        <v>1746.455595</v>
      </c>
      <c r="F26" t="n">
        <v>23</v>
      </c>
      <c r="G26" t="n">
        <v>28.8</v>
      </c>
      <c r="H26" t="n">
        <v>0.06491874523336083</v>
      </c>
      <c r="I26" t="n">
        <v>-0</v>
      </c>
      <c r="J26" t="n">
        <v>0</v>
      </c>
      <c r="K26" t="n">
        <v>0</v>
      </c>
      <c r="L26" t="n">
        <v>0.2075059736458336</v>
      </c>
      <c r="M26" t="n">
        <v>0</v>
      </c>
      <c r="N26" t="n">
        <v>89.77319609133754</v>
      </c>
      <c r="O26" t="n">
        <v>2.301984277792775</v>
      </c>
      <c r="P26" t="b">
        <v>1</v>
      </c>
      <c r="Q26" t="n">
        <v>0</v>
      </c>
      <c r="R26" t="b">
        <v>0</v>
      </c>
      <c r="S26" t="n">
        <v>2.301984277792775</v>
      </c>
      <c r="T26" t="n">
        <v>236.5245402163063</v>
      </c>
      <c r="U26" t="n">
        <v>932.8527866131122</v>
      </c>
      <c r="V26" t="n">
        <v>92.93890005548489</v>
      </c>
      <c r="W26" t="n">
        <v>2</v>
      </c>
      <c r="X26" t="n">
        <v>1992.573552205608</v>
      </c>
      <c r="Y26" t="b">
        <v>0</v>
      </c>
      <c r="Z26" t="n">
        <v>1992.573552205608</v>
      </c>
      <c r="AA26" t="b">
        <v>0</v>
      </c>
      <c r="AB26" t="n">
        <v>23.5646298315124</v>
      </c>
      <c r="AC26" t="n">
        <v>2.301984277792775</v>
      </c>
      <c r="AD26" t="b">
        <v>0</v>
      </c>
      <c r="AE26" t="n">
        <v>0</v>
      </c>
      <c r="AF26" t="n">
        <v>0</v>
      </c>
      <c r="AG26" t="n">
        <v>0.788242062000176</v>
      </c>
      <c r="AH26" t="n">
        <v>23.14873447717598</v>
      </c>
      <c r="AI26" t="n">
        <v>13.99586574070733</v>
      </c>
      <c r="AJ26" t="n">
        <v>2.920402740182952</v>
      </c>
      <c r="AK26" t="n">
        <v>2.963735669774564</v>
      </c>
      <c r="AL26" t="n">
        <v>2.920402740182952</v>
      </c>
      <c r="AM26" t="n">
        <v>0</v>
      </c>
      <c r="AN26" t="n">
        <v>0</v>
      </c>
      <c r="AO26" t="n">
        <v>2.92148475283813</v>
      </c>
      <c r="AP26" t="n">
        <v>0</v>
      </c>
      <c r="AQ26" t="n">
        <v>0.7395930830213793</v>
      </c>
      <c r="AR26" t="n">
        <v>1</v>
      </c>
      <c r="AS26" t="n">
        <v>0</v>
      </c>
      <c r="AT26" t="n">
        <v>0</v>
      </c>
      <c r="AU26" t="n">
        <v>0</v>
      </c>
      <c r="AV26" t="n">
        <v>0.7530321460909801</v>
      </c>
      <c r="AW26" t="n">
        <v>0.236740522742776</v>
      </c>
    </row>
    <row r="27" spans="1:49">
      <c r="A27" t="n">
        <v>0</v>
      </c>
      <c r="B27" t="n">
        <v>-21.42638506</v>
      </c>
      <c r="C27" t="n">
        <v>15.81042601</v>
      </c>
      <c r="D27" t="n">
        <v>25.122053415</v>
      </c>
      <c r="E27" t="n">
        <v>1598.2979105</v>
      </c>
      <c r="F27" t="n">
        <v>24</v>
      </c>
      <c r="G27" t="n">
        <v>29.1</v>
      </c>
      <c r="H27" t="n">
        <v>0.2989249389221005</v>
      </c>
      <c r="I27" t="n">
        <v>-0</v>
      </c>
      <c r="J27" t="n">
        <v>0</v>
      </c>
      <c r="K27" t="n">
        <v>0</v>
      </c>
      <c r="L27" t="n">
        <v>0.1847397456874994</v>
      </c>
      <c r="M27" t="n">
        <v>0</v>
      </c>
      <c r="N27" t="n">
        <v>89.76575637430281</v>
      </c>
      <c r="O27" t="n">
        <v>5.545460675672221</v>
      </c>
      <c r="P27" t="b">
        <v>1</v>
      </c>
      <c r="Q27" t="n">
        <v>0</v>
      </c>
      <c r="R27" t="b">
        <v>0</v>
      </c>
      <c r="S27" t="n">
        <v>5.545460675672221</v>
      </c>
      <c r="T27" t="n">
        <v>238.9883375102262</v>
      </c>
      <c r="U27" t="n">
        <v>942.5700031403322</v>
      </c>
      <c r="V27" t="n">
        <v>221.5808907120056</v>
      </c>
      <c r="W27" t="n">
        <v>2</v>
      </c>
      <c r="X27" t="n">
        <v>2013.32952670775</v>
      </c>
      <c r="Y27" t="b">
        <v>0</v>
      </c>
      <c r="Z27" t="n">
        <v>2013.32952670775</v>
      </c>
      <c r="AA27" t="b">
        <v>0</v>
      </c>
      <c r="AB27" t="n">
        <v>56.18176742190813</v>
      </c>
      <c r="AC27" t="n">
        <v>5.545460675672221</v>
      </c>
      <c r="AD27" t="b">
        <v>0</v>
      </c>
      <c r="AE27" t="n">
        <v>0</v>
      </c>
      <c r="AF27" t="n">
        <v>0</v>
      </c>
      <c r="AG27" t="n">
        <v>0.8797356386676447</v>
      </c>
      <c r="AH27" t="n">
        <v>23.16540778933064</v>
      </c>
      <c r="AI27" t="n">
        <v>29.89798800454316</v>
      </c>
      <c r="AJ27" t="n">
        <v>6.303553513042615</v>
      </c>
      <c r="AK27" t="n">
        <v>3.595662432488801</v>
      </c>
      <c r="AL27" t="n">
        <v>6.303553513042615</v>
      </c>
      <c r="AM27" t="n">
        <v>0</v>
      </c>
      <c r="AN27" t="n">
        <v>0</v>
      </c>
      <c r="AO27" t="n">
        <v>6.407071531783093</v>
      </c>
      <c r="AP27" t="n">
        <v>0</v>
      </c>
      <c r="AQ27" t="n">
        <v>1.352926996365609</v>
      </c>
      <c r="AR27" t="n">
        <v>1</v>
      </c>
      <c r="AS27" t="n">
        <v>0</v>
      </c>
      <c r="AT27" t="n">
        <v>0</v>
      </c>
      <c r="AU27" t="n">
        <v>0</v>
      </c>
      <c r="AV27" t="n">
        <v>1.364262470782382</v>
      </c>
      <c r="AW27" t="n">
        <v>0.4289009601621322</v>
      </c>
    </row>
    <row r="28" spans="1:49">
      <c r="A28" t="n">
        <v>0</v>
      </c>
      <c r="B28" t="n">
        <v>-21.42638506</v>
      </c>
      <c r="C28" t="n">
        <v>15.895435425</v>
      </c>
      <c r="D28" t="n">
        <v>25.25712954</v>
      </c>
      <c r="E28" t="n">
        <v>1281.6850045</v>
      </c>
      <c r="F28" t="n">
        <v>25</v>
      </c>
      <c r="G28" t="n">
        <v>30.8</v>
      </c>
      <c r="H28" t="n">
        <v>0.4060481657448989</v>
      </c>
      <c r="I28" t="n">
        <v>-0</v>
      </c>
      <c r="J28" t="n">
        <v>0</v>
      </c>
      <c r="K28" t="n">
        <v>0</v>
      </c>
      <c r="L28" t="n">
        <v>0.1669533482500007</v>
      </c>
      <c r="M28" t="n">
        <v>0</v>
      </c>
      <c r="N28" t="n">
        <v>89.75831665726808</v>
      </c>
      <c r="O28" t="n">
        <v>7.45671183422512</v>
      </c>
      <c r="P28" t="b">
        <v>1</v>
      </c>
      <c r="Q28" t="n">
        <v>0</v>
      </c>
      <c r="R28" t="b">
        <v>0</v>
      </c>
      <c r="S28" t="n">
        <v>7.45671183422512</v>
      </c>
      <c r="T28" t="n">
        <v>252.9498555091054</v>
      </c>
      <c r="U28" t="n">
        <v>997.6342301279118</v>
      </c>
      <c r="V28" t="n">
        <v>281.5038289482735</v>
      </c>
      <c r="W28" t="n">
        <v>3</v>
      </c>
      <c r="X28" t="n">
        <v>1319.870086459227</v>
      </c>
      <c r="Y28" t="b">
        <v>1</v>
      </c>
      <c r="Z28" t="n">
        <v>1319.870086459227</v>
      </c>
      <c r="AA28" t="b">
        <v>0</v>
      </c>
      <c r="AB28" t="n">
        <v>71.37521017958252</v>
      </c>
      <c r="AC28" t="n">
        <v>7.45671183422512</v>
      </c>
      <c r="AD28" t="b">
        <v>0</v>
      </c>
      <c r="AE28" t="n">
        <v>0</v>
      </c>
      <c r="AF28" t="n">
        <v>-38.18508195922709</v>
      </c>
      <c r="AG28" t="n">
        <v>0.924831803369117</v>
      </c>
      <c r="AH28" t="n">
        <v>23.1882193189522</v>
      </c>
      <c r="AI28" t="n">
        <v>58.33440868939439</v>
      </c>
      <c r="AJ28" t="n">
        <v>8.062776179474673</v>
      </c>
      <c r="AK28" t="n">
        <v>4.384892302710696</v>
      </c>
      <c r="AL28" t="n">
        <v>7.829512487547177</v>
      </c>
      <c r="AM28" t="n">
        <v>0</v>
      </c>
      <c r="AN28" t="n">
        <v>0</v>
      </c>
      <c r="AO28" t="n">
        <v>7.894326028781435</v>
      </c>
      <c r="AP28" t="n">
        <v>0</v>
      </c>
      <c r="AQ28" t="n">
        <v>1.658348144371012</v>
      </c>
      <c r="AR28" t="n">
        <v>1</v>
      </c>
      <c r="AS28" t="n">
        <v>0</v>
      </c>
      <c r="AT28" t="n">
        <v>0</v>
      </c>
      <c r="AU28" t="n">
        <v>0</v>
      </c>
      <c r="AV28" t="n">
        <v>1.668350904011422</v>
      </c>
      <c r="AW28" t="n">
        <v>0.5245012011563285</v>
      </c>
    </row>
    <row r="29" spans="1:49">
      <c r="A29" t="n">
        <v>0</v>
      </c>
      <c r="B29" t="n">
        <v>-21.42638506</v>
      </c>
      <c r="C29" t="n">
        <v>15.96417375</v>
      </c>
      <c r="D29" t="n">
        <v>25.366351645</v>
      </c>
      <c r="E29" t="n">
        <v>1230.5387165</v>
      </c>
      <c r="F29" t="n">
        <v>26</v>
      </c>
      <c r="G29" t="n">
        <v>31.9</v>
      </c>
      <c r="H29" t="n">
        <v>0.4102157314316299</v>
      </c>
      <c r="I29" t="n">
        <v>-0</v>
      </c>
      <c r="J29" t="n">
        <v>0</v>
      </c>
      <c r="K29" t="n">
        <v>0</v>
      </c>
      <c r="L29" t="n">
        <v>0.1496297476666666</v>
      </c>
      <c r="M29" t="n">
        <v>0</v>
      </c>
      <c r="N29" t="n">
        <v>89.75087694023335</v>
      </c>
      <c r="O29" t="n">
        <v>7.806497572934987</v>
      </c>
      <c r="P29" t="b">
        <v>1</v>
      </c>
      <c r="Q29" t="n">
        <v>0</v>
      </c>
      <c r="R29" t="b">
        <v>0</v>
      </c>
      <c r="S29" t="n">
        <v>7.806497572934987</v>
      </c>
      <c r="T29" t="n">
        <v>261.9837789201449</v>
      </c>
      <c r="U29" t="n">
        <v>1033.264024061051</v>
      </c>
      <c r="V29" t="n">
        <v>284.5464743096622</v>
      </c>
      <c r="W29" t="n">
        <v>3</v>
      </c>
      <c r="X29" t="n">
        <v>1367.008303832771</v>
      </c>
      <c r="Y29" t="b">
        <v>0</v>
      </c>
      <c r="Z29" t="n">
        <v>1367.008303832771</v>
      </c>
      <c r="AA29" t="b">
        <v>0</v>
      </c>
      <c r="AB29" t="n">
        <v>72.14667198520847</v>
      </c>
      <c r="AC29" t="n">
        <v>7.806497572934987</v>
      </c>
      <c r="AD29" t="b">
        <v>0</v>
      </c>
      <c r="AE29" t="n">
        <v>0</v>
      </c>
      <c r="AF29" t="n">
        <v>0</v>
      </c>
      <c r="AG29" t="n">
        <v>0.9248521838403359</v>
      </c>
      <c r="AH29" t="n">
        <v>23.20739104964269</v>
      </c>
      <c r="AI29" t="n">
        <v>58.96361909379175</v>
      </c>
      <c r="AJ29" t="n">
        <v>8.440805686936324</v>
      </c>
      <c r="AK29" t="n">
        <v>4.430987207768709</v>
      </c>
      <c r="AL29" t="n">
        <v>8.440805686936324</v>
      </c>
      <c r="AM29" t="n">
        <v>0</v>
      </c>
      <c r="AN29" t="n">
        <v>0</v>
      </c>
      <c r="AO29" t="n">
        <v>8.441505930021004</v>
      </c>
      <c r="AP29" t="n">
        <v>0</v>
      </c>
      <c r="AQ29" t="n">
        <v>1.775018974761015</v>
      </c>
      <c r="AR29" t="n">
        <v>1</v>
      </c>
      <c r="AS29" t="n">
        <v>0</v>
      </c>
      <c r="AT29" t="n">
        <v>0</v>
      </c>
      <c r="AU29" t="n">
        <v>0</v>
      </c>
      <c r="AV29" t="n">
        <v>1.784850245914991</v>
      </c>
      <c r="AW29" t="n">
        <v>0.5611266164783834</v>
      </c>
    </row>
    <row r="30" spans="1:49">
      <c r="A30" t="n">
        <v>0</v>
      </c>
      <c r="B30" t="n">
        <v>-21.42638506</v>
      </c>
      <c r="C30" t="n">
        <v>16.03421745</v>
      </c>
      <c r="D30" t="n">
        <v>25.47764792</v>
      </c>
      <c r="E30" t="n">
        <v>1243.459337</v>
      </c>
      <c r="F30" t="n">
        <v>27</v>
      </c>
      <c r="G30" t="n">
        <v>34.1</v>
      </c>
      <c r="H30" t="n">
        <v>0.7030889085285876</v>
      </c>
      <c r="I30" t="n">
        <v>-0</v>
      </c>
      <c r="J30" t="n">
        <v>0</v>
      </c>
      <c r="K30" t="n">
        <v>0</v>
      </c>
      <c r="L30" t="n">
        <v>0.1367762419791664</v>
      </c>
      <c r="M30" t="n">
        <v>0</v>
      </c>
      <c r="N30" t="n">
        <v>89.74343722319863</v>
      </c>
      <c r="O30" t="n">
        <v>13.10588429835189</v>
      </c>
      <c r="P30" t="b">
        <v>1</v>
      </c>
      <c r="Q30" t="n">
        <v>0</v>
      </c>
      <c r="R30" t="b">
        <v>0</v>
      </c>
      <c r="S30" t="n">
        <v>13.10588429835189</v>
      </c>
      <c r="T30" t="n">
        <v>280.0516257422238</v>
      </c>
      <c r="U30" t="n">
        <v>1104.523611927331</v>
      </c>
      <c r="V30" t="n">
        <v>446.8889471671446</v>
      </c>
      <c r="W30" t="n">
        <v>3</v>
      </c>
      <c r="X30" t="n">
        <v>1461.284738579859</v>
      </c>
      <c r="Y30" t="b">
        <v>0</v>
      </c>
      <c r="Z30" t="n">
        <v>1461.284738579859</v>
      </c>
      <c r="AA30" t="b">
        <v>0</v>
      </c>
      <c r="AB30" t="n">
        <v>113.3085565839616</v>
      </c>
      <c r="AC30" t="n">
        <v>13.10588429835189</v>
      </c>
      <c r="AD30" t="b">
        <v>0</v>
      </c>
      <c r="AE30" t="n">
        <v>0</v>
      </c>
      <c r="AF30" t="n">
        <v>0</v>
      </c>
      <c r="AG30" t="n">
        <v>0.9371554787231282</v>
      </c>
      <c r="AH30" t="n">
        <v>23.22745666217762</v>
      </c>
      <c r="AI30" t="n">
        <v>91.38842959407218</v>
      </c>
      <c r="AJ30" t="n">
        <v>13.98474916479027</v>
      </c>
      <c r="AK30" t="n">
        <v>5.743262108084565</v>
      </c>
      <c r="AL30" t="n">
        <v>13.98474916479027</v>
      </c>
      <c r="AM30" t="n">
        <v>0</v>
      </c>
      <c r="AN30" t="n">
        <v>0</v>
      </c>
      <c r="AO30" t="n">
        <v>13.98542532699108</v>
      </c>
      <c r="AP30" t="n">
        <v>0</v>
      </c>
      <c r="AQ30" t="n">
        <v>2.896241040583952</v>
      </c>
      <c r="AR30" t="n">
        <v>1</v>
      </c>
      <c r="AS30" t="n">
        <v>0</v>
      </c>
      <c r="AT30" t="n">
        <v>0</v>
      </c>
      <c r="AU30" t="n">
        <v>0</v>
      </c>
      <c r="AV30" t="n">
        <v>2.90608375956866</v>
      </c>
      <c r="AW30" t="n">
        <v>0.913623398344876</v>
      </c>
    </row>
    <row r="31" spans="1:49">
      <c r="A31" t="n">
        <v>0</v>
      </c>
      <c r="B31" t="n">
        <v>-21.42638506</v>
      </c>
      <c r="C31" t="n">
        <v>16.114498755</v>
      </c>
      <c r="D31" t="n">
        <v>25.605211285</v>
      </c>
      <c r="E31" t="n">
        <v>1268.1013565</v>
      </c>
      <c r="F31" t="n">
        <v>28</v>
      </c>
      <c r="G31" t="n">
        <v>36.6</v>
      </c>
      <c r="H31" t="n">
        <v>0.6940953011206865</v>
      </c>
      <c r="I31" t="n">
        <v>-0</v>
      </c>
      <c r="J31" t="n">
        <v>0</v>
      </c>
      <c r="K31" t="n">
        <v>0</v>
      </c>
      <c r="L31" t="n">
        <v>0.1490131571666665</v>
      </c>
      <c r="M31" t="n">
        <v>0</v>
      </c>
      <c r="N31" t="n">
        <v>89.7359975061639</v>
      </c>
      <c r="O31" t="n">
        <v>13.9713739578885</v>
      </c>
      <c r="P31" t="b">
        <v>1</v>
      </c>
      <c r="Q31" t="n">
        <v>0</v>
      </c>
      <c r="R31" t="b">
        <v>0</v>
      </c>
      <c r="S31" t="n">
        <v>13.9713739578885</v>
      </c>
      <c r="T31" t="n">
        <v>300.5832698582226</v>
      </c>
      <c r="U31" t="n">
        <v>1185.50041632083</v>
      </c>
      <c r="V31" t="n">
        <v>443.8596788634619</v>
      </c>
      <c r="W31" t="n">
        <v>3</v>
      </c>
      <c r="X31" t="n">
        <v>1568.417050792458</v>
      </c>
      <c r="Y31" t="b">
        <v>0</v>
      </c>
      <c r="Z31" t="n">
        <v>1568.417050792458</v>
      </c>
      <c r="AA31" t="b">
        <v>0</v>
      </c>
      <c r="AB31" t="n">
        <v>112.5404865272469</v>
      </c>
      <c r="AC31" t="n">
        <v>13.9713739578885</v>
      </c>
      <c r="AD31" t="b">
        <v>0</v>
      </c>
      <c r="AE31" t="n">
        <v>0</v>
      </c>
      <c r="AF31" t="n">
        <v>0</v>
      </c>
      <c r="AG31" t="n">
        <v>0.9364720446714714</v>
      </c>
      <c r="AH31" t="n">
        <v>23.25562839626454</v>
      </c>
      <c r="AI31" t="n">
        <v>90.83518952954468</v>
      </c>
      <c r="AJ31" t="n">
        <v>14.91915753106103</v>
      </c>
      <c r="AK31" t="n">
        <v>5.77057386269135</v>
      </c>
      <c r="AL31" t="n">
        <v>14.91915753106103</v>
      </c>
      <c r="AM31" t="n">
        <v>0</v>
      </c>
      <c r="AN31" t="n">
        <v>0</v>
      </c>
      <c r="AO31" t="n">
        <v>14.92176356162248</v>
      </c>
      <c r="AP31" t="n">
        <v>0</v>
      </c>
      <c r="AQ31" t="n">
        <v>3.078715665440547</v>
      </c>
      <c r="AR31" t="n">
        <v>1</v>
      </c>
      <c r="AS31" t="n">
        <v>0</v>
      </c>
      <c r="AT31" t="n">
        <v>0</v>
      </c>
      <c r="AU31" t="n">
        <v>0</v>
      </c>
      <c r="AV31" t="n">
        <v>3.08856153684769</v>
      </c>
      <c r="AW31" t="n">
        <v>0.9709913136539763</v>
      </c>
    </row>
    <row r="32" spans="1:49">
      <c r="A32" t="n">
        <v>0</v>
      </c>
      <c r="B32" t="n">
        <v>-21.42638506</v>
      </c>
      <c r="C32" t="n">
        <v>16.218426755</v>
      </c>
      <c r="D32" t="n">
        <v>25.77034819</v>
      </c>
      <c r="E32" t="n">
        <v>1317.2022715</v>
      </c>
      <c r="F32" t="n">
        <v>29</v>
      </c>
      <c r="G32" t="n">
        <v>39.1</v>
      </c>
      <c r="H32" t="n">
        <v>0.6871965536553351</v>
      </c>
      <c r="I32" t="n">
        <v>-0</v>
      </c>
      <c r="J32" t="n">
        <v>0</v>
      </c>
      <c r="K32" t="n">
        <v>0</v>
      </c>
      <c r="L32" t="n">
        <v>0.181133582729166</v>
      </c>
      <c r="M32" t="n">
        <v>0</v>
      </c>
      <c r="N32" t="n">
        <v>89.72855778912917</v>
      </c>
      <c r="O32" t="n">
        <v>14.86653131031976</v>
      </c>
      <c r="P32" t="b">
        <v>1</v>
      </c>
      <c r="Q32" t="n">
        <v>0</v>
      </c>
      <c r="R32" t="b">
        <v>0</v>
      </c>
      <c r="S32" t="n">
        <v>14.86653131031976</v>
      </c>
      <c r="T32" t="n">
        <v>321.1149139742215</v>
      </c>
      <c r="U32" t="n">
        <v>1266.477220714329</v>
      </c>
      <c r="V32" t="n">
        <v>442.1000411443551</v>
      </c>
      <c r="W32" t="n">
        <v>3</v>
      </c>
      <c r="X32" t="n">
        <v>1675.549363005058</v>
      </c>
      <c r="Y32" t="b">
        <v>0</v>
      </c>
      <c r="Z32" t="n">
        <v>1675.549363005058</v>
      </c>
      <c r="AA32" t="b">
        <v>0</v>
      </c>
      <c r="AB32" t="n">
        <v>112.0943309189541</v>
      </c>
      <c r="AC32" t="n">
        <v>14.86653131031976</v>
      </c>
      <c r="AD32" t="b">
        <v>0</v>
      </c>
      <c r="AE32" t="n">
        <v>0</v>
      </c>
      <c r="AF32" t="n">
        <v>0</v>
      </c>
      <c r="AG32" t="n">
        <v>0.9358513062032656</v>
      </c>
      <c r="AH32" t="n">
        <v>23.28598714189371</v>
      </c>
      <c r="AI32" t="n">
        <v>90.53509341137418</v>
      </c>
      <c r="AJ32" t="n">
        <v>15.88556986753917</v>
      </c>
      <c r="AK32" t="n">
        <v>5.807707985104997</v>
      </c>
      <c r="AL32" t="n">
        <v>15.88556986753917</v>
      </c>
      <c r="AM32" t="n">
        <v>0</v>
      </c>
      <c r="AN32" t="n">
        <v>0</v>
      </c>
      <c r="AO32" t="n">
        <v>15.8919640032899</v>
      </c>
      <c r="AP32" t="n">
        <v>0</v>
      </c>
      <c r="AQ32" t="n">
        <v>3.253416429392713</v>
      </c>
      <c r="AR32" t="n">
        <v>1</v>
      </c>
      <c r="AS32" t="n">
        <v>0</v>
      </c>
      <c r="AT32" t="n">
        <v>0</v>
      </c>
      <c r="AU32" t="n">
        <v>0</v>
      </c>
      <c r="AV32" t="n">
        <v>3.263111707834403</v>
      </c>
      <c r="AW32" t="n">
        <v>1.025866924129233</v>
      </c>
    </row>
    <row r="33" spans="1:49">
      <c r="A33" t="n">
        <v>0</v>
      </c>
      <c r="B33" t="n">
        <v>-21.42638506</v>
      </c>
      <c r="C33" t="n">
        <v>16.34124486</v>
      </c>
      <c r="D33" t="n">
        <v>25.965500615</v>
      </c>
      <c r="E33" t="n">
        <v>1383.61189</v>
      </c>
      <c r="F33" t="n">
        <v>30</v>
      </c>
      <c r="G33" t="n">
        <v>41.3</v>
      </c>
      <c r="H33" t="n">
        <v>0.473785150924642</v>
      </c>
      <c r="I33" t="n">
        <v>-0</v>
      </c>
      <c r="J33" t="n">
        <v>0</v>
      </c>
      <c r="K33" t="n">
        <v>0</v>
      </c>
      <c r="L33" t="n">
        <v>0.2131159335</v>
      </c>
      <c r="M33" t="n">
        <v>0</v>
      </c>
      <c r="N33" t="n">
        <v>89.72111807209444</v>
      </c>
      <c r="O33" t="n">
        <v>11.6090019134132</v>
      </c>
      <c r="P33" t="b">
        <v>1</v>
      </c>
      <c r="Q33" t="n">
        <v>0</v>
      </c>
      <c r="R33" t="b">
        <v>0</v>
      </c>
      <c r="S33" t="n">
        <v>11.6090019134132</v>
      </c>
      <c r="T33" t="n">
        <v>339.1827607963004</v>
      </c>
      <c r="U33" t="n">
        <v>1337.736808580609</v>
      </c>
      <c r="V33" t="n">
        <v>326.8379621438239</v>
      </c>
      <c r="W33" t="n">
        <v>3</v>
      </c>
      <c r="X33" t="n">
        <v>1769.825797752145</v>
      </c>
      <c r="Y33" t="b">
        <v>0</v>
      </c>
      <c r="Z33" t="n">
        <v>1769.825797752145</v>
      </c>
      <c r="AA33" t="b">
        <v>0</v>
      </c>
      <c r="AB33" t="n">
        <v>82.86966585796752</v>
      </c>
      <c r="AC33" t="n">
        <v>11.6090019134132</v>
      </c>
      <c r="AD33" t="b">
        <v>0</v>
      </c>
      <c r="AE33" t="n">
        <v>0</v>
      </c>
      <c r="AF33" t="n">
        <v>0</v>
      </c>
      <c r="AG33" t="n">
        <v>0.9267186130150863</v>
      </c>
      <c r="AH33" t="n">
        <v>23.31860664161279</v>
      </c>
      <c r="AI33" t="n">
        <v>67.59084216386756</v>
      </c>
      <c r="AJ33" t="n">
        <v>12.52699767801493</v>
      </c>
      <c r="AK33" t="n">
        <v>4.953150661246603</v>
      </c>
      <c r="AL33" t="n">
        <v>12.52699767801493</v>
      </c>
      <c r="AM33" t="n">
        <v>0</v>
      </c>
      <c r="AN33" t="n">
        <v>0</v>
      </c>
      <c r="AO33" t="n">
        <v>12.53800863397114</v>
      </c>
      <c r="AP33" t="n">
        <v>0</v>
      </c>
      <c r="AQ33" t="n">
        <v>2.545816689391955</v>
      </c>
      <c r="AR33" t="n">
        <v>1</v>
      </c>
      <c r="AS33" t="n">
        <v>0</v>
      </c>
      <c r="AT33" t="n">
        <v>0</v>
      </c>
      <c r="AU33" t="n">
        <v>0</v>
      </c>
      <c r="AV33" t="n">
        <v>2.555352850617347</v>
      </c>
      <c r="AW33" t="n">
        <v>0.8033595548181337</v>
      </c>
    </row>
    <row r="34" spans="1:49">
      <c r="A34" t="n">
        <v>0</v>
      </c>
      <c r="B34" t="n">
        <v>-21.42638506</v>
      </c>
      <c r="C34" t="n">
        <v>16.487204715</v>
      </c>
      <c r="D34" t="n">
        <v>26.197424235</v>
      </c>
      <c r="E34" t="n">
        <v>1468.782716</v>
      </c>
      <c r="F34" t="n">
        <v>31</v>
      </c>
      <c r="G34" t="n">
        <v>42.5</v>
      </c>
      <c r="H34" t="n">
        <v>0.2509961759794264</v>
      </c>
      <c r="I34" t="n">
        <v>-0</v>
      </c>
      <c r="J34" t="n">
        <v>0</v>
      </c>
      <c r="K34" t="n">
        <v>0</v>
      </c>
      <c r="L34" t="n">
        <v>0.2362558508125004</v>
      </c>
      <c r="M34" t="n">
        <v>0</v>
      </c>
      <c r="N34" t="n">
        <v>89.71367835505971</v>
      </c>
      <c r="O34" t="n">
        <v>7.515342820874719</v>
      </c>
      <c r="P34" t="b">
        <v>1</v>
      </c>
      <c r="Q34" t="n">
        <v>0</v>
      </c>
      <c r="R34" t="b">
        <v>0</v>
      </c>
      <c r="S34" t="n">
        <v>7.515342820874719</v>
      </c>
      <c r="T34" t="n">
        <v>349.0379499719799</v>
      </c>
      <c r="U34" t="n">
        <v>1376.605674689489</v>
      </c>
      <c r="V34" t="n">
        <v>205.611560416583</v>
      </c>
      <c r="W34" t="n">
        <v>3</v>
      </c>
      <c r="X34" t="n">
        <v>1821.249307614193</v>
      </c>
      <c r="Y34" t="b">
        <v>0</v>
      </c>
      <c r="Z34" t="n">
        <v>1821.249307614193</v>
      </c>
      <c r="AA34" t="b">
        <v>0</v>
      </c>
      <c r="AB34" t="n">
        <v>52.13274858432632</v>
      </c>
      <c r="AC34" t="n">
        <v>7.515342820874719</v>
      </c>
      <c r="AD34" t="b">
        <v>0</v>
      </c>
      <c r="AE34" t="n">
        <v>0</v>
      </c>
      <c r="AF34" t="n">
        <v>0</v>
      </c>
      <c r="AG34" t="n">
        <v>0.9071809158896244</v>
      </c>
      <c r="AH34" t="n">
        <v>23.3477049935241</v>
      </c>
      <c r="AI34" t="n">
        <v>43.43670497140705</v>
      </c>
      <c r="AJ34" t="n">
        <v>8.284282318157917</v>
      </c>
      <c r="AK34" t="n">
        <v>4.031755172218595</v>
      </c>
      <c r="AL34" t="n">
        <v>8.284282318157917</v>
      </c>
      <c r="AM34" t="n">
        <v>0</v>
      </c>
      <c r="AN34" t="n">
        <v>0</v>
      </c>
      <c r="AO34" t="n">
        <v>8.301829213235349</v>
      </c>
      <c r="AP34" t="n">
        <v>0</v>
      </c>
      <c r="AQ34" t="n">
        <v>1.713637736970572</v>
      </c>
      <c r="AR34" t="n">
        <v>1</v>
      </c>
      <c r="AS34" t="n">
        <v>0</v>
      </c>
      <c r="AT34" t="n">
        <v>0</v>
      </c>
      <c r="AU34" t="n">
        <v>0</v>
      </c>
      <c r="AV34" t="n">
        <v>1.724073216500569</v>
      </c>
      <c r="AW34" t="n">
        <v>0.542019350222867</v>
      </c>
    </row>
    <row r="35" spans="1:49">
      <c r="A35" t="n">
        <v>0</v>
      </c>
      <c r="B35" t="n">
        <v>-21.42638506</v>
      </c>
      <c r="C35" t="n">
        <v>16.663637565</v>
      </c>
      <c r="D35" t="n">
        <v>26.47776807</v>
      </c>
      <c r="E35" t="n">
        <v>1574.9629195</v>
      </c>
      <c r="F35" t="n">
        <v>32</v>
      </c>
      <c r="G35" t="n">
        <v>43.3</v>
      </c>
      <c r="H35" t="n">
        <v>0.1888968118243151</v>
      </c>
      <c r="I35" t="n">
        <v>-0</v>
      </c>
      <c r="J35" t="n">
        <v>0</v>
      </c>
      <c r="K35" t="n">
        <v>0</v>
      </c>
      <c r="L35" t="n">
        <v>0.2507251786041665</v>
      </c>
      <c r="M35" t="n">
        <v>0</v>
      </c>
      <c r="N35" t="n">
        <v>89.70623863802498</v>
      </c>
      <c r="O35" t="n">
        <v>6.414461262040788</v>
      </c>
      <c r="P35" t="b">
        <v>1</v>
      </c>
      <c r="Q35" t="n">
        <v>0</v>
      </c>
      <c r="R35" t="b">
        <v>0</v>
      </c>
      <c r="S35" t="n">
        <v>6.414461262040788</v>
      </c>
      <c r="T35" t="n">
        <v>355.6080760890994</v>
      </c>
      <c r="U35" t="n">
        <v>1402.518252095408</v>
      </c>
      <c r="V35" t="n">
        <v>172.2502866109507</v>
      </c>
      <c r="W35" t="n">
        <v>3</v>
      </c>
      <c r="X35" t="n">
        <v>1855.531647522225</v>
      </c>
      <c r="Y35" t="b">
        <v>0</v>
      </c>
      <c r="Z35" t="n">
        <v>1855.531647522225</v>
      </c>
      <c r="AA35" t="b">
        <v>0</v>
      </c>
      <c r="AB35" t="n">
        <v>43.67400776139723</v>
      </c>
      <c r="AC35" t="n">
        <v>6.414461262040788</v>
      </c>
      <c r="AD35" t="b">
        <v>0</v>
      </c>
      <c r="AE35" t="n">
        <v>0</v>
      </c>
      <c r="AF35" t="n">
        <v>0</v>
      </c>
      <c r="AG35" t="n">
        <v>0.8970720130070957</v>
      </c>
      <c r="AH35" t="n">
        <v>23.37156474432588</v>
      </c>
      <c r="AI35" t="n">
        <v>36.79898966453769</v>
      </c>
      <c r="AJ35" t="n">
        <v>7.15044184751537</v>
      </c>
      <c r="AK35" t="n">
        <v>3.787645929543565</v>
      </c>
      <c r="AL35" t="n">
        <v>7.15044184751537</v>
      </c>
      <c r="AM35" t="n">
        <v>0</v>
      </c>
      <c r="AN35" t="n">
        <v>0</v>
      </c>
      <c r="AO35" t="n">
        <v>7.172240656668859</v>
      </c>
      <c r="AP35" t="n">
        <v>0</v>
      </c>
      <c r="AQ35" t="n">
        <v>1.497125613682522</v>
      </c>
      <c r="AR35" t="n">
        <v>1</v>
      </c>
      <c r="AS35" t="n">
        <v>0</v>
      </c>
      <c r="AT35" t="n">
        <v>0</v>
      </c>
      <c r="AU35" t="n">
        <v>0</v>
      </c>
      <c r="AV35" t="n">
        <v>1.508217108197165</v>
      </c>
      <c r="AW35" t="n">
        <v>0.4741578542930567</v>
      </c>
    </row>
    <row r="36" spans="1:49">
      <c r="A36" t="n">
        <v>0</v>
      </c>
      <c r="B36" t="n">
        <v>-21.42638506</v>
      </c>
      <c r="C36" t="n">
        <v>16.850970115</v>
      </c>
      <c r="D36" t="n">
        <v>26.77543104</v>
      </c>
      <c r="E36" t="n">
        <v>1682.0612015</v>
      </c>
      <c r="F36" t="n">
        <v>33</v>
      </c>
      <c r="G36" t="n">
        <v>43.9</v>
      </c>
      <c r="H36" t="n">
        <v>0.160083243389975</v>
      </c>
      <c r="I36" t="n">
        <v>-0</v>
      </c>
      <c r="J36" t="n">
        <v>0</v>
      </c>
      <c r="K36" t="n">
        <v>0</v>
      </c>
      <c r="L36" t="n">
        <v>0.2544984249166669</v>
      </c>
      <c r="M36" t="n">
        <v>0</v>
      </c>
      <c r="N36" t="n">
        <v>89.69879892099026</v>
      </c>
      <c r="O36" t="n">
        <v>5.927063830762894</v>
      </c>
      <c r="P36" t="b">
        <v>1</v>
      </c>
      <c r="Q36" t="n">
        <v>0</v>
      </c>
      <c r="R36" t="b">
        <v>0</v>
      </c>
      <c r="S36" t="n">
        <v>5.927063830762894</v>
      </c>
      <c r="T36" t="n">
        <v>360.5356706769392</v>
      </c>
      <c r="U36" t="n">
        <v>1421.952685149848</v>
      </c>
      <c r="V36" t="n">
        <v>156.9866590314228</v>
      </c>
      <c r="W36" t="n">
        <v>3</v>
      </c>
      <c r="X36" t="n">
        <v>1881.243402453249</v>
      </c>
      <c r="Y36" t="b">
        <v>0</v>
      </c>
      <c r="Z36" t="n">
        <v>1881.243402453249</v>
      </c>
      <c r="AA36" t="b">
        <v>0</v>
      </c>
      <c r="AB36" t="n">
        <v>39.80391963271369</v>
      </c>
      <c r="AC36" t="n">
        <v>5.927063830762894</v>
      </c>
      <c r="AD36" t="b">
        <v>0</v>
      </c>
      <c r="AE36" t="n">
        <v>0</v>
      </c>
      <c r="AF36" t="n">
        <v>0</v>
      </c>
      <c r="AG36" t="n">
        <v>0.8909995187212786</v>
      </c>
      <c r="AH36" t="n">
        <v>23.39414732104971</v>
      </c>
      <c r="AI36" t="n">
        <v>33.76669282311572</v>
      </c>
      <c r="AJ36" t="n">
        <v>6.652151551405037</v>
      </c>
      <c r="AK36" t="n">
        <v>3.680585768910365</v>
      </c>
      <c r="AL36" t="n">
        <v>6.652151551405037</v>
      </c>
      <c r="AM36" t="n">
        <v>0</v>
      </c>
      <c r="AN36" t="n">
        <v>0</v>
      </c>
      <c r="AO36" t="n">
        <v>6.653291794174234</v>
      </c>
      <c r="AP36" t="n">
        <v>0</v>
      </c>
      <c r="AQ36" t="n">
        <v>1.401206178977631</v>
      </c>
      <c r="AR36" t="n">
        <v>1</v>
      </c>
      <c r="AS36" t="n">
        <v>0</v>
      </c>
      <c r="AT36" t="n">
        <v>0</v>
      </c>
      <c r="AU36" t="n">
        <v>0</v>
      </c>
      <c r="AV36" t="n">
        <v>1.412842010546219</v>
      </c>
      <c r="AW36" t="n">
        <v>0.4441735427444231</v>
      </c>
    </row>
    <row r="37" spans="1:49">
      <c r="A37" t="n">
        <v>0</v>
      </c>
      <c r="B37" t="n">
        <v>-21.42638506</v>
      </c>
      <c r="C37" t="n">
        <v>17.015096015</v>
      </c>
      <c r="D37" t="n">
        <v>27.03621969</v>
      </c>
      <c r="E37" t="n">
        <v>1526.18432</v>
      </c>
      <c r="F37" t="n">
        <v>34</v>
      </c>
      <c r="G37" t="n">
        <v>44.4</v>
      </c>
      <c r="H37" t="n">
        <v>0.08743688128245619</v>
      </c>
      <c r="I37" t="n">
        <v>-0</v>
      </c>
      <c r="J37" t="n">
        <v>0</v>
      </c>
      <c r="K37" t="n">
        <v>0</v>
      </c>
      <c r="L37" t="n">
        <v>0.2492387854166667</v>
      </c>
      <c r="M37" t="n">
        <v>0</v>
      </c>
      <c r="N37" t="n">
        <v>89.69135920395553</v>
      </c>
      <c r="O37" t="n">
        <v>4.489652181320923</v>
      </c>
      <c r="P37" t="b">
        <v>1</v>
      </c>
      <c r="Q37" t="n">
        <v>0</v>
      </c>
      <c r="R37" t="b">
        <v>0</v>
      </c>
      <c r="S37" t="n">
        <v>4.489652181320923</v>
      </c>
      <c r="T37" t="n">
        <v>364.6419995001389</v>
      </c>
      <c r="U37" t="n">
        <v>1438.148046028548</v>
      </c>
      <c r="V37" t="n">
        <v>117.5756503748982</v>
      </c>
      <c r="W37" t="n">
        <v>4</v>
      </c>
      <c r="X37" t="n">
        <v>1282.828057057465</v>
      </c>
      <c r="Y37" t="b">
        <v>1</v>
      </c>
      <c r="Z37" t="n">
        <v>1282.828057057465</v>
      </c>
      <c r="AA37" t="b">
        <v>0</v>
      </c>
      <c r="AB37" t="n">
        <v>29.81127037903097</v>
      </c>
      <c r="AC37" t="n">
        <v>4.489652181320923</v>
      </c>
      <c r="AD37" t="b">
        <v>0</v>
      </c>
      <c r="AE37" t="n">
        <v>0</v>
      </c>
      <c r="AF37" t="n">
        <v>243.3562629425353</v>
      </c>
      <c r="AG37" t="n">
        <v>0.9045749195357315</v>
      </c>
      <c r="AH37" t="n">
        <v>23.41624506048997</v>
      </c>
      <c r="AI37" t="n">
        <v>36.94631144549368</v>
      </c>
      <c r="AJ37" t="n">
        <v>4.963272896870957</v>
      </c>
      <c r="AK37" t="n">
        <v>3.525604742544161</v>
      </c>
      <c r="AL37" t="n">
        <v>5.904820392267202</v>
      </c>
      <c r="AM37" t="n">
        <v>0</v>
      </c>
      <c r="AN37" t="n">
        <v>0</v>
      </c>
      <c r="AO37" t="n">
        <v>5.981617416294934</v>
      </c>
      <c r="AP37" t="n">
        <v>0</v>
      </c>
      <c r="AQ37" t="n">
        <v>1.283193291038005</v>
      </c>
      <c r="AR37" t="n">
        <v>1</v>
      </c>
      <c r="AS37" t="n">
        <v>0</v>
      </c>
      <c r="AT37" t="n">
        <v>0</v>
      </c>
      <c r="AU37" t="n">
        <v>0</v>
      </c>
      <c r="AV37" t="n">
        <v>1.294590410119259</v>
      </c>
      <c r="AW37" t="n">
        <v>0.406997247090152</v>
      </c>
    </row>
    <row r="38" spans="1:49">
      <c r="A38" t="n">
        <v>0</v>
      </c>
      <c r="B38" t="n">
        <v>-21.42638506</v>
      </c>
      <c r="C38" t="n">
        <v>17.143978895</v>
      </c>
      <c r="D38" t="n">
        <v>27.241008775</v>
      </c>
      <c r="E38" t="n">
        <v>1281.745284</v>
      </c>
      <c r="F38" t="n">
        <v>35</v>
      </c>
      <c r="G38" t="n">
        <v>44.5</v>
      </c>
      <c r="H38" t="n">
        <v>-0.009830768519795363</v>
      </c>
      <c r="I38" t="n">
        <v>-0</v>
      </c>
      <c r="J38" t="n">
        <v>0</v>
      </c>
      <c r="K38" t="n">
        <v>0</v>
      </c>
      <c r="L38" t="n">
        <v>0.2319952735624998</v>
      </c>
      <c r="M38" t="n">
        <v>0</v>
      </c>
      <c r="N38" t="n">
        <v>89.6839194869208</v>
      </c>
      <c r="O38" t="n">
        <v>2.459980799431124</v>
      </c>
      <c r="P38" t="b">
        <v>1</v>
      </c>
      <c r="Q38" t="n">
        <v>0</v>
      </c>
      <c r="R38" t="b">
        <v>0</v>
      </c>
      <c r="S38" t="n">
        <v>2.459980799431124</v>
      </c>
      <c r="T38" t="n">
        <v>365.4632652647789</v>
      </c>
      <c r="U38" t="n">
        <v>1441.387118204288</v>
      </c>
      <c r="V38" t="n">
        <v>64.27755805065006</v>
      </c>
      <c r="W38" t="n">
        <v>4</v>
      </c>
      <c r="X38" t="n">
        <v>1285.717309438225</v>
      </c>
      <c r="Y38" t="b">
        <v>0</v>
      </c>
      <c r="Z38" t="n">
        <v>1285.717309438225</v>
      </c>
      <c r="AA38" t="b">
        <v>0</v>
      </c>
      <c r="AB38" t="n">
        <v>16.29755528667598</v>
      </c>
      <c r="AC38" t="n">
        <v>2.459980799431124</v>
      </c>
      <c r="AD38" t="b">
        <v>0</v>
      </c>
      <c r="AE38" t="n">
        <v>0</v>
      </c>
      <c r="AF38" t="n">
        <v>0</v>
      </c>
      <c r="AG38" t="n">
        <v>0.8625908888586026</v>
      </c>
      <c r="AH38" t="n">
        <v>23.43089902246795</v>
      </c>
      <c r="AI38" t="n">
        <v>21.18130637232749</v>
      </c>
      <c r="AJ38" t="n">
        <v>2.85185112804312</v>
      </c>
      <c r="AK38" t="n">
        <v>2.910504481435137</v>
      </c>
      <c r="AL38" t="n">
        <v>2.85185112804312</v>
      </c>
      <c r="AM38" t="n">
        <v>0</v>
      </c>
      <c r="AN38" t="n">
        <v>0</v>
      </c>
      <c r="AO38" t="n">
        <v>2.88670048095104</v>
      </c>
      <c r="AP38" t="n">
        <v>0</v>
      </c>
      <c r="AQ38" t="n">
        <v>0.7106439224833856</v>
      </c>
      <c r="AR38" t="n">
        <v>1</v>
      </c>
      <c r="AS38" t="n">
        <v>0</v>
      </c>
      <c r="AT38" t="n">
        <v>0</v>
      </c>
      <c r="AU38" t="n">
        <v>0</v>
      </c>
      <c r="AV38" t="n">
        <v>0.7218945947773193</v>
      </c>
      <c r="AW38" t="n">
        <v>0.2269514052221072</v>
      </c>
    </row>
    <row r="39" spans="1:49">
      <c r="A39" t="n">
        <v>-28.383795125</v>
      </c>
      <c r="B39" t="n">
        <v>6.953066015000001</v>
      </c>
      <c r="C39" t="n">
        <v>17.258176135</v>
      </c>
      <c r="D39" t="n">
        <v>27.42246304</v>
      </c>
      <c r="E39" t="n">
        <v>1256.517184</v>
      </c>
      <c r="F39" t="n">
        <v>36</v>
      </c>
      <c r="G39" t="n">
        <v>44.2</v>
      </c>
      <c r="H39" t="n">
        <v>-0.2147804738699426</v>
      </c>
      <c r="I39" t="n">
        <v>0.5930408687434482</v>
      </c>
      <c r="J39" t="n">
        <v>0</v>
      </c>
      <c r="K39" t="n">
        <v>0</v>
      </c>
      <c r="L39" t="n">
        <v>0.1984583182916669</v>
      </c>
      <c r="M39" t="n">
        <v>0</v>
      </c>
      <c r="N39" t="n">
        <v>89.68140675791993</v>
      </c>
      <c r="O39" t="n">
        <v>-1.843768194243045</v>
      </c>
      <c r="P39" t="b">
        <v>1</v>
      </c>
      <c r="Q39" t="n">
        <v>0</v>
      </c>
      <c r="R39" t="b">
        <v>0</v>
      </c>
      <c r="S39" t="n">
        <v>-1.843768194243045</v>
      </c>
      <c r="T39" t="n">
        <v>362.9994679708591</v>
      </c>
      <c r="U39" t="n">
        <v>1431.669901677068</v>
      </c>
      <c r="V39" t="n">
        <v>-48.50334745718509</v>
      </c>
      <c r="W39" t="n">
        <v>4</v>
      </c>
      <c r="X39" t="n">
        <v>1277.049552295945</v>
      </c>
      <c r="Y39" t="b">
        <v>0</v>
      </c>
      <c r="Z39" t="n">
        <v>1277.049552295945</v>
      </c>
      <c r="AA39" t="b">
        <v>0</v>
      </c>
      <c r="AB39" t="n">
        <v>-12.29800899015849</v>
      </c>
      <c r="AC39" t="n">
        <v>-1.843768194243045</v>
      </c>
      <c r="AD39" t="b">
        <v>0</v>
      </c>
      <c r="AE39" t="n">
        <v>0</v>
      </c>
      <c r="AF39" t="n">
        <v>0</v>
      </c>
      <c r="AG39" t="n">
        <v>0.7857455187770405</v>
      </c>
      <c r="AH39" t="n">
        <v>23.44246086569373</v>
      </c>
      <c r="AI39" t="n">
        <v>-10.83307786311299</v>
      </c>
      <c r="AJ39" t="n">
        <v>-1.448732596290108</v>
      </c>
      <c r="AK39" t="n">
        <v>1.464931127045498</v>
      </c>
      <c r="AL39" t="n">
        <v>-1.448732596290108</v>
      </c>
      <c r="AM39" t="n">
        <v>2</v>
      </c>
      <c r="AN39" t="n">
        <v>0</v>
      </c>
      <c r="AO39" t="n">
        <v>-0.8556767534078183</v>
      </c>
      <c r="AP39" t="n">
        <v>0</v>
      </c>
      <c r="AQ39" t="n">
        <v>0.02022853659196322</v>
      </c>
      <c r="AR39" t="n">
        <v>1</v>
      </c>
      <c r="AS39" t="n">
        <v>0</v>
      </c>
      <c r="AT39" t="n">
        <v>0</v>
      </c>
      <c r="AU39" t="n">
        <v>0</v>
      </c>
      <c r="AV39" t="n">
        <v>0.03249948253435518</v>
      </c>
      <c r="AW39" t="n">
        <v>0.0102172855753802</v>
      </c>
    </row>
    <row r="40" spans="1:49">
      <c r="A40" t="n">
        <v>-79.069143575</v>
      </c>
      <c r="B40" t="n">
        <v>57.63065722</v>
      </c>
      <c r="C40" t="n">
        <v>17.36431203</v>
      </c>
      <c r="D40" t="n">
        <v>27.59110818</v>
      </c>
      <c r="E40" t="n">
        <v>1276.1554155</v>
      </c>
      <c r="F40" t="n">
        <v>37</v>
      </c>
      <c r="G40" t="n">
        <v>42.7</v>
      </c>
      <c r="H40" t="n">
        <v>-0.6310473360004325</v>
      </c>
      <c r="I40" t="n">
        <v>1.652042420332205</v>
      </c>
      <c r="J40" t="n">
        <v>0</v>
      </c>
      <c r="K40" t="n">
        <v>0</v>
      </c>
      <c r="L40" t="n">
        <v>0.1537308646666655</v>
      </c>
      <c r="M40" t="n">
        <v>0</v>
      </c>
      <c r="N40" t="n">
        <v>89.69261920987046</v>
      </c>
      <c r="O40" t="n">
        <v>-10.22286329974522</v>
      </c>
      <c r="P40" t="b">
        <v>1</v>
      </c>
      <c r="Q40" t="n">
        <v>0</v>
      </c>
      <c r="R40" t="b">
        <v>0</v>
      </c>
      <c r="S40" t="n">
        <v>-10.22286329974522</v>
      </c>
      <c r="T40" t="n">
        <v>350.6804815012598</v>
      </c>
      <c r="U40" t="n">
        <v>1383.083819040969</v>
      </c>
      <c r="V40" t="n">
        <v>-278.3763532675537</v>
      </c>
      <c r="W40" t="n">
        <v>4</v>
      </c>
      <c r="X40" t="n">
        <v>1233.710766584544</v>
      </c>
      <c r="Y40" t="b">
        <v>0</v>
      </c>
      <c r="Z40" t="n">
        <v>1233.710766584544</v>
      </c>
      <c r="AA40" t="b">
        <v>0</v>
      </c>
      <c r="AB40" t="n">
        <v>-70.58223967230064</v>
      </c>
      <c r="AC40" t="n">
        <v>-10.22286329974522</v>
      </c>
      <c r="AD40" t="b">
        <v>0</v>
      </c>
      <c r="AE40" t="n">
        <v>0</v>
      </c>
      <c r="AF40" t="n">
        <v>0</v>
      </c>
      <c r="AG40" t="n">
        <v>0.930675907896843</v>
      </c>
      <c r="AH40" t="n">
        <v>23.45597275446878</v>
      </c>
      <c r="AI40" t="n">
        <v>-73.64258967310647</v>
      </c>
      <c r="AJ40" t="n">
        <v>-9.514172582795696</v>
      </c>
      <c r="AK40" t="n">
        <v>-3.060350000805812</v>
      </c>
      <c r="AL40" t="n">
        <v>-9.514172582795696</v>
      </c>
      <c r="AM40" t="n">
        <v>2</v>
      </c>
      <c r="AN40" t="n">
        <v>5.677853412655484</v>
      </c>
      <c r="AO40" t="n">
        <v>-2.183752452931286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</row>
    <row r="41" spans="1:49">
      <c r="A41" t="n">
        <v>-101.3706969</v>
      </c>
      <c r="B41" t="n">
        <v>79.92879735</v>
      </c>
      <c r="C41" t="n">
        <v>17.460421045</v>
      </c>
      <c r="D41" t="n">
        <v>27.743821065</v>
      </c>
      <c r="E41" t="n">
        <v>1289.593665</v>
      </c>
      <c r="F41" t="n">
        <v>38</v>
      </c>
      <c r="G41" t="n">
        <v>39.9</v>
      </c>
      <c r="H41" t="n">
        <v>-0.8443635154616613</v>
      </c>
      <c r="I41" t="n">
        <v>2.118003103177513</v>
      </c>
      <c r="J41" t="n">
        <v>0</v>
      </c>
      <c r="K41" t="n">
        <v>0</v>
      </c>
      <c r="L41" t="n">
        <v>0.1135922963750002</v>
      </c>
      <c r="M41" t="n">
        <v>0</v>
      </c>
      <c r="N41" t="n">
        <v>89.71650105962219</v>
      </c>
      <c r="O41" t="n">
        <v>-13.65482300791279</v>
      </c>
      <c r="P41" t="b">
        <v>1</v>
      </c>
      <c r="Q41" t="n">
        <v>0</v>
      </c>
      <c r="R41" t="b">
        <v>0</v>
      </c>
      <c r="S41" t="n">
        <v>-13.65482300791279</v>
      </c>
      <c r="T41" t="n">
        <v>327.6850400913411</v>
      </c>
      <c r="U41" t="n">
        <v>1292.389798120249</v>
      </c>
      <c r="V41" t="n">
        <v>-397.9246495015729</v>
      </c>
      <c r="W41" t="n">
        <v>4</v>
      </c>
      <c r="X41" t="n">
        <v>1152.811699923262</v>
      </c>
      <c r="Y41" t="b">
        <v>0</v>
      </c>
      <c r="Z41" t="n">
        <v>1152.811699923262</v>
      </c>
      <c r="AA41" t="b">
        <v>0</v>
      </c>
      <c r="AB41" t="n">
        <v>-100.8936738087152</v>
      </c>
      <c r="AC41" t="n">
        <v>-13.65482300791279</v>
      </c>
      <c r="AD41" t="b">
        <v>0</v>
      </c>
      <c r="AE41" t="n">
        <v>0</v>
      </c>
      <c r="AF41" t="n">
        <v>0</v>
      </c>
      <c r="AG41" t="n">
        <v>0.9401734534634127</v>
      </c>
      <c r="AH41" t="n">
        <v>23.4802129753323</v>
      </c>
      <c r="AI41" t="n">
        <v>-106.3425490329046</v>
      </c>
      <c r="AJ41" t="n">
        <v>-12.83790210378103</v>
      </c>
      <c r="AK41" t="n">
        <v>-5.448875224189365</v>
      </c>
      <c r="AL41" t="n">
        <v>-12.83790210378103</v>
      </c>
      <c r="AM41" t="n">
        <v>2</v>
      </c>
      <c r="AN41" t="n">
        <v>8.51037180386704</v>
      </c>
      <c r="AO41" t="n">
        <v>-2.20937361667389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</row>
    <row r="42" spans="1:49">
      <c r="A42" t="n">
        <v>-101.3706969</v>
      </c>
      <c r="B42" t="n">
        <v>79.92879735</v>
      </c>
      <c r="C42" t="n">
        <v>17.540867575</v>
      </c>
      <c r="D42" t="n">
        <v>27.871646975</v>
      </c>
      <c r="E42" t="n">
        <v>1294.0572725</v>
      </c>
      <c r="F42" t="n">
        <v>39</v>
      </c>
      <c r="G42" t="n">
        <v>37</v>
      </c>
      <c r="H42" t="n">
        <v>-0.7414986021529284</v>
      </c>
      <c r="I42" t="n">
        <v>2.118003103177513</v>
      </c>
      <c r="J42" t="n">
        <v>0</v>
      </c>
      <c r="K42" t="n">
        <v>0</v>
      </c>
      <c r="L42" t="n">
        <v>0.08695278262500002</v>
      </c>
      <c r="M42" t="n">
        <v>0</v>
      </c>
      <c r="N42" t="n">
        <v>89.7442541142576</v>
      </c>
      <c r="O42" t="n">
        <v>-10.94150658785538</v>
      </c>
      <c r="P42" t="b">
        <v>1</v>
      </c>
      <c r="Q42" t="n">
        <v>0</v>
      </c>
      <c r="R42" t="b">
        <v>0</v>
      </c>
      <c r="S42" t="n">
        <v>-10.94150658785538</v>
      </c>
      <c r="T42" t="n">
        <v>303.8683329167824</v>
      </c>
      <c r="U42" t="n">
        <v>1198.45670502379</v>
      </c>
      <c r="V42" t="n">
        <v>-343.8452783047887</v>
      </c>
      <c r="W42" t="n">
        <v>3</v>
      </c>
      <c r="X42" t="n">
        <v>1585.558220746474</v>
      </c>
      <c r="Y42" t="b">
        <v>1</v>
      </c>
      <c r="Z42" t="n">
        <v>1585.558220746474</v>
      </c>
      <c r="AA42" t="b">
        <v>0</v>
      </c>
      <c r="AB42" t="n">
        <v>-87.18186569594033</v>
      </c>
      <c r="AC42" t="n">
        <v>-10.94150658785538</v>
      </c>
      <c r="AD42" t="b">
        <v>0</v>
      </c>
      <c r="AE42" t="n">
        <v>0</v>
      </c>
      <c r="AF42" t="n">
        <v>-291.5009482464741</v>
      </c>
      <c r="AG42" t="n">
        <v>0.9374315402311398</v>
      </c>
      <c r="AH42" t="n">
        <v>23.50815512650005</v>
      </c>
      <c r="AI42" t="n">
        <v>-61.77402164744499</v>
      </c>
      <c r="AJ42" t="n">
        <v>-10.25691337310243</v>
      </c>
      <c r="AK42" t="n">
        <v>25.40784404849536</v>
      </c>
      <c r="AL42" t="n">
        <v>-8.371205276597674</v>
      </c>
      <c r="AM42" t="n">
        <v>2</v>
      </c>
      <c r="AN42" t="n">
        <v>4.035265638583732</v>
      </c>
      <c r="AO42" t="n">
        <v>-2.217902076397204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</row>
    <row r="43" spans="1:49">
      <c r="A43" t="n">
        <v>-101.3706969</v>
      </c>
      <c r="B43" t="n">
        <v>79.92879735</v>
      </c>
      <c r="C43" t="n">
        <v>17.592986705</v>
      </c>
      <c r="D43" t="n">
        <v>27.95446192</v>
      </c>
      <c r="E43" t="n">
        <v>1281.1140045</v>
      </c>
      <c r="F43" t="n">
        <v>40</v>
      </c>
      <c r="G43" t="n">
        <v>34.6</v>
      </c>
      <c r="H43" t="n">
        <v>-0.6063087425932858</v>
      </c>
      <c r="I43" t="n">
        <v>2.118003103177513</v>
      </c>
      <c r="J43" t="n">
        <v>0</v>
      </c>
      <c r="K43" t="n">
        <v>0</v>
      </c>
      <c r="L43" t="n">
        <v>0.0645505413333332</v>
      </c>
      <c r="M43" t="n">
        <v>0</v>
      </c>
      <c r="N43" t="n">
        <v>89.77200716889301</v>
      </c>
      <c r="O43" t="n">
        <v>-8.07869056894728</v>
      </c>
      <c r="P43" t="b">
        <v>1</v>
      </c>
      <c r="Q43" t="n">
        <v>0</v>
      </c>
      <c r="R43" t="b">
        <v>0</v>
      </c>
      <c r="S43" t="n">
        <v>-8.07869056894728</v>
      </c>
      <c r="T43" t="n">
        <v>284.1579545654236</v>
      </c>
      <c r="U43" t="n">
        <v>1120.718972806031</v>
      </c>
      <c r="V43" t="n">
        <v>-271.4891877070728</v>
      </c>
      <c r="W43" t="n">
        <v>3</v>
      </c>
      <c r="X43" t="n">
        <v>1482.711201022379</v>
      </c>
      <c r="Y43" t="b">
        <v>0</v>
      </c>
      <c r="Z43" t="n">
        <v>1482.711201022379</v>
      </c>
      <c r="AA43" t="b">
        <v>0</v>
      </c>
      <c r="AB43" t="n">
        <v>-68.83600093992719</v>
      </c>
      <c r="AC43" t="n">
        <v>-8.07869056894728</v>
      </c>
      <c r="AD43" t="b">
        <v>0</v>
      </c>
      <c r="AE43" t="n">
        <v>0</v>
      </c>
      <c r="AF43" t="n">
        <v>0</v>
      </c>
      <c r="AG43" t="n">
        <v>0.9317193479912635</v>
      </c>
      <c r="AH43" t="n">
        <v>23.53157111083623</v>
      </c>
      <c r="AI43" t="n">
        <v>-48.4775766546296</v>
      </c>
      <c r="AJ43" t="n">
        <v>-7.52707230952273</v>
      </c>
      <c r="AK43" t="n">
        <v>20.35842428529759</v>
      </c>
      <c r="AL43" t="n">
        <v>-7.52707230952273</v>
      </c>
      <c r="AM43" t="n">
        <v>2</v>
      </c>
      <c r="AN43" t="n">
        <v>3.214241976533025</v>
      </c>
      <c r="AO43" t="n">
        <v>-2.193196872319555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</row>
    <row r="44" spans="1:49">
      <c r="A44" t="n">
        <v>-101.3706969</v>
      </c>
      <c r="B44" t="n">
        <v>79.92879735</v>
      </c>
      <c r="C44" t="n">
        <v>17.610629355</v>
      </c>
      <c r="D44" t="n">
        <v>27.982495295</v>
      </c>
      <c r="E44" t="n">
        <v>1235.729944</v>
      </c>
      <c r="F44" t="n">
        <v>41</v>
      </c>
      <c r="G44" t="n">
        <v>32.3</v>
      </c>
      <c r="H44" t="n">
        <v>-0.7499330941405917</v>
      </c>
      <c r="I44" t="n">
        <v>2.118003103177513</v>
      </c>
      <c r="J44" t="n">
        <v>0</v>
      </c>
      <c r="K44" t="n">
        <v>0</v>
      </c>
      <c r="L44" t="n">
        <v>0.04174579164583328</v>
      </c>
      <c r="M44" t="n">
        <v>0</v>
      </c>
      <c r="N44" t="n">
        <v>89.79976022352842</v>
      </c>
      <c r="O44" t="n">
        <v>-9.778116773529032</v>
      </c>
      <c r="P44" t="b">
        <v>1</v>
      </c>
      <c r="Q44" t="n">
        <v>0</v>
      </c>
      <c r="R44" t="b">
        <v>0</v>
      </c>
      <c r="S44" t="n">
        <v>-9.778116773529032</v>
      </c>
      <c r="T44" t="n">
        <v>265.2688419787046</v>
      </c>
      <c r="U44" t="n">
        <v>1046.220312764011</v>
      </c>
      <c r="V44" t="n">
        <v>-351.99813299487</v>
      </c>
      <c r="W44" t="n">
        <v>3</v>
      </c>
      <c r="X44" t="n">
        <v>1384.149473786787</v>
      </c>
      <c r="Y44" t="b">
        <v>0</v>
      </c>
      <c r="Z44" t="n">
        <v>1384.149473786787</v>
      </c>
      <c r="AA44" t="b">
        <v>0</v>
      </c>
      <c r="AB44" t="n">
        <v>-89.24901952202586</v>
      </c>
      <c r="AC44" t="n">
        <v>-9.778116773529032</v>
      </c>
      <c r="AD44" t="b">
        <v>0</v>
      </c>
      <c r="AE44" t="n">
        <v>0</v>
      </c>
      <c r="AF44" t="n">
        <v>0</v>
      </c>
      <c r="AG44" t="n">
        <v>0.9387859426372649</v>
      </c>
      <c r="AH44" t="n">
        <v>23.55043878910689</v>
      </c>
      <c r="AI44" t="n">
        <v>-63.33010198143363</v>
      </c>
      <c r="AJ44" t="n">
        <v>-9.179558572454702</v>
      </c>
      <c r="AK44" t="n">
        <v>25.91891754059222</v>
      </c>
      <c r="AL44" t="n">
        <v>-9.179558572454702</v>
      </c>
      <c r="AM44" t="n">
        <v>2</v>
      </c>
      <c r="AN44" t="n">
        <v>4.947338256949698</v>
      </c>
      <c r="AO44" t="n">
        <v>-2.107166664500641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</row>
    <row r="45" spans="1:49">
      <c r="A45" t="n">
        <v>-101.3706969</v>
      </c>
      <c r="B45" t="n">
        <v>79.92879735</v>
      </c>
      <c r="C45" t="n">
        <v>17.61617426</v>
      </c>
      <c r="D45" t="n">
        <v>27.9913059</v>
      </c>
      <c r="E45" t="n">
        <v>1159.819229</v>
      </c>
      <c r="F45" t="n">
        <v>42</v>
      </c>
      <c r="G45" t="n">
        <v>29</v>
      </c>
      <c r="H45" t="n">
        <v>-1.060625547511022</v>
      </c>
      <c r="I45" t="n">
        <v>2.118003103177513</v>
      </c>
      <c r="J45" t="n">
        <v>0</v>
      </c>
      <c r="K45" t="n">
        <v>0</v>
      </c>
      <c r="L45" t="n">
        <v>0.01991594260416625</v>
      </c>
      <c r="M45" t="n">
        <v>0</v>
      </c>
      <c r="N45" t="n">
        <v>89.82751327816383</v>
      </c>
      <c r="O45" t="n">
        <v>-13.08801048523735</v>
      </c>
      <c r="P45" t="b">
        <v>1</v>
      </c>
      <c r="Q45" t="n">
        <v>0</v>
      </c>
      <c r="R45" t="b">
        <v>0</v>
      </c>
      <c r="S45" t="n">
        <v>-13.08801048523735</v>
      </c>
      <c r="T45" t="n">
        <v>238.1670717455862</v>
      </c>
      <c r="U45" t="n">
        <v>939.3309309645921</v>
      </c>
      <c r="V45" t="n">
        <v>-524.7631123892381</v>
      </c>
      <c r="W45" t="n">
        <v>3</v>
      </c>
      <c r="X45" t="n">
        <v>1242.734821666155</v>
      </c>
      <c r="Y45" t="b">
        <v>0</v>
      </c>
      <c r="Z45" t="n">
        <v>1242.734821666155</v>
      </c>
      <c r="AA45" t="b">
        <v>0</v>
      </c>
      <c r="AB45" t="n">
        <v>-133.0535274820583</v>
      </c>
      <c r="AC45" t="n">
        <v>-13.08801048523735</v>
      </c>
      <c r="AD45" t="b">
        <v>0</v>
      </c>
      <c r="AE45" t="n">
        <v>0</v>
      </c>
      <c r="AF45" t="n">
        <v>0</v>
      </c>
      <c r="AG45" t="n">
        <v>0.9464437031526214</v>
      </c>
      <c r="AH45" t="n">
        <v>23.57091201197648</v>
      </c>
      <c r="AI45" t="n">
        <v>-95.18342650615148</v>
      </c>
      <c r="AJ45" t="n">
        <v>-12.38706511054838</v>
      </c>
      <c r="AK45" t="n">
        <v>37.87010097590687</v>
      </c>
      <c r="AL45" t="n">
        <v>-12.38706511054838</v>
      </c>
      <c r="AM45" t="n">
        <v>2</v>
      </c>
      <c r="AN45" t="n">
        <v>8.303097381647245</v>
      </c>
      <c r="AO45" t="n">
        <v>-1.96526909198787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</row>
    <row r="46" spans="1:49">
      <c r="A46" t="n">
        <v>-101.3706969</v>
      </c>
      <c r="B46" t="n">
        <v>79.92879735</v>
      </c>
      <c r="C46" t="n">
        <v>17.628221545</v>
      </c>
      <c r="D46" t="n">
        <v>28.010448485</v>
      </c>
      <c r="E46" t="n">
        <v>1273.826855</v>
      </c>
      <c r="F46" t="n">
        <v>43</v>
      </c>
      <c r="G46" t="n">
        <v>25.1</v>
      </c>
      <c r="H46" t="n">
        <v>-1.007564715815322</v>
      </c>
      <c r="I46" t="n">
        <v>2.118003103177513</v>
      </c>
      <c r="J46" t="n">
        <v>0</v>
      </c>
      <c r="K46" t="n">
        <v>0</v>
      </c>
      <c r="L46" t="n">
        <v>0.002102464208333765</v>
      </c>
      <c r="M46" t="n">
        <v>0</v>
      </c>
      <c r="N46" t="n">
        <v>89.85526633279925</v>
      </c>
      <c r="O46" t="n">
        <v>-10.75001429762536</v>
      </c>
      <c r="P46" t="b">
        <v>1</v>
      </c>
      <c r="Q46" t="n">
        <v>0</v>
      </c>
      <c r="R46" t="b">
        <v>0</v>
      </c>
      <c r="S46" t="n">
        <v>-10.75001429762536</v>
      </c>
      <c r="T46" t="n">
        <v>206.1377069246281</v>
      </c>
      <c r="U46" t="n">
        <v>813.0071161107333</v>
      </c>
      <c r="V46" t="n">
        <v>-497.9927076809495</v>
      </c>
      <c r="W46" t="n">
        <v>3</v>
      </c>
      <c r="X46" t="n">
        <v>1075.6084146145</v>
      </c>
      <c r="Y46" t="b">
        <v>0</v>
      </c>
      <c r="Z46" t="n">
        <v>1075.6084146145</v>
      </c>
      <c r="AA46" t="b">
        <v>0</v>
      </c>
      <c r="AB46" t="n">
        <v>-126.2658995134253</v>
      </c>
      <c r="AC46" t="n">
        <v>-10.75001429762536</v>
      </c>
      <c r="AD46" t="b">
        <v>0</v>
      </c>
      <c r="AE46" t="n">
        <v>0</v>
      </c>
      <c r="AF46" t="n">
        <v>0</v>
      </c>
      <c r="AG46" t="n">
        <v>0.9461413967207645</v>
      </c>
      <c r="AH46" t="n">
        <v>23.59488730936554</v>
      </c>
      <c r="AI46" t="n">
        <v>-90.29886207395006</v>
      </c>
      <c r="AJ46" t="n">
        <v>-10.17103354232345</v>
      </c>
      <c r="AK46" t="n">
        <v>35.96703743947526</v>
      </c>
      <c r="AL46" t="n">
        <v>-10.17103354232345</v>
      </c>
      <c r="AM46" t="n">
        <v>2</v>
      </c>
      <c r="AN46" t="n">
        <v>5.839275181270073</v>
      </c>
      <c r="AO46" t="n">
        <v>-2.179321178896233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</row>
    <row r="47" spans="1:49">
      <c r="A47" t="n">
        <v>-72.98690175999999</v>
      </c>
      <c r="B47" t="n">
        <v>51.549346275</v>
      </c>
      <c r="C47" t="n">
        <v>17.63616783</v>
      </c>
      <c r="D47" t="n">
        <v>28.02307477</v>
      </c>
      <c r="E47" t="n">
        <v>1427.874838</v>
      </c>
      <c r="F47" t="n">
        <v>44</v>
      </c>
      <c r="G47" t="n">
        <v>22.2</v>
      </c>
      <c r="H47" t="n">
        <v>-0.5757822558943548</v>
      </c>
      <c r="I47" t="n">
        <v>1.52496223412066</v>
      </c>
      <c r="J47" t="n">
        <v>0</v>
      </c>
      <c r="K47" t="n">
        <v>0</v>
      </c>
      <c r="L47" t="n">
        <v>-0.004971524124999488</v>
      </c>
      <c r="M47" t="n">
        <v>0</v>
      </c>
      <c r="N47" t="n">
        <v>89.87809239940081</v>
      </c>
      <c r="O47" t="n">
        <v>-5.012628512436812</v>
      </c>
      <c r="P47" t="b">
        <v>1</v>
      </c>
      <c r="Q47" t="n">
        <v>0</v>
      </c>
      <c r="R47" t="b">
        <v>0</v>
      </c>
      <c r="S47" t="n">
        <v>-5.012628512436812</v>
      </c>
      <c r="T47" t="n">
        <v>182.3209997500695</v>
      </c>
      <c r="U47" t="n">
        <v>719.074023014274</v>
      </c>
      <c r="V47" t="n">
        <v>-262.5428579476805</v>
      </c>
      <c r="W47" t="n">
        <v>2</v>
      </c>
      <c r="X47" t="n">
        <v>1535.942113158489</v>
      </c>
      <c r="Y47" t="b">
        <v>1</v>
      </c>
      <c r="Z47" t="n">
        <v>1535.942113158489</v>
      </c>
      <c r="AA47" t="b">
        <v>0</v>
      </c>
      <c r="AB47" t="n">
        <v>-66.56766175144028</v>
      </c>
      <c r="AC47" t="n">
        <v>-5.012628512436812</v>
      </c>
      <c r="AD47" t="b">
        <v>0</v>
      </c>
      <c r="AE47" t="n">
        <v>0</v>
      </c>
      <c r="AF47" t="n">
        <v>-108.0672751584893</v>
      </c>
      <c r="AG47" t="n">
        <v>0.9335728206144863</v>
      </c>
      <c r="AH47" t="n">
        <v>23.61469090076103</v>
      </c>
      <c r="AI47" t="n">
        <v>-29.09445680852208</v>
      </c>
      <c r="AJ47" t="n">
        <v>-4.679653739048232</v>
      </c>
      <c r="AK47" t="n">
        <v>37.4732049429182</v>
      </c>
      <c r="AL47" t="n">
        <v>-4.35039821311944</v>
      </c>
      <c r="AM47" t="n">
        <v>2</v>
      </c>
      <c r="AN47" t="n">
        <v>0.3434324445763424</v>
      </c>
      <c r="AO47" t="n">
        <v>-2.477966116675576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</row>
    <row r="48" spans="1:49">
      <c r="A48" t="n">
        <v>-22.30155331</v>
      </c>
      <c r="B48" t="n">
        <v>0.871755069999999</v>
      </c>
      <c r="C48" t="n">
        <v>17.6367971</v>
      </c>
      <c r="D48" t="n">
        <v>28.024074655</v>
      </c>
      <c r="E48" t="n">
        <v>1365.6141365</v>
      </c>
      <c r="F48" t="n">
        <v>45</v>
      </c>
      <c r="G48" t="n">
        <v>20.9</v>
      </c>
      <c r="H48" t="n">
        <v>-0.1893062606072551</v>
      </c>
      <c r="I48" t="n">
        <v>0.4659606825319038</v>
      </c>
      <c r="J48" t="n">
        <v>0</v>
      </c>
      <c r="K48" t="n">
        <v>0</v>
      </c>
      <c r="L48" t="n">
        <v>0.003151672020833704</v>
      </c>
      <c r="M48" t="n">
        <v>0</v>
      </c>
      <c r="N48" t="n">
        <v>89.88719328505098</v>
      </c>
      <c r="O48" t="n">
        <v>-0.9175661824048411</v>
      </c>
      <c r="P48" t="b">
        <v>1</v>
      </c>
      <c r="Q48" t="n">
        <v>0</v>
      </c>
      <c r="R48" t="b">
        <v>0</v>
      </c>
      <c r="S48" t="n">
        <v>-0.9175661824048411</v>
      </c>
      <c r="T48" t="n">
        <v>171.6445448097501</v>
      </c>
      <c r="U48" t="n">
        <v>676.9660847296543</v>
      </c>
      <c r="V48" t="n">
        <v>-51.04800518031778</v>
      </c>
      <c r="W48" t="n">
        <v>2</v>
      </c>
      <c r="X48" t="n">
        <v>1445.999556982542</v>
      </c>
      <c r="Y48" t="b">
        <v>0</v>
      </c>
      <c r="Z48" t="n">
        <v>1445.999556982542</v>
      </c>
      <c r="AA48" t="b">
        <v>0</v>
      </c>
      <c r="AB48" t="n">
        <v>-12.94320618162216</v>
      </c>
      <c r="AC48" t="n">
        <v>-0.9175661824048411</v>
      </c>
      <c r="AD48" t="b">
        <v>0</v>
      </c>
      <c r="AE48" t="n">
        <v>0</v>
      </c>
      <c r="AF48" t="n">
        <v>0</v>
      </c>
      <c r="AG48" t="n">
        <v>0.8218681315641888</v>
      </c>
      <c r="AH48" t="n">
        <v>23.62608004676772</v>
      </c>
      <c r="AI48" t="n">
        <v>-4.980153876844503</v>
      </c>
      <c r="AJ48" t="n">
        <v>-0.7541184039195524</v>
      </c>
      <c r="AK48" t="n">
        <v>7.963052304777652</v>
      </c>
      <c r="AL48" t="n">
        <v>-0.7541184039195524</v>
      </c>
      <c r="AM48" t="n">
        <v>2</v>
      </c>
      <c r="AN48" t="n">
        <v>0</v>
      </c>
      <c r="AO48" t="n">
        <v>-0.2692003898749969</v>
      </c>
      <c r="AP48" t="n">
        <v>0</v>
      </c>
      <c r="AQ48" t="n">
        <v>0.1440882348362072</v>
      </c>
      <c r="AR48" t="n">
        <v>1</v>
      </c>
      <c r="AS48" t="n">
        <v>0</v>
      </c>
      <c r="AT48" t="n">
        <v>0</v>
      </c>
      <c r="AU48" t="n">
        <v>0</v>
      </c>
      <c r="AV48" t="n">
        <v>0.1569804547789897</v>
      </c>
      <c r="AW48" t="n">
        <v>0.0493519899750557</v>
      </c>
    </row>
    <row r="49" spans="1:49">
      <c r="A49" t="n">
        <v>0</v>
      </c>
      <c r="B49" t="n">
        <v>-21.42638506</v>
      </c>
      <c r="C49" t="n">
        <v>17.63797986</v>
      </c>
      <c r="D49" t="n">
        <v>28.025954015</v>
      </c>
      <c r="E49" t="n">
        <v>1228.9819445</v>
      </c>
      <c r="F49" t="n">
        <v>46</v>
      </c>
      <c r="G49" t="n">
        <v>20.4</v>
      </c>
      <c r="H49" t="n">
        <v>-0.1669927016766266</v>
      </c>
      <c r="I49" t="n">
        <v>-0</v>
      </c>
      <c r="J49" t="n">
        <v>0</v>
      </c>
      <c r="K49" t="n">
        <v>0</v>
      </c>
      <c r="L49" t="n">
        <v>0.01763641062500008</v>
      </c>
      <c r="M49" t="n">
        <v>0</v>
      </c>
      <c r="N49" t="n">
        <v>89.88362477289994</v>
      </c>
      <c r="O49" t="n">
        <v>-0.6849469982967527</v>
      </c>
      <c r="P49" t="b">
        <v>1</v>
      </c>
      <c r="Q49" t="n">
        <v>0</v>
      </c>
      <c r="R49" t="b">
        <v>0</v>
      </c>
      <c r="S49" t="n">
        <v>-0.6849469982967527</v>
      </c>
      <c r="T49" t="n">
        <v>167.5382159865503</v>
      </c>
      <c r="U49" t="n">
        <v>660.7707238509544</v>
      </c>
      <c r="V49" t="n">
        <v>-39.04041829249353</v>
      </c>
      <c r="W49" t="n">
        <v>2</v>
      </c>
      <c r="X49" t="n">
        <v>1411.406266145639</v>
      </c>
      <c r="Y49" t="b">
        <v>0</v>
      </c>
      <c r="Z49" t="n">
        <v>1411.406266145639</v>
      </c>
      <c r="AA49" t="b">
        <v>0</v>
      </c>
      <c r="AB49" t="n">
        <v>-9.89868617963832</v>
      </c>
      <c r="AC49" t="n">
        <v>-0.6849469982967527</v>
      </c>
      <c r="AD49" t="b">
        <v>0</v>
      </c>
      <c r="AE49" t="n">
        <v>0</v>
      </c>
      <c r="AF49" t="n">
        <v>0</v>
      </c>
      <c r="AG49" t="n">
        <v>0.7798744108271368</v>
      </c>
      <c r="AH49" t="n">
        <v>23.63167065231028</v>
      </c>
      <c r="AI49" t="n">
        <v>-3.614106766061872</v>
      </c>
      <c r="AJ49" t="n">
        <v>-0.5341726367444959</v>
      </c>
      <c r="AK49" t="n">
        <v>6.28457941357645</v>
      </c>
      <c r="AL49" t="n">
        <v>-0.5341726367444959</v>
      </c>
      <c r="AM49" t="n">
        <v>0</v>
      </c>
      <c r="AN49" t="n">
        <v>0</v>
      </c>
      <c r="AO49" t="n">
        <v>-0.532621958996862</v>
      </c>
      <c r="AP49" t="n">
        <v>0</v>
      </c>
      <c r="AQ49" t="n">
        <v>0.07648549805644496</v>
      </c>
      <c r="AR49" t="n">
        <v>1</v>
      </c>
      <c r="AS49" t="n">
        <v>0</v>
      </c>
      <c r="AT49" t="n">
        <v>0</v>
      </c>
      <c r="AU49" t="n">
        <v>0</v>
      </c>
      <c r="AV49" t="n">
        <v>0.08850673426531891</v>
      </c>
      <c r="AW49" t="n">
        <v>0.02782501470222234</v>
      </c>
    </row>
    <row r="50" spans="1:49">
      <c r="A50" t="n">
        <v>0</v>
      </c>
      <c r="B50" t="n">
        <v>-21.42638506</v>
      </c>
      <c r="C50" t="n">
        <v>17.64390819</v>
      </c>
      <c r="D50" t="n">
        <v>28.03537387</v>
      </c>
      <c r="E50" t="n">
        <v>1308.7299645</v>
      </c>
      <c r="F50" t="n">
        <v>47</v>
      </c>
      <c r="G50" t="n">
        <v>19.5</v>
      </c>
      <c r="H50" t="n">
        <v>-0.3093895993529046</v>
      </c>
      <c r="I50" t="n">
        <v>-0</v>
      </c>
      <c r="J50" t="n">
        <v>0</v>
      </c>
      <c r="K50" t="n">
        <v>0</v>
      </c>
      <c r="L50" t="n">
        <v>0.02872635316666705</v>
      </c>
      <c r="M50" t="n">
        <v>0</v>
      </c>
      <c r="N50" t="n">
        <v>89.87618505586521</v>
      </c>
      <c r="O50" t="n">
        <v>-1.972644647730581</v>
      </c>
      <c r="P50" t="b">
        <v>1</v>
      </c>
      <c r="Q50" t="n">
        <v>0</v>
      </c>
      <c r="R50" t="b">
        <v>0</v>
      </c>
      <c r="S50" t="n">
        <v>-1.972644647730581</v>
      </c>
      <c r="T50" t="n">
        <v>160.1468241047908</v>
      </c>
      <c r="U50" t="n">
        <v>631.6190742692947</v>
      </c>
      <c r="V50" t="n">
        <v>-117.625615770435</v>
      </c>
      <c r="W50" t="n">
        <v>2</v>
      </c>
      <c r="X50" t="n">
        <v>1349.138342639214</v>
      </c>
      <c r="Y50" t="b">
        <v>0</v>
      </c>
      <c r="Z50" t="n">
        <v>1349.138342639214</v>
      </c>
      <c r="AA50" t="b">
        <v>0</v>
      </c>
      <c r="AB50" t="n">
        <v>-29.82393908986689</v>
      </c>
      <c r="AC50" t="n">
        <v>-1.972644647730581</v>
      </c>
      <c r="AD50" t="b">
        <v>0</v>
      </c>
      <c r="AE50" t="n">
        <v>0</v>
      </c>
      <c r="AF50" t="n">
        <v>0</v>
      </c>
      <c r="AG50" t="n">
        <v>0.901280798697668</v>
      </c>
      <c r="AH50" t="n">
        <v>23.63682777337476</v>
      </c>
      <c r="AI50" t="n">
        <v>-12.58414964570498</v>
      </c>
      <c r="AJ50" t="n">
        <v>-1.777906743653298</v>
      </c>
      <c r="AK50" t="n">
        <v>17.23978944416191</v>
      </c>
      <c r="AL50" t="n">
        <v>-1.777906743653298</v>
      </c>
      <c r="AM50" t="n">
        <v>0</v>
      </c>
      <c r="AN50" t="n">
        <v>0</v>
      </c>
      <c r="AO50" t="n">
        <v>-1.753195747930334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</row>
    <row r="51" spans="1:49">
      <c r="A51" t="n">
        <v>0</v>
      </c>
      <c r="B51" t="n">
        <v>-21.42638506</v>
      </c>
      <c r="C51" t="n">
        <v>17.660412155</v>
      </c>
      <c r="D51" t="n">
        <v>28.06159792</v>
      </c>
      <c r="E51" t="n">
        <v>1456.060324</v>
      </c>
      <c r="F51" t="n">
        <v>48</v>
      </c>
      <c r="G51" t="n">
        <v>18.4</v>
      </c>
      <c r="H51" t="n">
        <v>-0.2621155675784208</v>
      </c>
      <c r="I51" t="n">
        <v>-0</v>
      </c>
      <c r="J51" t="n">
        <v>0</v>
      </c>
      <c r="K51" t="n">
        <v>0</v>
      </c>
      <c r="L51" t="n">
        <v>0.03865517839583253</v>
      </c>
      <c r="M51" t="n">
        <v>0</v>
      </c>
      <c r="N51" t="n">
        <v>89.86874533883048</v>
      </c>
      <c r="O51" t="n">
        <v>-1.458541924642022</v>
      </c>
      <c r="P51" t="b">
        <v>1</v>
      </c>
      <c r="Q51" t="n">
        <v>0</v>
      </c>
      <c r="R51" t="b">
        <v>0</v>
      </c>
      <c r="S51" t="n">
        <v>-1.458541924642022</v>
      </c>
      <c r="T51" t="n">
        <v>151.1129006937513</v>
      </c>
      <c r="U51" t="n">
        <v>595.989280336155</v>
      </c>
      <c r="V51" t="n">
        <v>-92.16982373357762</v>
      </c>
      <c r="W51" t="n">
        <v>2</v>
      </c>
      <c r="X51" t="n">
        <v>1273.033102798027</v>
      </c>
      <c r="Y51" t="b">
        <v>0</v>
      </c>
      <c r="Z51" t="n">
        <v>1273.033102798027</v>
      </c>
      <c r="AA51" t="b">
        <v>0</v>
      </c>
      <c r="AB51" t="n">
        <v>-23.36963076409169</v>
      </c>
      <c r="AC51" t="n">
        <v>-1.458541924642022</v>
      </c>
      <c r="AD51" t="b">
        <v>0</v>
      </c>
      <c r="AE51" t="n">
        <v>0</v>
      </c>
      <c r="AF51" t="n">
        <v>0</v>
      </c>
      <c r="AG51" t="n">
        <v>0.8855275729437323</v>
      </c>
      <c r="AH51" t="n">
        <v>23.64348863359549</v>
      </c>
      <c r="AI51" t="n">
        <v>-9.688414050148545</v>
      </c>
      <c r="AJ51" t="n">
        <v>-1.29157909056493</v>
      </c>
      <c r="AK51" t="n">
        <v>13.68121671394314</v>
      </c>
      <c r="AL51" t="n">
        <v>-1.29157909056493</v>
      </c>
      <c r="AM51" t="n">
        <v>0</v>
      </c>
      <c r="AN51" t="n">
        <v>0</v>
      </c>
      <c r="AO51" t="n">
        <v>-1.285484442879149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</row>
    <row r="52" spans="1:49">
      <c r="A52" t="n">
        <v>0</v>
      </c>
      <c r="B52" t="n">
        <v>-21.42638506</v>
      </c>
      <c r="C52" t="n">
        <v>17.69602415</v>
      </c>
      <c r="D52" t="n">
        <v>28.11818377</v>
      </c>
      <c r="E52" t="n">
        <v>1421.502921</v>
      </c>
      <c r="F52" t="n">
        <v>49</v>
      </c>
      <c r="G52" t="n">
        <v>17.8</v>
      </c>
      <c r="H52" t="n">
        <v>-0.05881479700008141</v>
      </c>
      <c r="I52" t="n">
        <v>-0</v>
      </c>
      <c r="J52" t="n">
        <v>0</v>
      </c>
      <c r="K52" t="n">
        <v>0</v>
      </c>
      <c r="L52" t="n">
        <v>0.04993527747916633</v>
      </c>
      <c r="M52" t="n">
        <v>0</v>
      </c>
      <c r="N52" t="n">
        <v>89.86130562179575</v>
      </c>
      <c r="O52" t="n">
        <v>0.2933996086752326</v>
      </c>
      <c r="P52" t="b">
        <v>1</v>
      </c>
      <c r="Q52" t="n">
        <v>0</v>
      </c>
      <c r="R52" t="b">
        <v>0</v>
      </c>
      <c r="S52" t="n">
        <v>0.2933996086752326</v>
      </c>
      <c r="T52" t="n">
        <v>146.1853061059116</v>
      </c>
      <c r="U52" t="n">
        <v>576.5548472817152</v>
      </c>
      <c r="V52" t="n">
        <v>19.16581054516915</v>
      </c>
      <c r="W52" t="n">
        <v>2</v>
      </c>
      <c r="X52" t="n">
        <v>1231.521153793744</v>
      </c>
      <c r="Y52" t="b">
        <v>0</v>
      </c>
      <c r="Z52" t="n">
        <v>1231.521153793744</v>
      </c>
      <c r="AA52" t="b">
        <v>0</v>
      </c>
      <c r="AB52" t="n">
        <v>4.859485432345119</v>
      </c>
      <c r="AC52" t="n">
        <v>0.2933996086752326</v>
      </c>
      <c r="AD52" t="b">
        <v>0</v>
      </c>
      <c r="AE52" t="n">
        <v>0</v>
      </c>
      <c r="AF52" t="n">
        <v>0</v>
      </c>
      <c r="AG52" t="n">
        <v>0.504925387794298</v>
      </c>
      <c r="AH52" t="n">
        <v>23.64919946891086</v>
      </c>
      <c r="AI52" t="n">
        <v>4.505695398590426</v>
      </c>
      <c r="AJ52" t="n">
        <v>0.5810751761897164</v>
      </c>
      <c r="AK52" t="n">
        <v>2.230655402174171</v>
      </c>
      <c r="AL52" t="n">
        <v>0.5810751761897164</v>
      </c>
      <c r="AM52" t="n">
        <v>0</v>
      </c>
      <c r="AN52" t="n">
        <v>0</v>
      </c>
      <c r="AO52" t="n">
        <v>0.58401986633301</v>
      </c>
      <c r="AP52" t="n">
        <v>0</v>
      </c>
      <c r="AQ52" t="n">
        <v>0.3047879892066064</v>
      </c>
      <c r="AR52" t="n">
        <v>1</v>
      </c>
      <c r="AS52" t="n">
        <v>0</v>
      </c>
      <c r="AT52" t="n">
        <v>0</v>
      </c>
      <c r="AU52" t="n">
        <v>0</v>
      </c>
      <c r="AV52" t="n">
        <v>0.3177399809003351</v>
      </c>
      <c r="AW52" t="n">
        <v>0.09989205582405083</v>
      </c>
    </row>
    <row r="53" spans="1:49">
      <c r="A53" t="n">
        <v>0</v>
      </c>
      <c r="B53" t="n">
        <v>-21.42638506</v>
      </c>
      <c r="C53" t="n">
        <v>17.74355234</v>
      </c>
      <c r="D53" t="n">
        <v>28.193703925</v>
      </c>
      <c r="E53" t="n">
        <v>1377.672165</v>
      </c>
      <c r="F53" t="n">
        <v>50</v>
      </c>
      <c r="G53" t="n">
        <v>17.8</v>
      </c>
      <c r="H53" t="n">
        <v>-0.002625244421251782</v>
      </c>
      <c r="I53" t="n">
        <v>-0</v>
      </c>
      <c r="J53" t="n">
        <v>0</v>
      </c>
      <c r="K53" t="n">
        <v>0</v>
      </c>
      <c r="L53" t="n">
        <v>0.06209433960416634</v>
      </c>
      <c r="M53" t="n">
        <v>0</v>
      </c>
      <c r="N53" t="n">
        <v>89.85386590476102</v>
      </c>
      <c r="O53" t="n">
        <v>0.7655651014578527</v>
      </c>
      <c r="P53" t="b">
        <v>1</v>
      </c>
      <c r="Q53" t="n">
        <v>0</v>
      </c>
      <c r="R53" t="b">
        <v>0</v>
      </c>
      <c r="S53" t="n">
        <v>0.7655651014578527</v>
      </c>
      <c r="T53" t="n">
        <v>146.1853061059116</v>
      </c>
      <c r="U53" t="n">
        <v>576.5548472817152</v>
      </c>
      <c r="V53" t="n">
        <v>50.0091863134547</v>
      </c>
      <c r="W53" t="n">
        <v>2</v>
      </c>
      <c r="X53" t="n">
        <v>1231.521153793744</v>
      </c>
      <c r="Y53" t="b">
        <v>0</v>
      </c>
      <c r="Z53" t="n">
        <v>1231.521153793744</v>
      </c>
      <c r="AA53" t="b">
        <v>0</v>
      </c>
      <c r="AB53" t="n">
        <v>12.67981397399967</v>
      </c>
      <c r="AC53" t="n">
        <v>0.7655651014578527</v>
      </c>
      <c r="AD53" t="b">
        <v>0</v>
      </c>
      <c r="AE53" t="n">
        <v>0</v>
      </c>
      <c r="AF53" t="n">
        <v>0</v>
      </c>
      <c r="AG53" t="n">
        <v>0.7138749950846245</v>
      </c>
      <c r="AH53" t="n">
        <v>23.65416779411157</v>
      </c>
      <c r="AI53" t="n">
        <v>8.315520977852936</v>
      </c>
      <c r="AJ53" t="n">
        <v>1.072407783896536</v>
      </c>
      <c r="AK53" t="n">
        <v>2.379278480662079</v>
      </c>
      <c r="AL53" t="n">
        <v>1.072407783896536</v>
      </c>
      <c r="AM53" t="n">
        <v>0</v>
      </c>
      <c r="AN53" t="n">
        <v>0</v>
      </c>
      <c r="AO53" t="n">
        <v>1.076611321467084</v>
      </c>
      <c r="AP53" t="n">
        <v>0</v>
      </c>
      <c r="AQ53" t="n">
        <v>0.388634789774138</v>
      </c>
      <c r="AR53" t="n">
        <v>1</v>
      </c>
      <c r="AS53" t="n">
        <v>0</v>
      </c>
      <c r="AT53" t="n">
        <v>0</v>
      </c>
      <c r="AU53" t="n">
        <v>0</v>
      </c>
      <c r="AV53" t="n">
        <v>0.4011407123139639</v>
      </c>
      <c r="AW53" t="n">
        <v>0.126111829912695</v>
      </c>
    </row>
    <row r="54" spans="1:49">
      <c r="A54" t="n">
        <v>-28.383795125</v>
      </c>
      <c r="B54" t="n">
        <v>6.953066015000001</v>
      </c>
      <c r="C54" t="n">
        <v>17.78721097</v>
      </c>
      <c r="D54" t="n">
        <v>28.263075515</v>
      </c>
      <c r="E54" t="n">
        <v>1327.8463765</v>
      </c>
      <c r="F54" t="n">
        <v>51</v>
      </c>
      <c r="G54" t="n">
        <v>17.4</v>
      </c>
      <c r="H54" t="n">
        <v>-0.2640175586482481</v>
      </c>
      <c r="I54" t="n">
        <v>0.5930408687434482</v>
      </c>
      <c r="J54" t="n">
        <v>0</v>
      </c>
      <c r="K54" t="n">
        <v>0</v>
      </c>
      <c r="L54" t="n">
        <v>0.07131385860416724</v>
      </c>
      <c r="M54" t="n">
        <v>0</v>
      </c>
      <c r="N54" t="n">
        <v>89.85135317576015</v>
      </c>
      <c r="O54" t="n">
        <v>-1.401312195426372</v>
      </c>
      <c r="P54" t="b">
        <v>1</v>
      </c>
      <c r="Q54" t="n">
        <v>0</v>
      </c>
      <c r="R54" t="b">
        <v>0</v>
      </c>
      <c r="S54" t="n">
        <v>-1.401312195426372</v>
      </c>
      <c r="T54" t="n">
        <v>142.9002430473518</v>
      </c>
      <c r="U54" t="n">
        <v>563.5985585787553</v>
      </c>
      <c r="V54" t="n">
        <v>-93.64256825364284</v>
      </c>
      <c r="W54" t="n">
        <v>2</v>
      </c>
      <c r="X54" t="n">
        <v>1203.846521124221</v>
      </c>
      <c r="Y54" t="b">
        <v>0</v>
      </c>
      <c r="Z54" t="n">
        <v>1203.846521124221</v>
      </c>
      <c r="AA54" t="b">
        <v>0</v>
      </c>
      <c r="AB54" t="n">
        <v>-23.74304468905751</v>
      </c>
      <c r="AC54" t="n">
        <v>-1.401312195426372</v>
      </c>
      <c r="AD54" t="b">
        <v>0</v>
      </c>
      <c r="AE54" t="n">
        <v>0</v>
      </c>
      <c r="AF54" t="n">
        <v>0</v>
      </c>
      <c r="AG54" t="n">
        <v>0.8873617329985537</v>
      </c>
      <c r="AH54" t="n">
        <v>23.66166013915154</v>
      </c>
      <c r="AI54" t="n">
        <v>-9.863609214393344</v>
      </c>
      <c r="AJ54" t="n">
        <v>-1.243470818205553</v>
      </c>
      <c r="AK54" t="n">
        <v>13.87943547466417</v>
      </c>
      <c r="AL54" t="n">
        <v>-1.243470818205553</v>
      </c>
      <c r="AM54" t="n">
        <v>2</v>
      </c>
      <c r="AN54" t="n">
        <v>0</v>
      </c>
      <c r="AO54" t="n">
        <v>-0.6446917167427314</v>
      </c>
      <c r="AP54" t="n">
        <v>0</v>
      </c>
      <c r="AQ54" t="n">
        <v>0.0718094884410819</v>
      </c>
      <c r="AR54" t="n">
        <v>1</v>
      </c>
      <c r="AS54" t="n">
        <v>0</v>
      </c>
      <c r="AT54" t="n">
        <v>0</v>
      </c>
      <c r="AU54" t="n">
        <v>0</v>
      </c>
      <c r="AV54" t="n">
        <v>0.08461740267447802</v>
      </c>
      <c r="AW54" t="n">
        <v>0.02660227487801247</v>
      </c>
    </row>
    <row r="55" spans="1:49">
      <c r="A55" t="n">
        <v>-79.069143575</v>
      </c>
      <c r="B55" t="n">
        <v>57.63065722</v>
      </c>
      <c r="C55" t="n">
        <v>17.82573094</v>
      </c>
      <c r="D55" t="n">
        <v>28.324282005</v>
      </c>
      <c r="E55" t="n">
        <v>1268.246362</v>
      </c>
      <c r="F55" t="n">
        <v>52</v>
      </c>
      <c r="G55" t="n">
        <v>15.7</v>
      </c>
      <c r="H55" t="n">
        <v>-0.6913045209857578</v>
      </c>
      <c r="I55" t="n">
        <v>1.652042420332205</v>
      </c>
      <c r="J55" t="n">
        <v>0</v>
      </c>
      <c r="K55" t="n">
        <v>0</v>
      </c>
      <c r="L55" t="n">
        <v>0.07367603127083323</v>
      </c>
      <c r="M55" t="n">
        <v>0</v>
      </c>
      <c r="N55" t="n">
        <v>89.86256562771068</v>
      </c>
      <c r="O55" t="n">
        <v>-4.44057577347365</v>
      </c>
      <c r="P55" t="b">
        <v>1</v>
      </c>
      <c r="Q55" t="n">
        <v>0</v>
      </c>
      <c r="R55" t="b">
        <v>0</v>
      </c>
      <c r="S55" t="n">
        <v>-4.44057577347365</v>
      </c>
      <c r="T55" t="n">
        <v>128.9387250484725</v>
      </c>
      <c r="U55" t="n">
        <v>508.5343315911757</v>
      </c>
      <c r="V55" t="n">
        <v>-328.8723000433391</v>
      </c>
      <c r="W55" t="n">
        <v>2</v>
      </c>
      <c r="X55" t="n">
        <v>1086.229332278751</v>
      </c>
      <c r="Y55" t="b">
        <v>0</v>
      </c>
      <c r="Z55" t="n">
        <v>1086.229332278751</v>
      </c>
      <c r="AA55" t="b">
        <v>0</v>
      </c>
      <c r="AB55" t="n">
        <v>-83.38547161342269</v>
      </c>
      <c r="AC55" t="n">
        <v>-4.44057577347365</v>
      </c>
      <c r="AD55" t="b">
        <v>0</v>
      </c>
      <c r="AE55" t="n">
        <v>0</v>
      </c>
      <c r="AF55" t="n">
        <v>0</v>
      </c>
      <c r="AG55" t="n">
        <v>0.940281550223822</v>
      </c>
      <c r="AH55" t="n">
        <v>23.66705898205117</v>
      </c>
      <c r="AI55" t="n">
        <v>-36.70684481030599</v>
      </c>
      <c r="AJ55" t="n">
        <v>-4.175391472168151</v>
      </c>
      <c r="AK55" t="n">
        <v>46.67862680311671</v>
      </c>
      <c r="AL55" t="n">
        <v>-4.175391472168151</v>
      </c>
      <c r="AM55" t="n">
        <v>2</v>
      </c>
      <c r="AN55" t="n">
        <v>0.3499761021630867</v>
      </c>
      <c r="AO55" t="n">
        <v>-2.168711396188996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</row>
    <row r="56" spans="1:49">
      <c r="A56" t="n">
        <v>-72.98690175999999</v>
      </c>
      <c r="B56" t="n">
        <v>51.549346275</v>
      </c>
      <c r="C56" t="n">
        <v>17.86748126</v>
      </c>
      <c r="D56" t="n">
        <v>28.39062138</v>
      </c>
      <c r="E56" t="n">
        <v>1229.2193365</v>
      </c>
      <c r="F56" t="n">
        <v>53</v>
      </c>
      <c r="G56" t="n">
        <v>13.1</v>
      </c>
      <c r="H56" t="n">
        <v>-0.5540976907420503</v>
      </c>
      <c r="I56" t="n">
        <v>1.52496223412066</v>
      </c>
      <c r="J56" t="n">
        <v>0</v>
      </c>
      <c r="K56" t="n">
        <v>0</v>
      </c>
      <c r="L56" t="n">
        <v>0.06905839395833289</v>
      </c>
      <c r="M56" t="n">
        <v>0</v>
      </c>
      <c r="N56" t="n">
        <v>89.88152048942857</v>
      </c>
      <c r="O56" t="n">
        <v>-2.867260763762805</v>
      </c>
      <c r="P56" t="b">
        <v>1</v>
      </c>
      <c r="Q56" t="n">
        <v>0</v>
      </c>
      <c r="R56" t="b">
        <v>0</v>
      </c>
      <c r="S56" t="n">
        <v>-2.867260763762805</v>
      </c>
      <c r="T56" t="n">
        <v>107.5858151678338</v>
      </c>
      <c r="U56" t="n">
        <v>424.3184550219365</v>
      </c>
      <c r="V56" t="n">
        <v>-254.4975225448107</v>
      </c>
      <c r="W56" t="n">
        <v>1</v>
      </c>
      <c r="X56" t="n">
        <v>1581.434881866757</v>
      </c>
      <c r="Y56" t="b">
        <v>1</v>
      </c>
      <c r="Z56" t="n">
        <v>1581.434881866757</v>
      </c>
      <c r="AA56" t="b">
        <v>0</v>
      </c>
      <c r="AB56" t="n">
        <v>-64.52776940791348</v>
      </c>
      <c r="AC56" t="n">
        <v>-2.867260763762806</v>
      </c>
      <c r="AD56" t="b">
        <v>0</v>
      </c>
      <c r="AE56" t="n">
        <v>0</v>
      </c>
      <c r="AF56" t="n">
        <v>-352.2155453667572</v>
      </c>
      <c r="AG56" t="n">
        <v>0.9348628494920652</v>
      </c>
      <c r="AH56" t="n">
        <v>23.67612940710324</v>
      </c>
      <c r="AI56" t="n">
        <v>-16.18583696808396</v>
      </c>
      <c r="AJ56" t="n">
        <v>-2.680495567848092</v>
      </c>
      <c r="AK56" t="n">
        <v>48.34193243982952</v>
      </c>
      <c r="AL56" t="n">
        <v>-2.083498360370069</v>
      </c>
      <c r="AM56" t="n">
        <v>2</v>
      </c>
      <c r="AN56" t="n">
        <v>0</v>
      </c>
      <c r="AO56" t="n">
        <v>-0.5571881765990671</v>
      </c>
      <c r="AP56" t="n">
        <v>0</v>
      </c>
      <c r="AQ56" t="n">
        <v>0.07318015981377649</v>
      </c>
      <c r="AR56" t="n">
        <v>1</v>
      </c>
      <c r="AS56" t="n">
        <v>0</v>
      </c>
      <c r="AT56" t="n">
        <v>0</v>
      </c>
      <c r="AU56" t="n">
        <v>0</v>
      </c>
      <c r="AV56" t="n">
        <v>0.08527364400247597</v>
      </c>
      <c r="AW56" t="n">
        <v>0.02680858601073386</v>
      </c>
    </row>
    <row r="57" spans="1:49">
      <c r="A57" t="n">
        <v>-22.30155331</v>
      </c>
      <c r="B57" t="n">
        <v>0.871755069999999</v>
      </c>
      <c r="C57" t="n">
        <v>17.91536231</v>
      </c>
      <c r="D57" t="n">
        <v>28.466702205</v>
      </c>
      <c r="E57" t="n">
        <v>1215.2107605</v>
      </c>
      <c r="F57" t="n">
        <v>54</v>
      </c>
      <c r="G57" t="n">
        <v>12.1</v>
      </c>
      <c r="H57" t="n">
        <v>-0.09230471604604107</v>
      </c>
      <c r="I57" t="n">
        <v>0.4659606825319038</v>
      </c>
      <c r="J57" t="n">
        <v>0</v>
      </c>
      <c r="K57" t="n">
        <v>0</v>
      </c>
      <c r="L57" t="n">
        <v>0.0615147019166655</v>
      </c>
      <c r="M57" t="n">
        <v>0</v>
      </c>
      <c r="N57" t="n">
        <v>89.89062137507874</v>
      </c>
      <c r="O57" t="n">
        <v>-0.01393297646666293</v>
      </c>
      <c r="P57" t="b">
        <v>1</v>
      </c>
      <c r="Q57" t="n">
        <v>0</v>
      </c>
      <c r="R57" t="b">
        <v>0</v>
      </c>
      <c r="S57" t="n">
        <v>-0.01393297646666293</v>
      </c>
      <c r="T57" t="n">
        <v>99.37315752143427</v>
      </c>
      <c r="U57" t="n">
        <v>391.9277332645368</v>
      </c>
      <c r="V57" t="n">
        <v>-1.338894002341116</v>
      </c>
      <c r="W57" t="n">
        <v>1</v>
      </c>
      <c r="X57" t="n">
        <v>1460.714661876928</v>
      </c>
      <c r="Y57" t="b">
        <v>0</v>
      </c>
      <c r="Z57" t="n">
        <v>1460.714661876928</v>
      </c>
      <c r="AA57" t="b">
        <v>0</v>
      </c>
      <c r="AB57" t="n">
        <v>-0.3394761669221898</v>
      </c>
      <c r="AC57" t="n">
        <v>-0.01393297646666293</v>
      </c>
      <c r="AD57" t="b">
        <v>0</v>
      </c>
      <c r="AE57" t="n">
        <v>0</v>
      </c>
      <c r="AF57" t="n">
        <v>0</v>
      </c>
      <c r="AG57" t="n">
        <v>0</v>
      </c>
      <c r="AH57" t="n">
        <v>23.68251756697371</v>
      </c>
      <c r="AI57" t="n">
        <v>0.3595332767690316</v>
      </c>
      <c r="AJ57" t="n">
        <v>0.05499625277173516</v>
      </c>
      <c r="AK57" t="n">
        <v>0.6990094436912213</v>
      </c>
      <c r="AL57" t="n">
        <v>0.05499625277173516</v>
      </c>
      <c r="AM57" t="n">
        <v>1</v>
      </c>
      <c r="AN57" t="n">
        <v>0</v>
      </c>
      <c r="AO57" t="n">
        <v>0.5222398444057986</v>
      </c>
      <c r="AP57" t="n">
        <v>0</v>
      </c>
      <c r="AQ57" t="n">
        <v>0.2699718099316171</v>
      </c>
      <c r="AR57" t="n">
        <v>1</v>
      </c>
      <c r="AS57" t="n">
        <v>0</v>
      </c>
      <c r="AT57" t="n">
        <v>0</v>
      </c>
      <c r="AU57" t="n">
        <v>0</v>
      </c>
      <c r="AV57" t="n">
        <v>0.28164489376836</v>
      </c>
      <c r="AW57" t="n">
        <v>0.08854437320461934</v>
      </c>
    </row>
    <row r="58" spans="1:49">
      <c r="A58" t="n">
        <v>0</v>
      </c>
      <c r="B58" t="n">
        <v>-21.42638506</v>
      </c>
      <c r="C58" t="n">
        <v>17.95702732</v>
      </c>
      <c r="D58" t="n">
        <v>28.53290603</v>
      </c>
      <c r="E58" t="n">
        <v>1177.4790765</v>
      </c>
      <c r="F58" t="n">
        <v>55</v>
      </c>
      <c r="G58" t="n">
        <v>12</v>
      </c>
      <c r="H58" t="n">
        <v>0.006649888259546044</v>
      </c>
      <c r="I58" t="n">
        <v>-0</v>
      </c>
      <c r="J58" t="n">
        <v>0</v>
      </c>
      <c r="K58" t="n">
        <v>0</v>
      </c>
      <c r="L58" t="n">
        <v>0.05595427891666666</v>
      </c>
      <c r="M58" t="n">
        <v>0</v>
      </c>
      <c r="N58" t="n">
        <v>89.88705286292769</v>
      </c>
      <c r="O58" t="n">
        <v>0.5464332169903284</v>
      </c>
      <c r="P58" t="b">
        <v>1</v>
      </c>
      <c r="Q58" t="n">
        <v>0</v>
      </c>
      <c r="R58" t="b">
        <v>0</v>
      </c>
      <c r="S58" t="n">
        <v>0.5464332169903284</v>
      </c>
      <c r="T58" t="n">
        <v>98.5518917567943</v>
      </c>
      <c r="U58" t="n">
        <v>388.6886610887967</v>
      </c>
      <c r="V58" t="n">
        <v>52.94726220064955</v>
      </c>
      <c r="W58" t="n">
        <v>1</v>
      </c>
      <c r="X58" t="n">
        <v>1448.642639877945</v>
      </c>
      <c r="Y58" t="b">
        <v>0</v>
      </c>
      <c r="Z58" t="n">
        <v>1448.642639877945</v>
      </c>
      <c r="AA58" t="b">
        <v>0</v>
      </c>
      <c r="AB58" t="n">
        <v>13.42476222126003</v>
      </c>
      <c r="AC58" t="n">
        <v>0.5464332169903284</v>
      </c>
      <c r="AD58" t="b">
        <v>0</v>
      </c>
      <c r="AE58" t="n">
        <v>0</v>
      </c>
      <c r="AF58" t="n">
        <v>0</v>
      </c>
      <c r="AG58" t="n">
        <v>0.6012142867539838</v>
      </c>
      <c r="AH58" t="n">
        <v>23.68251756697371</v>
      </c>
      <c r="AI58" t="n">
        <v>5.99125655603526</v>
      </c>
      <c r="AJ58" t="n">
        <v>0.9088826214369857</v>
      </c>
      <c r="AK58" t="n">
        <v>2.389227518938392</v>
      </c>
      <c r="AL58" t="n">
        <v>0.9088826214369857</v>
      </c>
      <c r="AM58" t="n">
        <v>0</v>
      </c>
      <c r="AN58" t="n">
        <v>0</v>
      </c>
      <c r="AO58" t="n">
        <v>0.9192388250647365</v>
      </c>
      <c r="AP58" t="n">
        <v>0</v>
      </c>
      <c r="AQ58" t="n">
        <v>0.3397662318284472</v>
      </c>
      <c r="AR58" t="n">
        <v>1</v>
      </c>
      <c r="AS58" t="n">
        <v>0</v>
      </c>
      <c r="AT58" t="n">
        <v>0</v>
      </c>
      <c r="AU58" t="n">
        <v>0</v>
      </c>
      <c r="AV58" t="n">
        <v>0.3510821146871792</v>
      </c>
      <c r="AW58" t="n">
        <v>0.1103742566477901</v>
      </c>
    </row>
    <row r="59" spans="1:49">
      <c r="A59" t="n">
        <v>0</v>
      </c>
      <c r="B59" t="n">
        <v>-21.42638506</v>
      </c>
      <c r="C59" t="n">
        <v>17.986573115</v>
      </c>
      <c r="D59" t="n">
        <v>28.579852965</v>
      </c>
      <c r="E59" t="n">
        <v>1068.20615055</v>
      </c>
      <c r="F59" t="n">
        <v>56</v>
      </c>
      <c r="G59" t="n">
        <v>12</v>
      </c>
      <c r="H59" t="n">
        <v>-0.0176281703254757</v>
      </c>
      <c r="I59" t="n">
        <v>-0</v>
      </c>
      <c r="J59" t="n">
        <v>0</v>
      </c>
      <c r="K59" t="n">
        <v>0</v>
      </c>
      <c r="L59" t="n">
        <v>0.05236984322916675</v>
      </c>
      <c r="M59" t="n">
        <v>0</v>
      </c>
      <c r="N59" t="n">
        <v>89.87961314589296</v>
      </c>
      <c r="O59" t="n">
        <v>0.4088980151061801</v>
      </c>
      <c r="P59" t="b">
        <v>1</v>
      </c>
      <c r="Q59" t="n">
        <v>0</v>
      </c>
      <c r="R59" t="b">
        <v>0</v>
      </c>
      <c r="S59" t="n">
        <v>0.4088980151061801</v>
      </c>
      <c r="T59" t="n">
        <v>98.5518917567943</v>
      </c>
      <c r="U59" t="n">
        <v>388.6886610887967</v>
      </c>
      <c r="V59" t="n">
        <v>39.6206338597005</v>
      </c>
      <c r="W59" t="n">
        <v>1</v>
      </c>
      <c r="X59" t="n">
        <v>1448.642639877945</v>
      </c>
      <c r="Y59" t="b">
        <v>0</v>
      </c>
      <c r="Z59" t="n">
        <v>1448.642639877945</v>
      </c>
      <c r="AA59" t="b">
        <v>0</v>
      </c>
      <c r="AB59" t="n">
        <v>10.04579966016747</v>
      </c>
      <c r="AC59" t="n">
        <v>0.4088980151061801</v>
      </c>
      <c r="AD59" t="b">
        <v>0</v>
      </c>
      <c r="AE59" t="n">
        <v>0</v>
      </c>
      <c r="AF59" t="n">
        <v>0</v>
      </c>
      <c r="AG59" t="n">
        <v>0.5339860394401992</v>
      </c>
      <c r="AH59" t="n">
        <v>23.6899710027091</v>
      </c>
      <c r="AI59" t="n">
        <v>5.047719545343941</v>
      </c>
      <c r="AJ59" t="n">
        <v>0.7657466392470591</v>
      </c>
      <c r="AK59" t="n">
        <v>2.352307777120847</v>
      </c>
      <c r="AL59" t="n">
        <v>0.7657466392470591</v>
      </c>
      <c r="AM59" t="n">
        <v>0</v>
      </c>
      <c r="AN59" t="n">
        <v>0</v>
      </c>
      <c r="AO59" t="n">
        <v>0.7956661650072158</v>
      </c>
      <c r="AP59" t="n">
        <v>0</v>
      </c>
      <c r="AQ59" t="n">
        <v>0.3052346261093234</v>
      </c>
      <c r="AR59" t="n">
        <v>1</v>
      </c>
      <c r="AS59" t="n">
        <v>0</v>
      </c>
      <c r="AT59" t="n">
        <v>0</v>
      </c>
      <c r="AU59" t="n">
        <v>0</v>
      </c>
      <c r="AV59" t="n">
        <v>0.3158205664635652</v>
      </c>
      <c r="AW59" t="n">
        <v>0.09928862451042134</v>
      </c>
    </row>
    <row r="60" spans="1:49">
      <c r="A60" t="n">
        <v>0</v>
      </c>
      <c r="B60" t="n">
        <v>-21.42638506</v>
      </c>
      <c r="C60" t="n">
        <v>18.01276441</v>
      </c>
      <c r="D60" t="n">
        <v>28.62146975</v>
      </c>
      <c r="E60" t="n">
        <v>927.6125864000001</v>
      </c>
      <c r="F60" t="n">
        <v>57</v>
      </c>
      <c r="G60" t="n">
        <v>12</v>
      </c>
      <c r="H60" t="n">
        <v>0.06386279304235587</v>
      </c>
      <c r="I60" t="n">
        <v>-0</v>
      </c>
      <c r="J60" t="n">
        <v>0</v>
      </c>
      <c r="K60" t="n">
        <v>0</v>
      </c>
      <c r="L60" t="n">
        <v>0.04938712545833396</v>
      </c>
      <c r="M60" t="n">
        <v>0</v>
      </c>
      <c r="N60" t="n">
        <v>89.87217342885823</v>
      </c>
      <c r="O60" t="n">
        <v>0.870544322584946</v>
      </c>
      <c r="P60" t="b">
        <v>1</v>
      </c>
      <c r="Q60" t="n">
        <v>0</v>
      </c>
      <c r="R60" t="b">
        <v>0</v>
      </c>
      <c r="S60" t="n">
        <v>0.870544322584946</v>
      </c>
      <c r="T60" t="n">
        <v>98.5518917567943</v>
      </c>
      <c r="U60" t="n">
        <v>388.6886610887967</v>
      </c>
      <c r="V60" t="n">
        <v>84.35237293784027</v>
      </c>
      <c r="W60" t="n">
        <v>2</v>
      </c>
      <c r="X60" t="n">
        <v>830.2389800856698</v>
      </c>
      <c r="Y60" t="b">
        <v>1</v>
      </c>
      <c r="Z60" t="n">
        <v>830.2389800856698</v>
      </c>
      <c r="AA60" t="b">
        <v>0</v>
      </c>
      <c r="AB60" t="n">
        <v>21.38751849336721</v>
      </c>
      <c r="AC60" t="n">
        <v>0.870544322584946</v>
      </c>
      <c r="AD60" t="b">
        <v>0</v>
      </c>
      <c r="AE60" t="n">
        <v>0</v>
      </c>
      <c r="AF60" t="n">
        <v>97.37360631433023</v>
      </c>
      <c r="AG60" t="n">
        <v>0.8099244478414372</v>
      </c>
      <c r="AH60" t="n">
        <v>23.69648869357653</v>
      </c>
      <c r="AI60" t="n">
        <v>12.36273731020764</v>
      </c>
      <c r="AJ60" t="n">
        <v>1.074846332772235</v>
      </c>
      <c r="AK60" t="n">
        <v>2.349854120428983</v>
      </c>
      <c r="AL60" t="n">
        <v>1.200908425936019</v>
      </c>
      <c r="AM60" t="n">
        <v>0</v>
      </c>
      <c r="AN60" t="n">
        <v>0</v>
      </c>
      <c r="AO60" t="n">
        <v>1.225070657204145</v>
      </c>
      <c r="AP60" t="n">
        <v>0</v>
      </c>
      <c r="AQ60" t="n">
        <v>0.3751293949041171</v>
      </c>
      <c r="AR60" t="n">
        <v>1</v>
      </c>
      <c r="AS60" t="n">
        <v>0</v>
      </c>
      <c r="AT60" t="n">
        <v>0</v>
      </c>
      <c r="AU60" t="n">
        <v>0</v>
      </c>
      <c r="AV60" t="n">
        <v>0.3846077657735689</v>
      </c>
      <c r="AW60" t="n">
        <v>0.1209141521949915</v>
      </c>
    </row>
    <row r="61" spans="1:49">
      <c r="A61" t="n">
        <v>0</v>
      </c>
      <c r="B61" t="n">
        <v>-21.42638506</v>
      </c>
      <c r="C61" t="n">
        <v>18.04140438</v>
      </c>
      <c r="D61" t="n">
        <v>28.666977375</v>
      </c>
      <c r="E61" t="n">
        <v>843.6633257</v>
      </c>
      <c r="F61" t="n">
        <v>58</v>
      </c>
      <c r="G61" t="n">
        <v>12.3</v>
      </c>
      <c r="H61" t="n">
        <v>0.01217699815605511</v>
      </c>
      <c r="I61" t="n">
        <v>-0</v>
      </c>
      <c r="J61" t="n">
        <v>0</v>
      </c>
      <c r="K61" t="n">
        <v>0</v>
      </c>
      <c r="L61" t="n">
        <v>0.04658910527083389</v>
      </c>
      <c r="M61" t="n">
        <v>0</v>
      </c>
      <c r="N61" t="n">
        <v>89.8647337118235</v>
      </c>
      <c r="O61" t="n">
        <v>0.5931988558304035</v>
      </c>
      <c r="P61" t="b">
        <v>1</v>
      </c>
      <c r="Q61" t="n">
        <v>0</v>
      </c>
      <c r="R61" t="b">
        <v>0</v>
      </c>
      <c r="S61" t="n">
        <v>0.5931988558304035</v>
      </c>
      <c r="T61" t="n">
        <v>101.0156890507142</v>
      </c>
      <c r="U61" t="n">
        <v>398.4058776160167</v>
      </c>
      <c r="V61" t="n">
        <v>56.07675264847258</v>
      </c>
      <c r="W61" t="n">
        <v>2</v>
      </c>
      <c r="X61" t="n">
        <v>850.9949545878118</v>
      </c>
      <c r="Y61" t="b">
        <v>0</v>
      </c>
      <c r="Z61" t="n">
        <v>850.9949545878118</v>
      </c>
      <c r="AA61" t="b">
        <v>0</v>
      </c>
      <c r="AB61" t="n">
        <v>14.21824357212794</v>
      </c>
      <c r="AC61" t="n">
        <v>0.5931988558304035</v>
      </c>
      <c r="AD61" t="b">
        <v>0</v>
      </c>
      <c r="AE61" t="n">
        <v>0</v>
      </c>
      <c r="AF61" t="n">
        <v>0</v>
      </c>
      <c r="AG61" t="n">
        <v>0.7496010563082325</v>
      </c>
      <c r="AH61" t="n">
        <v>23.70214844004068</v>
      </c>
      <c r="AI61" t="n">
        <v>8.880031607581522</v>
      </c>
      <c r="AJ61" t="n">
        <v>0.7913527480229201</v>
      </c>
      <c r="AK61" t="n">
        <v>2.22355053448792</v>
      </c>
      <c r="AL61" t="n">
        <v>0.7913527480229201</v>
      </c>
      <c r="AM61" t="n">
        <v>0</v>
      </c>
      <c r="AN61" t="n">
        <v>0</v>
      </c>
      <c r="AO61" t="n">
        <v>0.7965805983666409</v>
      </c>
      <c r="AP61" t="n">
        <v>0</v>
      </c>
      <c r="AQ61" t="n">
        <v>0.2828511423240352</v>
      </c>
      <c r="AR61" t="n">
        <v>1</v>
      </c>
      <c r="AS61" t="n">
        <v>0</v>
      </c>
      <c r="AT61" t="n">
        <v>0</v>
      </c>
      <c r="AU61" t="n">
        <v>0</v>
      </c>
      <c r="AV61" t="n">
        <v>0.2917450999649854</v>
      </c>
      <c r="AW61" t="n">
        <v>0.09171970656483691</v>
      </c>
    </row>
    <row r="62" spans="1:49">
      <c r="A62" t="n">
        <v>0</v>
      </c>
      <c r="B62" t="n">
        <v>-21.42638506</v>
      </c>
      <c r="C62" t="n">
        <v>18.073797565</v>
      </c>
      <c r="D62" t="n">
        <v>28.71844868</v>
      </c>
      <c r="E62" t="n">
        <v>823.1664843</v>
      </c>
      <c r="F62" t="n">
        <v>59</v>
      </c>
      <c r="G62" t="n">
        <v>12.6</v>
      </c>
      <c r="H62" t="n">
        <v>0.3874292143334239</v>
      </c>
      <c r="I62" t="n">
        <v>-0</v>
      </c>
      <c r="J62" t="n">
        <v>0</v>
      </c>
      <c r="K62" t="n">
        <v>0</v>
      </c>
      <c r="L62" t="n">
        <v>0.04805576114583296</v>
      </c>
      <c r="M62" t="n">
        <v>0</v>
      </c>
      <c r="N62" t="n">
        <v>89.85729399478878</v>
      </c>
      <c r="O62" t="n">
        <v>2.840815409458789</v>
      </c>
      <c r="P62" t="b">
        <v>1</v>
      </c>
      <c r="Q62" t="n">
        <v>0</v>
      </c>
      <c r="R62" t="b">
        <v>0</v>
      </c>
      <c r="S62" t="n">
        <v>2.840815409458789</v>
      </c>
      <c r="T62" t="n">
        <v>103.479486344634</v>
      </c>
      <c r="U62" t="n">
        <v>408.1230941432366</v>
      </c>
      <c r="V62" t="n">
        <v>262.1561997251477</v>
      </c>
      <c r="W62" t="n">
        <v>2</v>
      </c>
      <c r="X62" t="n">
        <v>871.7509290899534</v>
      </c>
      <c r="Y62" t="b">
        <v>0</v>
      </c>
      <c r="Z62" t="n">
        <v>871.7509290899534</v>
      </c>
      <c r="AA62" t="b">
        <v>0</v>
      </c>
      <c r="AB62" t="n">
        <v>66.46962467676158</v>
      </c>
      <c r="AC62" t="n">
        <v>2.840815409458789</v>
      </c>
      <c r="AD62" t="b">
        <v>0</v>
      </c>
      <c r="AE62" t="n">
        <v>0</v>
      </c>
      <c r="AF62" t="n">
        <v>0</v>
      </c>
      <c r="AG62" t="n">
        <v>0.9060525611866371</v>
      </c>
      <c r="AH62" t="n">
        <v>23.70722901221948</v>
      </c>
      <c r="AI62" t="n">
        <v>34.34540056240863</v>
      </c>
      <c r="AJ62" t="n">
        <v>3.135375949644947</v>
      </c>
      <c r="AK62" t="n">
        <v>3.22666241785733</v>
      </c>
      <c r="AL62" t="n">
        <v>3.135375949644947</v>
      </c>
      <c r="AM62" t="n">
        <v>0</v>
      </c>
      <c r="AN62" t="n">
        <v>0</v>
      </c>
      <c r="AO62" t="n">
        <v>3.135586286852387</v>
      </c>
      <c r="AP62" t="n">
        <v>0</v>
      </c>
      <c r="AQ62" t="n">
        <v>0.7573086734783949</v>
      </c>
      <c r="AR62" t="n">
        <v>1</v>
      </c>
      <c r="AS62" t="n">
        <v>0</v>
      </c>
      <c r="AT62" t="n">
        <v>0</v>
      </c>
      <c r="AU62" t="n">
        <v>0</v>
      </c>
      <c r="AV62" t="n">
        <v>0.7659594760755316</v>
      </c>
      <c r="AW62" t="n">
        <v>0.2408046558267325</v>
      </c>
    </row>
    <row r="63" spans="1:49">
      <c r="A63" t="n">
        <v>0</v>
      </c>
      <c r="B63" t="n">
        <v>-21.42638506</v>
      </c>
      <c r="C63" t="n">
        <v>18.10869535</v>
      </c>
      <c r="D63" t="n">
        <v>28.773899685</v>
      </c>
      <c r="E63" t="n">
        <v>822.7130995499999</v>
      </c>
      <c r="F63" t="n">
        <v>60</v>
      </c>
      <c r="G63" t="n">
        <v>14.7</v>
      </c>
      <c r="H63" t="n">
        <v>0.4381061445102483</v>
      </c>
      <c r="I63" t="n">
        <v>-0</v>
      </c>
      <c r="J63" t="n">
        <v>0</v>
      </c>
      <c r="K63" t="n">
        <v>0</v>
      </c>
      <c r="L63" t="n">
        <v>0.05761846079166653</v>
      </c>
      <c r="M63" t="n">
        <v>0</v>
      </c>
      <c r="N63" t="n">
        <v>89.84985427775405</v>
      </c>
      <c r="O63" t="n">
        <v>3.675183903309432</v>
      </c>
      <c r="P63" t="b">
        <v>1</v>
      </c>
      <c r="Q63" t="n">
        <v>0</v>
      </c>
      <c r="R63" t="b">
        <v>0</v>
      </c>
      <c r="S63" t="n">
        <v>3.675183903309432</v>
      </c>
      <c r="T63" t="n">
        <v>120.726067402073</v>
      </c>
      <c r="U63" t="n">
        <v>476.143609833776</v>
      </c>
      <c r="V63" t="n">
        <v>290.7029265032211</v>
      </c>
      <c r="W63" t="n">
        <v>2</v>
      </c>
      <c r="X63" t="n">
        <v>1017.042750604946</v>
      </c>
      <c r="Y63" t="b">
        <v>0</v>
      </c>
      <c r="Z63" t="n">
        <v>1017.042750604946</v>
      </c>
      <c r="AA63" t="b">
        <v>0</v>
      </c>
      <c r="AB63" t="n">
        <v>73.70763856572543</v>
      </c>
      <c r="AC63" t="n">
        <v>3.675183903309432</v>
      </c>
      <c r="AD63" t="b">
        <v>0</v>
      </c>
      <c r="AE63" t="n">
        <v>0</v>
      </c>
      <c r="AF63" t="n">
        <v>0</v>
      </c>
      <c r="AG63" t="n">
        <v>0.9094825019027688</v>
      </c>
      <c r="AH63" t="n">
        <v>23.71635768812173</v>
      </c>
      <c r="AI63" t="n">
        <v>37.94171009745335</v>
      </c>
      <c r="AJ63" t="n">
        <v>4.040961640955616</v>
      </c>
      <c r="AK63" t="n">
        <v>3.434388671551936</v>
      </c>
      <c r="AL63" t="n">
        <v>4.040961640955616</v>
      </c>
      <c r="AM63" t="n">
        <v>0</v>
      </c>
      <c r="AN63" t="n">
        <v>0</v>
      </c>
      <c r="AO63" t="n">
        <v>4.040980372121775</v>
      </c>
      <c r="AP63" t="n">
        <v>0</v>
      </c>
      <c r="AQ63" t="n">
        <v>0.9466216743143787</v>
      </c>
      <c r="AR63" t="n">
        <v>1</v>
      </c>
      <c r="AS63" t="n">
        <v>0</v>
      </c>
      <c r="AT63" t="n">
        <v>0</v>
      </c>
      <c r="AU63" t="n">
        <v>0</v>
      </c>
      <c r="AV63" t="n">
        <v>0.9553428432242527</v>
      </c>
      <c r="AW63" t="n">
        <v>0.3003435713568517</v>
      </c>
    </row>
    <row r="64" spans="1:49">
      <c r="A64" t="n">
        <v>0</v>
      </c>
      <c r="B64" t="n">
        <v>-21.42638506</v>
      </c>
      <c r="C64" t="n">
        <v>18.14509825</v>
      </c>
      <c r="D64" t="n">
        <v>28.831742245</v>
      </c>
      <c r="E64" t="n">
        <v>829.4183994</v>
      </c>
      <c r="F64" t="n">
        <v>61</v>
      </c>
      <c r="G64" t="n">
        <v>15.3</v>
      </c>
      <c r="H64" t="n">
        <v>0.1101462076255815</v>
      </c>
      <c r="I64" t="n">
        <v>-0</v>
      </c>
      <c r="J64" t="n">
        <v>0</v>
      </c>
      <c r="K64" t="n">
        <v>0</v>
      </c>
      <c r="L64" t="n">
        <v>0.06879800720833312</v>
      </c>
      <c r="M64" t="n">
        <v>0</v>
      </c>
      <c r="N64" t="n">
        <v>89.84241456071932</v>
      </c>
      <c r="O64" t="n">
        <v>1.459323871941122</v>
      </c>
      <c r="P64" t="b">
        <v>1</v>
      </c>
      <c r="Q64" t="n">
        <v>0</v>
      </c>
      <c r="R64" t="b">
        <v>0</v>
      </c>
      <c r="S64" t="n">
        <v>1.459323871941122</v>
      </c>
      <c r="T64" t="n">
        <v>125.6536619899127</v>
      </c>
      <c r="U64" t="n">
        <v>495.5780428882159</v>
      </c>
      <c r="V64" t="n">
        <v>110.9041809589659</v>
      </c>
      <c r="W64" t="n">
        <v>2</v>
      </c>
      <c r="X64" t="n">
        <v>1058.554699609229</v>
      </c>
      <c r="Y64" t="b">
        <v>0</v>
      </c>
      <c r="Z64" t="n">
        <v>1058.554699609229</v>
      </c>
      <c r="AA64" t="b">
        <v>0</v>
      </c>
      <c r="AB64" t="n">
        <v>28.11972133848019</v>
      </c>
      <c r="AC64" t="n">
        <v>1.459323871941122</v>
      </c>
      <c r="AD64" t="b">
        <v>0</v>
      </c>
      <c r="AE64" t="n">
        <v>0</v>
      </c>
      <c r="AF64" t="n">
        <v>0</v>
      </c>
      <c r="AG64" t="n">
        <v>0.835717004068622</v>
      </c>
      <c r="AH64" t="n">
        <v>23.72773635664007</v>
      </c>
      <c r="AI64" t="n">
        <v>15.75253762204968</v>
      </c>
      <c r="AJ64" t="n">
        <v>1.74619382498683</v>
      </c>
      <c r="AK64" t="n">
        <v>2.587874074072065</v>
      </c>
      <c r="AL64" t="n">
        <v>1.74619382498683</v>
      </c>
      <c r="AM64" t="n">
        <v>0</v>
      </c>
      <c r="AN64" t="n">
        <v>0</v>
      </c>
      <c r="AO64" t="n">
        <v>1.74646105119805</v>
      </c>
      <c r="AP64" t="n">
        <v>0</v>
      </c>
      <c r="AQ64" t="n">
        <v>0.4731361517620843</v>
      </c>
      <c r="AR64" t="n">
        <v>1</v>
      </c>
      <c r="AS64" t="n">
        <v>0</v>
      </c>
      <c r="AT64" t="n">
        <v>0</v>
      </c>
      <c r="AU64" t="n">
        <v>0</v>
      </c>
      <c r="AV64" t="n">
        <v>0.4818892451192726</v>
      </c>
      <c r="AW64" t="n">
        <v>0.1514977977844189</v>
      </c>
    </row>
    <row r="65" spans="1:49">
      <c r="A65" t="n">
        <v>0</v>
      </c>
      <c r="B65" t="n">
        <v>-21.42638506</v>
      </c>
      <c r="C65" t="n">
        <v>18.18417743</v>
      </c>
      <c r="D65" t="n">
        <v>28.893837295</v>
      </c>
      <c r="E65" t="n">
        <v>846.3271339</v>
      </c>
      <c r="F65" t="n">
        <v>62</v>
      </c>
      <c r="G65" t="n">
        <v>15.9</v>
      </c>
      <c r="H65" t="n">
        <v>0.121309024987426</v>
      </c>
      <c r="I65" t="n">
        <v>-0</v>
      </c>
      <c r="J65" t="n">
        <v>0</v>
      </c>
      <c r="K65" t="n">
        <v>0</v>
      </c>
      <c r="L65" t="n">
        <v>0.07729373083333391</v>
      </c>
      <c r="M65" t="n">
        <v>0</v>
      </c>
      <c r="N65" t="n">
        <v>89.83497484368459</v>
      </c>
      <c r="O65" t="n">
        <v>1.603497688946243</v>
      </c>
      <c r="P65" t="b">
        <v>1</v>
      </c>
      <c r="Q65" t="n">
        <v>0</v>
      </c>
      <c r="R65" t="b">
        <v>0</v>
      </c>
      <c r="S65" t="n">
        <v>1.603497688946243</v>
      </c>
      <c r="T65" t="n">
        <v>130.5812565777525</v>
      </c>
      <c r="U65" t="n">
        <v>515.0124759426558</v>
      </c>
      <c r="V65" t="n">
        <v>117.2624265322187</v>
      </c>
      <c r="W65" t="n">
        <v>2</v>
      </c>
      <c r="X65" t="n">
        <v>1100.066648613513</v>
      </c>
      <c r="Y65" t="b">
        <v>0</v>
      </c>
      <c r="Z65" t="n">
        <v>1100.066648613513</v>
      </c>
      <c r="AA65" t="b">
        <v>0</v>
      </c>
      <c r="AB65" t="n">
        <v>29.73185256902098</v>
      </c>
      <c r="AC65" t="n">
        <v>1.603497688946243</v>
      </c>
      <c r="AD65" t="b">
        <v>0</v>
      </c>
      <c r="AE65" t="n">
        <v>0</v>
      </c>
      <c r="AF65" t="n">
        <v>0</v>
      </c>
      <c r="AG65" t="n">
        <v>0.8406514065706074</v>
      </c>
      <c r="AH65" t="n">
        <v>23.73593655068798</v>
      </c>
      <c r="AI65" t="n">
        <v>16.55788181003618</v>
      </c>
      <c r="AJ65" t="n">
        <v>1.907446625810842</v>
      </c>
      <c r="AK65" t="n">
        <v>2.638475176599389</v>
      </c>
      <c r="AL65" t="n">
        <v>1.907446625810842</v>
      </c>
      <c r="AM65" t="n">
        <v>0</v>
      </c>
      <c r="AN65" t="n">
        <v>0</v>
      </c>
      <c r="AO65" t="n">
        <v>1.909439891759837</v>
      </c>
      <c r="AP65" t="n">
        <v>0</v>
      </c>
      <c r="AQ65" t="n">
        <v>0.5072420896801811</v>
      </c>
      <c r="AR65" t="n">
        <v>1</v>
      </c>
      <c r="AS65" t="n">
        <v>0</v>
      </c>
      <c r="AT65" t="n">
        <v>0</v>
      </c>
      <c r="AU65" t="n">
        <v>0</v>
      </c>
      <c r="AV65" t="n">
        <v>0.5161370510609345</v>
      </c>
      <c r="AW65" t="n">
        <v>0.1622647265583237</v>
      </c>
    </row>
    <row r="66" spans="1:49">
      <c r="A66" t="n">
        <v>0</v>
      </c>
      <c r="B66" t="n">
        <v>-21.42638506</v>
      </c>
      <c r="C66" t="n">
        <v>18.232127375</v>
      </c>
      <c r="D66" t="n">
        <v>28.970027595</v>
      </c>
      <c r="E66" t="n">
        <v>893.91150455</v>
      </c>
      <c r="F66" t="n">
        <v>63</v>
      </c>
      <c r="G66" t="n">
        <v>16.2</v>
      </c>
      <c r="H66" t="n">
        <v>0.154617692424718</v>
      </c>
      <c r="I66" t="n">
        <v>-0</v>
      </c>
      <c r="J66" t="n">
        <v>0</v>
      </c>
      <c r="K66" t="n">
        <v>0</v>
      </c>
      <c r="L66" t="n">
        <v>0.08398483037499926</v>
      </c>
      <c r="M66" t="n">
        <v>0</v>
      </c>
      <c r="N66" t="n">
        <v>89.82753512664986</v>
      </c>
      <c r="O66" t="n">
        <v>1.890132491141137</v>
      </c>
      <c r="P66" t="b">
        <v>1</v>
      </c>
      <c r="Q66" t="n">
        <v>0</v>
      </c>
      <c r="R66" t="b">
        <v>0</v>
      </c>
      <c r="S66" t="n">
        <v>1.890132491141137</v>
      </c>
      <c r="T66" t="n">
        <v>133.0450538716723</v>
      </c>
      <c r="U66" t="n">
        <v>524.7296924698755</v>
      </c>
      <c r="V66" t="n">
        <v>135.6640868531051</v>
      </c>
      <c r="W66" t="n">
        <v>2</v>
      </c>
      <c r="X66" t="n">
        <v>1120.822623115654</v>
      </c>
      <c r="Y66" t="b">
        <v>0</v>
      </c>
      <c r="Z66" t="n">
        <v>1120.822623115654</v>
      </c>
      <c r="AA66" t="b">
        <v>0</v>
      </c>
      <c r="AB66" t="n">
        <v>34.39758794449928</v>
      </c>
      <c r="AC66" t="n">
        <v>1.890132491141137</v>
      </c>
      <c r="AD66" t="b">
        <v>0</v>
      </c>
      <c r="AE66" t="n">
        <v>0</v>
      </c>
      <c r="AF66" t="n">
        <v>0</v>
      </c>
      <c r="AG66" t="n">
        <v>0.8547279423349313</v>
      </c>
      <c r="AH66" t="n">
        <v>23.74467624819123</v>
      </c>
      <c r="AI66" t="n">
        <v>18.84077830707058</v>
      </c>
      <c r="AJ66" t="n">
        <v>2.211384930247752</v>
      </c>
      <c r="AK66" t="n">
        <v>2.737038632679532</v>
      </c>
      <c r="AL66" t="n">
        <v>2.211384930247752</v>
      </c>
      <c r="AM66" t="n">
        <v>0</v>
      </c>
      <c r="AN66" t="n">
        <v>0</v>
      </c>
      <c r="AO66" t="n">
        <v>2.220771177330731</v>
      </c>
      <c r="AP66" t="n">
        <v>0</v>
      </c>
      <c r="AQ66" t="n">
        <v>0.5723319337052022</v>
      </c>
      <c r="AR66" t="n">
        <v>1</v>
      </c>
      <c r="AS66" t="n">
        <v>0</v>
      </c>
      <c r="AT66" t="n">
        <v>0</v>
      </c>
      <c r="AU66" t="n">
        <v>0</v>
      </c>
      <c r="AV66" t="n">
        <v>0.5815874457272984</v>
      </c>
      <c r="AW66" t="n">
        <v>0.182841219510809</v>
      </c>
    </row>
    <row r="67" spans="1:49">
      <c r="A67" t="n">
        <v>0</v>
      </c>
      <c r="B67" t="n">
        <v>-21.42638506</v>
      </c>
      <c r="C67" t="n">
        <v>18.296716395</v>
      </c>
      <c r="D67" t="n">
        <v>29.072656635</v>
      </c>
      <c r="E67" t="n">
        <v>986.27834295</v>
      </c>
      <c r="F67" t="n">
        <v>64</v>
      </c>
      <c r="G67" t="n">
        <v>17.1</v>
      </c>
      <c r="H67" t="n">
        <v>0.2602202053136988</v>
      </c>
      <c r="I67" t="n">
        <v>-0</v>
      </c>
      <c r="J67" t="n">
        <v>0</v>
      </c>
      <c r="K67" t="n">
        <v>0</v>
      </c>
      <c r="L67" t="n">
        <v>0.08882247893750134</v>
      </c>
      <c r="M67" t="n">
        <v>0</v>
      </c>
      <c r="N67" t="n">
        <v>89.82009540961513</v>
      </c>
      <c r="O67" t="n">
        <v>2.852986731032998</v>
      </c>
      <c r="P67" t="b">
        <v>1</v>
      </c>
      <c r="Q67" t="n">
        <v>0</v>
      </c>
      <c r="R67" t="b">
        <v>0</v>
      </c>
      <c r="S67" t="n">
        <v>2.852986731032998</v>
      </c>
      <c r="T67" t="n">
        <v>140.4364457534319</v>
      </c>
      <c r="U67" t="n">
        <v>553.8813420515354</v>
      </c>
      <c r="V67" t="n">
        <v>193.9953428969743</v>
      </c>
      <c r="W67" t="n">
        <v>2</v>
      </c>
      <c r="X67" t="n">
        <v>1183.09054662208</v>
      </c>
      <c r="Y67" t="b">
        <v>0</v>
      </c>
      <c r="Z67" t="n">
        <v>1183.09054662208</v>
      </c>
      <c r="AA67" t="b">
        <v>0</v>
      </c>
      <c r="AB67" t="n">
        <v>49.18746016657563</v>
      </c>
      <c r="AC67" t="n">
        <v>2.852986731032998</v>
      </c>
      <c r="AD67" t="b">
        <v>0</v>
      </c>
      <c r="AE67" t="n">
        <v>0</v>
      </c>
      <c r="AF67" t="n">
        <v>0</v>
      </c>
      <c r="AG67" t="n">
        <v>0.8831086349440908</v>
      </c>
      <c r="AH67" t="n">
        <v>23.75406816342438</v>
      </c>
      <c r="AI67" t="n">
        <v>26.07588267789321</v>
      </c>
      <c r="AJ67" t="n">
        <v>3.230618089487506</v>
      </c>
      <c r="AK67" t="n">
        <v>3.048045521256672</v>
      </c>
      <c r="AL67" t="n">
        <v>3.230618089487506</v>
      </c>
      <c r="AM67" t="n">
        <v>0</v>
      </c>
      <c r="AN67" t="n">
        <v>0</v>
      </c>
      <c r="AO67" t="n">
        <v>3.244798800229899</v>
      </c>
      <c r="AP67" t="n">
        <v>0</v>
      </c>
      <c r="AQ67" t="n">
        <v>0.7791741143438677</v>
      </c>
      <c r="AR67" t="n">
        <v>1</v>
      </c>
      <c r="AS67" t="n">
        <v>0</v>
      </c>
      <c r="AT67" t="n">
        <v>0</v>
      </c>
      <c r="AU67" t="n">
        <v>0</v>
      </c>
      <c r="AV67" t="n">
        <v>0.7890239567451904</v>
      </c>
      <c r="AW67" t="n">
        <v>0.2480557369908903</v>
      </c>
    </row>
    <row r="68" spans="1:49">
      <c r="A68" t="n">
        <v>0</v>
      </c>
      <c r="B68" t="n">
        <v>-21.42638506</v>
      </c>
      <c r="C68" t="n">
        <v>18.362792795</v>
      </c>
      <c r="D68" t="n">
        <v>29.177649055</v>
      </c>
      <c r="E68" t="n">
        <v>1065.9317895</v>
      </c>
      <c r="F68" t="n">
        <v>65</v>
      </c>
      <c r="G68" t="n">
        <v>17.8</v>
      </c>
      <c r="H68" t="n">
        <v>0.1378348196538166</v>
      </c>
      <c r="I68" t="n">
        <v>-0</v>
      </c>
      <c r="J68" t="n">
        <v>0</v>
      </c>
      <c r="K68" t="n">
        <v>0</v>
      </c>
      <c r="L68" t="n">
        <v>0.09132996962499984</v>
      </c>
      <c r="M68" t="n">
        <v>0</v>
      </c>
      <c r="N68" t="n">
        <v>89.81265569258041</v>
      </c>
      <c r="O68" t="n">
        <v>1.945862724885992</v>
      </c>
      <c r="P68" t="b">
        <v>1</v>
      </c>
      <c r="Q68" t="n">
        <v>0</v>
      </c>
      <c r="R68" t="b">
        <v>0</v>
      </c>
      <c r="S68" t="n">
        <v>1.945862724885992</v>
      </c>
      <c r="T68" t="n">
        <v>146.1853061059116</v>
      </c>
      <c r="U68" t="n">
        <v>576.5548472817152</v>
      </c>
      <c r="V68" t="n">
        <v>127.1100411498937</v>
      </c>
      <c r="W68" t="n">
        <v>2</v>
      </c>
      <c r="X68" t="n">
        <v>1231.521153793744</v>
      </c>
      <c r="Y68" t="b">
        <v>0</v>
      </c>
      <c r="Z68" t="n">
        <v>1231.521153793744</v>
      </c>
      <c r="AA68" t="b">
        <v>0</v>
      </c>
      <c r="AB68" t="n">
        <v>32.22871225910084</v>
      </c>
      <c r="AC68" t="n">
        <v>1.945862724885992</v>
      </c>
      <c r="AD68" t="b">
        <v>0</v>
      </c>
      <c r="AE68" t="n">
        <v>0</v>
      </c>
      <c r="AF68" t="n">
        <v>0</v>
      </c>
      <c r="AG68" t="n">
        <v>0.8458821454654099</v>
      </c>
      <c r="AH68" t="n">
        <v>23.76547491571986</v>
      </c>
      <c r="AI68" t="n">
        <v>17.83741212270998</v>
      </c>
      <c r="AJ68" t="n">
        <v>2.300394606172194</v>
      </c>
      <c r="AK68" t="n">
        <v>2.749063686801355</v>
      </c>
      <c r="AL68" t="n">
        <v>2.300394606172194</v>
      </c>
      <c r="AM68" t="n">
        <v>0</v>
      </c>
      <c r="AN68" t="n">
        <v>0</v>
      </c>
      <c r="AO68" t="n">
        <v>2.307188149332847</v>
      </c>
      <c r="AP68" t="n">
        <v>0</v>
      </c>
      <c r="AQ68" t="n">
        <v>0.5980591267873723</v>
      </c>
      <c r="AR68" t="n">
        <v>1</v>
      </c>
      <c r="AS68" t="n">
        <v>0</v>
      </c>
      <c r="AT68" t="n">
        <v>0</v>
      </c>
      <c r="AU68" t="n">
        <v>0</v>
      </c>
      <c r="AV68" t="n">
        <v>0.6086315511488654</v>
      </c>
      <c r="AW68" t="n">
        <v>0.1913434271361379</v>
      </c>
    </row>
    <row r="69" spans="1:49">
      <c r="A69" t="n">
        <v>0</v>
      </c>
      <c r="B69" t="n">
        <v>-21.42638506</v>
      </c>
      <c r="C69" t="n">
        <v>18.41995589</v>
      </c>
      <c r="D69" t="n">
        <v>29.26847863</v>
      </c>
      <c r="E69" t="n">
        <v>1105.3418945</v>
      </c>
      <c r="F69" t="n">
        <v>66</v>
      </c>
      <c r="G69" t="n">
        <v>18.1</v>
      </c>
      <c r="H69" t="n">
        <v>0.02177384940437177</v>
      </c>
      <c r="I69" t="n">
        <v>-0</v>
      </c>
      <c r="J69" t="n">
        <v>0</v>
      </c>
      <c r="K69" t="n">
        <v>0</v>
      </c>
      <c r="L69" t="n">
        <v>0.09012418220833249</v>
      </c>
      <c r="M69" t="n">
        <v>0</v>
      </c>
      <c r="N69" t="n">
        <v>89.80521597554568</v>
      </c>
      <c r="O69" t="n">
        <v>0.9889575519417805</v>
      </c>
      <c r="P69" t="b">
        <v>1</v>
      </c>
      <c r="Q69" t="n">
        <v>0</v>
      </c>
      <c r="R69" t="b">
        <v>0</v>
      </c>
      <c r="S69" t="n">
        <v>0.9889575519417805</v>
      </c>
      <c r="T69" t="n">
        <v>148.6491033998314</v>
      </c>
      <c r="U69" t="n">
        <v>586.2720638089352</v>
      </c>
      <c r="V69" t="n">
        <v>63.53115328636662</v>
      </c>
      <c r="W69" t="n">
        <v>2</v>
      </c>
      <c r="X69" t="n">
        <v>1252.277128295886</v>
      </c>
      <c r="Y69" t="b">
        <v>0</v>
      </c>
      <c r="Z69" t="n">
        <v>1252.277128295886</v>
      </c>
      <c r="AA69" t="b">
        <v>0</v>
      </c>
      <c r="AB69" t="n">
        <v>16.10830458579276</v>
      </c>
      <c r="AC69" t="n">
        <v>0.9889575519417805</v>
      </c>
      <c r="AD69" t="b">
        <v>0</v>
      </c>
      <c r="AE69" t="n">
        <v>0</v>
      </c>
      <c r="AF69" t="n">
        <v>0</v>
      </c>
      <c r="AG69" t="n">
        <v>0.7545856283109337</v>
      </c>
      <c r="AH69" t="n">
        <v>23.77573249735268</v>
      </c>
      <c r="AI69" t="n">
        <v>9.994016338607107</v>
      </c>
      <c r="AJ69" t="n">
        <v>1.310596855860435</v>
      </c>
      <c r="AK69" t="n">
        <v>2.452675240389526</v>
      </c>
      <c r="AL69" t="n">
        <v>1.310596855860435</v>
      </c>
      <c r="AM69" t="n">
        <v>0</v>
      </c>
      <c r="AN69" t="n">
        <v>0</v>
      </c>
      <c r="AO69" t="n">
        <v>1.313219118689902</v>
      </c>
      <c r="AP69" t="n">
        <v>0</v>
      </c>
      <c r="AQ69" t="n">
        <v>0.4111447588491641</v>
      </c>
      <c r="AR69" t="n">
        <v>1</v>
      </c>
      <c r="AS69" t="n">
        <v>0</v>
      </c>
      <c r="AT69" t="n">
        <v>0</v>
      </c>
      <c r="AU69" t="n">
        <v>0</v>
      </c>
      <c r="AV69" t="n">
        <v>0.4222744782893856</v>
      </c>
      <c r="AW69" t="n">
        <v>0.1327559271541165</v>
      </c>
    </row>
    <row r="70" spans="1:49">
      <c r="A70" t="n">
        <v>0</v>
      </c>
      <c r="B70" t="n">
        <v>-21.42638506</v>
      </c>
      <c r="C70" t="n">
        <v>18.477281555</v>
      </c>
      <c r="D70" t="n">
        <v>29.359566525</v>
      </c>
      <c r="E70" t="n">
        <v>1139.90403</v>
      </c>
      <c r="F70" t="n">
        <v>67</v>
      </c>
      <c r="G70" t="n">
        <v>18.4</v>
      </c>
      <c r="H70" t="n">
        <v>0.2750697827286959</v>
      </c>
      <c r="I70" t="n">
        <v>-0</v>
      </c>
      <c r="J70" t="n">
        <v>0</v>
      </c>
      <c r="K70" t="n">
        <v>0</v>
      </c>
      <c r="L70" t="n">
        <v>0.08847895664583399</v>
      </c>
      <c r="M70" t="n">
        <v>0</v>
      </c>
      <c r="N70" t="n">
        <v>89.79777625851095</v>
      </c>
      <c r="O70" t="n">
        <v>3.207629089909029</v>
      </c>
      <c r="P70" t="b">
        <v>1</v>
      </c>
      <c r="Q70" t="n">
        <v>0</v>
      </c>
      <c r="R70" t="b">
        <v>0</v>
      </c>
      <c r="S70" t="n">
        <v>3.207629089909029</v>
      </c>
      <c r="T70" t="n">
        <v>151.1129006937513</v>
      </c>
      <c r="U70" t="n">
        <v>595.989280336155</v>
      </c>
      <c r="V70" t="n">
        <v>202.7001094892581</v>
      </c>
      <c r="W70" t="n">
        <v>2</v>
      </c>
      <c r="X70" t="n">
        <v>1273.033102798027</v>
      </c>
      <c r="Y70" t="b">
        <v>0</v>
      </c>
      <c r="Z70" t="n">
        <v>1273.033102798027</v>
      </c>
      <c r="AA70" t="b">
        <v>0</v>
      </c>
      <c r="AB70" t="n">
        <v>51.39455108754009</v>
      </c>
      <c r="AC70" t="n">
        <v>3.207629089909029</v>
      </c>
      <c r="AD70" t="b">
        <v>0</v>
      </c>
      <c r="AE70" t="n">
        <v>0</v>
      </c>
      <c r="AF70" t="n">
        <v>0</v>
      </c>
      <c r="AG70" t="n">
        <v>0.884793248250018</v>
      </c>
      <c r="AH70" t="n">
        <v>23.78403401454294</v>
      </c>
      <c r="AI70" t="n">
        <v>27.19405857876376</v>
      </c>
      <c r="AJ70" t="n">
        <v>3.625286581077799</v>
      </c>
      <c r="AK70" t="n">
        <v>3.132939155758102</v>
      </c>
      <c r="AL70" t="n">
        <v>3.625286581077799</v>
      </c>
      <c r="AM70" t="n">
        <v>0</v>
      </c>
      <c r="AN70" t="n">
        <v>0</v>
      </c>
      <c r="AO70" t="n">
        <v>3.628444668685035</v>
      </c>
      <c r="AP70" t="n">
        <v>0</v>
      </c>
      <c r="AQ70" t="n">
        <v>0.8569194454479802</v>
      </c>
      <c r="AR70" t="n">
        <v>1</v>
      </c>
      <c r="AS70" t="n">
        <v>0</v>
      </c>
      <c r="AT70" t="n">
        <v>0</v>
      </c>
      <c r="AU70" t="n">
        <v>0</v>
      </c>
      <c r="AV70" t="n">
        <v>0.867918401334458</v>
      </c>
      <c r="AW70" t="n">
        <v>0.2728588110037594</v>
      </c>
    </row>
    <row r="71" spans="1:49">
      <c r="A71" t="n">
        <v>0</v>
      </c>
      <c r="B71" t="n">
        <v>-21.42638506</v>
      </c>
      <c r="C71" t="n">
        <v>18.539588835</v>
      </c>
      <c r="D71" t="n">
        <v>29.45856998</v>
      </c>
      <c r="E71" t="n">
        <v>1186.5207175</v>
      </c>
      <c r="F71" t="n">
        <v>68</v>
      </c>
      <c r="G71" t="n">
        <v>20.3</v>
      </c>
      <c r="H71" t="n">
        <v>0.7112803530141782</v>
      </c>
      <c r="I71" t="n">
        <v>-0</v>
      </c>
      <c r="J71" t="n">
        <v>0</v>
      </c>
      <c r="K71" t="n">
        <v>0</v>
      </c>
      <c r="L71" t="n">
        <v>0.09201073227083309</v>
      </c>
      <c r="M71" t="n">
        <v>0</v>
      </c>
      <c r="N71" t="n">
        <v>89.79033654147622</v>
      </c>
      <c r="O71" t="n">
        <v>7.734327026616999</v>
      </c>
      <c r="P71" t="b">
        <v>1</v>
      </c>
      <c r="Q71" t="n">
        <v>0</v>
      </c>
      <c r="R71" t="b">
        <v>0</v>
      </c>
      <c r="S71" t="n">
        <v>7.734327026616999</v>
      </c>
      <c r="T71" t="n">
        <v>166.7169502219104</v>
      </c>
      <c r="U71" t="n">
        <v>657.5316516752146</v>
      </c>
      <c r="V71" t="n">
        <v>443.0106390994529</v>
      </c>
      <c r="W71" t="n">
        <v>2</v>
      </c>
      <c r="X71" t="n">
        <v>1404.487607978258</v>
      </c>
      <c r="Y71" t="b">
        <v>0</v>
      </c>
      <c r="Z71" t="n">
        <v>1404.487607978258</v>
      </c>
      <c r="AA71" t="b">
        <v>0</v>
      </c>
      <c r="AB71" t="n">
        <v>112.325212753411</v>
      </c>
      <c r="AC71" t="n">
        <v>7.734327026616999</v>
      </c>
      <c r="AD71" t="b">
        <v>0</v>
      </c>
      <c r="AE71" t="n">
        <v>0</v>
      </c>
      <c r="AF71" t="n">
        <v>0</v>
      </c>
      <c r="AG71" t="n">
        <v>0.9235386858235362</v>
      </c>
      <c r="AH71" t="n">
        <v>23.79667386406965</v>
      </c>
      <c r="AI71" t="n">
        <v>56.94045187035742</v>
      </c>
      <c r="AJ71" t="n">
        <v>8.374664911540938</v>
      </c>
      <c r="AK71" t="n">
        <v>4.353741779809212</v>
      </c>
      <c r="AL71" t="n">
        <v>8.374664911540938</v>
      </c>
      <c r="AM71" t="n">
        <v>0</v>
      </c>
      <c r="AN71" t="n">
        <v>0</v>
      </c>
      <c r="AO71" t="n">
        <v>8.378885799738148</v>
      </c>
      <c r="AP71" t="n">
        <v>0</v>
      </c>
      <c r="AQ71" t="n">
        <v>1.78721020211449</v>
      </c>
      <c r="AR71" t="n">
        <v>1</v>
      </c>
      <c r="AS71" t="n">
        <v>0</v>
      </c>
      <c r="AT71" t="n">
        <v>0</v>
      </c>
      <c r="AU71" t="n">
        <v>0</v>
      </c>
      <c r="AV71" t="n">
        <v>1.798027726332495</v>
      </c>
      <c r="AW71" t="n">
        <v>0.5652693926117354</v>
      </c>
    </row>
    <row r="72" spans="1:49">
      <c r="A72" t="n">
        <v>0</v>
      </c>
      <c r="B72" t="n">
        <v>-21.42638506</v>
      </c>
      <c r="C72" t="n">
        <v>18.60451417</v>
      </c>
      <c r="D72" t="n">
        <v>29.561733405</v>
      </c>
      <c r="E72" t="n">
        <v>1233.753665</v>
      </c>
      <c r="F72" t="n">
        <v>69</v>
      </c>
      <c r="G72" t="n">
        <v>23.2</v>
      </c>
      <c r="H72" t="n">
        <v>0.8798088052145907</v>
      </c>
      <c r="I72" t="n">
        <v>-0</v>
      </c>
      <c r="J72" t="n">
        <v>0</v>
      </c>
      <c r="K72" t="n">
        <v>0</v>
      </c>
      <c r="L72" t="n">
        <v>0.1076856404791674</v>
      </c>
      <c r="M72" t="n">
        <v>0</v>
      </c>
      <c r="N72" t="n">
        <v>89.78289682444149</v>
      </c>
      <c r="O72" t="n">
        <v>10.71408446271193</v>
      </c>
      <c r="P72" t="b">
        <v>1</v>
      </c>
      <c r="Q72" t="n">
        <v>0</v>
      </c>
      <c r="R72" t="b">
        <v>0</v>
      </c>
      <c r="S72" t="n">
        <v>10.71408446271193</v>
      </c>
      <c r="T72" t="n">
        <v>190.533657396469</v>
      </c>
      <c r="U72" t="n">
        <v>751.4647447716737</v>
      </c>
      <c r="V72" t="n">
        <v>536.9758371025566</v>
      </c>
      <c r="W72" t="n">
        <v>2</v>
      </c>
      <c r="X72" t="n">
        <v>1605.128694832295</v>
      </c>
      <c r="Y72" t="b">
        <v>0</v>
      </c>
      <c r="Z72" t="n">
        <v>1605.128694832295</v>
      </c>
      <c r="AA72" t="b">
        <v>0</v>
      </c>
      <c r="AB72" t="n">
        <v>136.1500601172811</v>
      </c>
      <c r="AC72" t="n">
        <v>10.71408446271193</v>
      </c>
      <c r="AD72" t="b">
        <v>0</v>
      </c>
      <c r="AE72" t="n">
        <v>0</v>
      </c>
      <c r="AF72" t="n">
        <v>0</v>
      </c>
      <c r="AG72" t="n">
        <v>0.9285757704298945</v>
      </c>
      <c r="AH72" t="n">
        <v>23.81690145293773</v>
      </c>
      <c r="AI72" t="n">
        <v>68.64347194780338</v>
      </c>
      <c r="AJ72" t="n">
        <v>11.5381908551757</v>
      </c>
      <c r="AK72" t="n">
        <v>4.902807098889006</v>
      </c>
      <c r="AL72" t="n">
        <v>11.5381908551757</v>
      </c>
      <c r="AM72" t="n">
        <v>0</v>
      </c>
      <c r="AN72" t="n">
        <v>0</v>
      </c>
      <c r="AO72" t="n">
        <v>11.54097050721531</v>
      </c>
      <c r="AP72" t="n">
        <v>0</v>
      </c>
      <c r="AQ72" t="n">
        <v>2.414471179939488</v>
      </c>
      <c r="AR72" t="n">
        <v>1</v>
      </c>
      <c r="AS72" t="n">
        <v>0</v>
      </c>
      <c r="AT72" t="n">
        <v>0</v>
      </c>
      <c r="AU72" t="n">
        <v>0</v>
      </c>
      <c r="AV72" t="n">
        <v>2.425502318776212</v>
      </c>
      <c r="AW72" t="n">
        <v>0.7625367520386309</v>
      </c>
    </row>
    <row r="73" spans="1:49">
      <c r="A73" t="n">
        <v>0</v>
      </c>
      <c r="B73" t="n">
        <v>-21.42638506</v>
      </c>
      <c r="C73" t="n">
        <v>18.665874735</v>
      </c>
      <c r="D73" t="n">
        <v>29.659232575</v>
      </c>
      <c r="E73" t="n">
        <v>1262.6805325</v>
      </c>
      <c r="F73" t="n">
        <v>70</v>
      </c>
      <c r="G73" t="n">
        <v>26.5</v>
      </c>
      <c r="H73" t="n">
        <v>0.9361510927941183</v>
      </c>
      <c r="I73" t="n">
        <v>-0</v>
      </c>
      <c r="J73" t="n">
        <v>0</v>
      </c>
      <c r="K73" t="n">
        <v>0</v>
      </c>
      <c r="L73" t="n">
        <v>0.1364574855833339</v>
      </c>
      <c r="M73" t="n">
        <v>0</v>
      </c>
      <c r="N73" t="n">
        <v>89.77545710740677</v>
      </c>
      <c r="O73" t="n">
        <v>12.98518053826959</v>
      </c>
      <c r="P73" t="b">
        <v>1</v>
      </c>
      <c r="Q73" t="n">
        <v>0</v>
      </c>
      <c r="R73" t="b">
        <v>0</v>
      </c>
      <c r="S73" t="n">
        <v>12.98518053826959</v>
      </c>
      <c r="T73" t="n">
        <v>217.6354276295874</v>
      </c>
      <c r="U73" t="n">
        <v>858.3541265710928</v>
      </c>
      <c r="V73" t="n">
        <v>569.7571462832889</v>
      </c>
      <c r="W73" t="n">
        <v>3</v>
      </c>
      <c r="X73" t="n">
        <v>1135.602509453556</v>
      </c>
      <c r="Y73" t="b">
        <v>1</v>
      </c>
      <c r="Z73" t="n">
        <v>1135.602509453556</v>
      </c>
      <c r="AA73" t="b">
        <v>0</v>
      </c>
      <c r="AB73" t="n">
        <v>144.4617510860266</v>
      </c>
      <c r="AC73" t="n">
        <v>12.98518053826959</v>
      </c>
      <c r="AD73" t="b">
        <v>0</v>
      </c>
      <c r="AE73" t="n">
        <v>0</v>
      </c>
      <c r="AF73" t="n">
        <v>127.0780230464443</v>
      </c>
      <c r="AG73" t="n">
        <v>0.9436663990666957</v>
      </c>
      <c r="AH73" t="n">
        <v>23.84307607736142</v>
      </c>
      <c r="AI73" t="n">
        <v>115.7109713014822</v>
      </c>
      <c r="AJ73" t="n">
        <v>13.76035063992125</v>
      </c>
      <c r="AK73" t="n">
        <v>6.518415680902734</v>
      </c>
      <c r="AL73" t="n">
        <v>15.30018358427473</v>
      </c>
      <c r="AM73" t="n">
        <v>0</v>
      </c>
      <c r="AN73" t="n">
        <v>0</v>
      </c>
      <c r="AO73" t="n">
        <v>15.30272877981507</v>
      </c>
      <c r="AP73" t="n">
        <v>0</v>
      </c>
      <c r="AQ73" t="n">
        <v>3.181759813657436</v>
      </c>
      <c r="AR73" t="n">
        <v>1</v>
      </c>
      <c r="AS73" t="n">
        <v>0</v>
      </c>
      <c r="AT73" t="n">
        <v>0</v>
      </c>
      <c r="AU73" t="n">
        <v>0</v>
      </c>
      <c r="AV73" t="n">
        <v>3.193297390079839</v>
      </c>
      <c r="AW73" t="n">
        <v>1.003918487842758</v>
      </c>
    </row>
    <row r="74" spans="1:49">
      <c r="A74" t="n">
        <v>0</v>
      </c>
      <c r="B74" t="n">
        <v>-21.42638506</v>
      </c>
      <c r="C74" t="n">
        <v>18.733512045</v>
      </c>
      <c r="D74" t="n">
        <v>29.76670521</v>
      </c>
      <c r="E74" t="n">
        <v>1306.6307915</v>
      </c>
      <c r="F74" t="n">
        <v>71</v>
      </c>
      <c r="G74" t="n">
        <v>29.8</v>
      </c>
      <c r="H74" t="n">
        <v>0.8755868236089421</v>
      </c>
      <c r="I74" t="n">
        <v>-0</v>
      </c>
      <c r="J74" t="n">
        <v>0</v>
      </c>
      <c r="K74" t="n">
        <v>0</v>
      </c>
      <c r="L74" t="n">
        <v>0.1655118912500001</v>
      </c>
      <c r="M74" t="n">
        <v>0</v>
      </c>
      <c r="N74" t="n">
        <v>89.76801739037204</v>
      </c>
      <c r="O74" t="n">
        <v>13.80304459119923</v>
      </c>
      <c r="P74" t="b">
        <v>1</v>
      </c>
      <c r="Q74" t="n">
        <v>0</v>
      </c>
      <c r="R74" t="b">
        <v>0</v>
      </c>
      <c r="S74" t="n">
        <v>13.80304459119923</v>
      </c>
      <c r="T74" t="n">
        <v>244.7371978627059</v>
      </c>
      <c r="U74" t="n">
        <v>965.2435083705119</v>
      </c>
      <c r="V74" t="n">
        <v>538.5751235836885</v>
      </c>
      <c r="W74" t="n">
        <v>3</v>
      </c>
      <c r="X74" t="n">
        <v>1277.017161574187</v>
      </c>
      <c r="Y74" t="b">
        <v>0</v>
      </c>
      <c r="Z74" t="n">
        <v>1277.017161574187</v>
      </c>
      <c r="AA74" t="b">
        <v>0</v>
      </c>
      <c r="AB74" t="n">
        <v>136.5555587179738</v>
      </c>
      <c r="AC74" t="n">
        <v>13.80304459119923</v>
      </c>
      <c r="AD74" t="b">
        <v>0</v>
      </c>
      <c r="AE74" t="n">
        <v>0</v>
      </c>
      <c r="AF74" t="n">
        <v>0</v>
      </c>
      <c r="AG74" t="n">
        <v>0.9421008153821498</v>
      </c>
      <c r="AH74" t="n">
        <v>23.86809653988</v>
      </c>
      <c r="AI74" t="n">
        <v>109.5600343245195</v>
      </c>
      <c r="AJ74" t="n">
        <v>14.65134555222757</v>
      </c>
      <c r="AK74" t="n">
        <v>6.343436654093367</v>
      </c>
      <c r="AL74" t="n">
        <v>14.65134555222757</v>
      </c>
      <c r="AM74" t="n">
        <v>0</v>
      </c>
      <c r="AN74" t="n">
        <v>0</v>
      </c>
      <c r="AO74" t="n">
        <v>14.66393094597347</v>
      </c>
      <c r="AP74" t="n">
        <v>0</v>
      </c>
      <c r="AQ74" t="n">
        <v>3.027700034002236</v>
      </c>
      <c r="AR74" t="n">
        <v>1</v>
      </c>
      <c r="AS74" t="n">
        <v>0</v>
      </c>
      <c r="AT74" t="n">
        <v>0</v>
      </c>
      <c r="AU74" t="n">
        <v>0</v>
      </c>
      <c r="AV74" t="n">
        <v>3.039267129692224</v>
      </c>
      <c r="AW74" t="n">
        <v>0.9554939888998345</v>
      </c>
    </row>
    <row r="75" spans="1:49">
      <c r="A75" t="n">
        <v>0</v>
      </c>
      <c r="B75" t="n">
        <v>-21.42638506</v>
      </c>
      <c r="C75" t="n">
        <v>18.8315324</v>
      </c>
      <c r="D75" t="n">
        <v>29.922455135</v>
      </c>
      <c r="E75" t="n">
        <v>1424.7361415</v>
      </c>
      <c r="F75" t="n">
        <v>72</v>
      </c>
      <c r="G75" t="n">
        <v>32.6</v>
      </c>
      <c r="H75" t="n">
        <v>0.6448349461034555</v>
      </c>
      <c r="I75" t="n">
        <v>-0</v>
      </c>
      <c r="J75" t="n">
        <v>0</v>
      </c>
      <c r="K75" t="n">
        <v>0</v>
      </c>
      <c r="L75" t="n">
        <v>0.189580048833333</v>
      </c>
      <c r="M75" t="n">
        <v>0</v>
      </c>
      <c r="N75" t="n">
        <v>89.76057767333731</v>
      </c>
      <c r="O75" t="n">
        <v>11.60237899958667</v>
      </c>
      <c r="P75" t="b">
        <v>1</v>
      </c>
      <c r="Q75" t="n">
        <v>0</v>
      </c>
      <c r="R75" t="b">
        <v>0</v>
      </c>
      <c r="S75" t="n">
        <v>11.60237899958667</v>
      </c>
      <c r="T75" t="n">
        <v>267.7326392726246</v>
      </c>
      <c r="U75" t="n">
        <v>1055.937529291231</v>
      </c>
      <c r="V75" t="n">
        <v>413.8253687170736</v>
      </c>
      <c r="W75" t="n">
        <v>3</v>
      </c>
      <c r="X75" t="n">
        <v>1397.005351252299</v>
      </c>
      <c r="Y75" t="b">
        <v>0</v>
      </c>
      <c r="Z75" t="n">
        <v>1397.005351252299</v>
      </c>
      <c r="AA75" t="b">
        <v>0</v>
      </c>
      <c r="AB75" t="n">
        <v>104.9252963278584</v>
      </c>
      <c r="AC75" t="n">
        <v>11.60237899958667</v>
      </c>
      <c r="AD75" t="b">
        <v>0</v>
      </c>
      <c r="AE75" t="n">
        <v>0</v>
      </c>
      <c r="AF75" t="n">
        <v>0</v>
      </c>
      <c r="AG75" t="n">
        <v>0.9359101413429999</v>
      </c>
      <c r="AH75" t="n">
        <v>23.89543204901505</v>
      </c>
      <c r="AI75" t="n">
        <v>84.73956045675807</v>
      </c>
      <c r="AJ75" t="n">
        <v>12.39689419642109</v>
      </c>
      <c r="AK75" t="n">
        <v>5.430946452329948</v>
      </c>
      <c r="AL75" t="n">
        <v>12.39689419642109</v>
      </c>
      <c r="AM75" t="n">
        <v>0</v>
      </c>
      <c r="AN75" t="n">
        <v>0</v>
      </c>
      <c r="AO75" t="n">
        <v>12.44362070042856</v>
      </c>
      <c r="AP75" t="n">
        <v>0</v>
      </c>
      <c r="AQ75" t="n">
        <v>2.541302238938071</v>
      </c>
      <c r="AR75" t="n">
        <v>1</v>
      </c>
      <c r="AS75" t="n">
        <v>0</v>
      </c>
      <c r="AT75" t="n">
        <v>0</v>
      </c>
      <c r="AU75" t="n">
        <v>0</v>
      </c>
      <c r="AV75" t="n">
        <v>2.553287670023977</v>
      </c>
      <c r="AW75" t="n">
        <v>0.8027102970994948</v>
      </c>
    </row>
    <row r="76" spans="1:49">
      <c r="A76" t="n">
        <v>0</v>
      </c>
      <c r="B76" t="n">
        <v>-21.42638506</v>
      </c>
      <c r="C76" t="n">
        <v>18.96947833</v>
      </c>
      <c r="D76" t="n">
        <v>30.141645</v>
      </c>
      <c r="E76" t="n">
        <v>1618.8878815</v>
      </c>
      <c r="F76" t="n">
        <v>73</v>
      </c>
      <c r="G76" t="n">
        <v>34.4</v>
      </c>
      <c r="H76" t="n">
        <v>0.3784067253105645</v>
      </c>
      <c r="I76" t="n">
        <v>-0</v>
      </c>
      <c r="J76" t="n">
        <v>0</v>
      </c>
      <c r="K76" t="n">
        <v>0</v>
      </c>
      <c r="L76" t="n">
        <v>0.2098163053750007</v>
      </c>
      <c r="M76" t="n">
        <v>0</v>
      </c>
      <c r="N76" t="n">
        <v>89.75313795630258</v>
      </c>
      <c r="O76" t="n">
        <v>7.955039774668464</v>
      </c>
      <c r="P76" t="b">
        <v>1</v>
      </c>
      <c r="Q76" t="n">
        <v>0</v>
      </c>
      <c r="R76" t="b">
        <v>0</v>
      </c>
      <c r="S76" t="n">
        <v>7.955039774668464</v>
      </c>
      <c r="T76" t="n">
        <v>282.5154230361437</v>
      </c>
      <c r="U76" t="n">
        <v>1114.240828454551</v>
      </c>
      <c r="V76" t="n">
        <v>268.8880958833487</v>
      </c>
      <c r="W76" t="n">
        <v>3</v>
      </c>
      <c r="X76" t="n">
        <v>1474.140616045371</v>
      </c>
      <c r="Y76" t="b">
        <v>0</v>
      </c>
      <c r="Z76" t="n">
        <v>1474.140616045371</v>
      </c>
      <c r="AA76" t="b">
        <v>0</v>
      </c>
      <c r="AB76" t="n">
        <v>68.17649489942919</v>
      </c>
      <c r="AC76" t="n">
        <v>7.955039774668464</v>
      </c>
      <c r="AD76" t="b">
        <v>0</v>
      </c>
      <c r="AE76" t="n">
        <v>0</v>
      </c>
      <c r="AF76" t="n">
        <v>0</v>
      </c>
      <c r="AG76" t="n">
        <v>0.9223012829622835</v>
      </c>
      <c r="AH76" t="n">
        <v>23.92086613822374</v>
      </c>
      <c r="AI76" t="n">
        <v>55.87300281197442</v>
      </c>
      <c r="AJ76" t="n">
        <v>8.625207317416013</v>
      </c>
      <c r="AK76" t="n">
        <v>4.341260635535136</v>
      </c>
      <c r="AL76" t="n">
        <v>8.625207317416013</v>
      </c>
      <c r="AM76" t="n">
        <v>0</v>
      </c>
      <c r="AN76" t="n">
        <v>0</v>
      </c>
      <c r="AO76" t="n">
        <v>8.709749388074684</v>
      </c>
      <c r="AP76" t="n">
        <v>0</v>
      </c>
      <c r="AQ76" t="n">
        <v>1.811154451601862</v>
      </c>
      <c r="AR76" t="n">
        <v>1</v>
      </c>
      <c r="AS76" t="n">
        <v>0</v>
      </c>
      <c r="AT76" t="n">
        <v>0</v>
      </c>
      <c r="AU76" t="n">
        <v>0</v>
      </c>
      <c r="AV76" t="n">
        <v>1.825462273291387</v>
      </c>
      <c r="AW76" t="n">
        <v>0.5738943484279969</v>
      </c>
    </row>
    <row r="77" spans="1:49">
      <c r="A77" t="n">
        <v>0</v>
      </c>
      <c r="B77" t="n">
        <v>-21.42638506</v>
      </c>
      <c r="C77" t="n">
        <v>19.13799865</v>
      </c>
      <c r="D77" t="n">
        <v>30.40941618</v>
      </c>
      <c r="E77" t="n">
        <v>1844.753369</v>
      </c>
      <c r="F77" t="n">
        <v>74</v>
      </c>
      <c r="G77" t="n">
        <v>35.5</v>
      </c>
      <c r="H77" t="n">
        <v>0.2582048193209472</v>
      </c>
      <c r="I77" t="n">
        <v>-0</v>
      </c>
      <c r="J77" t="n">
        <v>0</v>
      </c>
      <c r="K77" t="n">
        <v>0</v>
      </c>
      <c r="L77" t="n">
        <v>0.224754035166666</v>
      </c>
      <c r="M77" t="n">
        <v>0</v>
      </c>
      <c r="N77" t="n">
        <v>89.74569823926785</v>
      </c>
      <c r="O77" t="n">
        <v>6.220324241278115</v>
      </c>
      <c r="P77" t="b">
        <v>1</v>
      </c>
      <c r="Q77" t="n">
        <v>0</v>
      </c>
      <c r="R77" t="b">
        <v>0</v>
      </c>
      <c r="S77" t="n">
        <v>6.220324241278115</v>
      </c>
      <c r="T77" t="n">
        <v>291.5493464471832</v>
      </c>
      <c r="U77" t="n">
        <v>1149.87062238769</v>
      </c>
      <c r="V77" t="n">
        <v>203.7381381981116</v>
      </c>
      <c r="W77" t="n">
        <v>3</v>
      </c>
      <c r="X77" t="n">
        <v>1521.278833418914</v>
      </c>
      <c r="Y77" t="b">
        <v>0</v>
      </c>
      <c r="Z77" t="n">
        <v>1521.278833418914</v>
      </c>
      <c r="AA77" t="b">
        <v>0</v>
      </c>
      <c r="AB77" t="n">
        <v>51.65774295083967</v>
      </c>
      <c r="AC77" t="n">
        <v>6.220324241278115</v>
      </c>
      <c r="AD77" t="b">
        <v>0</v>
      </c>
      <c r="AE77" t="n">
        <v>0</v>
      </c>
      <c r="AF77" t="n">
        <v>0</v>
      </c>
      <c r="AG77" t="n">
        <v>0.9100917449828617</v>
      </c>
      <c r="AH77" t="n">
        <v>23.94200764962822</v>
      </c>
      <c r="AI77" t="n">
        <v>42.90327129592711</v>
      </c>
      <c r="AJ77" t="n">
        <v>6.834832065634497</v>
      </c>
      <c r="AK77" t="n">
        <v>3.857358256743687</v>
      </c>
      <c r="AL77" t="n">
        <v>6.834832065634497</v>
      </c>
      <c r="AM77" t="n">
        <v>0</v>
      </c>
      <c r="AN77" t="n">
        <v>0</v>
      </c>
      <c r="AO77" t="n">
        <v>6.838999735287699</v>
      </c>
      <c r="AP77" t="n">
        <v>0</v>
      </c>
      <c r="AQ77" t="n">
        <v>1.489249120093635</v>
      </c>
      <c r="AR77" t="n">
        <v>1</v>
      </c>
      <c r="AS77" t="n">
        <v>0</v>
      </c>
      <c r="AT77" t="n">
        <v>0</v>
      </c>
      <c r="AU77" t="n">
        <v>0</v>
      </c>
      <c r="AV77" t="n">
        <v>1.507301521784545</v>
      </c>
      <c r="AW77" t="n">
        <v>0.4738700094685495</v>
      </c>
    </row>
    <row r="78" spans="1:49">
      <c r="A78" t="n">
        <v>0</v>
      </c>
      <c r="B78" t="n">
        <v>-21.42638506</v>
      </c>
      <c r="C78" t="n">
        <v>19.30408784</v>
      </c>
      <c r="D78" t="n">
        <v>30.6733244</v>
      </c>
      <c r="E78" t="n">
        <v>1712.143994</v>
      </c>
      <c r="F78" t="n">
        <v>75</v>
      </c>
      <c r="G78" t="n">
        <v>36.4</v>
      </c>
      <c r="H78" t="n">
        <v>0.2554406640723172</v>
      </c>
      <c r="I78" t="n">
        <v>-0</v>
      </c>
      <c r="J78" t="n">
        <v>0</v>
      </c>
      <c r="K78" t="n">
        <v>0</v>
      </c>
      <c r="L78" t="n">
        <v>0.2356564231458328</v>
      </c>
      <c r="M78" t="n">
        <v>0</v>
      </c>
      <c r="N78" t="n">
        <v>89.73825852223312</v>
      </c>
      <c r="O78" t="n">
        <v>6.352344477174688</v>
      </c>
      <c r="P78" t="b">
        <v>1</v>
      </c>
      <c r="Q78" t="n">
        <v>0</v>
      </c>
      <c r="R78" t="b">
        <v>0</v>
      </c>
      <c r="S78" t="n">
        <v>6.352344477174688</v>
      </c>
      <c r="T78" t="n">
        <v>298.9407383289428</v>
      </c>
      <c r="U78" t="n">
        <v>1179.02227196935</v>
      </c>
      <c r="V78" t="n">
        <v>202.9178818684218</v>
      </c>
      <c r="W78" t="n">
        <v>3</v>
      </c>
      <c r="X78" t="n">
        <v>1559.84646581545</v>
      </c>
      <c r="Y78" t="b">
        <v>0</v>
      </c>
      <c r="Z78" t="n">
        <v>1559.84646581545</v>
      </c>
      <c r="AA78" t="b">
        <v>0</v>
      </c>
      <c r="AB78" t="n">
        <v>51.44976720801769</v>
      </c>
      <c r="AC78" t="n">
        <v>6.352344477174688</v>
      </c>
      <c r="AD78" t="b">
        <v>0</v>
      </c>
      <c r="AE78" t="n">
        <v>0</v>
      </c>
      <c r="AF78" t="n">
        <v>0</v>
      </c>
      <c r="AG78" t="n">
        <v>0.9095095400283074</v>
      </c>
      <c r="AH78" t="n">
        <v>23.9611366563886</v>
      </c>
      <c r="AI78" t="n">
        <v>42.75789446916625</v>
      </c>
      <c r="AJ78" t="n">
        <v>6.984362667572435</v>
      </c>
      <c r="AK78" t="n">
        <v>3.869181537935937</v>
      </c>
      <c r="AL78" t="n">
        <v>6.984362667572435</v>
      </c>
      <c r="AM78" t="n">
        <v>0</v>
      </c>
      <c r="AN78" t="n">
        <v>0</v>
      </c>
      <c r="AO78" t="n">
        <v>7.058088539939451</v>
      </c>
      <c r="AP78" t="n">
        <v>0</v>
      </c>
      <c r="AQ78" t="n">
        <v>1.543436866230441</v>
      </c>
      <c r="AR78" t="n">
        <v>1</v>
      </c>
      <c r="AS78" t="n">
        <v>0</v>
      </c>
      <c r="AT78" t="n">
        <v>0</v>
      </c>
      <c r="AU78" t="n">
        <v>0</v>
      </c>
      <c r="AV78" t="n">
        <v>1.563474717361402</v>
      </c>
      <c r="AW78" t="n">
        <v>0.4915299085233644</v>
      </c>
    </row>
    <row r="79" spans="1:49">
      <c r="A79" t="n">
        <v>0</v>
      </c>
      <c r="B79" t="n">
        <v>-21.42638506</v>
      </c>
      <c r="C79" t="n">
        <v>19.45614301</v>
      </c>
      <c r="D79" t="n">
        <v>30.914933205</v>
      </c>
      <c r="E79" t="n">
        <v>1452.5235355</v>
      </c>
      <c r="F79" t="n">
        <v>76</v>
      </c>
      <c r="G79" t="n">
        <v>37.4</v>
      </c>
      <c r="H79" t="n">
        <v>0.3033658577231133</v>
      </c>
      <c r="I79" t="n">
        <v>-0</v>
      </c>
      <c r="J79" t="n">
        <v>0</v>
      </c>
      <c r="K79" t="n">
        <v>0</v>
      </c>
      <c r="L79" t="n">
        <v>0.2398034720416669</v>
      </c>
      <c r="M79" t="n">
        <v>0</v>
      </c>
      <c r="N79" t="n">
        <v>89.7308188051984</v>
      </c>
      <c r="O79" t="n">
        <v>7.398519269171143</v>
      </c>
      <c r="P79" t="b">
        <v>1</v>
      </c>
      <c r="Q79" t="n">
        <v>0</v>
      </c>
      <c r="R79" t="b">
        <v>0</v>
      </c>
      <c r="S79" t="n">
        <v>7.398519269171143</v>
      </c>
      <c r="T79" t="n">
        <v>307.1533959753423</v>
      </c>
      <c r="U79" t="n">
        <v>1211.41299372675</v>
      </c>
      <c r="V79" t="n">
        <v>230.0174952342873</v>
      </c>
      <c r="W79" t="n">
        <v>3</v>
      </c>
      <c r="X79" t="n">
        <v>1602.69939070049</v>
      </c>
      <c r="Y79" t="b">
        <v>0</v>
      </c>
      <c r="Z79" t="n">
        <v>1602.69939070049</v>
      </c>
      <c r="AA79" t="b">
        <v>0</v>
      </c>
      <c r="AB79" t="n">
        <v>58.32086593161443</v>
      </c>
      <c r="AC79" t="n">
        <v>7.398519269171143</v>
      </c>
      <c r="AD79" t="b">
        <v>0</v>
      </c>
      <c r="AE79" t="n">
        <v>0</v>
      </c>
      <c r="AF79" t="n">
        <v>0</v>
      </c>
      <c r="AG79" t="n">
        <v>0.914908233364923</v>
      </c>
      <c r="AH79" t="n">
        <v>23.9807981571956</v>
      </c>
      <c r="AI79" t="n">
        <v>48.1821952920703</v>
      </c>
      <c r="AJ79" t="n">
        <v>8.086624427851387</v>
      </c>
      <c r="AK79" t="n">
        <v>4.099908117758552</v>
      </c>
      <c r="AL79" t="n">
        <v>8.086624427851387</v>
      </c>
      <c r="AM79" t="n">
        <v>0</v>
      </c>
      <c r="AN79" t="n">
        <v>0</v>
      </c>
      <c r="AO79" t="n">
        <v>8.113337330188417</v>
      </c>
      <c r="AP79" t="n">
        <v>0</v>
      </c>
      <c r="AQ79" t="n">
        <v>1.762689501478272</v>
      </c>
      <c r="AR79" t="n">
        <v>1</v>
      </c>
      <c r="AS79" t="n">
        <v>0</v>
      </c>
      <c r="AT79" t="n">
        <v>0</v>
      </c>
      <c r="AU79" t="n">
        <v>0</v>
      </c>
      <c r="AV79" t="n">
        <v>1.78386950666139</v>
      </c>
      <c r="AW79" t="n">
        <v>0.5608182887067508</v>
      </c>
    </row>
    <row r="80" spans="1:49">
      <c r="A80" t="n">
        <v>0</v>
      </c>
      <c r="B80" t="n">
        <v>-21.42638506</v>
      </c>
      <c r="C80" t="n">
        <v>19.598913545</v>
      </c>
      <c r="D80" t="n">
        <v>31.14178914</v>
      </c>
      <c r="E80" t="n">
        <v>1476.0465955</v>
      </c>
      <c r="F80" t="n">
        <v>77</v>
      </c>
      <c r="G80" t="n">
        <v>38.5</v>
      </c>
      <c r="H80" t="n">
        <v>0.2810959050352313</v>
      </c>
      <c r="I80" t="n">
        <v>-0</v>
      </c>
      <c r="J80" t="n">
        <v>0</v>
      </c>
      <c r="K80" t="n">
        <v>0</v>
      </c>
      <c r="L80" t="n">
        <v>0.2344616768124988</v>
      </c>
      <c r="M80" t="n">
        <v>0</v>
      </c>
      <c r="N80" t="n">
        <v>89.72337908816367</v>
      </c>
      <c r="O80" t="n">
        <v>7.240965509099711</v>
      </c>
      <c r="P80" t="b">
        <v>1</v>
      </c>
      <c r="Q80" t="n">
        <v>0</v>
      </c>
      <c r="R80" t="b">
        <v>0</v>
      </c>
      <c r="S80" t="n">
        <v>7.240965509099711</v>
      </c>
      <c r="T80" t="n">
        <v>316.1873193863818</v>
      </c>
      <c r="U80" t="n">
        <v>1247.04278765989</v>
      </c>
      <c r="V80" t="n">
        <v>218.6872242253704</v>
      </c>
      <c r="W80" t="n">
        <v>3</v>
      </c>
      <c r="X80" t="n">
        <v>1649.837608074034</v>
      </c>
      <c r="Y80" t="b">
        <v>0</v>
      </c>
      <c r="Z80" t="n">
        <v>1649.837608074034</v>
      </c>
      <c r="AA80" t="b">
        <v>0</v>
      </c>
      <c r="AB80" t="n">
        <v>55.44807916464768</v>
      </c>
      <c r="AC80" t="n">
        <v>7.240965509099711</v>
      </c>
      <c r="AD80" t="b">
        <v>0</v>
      </c>
      <c r="AE80" t="n">
        <v>0</v>
      </c>
      <c r="AF80" t="n">
        <v>0</v>
      </c>
      <c r="AG80" t="n">
        <v>0.9121957813135001</v>
      </c>
      <c r="AH80" t="n">
        <v>24.00233153589055</v>
      </c>
      <c r="AI80" t="n">
        <v>45.94503665082409</v>
      </c>
      <c r="AJ80" t="n">
        <v>7.937951103734783</v>
      </c>
      <c r="AK80" t="n">
        <v>4.034168045648215</v>
      </c>
      <c r="AL80" t="n">
        <v>7.937951103734783</v>
      </c>
      <c r="AM80" t="n">
        <v>0</v>
      </c>
      <c r="AN80" t="n">
        <v>0</v>
      </c>
      <c r="AO80" t="n">
        <v>7.941002240381414</v>
      </c>
      <c r="AP80" t="n">
        <v>0</v>
      </c>
      <c r="AQ80" t="n">
        <v>1.75370516750488</v>
      </c>
      <c r="AR80" t="n">
        <v>1</v>
      </c>
      <c r="AS80" t="n">
        <v>0</v>
      </c>
      <c r="AT80" t="n">
        <v>0</v>
      </c>
      <c r="AU80" t="n">
        <v>0</v>
      </c>
      <c r="AV80" t="n">
        <v>1.779059311114028</v>
      </c>
      <c r="AW80" t="n">
        <v>0.5593060448878264</v>
      </c>
    </row>
    <row r="81" spans="1:49">
      <c r="A81" t="n">
        <v>0</v>
      </c>
      <c r="B81" t="n">
        <v>-21.42638506</v>
      </c>
      <c r="C81" t="n">
        <v>19.720929875</v>
      </c>
      <c r="D81" t="n">
        <v>31.33566758</v>
      </c>
      <c r="E81" t="n">
        <v>1532.315929</v>
      </c>
      <c r="F81" t="n">
        <v>78</v>
      </c>
      <c r="G81" t="n">
        <v>39.3</v>
      </c>
      <c r="H81" t="n">
        <v>0.1555838554693043</v>
      </c>
      <c r="I81" t="n">
        <v>-0</v>
      </c>
      <c r="J81" t="n">
        <v>0</v>
      </c>
      <c r="K81" t="n">
        <v>0</v>
      </c>
      <c r="L81" t="n">
        <v>0.2181968834791655</v>
      </c>
      <c r="M81" t="n">
        <v>0</v>
      </c>
      <c r="N81" t="n">
        <v>89.71593937112894</v>
      </c>
      <c r="O81" t="n">
        <v>5.085287224077569</v>
      </c>
      <c r="P81" t="b">
        <v>1</v>
      </c>
      <c r="Q81" t="n">
        <v>0</v>
      </c>
      <c r="R81" t="b">
        <v>0</v>
      </c>
      <c r="S81" t="n">
        <v>5.085287224077569</v>
      </c>
      <c r="T81" t="n">
        <v>322.7574455035013</v>
      </c>
      <c r="U81" t="n">
        <v>1272.955365065809</v>
      </c>
      <c r="V81" t="n">
        <v>150.4563770774846</v>
      </c>
      <c r="W81" t="n">
        <v>3</v>
      </c>
      <c r="X81" t="n">
        <v>1684.119947982065</v>
      </c>
      <c r="Y81" t="b">
        <v>0</v>
      </c>
      <c r="Z81" t="n">
        <v>1684.119947982065</v>
      </c>
      <c r="AA81" t="b">
        <v>0</v>
      </c>
      <c r="AB81" t="n">
        <v>38.14816863019386</v>
      </c>
      <c r="AC81" t="n">
        <v>5.085287224077569</v>
      </c>
      <c r="AD81" t="b">
        <v>0</v>
      </c>
      <c r="AE81" t="n">
        <v>0</v>
      </c>
      <c r="AF81" t="n">
        <v>0</v>
      </c>
      <c r="AG81" t="n">
        <v>0.8911939091607121</v>
      </c>
      <c r="AH81" t="n">
        <v>24.02407815210509</v>
      </c>
      <c r="AI81" t="n">
        <v>32.35501756043259</v>
      </c>
      <c r="AJ81" t="n">
        <v>5.706151233536451</v>
      </c>
      <c r="AK81" t="n">
        <v>3.520422979787188</v>
      </c>
      <c r="AL81" t="n">
        <v>5.706151233536451</v>
      </c>
      <c r="AM81" t="n">
        <v>0</v>
      </c>
      <c r="AN81" t="n">
        <v>0</v>
      </c>
      <c r="AO81" t="n">
        <v>5.710694944047336</v>
      </c>
      <c r="AP81" t="n">
        <v>0</v>
      </c>
      <c r="AQ81" t="n">
        <v>1.367855012229425</v>
      </c>
      <c r="AR81" t="n">
        <v>1</v>
      </c>
      <c r="AS81" t="n">
        <v>0</v>
      </c>
      <c r="AT81" t="n">
        <v>0</v>
      </c>
      <c r="AU81" t="n">
        <v>0</v>
      </c>
      <c r="AV81" t="n">
        <v>1.398636156260841</v>
      </c>
      <c r="AW81" t="n">
        <v>0.4397074633253887</v>
      </c>
    </row>
    <row r="82" spans="1:49">
      <c r="A82" t="n">
        <v>0</v>
      </c>
      <c r="B82" t="n">
        <v>-21.42638506</v>
      </c>
      <c r="C82" t="n">
        <v>19.831428195</v>
      </c>
      <c r="D82" t="n">
        <v>31.51124443</v>
      </c>
      <c r="E82" t="n">
        <v>1573.4190215</v>
      </c>
      <c r="F82" t="n">
        <v>79</v>
      </c>
      <c r="G82" t="n">
        <v>39.5</v>
      </c>
      <c r="H82" t="n">
        <v>-0.07009799357912083</v>
      </c>
      <c r="I82" t="n">
        <v>-0</v>
      </c>
      <c r="J82" t="n">
        <v>0</v>
      </c>
      <c r="K82" t="n">
        <v>0</v>
      </c>
      <c r="L82" t="n">
        <v>0.196048286166667</v>
      </c>
      <c r="M82" t="n">
        <v>0</v>
      </c>
      <c r="N82" t="n">
        <v>89.70849965409421</v>
      </c>
      <c r="O82" t="n">
        <v>0.9085223137945067</v>
      </c>
      <c r="P82" t="b">
        <v>1</v>
      </c>
      <c r="Q82" t="n">
        <v>0</v>
      </c>
      <c r="R82" t="b">
        <v>0</v>
      </c>
      <c r="S82" t="n">
        <v>0.9085223137945067</v>
      </c>
      <c r="T82" t="n">
        <v>324.3999770327813</v>
      </c>
      <c r="U82" t="n">
        <v>1279.433509417289</v>
      </c>
      <c r="V82" t="n">
        <v>26.74398780276179</v>
      </c>
      <c r="W82" t="n">
        <v>3</v>
      </c>
      <c r="X82" t="n">
        <v>1692.690532959074</v>
      </c>
      <c r="Y82" t="b">
        <v>0</v>
      </c>
      <c r="Z82" t="n">
        <v>1692.690532959074</v>
      </c>
      <c r="AA82" t="b">
        <v>0</v>
      </c>
      <c r="AB82" t="n">
        <v>6.780929970274288</v>
      </c>
      <c r="AC82" t="n">
        <v>0.9085223137945067</v>
      </c>
      <c r="AD82" t="b">
        <v>0</v>
      </c>
      <c r="AE82" t="n">
        <v>0</v>
      </c>
      <c r="AF82" t="n">
        <v>0</v>
      </c>
      <c r="AG82" t="n">
        <v>0.6665796948706266</v>
      </c>
      <c r="AH82" t="n">
        <v>24.04300370271055</v>
      </c>
      <c r="AI82" t="n">
        <v>7.689132324470433</v>
      </c>
      <c r="AJ82" t="n">
        <v>1.362961279477374</v>
      </c>
      <c r="AK82" t="n">
        <v>2.56371284580506</v>
      </c>
      <c r="AL82" t="n">
        <v>1.362961279477374</v>
      </c>
      <c r="AM82" t="n">
        <v>0</v>
      </c>
      <c r="AN82" t="n">
        <v>0</v>
      </c>
      <c r="AO82" t="n">
        <v>1.366207448890362</v>
      </c>
      <c r="AP82" t="n">
        <v>0</v>
      </c>
      <c r="AQ82" t="n">
        <v>0.6197956482504976</v>
      </c>
      <c r="AR82" t="n">
        <v>1</v>
      </c>
      <c r="AS82" t="n">
        <v>0</v>
      </c>
      <c r="AT82" t="n">
        <v>0</v>
      </c>
      <c r="AU82" t="n">
        <v>0</v>
      </c>
      <c r="AV82" t="n">
        <v>0.657118547235182</v>
      </c>
      <c r="AW82" t="n">
        <v>0.2065869155573011</v>
      </c>
    </row>
    <row r="83" spans="1:49">
      <c r="A83" t="n">
        <v>0</v>
      </c>
      <c r="B83" t="n">
        <v>-21.42638506</v>
      </c>
      <c r="C83" t="n">
        <v>19.944429175</v>
      </c>
      <c r="D83" t="n">
        <v>31.69079789</v>
      </c>
      <c r="E83" t="n">
        <v>1614.6190405</v>
      </c>
      <c r="F83" t="n">
        <v>80</v>
      </c>
      <c r="G83" t="n">
        <v>39</v>
      </c>
      <c r="H83" t="n">
        <v>-0.1251918811528157</v>
      </c>
      <c r="I83" t="n">
        <v>-0</v>
      </c>
      <c r="J83" t="n">
        <v>0</v>
      </c>
      <c r="K83" t="n">
        <v>0</v>
      </c>
      <c r="L83" t="n">
        <v>0.1727962048124987</v>
      </c>
      <c r="M83" t="n">
        <v>0</v>
      </c>
      <c r="N83" t="n">
        <v>89.70105993705948</v>
      </c>
      <c r="O83" t="n">
        <v>-0.1313739593747773</v>
      </c>
      <c r="P83" t="b">
        <v>1</v>
      </c>
      <c r="Q83" t="n">
        <v>0</v>
      </c>
      <c r="R83" t="b">
        <v>0</v>
      </c>
      <c r="S83" t="n">
        <v>-0.1313739593747773</v>
      </c>
      <c r="T83" t="n">
        <v>320.2936482095815</v>
      </c>
      <c r="U83" t="n">
        <v>1263.238148538589</v>
      </c>
      <c r="V83" t="n">
        <v>-3.916808555822777</v>
      </c>
      <c r="W83" t="n">
        <v>3</v>
      </c>
      <c r="X83" t="n">
        <v>1671.264070516554</v>
      </c>
      <c r="Y83" t="b">
        <v>0</v>
      </c>
      <c r="Z83" t="n">
        <v>1671.264070516554</v>
      </c>
      <c r="AA83" t="b">
        <v>0</v>
      </c>
      <c r="AB83" t="n">
        <v>-0.9931056176021239</v>
      </c>
      <c r="AC83" t="n">
        <v>-0.1313739593747773</v>
      </c>
      <c r="AD83" t="b">
        <v>0</v>
      </c>
      <c r="AE83" t="n">
        <v>0</v>
      </c>
      <c r="AF83" t="n">
        <v>0</v>
      </c>
      <c r="AG83" t="n">
        <v>0</v>
      </c>
      <c r="AH83" t="n">
        <v>24.05336484102828</v>
      </c>
      <c r="AI83" t="n">
        <v>0.8413368957793922</v>
      </c>
      <c r="AJ83" t="n">
        <v>0.147246041896853</v>
      </c>
      <c r="AK83" t="n">
        <v>1.834442513381516</v>
      </c>
      <c r="AL83" t="n">
        <v>0.147246041896853</v>
      </c>
      <c r="AM83" t="n">
        <v>0</v>
      </c>
      <c r="AN83" t="n">
        <v>0</v>
      </c>
      <c r="AO83" t="n">
        <v>0.1505985176568474</v>
      </c>
      <c r="AP83" t="n">
        <v>0</v>
      </c>
      <c r="AQ83" t="n">
        <v>0.4488451604874786</v>
      </c>
      <c r="AR83" t="n">
        <v>1</v>
      </c>
      <c r="AS83" t="n">
        <v>0</v>
      </c>
      <c r="AT83" t="n">
        <v>0</v>
      </c>
      <c r="AU83" t="n">
        <v>0</v>
      </c>
      <c r="AV83" t="n">
        <v>0.4932652254342403</v>
      </c>
      <c r="AW83" t="n">
        <v>0.1550742128690302</v>
      </c>
    </row>
    <row r="84" spans="1:49">
      <c r="A84" t="n">
        <v>-10.137069685</v>
      </c>
      <c r="B84" t="n">
        <v>-11.29086682</v>
      </c>
      <c r="C84" t="n">
        <v>20.06138033</v>
      </c>
      <c r="D84" t="n">
        <v>31.876627995</v>
      </c>
      <c r="E84" t="n">
        <v>1657.058918</v>
      </c>
      <c r="F84" t="n">
        <v>81</v>
      </c>
      <c r="G84" t="n">
        <v>38.5</v>
      </c>
      <c r="H84" t="n">
        <v>-0.2624678151429389</v>
      </c>
      <c r="I84" t="n">
        <v>0.2118003102132831</v>
      </c>
      <c r="J84" t="n">
        <v>0</v>
      </c>
      <c r="K84" t="n">
        <v>0</v>
      </c>
      <c r="L84" t="n">
        <v>0.1494103362291667</v>
      </c>
      <c r="M84" t="n">
        <v>0</v>
      </c>
      <c r="N84" t="n">
        <v>89.69537985860809</v>
      </c>
      <c r="O84" t="n">
        <v>-2.638418347580236</v>
      </c>
      <c r="P84" t="b">
        <v>1</v>
      </c>
      <c r="Q84" t="n">
        <v>0</v>
      </c>
      <c r="R84" t="b">
        <v>0</v>
      </c>
      <c r="S84" t="n">
        <v>-2.638418347580236</v>
      </c>
      <c r="T84" t="n">
        <v>316.1873193863818</v>
      </c>
      <c r="U84" t="n">
        <v>1247.04278765989</v>
      </c>
      <c r="V84" t="n">
        <v>-79.68390182946045</v>
      </c>
      <c r="W84" t="n">
        <v>3</v>
      </c>
      <c r="X84" t="n">
        <v>1649.837608074034</v>
      </c>
      <c r="Y84" t="b">
        <v>0</v>
      </c>
      <c r="Z84" t="n">
        <v>1649.837608074034</v>
      </c>
      <c r="AA84" t="b">
        <v>0</v>
      </c>
      <c r="AB84" t="n">
        <v>-20.20382906426482</v>
      </c>
      <c r="AC84" t="n">
        <v>-2.638418347580236</v>
      </c>
      <c r="AD84" t="b">
        <v>0</v>
      </c>
      <c r="AE84" t="n">
        <v>0</v>
      </c>
      <c r="AF84" t="n">
        <v>0</v>
      </c>
      <c r="AG84" t="n">
        <v>0.8590552616199996</v>
      </c>
      <c r="AH84" t="n">
        <v>24.05336484102828</v>
      </c>
      <c r="AI84" t="n">
        <v>-13.11882514174435</v>
      </c>
      <c r="AJ84" t="n">
        <v>-2.266547163843547</v>
      </c>
      <c r="AK84" t="n">
        <v>7.085003922520478</v>
      </c>
      <c r="AL84" t="n">
        <v>-2.266547163843547</v>
      </c>
      <c r="AM84" t="n">
        <v>2</v>
      </c>
      <c r="AN84" t="n">
        <v>0</v>
      </c>
      <c r="AO84" t="n">
        <v>-2.052076385637341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</row>
    <row r="85" spans="1:49">
      <c r="A85" t="n">
        <v>-51.6990554</v>
      </c>
      <c r="B85" t="n">
        <v>30.264757965</v>
      </c>
      <c r="C85" t="n">
        <v>20.171156095</v>
      </c>
      <c r="D85" t="n">
        <v>32.05105673</v>
      </c>
      <c r="E85" t="n">
        <v>1689.268102</v>
      </c>
      <c r="F85" t="n">
        <v>82</v>
      </c>
      <c r="G85" t="n">
        <v>37.3</v>
      </c>
      <c r="H85" t="n">
        <v>-0.2416035249421071</v>
      </c>
      <c r="I85" t="n">
        <v>1.080181582223553</v>
      </c>
      <c r="J85" t="n">
        <v>0</v>
      </c>
      <c r="K85" t="n">
        <v>0</v>
      </c>
      <c r="L85" t="n">
        <v>0.1317088675833335</v>
      </c>
      <c r="M85" t="n">
        <v>0</v>
      </c>
      <c r="N85" t="n">
        <v>89.69867393693188</v>
      </c>
      <c r="O85" t="n">
        <v>-2.220040274723289</v>
      </c>
      <c r="P85" t="b">
        <v>1</v>
      </c>
      <c r="Q85" t="n">
        <v>0</v>
      </c>
      <c r="R85" t="b">
        <v>0</v>
      </c>
      <c r="S85" t="n">
        <v>-2.220040274723289</v>
      </c>
      <c r="T85" t="n">
        <v>306.3321302107023</v>
      </c>
      <c r="U85" t="n">
        <v>1208.17392155101</v>
      </c>
      <c r="V85" t="n">
        <v>-69.20535237533301</v>
      </c>
      <c r="W85" t="n">
        <v>3</v>
      </c>
      <c r="X85" t="n">
        <v>1598.414098211986</v>
      </c>
      <c r="Y85" t="b">
        <v>0</v>
      </c>
      <c r="Z85" t="n">
        <v>1598.414098211986</v>
      </c>
      <c r="AA85" t="b">
        <v>0</v>
      </c>
      <c r="AB85" t="n">
        <v>-17.54699603837044</v>
      </c>
      <c r="AC85" t="n">
        <v>-2.220040274723289</v>
      </c>
      <c r="AD85" t="b">
        <v>0</v>
      </c>
      <c r="AE85" t="n">
        <v>0</v>
      </c>
      <c r="AF85" t="n">
        <v>0</v>
      </c>
      <c r="AG85" t="n">
        <v>0.8446599230947912</v>
      </c>
      <c r="AH85" t="n">
        <v>24.06608440883263</v>
      </c>
      <c r="AI85" t="n">
        <v>-11.20275459131866</v>
      </c>
      <c r="AJ85" t="n">
        <v>-1.875179047715112</v>
      </c>
      <c r="AK85" t="n">
        <v>6.344241447051783</v>
      </c>
      <c r="AL85" t="n">
        <v>-1.875179047715112</v>
      </c>
      <c r="AM85" t="n">
        <v>2</v>
      </c>
      <c r="AN85" t="n">
        <v>0</v>
      </c>
      <c r="AO85" t="n">
        <v>-0.7941842949704326</v>
      </c>
      <c r="AP85" t="n">
        <v>0</v>
      </c>
      <c r="AQ85" t="n">
        <v>0.3900961287904459</v>
      </c>
      <c r="AR85" t="n">
        <v>1</v>
      </c>
      <c r="AS85" t="n">
        <v>0</v>
      </c>
      <c r="AT85" t="n">
        <v>0</v>
      </c>
      <c r="AU85" t="n">
        <v>0</v>
      </c>
      <c r="AV85" t="n">
        <v>0.4523630148063664</v>
      </c>
      <c r="AW85" t="n">
        <v>0.1422152522315011</v>
      </c>
    </row>
    <row r="86" spans="1:49">
      <c r="A86" t="n">
        <v>-41.561985715</v>
      </c>
      <c r="B86" t="n">
        <v>20.129239725</v>
      </c>
      <c r="C86" t="n">
        <v>20.260581535</v>
      </c>
      <c r="D86" t="n">
        <v>32.19314972</v>
      </c>
      <c r="E86" t="n">
        <v>1698.2517335</v>
      </c>
      <c r="F86" t="n">
        <v>83</v>
      </c>
      <c r="G86" t="n">
        <v>37</v>
      </c>
      <c r="H86" t="n">
        <v>-0.02111808508864321</v>
      </c>
      <c r="I86" t="n">
        <v>0.8683812720102694</v>
      </c>
      <c r="J86" t="n">
        <v>0</v>
      </c>
      <c r="K86" t="n">
        <v>0</v>
      </c>
      <c r="L86" t="n">
        <v>0.1218604614791659</v>
      </c>
      <c r="M86" t="n">
        <v>0</v>
      </c>
      <c r="N86" t="n">
        <v>89.70742289486418</v>
      </c>
      <c r="O86" t="n">
        <v>1.641439935416245</v>
      </c>
      <c r="P86" t="b">
        <v>1</v>
      </c>
      <c r="Q86" t="n">
        <v>0</v>
      </c>
      <c r="R86" t="b">
        <v>0</v>
      </c>
      <c r="S86" t="n">
        <v>1.641439935416245</v>
      </c>
      <c r="T86" t="n">
        <v>303.8683329167824</v>
      </c>
      <c r="U86" t="n">
        <v>1198.45670502379</v>
      </c>
      <c r="V86" t="n">
        <v>51.58351520258238</v>
      </c>
      <c r="W86" t="n">
        <v>3</v>
      </c>
      <c r="X86" t="n">
        <v>1585.558220746474</v>
      </c>
      <c r="Y86" t="b">
        <v>0</v>
      </c>
      <c r="Z86" t="n">
        <v>1585.558220746474</v>
      </c>
      <c r="AA86" t="b">
        <v>0</v>
      </c>
      <c r="AB86" t="n">
        <v>13.07898458483326</v>
      </c>
      <c r="AC86" t="n">
        <v>1.641439935416245</v>
      </c>
      <c r="AD86" t="b">
        <v>0</v>
      </c>
      <c r="AE86" t="n">
        <v>0</v>
      </c>
      <c r="AF86" t="n">
        <v>0</v>
      </c>
      <c r="AG86" t="n">
        <v>0.7852127840909374</v>
      </c>
      <c r="AH86" t="n">
        <v>24.07788012184257</v>
      </c>
      <c r="AI86" t="n">
        <v>12.59003165245662</v>
      </c>
      <c r="AJ86" t="n">
        <v>2.090439647281833</v>
      </c>
      <c r="AK86" t="n">
        <v>2.704177846838132</v>
      </c>
      <c r="AL86" t="n">
        <v>2.090439647281833</v>
      </c>
      <c r="AM86" t="n">
        <v>1</v>
      </c>
      <c r="AN86" t="n">
        <v>0</v>
      </c>
      <c r="AO86" t="n">
        <v>2.958835212931711</v>
      </c>
      <c r="AP86" t="n">
        <v>0</v>
      </c>
      <c r="AQ86" t="n">
        <v>1.088356310138068</v>
      </c>
      <c r="AR86" t="n">
        <v>1</v>
      </c>
      <c r="AS86" t="n">
        <v>0</v>
      </c>
      <c r="AT86" t="n">
        <v>0</v>
      </c>
      <c r="AU86" t="n">
        <v>0</v>
      </c>
      <c r="AV86" t="n">
        <v>1.157960783258033</v>
      </c>
      <c r="AW86" t="n">
        <v>0.3640432119228819</v>
      </c>
    </row>
    <row r="87" spans="1:49">
      <c r="A87" t="n">
        <v>0</v>
      </c>
      <c r="B87" t="n">
        <v>-21.42638506</v>
      </c>
      <c r="C87" t="n">
        <v>20.32785082</v>
      </c>
      <c r="D87" t="n">
        <v>32.300037575</v>
      </c>
      <c r="E87" t="n">
        <v>1683.806726</v>
      </c>
      <c r="F87" t="n">
        <v>84</v>
      </c>
      <c r="G87" t="n">
        <v>36.7</v>
      </c>
      <c r="H87" t="n">
        <v>-0.1739241347033182</v>
      </c>
      <c r="I87" t="n">
        <v>-0</v>
      </c>
      <c r="J87" t="n">
        <v>0</v>
      </c>
      <c r="K87" t="n">
        <v>0</v>
      </c>
      <c r="L87" t="n">
        <v>0.1127942927291678</v>
      </c>
      <c r="M87" t="n">
        <v>0</v>
      </c>
      <c r="N87" t="n">
        <v>89.7071976960213</v>
      </c>
      <c r="O87" t="n">
        <v>-1.026800633000894</v>
      </c>
      <c r="P87" t="b">
        <v>1</v>
      </c>
      <c r="Q87" t="n">
        <v>0</v>
      </c>
      <c r="R87" t="b">
        <v>0</v>
      </c>
      <c r="S87" t="n">
        <v>-1.026800633000894</v>
      </c>
      <c r="T87" t="n">
        <v>301.4045356228626</v>
      </c>
      <c r="U87" t="n">
        <v>1188.73948849657</v>
      </c>
      <c r="V87" t="n">
        <v>-32.53177248463081</v>
      </c>
      <c r="W87" t="n">
        <v>3</v>
      </c>
      <c r="X87" t="n">
        <v>1572.702343280962</v>
      </c>
      <c r="Y87" t="b">
        <v>0</v>
      </c>
      <c r="Z87" t="n">
        <v>1572.702343280962</v>
      </c>
      <c r="AA87" t="b">
        <v>0</v>
      </c>
      <c r="AB87" t="n">
        <v>-8.248421015372923</v>
      </c>
      <c r="AC87" t="n">
        <v>-1.026800633000894</v>
      </c>
      <c r="AD87" t="b">
        <v>0</v>
      </c>
      <c r="AE87" t="n">
        <v>0</v>
      </c>
      <c r="AF87" t="n">
        <v>0</v>
      </c>
      <c r="AG87" t="n">
        <v>0.7146264669600778</v>
      </c>
      <c r="AH87" t="n">
        <v>24.08993917619459</v>
      </c>
      <c r="AI87" t="n">
        <v>-4.455434594266976</v>
      </c>
      <c r="AJ87" t="n">
        <v>-0.7337789086338006</v>
      </c>
      <c r="AK87" t="n">
        <v>3.792986421105947</v>
      </c>
      <c r="AL87" t="n">
        <v>-0.7337789086338006</v>
      </c>
      <c r="AM87" t="n">
        <v>0</v>
      </c>
      <c r="AN87" t="n">
        <v>0</v>
      </c>
      <c r="AO87" t="n">
        <v>-0.7328101001731289</v>
      </c>
      <c r="AP87" t="n">
        <v>0</v>
      </c>
      <c r="AQ87" t="n">
        <v>0.4677049476097493</v>
      </c>
      <c r="AR87" t="n">
        <v>1</v>
      </c>
      <c r="AS87" t="n">
        <v>0</v>
      </c>
      <c r="AT87" t="n">
        <v>0</v>
      </c>
      <c r="AU87" t="n">
        <v>0</v>
      </c>
      <c r="AV87" t="n">
        <v>0.5435575455132569</v>
      </c>
      <c r="AW87" t="n">
        <v>0.1708852645050847</v>
      </c>
    </row>
    <row r="88" spans="1:49">
      <c r="A88" t="n">
        <v>0</v>
      </c>
      <c r="B88" t="n">
        <v>-21.42638506</v>
      </c>
      <c r="C88" t="n">
        <v>20.37563087</v>
      </c>
      <c r="D88" t="n">
        <v>32.37595792</v>
      </c>
      <c r="E88" t="n">
        <v>1653.289319</v>
      </c>
      <c r="F88" t="n">
        <v>85</v>
      </c>
      <c r="G88" t="n">
        <v>35.9</v>
      </c>
      <c r="H88" t="n">
        <v>-0.1998520427647454</v>
      </c>
      <c r="I88" t="n">
        <v>-0</v>
      </c>
      <c r="J88" t="n">
        <v>0</v>
      </c>
      <c r="K88" t="n">
        <v>0</v>
      </c>
      <c r="L88" t="n">
        <v>0.09965653806250013</v>
      </c>
      <c r="M88" t="n">
        <v>0</v>
      </c>
      <c r="N88" t="n">
        <v>89.69975797898657</v>
      </c>
      <c r="O88" t="n">
        <v>-1.463134158672163</v>
      </c>
      <c r="P88" t="b">
        <v>1</v>
      </c>
      <c r="Q88" t="n">
        <v>0</v>
      </c>
      <c r="R88" t="b">
        <v>0</v>
      </c>
      <c r="S88" t="n">
        <v>-1.463134158672163</v>
      </c>
      <c r="T88" t="n">
        <v>294.834409505743</v>
      </c>
      <c r="U88" t="n">
        <v>1162.82691109065</v>
      </c>
      <c r="V88" t="n">
        <v>-47.3889803058568</v>
      </c>
      <c r="W88" t="n">
        <v>3</v>
      </c>
      <c r="X88" t="n">
        <v>1538.42000337293</v>
      </c>
      <c r="Y88" t="b">
        <v>0</v>
      </c>
      <c r="Z88" t="n">
        <v>1538.42000337293</v>
      </c>
      <c r="AA88" t="b">
        <v>0</v>
      </c>
      <c r="AB88" t="n">
        <v>-12.01546153799615</v>
      </c>
      <c r="AC88" t="n">
        <v>-1.463134158672163</v>
      </c>
      <c r="AD88" t="b">
        <v>0</v>
      </c>
      <c r="AE88" t="n">
        <v>0</v>
      </c>
      <c r="AF88" t="n">
        <v>0</v>
      </c>
      <c r="AG88" t="n">
        <v>0.7928911883721126</v>
      </c>
      <c r="AH88" t="n">
        <v>24.09996175889053</v>
      </c>
      <c r="AI88" t="n">
        <v>-7.20102311239696</v>
      </c>
      <c r="AJ88" t="n">
        <v>-1.160106181817403</v>
      </c>
      <c r="AK88" t="n">
        <v>4.814438425599187</v>
      </c>
      <c r="AL88" t="n">
        <v>-1.160106181817403</v>
      </c>
      <c r="AM88" t="n">
        <v>0</v>
      </c>
      <c r="AN88" t="n">
        <v>0</v>
      </c>
      <c r="AO88" t="n">
        <v>-1.157843889091734</v>
      </c>
      <c r="AP88" t="n">
        <v>0</v>
      </c>
      <c r="AQ88" t="n">
        <v>0.4039722109600403</v>
      </c>
      <c r="AR88" t="n">
        <v>1</v>
      </c>
      <c r="AS88" t="n">
        <v>0</v>
      </c>
      <c r="AT88" t="n">
        <v>0</v>
      </c>
      <c r="AU88" t="n">
        <v>0</v>
      </c>
      <c r="AV88" t="n">
        <v>0.4832409976994294</v>
      </c>
      <c r="AW88" t="n">
        <v>0.1519227658473448</v>
      </c>
    </row>
    <row r="89" spans="1:49">
      <c r="A89" t="n">
        <v>0</v>
      </c>
      <c r="B89" t="n">
        <v>-21.42638506</v>
      </c>
      <c r="C89" t="n">
        <v>20.414949475</v>
      </c>
      <c r="D89" t="n">
        <v>32.43843341</v>
      </c>
      <c r="E89" t="n">
        <v>1615.099081</v>
      </c>
      <c r="F89" t="n">
        <v>86</v>
      </c>
      <c r="G89" t="n">
        <v>35.3</v>
      </c>
      <c r="H89" t="n">
        <v>-0.1933343609043687</v>
      </c>
      <c r="I89" t="n">
        <v>-0</v>
      </c>
      <c r="J89" t="n">
        <v>0</v>
      </c>
      <c r="K89" t="n">
        <v>0</v>
      </c>
      <c r="L89" t="n">
        <v>0.08664322614583533</v>
      </c>
      <c r="M89" t="n">
        <v>0</v>
      </c>
      <c r="N89" t="n">
        <v>89.69231826195184</v>
      </c>
      <c r="O89" t="n">
        <v>-1.344051847851724</v>
      </c>
      <c r="P89" t="b">
        <v>1</v>
      </c>
      <c r="Q89" t="n">
        <v>0</v>
      </c>
      <c r="R89" t="b">
        <v>0</v>
      </c>
      <c r="S89" t="n">
        <v>-1.344051847851724</v>
      </c>
      <c r="T89" t="n">
        <v>289.9068149179033</v>
      </c>
      <c r="U89" t="n">
        <v>1143.39247803621</v>
      </c>
      <c r="V89" t="n">
        <v>-44.27198348227329</v>
      </c>
      <c r="W89" t="n">
        <v>3</v>
      </c>
      <c r="X89" t="n">
        <v>1512.708248441906</v>
      </c>
      <c r="Y89" t="b">
        <v>0</v>
      </c>
      <c r="Z89" t="n">
        <v>1512.708248441906</v>
      </c>
      <c r="AA89" t="b">
        <v>0</v>
      </c>
      <c r="AB89" t="n">
        <v>-11.22514794175286</v>
      </c>
      <c r="AC89" t="n">
        <v>-1.344051847851724</v>
      </c>
      <c r="AD89" t="b">
        <v>0</v>
      </c>
      <c r="AE89" t="n">
        <v>0</v>
      </c>
      <c r="AF89" t="n">
        <v>0</v>
      </c>
      <c r="AG89" t="n">
        <v>0.7818725582764604</v>
      </c>
      <c r="AH89" t="n">
        <v>24.11032659775622</v>
      </c>
      <c r="AI89" t="n">
        <v>-6.633888993386287</v>
      </c>
      <c r="AJ89" t="n">
        <v>-1.050877256736031</v>
      </c>
      <c r="AK89" t="n">
        <v>4.591258948366577</v>
      </c>
      <c r="AL89" t="n">
        <v>-1.050877256736031</v>
      </c>
      <c r="AM89" t="n">
        <v>0</v>
      </c>
      <c r="AN89" t="n">
        <v>0</v>
      </c>
      <c r="AO89" t="n">
        <v>-1.048957324743984</v>
      </c>
      <c r="AP89" t="n">
        <v>0</v>
      </c>
      <c r="AQ89" t="n">
        <v>0.4256727630117841</v>
      </c>
      <c r="AR89" t="n">
        <v>1</v>
      </c>
      <c r="AS89" t="n">
        <v>0</v>
      </c>
      <c r="AT89" t="n">
        <v>0</v>
      </c>
      <c r="AU89" t="n">
        <v>0</v>
      </c>
      <c r="AV89" t="n">
        <v>0.5071451467525958</v>
      </c>
      <c r="AW89" t="n">
        <v>0.1594378244964933</v>
      </c>
    </row>
    <row r="90" spans="1:49">
      <c r="A90" t="n">
        <v>0</v>
      </c>
      <c r="B90" t="n">
        <v>-21.42638506</v>
      </c>
      <c r="C90" t="n">
        <v>20.469777715</v>
      </c>
      <c r="D90" t="n">
        <v>32.525553005</v>
      </c>
      <c r="E90" t="n">
        <v>1589.9937095</v>
      </c>
      <c r="F90" t="n">
        <v>87</v>
      </c>
      <c r="G90" t="n">
        <v>34.6</v>
      </c>
      <c r="H90" t="n">
        <v>-0.1101438469511198</v>
      </c>
      <c r="I90" t="n">
        <v>-0</v>
      </c>
      <c r="J90" t="n">
        <v>0</v>
      </c>
      <c r="K90" t="n">
        <v>0</v>
      </c>
      <c r="L90" t="n">
        <v>0.07895870604166627</v>
      </c>
      <c r="M90" t="n">
        <v>0</v>
      </c>
      <c r="N90" t="n">
        <v>89.68487854491711</v>
      </c>
      <c r="O90" t="n">
        <v>0.02570818354649679</v>
      </c>
      <c r="P90" t="b">
        <v>1</v>
      </c>
      <c r="Q90" t="n">
        <v>0</v>
      </c>
      <c r="R90" t="b">
        <v>0</v>
      </c>
      <c r="S90" t="n">
        <v>0.02570818354649679</v>
      </c>
      <c r="T90" t="n">
        <v>284.1579545654236</v>
      </c>
      <c r="U90" t="n">
        <v>1120.718972806031</v>
      </c>
      <c r="V90" t="n">
        <v>0.8639387545415338</v>
      </c>
      <c r="W90" t="n">
        <v>3</v>
      </c>
      <c r="X90" t="n">
        <v>1482.711201022379</v>
      </c>
      <c r="Y90" t="b">
        <v>0</v>
      </c>
      <c r="Z90" t="n">
        <v>1482.711201022379</v>
      </c>
      <c r="AA90" t="b">
        <v>0</v>
      </c>
      <c r="AB90" t="n">
        <v>0.2190514083523159</v>
      </c>
      <c r="AC90" t="n">
        <v>0.02570818354649679</v>
      </c>
      <c r="AD90" t="b">
        <v>0</v>
      </c>
      <c r="AE90" t="n">
        <v>0</v>
      </c>
      <c r="AF90" t="n">
        <v>0</v>
      </c>
      <c r="AG90" t="n">
        <v>0.06825524899616232</v>
      </c>
      <c r="AH90" t="n">
        <v>24.12035440914171</v>
      </c>
      <c r="AI90" t="n">
        <v>2.425772957579589</v>
      </c>
      <c r="AJ90" t="n">
        <v>0.3766477146386534</v>
      </c>
      <c r="AK90" t="n">
        <v>2.260201220351837</v>
      </c>
      <c r="AL90" t="n">
        <v>0.3766477146386534</v>
      </c>
      <c r="AM90" t="n">
        <v>0</v>
      </c>
      <c r="AN90" t="n">
        <v>0</v>
      </c>
      <c r="AO90" t="n">
        <v>0.3774790499414162</v>
      </c>
      <c r="AP90" t="n">
        <v>0</v>
      </c>
      <c r="AQ90" t="n">
        <v>0.6922376949332434</v>
      </c>
      <c r="AR90" t="n">
        <v>1</v>
      </c>
      <c r="AS90" t="n">
        <v>0</v>
      </c>
      <c r="AT90" t="n">
        <v>0</v>
      </c>
      <c r="AU90" t="n">
        <v>0</v>
      </c>
      <c r="AV90" t="n">
        <v>0.7780140594884255</v>
      </c>
      <c r="AW90" t="n">
        <v>0.2445944122049019</v>
      </c>
    </row>
    <row r="91" spans="1:49">
      <c r="A91" t="n">
        <v>-3.041120906</v>
      </c>
      <c r="B91" t="n">
        <v>-18.38572959</v>
      </c>
      <c r="C91" t="n">
        <v>20.531278075</v>
      </c>
      <c r="D91" t="n">
        <v>32.623274305</v>
      </c>
      <c r="E91" t="n">
        <v>1573.4487195</v>
      </c>
      <c r="F91" t="n">
        <v>88</v>
      </c>
      <c r="G91" t="n">
        <v>34.2</v>
      </c>
      <c r="H91" t="n">
        <v>-0.2827569179578182</v>
      </c>
      <c r="I91" t="n">
        <v>0.06354009307443176</v>
      </c>
      <c r="J91" t="n">
        <v>0</v>
      </c>
      <c r="K91" t="n">
        <v>0</v>
      </c>
      <c r="L91" t="n">
        <v>0.07522585472916712</v>
      </c>
      <c r="M91" t="n">
        <v>0</v>
      </c>
      <c r="N91" t="n">
        <v>89.67796671945705</v>
      </c>
      <c r="O91" t="n">
        <v>-2.770232792758465</v>
      </c>
      <c r="P91" t="b">
        <v>1</v>
      </c>
      <c r="Q91" t="n">
        <v>0</v>
      </c>
      <c r="R91" t="b">
        <v>0</v>
      </c>
      <c r="S91" t="n">
        <v>-2.770232792758465</v>
      </c>
      <c r="T91" t="n">
        <v>280.8728915068638</v>
      </c>
      <c r="U91" t="n">
        <v>1107.762684103071</v>
      </c>
      <c r="V91" t="n">
        <v>-94.18415001548871</v>
      </c>
      <c r="W91" t="n">
        <v>3</v>
      </c>
      <c r="X91" t="n">
        <v>1465.570031068363</v>
      </c>
      <c r="Y91" t="b">
        <v>0</v>
      </c>
      <c r="Z91" t="n">
        <v>1465.570031068363</v>
      </c>
      <c r="AA91" t="b">
        <v>0</v>
      </c>
      <c r="AB91" t="n">
        <v>-23.88036257999207</v>
      </c>
      <c r="AC91" t="n">
        <v>-2.770232792758465</v>
      </c>
      <c r="AD91" t="b">
        <v>0</v>
      </c>
      <c r="AE91" t="n">
        <v>0</v>
      </c>
      <c r="AF91" t="n">
        <v>0</v>
      </c>
      <c r="AG91" t="n">
        <v>0.8775163948753221</v>
      </c>
      <c r="AH91" t="n">
        <v>24.12117371899019</v>
      </c>
      <c r="AI91" t="n">
        <v>-15.83931192706741</v>
      </c>
      <c r="AJ91" t="n">
        <v>-2.430924693266803</v>
      </c>
      <c r="AK91" t="n">
        <v>8.041050652924655</v>
      </c>
      <c r="AL91" t="n">
        <v>-2.430924693266803</v>
      </c>
      <c r="AM91" t="n">
        <v>2</v>
      </c>
      <c r="AN91" t="n">
        <v>0</v>
      </c>
      <c r="AO91" t="n">
        <v>-2.366484636490102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</row>
    <row r="92" spans="1:49">
      <c r="A92" t="n">
        <v>-53.726469356</v>
      </c>
      <c r="B92" t="n">
        <v>32.29186161499999</v>
      </c>
      <c r="C92" t="n">
        <v>20.580973035</v>
      </c>
      <c r="D92" t="n">
        <v>32.70223735</v>
      </c>
      <c r="E92" t="n">
        <v>1546.6582745</v>
      </c>
      <c r="F92" t="n">
        <v>89</v>
      </c>
      <c r="G92" t="n">
        <v>31.9</v>
      </c>
      <c r="H92" t="n">
        <v>-1.00882848121761</v>
      </c>
      <c r="I92" t="n">
        <v>1.122541644663188</v>
      </c>
      <c r="J92" t="n">
        <v>0</v>
      </c>
      <c r="K92" t="n">
        <v>0</v>
      </c>
      <c r="L92" t="n">
        <v>0.07033600572916743</v>
      </c>
      <c r="M92" t="n">
        <v>0</v>
      </c>
      <c r="N92" t="n">
        <v>89.68038097848917</v>
      </c>
      <c r="O92" t="n">
        <v>-13.56353962061404</v>
      </c>
      <c r="P92" t="b">
        <v>1</v>
      </c>
      <c r="Q92" t="n">
        <v>0</v>
      </c>
      <c r="R92" t="b">
        <v>0</v>
      </c>
      <c r="S92" t="n">
        <v>-13.56353962061404</v>
      </c>
      <c r="T92" t="n">
        <v>261.9837789201449</v>
      </c>
      <c r="U92" t="n">
        <v>1033.264024061051</v>
      </c>
      <c r="V92" t="n">
        <v>-494.3903898190939</v>
      </c>
      <c r="W92" t="n">
        <v>3</v>
      </c>
      <c r="X92" t="n">
        <v>1367.008303832771</v>
      </c>
      <c r="Y92" t="b">
        <v>0</v>
      </c>
      <c r="Z92" t="n">
        <v>1367.008303832771</v>
      </c>
      <c r="AA92" t="b">
        <v>0</v>
      </c>
      <c r="AB92" t="n">
        <v>-125.3525329155918</v>
      </c>
      <c r="AC92" t="n">
        <v>-13.56353962061404</v>
      </c>
      <c r="AD92" t="b">
        <v>0</v>
      </c>
      <c r="AE92" t="n">
        <v>0</v>
      </c>
      <c r="AF92" t="n">
        <v>0</v>
      </c>
      <c r="AG92" t="n">
        <v>0.9454007863687292</v>
      </c>
      <c r="AH92" t="n">
        <v>24.13277949154477</v>
      </c>
      <c r="AI92" t="n">
        <v>-89.57549749940473</v>
      </c>
      <c r="AJ92" t="n">
        <v>-12.82298102327193</v>
      </c>
      <c r="AK92" t="n">
        <v>35.77703541618703</v>
      </c>
      <c r="AL92" t="n">
        <v>-12.82298102327193</v>
      </c>
      <c r="AM92" t="n">
        <v>2</v>
      </c>
      <c r="AN92" t="n">
        <v>8.982519847228499</v>
      </c>
      <c r="AO92" t="n">
        <v>-2.716375729918973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</row>
    <row r="93" spans="1:49">
      <c r="A93" t="n">
        <v>-101.3706969</v>
      </c>
      <c r="B93" t="n">
        <v>79.92879735</v>
      </c>
      <c r="C93" t="n">
        <v>20.62658546</v>
      </c>
      <c r="D93" t="n">
        <v>32.77471343000001</v>
      </c>
      <c r="E93" t="n">
        <v>1516.6908105</v>
      </c>
      <c r="F93" t="n">
        <v>90</v>
      </c>
      <c r="G93" t="n">
        <v>27.3</v>
      </c>
      <c r="H93" t="n">
        <v>-1.431929157171743</v>
      </c>
      <c r="I93" t="n">
        <v>2.118003103177513</v>
      </c>
      <c r="J93" t="n">
        <v>0</v>
      </c>
      <c r="K93" t="n">
        <v>0</v>
      </c>
      <c r="L93" t="n">
        <v>0.06421562520833271</v>
      </c>
      <c r="M93" t="n">
        <v>0</v>
      </c>
      <c r="N93" t="n">
        <v>89.6998637317817</v>
      </c>
      <c r="O93" t="n">
        <v>-17.13104547444727</v>
      </c>
      <c r="P93" t="b">
        <v>1</v>
      </c>
      <c r="Q93" t="n">
        <v>0</v>
      </c>
      <c r="R93" t="b">
        <v>0</v>
      </c>
      <c r="S93" t="n">
        <v>-17.13104547444727</v>
      </c>
      <c r="T93" t="n">
        <v>224.2055537467071</v>
      </c>
      <c r="U93" t="n">
        <v>884.2667039770126</v>
      </c>
      <c r="V93" t="n">
        <v>-729.6404184538283</v>
      </c>
      <c r="W93" t="n">
        <v>3</v>
      </c>
      <c r="X93" t="n">
        <v>1169.884849361588</v>
      </c>
      <c r="Y93" t="b">
        <v>0</v>
      </c>
      <c r="Z93" t="n">
        <v>1169.884849361588</v>
      </c>
      <c r="AA93" t="b">
        <v>0</v>
      </c>
      <c r="AB93" t="n">
        <v>-185.0001060988408</v>
      </c>
      <c r="AC93" t="n">
        <v>-17.13104547444727</v>
      </c>
      <c r="AD93" t="b">
        <v>0</v>
      </c>
      <c r="AE93" t="n">
        <v>0</v>
      </c>
      <c r="AF93" t="n">
        <v>0</v>
      </c>
      <c r="AG93" t="n">
        <v>0.9508233890965886</v>
      </c>
      <c r="AH93" t="n">
        <v>24.15810972874504</v>
      </c>
      <c r="AI93" t="n">
        <v>-132.9572395042542</v>
      </c>
      <c r="AJ93" t="n">
        <v>-16.28859871678173</v>
      </c>
      <c r="AK93" t="n">
        <v>52.0428665945866</v>
      </c>
      <c r="AL93" t="n">
        <v>-16.28859871678173</v>
      </c>
      <c r="AM93" t="n">
        <v>2</v>
      </c>
      <c r="AN93" t="n">
        <v>11.51353159511665</v>
      </c>
      <c r="AO93" t="n">
        <v>-2.655522298465821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</row>
    <row r="94" spans="1:49">
      <c r="A94" t="n">
        <v>-101.3706969</v>
      </c>
      <c r="B94" t="n">
        <v>79.92879735</v>
      </c>
      <c r="C94" t="n">
        <v>20.673114485</v>
      </c>
      <c r="D94" t="n">
        <v>32.84864596</v>
      </c>
      <c r="E94" t="n">
        <v>1489.9386405</v>
      </c>
      <c r="F94" t="n">
        <v>91</v>
      </c>
      <c r="G94" t="n">
        <v>22</v>
      </c>
      <c r="H94" t="n">
        <v>-1.513454890095415</v>
      </c>
      <c r="I94" t="n">
        <v>2.118003103177513</v>
      </c>
      <c r="J94" t="n">
        <v>0</v>
      </c>
      <c r="K94" t="n">
        <v>0</v>
      </c>
      <c r="L94" t="n">
        <v>0.05378509612500151</v>
      </c>
      <c r="M94" t="n">
        <v>0</v>
      </c>
      <c r="N94" t="n">
        <v>89.72761678641712</v>
      </c>
      <c r="O94" t="n">
        <v>-14.7079081460493</v>
      </c>
      <c r="P94" t="b">
        <v>1</v>
      </c>
      <c r="Q94" t="n">
        <v>0</v>
      </c>
      <c r="R94" t="b">
        <v>0</v>
      </c>
      <c r="S94" t="n">
        <v>-14.7079081460493</v>
      </c>
      <c r="T94" t="n">
        <v>180.6784682207896</v>
      </c>
      <c r="U94" t="n">
        <v>712.595878662794</v>
      </c>
      <c r="V94" t="n">
        <v>-777.3487257346433</v>
      </c>
      <c r="W94" t="n">
        <v>2</v>
      </c>
      <c r="X94" t="n">
        <v>1522.104796823728</v>
      </c>
      <c r="Y94" t="b">
        <v>1</v>
      </c>
      <c r="Z94" t="n">
        <v>1522.104796823728</v>
      </c>
      <c r="AA94" t="b">
        <v>0</v>
      </c>
      <c r="AB94" t="n">
        <v>-197.0965328941793</v>
      </c>
      <c r="AC94" t="n">
        <v>-14.7079081460493</v>
      </c>
      <c r="AD94" t="b">
        <v>0</v>
      </c>
      <c r="AE94" t="n">
        <v>0</v>
      </c>
      <c r="AF94" t="n">
        <v>-32.16615632372805</v>
      </c>
      <c r="AG94" t="n">
        <v>0.9518641976308611</v>
      </c>
      <c r="AH94" t="n">
        <v>24.18692497209897</v>
      </c>
      <c r="AI94" t="n">
        <v>-87.8319911700106</v>
      </c>
      <c r="AJ94" t="n">
        <v>-13.99993118626762</v>
      </c>
      <c r="AK94" t="n">
        <v>109.2645417241688</v>
      </c>
      <c r="AL94" t="n">
        <v>-13.70407509541327</v>
      </c>
      <c r="AM94" t="n">
        <v>2</v>
      </c>
      <c r="AN94" t="n">
        <v>8.982280107338658</v>
      </c>
      <c r="AO94" t="n">
        <v>-2.601605993976811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</row>
    <row r="95" spans="1:49">
      <c r="A95" t="n">
        <v>-101.3706969</v>
      </c>
      <c r="B95" t="n">
        <v>79.92879735</v>
      </c>
      <c r="C95" t="n">
        <v>20.710050115</v>
      </c>
      <c r="D95" t="n">
        <v>32.907335015</v>
      </c>
      <c r="E95" t="n">
        <v>1449.153322</v>
      </c>
      <c r="F95" t="n">
        <v>92</v>
      </c>
      <c r="G95" t="n">
        <v>17</v>
      </c>
      <c r="H95" t="n">
        <v>-1.097584615779924</v>
      </c>
      <c r="I95" t="n">
        <v>2.118003103177513</v>
      </c>
      <c r="J95" t="n">
        <v>0</v>
      </c>
      <c r="K95" t="n">
        <v>0</v>
      </c>
      <c r="L95" t="n">
        <v>0.0401081914999992</v>
      </c>
      <c r="M95" t="n">
        <v>0</v>
      </c>
      <c r="N95" t="n">
        <v>89.75536984105253</v>
      </c>
      <c r="O95" t="n">
        <v>-8.061249831057133</v>
      </c>
      <c r="P95" t="b">
        <v>1</v>
      </c>
      <c r="Q95" t="n">
        <v>0</v>
      </c>
      <c r="R95" t="b">
        <v>0</v>
      </c>
      <c r="S95" t="n">
        <v>-8.061249831057133</v>
      </c>
      <c r="T95" t="n">
        <v>139.6151799887919</v>
      </c>
      <c r="U95" t="n">
        <v>550.6422698757954</v>
      </c>
      <c r="V95" t="n">
        <v>-551.3674479585006</v>
      </c>
      <c r="W95" t="n">
        <v>1</v>
      </c>
      <c r="X95" t="n">
        <v>2052.243739827089</v>
      </c>
      <c r="Y95" t="b">
        <v>1</v>
      </c>
      <c r="Z95" t="n">
        <v>2052.243739827089</v>
      </c>
      <c r="AA95" t="b">
        <v>0</v>
      </c>
      <c r="AB95" t="n">
        <v>-139.7990486710194</v>
      </c>
      <c r="AC95" t="n">
        <v>-8.061249831057133</v>
      </c>
      <c r="AD95" t="b">
        <v>0</v>
      </c>
      <c r="AE95" t="n">
        <v>0</v>
      </c>
      <c r="AF95" t="n">
        <v>-603.0904178270891</v>
      </c>
      <c r="AG95" t="n">
        <v>0.9486471897268637</v>
      </c>
      <c r="AH95" t="n">
        <v>24.21114077944758</v>
      </c>
      <c r="AI95" t="n">
        <v>-35.58357248410294</v>
      </c>
      <c r="AJ95" t="n">
        <v>-7.647281997918504</v>
      </c>
      <c r="AK95" t="n">
        <v>104.2154761869165</v>
      </c>
      <c r="AL95" t="n">
        <v>-5.399984366617248</v>
      </c>
      <c r="AM95" t="n">
        <v>2</v>
      </c>
      <c r="AN95" t="n">
        <v>0.751756940222494</v>
      </c>
      <c r="AO95" t="n">
        <v>-2.520132069762578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</row>
    <row r="96" spans="1:49">
      <c r="A96" t="n">
        <v>-50.68534845</v>
      </c>
      <c r="B96" t="n">
        <v>29.251206145</v>
      </c>
      <c r="C96" t="n">
        <v>20.72302414</v>
      </c>
      <c r="D96" t="n">
        <v>32.92795015</v>
      </c>
      <c r="E96" t="n">
        <v>1344.8194865</v>
      </c>
      <c r="F96" t="n">
        <v>93</v>
      </c>
      <c r="G96" t="n">
        <v>14.2</v>
      </c>
      <c r="H96" t="n">
        <v>-0.5962066467848877</v>
      </c>
      <c r="I96" t="n">
        <v>1.059001551588757</v>
      </c>
      <c r="J96" t="n">
        <v>0</v>
      </c>
      <c r="K96" t="n">
        <v>0</v>
      </c>
      <c r="L96" t="n">
        <v>0.02941248568749985</v>
      </c>
      <c r="M96" t="n">
        <v>0</v>
      </c>
      <c r="N96" t="n">
        <v>89.77432470277041</v>
      </c>
      <c r="O96" t="n">
        <v>-3.385638573709727</v>
      </c>
      <c r="P96" t="b">
        <v>1</v>
      </c>
      <c r="Q96" t="n">
        <v>0</v>
      </c>
      <c r="R96" t="b">
        <v>0</v>
      </c>
      <c r="S96" t="n">
        <v>-3.385638573709727</v>
      </c>
      <c r="T96" t="n">
        <v>116.6197385788733</v>
      </c>
      <c r="U96" t="n">
        <v>459.9482489550762</v>
      </c>
      <c r="V96" t="n">
        <v>-277.2298005954096</v>
      </c>
      <c r="W96" t="n">
        <v>1</v>
      </c>
      <c r="X96" t="n">
        <v>1714.227123855569</v>
      </c>
      <c r="Y96" t="b">
        <v>0</v>
      </c>
      <c r="Z96" t="n">
        <v>1714.227123855569</v>
      </c>
      <c r="AA96" t="b">
        <v>0</v>
      </c>
      <c r="AB96" t="n">
        <v>-70.29153159112821</v>
      </c>
      <c r="AC96" t="n">
        <v>-3.385638573709727</v>
      </c>
      <c r="AD96" t="b">
        <v>0</v>
      </c>
      <c r="AE96" t="n">
        <v>0</v>
      </c>
      <c r="AF96" t="n">
        <v>0</v>
      </c>
      <c r="AG96" t="n">
        <v>0.9369854380575436</v>
      </c>
      <c r="AH96" t="n">
        <v>24.22530023076489</v>
      </c>
      <c r="AI96" t="n">
        <v>-17.67162369724951</v>
      </c>
      <c r="AJ96" t="n">
        <v>-3.172294042091925</v>
      </c>
      <c r="AK96" t="n">
        <v>52.61990789387869</v>
      </c>
      <c r="AL96" t="n">
        <v>-3.172294042091925</v>
      </c>
      <c r="AM96" t="n">
        <v>2</v>
      </c>
      <c r="AN96" t="n">
        <v>0</v>
      </c>
      <c r="AO96" t="n">
        <v>-2.073497541302225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</row>
    <row r="97" spans="1:49">
      <c r="A97" t="n">
        <v>0</v>
      </c>
      <c r="B97" t="n">
        <v>-21.42638506</v>
      </c>
      <c r="C97" t="n">
        <v>20.725933945</v>
      </c>
      <c r="D97" t="n">
        <v>32.932573695</v>
      </c>
      <c r="E97" t="n">
        <v>1160.9860595</v>
      </c>
      <c r="F97" t="n">
        <v>94</v>
      </c>
      <c r="G97" t="n">
        <v>12</v>
      </c>
      <c r="H97" t="n">
        <v>-0.6842554637471956</v>
      </c>
      <c r="I97" t="n">
        <v>-0</v>
      </c>
      <c r="J97" t="n">
        <v>0</v>
      </c>
      <c r="K97" t="n">
        <v>0</v>
      </c>
      <c r="L97" t="n">
        <v>0.0221163986666649</v>
      </c>
      <c r="M97" t="n">
        <v>0</v>
      </c>
      <c r="N97" t="n">
        <v>89.77568317865322</v>
      </c>
      <c r="O97" t="n">
        <v>-3.367545602127863</v>
      </c>
      <c r="P97" t="b">
        <v>1</v>
      </c>
      <c r="Q97" t="n">
        <v>0</v>
      </c>
      <c r="R97" t="b">
        <v>0</v>
      </c>
      <c r="S97" t="n">
        <v>-3.367545602127863</v>
      </c>
      <c r="T97" t="n">
        <v>98.5518917567943</v>
      </c>
      <c r="U97" t="n">
        <v>388.6886610887967</v>
      </c>
      <c r="V97" t="n">
        <v>-326.3021251719844</v>
      </c>
      <c r="W97" t="n">
        <v>1</v>
      </c>
      <c r="X97" t="n">
        <v>1448.642639877945</v>
      </c>
      <c r="Y97" t="b">
        <v>0</v>
      </c>
      <c r="Z97" t="n">
        <v>1448.642639877945</v>
      </c>
      <c r="AA97" t="b">
        <v>0</v>
      </c>
      <c r="AB97" t="n">
        <v>-82.73380455679117</v>
      </c>
      <c r="AC97" t="n">
        <v>-3.367545602127863</v>
      </c>
      <c r="AD97" t="b">
        <v>0</v>
      </c>
      <c r="AE97" t="n">
        <v>0</v>
      </c>
      <c r="AF97" t="n">
        <v>0</v>
      </c>
      <c r="AG97" t="n">
        <v>0.9410085497218242</v>
      </c>
      <c r="AH97" t="n">
        <v>24.23259751636883</v>
      </c>
      <c r="AI97" t="n">
        <v>-20.88897704291787</v>
      </c>
      <c r="AJ97" t="n">
        <v>-3.168889203180448</v>
      </c>
      <c r="AK97" t="n">
        <v>61.8448275138733</v>
      </c>
      <c r="AL97" t="n">
        <v>-3.168889203180448</v>
      </c>
      <c r="AM97" t="n">
        <v>0</v>
      </c>
      <c r="AN97" t="n">
        <v>1.178163144817241</v>
      </c>
      <c r="AO97" t="n">
        <v>-1.967431895964439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</row>
    <row r="98" spans="1:49">
      <c r="A98" t="n">
        <v>0</v>
      </c>
      <c r="B98" t="n">
        <v>-21.42638506</v>
      </c>
      <c r="C98" t="n">
        <v>20.735154115</v>
      </c>
      <c r="D98" t="n">
        <v>32.94722413</v>
      </c>
      <c r="E98" t="n">
        <v>1124.347095</v>
      </c>
      <c r="F98" t="n">
        <v>95</v>
      </c>
      <c r="G98" t="n">
        <v>9.1</v>
      </c>
      <c r="H98" t="n">
        <v>-0.9167714982263306</v>
      </c>
      <c r="I98" t="n">
        <v>-0</v>
      </c>
      <c r="J98" t="n">
        <v>0</v>
      </c>
      <c r="K98" t="n">
        <v>0</v>
      </c>
      <c r="L98" t="n">
        <v>0.01810070431250052</v>
      </c>
      <c r="M98" t="n">
        <v>0</v>
      </c>
      <c r="N98" t="n">
        <v>89.7682434616185</v>
      </c>
      <c r="O98" t="n">
        <v>-3.55913573845539</v>
      </c>
      <c r="P98" t="b">
        <v>1</v>
      </c>
      <c r="Q98" t="n">
        <v>0</v>
      </c>
      <c r="R98" t="b">
        <v>0</v>
      </c>
      <c r="S98" t="n">
        <v>-3.55913573845539</v>
      </c>
      <c r="T98" t="n">
        <v>74.73518458223569</v>
      </c>
      <c r="U98" t="n">
        <v>294.7555679923375</v>
      </c>
      <c r="V98" t="n">
        <v>-454.768967850928</v>
      </c>
      <c r="W98" t="n">
        <v>1</v>
      </c>
      <c r="X98" t="n">
        <v>1098.554001907442</v>
      </c>
      <c r="Y98" t="b">
        <v>0</v>
      </c>
      <c r="Z98" t="n">
        <v>1098.554001907442</v>
      </c>
      <c r="AA98" t="b">
        <v>0</v>
      </c>
      <c r="AB98" t="n">
        <v>-115.3065334307627</v>
      </c>
      <c r="AC98" t="n">
        <v>-3.55913573845539</v>
      </c>
      <c r="AD98" t="b">
        <v>0</v>
      </c>
      <c r="AE98" t="n">
        <v>0</v>
      </c>
      <c r="AF98" t="n">
        <v>0</v>
      </c>
      <c r="AG98" t="n">
        <v>0.9470532783978423</v>
      </c>
      <c r="AH98" t="n">
        <v>24.23939240569257</v>
      </c>
      <c r="AI98" t="n">
        <v>-29.3000886789091</v>
      </c>
      <c r="AJ98" t="n">
        <v>-3.370691169367103</v>
      </c>
      <c r="AK98" t="n">
        <v>86.00644475185359</v>
      </c>
      <c r="AL98" t="n">
        <v>-3.370691169367103</v>
      </c>
      <c r="AM98" t="n">
        <v>0</v>
      </c>
      <c r="AN98" t="n">
        <v>1.470140391915204</v>
      </c>
      <c r="AO98" t="n">
        <v>-1.899783354637967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</row>
    <row r="99" spans="1:49">
      <c r="A99" t="n">
        <v>0</v>
      </c>
      <c r="B99" t="n">
        <v>-21.42638506</v>
      </c>
      <c r="C99" t="n">
        <v>20.74524809</v>
      </c>
      <c r="D99" t="n">
        <v>32.963263005</v>
      </c>
      <c r="E99" t="n">
        <v>1120.968738</v>
      </c>
      <c r="F99" t="n">
        <v>96</v>
      </c>
      <c r="G99" t="n">
        <v>5.8</v>
      </c>
      <c r="H99" t="n">
        <v>-0.8153252100141479</v>
      </c>
      <c r="I99" t="n">
        <v>-0</v>
      </c>
      <c r="J99" t="n">
        <v>0</v>
      </c>
      <c r="K99" t="n">
        <v>0</v>
      </c>
      <c r="L99" t="n">
        <v>0.0184466244375005</v>
      </c>
      <c r="M99" t="n">
        <v>0</v>
      </c>
      <c r="N99" t="n">
        <v>89.76080374458377</v>
      </c>
      <c r="O99" t="n">
        <v>-1.994453501686238</v>
      </c>
      <c r="P99" t="b">
        <v>1</v>
      </c>
      <c r="Q99" t="n">
        <v>0</v>
      </c>
      <c r="R99" t="b">
        <v>0</v>
      </c>
      <c r="S99" t="n">
        <v>-1.994453501686238</v>
      </c>
      <c r="T99" t="n">
        <v>47.63341434911725</v>
      </c>
      <c r="U99" t="n">
        <v>187.8661861929184</v>
      </c>
      <c r="V99" t="n">
        <v>-399.8375567627398</v>
      </c>
      <c r="W99" t="n">
        <v>0</v>
      </c>
      <c r="X99" t="n">
        <v>0</v>
      </c>
      <c r="Y99" t="b">
        <v>1</v>
      </c>
      <c r="Z99" t="n">
        <v>750</v>
      </c>
      <c r="AA99" t="b">
        <v>1</v>
      </c>
      <c r="AB99" t="n">
        <v>-101.3786908627636</v>
      </c>
      <c r="AC99" t="n">
        <v>-1.994453501686238</v>
      </c>
      <c r="AD99" t="b">
        <v>1</v>
      </c>
      <c r="AE99" t="n">
        <v>370.968738</v>
      </c>
      <c r="AF99" t="n">
        <v>0</v>
      </c>
      <c r="AG99" t="n">
        <v>0</v>
      </c>
      <c r="AH99" t="n">
        <v>24.24583800723071</v>
      </c>
      <c r="AI99" t="n">
        <v>0</v>
      </c>
      <c r="AJ99" t="n">
        <v>0</v>
      </c>
      <c r="AK99" t="n">
        <v>101.3786908627636</v>
      </c>
      <c r="AL99" t="n">
        <v>0</v>
      </c>
      <c r="AM99" t="n">
        <v>0</v>
      </c>
      <c r="AN99" t="n">
        <v>0</v>
      </c>
      <c r="AO99" t="n">
        <v>0.01224710467616408</v>
      </c>
      <c r="AP99" t="n">
        <v>0</v>
      </c>
      <c r="AQ99" t="n">
        <v>0.5428676087161148</v>
      </c>
      <c r="AR99" t="n">
        <v>1</v>
      </c>
      <c r="AS99" t="n">
        <v>0</v>
      </c>
      <c r="AT99" t="n">
        <v>0</v>
      </c>
      <c r="AU99" t="n">
        <v>0</v>
      </c>
      <c r="AV99" t="n">
        <v>0.6286072557897422</v>
      </c>
      <c r="AW99" t="n">
        <v>0.197623449554019</v>
      </c>
    </row>
    <row r="100" spans="1:49">
      <c r="A100" t="n">
        <v>0</v>
      </c>
      <c r="B100" t="n">
        <v>-21.42638506</v>
      </c>
      <c r="C100" t="n">
        <v>20.757192575</v>
      </c>
      <c r="D100" t="n">
        <v>32.98224225</v>
      </c>
      <c r="E100" t="n">
        <v>964.4843086</v>
      </c>
      <c r="F100" t="n">
        <v>97</v>
      </c>
      <c r="G100" t="n">
        <v>3.6</v>
      </c>
      <c r="H100" t="n">
        <v>-0.4052609950504102</v>
      </c>
      <c r="I100" t="n">
        <v>-0</v>
      </c>
      <c r="J100" t="n">
        <v>0</v>
      </c>
      <c r="K100" t="n">
        <v>0</v>
      </c>
      <c r="L100" t="n">
        <v>0.02485628527083411</v>
      </c>
      <c r="M100" t="n">
        <v>0</v>
      </c>
      <c r="N100" t="n">
        <v>89.75336402754904</v>
      </c>
      <c r="O100" t="n">
        <v>-0.5422302842881721</v>
      </c>
      <c r="P100" t="b">
        <v>1</v>
      </c>
      <c r="Q100" t="n">
        <v>0</v>
      </c>
      <c r="R100" t="b">
        <v>0</v>
      </c>
      <c r="S100" t="n">
        <v>-0.5422302842881721</v>
      </c>
      <c r="T100" t="n">
        <v>29.56556752703829</v>
      </c>
      <c r="U100" t="n">
        <v>116.606598326639</v>
      </c>
      <c r="V100" t="n">
        <v>-175.1333810040977</v>
      </c>
      <c r="W100" t="n">
        <v>0</v>
      </c>
      <c r="X100" t="n">
        <v>0</v>
      </c>
      <c r="Y100" t="b">
        <v>0</v>
      </c>
      <c r="Z100" t="n">
        <v>750</v>
      </c>
      <c r="AA100" t="b">
        <v>1</v>
      </c>
      <c r="AB100" t="n">
        <v>-44.40501546757041</v>
      </c>
      <c r="AC100" t="n">
        <v>-0.5422302842881721</v>
      </c>
      <c r="AD100" t="b">
        <v>1</v>
      </c>
      <c r="AE100" t="n">
        <v>214.4843086</v>
      </c>
      <c r="AF100" t="n">
        <v>0</v>
      </c>
      <c r="AG100" t="n">
        <v>0</v>
      </c>
      <c r="AH100" t="n">
        <v>24.24583800723071</v>
      </c>
      <c r="AI100" t="n">
        <v>0</v>
      </c>
      <c r="AJ100" t="n">
        <v>0</v>
      </c>
      <c r="AK100" t="n">
        <v>44.40501546757041</v>
      </c>
      <c r="AL100" t="n">
        <v>0</v>
      </c>
      <c r="AM100" t="n">
        <v>0</v>
      </c>
      <c r="AN100" t="n">
        <v>0</v>
      </c>
      <c r="AO100" t="n">
        <v>0.04405948140141349</v>
      </c>
      <c r="AP100" t="n">
        <v>0</v>
      </c>
      <c r="AQ100" t="n">
        <v>0.4835689220479329</v>
      </c>
      <c r="AR100" t="n">
        <v>1</v>
      </c>
      <c r="AS100" t="n">
        <v>0</v>
      </c>
      <c r="AT100" t="n">
        <v>0</v>
      </c>
      <c r="AU100" t="n">
        <v>0</v>
      </c>
      <c r="AV100" t="n">
        <v>0.5601033231535218</v>
      </c>
      <c r="AW100" t="n">
        <v>0.1760869761027577</v>
      </c>
    </row>
    <row r="101" spans="1:49">
      <c r="A101" t="n">
        <v>0</v>
      </c>
      <c r="B101" t="n">
        <v>-21.42638506</v>
      </c>
      <c r="C101" t="n">
        <v>20.775539065</v>
      </c>
      <c r="D101" t="n">
        <v>33.01139399</v>
      </c>
      <c r="E101" t="n">
        <v>817.7539669499999</v>
      </c>
      <c r="F101" t="n">
        <v>98</v>
      </c>
      <c r="G101" t="n">
        <v>2.2</v>
      </c>
      <c r="H101" t="n">
        <v>-0.5636308097842111</v>
      </c>
      <c r="I101" t="n">
        <v>-0</v>
      </c>
      <c r="J101" t="n">
        <v>0</v>
      </c>
      <c r="K101" t="n">
        <v>0</v>
      </c>
      <c r="L101" t="n">
        <v>0.03041389210416665</v>
      </c>
      <c r="M101" t="n">
        <v>0</v>
      </c>
      <c r="N101" t="n">
        <v>89.74592431051431</v>
      </c>
      <c r="O101" t="n">
        <v>-0.496217660295052</v>
      </c>
      <c r="P101" t="b">
        <v>1</v>
      </c>
      <c r="Q101" t="n">
        <v>0</v>
      </c>
      <c r="R101" t="b">
        <v>0</v>
      </c>
      <c r="S101" t="n">
        <v>-0.496217660295052</v>
      </c>
      <c r="T101" t="n">
        <v>18.06784682207896</v>
      </c>
      <c r="U101" t="n">
        <v>71.25958786627942</v>
      </c>
      <c r="V101" t="n">
        <v>-262.2631050500523</v>
      </c>
      <c r="W101" t="n">
        <v>0</v>
      </c>
      <c r="X101" t="n">
        <v>0</v>
      </c>
      <c r="Y101" t="b">
        <v>0</v>
      </c>
      <c r="Z101" t="n">
        <v>750</v>
      </c>
      <c r="AA101" t="b">
        <v>1</v>
      </c>
      <c r="AB101" t="n">
        <v>-66.49673048936417</v>
      </c>
      <c r="AC101" t="n">
        <v>-0.496217660295052</v>
      </c>
      <c r="AD101" t="b">
        <v>1</v>
      </c>
      <c r="AE101" t="n">
        <v>67.75396694999995</v>
      </c>
      <c r="AF101" t="n">
        <v>0</v>
      </c>
      <c r="AG101" t="n">
        <v>0</v>
      </c>
      <c r="AH101" t="n">
        <v>24.24583800723071</v>
      </c>
      <c r="AI101" t="n">
        <v>0</v>
      </c>
      <c r="AJ101" t="n">
        <v>0</v>
      </c>
      <c r="AK101" t="n">
        <v>66.49673048936417</v>
      </c>
      <c r="AL101" t="n">
        <v>0</v>
      </c>
      <c r="AM101" t="n">
        <v>0</v>
      </c>
      <c r="AN101" t="n">
        <v>0</v>
      </c>
      <c r="AO101" t="n">
        <v>0.02173359585902822</v>
      </c>
      <c r="AP101" t="n">
        <v>0</v>
      </c>
      <c r="AQ101" t="n">
        <v>0.418706181519706</v>
      </c>
      <c r="AR101" t="n">
        <v>1</v>
      </c>
      <c r="AS101" t="n">
        <v>0</v>
      </c>
      <c r="AT101" t="n">
        <v>0</v>
      </c>
      <c r="AU101" t="n">
        <v>0</v>
      </c>
      <c r="AV101" t="n">
        <v>0.4865223433249106</v>
      </c>
      <c r="AW101" t="n">
        <v>0.1529543652056308</v>
      </c>
    </row>
    <row r="102" spans="1:49">
      <c r="A102" t="n">
        <v>0</v>
      </c>
      <c r="B102" t="n">
        <v>-21.42638506</v>
      </c>
      <c r="C102" t="n">
        <v>20.79977283</v>
      </c>
      <c r="D102" t="n">
        <v>33.04990035</v>
      </c>
      <c r="E102" t="n">
        <v>751.5250839</v>
      </c>
      <c r="F102" t="n">
        <v>99</v>
      </c>
      <c r="G102" t="n">
        <v>0</v>
      </c>
      <c r="H102" t="n">
        <v>0</v>
      </c>
      <c r="I102" t="n">
        <v>-0</v>
      </c>
      <c r="J102" t="n">
        <v>0</v>
      </c>
      <c r="K102" t="n">
        <v>0</v>
      </c>
      <c r="L102" t="n">
        <v>0.03034038804166561</v>
      </c>
      <c r="M102" t="n">
        <v>0</v>
      </c>
      <c r="N102" t="n">
        <v>89.73848459347958</v>
      </c>
      <c r="O102" t="n">
        <v>0</v>
      </c>
      <c r="P102" t="b">
        <v>1</v>
      </c>
      <c r="Q102" t="n">
        <v>0</v>
      </c>
      <c r="R102" t="b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b">
        <v>0</v>
      </c>
      <c r="Z102" t="n">
        <v>750</v>
      </c>
      <c r="AA102" t="b">
        <v>1</v>
      </c>
      <c r="AB102" t="n">
        <v>0</v>
      </c>
      <c r="AC102" t="n">
        <v>0</v>
      </c>
      <c r="AD102" t="b">
        <v>1</v>
      </c>
      <c r="AE102" t="n">
        <v>1.525083900000027</v>
      </c>
      <c r="AF102" t="n">
        <v>0</v>
      </c>
      <c r="AG102" t="n">
        <v>1</v>
      </c>
      <c r="AH102" t="n">
        <v>24.24583800723071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0.002199924593646161</v>
      </c>
      <c r="AP102" t="n">
        <v>0</v>
      </c>
      <c r="AQ102" t="n">
        <v>0.3983420123754541</v>
      </c>
      <c r="AR102" t="n">
        <v>1</v>
      </c>
      <c r="AS102" t="n">
        <v>0</v>
      </c>
      <c r="AT102" t="n">
        <v>0</v>
      </c>
      <c r="AU102" t="n">
        <v>0</v>
      </c>
      <c r="AV102" t="n">
        <v>0.4448681129890643</v>
      </c>
      <c r="AW102" t="n">
        <v>0.1398589823387155</v>
      </c>
    </row>
    <row r="103" spans="1:49">
      <c r="A103" t="n">
        <v>0</v>
      </c>
      <c r="B103" t="n">
        <v>-21.42638506</v>
      </c>
      <c r="C103" t="n">
        <v>20.82685933</v>
      </c>
      <c r="D103" t="n">
        <v>33.092939575</v>
      </c>
      <c r="E103" t="n">
        <v>750.00002605</v>
      </c>
      <c r="F103" t="n">
        <v>100</v>
      </c>
      <c r="G103" t="n">
        <v>0</v>
      </c>
      <c r="H103" t="n">
        <v>0</v>
      </c>
      <c r="I103" t="n">
        <v>-0</v>
      </c>
      <c r="J103" t="n">
        <v>0</v>
      </c>
      <c r="K103" t="n">
        <v>0</v>
      </c>
      <c r="L103" t="n">
        <v>0.02884424950000106</v>
      </c>
      <c r="M103" t="n">
        <v>0</v>
      </c>
      <c r="N103" t="n">
        <v>89.73104487644486</v>
      </c>
      <c r="O103" t="n">
        <v>0</v>
      </c>
      <c r="P103" t="b">
        <v>1</v>
      </c>
      <c r="Q103" t="n">
        <v>0</v>
      </c>
      <c r="R103" t="b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b">
        <v>0</v>
      </c>
      <c r="Z103" t="n">
        <v>750</v>
      </c>
      <c r="AA103" t="b">
        <v>1</v>
      </c>
      <c r="AB103" t="n">
        <v>0</v>
      </c>
      <c r="AC103" t="n">
        <v>0</v>
      </c>
      <c r="AD103" t="b">
        <v>1</v>
      </c>
      <c r="AE103" t="n">
        <v>2.604999997402047e-05</v>
      </c>
      <c r="AF103" t="n">
        <v>0</v>
      </c>
      <c r="AG103" t="n">
        <v>1</v>
      </c>
      <c r="AH103" t="n">
        <v>24.24583800723071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0.0007870213578578246</v>
      </c>
      <c r="AP103" t="n">
        <v>0</v>
      </c>
      <c r="AQ103" t="n">
        <v>0.4046277342835282</v>
      </c>
      <c r="AR103" t="n">
        <v>1</v>
      </c>
      <c r="AS103" t="n">
        <v>0</v>
      </c>
      <c r="AT103" t="n">
        <v>0</v>
      </c>
      <c r="AU103" t="n">
        <v>0</v>
      </c>
      <c r="AV103" t="n">
        <v>0.4523599393627475</v>
      </c>
      <c r="AW103" t="n">
        <v>0.1422142853642381</v>
      </c>
    </row>
    <row r="104" spans="1:49">
      <c r="A104" t="n">
        <v>0</v>
      </c>
      <c r="B104" t="n">
        <v>-21.42638506</v>
      </c>
      <c r="C104" t="n">
        <v>20.852265265</v>
      </c>
      <c r="D104" t="n">
        <v>33.13330846</v>
      </c>
      <c r="E104" t="n">
        <v>711</v>
      </c>
      <c r="F104" t="n">
        <v>101</v>
      </c>
      <c r="G104" t="n">
        <v>0</v>
      </c>
      <c r="H104" t="n">
        <v>0</v>
      </c>
      <c r="I104" t="n">
        <v>-0</v>
      </c>
      <c r="J104" t="n">
        <v>0</v>
      </c>
      <c r="K104" t="n">
        <v>0</v>
      </c>
      <c r="L104" t="n">
        <v>0.02544731108333326</v>
      </c>
      <c r="M104" t="n">
        <v>0</v>
      </c>
      <c r="N104" t="n">
        <v>89.72360515941013</v>
      </c>
      <c r="O104" t="n">
        <v>0</v>
      </c>
      <c r="P104" t="b">
        <v>1</v>
      </c>
      <c r="Q104" t="n">
        <v>0</v>
      </c>
      <c r="R104" t="b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b">
        <v>0</v>
      </c>
      <c r="Z104" t="n">
        <v>750</v>
      </c>
      <c r="AA104" t="b">
        <v>1</v>
      </c>
      <c r="AB104" t="n">
        <v>0</v>
      </c>
      <c r="AC104" t="n">
        <v>0</v>
      </c>
      <c r="AD104" t="b">
        <v>1</v>
      </c>
      <c r="AE104" t="n">
        <v>0</v>
      </c>
      <c r="AF104" t="n">
        <v>0</v>
      </c>
      <c r="AG104" t="n">
        <v>1</v>
      </c>
      <c r="AH104" t="n">
        <v>24.24583800723071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0.05046970087079321</v>
      </c>
      <c r="AP104" t="n">
        <v>0</v>
      </c>
      <c r="AQ104" t="n">
        <v>0.4104554194195489</v>
      </c>
      <c r="AR104" t="n">
        <v>1</v>
      </c>
      <c r="AS104" t="n">
        <v>0</v>
      </c>
      <c r="AT104" t="n">
        <v>0</v>
      </c>
      <c r="AU104" t="n">
        <v>0</v>
      </c>
      <c r="AV104" t="n">
        <v>0.4593120575886304</v>
      </c>
      <c r="AW104" t="n">
        <v>0.1443999133105466</v>
      </c>
    </row>
    <row r="105" spans="1:49">
      <c r="A105" t="n">
        <v>0</v>
      </c>
      <c r="B105" t="n">
        <v>-21.42638506</v>
      </c>
      <c r="C105" t="n">
        <v>20.86537557</v>
      </c>
      <c r="D105" t="n">
        <v>33.154140145</v>
      </c>
      <c r="E105" t="n">
        <v>425.47661745</v>
      </c>
      <c r="F105" t="n">
        <v>102</v>
      </c>
      <c r="G105" t="n">
        <v>0</v>
      </c>
      <c r="H105" t="n">
        <v>0</v>
      </c>
      <c r="I105" t="n">
        <v>-0</v>
      </c>
      <c r="J105" t="n">
        <v>0</v>
      </c>
      <c r="K105" t="n">
        <v>0</v>
      </c>
      <c r="L105" t="n">
        <v>0.01957042587499946</v>
      </c>
      <c r="M105" t="n">
        <v>0</v>
      </c>
      <c r="N105" t="n">
        <v>89.7161654423754</v>
      </c>
      <c r="O105" t="n">
        <v>0</v>
      </c>
      <c r="P105" t="b">
        <v>0</v>
      </c>
      <c r="Q105" t="n">
        <v>0</v>
      </c>
      <c r="R105" t="b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b">
        <v>0</v>
      </c>
      <c r="Z105" t="n">
        <v>0</v>
      </c>
      <c r="AA105" t="b">
        <v>0</v>
      </c>
      <c r="AB105" t="n">
        <v>0</v>
      </c>
      <c r="AC105" t="n">
        <v>0</v>
      </c>
      <c r="AD105" t="b">
        <v>0</v>
      </c>
      <c r="AE105" t="n">
        <v>0</v>
      </c>
      <c r="AF105" t="n">
        <v>0</v>
      </c>
      <c r="AG105" t="n">
        <v>1</v>
      </c>
      <c r="AH105" t="n">
        <v>24.24583800723071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0.1850681308845674</v>
      </c>
      <c r="AP105" t="n">
        <v>0</v>
      </c>
      <c r="AQ105" t="n">
        <v>0.4134343775881629</v>
      </c>
      <c r="AR105" t="n">
        <v>1</v>
      </c>
      <c r="AS105" t="n">
        <v>0</v>
      </c>
      <c r="AT105" t="n">
        <v>0</v>
      </c>
      <c r="AU105" t="n">
        <v>0</v>
      </c>
      <c r="AV105" t="n">
        <v>0.4628680542226113</v>
      </c>
      <c r="AW105" t="n">
        <v>0.1455178582832417</v>
      </c>
    </row>
    <row r="106" spans="1:49">
      <c r="A106" t="n">
        <v>0</v>
      </c>
      <c r="B106" t="n">
        <v>-21.42638506</v>
      </c>
      <c r="C106" t="n">
        <v>20.86605677</v>
      </c>
      <c r="D106" t="n">
        <v>33.155222545</v>
      </c>
      <c r="E106" t="n">
        <v>89.56389346050001</v>
      </c>
      <c r="F106" t="n">
        <v>103</v>
      </c>
      <c r="G106" t="n">
        <v>0</v>
      </c>
      <c r="H106" t="n">
        <v>0</v>
      </c>
      <c r="I106" t="n">
        <v>-0</v>
      </c>
      <c r="J106" t="n">
        <v>0</v>
      </c>
      <c r="K106" t="n">
        <v>0</v>
      </c>
      <c r="L106" t="n">
        <v>0.01230954108333357</v>
      </c>
      <c r="M106" t="n">
        <v>0</v>
      </c>
      <c r="N106" t="n">
        <v>89.70872572534067</v>
      </c>
      <c r="O106" t="n">
        <v>0</v>
      </c>
      <c r="P106" t="b">
        <v>0</v>
      </c>
      <c r="Q106" t="n">
        <v>0</v>
      </c>
      <c r="R106" t="b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b">
        <v>0</v>
      </c>
      <c r="Z106" t="n">
        <v>0</v>
      </c>
      <c r="AA106" t="b">
        <v>0</v>
      </c>
      <c r="AB106" t="n">
        <v>0</v>
      </c>
      <c r="AC106" t="n">
        <v>0</v>
      </c>
      <c r="AD106" t="b">
        <v>0</v>
      </c>
      <c r="AE106" t="n">
        <v>0</v>
      </c>
      <c r="AF106" t="n">
        <v>0</v>
      </c>
      <c r="AG106" t="n">
        <v>1</v>
      </c>
      <c r="AH106" t="n">
        <v>24.24583800723071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0.08671852411940052</v>
      </c>
      <c r="AP106" t="n">
        <v>0</v>
      </c>
      <c r="AQ106" t="n">
        <v>0.4135886074513321</v>
      </c>
      <c r="AR106" t="n">
        <v>1</v>
      </c>
      <c r="AS106" t="n">
        <v>0</v>
      </c>
      <c r="AT106" t="n">
        <v>0</v>
      </c>
      <c r="AU106" t="n">
        <v>0</v>
      </c>
      <c r="AV106" t="n">
        <v>0.463052200160159</v>
      </c>
      <c r="AW106" t="n">
        <v>0.1455757506398194</v>
      </c>
    </row>
    <row r="107" spans="1:49">
      <c r="A107" t="n">
        <v>0</v>
      </c>
      <c r="B107" t="n">
        <v>-21.42638506</v>
      </c>
      <c r="C107" t="n">
        <v>20.86490369</v>
      </c>
      <c r="D107" t="n">
        <v>33.15339035</v>
      </c>
      <c r="E107" t="n">
        <v>0.08727749969</v>
      </c>
      <c r="F107" t="n">
        <v>104</v>
      </c>
      <c r="G107" t="n">
        <v>0</v>
      </c>
      <c r="H107" t="n">
        <v>0</v>
      </c>
      <c r="I107" t="n">
        <v>-0</v>
      </c>
      <c r="J107" t="n">
        <v>0</v>
      </c>
      <c r="K107" t="n">
        <v>0</v>
      </c>
      <c r="L107" t="n">
        <v>0.004314377499999106</v>
      </c>
      <c r="M107" t="n">
        <v>0</v>
      </c>
      <c r="N107" t="n">
        <v>89.70128600830594</v>
      </c>
      <c r="O107" t="n">
        <v>0</v>
      </c>
      <c r="P107" t="b">
        <v>0</v>
      </c>
      <c r="Q107" t="n">
        <v>0</v>
      </c>
      <c r="R107" t="b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b">
        <v>0</v>
      </c>
      <c r="Z107" t="n">
        <v>0</v>
      </c>
      <c r="AA107" t="b">
        <v>0</v>
      </c>
      <c r="AB107" t="n">
        <v>0</v>
      </c>
      <c r="AC107" t="n">
        <v>0</v>
      </c>
      <c r="AD107" t="b">
        <v>0</v>
      </c>
      <c r="AE107" t="n">
        <v>0</v>
      </c>
      <c r="AF107" t="n">
        <v>0</v>
      </c>
      <c r="AG107" t="n">
        <v>1</v>
      </c>
      <c r="AH107" t="n">
        <v>24.24583800723071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0.003844187726779906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</row>
    <row r="108" spans="1:49">
      <c r="A108" t="n">
        <v>0</v>
      </c>
      <c r="B108" t="n">
        <v>-21.42638506</v>
      </c>
      <c r="C108" t="n">
        <v>20.86375109</v>
      </c>
      <c r="D108" t="n">
        <v>33.15155892</v>
      </c>
      <c r="E108" t="n">
        <v>1.48919e-06</v>
      </c>
      <c r="F108" t="n">
        <v>105</v>
      </c>
      <c r="G108" t="n">
        <v>0</v>
      </c>
      <c r="H108" t="n">
        <v>0</v>
      </c>
      <c r="I108" t="n">
        <v>-0</v>
      </c>
      <c r="J108" t="n">
        <v>0</v>
      </c>
      <c r="K108" t="n">
        <v>0</v>
      </c>
      <c r="L108" t="n">
        <v>-0.002911139729167261</v>
      </c>
      <c r="M108" t="n">
        <v>0</v>
      </c>
      <c r="N108" t="n">
        <v>89.69384629127121</v>
      </c>
      <c r="O108" t="n">
        <v>0</v>
      </c>
      <c r="P108" t="b">
        <v>0</v>
      </c>
      <c r="Q108" t="n">
        <v>0</v>
      </c>
      <c r="R108" t="b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b">
        <v>0</v>
      </c>
      <c r="Z108" t="n">
        <v>0</v>
      </c>
      <c r="AA108" t="b">
        <v>0</v>
      </c>
      <c r="AB108" t="n">
        <v>0</v>
      </c>
      <c r="AC108" t="n">
        <v>0</v>
      </c>
      <c r="AD108" t="b">
        <v>0</v>
      </c>
      <c r="AE108" t="n">
        <v>0</v>
      </c>
      <c r="AF108" t="n">
        <v>0</v>
      </c>
      <c r="AG108" t="n">
        <v>1</v>
      </c>
      <c r="AH108" t="n">
        <v>24.24583800723071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3.650423614862495e-09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</row>
    <row r="109" spans="1:49">
      <c r="A109" t="n">
        <v>0</v>
      </c>
      <c r="B109" t="n">
        <v>-21.42638506</v>
      </c>
      <c r="C109" t="n">
        <v>20.8625987</v>
      </c>
      <c r="D109" t="n">
        <v>33.149727825</v>
      </c>
      <c r="E109" t="n">
        <v>0</v>
      </c>
      <c r="F109" t="n">
        <v>106</v>
      </c>
      <c r="G109" t="n">
        <v>0</v>
      </c>
      <c r="H109" t="n">
        <v>0</v>
      </c>
      <c r="I109" t="n">
        <v>-0</v>
      </c>
      <c r="J109" t="n">
        <v>0</v>
      </c>
      <c r="K109" t="n">
        <v>0</v>
      </c>
      <c r="L109" t="n">
        <v>-0.006025279937498351</v>
      </c>
      <c r="M109" t="n">
        <v>0</v>
      </c>
      <c r="N109" t="n">
        <v>89.68640657423649</v>
      </c>
      <c r="O109" t="n">
        <v>0</v>
      </c>
      <c r="P109" t="b">
        <v>0</v>
      </c>
      <c r="Q109" t="n">
        <v>0</v>
      </c>
      <c r="R109" t="b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b">
        <v>0</v>
      </c>
      <c r="Z109" t="n">
        <v>0</v>
      </c>
      <c r="AA109" t="b">
        <v>0</v>
      </c>
      <c r="AB109" t="n">
        <v>0</v>
      </c>
      <c r="AC109" t="n">
        <v>0</v>
      </c>
      <c r="AD109" t="b">
        <v>0</v>
      </c>
      <c r="AE109" t="n">
        <v>0</v>
      </c>
      <c r="AF109" t="n">
        <v>0</v>
      </c>
      <c r="AG109" t="n">
        <v>1</v>
      </c>
      <c r="AH109" t="n">
        <v>24.24583800723071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1.062769042713726e-18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</row>
    <row r="110" spans="1:49">
      <c r="A110" t="n">
        <v>0</v>
      </c>
      <c r="B110" t="n">
        <v>-21.42638506</v>
      </c>
      <c r="C110" t="n">
        <v>20.861446525</v>
      </c>
      <c r="D110" t="n">
        <v>33.147897065</v>
      </c>
      <c r="E110" t="n">
        <v>0</v>
      </c>
      <c r="F110" t="n">
        <v>107</v>
      </c>
      <c r="G110" t="n">
        <v>0</v>
      </c>
      <c r="H110" t="n">
        <v>0</v>
      </c>
      <c r="I110" t="n">
        <v>-0</v>
      </c>
      <c r="J110" t="n">
        <v>0</v>
      </c>
      <c r="K110" t="n">
        <v>0</v>
      </c>
      <c r="L110" t="n">
        <v>-0.005127358937500104</v>
      </c>
      <c r="M110" t="n">
        <v>0</v>
      </c>
      <c r="N110" t="n">
        <v>89.67896685720176</v>
      </c>
      <c r="O110" t="n">
        <v>0</v>
      </c>
      <c r="P110" t="b">
        <v>0</v>
      </c>
      <c r="Q110" t="n">
        <v>0</v>
      </c>
      <c r="R110" t="b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b">
        <v>0</v>
      </c>
      <c r="Z110" t="n">
        <v>0</v>
      </c>
      <c r="AA110" t="b">
        <v>0</v>
      </c>
      <c r="AB110" t="n">
        <v>0</v>
      </c>
      <c r="AC110" t="n">
        <v>0</v>
      </c>
      <c r="AD110" t="b">
        <v>0</v>
      </c>
      <c r="AE110" t="n">
        <v>0</v>
      </c>
      <c r="AF110" t="n">
        <v>0</v>
      </c>
      <c r="AG110" t="n">
        <v>1</v>
      </c>
      <c r="AH110" t="n">
        <v>24.24583800723071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</row>
    <row r="111" spans="1:49">
      <c r="A111" t="n">
        <v>0</v>
      </c>
      <c r="B111" t="n">
        <v>-21.42638506</v>
      </c>
      <c r="C111" t="n">
        <v>20.86029456</v>
      </c>
      <c r="D111" t="n">
        <v>33.146066645</v>
      </c>
      <c r="E111" t="n">
        <v>0</v>
      </c>
      <c r="F111" t="n">
        <v>108</v>
      </c>
      <c r="G111" t="n">
        <v>0</v>
      </c>
      <c r="H111" t="n">
        <v>0</v>
      </c>
      <c r="I111" t="n">
        <v>-0</v>
      </c>
      <c r="J111" t="n">
        <v>0</v>
      </c>
      <c r="K111" t="n">
        <v>0</v>
      </c>
      <c r="L111" t="n">
        <v>-0.003518701708334349</v>
      </c>
      <c r="M111" t="n">
        <v>0</v>
      </c>
      <c r="N111" t="n">
        <v>89.67152714016703</v>
      </c>
      <c r="O111" t="n">
        <v>0</v>
      </c>
      <c r="P111" t="b">
        <v>0</v>
      </c>
      <c r="Q111" t="n">
        <v>0</v>
      </c>
      <c r="R111" t="b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b">
        <v>0</v>
      </c>
      <c r="Z111" t="n">
        <v>0</v>
      </c>
      <c r="AA111" t="b">
        <v>0</v>
      </c>
      <c r="AB111" t="n">
        <v>0</v>
      </c>
      <c r="AC111" t="n">
        <v>0</v>
      </c>
      <c r="AD111" t="b">
        <v>0</v>
      </c>
      <c r="AE111" t="n">
        <v>0</v>
      </c>
      <c r="AF111" t="n">
        <v>0</v>
      </c>
      <c r="AG111" t="n">
        <v>1</v>
      </c>
      <c r="AH111" t="n">
        <v>24.24583800723071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</row>
    <row r="112" spans="1:49">
      <c r="A112" t="n">
        <v>0</v>
      </c>
      <c r="B112" t="n">
        <v>-21.42638506</v>
      </c>
      <c r="C112" t="n">
        <v>20.859142805</v>
      </c>
      <c r="D112" t="n">
        <v>33.144236565</v>
      </c>
      <c r="E112" t="n">
        <v>0</v>
      </c>
      <c r="F112" t="n">
        <v>109</v>
      </c>
      <c r="G112" t="n">
        <v>0</v>
      </c>
      <c r="H112" t="n">
        <v>0</v>
      </c>
      <c r="I112" t="n">
        <v>-0</v>
      </c>
      <c r="J112" t="n">
        <v>0</v>
      </c>
      <c r="K112" t="n">
        <v>0</v>
      </c>
      <c r="L112" t="n">
        <v>-0.002022524645832607</v>
      </c>
      <c r="M112" t="n">
        <v>0</v>
      </c>
      <c r="N112" t="n">
        <v>89.6640874231323</v>
      </c>
      <c r="O112" t="n">
        <v>0</v>
      </c>
      <c r="P112" t="b">
        <v>0</v>
      </c>
      <c r="Q112" t="n">
        <v>0</v>
      </c>
      <c r="R112" t="b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b">
        <v>0</v>
      </c>
      <c r="Z112" t="n">
        <v>0</v>
      </c>
      <c r="AA112" t="b">
        <v>0</v>
      </c>
      <c r="AB112" t="n">
        <v>0</v>
      </c>
      <c r="AC112" t="n">
        <v>0</v>
      </c>
      <c r="AD112" t="b">
        <v>0</v>
      </c>
      <c r="AE112" t="n">
        <v>0</v>
      </c>
      <c r="AF112" t="n">
        <v>0</v>
      </c>
      <c r="AG112" t="n">
        <v>1</v>
      </c>
      <c r="AH112" t="n">
        <v>24.24583800723071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</row>
    <row r="113" spans="1:49">
      <c r="A113" t="n">
        <v>0</v>
      </c>
      <c r="B113" t="n">
        <v>-21.42638506</v>
      </c>
      <c r="C113" t="n">
        <v>20.857991265</v>
      </c>
      <c r="D113" t="n">
        <v>33.14240682000001</v>
      </c>
      <c r="E113" t="n">
        <v>0</v>
      </c>
      <c r="F113" t="n">
        <v>110</v>
      </c>
      <c r="G113" t="n">
        <v>0</v>
      </c>
      <c r="H113" t="n">
        <v>0</v>
      </c>
      <c r="I113" t="n">
        <v>-0</v>
      </c>
      <c r="J113" t="n">
        <v>0</v>
      </c>
      <c r="K113" t="n">
        <v>0</v>
      </c>
      <c r="L113" t="n">
        <v>-0.00130139008333402</v>
      </c>
      <c r="M113" t="n">
        <v>0</v>
      </c>
      <c r="N113" t="n">
        <v>89.65664770609757</v>
      </c>
      <c r="O113" t="n">
        <v>0</v>
      </c>
      <c r="P113" t="b">
        <v>0</v>
      </c>
      <c r="Q113" t="n">
        <v>0</v>
      </c>
      <c r="R113" t="b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b">
        <v>0</v>
      </c>
      <c r="Z113" t="n">
        <v>0</v>
      </c>
      <c r="AA113" t="b">
        <v>0</v>
      </c>
      <c r="AB113" t="n">
        <v>0</v>
      </c>
      <c r="AC113" t="n">
        <v>0</v>
      </c>
      <c r="AD113" t="b">
        <v>0</v>
      </c>
      <c r="AE113" t="n">
        <v>0</v>
      </c>
      <c r="AF113" t="n">
        <v>0</v>
      </c>
      <c r="AG113" t="n">
        <v>1</v>
      </c>
      <c r="AH113" t="n">
        <v>24.24583800723071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</row>
    <row r="114" spans="1:49">
      <c r="A114" t="n">
        <v>0</v>
      </c>
      <c r="B114" t="n">
        <v>-21.42638506</v>
      </c>
      <c r="C114" t="n">
        <v>20.856839935</v>
      </c>
      <c r="D114" t="n">
        <v>33.140577405</v>
      </c>
      <c r="E114" t="n">
        <v>0</v>
      </c>
      <c r="F114" t="n">
        <v>111</v>
      </c>
      <c r="G114" t="n">
        <v>0</v>
      </c>
      <c r="H114" t="n">
        <v>0</v>
      </c>
      <c r="I114" t="n">
        <v>-0</v>
      </c>
      <c r="J114" t="n">
        <v>0</v>
      </c>
      <c r="K114" t="n">
        <v>0</v>
      </c>
      <c r="L114" t="n">
        <v>-0.001359842625001356</v>
      </c>
      <c r="M114" t="n">
        <v>0</v>
      </c>
      <c r="N114" t="n">
        <v>89.64920798906284</v>
      </c>
      <c r="O114" t="n">
        <v>0</v>
      </c>
      <c r="P114" t="b">
        <v>0</v>
      </c>
      <c r="Q114" t="n">
        <v>0</v>
      </c>
      <c r="R114" t="b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b">
        <v>0</v>
      </c>
      <c r="Z114" t="n">
        <v>0</v>
      </c>
      <c r="AA114" t="b">
        <v>0</v>
      </c>
      <c r="AB114" t="n">
        <v>0</v>
      </c>
      <c r="AC114" t="n">
        <v>0</v>
      </c>
      <c r="AD114" t="b">
        <v>0</v>
      </c>
      <c r="AE114" t="n">
        <v>0</v>
      </c>
      <c r="AF114" t="n">
        <v>0</v>
      </c>
      <c r="AG114" t="n">
        <v>1</v>
      </c>
      <c r="AH114" t="n">
        <v>24.24583800723071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</row>
    <row r="115" spans="1:49">
      <c r="A115" t="n">
        <v>0</v>
      </c>
      <c r="B115" t="n">
        <v>-21.42638506</v>
      </c>
      <c r="C115" t="n">
        <v>20.855688815</v>
      </c>
      <c r="D115" t="n">
        <v>33.13874833</v>
      </c>
      <c r="E115" t="n">
        <v>0</v>
      </c>
      <c r="F115" t="n">
        <v>112</v>
      </c>
      <c r="G115" t="n">
        <v>0</v>
      </c>
      <c r="H115" t="n">
        <v>0</v>
      </c>
      <c r="I115" t="n">
        <v>-0</v>
      </c>
      <c r="J115" t="n">
        <v>0</v>
      </c>
      <c r="K115" t="n">
        <v>0</v>
      </c>
      <c r="L115" t="n">
        <v>-0.001546490583333782</v>
      </c>
      <c r="M115" t="n">
        <v>0</v>
      </c>
      <c r="N115" t="n">
        <v>89.64176827202812</v>
      </c>
      <c r="O115" t="n">
        <v>0</v>
      </c>
      <c r="P115" t="b">
        <v>0</v>
      </c>
      <c r="Q115" t="n">
        <v>0</v>
      </c>
      <c r="R115" t="b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b">
        <v>0</v>
      </c>
      <c r="Z115" t="n">
        <v>0</v>
      </c>
      <c r="AA115" t="b">
        <v>0</v>
      </c>
      <c r="AB115" t="n">
        <v>0</v>
      </c>
      <c r="AC115" t="n">
        <v>0</v>
      </c>
      <c r="AD115" t="b">
        <v>0</v>
      </c>
      <c r="AE115" t="n">
        <v>0</v>
      </c>
      <c r="AF115" t="n">
        <v>0</v>
      </c>
      <c r="AG115" t="n">
        <v>1</v>
      </c>
      <c r="AH115" t="n">
        <v>24.24583800723071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</row>
    <row r="116" spans="1:49">
      <c r="A116" t="n">
        <v>0</v>
      </c>
      <c r="B116" t="n">
        <v>-21.42638506</v>
      </c>
      <c r="C116" t="n">
        <v>20.85453791</v>
      </c>
      <c r="D116" t="n">
        <v>33.136919595</v>
      </c>
      <c r="E116" t="n">
        <v>0</v>
      </c>
      <c r="F116" t="n">
        <v>113</v>
      </c>
      <c r="G116" t="n">
        <v>0</v>
      </c>
      <c r="H116" t="n">
        <v>0</v>
      </c>
      <c r="I116" t="n">
        <v>-0</v>
      </c>
      <c r="J116" t="n">
        <v>0</v>
      </c>
      <c r="K116" t="n">
        <v>0</v>
      </c>
      <c r="L116" t="n">
        <v>-0.001721995354166034</v>
      </c>
      <c r="M116" t="n">
        <v>0</v>
      </c>
      <c r="N116" t="n">
        <v>89.63432855499339</v>
      </c>
      <c r="O116" t="n">
        <v>0</v>
      </c>
      <c r="P116" t="b">
        <v>0</v>
      </c>
      <c r="Q116" t="n">
        <v>0</v>
      </c>
      <c r="R116" t="b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b">
        <v>0</v>
      </c>
      <c r="Z116" t="n">
        <v>0</v>
      </c>
      <c r="AA116" t="b">
        <v>0</v>
      </c>
      <c r="AB116" t="n">
        <v>0</v>
      </c>
      <c r="AC116" t="n">
        <v>0</v>
      </c>
      <c r="AD116" t="b">
        <v>0</v>
      </c>
      <c r="AE116" t="n">
        <v>0</v>
      </c>
      <c r="AF116" t="n">
        <v>0</v>
      </c>
      <c r="AG116" t="n">
        <v>1</v>
      </c>
      <c r="AH116" t="n">
        <v>24.24583800723071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</row>
    <row r="117" spans="1:49">
      <c r="A117" t="n">
        <v>0</v>
      </c>
      <c r="B117" t="n">
        <v>-21.42638506</v>
      </c>
      <c r="C117" t="n">
        <v>20.853387215</v>
      </c>
      <c r="D117" t="n">
        <v>33.13509119</v>
      </c>
      <c r="E117" t="n">
        <v>0</v>
      </c>
      <c r="F117" t="n">
        <v>114</v>
      </c>
      <c r="G117" t="n">
        <v>0</v>
      </c>
      <c r="H117" t="n">
        <v>0</v>
      </c>
      <c r="I117" t="n">
        <v>-0</v>
      </c>
      <c r="J117" t="n">
        <v>0</v>
      </c>
      <c r="K117" t="n">
        <v>0</v>
      </c>
      <c r="L117" t="n">
        <v>-0.001816093729169632</v>
      </c>
      <c r="M117" t="n">
        <v>0</v>
      </c>
      <c r="N117" t="n">
        <v>89.62688883795866</v>
      </c>
      <c r="O117" t="n">
        <v>0</v>
      </c>
      <c r="P117" t="b">
        <v>0</v>
      </c>
      <c r="Q117" t="n">
        <v>0</v>
      </c>
      <c r="R117" t="b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b">
        <v>0</v>
      </c>
      <c r="Z117" t="n">
        <v>0</v>
      </c>
      <c r="AA117" t="b">
        <v>0</v>
      </c>
      <c r="AB117" t="n">
        <v>0</v>
      </c>
      <c r="AC117" t="n">
        <v>0</v>
      </c>
      <c r="AD117" t="b">
        <v>0</v>
      </c>
      <c r="AE117" t="n">
        <v>0</v>
      </c>
      <c r="AF117" t="n">
        <v>0</v>
      </c>
      <c r="AG117" t="n">
        <v>1</v>
      </c>
      <c r="AH117" t="n">
        <v>24.24583800723071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</row>
    <row r="118" spans="1:49">
      <c r="A118" t="n">
        <v>0</v>
      </c>
      <c r="B118" t="n">
        <v>-21.42638506</v>
      </c>
      <c r="C118" t="n">
        <v>20.85223673</v>
      </c>
      <c r="D118" t="n">
        <v>33.13326312</v>
      </c>
      <c r="E118" t="n">
        <v>0</v>
      </c>
      <c r="F118" t="n">
        <v>115</v>
      </c>
      <c r="G118" t="n">
        <v>0</v>
      </c>
      <c r="H118" t="n">
        <v>0</v>
      </c>
      <c r="I118" t="n">
        <v>-0</v>
      </c>
      <c r="J118" t="n">
        <v>0</v>
      </c>
      <c r="K118" t="n">
        <v>0</v>
      </c>
      <c r="L118" t="n">
        <v>-0.001827900333333965</v>
      </c>
      <c r="M118" t="n">
        <v>0</v>
      </c>
      <c r="N118" t="n">
        <v>89.61944912092393</v>
      </c>
      <c r="O118" t="n">
        <v>0</v>
      </c>
      <c r="P118" t="b">
        <v>0</v>
      </c>
      <c r="Q118" t="n">
        <v>0</v>
      </c>
      <c r="R118" t="b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b">
        <v>0</v>
      </c>
      <c r="Z118" t="n">
        <v>0</v>
      </c>
      <c r="AA118" t="b">
        <v>0</v>
      </c>
      <c r="AB118" t="n">
        <v>0</v>
      </c>
      <c r="AC118" t="n">
        <v>0</v>
      </c>
      <c r="AD118" t="b">
        <v>0</v>
      </c>
      <c r="AE118" t="n">
        <v>0</v>
      </c>
      <c r="AF118" t="n">
        <v>0</v>
      </c>
      <c r="AG118" t="n">
        <v>1</v>
      </c>
      <c r="AH118" t="n">
        <v>24.24583800723071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</row>
    <row r="119" spans="1:49">
      <c r="A119" t="n">
        <v>0</v>
      </c>
      <c r="B119" t="n">
        <v>-21.42638506</v>
      </c>
      <c r="C119" t="n">
        <v>20.85108646</v>
      </c>
      <c r="D119" t="n">
        <v>33.13143539</v>
      </c>
      <c r="E119" t="n">
        <v>0</v>
      </c>
      <c r="F119" t="n">
        <v>116</v>
      </c>
      <c r="G119" t="n">
        <v>0</v>
      </c>
      <c r="H119" t="n">
        <v>0</v>
      </c>
      <c r="I119" t="n">
        <v>-0</v>
      </c>
      <c r="J119" t="n">
        <v>0</v>
      </c>
      <c r="K119" t="n">
        <v>0</v>
      </c>
      <c r="L119" t="n">
        <v>-0.00182756214583274</v>
      </c>
      <c r="M119" t="n">
        <v>0</v>
      </c>
      <c r="N119" t="n">
        <v>89.6120094038892</v>
      </c>
      <c r="O119" t="n">
        <v>0</v>
      </c>
      <c r="P119" t="b">
        <v>0</v>
      </c>
      <c r="Q119" t="n">
        <v>0</v>
      </c>
      <c r="R119" t="b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b">
        <v>0</v>
      </c>
      <c r="Z119" t="n">
        <v>0</v>
      </c>
      <c r="AA119" t="b">
        <v>0</v>
      </c>
      <c r="AB119" t="n">
        <v>0</v>
      </c>
      <c r="AC119" t="n">
        <v>0</v>
      </c>
      <c r="AD119" t="b">
        <v>0</v>
      </c>
      <c r="AE119" t="n">
        <v>0</v>
      </c>
      <c r="AF119" t="n">
        <v>0</v>
      </c>
      <c r="AG119" t="n">
        <v>1</v>
      </c>
      <c r="AH119" t="n">
        <v>24.24583800723071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</row>
    <row r="120" spans="1:49">
      <c r="A120" t="n">
        <v>0</v>
      </c>
      <c r="B120" t="n">
        <v>-21.42638506</v>
      </c>
      <c r="C120" t="n">
        <v>20.8499364</v>
      </c>
      <c r="D120" t="n">
        <v>33.129607995</v>
      </c>
      <c r="E120" t="n">
        <v>0</v>
      </c>
      <c r="F120" t="n">
        <v>117</v>
      </c>
      <c r="G120" t="n">
        <v>0</v>
      </c>
      <c r="H120" t="n">
        <v>0</v>
      </c>
      <c r="I120" t="n">
        <v>-0</v>
      </c>
      <c r="J120" t="n">
        <v>0</v>
      </c>
      <c r="K120" t="n">
        <v>0</v>
      </c>
      <c r="L120" t="n">
        <v>-0.001827227437501217</v>
      </c>
      <c r="M120" t="n">
        <v>0</v>
      </c>
      <c r="N120" t="n">
        <v>89.60456968685448</v>
      </c>
      <c r="O120" t="n">
        <v>0</v>
      </c>
      <c r="P120" t="b">
        <v>0</v>
      </c>
      <c r="Q120" t="n">
        <v>0</v>
      </c>
      <c r="R120" t="b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b">
        <v>0</v>
      </c>
      <c r="Z120" t="n">
        <v>0</v>
      </c>
      <c r="AA120" t="b">
        <v>0</v>
      </c>
      <c r="AB120" t="n">
        <v>0</v>
      </c>
      <c r="AC120" t="n">
        <v>0</v>
      </c>
      <c r="AD120" t="b">
        <v>0</v>
      </c>
      <c r="AE120" t="n">
        <v>0</v>
      </c>
      <c r="AF120" t="n">
        <v>0</v>
      </c>
      <c r="AG120" t="n">
        <v>1</v>
      </c>
      <c r="AH120" t="n">
        <v>24.24583800723071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</row>
    <row r="121" spans="1:49">
      <c r="A121" t="n">
        <v>0</v>
      </c>
      <c r="B121" t="n">
        <v>-21.42638506</v>
      </c>
      <c r="C121" t="n">
        <v>20.84878655</v>
      </c>
      <c r="D121" t="n">
        <v>33.127780935</v>
      </c>
      <c r="E121" t="n">
        <v>0</v>
      </c>
      <c r="F121" t="n">
        <v>118</v>
      </c>
      <c r="G121" t="n">
        <v>0</v>
      </c>
      <c r="H121" t="n">
        <v>0</v>
      </c>
      <c r="I121" t="n">
        <v>-0</v>
      </c>
      <c r="J121" t="n">
        <v>0</v>
      </c>
      <c r="K121" t="n">
        <v>0</v>
      </c>
      <c r="L121" t="n">
        <v>-0.001826891770832895</v>
      </c>
      <c r="M121" t="n">
        <v>0</v>
      </c>
      <c r="N121" t="n">
        <v>89.59712996981975</v>
      </c>
      <c r="O121" t="n">
        <v>0</v>
      </c>
      <c r="P121" t="b">
        <v>0</v>
      </c>
      <c r="Q121" t="n">
        <v>0</v>
      </c>
      <c r="R121" t="b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b">
        <v>0</v>
      </c>
      <c r="Z121" t="n">
        <v>0</v>
      </c>
      <c r="AA121" t="b">
        <v>0</v>
      </c>
      <c r="AB121" t="n">
        <v>0</v>
      </c>
      <c r="AC121" t="n">
        <v>0</v>
      </c>
      <c r="AD121" t="b">
        <v>0</v>
      </c>
      <c r="AE121" t="n">
        <v>0</v>
      </c>
      <c r="AF121" t="n">
        <v>0</v>
      </c>
      <c r="AG121" t="n">
        <v>1</v>
      </c>
      <c r="AH121" t="n">
        <v>24.24583800723071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</row>
    <row r="122" spans="1:49">
      <c r="A122" t="n">
        <v>0</v>
      </c>
      <c r="B122" t="n">
        <v>-21.42638506</v>
      </c>
      <c r="C122" t="n">
        <v>20.84763691</v>
      </c>
      <c r="D122" t="n">
        <v>33.125954215</v>
      </c>
      <c r="E122" t="n">
        <v>0</v>
      </c>
      <c r="F122" t="n">
        <v>119</v>
      </c>
      <c r="G122" t="n">
        <v>0</v>
      </c>
      <c r="H122" t="n">
        <v>0</v>
      </c>
      <c r="I122" t="n">
        <v>-0</v>
      </c>
      <c r="J122" t="n">
        <v>0</v>
      </c>
      <c r="K122" t="n">
        <v>0</v>
      </c>
      <c r="L122" t="n">
        <v>-0.001826555375000399</v>
      </c>
      <c r="M122" t="n">
        <v>0</v>
      </c>
      <c r="N122" t="n">
        <v>89.58969025278502</v>
      </c>
      <c r="O122" t="n">
        <v>0</v>
      </c>
      <c r="P122" t="b">
        <v>0</v>
      </c>
      <c r="Q122" t="n">
        <v>0</v>
      </c>
      <c r="R122" t="b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b">
        <v>0</v>
      </c>
      <c r="Z122" t="n">
        <v>0</v>
      </c>
      <c r="AA122" t="b">
        <v>0</v>
      </c>
      <c r="AB122" t="n">
        <v>0</v>
      </c>
      <c r="AC122" t="n">
        <v>0</v>
      </c>
      <c r="AD122" t="b">
        <v>0</v>
      </c>
      <c r="AE122" t="n">
        <v>0</v>
      </c>
      <c r="AF122" t="n">
        <v>0</v>
      </c>
      <c r="AG122" t="n">
        <v>1</v>
      </c>
      <c r="AH122" t="n">
        <v>24.24583800723071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</row>
    <row r="123" spans="1:49">
      <c r="A123" t="n">
        <v>0</v>
      </c>
      <c r="B123" t="n">
        <v>-21.42638506</v>
      </c>
      <c r="C123" t="n">
        <v>20.84648748</v>
      </c>
      <c r="D123" t="n">
        <v>33.12412783</v>
      </c>
      <c r="E123" t="n">
        <v>0</v>
      </c>
      <c r="F123" t="n">
        <v>120</v>
      </c>
      <c r="G123" t="n">
        <v>0</v>
      </c>
      <c r="H123" t="n">
        <v>0</v>
      </c>
      <c r="I123" t="n">
        <v>-0</v>
      </c>
      <c r="J123" t="n">
        <v>0</v>
      </c>
      <c r="K123" t="n">
        <v>0</v>
      </c>
      <c r="L123" t="n">
        <v>-0.001826219749998498</v>
      </c>
      <c r="M123" t="n">
        <v>0</v>
      </c>
      <c r="N123" t="n">
        <v>89.58225053575029</v>
      </c>
      <c r="O123" t="n">
        <v>0</v>
      </c>
      <c r="P123" t="b">
        <v>0</v>
      </c>
      <c r="Q123" t="n">
        <v>0</v>
      </c>
      <c r="R123" t="b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b">
        <v>0</v>
      </c>
      <c r="Z123" t="n">
        <v>0</v>
      </c>
      <c r="AA123" t="b">
        <v>0</v>
      </c>
      <c r="AB123" t="n">
        <v>0</v>
      </c>
      <c r="AC123" t="n">
        <v>0</v>
      </c>
      <c r="AD123" t="b">
        <v>0</v>
      </c>
      <c r="AE123" t="n">
        <v>0</v>
      </c>
      <c r="AF123" t="n">
        <v>0</v>
      </c>
      <c r="AG123" t="n">
        <v>1</v>
      </c>
      <c r="AH123" t="n">
        <v>24.24583800723071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</row>
    <row r="124" spans="1:49">
      <c r="A124" t="n">
        <v>0</v>
      </c>
      <c r="B124" t="n">
        <v>-21.42638506</v>
      </c>
      <c r="C124" t="n">
        <v>20.845338265</v>
      </c>
      <c r="D124" t="n">
        <v>33.122301775</v>
      </c>
      <c r="E124" t="n">
        <v>0</v>
      </c>
      <c r="F124" t="n">
        <v>121</v>
      </c>
      <c r="G124" t="n">
        <v>0</v>
      </c>
      <c r="H124" t="n">
        <v>0</v>
      </c>
      <c r="I124" t="n">
        <v>-0</v>
      </c>
      <c r="J124" t="n">
        <v>0</v>
      </c>
      <c r="K124" t="n">
        <v>0</v>
      </c>
      <c r="L124" t="n">
        <v>-0.001825883958333607</v>
      </c>
      <c r="M124" t="n">
        <v>0</v>
      </c>
      <c r="N124" t="n">
        <v>89.57481081871556</v>
      </c>
      <c r="O124" t="n">
        <v>0</v>
      </c>
      <c r="P124" t="b">
        <v>0</v>
      </c>
      <c r="Q124" t="n">
        <v>0</v>
      </c>
      <c r="R124" t="b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b">
        <v>0</v>
      </c>
      <c r="Z124" t="n">
        <v>0</v>
      </c>
      <c r="AA124" t="b">
        <v>0</v>
      </c>
      <c r="AB124" t="n">
        <v>0</v>
      </c>
      <c r="AC124" t="n">
        <v>0</v>
      </c>
      <c r="AD124" t="b">
        <v>0</v>
      </c>
      <c r="AE124" t="n">
        <v>0</v>
      </c>
      <c r="AF124" t="n">
        <v>0</v>
      </c>
      <c r="AG124" t="n">
        <v>1</v>
      </c>
      <c r="AH124" t="n">
        <v>24.24583800723071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</row>
    <row r="125" spans="1:49">
      <c r="A125" t="n">
        <v>0</v>
      </c>
      <c r="B125" t="n">
        <v>-21.42638506</v>
      </c>
      <c r="C125" t="n">
        <v>20.84418926</v>
      </c>
      <c r="D125" t="n">
        <v>33.120476055</v>
      </c>
      <c r="E125" t="n">
        <v>0</v>
      </c>
      <c r="F125" t="n">
        <v>122</v>
      </c>
      <c r="G125" t="n">
        <v>0</v>
      </c>
      <c r="H125" t="n">
        <v>0</v>
      </c>
      <c r="I125" t="n">
        <v>-0</v>
      </c>
      <c r="J125" t="n">
        <v>0</v>
      </c>
      <c r="K125" t="n">
        <v>0</v>
      </c>
      <c r="L125" t="n">
        <v>-0.001825548541665334</v>
      </c>
      <c r="M125" t="n">
        <v>0</v>
      </c>
      <c r="N125" t="n">
        <v>89.56737110168083</v>
      </c>
      <c r="O125" t="n">
        <v>0</v>
      </c>
      <c r="P125" t="b">
        <v>0</v>
      </c>
      <c r="Q125" t="n">
        <v>0</v>
      </c>
      <c r="R125" t="b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b">
        <v>0</v>
      </c>
      <c r="Z125" t="n">
        <v>0</v>
      </c>
      <c r="AA125" t="b">
        <v>0</v>
      </c>
      <c r="AB125" t="n">
        <v>0</v>
      </c>
      <c r="AC125" t="n">
        <v>0</v>
      </c>
      <c r="AD125" t="b">
        <v>0</v>
      </c>
      <c r="AE125" t="n">
        <v>0</v>
      </c>
      <c r="AF125" t="n">
        <v>0</v>
      </c>
      <c r="AG125" t="n">
        <v>1</v>
      </c>
      <c r="AH125" t="n">
        <v>24.24583800723071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</row>
    <row r="126" spans="1:49">
      <c r="A126" t="n">
        <v>0</v>
      </c>
      <c r="B126" t="n">
        <v>-21.42638506</v>
      </c>
      <c r="C126" t="n">
        <v>20.84304047</v>
      </c>
      <c r="D126" t="n">
        <v>33.118650675</v>
      </c>
      <c r="E126" t="n">
        <v>0</v>
      </c>
      <c r="F126" t="n">
        <v>123</v>
      </c>
      <c r="G126" t="n">
        <v>0</v>
      </c>
      <c r="H126" t="n">
        <v>0</v>
      </c>
      <c r="I126" t="n">
        <v>-0</v>
      </c>
      <c r="J126" t="n">
        <v>0</v>
      </c>
      <c r="K126" t="n">
        <v>0</v>
      </c>
      <c r="L126" t="n">
        <v>-0.00182521385416648</v>
      </c>
      <c r="M126" t="n">
        <v>0</v>
      </c>
      <c r="N126" t="n">
        <v>89.55993138464611</v>
      </c>
      <c r="O126" t="n">
        <v>0</v>
      </c>
      <c r="P126" t="b">
        <v>0</v>
      </c>
      <c r="Q126" t="n">
        <v>0</v>
      </c>
      <c r="R126" t="b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b">
        <v>0</v>
      </c>
      <c r="Z126" t="n">
        <v>0</v>
      </c>
      <c r="AA126" t="b">
        <v>0</v>
      </c>
      <c r="AB126" t="n">
        <v>0</v>
      </c>
      <c r="AC126" t="n">
        <v>0</v>
      </c>
      <c r="AD126" t="b">
        <v>0</v>
      </c>
      <c r="AE126" t="n">
        <v>0</v>
      </c>
      <c r="AF126" t="n">
        <v>0</v>
      </c>
      <c r="AG126" t="n">
        <v>1</v>
      </c>
      <c r="AH126" t="n">
        <v>24.24583800723071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</row>
    <row r="127" spans="1:49">
      <c r="A127" t="n">
        <v>0</v>
      </c>
      <c r="B127" t="n">
        <v>-21.42638506</v>
      </c>
      <c r="C127" t="n">
        <v>20.84189189</v>
      </c>
      <c r="D127" t="n">
        <v>33.11682563</v>
      </c>
      <c r="E127" t="n">
        <v>0</v>
      </c>
      <c r="F127" t="n">
        <v>124</v>
      </c>
      <c r="G127" t="n">
        <v>0</v>
      </c>
      <c r="H127" t="n">
        <v>0</v>
      </c>
      <c r="I127" t="n">
        <v>-0</v>
      </c>
      <c r="J127" t="n">
        <v>0</v>
      </c>
      <c r="K127" t="n">
        <v>0</v>
      </c>
      <c r="L127" t="n">
        <v>-0.001824878999999557</v>
      </c>
      <c r="M127" t="n">
        <v>0</v>
      </c>
      <c r="N127" t="n">
        <v>89.55249166761138</v>
      </c>
      <c r="O127" t="n">
        <v>0</v>
      </c>
      <c r="P127" t="b">
        <v>0</v>
      </c>
      <c r="Q127" t="n">
        <v>0</v>
      </c>
      <c r="R127" t="b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b">
        <v>0</v>
      </c>
      <c r="Z127" t="n">
        <v>0</v>
      </c>
      <c r="AA127" t="b">
        <v>0</v>
      </c>
      <c r="AB127" t="n">
        <v>0</v>
      </c>
      <c r="AC127" t="n">
        <v>0</v>
      </c>
      <c r="AD127" t="b">
        <v>0</v>
      </c>
      <c r="AE127" t="n">
        <v>0</v>
      </c>
      <c r="AF127" t="n">
        <v>0</v>
      </c>
      <c r="AG127" t="n">
        <v>1</v>
      </c>
      <c r="AH127" t="n">
        <v>24.24583800723071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</row>
    <row r="128" spans="1:49">
      <c r="A128" t="n">
        <v>0</v>
      </c>
      <c r="B128" t="n">
        <v>-21.42638506</v>
      </c>
      <c r="C128" t="n">
        <v>20.840743515</v>
      </c>
      <c r="D128" t="n">
        <v>33.11500092</v>
      </c>
      <c r="E128" t="n">
        <v>0</v>
      </c>
      <c r="F128" t="n">
        <v>125</v>
      </c>
      <c r="G128" t="n">
        <v>0</v>
      </c>
      <c r="H128" t="n">
        <v>0</v>
      </c>
      <c r="I128" t="n">
        <v>-0</v>
      </c>
      <c r="J128" t="n">
        <v>0</v>
      </c>
      <c r="K128" t="n">
        <v>0</v>
      </c>
      <c r="L128" t="n">
        <v>-0.001824543229165559</v>
      </c>
      <c r="M128" t="n">
        <v>0</v>
      </c>
      <c r="N128" t="n">
        <v>89.54505195057665</v>
      </c>
      <c r="O128" t="n">
        <v>0</v>
      </c>
      <c r="P128" t="b">
        <v>0</v>
      </c>
      <c r="Q128" t="n">
        <v>0</v>
      </c>
      <c r="R128" t="b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b">
        <v>0</v>
      </c>
      <c r="Z128" t="n">
        <v>0</v>
      </c>
      <c r="AA128" t="b">
        <v>0</v>
      </c>
      <c r="AB128" t="n">
        <v>0</v>
      </c>
      <c r="AC128" t="n">
        <v>0</v>
      </c>
      <c r="AD128" t="b">
        <v>0</v>
      </c>
      <c r="AE128" t="n">
        <v>0</v>
      </c>
      <c r="AF128" t="n">
        <v>0</v>
      </c>
      <c r="AG128" t="n">
        <v>1</v>
      </c>
      <c r="AH128" t="n">
        <v>24.24583800723071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</row>
    <row r="129" spans="1:49">
      <c r="A129" t="n">
        <v>0</v>
      </c>
      <c r="B129" t="n">
        <v>-21.42638506</v>
      </c>
      <c r="C129" t="n">
        <v>20.839595355</v>
      </c>
      <c r="D129" t="n">
        <v>33.113176545</v>
      </c>
      <c r="E129" t="n">
        <v>0</v>
      </c>
      <c r="F129" t="n">
        <v>126</v>
      </c>
      <c r="G129" t="n">
        <v>0</v>
      </c>
      <c r="H129" t="n">
        <v>0</v>
      </c>
      <c r="I129" t="n">
        <v>-0</v>
      </c>
      <c r="J129" t="n">
        <v>0</v>
      </c>
      <c r="K129" t="n">
        <v>0</v>
      </c>
      <c r="L129" t="n">
        <v>-0.001824206520832511</v>
      </c>
      <c r="M129" t="n">
        <v>0</v>
      </c>
      <c r="N129" t="n">
        <v>89.53761223354192</v>
      </c>
      <c r="O129" t="n">
        <v>0</v>
      </c>
      <c r="P129" t="b">
        <v>0</v>
      </c>
      <c r="Q129" t="n">
        <v>0</v>
      </c>
      <c r="R129" t="b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b">
        <v>0</v>
      </c>
      <c r="Z129" t="n">
        <v>0</v>
      </c>
      <c r="AA129" t="b">
        <v>0</v>
      </c>
      <c r="AB129" t="n">
        <v>0</v>
      </c>
      <c r="AC129" t="n">
        <v>0</v>
      </c>
      <c r="AD129" t="b">
        <v>0</v>
      </c>
      <c r="AE129" t="n">
        <v>0</v>
      </c>
      <c r="AF129" t="n">
        <v>0</v>
      </c>
      <c r="AG129" t="n">
        <v>1</v>
      </c>
      <c r="AH129" t="n">
        <v>24.24583800723071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</row>
    <row r="130" spans="1:49">
      <c r="A130" t="n">
        <v>0</v>
      </c>
      <c r="B130" t="n">
        <v>-21.42638506</v>
      </c>
      <c r="C130" t="n">
        <v>20.838447405</v>
      </c>
      <c r="D130" t="n">
        <v>33.111352505</v>
      </c>
      <c r="E130" t="n">
        <v>0</v>
      </c>
      <c r="F130" t="n">
        <v>127</v>
      </c>
      <c r="G130" t="n">
        <v>0</v>
      </c>
      <c r="H130" t="n">
        <v>0</v>
      </c>
      <c r="I130" t="n">
        <v>-0</v>
      </c>
      <c r="J130" t="n">
        <v>0</v>
      </c>
      <c r="K130" t="n">
        <v>0</v>
      </c>
      <c r="L130" t="n">
        <v>-0.001823871479167682</v>
      </c>
      <c r="M130" t="n">
        <v>0</v>
      </c>
      <c r="N130" t="n">
        <v>89.53017251650719</v>
      </c>
      <c r="O130" t="n">
        <v>0</v>
      </c>
      <c r="P130" t="b">
        <v>0</v>
      </c>
      <c r="Q130" t="n">
        <v>0</v>
      </c>
      <c r="R130" t="b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b">
        <v>0</v>
      </c>
      <c r="Z130" t="n">
        <v>0</v>
      </c>
      <c r="AA130" t="b">
        <v>0</v>
      </c>
      <c r="AB130" t="n">
        <v>0</v>
      </c>
      <c r="AC130" t="n">
        <v>0</v>
      </c>
      <c r="AD130" t="b">
        <v>0</v>
      </c>
      <c r="AE130" t="n">
        <v>0</v>
      </c>
      <c r="AF130" t="n">
        <v>0</v>
      </c>
      <c r="AG130" t="n">
        <v>1</v>
      </c>
      <c r="AH130" t="n">
        <v>24.24583800723071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</row>
    <row r="131" spans="1:49">
      <c r="A131" t="n">
        <v>0</v>
      </c>
      <c r="B131" t="n">
        <v>-21.42638506</v>
      </c>
      <c r="C131" t="n">
        <v>20.837299665</v>
      </c>
      <c r="D131" t="n">
        <v>33.1095288</v>
      </c>
      <c r="E131" t="n">
        <v>0</v>
      </c>
      <c r="F131" t="n">
        <v>128</v>
      </c>
      <c r="G131" t="n">
        <v>0</v>
      </c>
      <c r="H131" t="n">
        <v>0</v>
      </c>
      <c r="I131" t="n">
        <v>-0</v>
      </c>
      <c r="J131" t="n">
        <v>0</v>
      </c>
      <c r="K131" t="n">
        <v>0</v>
      </c>
      <c r="L131" t="n">
        <v>-0.001823536458334774</v>
      </c>
      <c r="M131" t="n">
        <v>0</v>
      </c>
      <c r="N131" t="n">
        <v>89.52273279947246</v>
      </c>
      <c r="O131" t="n">
        <v>0</v>
      </c>
      <c r="P131" t="b">
        <v>0</v>
      </c>
      <c r="Q131" t="n">
        <v>0</v>
      </c>
      <c r="R131" t="b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b">
        <v>0</v>
      </c>
      <c r="Z131" t="n">
        <v>0</v>
      </c>
      <c r="AA131" t="b">
        <v>0</v>
      </c>
      <c r="AB131" t="n">
        <v>0</v>
      </c>
      <c r="AC131" t="n">
        <v>0</v>
      </c>
      <c r="AD131" t="b">
        <v>0</v>
      </c>
      <c r="AE131" t="n">
        <v>0</v>
      </c>
      <c r="AF131" t="n">
        <v>0</v>
      </c>
      <c r="AG131" t="n">
        <v>1</v>
      </c>
      <c r="AH131" t="n">
        <v>24.24583800723071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</row>
    <row r="132" spans="1:49">
      <c r="A132" t="n">
        <v>0</v>
      </c>
      <c r="B132" t="n">
        <v>-21.42638506</v>
      </c>
      <c r="C132" t="n">
        <v>20.83615214</v>
      </c>
      <c r="D132" t="n">
        <v>33.10770543</v>
      </c>
      <c r="E132" t="n">
        <v>0</v>
      </c>
      <c r="F132" t="n">
        <v>129</v>
      </c>
      <c r="G132" t="n">
        <v>0</v>
      </c>
      <c r="H132" t="n">
        <v>0</v>
      </c>
      <c r="I132" t="n">
        <v>-0</v>
      </c>
      <c r="J132" t="n">
        <v>0</v>
      </c>
      <c r="K132" t="n">
        <v>0</v>
      </c>
      <c r="L132" t="n">
        <v>-0.001823201645833772</v>
      </c>
      <c r="M132" t="n">
        <v>0</v>
      </c>
      <c r="N132" t="n">
        <v>89.51529308243774</v>
      </c>
      <c r="O132" t="n">
        <v>0</v>
      </c>
      <c r="P132" t="b">
        <v>0</v>
      </c>
      <c r="Q132" t="n">
        <v>0</v>
      </c>
      <c r="R132" t="b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b">
        <v>0</v>
      </c>
      <c r="Z132" t="n">
        <v>0</v>
      </c>
      <c r="AA132" t="b">
        <v>0</v>
      </c>
      <c r="AB132" t="n">
        <v>0</v>
      </c>
      <c r="AC132" t="n">
        <v>0</v>
      </c>
      <c r="AD132" t="b">
        <v>0</v>
      </c>
      <c r="AE132" t="n">
        <v>0</v>
      </c>
      <c r="AF132" t="n">
        <v>0</v>
      </c>
      <c r="AG132" t="n">
        <v>1</v>
      </c>
      <c r="AH132" t="n">
        <v>24.24583800723071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</row>
    <row r="133" spans="1:49">
      <c r="A133" t="n">
        <v>0</v>
      </c>
      <c r="B133" t="n">
        <v>-21.42638506</v>
      </c>
      <c r="C133" t="n">
        <v>20.835004825</v>
      </c>
      <c r="D133" t="n">
        <v>33.1058824</v>
      </c>
      <c r="E133" t="n">
        <v>0</v>
      </c>
      <c r="F133" t="n">
        <v>130</v>
      </c>
      <c r="G133" t="n">
        <v>0</v>
      </c>
      <c r="H133" t="n">
        <v>0</v>
      </c>
      <c r="I133" t="n">
        <v>-0</v>
      </c>
      <c r="J133" t="n">
        <v>0</v>
      </c>
      <c r="K133" t="n">
        <v>0</v>
      </c>
      <c r="L133" t="n">
        <v>-0.001715963229169754</v>
      </c>
      <c r="M133" t="n">
        <v>0</v>
      </c>
      <c r="N133" t="n">
        <v>89.50785336540301</v>
      </c>
      <c r="O133" t="n">
        <v>0</v>
      </c>
      <c r="P133" t="b">
        <v>0</v>
      </c>
      <c r="Q133" t="n">
        <v>0</v>
      </c>
      <c r="R133" t="b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b">
        <v>0</v>
      </c>
      <c r="Z133" t="n">
        <v>0</v>
      </c>
      <c r="AA133" t="b">
        <v>0</v>
      </c>
      <c r="AB133" t="n">
        <v>0</v>
      </c>
      <c r="AC133" t="n">
        <v>0</v>
      </c>
      <c r="AD133" t="b">
        <v>0</v>
      </c>
      <c r="AE133" t="n">
        <v>0</v>
      </c>
      <c r="AF133" t="n">
        <v>0</v>
      </c>
      <c r="AG133" t="n">
        <v>1</v>
      </c>
      <c r="AH133" t="n">
        <v>24.24583800723071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</row>
    <row r="134" spans="1:49">
      <c r="A134" t="n">
        <v>0</v>
      </c>
      <c r="B134" t="n">
        <v>-21.42638506</v>
      </c>
      <c r="C134" t="n">
        <v>20.83385772</v>
      </c>
      <c r="D134" t="n">
        <v>33.10405969999999</v>
      </c>
      <c r="E134" t="n">
        <v>0</v>
      </c>
      <c r="F134" t="n">
        <v>131</v>
      </c>
      <c r="G134" t="n">
        <v>0</v>
      </c>
      <c r="H134" t="n">
        <v>0</v>
      </c>
      <c r="I134" t="n">
        <v>-0</v>
      </c>
      <c r="J134" t="n">
        <v>0</v>
      </c>
      <c r="K134" t="n">
        <v>0</v>
      </c>
      <c r="L134" t="n">
        <v>-0.001420978562499398</v>
      </c>
      <c r="M134" t="n">
        <v>0</v>
      </c>
      <c r="N134" t="n">
        <v>89.50041364836828</v>
      </c>
      <c r="O134" t="n">
        <v>0</v>
      </c>
      <c r="P134" t="b">
        <v>0</v>
      </c>
      <c r="Q134" t="n">
        <v>0</v>
      </c>
      <c r="R134" t="b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b">
        <v>0</v>
      </c>
      <c r="Z134" t="n">
        <v>0</v>
      </c>
      <c r="AA134" t="b">
        <v>0</v>
      </c>
      <c r="AB134" t="n">
        <v>0</v>
      </c>
      <c r="AC134" t="n">
        <v>0</v>
      </c>
      <c r="AD134" t="b">
        <v>0</v>
      </c>
      <c r="AE134" t="n">
        <v>0</v>
      </c>
      <c r="AF134" t="n">
        <v>0</v>
      </c>
      <c r="AG134" t="n">
        <v>1</v>
      </c>
      <c r="AH134" t="n">
        <v>24.24583800723071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</row>
    <row r="135" spans="1:49">
      <c r="A135" t="n">
        <v>0</v>
      </c>
      <c r="B135" t="n">
        <v>-21.42638506</v>
      </c>
      <c r="C135" t="n">
        <v>20.832710825</v>
      </c>
      <c r="D135" t="n">
        <v>33.102237335</v>
      </c>
      <c r="E135" t="n">
        <v>0</v>
      </c>
      <c r="F135" t="n">
        <v>132</v>
      </c>
      <c r="G135" t="n">
        <v>0</v>
      </c>
      <c r="H135" t="n">
        <v>0</v>
      </c>
      <c r="I135" t="n">
        <v>-0</v>
      </c>
      <c r="J135" t="n">
        <v>0</v>
      </c>
      <c r="K135" t="n">
        <v>0</v>
      </c>
      <c r="L135" t="n">
        <v>-0.0009378748750002996</v>
      </c>
      <c r="M135" t="n">
        <v>0</v>
      </c>
      <c r="N135" t="n">
        <v>89.49297393133355</v>
      </c>
      <c r="O135" t="n">
        <v>0</v>
      </c>
      <c r="P135" t="b">
        <v>0</v>
      </c>
      <c r="Q135" t="n">
        <v>0</v>
      </c>
      <c r="R135" t="b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b">
        <v>0</v>
      </c>
      <c r="Z135" t="n">
        <v>0</v>
      </c>
      <c r="AA135" t="b">
        <v>0</v>
      </c>
      <c r="AB135" t="n">
        <v>0</v>
      </c>
      <c r="AC135" t="n">
        <v>0</v>
      </c>
      <c r="AD135" t="b">
        <v>0</v>
      </c>
      <c r="AE135" t="n">
        <v>0</v>
      </c>
      <c r="AF135" t="n">
        <v>0</v>
      </c>
      <c r="AG135" t="n">
        <v>1</v>
      </c>
      <c r="AH135" t="n">
        <v>24.24583800723071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</row>
    <row r="136" spans="1:49">
      <c r="A136" t="n">
        <v>0</v>
      </c>
      <c r="B136" t="n">
        <v>-21.42638506</v>
      </c>
      <c r="C136" t="n">
        <v>20.83156414</v>
      </c>
      <c r="D136" t="n">
        <v>33.100415305</v>
      </c>
      <c r="E136" t="n">
        <v>0</v>
      </c>
      <c r="F136" t="n">
        <v>133</v>
      </c>
      <c r="G136" t="n">
        <v>0</v>
      </c>
      <c r="H136" t="n">
        <v>0</v>
      </c>
      <c r="I136" t="n">
        <v>-0</v>
      </c>
      <c r="J136" t="n">
        <v>0</v>
      </c>
      <c r="K136" t="n">
        <v>0</v>
      </c>
      <c r="L136" t="n">
        <v>-0.0001247647916668149</v>
      </c>
      <c r="M136" t="n">
        <v>0</v>
      </c>
      <c r="N136" t="n">
        <v>89.48553421429882</v>
      </c>
      <c r="O136" t="n">
        <v>0</v>
      </c>
      <c r="P136" t="b">
        <v>0</v>
      </c>
      <c r="Q136" t="n">
        <v>0</v>
      </c>
      <c r="R136" t="b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b">
        <v>0</v>
      </c>
      <c r="Z136" t="n">
        <v>0</v>
      </c>
      <c r="AA136" t="b">
        <v>0</v>
      </c>
      <c r="AB136" t="n">
        <v>0</v>
      </c>
      <c r="AC136" t="n">
        <v>0</v>
      </c>
      <c r="AD136" t="b">
        <v>0</v>
      </c>
      <c r="AE136" t="n">
        <v>0</v>
      </c>
      <c r="AF136" t="n">
        <v>0</v>
      </c>
      <c r="AG136" t="n">
        <v>1</v>
      </c>
      <c r="AH136" t="n">
        <v>24.24583800723071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</row>
    <row r="137" spans="1:49">
      <c r="A137" t="n">
        <v>0</v>
      </c>
      <c r="B137" t="n">
        <v>-21.42638506</v>
      </c>
      <c r="C137" t="n">
        <v>20.830417665</v>
      </c>
      <c r="D137" t="n">
        <v>33.09859360999999</v>
      </c>
      <c r="E137" t="n">
        <v>0</v>
      </c>
      <c r="F137" t="n">
        <v>134</v>
      </c>
      <c r="G137" t="n">
        <v>0</v>
      </c>
      <c r="H137" t="n">
        <v>0</v>
      </c>
      <c r="I137" t="n">
        <v>-0</v>
      </c>
      <c r="J137" t="n">
        <v>0</v>
      </c>
      <c r="K137" t="n">
        <v>0</v>
      </c>
      <c r="L137" t="n">
        <v>-0.0001848829375001304</v>
      </c>
      <c r="M137" t="n">
        <v>0</v>
      </c>
      <c r="N137" t="n">
        <v>89.4780944972641</v>
      </c>
      <c r="O137" t="n">
        <v>0</v>
      </c>
      <c r="P137" t="b">
        <v>0</v>
      </c>
      <c r="Q137" t="n">
        <v>0</v>
      </c>
      <c r="R137" t="b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b">
        <v>0</v>
      </c>
      <c r="Z137" t="n">
        <v>0</v>
      </c>
      <c r="AA137" t="b">
        <v>0</v>
      </c>
      <c r="AB137" t="n">
        <v>0</v>
      </c>
      <c r="AC137" t="n">
        <v>0</v>
      </c>
      <c r="AD137" t="b">
        <v>0</v>
      </c>
      <c r="AE137" t="n">
        <v>0</v>
      </c>
      <c r="AF137" t="n">
        <v>0</v>
      </c>
      <c r="AG137" t="n">
        <v>1</v>
      </c>
      <c r="AH137" t="n">
        <v>24.24583800723071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</row>
    <row r="138" spans="1:49">
      <c r="A138" t="n">
        <v>0</v>
      </c>
      <c r="B138" t="n">
        <v>-21.42638506</v>
      </c>
      <c r="C138" t="n">
        <v>20.8292714</v>
      </c>
      <c r="D138" t="n">
        <v>33.09677225</v>
      </c>
      <c r="E138" t="n">
        <v>0</v>
      </c>
      <c r="F138" t="n">
        <v>135</v>
      </c>
      <c r="G138" t="n">
        <v>0</v>
      </c>
      <c r="H138" t="n">
        <v>0</v>
      </c>
      <c r="I138" t="n">
        <v>-0</v>
      </c>
      <c r="J138" t="n">
        <v>0</v>
      </c>
      <c r="K138" t="n">
        <v>0</v>
      </c>
      <c r="L138" t="n">
        <v>-0.002153151291664768</v>
      </c>
      <c r="M138" t="n">
        <v>0</v>
      </c>
      <c r="N138" t="n">
        <v>89.47065478022937</v>
      </c>
      <c r="O138" t="n">
        <v>0</v>
      </c>
      <c r="P138" t="b">
        <v>0</v>
      </c>
      <c r="Q138" t="n">
        <v>0</v>
      </c>
      <c r="R138" t="b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b">
        <v>0</v>
      </c>
      <c r="Z138" t="n">
        <v>0</v>
      </c>
      <c r="AA138" t="b">
        <v>0</v>
      </c>
      <c r="AB138" t="n">
        <v>0</v>
      </c>
      <c r="AC138" t="n">
        <v>0</v>
      </c>
      <c r="AD138" t="b">
        <v>0</v>
      </c>
      <c r="AE138" t="n">
        <v>0</v>
      </c>
      <c r="AF138" t="n">
        <v>0</v>
      </c>
      <c r="AG138" t="n">
        <v>1</v>
      </c>
      <c r="AH138" t="n">
        <v>24.24583800723071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</row>
    <row r="139" spans="1:49">
      <c r="A139" t="n">
        <v>0</v>
      </c>
      <c r="B139" t="n">
        <v>-21.42638506</v>
      </c>
      <c r="C139" t="n">
        <v>20.82812535</v>
      </c>
      <c r="D139" t="n">
        <v>33.094951225</v>
      </c>
      <c r="E139" t="n">
        <v>0</v>
      </c>
      <c r="F139" t="n">
        <v>136</v>
      </c>
      <c r="G139" t="n">
        <v>0</v>
      </c>
      <c r="H139" t="n">
        <v>0</v>
      </c>
      <c r="I139" t="n">
        <v>-0</v>
      </c>
      <c r="J139" t="n">
        <v>0</v>
      </c>
      <c r="K139" t="n">
        <v>0</v>
      </c>
      <c r="L139" t="n">
        <v>-0.005933211770833835</v>
      </c>
      <c r="M139" t="n">
        <v>0</v>
      </c>
      <c r="N139" t="n">
        <v>89.46321506319464</v>
      </c>
      <c r="O139" t="n">
        <v>0</v>
      </c>
      <c r="P139" t="b">
        <v>0</v>
      </c>
      <c r="Q139" t="n">
        <v>0</v>
      </c>
      <c r="R139" t="b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b">
        <v>0</v>
      </c>
      <c r="Z139" t="n">
        <v>0</v>
      </c>
      <c r="AA139" t="b">
        <v>0</v>
      </c>
      <c r="AB139" t="n">
        <v>0</v>
      </c>
      <c r="AC139" t="n">
        <v>0</v>
      </c>
      <c r="AD139" t="b">
        <v>0</v>
      </c>
      <c r="AE139" t="n">
        <v>0</v>
      </c>
      <c r="AF139" t="n">
        <v>0</v>
      </c>
      <c r="AG139" t="n">
        <v>1</v>
      </c>
      <c r="AH139" t="n">
        <v>24.24583800723071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</row>
    <row r="140" spans="1:49">
      <c r="A140" t="n">
        <v>0</v>
      </c>
      <c r="B140" t="n">
        <v>-21.42638506</v>
      </c>
      <c r="C140" t="n">
        <v>20.82697951</v>
      </c>
      <c r="D140" t="n">
        <v>33.093130535</v>
      </c>
      <c r="E140" t="n">
        <v>0</v>
      </c>
      <c r="F140" t="n">
        <v>137</v>
      </c>
      <c r="G140" t="n">
        <v>0</v>
      </c>
      <c r="H140" t="n">
        <v>-0.007150841221403659</v>
      </c>
      <c r="I140" t="n">
        <v>-0</v>
      </c>
      <c r="J140" t="n">
        <v>0</v>
      </c>
      <c r="K140" t="n">
        <v>0</v>
      </c>
      <c r="L140" t="n">
        <v>-0.01267281800000006</v>
      </c>
      <c r="M140" t="n">
        <v>0</v>
      </c>
      <c r="N140" t="n">
        <v>89.45577534615991</v>
      </c>
      <c r="O140" t="n">
        <v>0</v>
      </c>
      <c r="P140" t="b">
        <v>0</v>
      </c>
      <c r="Q140" t="n">
        <v>0</v>
      </c>
      <c r="R140" t="b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b">
        <v>0</v>
      </c>
      <c r="Z140" t="n">
        <v>0</v>
      </c>
      <c r="AA140" t="b">
        <v>0</v>
      </c>
      <c r="AB140" t="n">
        <v>0</v>
      </c>
      <c r="AC140" t="n">
        <v>0</v>
      </c>
      <c r="AD140" t="b">
        <v>0</v>
      </c>
      <c r="AE140" t="n">
        <v>0</v>
      </c>
      <c r="AF140" t="n">
        <v>0</v>
      </c>
      <c r="AG140" t="n">
        <v>1</v>
      </c>
      <c r="AH140" t="n">
        <v>24.24583800723071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</row>
    <row r="141" spans="1:49">
      <c r="A141" t="n">
        <v>0</v>
      </c>
      <c r="B141" t="n">
        <v>-105.28090153</v>
      </c>
      <c r="C141" t="n">
        <v>20.825833875</v>
      </c>
      <c r="D141" t="n">
        <v>33.091310175</v>
      </c>
      <c r="E141" t="n">
        <v>0</v>
      </c>
      <c r="F141" t="n">
        <v>138</v>
      </c>
      <c r="G141" t="n">
        <v>0.2</v>
      </c>
      <c r="H141" t="n">
        <v>0.193353969421803</v>
      </c>
      <c r="I141" t="n">
        <v>-0</v>
      </c>
      <c r="J141" t="n">
        <v>0</v>
      </c>
      <c r="K141" t="n">
        <v>0</v>
      </c>
      <c r="L141" t="n">
        <v>-0.01524856895833063</v>
      </c>
      <c r="M141" t="n">
        <v>0</v>
      </c>
      <c r="N141" t="n">
        <v>89.43377755334915</v>
      </c>
      <c r="O141" t="n">
        <v>0.02632385517957524</v>
      </c>
      <c r="P141" t="b">
        <v>0</v>
      </c>
      <c r="Q141" t="n">
        <v>0</v>
      </c>
      <c r="R141" t="b">
        <v>0</v>
      </c>
      <c r="S141" t="n">
        <v>0.02632385517957524</v>
      </c>
      <c r="T141" t="n">
        <v>1.642531529279905</v>
      </c>
      <c r="U141" t="n">
        <v>6.478144351479946</v>
      </c>
      <c r="V141" t="n">
        <v>153.0407763277941</v>
      </c>
      <c r="W141" t="n">
        <v>0</v>
      </c>
      <c r="X141" t="n">
        <v>0</v>
      </c>
      <c r="Y141" t="b">
        <v>0</v>
      </c>
      <c r="Z141" t="n">
        <v>0</v>
      </c>
      <c r="AA141" t="b">
        <v>0</v>
      </c>
      <c r="AB141" t="n">
        <v>38.80344227378146</v>
      </c>
      <c r="AC141" t="n">
        <v>0.02632385517957524</v>
      </c>
      <c r="AD141" t="b">
        <v>0</v>
      </c>
      <c r="AE141" t="n">
        <v>0</v>
      </c>
      <c r="AF141" t="n">
        <v>0</v>
      </c>
      <c r="AG141" t="n">
        <v>1</v>
      </c>
      <c r="AH141" t="n">
        <v>24.24583800723071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</row>
    <row r="142" spans="1:49">
      <c r="A142" t="n">
        <v>0</v>
      </c>
      <c r="B142" t="n">
        <v>-119.256654275</v>
      </c>
      <c r="C142" t="n">
        <v>20.824688455</v>
      </c>
      <c r="D142" t="n">
        <v>33.089490155</v>
      </c>
      <c r="E142" t="n">
        <v>0</v>
      </c>
      <c r="F142" t="n">
        <v>139</v>
      </c>
      <c r="G142" t="n">
        <v>1.9</v>
      </c>
      <c r="H142" t="n">
        <v>0.8170682968675251</v>
      </c>
      <c r="I142" t="n">
        <v>-0</v>
      </c>
      <c r="J142" t="n">
        <v>0</v>
      </c>
      <c r="K142" t="n">
        <v>0</v>
      </c>
      <c r="L142" t="n">
        <v>-0.007239684708335331</v>
      </c>
      <c r="M142" t="n">
        <v>0</v>
      </c>
      <c r="N142" t="n">
        <v>89.39479533879967</v>
      </c>
      <c r="O142" t="n">
        <v>0.8098166367903005</v>
      </c>
      <c r="P142" t="b">
        <v>0</v>
      </c>
      <c r="Q142" t="n">
        <v>0</v>
      </c>
      <c r="R142" t="b">
        <v>0</v>
      </c>
      <c r="S142" t="n">
        <v>0.8098166367903005</v>
      </c>
      <c r="T142" t="n">
        <v>15.6040495281591</v>
      </c>
      <c r="U142" t="n">
        <v>61.54237133905949</v>
      </c>
      <c r="V142" t="n">
        <v>495.5879709711579</v>
      </c>
      <c r="W142" t="n">
        <v>1</v>
      </c>
      <c r="X142" t="n">
        <v>229.3684179806747</v>
      </c>
      <c r="Y142" t="b">
        <v>1</v>
      </c>
      <c r="Z142" t="n">
        <v>0</v>
      </c>
      <c r="AA142" t="b">
        <v>0</v>
      </c>
      <c r="AB142" t="n">
        <v>125.656179252322</v>
      </c>
      <c r="AC142" t="n">
        <v>0.8098166367903005</v>
      </c>
      <c r="AD142" t="b">
        <v>0</v>
      </c>
      <c r="AE142" t="n">
        <v>0</v>
      </c>
      <c r="AF142" t="n">
        <v>0</v>
      </c>
      <c r="AG142" t="n">
        <v>0.918034136832697</v>
      </c>
      <c r="AH142" t="n">
        <v>24.24583800723071</v>
      </c>
      <c r="AI142" t="n">
        <v>36.72532323561227</v>
      </c>
      <c r="AJ142" t="n">
        <v>0.8821203965075232</v>
      </c>
      <c r="AK142" t="n">
        <v>3.010222819105167</v>
      </c>
      <c r="AL142" t="n">
        <v>0.8821203965075232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</row>
    <row r="143" spans="1:49">
      <c r="A143" t="n">
        <v>0</v>
      </c>
      <c r="B143" t="n">
        <v>-35.402137805</v>
      </c>
      <c r="C143" t="n">
        <v>20.823543245</v>
      </c>
      <c r="D143" t="n">
        <v>33.08767047</v>
      </c>
      <c r="E143" t="n">
        <v>0</v>
      </c>
      <c r="F143" t="n">
        <v>140</v>
      </c>
      <c r="G143" t="n">
        <v>6.1</v>
      </c>
      <c r="H143" t="n">
        <v>1.455039509774762</v>
      </c>
      <c r="I143" t="n">
        <v>-0</v>
      </c>
      <c r="J143" t="n">
        <v>0</v>
      </c>
      <c r="K143" t="n">
        <v>0</v>
      </c>
      <c r="L143" t="n">
        <v>0.01034821831249819</v>
      </c>
      <c r="M143" t="n">
        <v>0</v>
      </c>
      <c r="N143" t="n">
        <v>89.36794485406355</v>
      </c>
      <c r="O143" t="n">
        <v>4.44068775561513</v>
      </c>
      <c r="P143" t="b">
        <v>0</v>
      </c>
      <c r="Q143" t="n">
        <v>0</v>
      </c>
      <c r="R143" t="b">
        <v>0</v>
      </c>
      <c r="S143" t="n">
        <v>4.44068775561513</v>
      </c>
      <c r="T143" t="n">
        <v>50.09721164303711</v>
      </c>
      <c r="U143" t="n">
        <v>197.5834027201383</v>
      </c>
      <c r="V143" t="n">
        <v>846.4631669359982</v>
      </c>
      <c r="W143" t="n">
        <v>1</v>
      </c>
      <c r="X143" t="n">
        <v>736.3933419379556</v>
      </c>
      <c r="Y143" t="b">
        <v>0</v>
      </c>
      <c r="Z143" t="n">
        <v>0</v>
      </c>
      <c r="AA143" t="b">
        <v>0</v>
      </c>
      <c r="AB143" t="n">
        <v>214.6204784320482</v>
      </c>
      <c r="AC143" t="n">
        <v>4.44068775561513</v>
      </c>
      <c r="AD143" t="b">
        <v>0</v>
      </c>
      <c r="AE143" t="n">
        <v>0</v>
      </c>
      <c r="AF143" t="n">
        <v>0</v>
      </c>
      <c r="AG143" t="n">
        <v>0.9317090378447695</v>
      </c>
      <c r="AH143" t="n">
        <v>24.24810839239304</v>
      </c>
      <c r="AI143" t="n">
        <v>61.80611670634813</v>
      </c>
      <c r="AJ143" t="n">
        <v>4.766174390545073</v>
      </c>
      <c r="AK143" t="n">
        <v>4.220799176954991</v>
      </c>
      <c r="AL143" t="n">
        <v>4.766174390545073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</row>
    <row r="144" spans="1:49">
      <c r="A144" t="n">
        <v>0</v>
      </c>
      <c r="B144" t="n">
        <v>-21.42638506</v>
      </c>
      <c r="C144" t="n">
        <v>20.822398245</v>
      </c>
      <c r="D144" t="n">
        <v>33.085851115</v>
      </c>
      <c r="E144" t="n">
        <v>0</v>
      </c>
      <c r="F144" t="n">
        <v>141</v>
      </c>
      <c r="G144" t="n">
        <v>11.7</v>
      </c>
      <c r="H144" t="n">
        <v>1.529440330700094</v>
      </c>
      <c r="I144" t="n">
        <v>-0</v>
      </c>
      <c r="J144" t="n">
        <v>0</v>
      </c>
      <c r="K144" t="n">
        <v>0</v>
      </c>
      <c r="L144" t="n">
        <v>0.04261298995833324</v>
      </c>
      <c r="M144" t="n">
        <v>0</v>
      </c>
      <c r="N144" t="n">
        <v>89.35807879106616</v>
      </c>
      <c r="O144" t="n">
        <v>8.94277075566813</v>
      </c>
      <c r="P144" t="b">
        <v>0</v>
      </c>
      <c r="Q144" t="n">
        <v>0</v>
      </c>
      <c r="R144" t="b">
        <v>0</v>
      </c>
      <c r="S144" t="n">
        <v>8.94277075566813</v>
      </c>
      <c r="T144" t="n">
        <v>96.08809446287445</v>
      </c>
      <c r="U144" t="n">
        <v>378.9714445615768</v>
      </c>
      <c r="V144" t="n">
        <v>888.7383054008687</v>
      </c>
      <c r="W144" t="n">
        <v>1</v>
      </c>
      <c r="X144" t="n">
        <v>1412.426573880997</v>
      </c>
      <c r="Y144" t="b">
        <v>0</v>
      </c>
      <c r="Z144" t="n">
        <v>0</v>
      </c>
      <c r="AA144" t="b">
        <v>0</v>
      </c>
      <c r="AB144" t="n">
        <v>225.339326927198</v>
      </c>
      <c r="AC144" t="n">
        <v>8.94277075566813</v>
      </c>
      <c r="AD144" t="b">
        <v>0</v>
      </c>
      <c r="AE144" t="n">
        <v>0</v>
      </c>
      <c r="AF144" t="n">
        <v>0</v>
      </c>
      <c r="AG144" t="n">
        <v>0.9283920945934154</v>
      </c>
      <c r="AH144" t="n">
        <v>24.25848112773663</v>
      </c>
      <c r="AI144" t="n">
        <v>65.1247645699497</v>
      </c>
      <c r="AJ144" t="n">
        <v>9.63253651958828</v>
      </c>
      <c r="AK144" t="n">
        <v>4.663447980951055</v>
      </c>
      <c r="AL144" t="n">
        <v>9.63253651958828</v>
      </c>
      <c r="AM144" t="n">
        <v>0</v>
      </c>
      <c r="AN144" t="n">
        <v>0</v>
      </c>
      <c r="AO144" t="n">
        <v>0.04249180597040511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</row>
    <row r="145" spans="1:49">
      <c r="A145" t="n">
        <v>0</v>
      </c>
      <c r="B145" t="n">
        <v>-21.42638506</v>
      </c>
      <c r="C145" t="n">
        <v>20.837400435</v>
      </c>
      <c r="D145" t="n">
        <v>33.109688915</v>
      </c>
      <c r="E145" t="n">
        <v>297.77158895</v>
      </c>
      <c r="F145" t="n">
        <v>142</v>
      </c>
      <c r="G145" t="n">
        <v>16.4</v>
      </c>
      <c r="H145" t="n">
        <v>1.010532500758199</v>
      </c>
      <c r="I145" t="n">
        <v>-0</v>
      </c>
      <c r="J145" t="n">
        <v>0</v>
      </c>
      <c r="K145" t="n">
        <v>0</v>
      </c>
      <c r="L145" t="n">
        <v>0.07734705645833198</v>
      </c>
      <c r="M145" t="n">
        <v>0</v>
      </c>
      <c r="N145" t="n">
        <v>89.35063907403143</v>
      </c>
      <c r="O145" t="n">
        <v>8.54122544215344</v>
      </c>
      <c r="P145" t="b">
        <v>0</v>
      </c>
      <c r="Q145" t="n">
        <v>0</v>
      </c>
      <c r="R145" t="b">
        <v>1</v>
      </c>
      <c r="S145" t="n">
        <v>8.54122544215344</v>
      </c>
      <c r="T145" t="n">
        <v>134.6875854009522</v>
      </c>
      <c r="U145" t="n">
        <v>531.2078368213555</v>
      </c>
      <c r="V145" t="n">
        <v>605.5695089347273</v>
      </c>
      <c r="W145" t="n">
        <v>1</v>
      </c>
      <c r="X145" t="n">
        <v>1979.811607833192</v>
      </c>
      <c r="Y145" t="b">
        <v>0</v>
      </c>
      <c r="Z145" t="n">
        <v>0</v>
      </c>
      <c r="AA145" t="b">
        <v>0</v>
      </c>
      <c r="AB145" t="n">
        <v>153.5419647400424</v>
      </c>
      <c r="AC145" t="n">
        <v>8.54122544215344</v>
      </c>
      <c r="AD145" t="b">
        <v>0</v>
      </c>
      <c r="AE145" t="n">
        <v>0</v>
      </c>
      <c r="AF145" t="n">
        <v>0</v>
      </c>
      <c r="AG145" t="n">
        <v>0.9083292791902899</v>
      </c>
      <c r="AH145" t="n">
        <v>24.28038459645696</v>
      </c>
      <c r="AI145" t="n">
        <v>45.35491812832666</v>
      </c>
      <c r="AJ145" t="n">
        <v>9.403225942212638</v>
      </c>
      <c r="AK145" t="n">
        <v>4.15771803708909</v>
      </c>
      <c r="AL145" t="n">
        <v>9.403225942212638</v>
      </c>
      <c r="AM145" t="n">
        <v>0</v>
      </c>
      <c r="AN145" t="n">
        <v>0</v>
      </c>
      <c r="AO145" t="n">
        <v>0.2194162193352674</v>
      </c>
      <c r="AP145" t="n">
        <v>0</v>
      </c>
      <c r="AQ145" t="n">
        <v>0.1718174872540779</v>
      </c>
      <c r="AR145" t="n">
        <v>1</v>
      </c>
      <c r="AS145" t="n">
        <v>0</v>
      </c>
      <c r="AT145" t="n">
        <v>0</v>
      </c>
      <c r="AU145" t="n">
        <v>0</v>
      </c>
      <c r="AV145" t="n">
        <v>0.4552537904076109</v>
      </c>
      <c r="AW145" t="n">
        <v>0.1431240630047506</v>
      </c>
    </row>
    <row r="146" spans="1:49">
      <c r="A146" t="n">
        <v>0</v>
      </c>
      <c r="B146" t="n">
        <v>-21.42638506</v>
      </c>
      <c r="C146" t="n">
        <v>20.88076053</v>
      </c>
      <c r="D146" t="n">
        <v>33.178586155</v>
      </c>
      <c r="E146" t="n">
        <v>676.65146645</v>
      </c>
      <c r="F146" t="n">
        <v>143</v>
      </c>
      <c r="G146" t="n">
        <v>18.9</v>
      </c>
      <c r="H146" t="n">
        <v>0.4284296662671103</v>
      </c>
      <c r="I146" t="n">
        <v>-0</v>
      </c>
      <c r="J146" t="n">
        <v>0</v>
      </c>
      <c r="K146" t="n">
        <v>0</v>
      </c>
      <c r="L146" t="n">
        <v>0.1004550549583341</v>
      </c>
      <c r="M146" t="n">
        <v>0</v>
      </c>
      <c r="N146" t="n">
        <v>89.34319935699671</v>
      </c>
      <c r="O146" t="n">
        <v>4.666728319947508</v>
      </c>
      <c r="P146" t="b">
        <v>1</v>
      </c>
      <c r="Q146" t="n">
        <v>0</v>
      </c>
      <c r="R146" t="b">
        <v>0</v>
      </c>
      <c r="S146" t="n">
        <v>4.666728319947508</v>
      </c>
      <c r="T146" t="n">
        <v>155.219229516951</v>
      </c>
      <c r="U146" t="n">
        <v>612.1846412148549</v>
      </c>
      <c r="V146" t="n">
        <v>287.1034275191285</v>
      </c>
      <c r="W146" t="n">
        <v>1</v>
      </c>
      <c r="X146" t="n">
        <v>2281.612157807764</v>
      </c>
      <c r="Y146" t="b">
        <v>0</v>
      </c>
      <c r="Z146" t="n">
        <v>2281.612157807764</v>
      </c>
      <c r="AA146" t="b">
        <v>0</v>
      </c>
      <c r="AB146" t="n">
        <v>72.794986693491</v>
      </c>
      <c r="AC146" t="n">
        <v>4.666728319947508</v>
      </c>
      <c r="AD146" t="b">
        <v>0</v>
      </c>
      <c r="AE146" t="n">
        <v>0</v>
      </c>
      <c r="AF146" t="n">
        <v>0</v>
      </c>
      <c r="AG146" t="n">
        <v>0.8507447189991326</v>
      </c>
      <c r="AH146" t="n">
        <v>24.30716583512325</v>
      </c>
      <c r="AI146" t="n">
        <v>22.95846333559268</v>
      </c>
      <c r="AJ146" t="n">
        <v>5.485462578524999</v>
      </c>
      <c r="AK146" t="n">
        <v>3.426671896501997</v>
      </c>
      <c r="AL146" t="n">
        <v>5.485462578524999</v>
      </c>
      <c r="AM146" t="n">
        <v>0</v>
      </c>
      <c r="AN146" t="n">
        <v>0</v>
      </c>
      <c r="AO146" t="n">
        <v>4.93948658830621</v>
      </c>
      <c r="AP146" t="n">
        <v>0.7062404540764051</v>
      </c>
      <c r="AQ146" t="n">
        <v>0.1759750388705131</v>
      </c>
      <c r="AR146" t="n">
        <v>1</v>
      </c>
      <c r="AS146" t="n">
        <v>0</v>
      </c>
      <c r="AT146" t="n">
        <v>0</v>
      </c>
      <c r="AU146" t="n">
        <v>0</v>
      </c>
      <c r="AV146" t="n">
        <v>0.4670114374783179</v>
      </c>
      <c r="AW146" t="n">
        <v>0.1468204676379307</v>
      </c>
    </row>
    <row r="147" spans="1:49">
      <c r="A147" t="n">
        <v>0</v>
      </c>
      <c r="B147" t="n">
        <v>-21.42638506</v>
      </c>
      <c r="C147" t="n">
        <v>20.95253484</v>
      </c>
      <c r="D147" t="n">
        <v>33.292632295</v>
      </c>
      <c r="E147" t="n">
        <v>876.0663808</v>
      </c>
      <c r="F147" t="n">
        <v>144</v>
      </c>
      <c r="G147" t="n">
        <v>19.9</v>
      </c>
      <c r="H147" t="n">
        <v>0.1924155008400223</v>
      </c>
      <c r="I147" t="n">
        <v>-0</v>
      </c>
      <c r="J147" t="n">
        <v>0</v>
      </c>
      <c r="K147" t="n">
        <v>0</v>
      </c>
      <c r="L147" t="n">
        <v>0.1175008825208342</v>
      </c>
      <c r="M147" t="n">
        <v>0</v>
      </c>
      <c r="N147" t="n">
        <v>89.33575963996198</v>
      </c>
      <c r="O147" t="n">
        <v>2.704248877591555</v>
      </c>
      <c r="P147" t="b">
        <v>1</v>
      </c>
      <c r="Q147" t="n">
        <v>0</v>
      </c>
      <c r="R147" t="b">
        <v>0</v>
      </c>
      <c r="S147" t="n">
        <v>2.704248877591555</v>
      </c>
      <c r="T147" t="n">
        <v>163.4318871633506</v>
      </c>
      <c r="U147" t="n">
        <v>644.5753629722545</v>
      </c>
      <c r="V147" t="n">
        <v>158.0087889908138</v>
      </c>
      <c r="W147" t="n">
        <v>1</v>
      </c>
      <c r="X147" t="n">
        <v>2402.332377797592</v>
      </c>
      <c r="Y147" t="b">
        <v>0</v>
      </c>
      <c r="Z147" t="n">
        <v>2402.332377797592</v>
      </c>
      <c r="AA147" t="b">
        <v>0</v>
      </c>
      <c r="AB147" t="n">
        <v>40.06308037292438</v>
      </c>
      <c r="AC147" t="n">
        <v>2.704248877591555</v>
      </c>
      <c r="AD147" t="b">
        <v>0</v>
      </c>
      <c r="AE147" t="n">
        <v>0</v>
      </c>
      <c r="AF147" t="n">
        <v>0</v>
      </c>
      <c r="AG147" t="n">
        <v>0.7745202207445668</v>
      </c>
      <c r="AH147" t="n">
        <v>24.33099023959235</v>
      </c>
      <c r="AI147" t="n">
        <v>13.87880855066869</v>
      </c>
      <c r="AJ147" t="n">
        <v>3.491514882583554</v>
      </c>
      <c r="AK147" t="n">
        <v>3.129390688333196</v>
      </c>
      <c r="AL147" t="n">
        <v>3.491514882583554</v>
      </c>
      <c r="AM147" t="n">
        <v>0</v>
      </c>
      <c r="AN147" t="n">
        <v>0</v>
      </c>
      <c r="AO147" t="n">
        <v>3.703033491501401</v>
      </c>
      <c r="AP147" t="n">
        <v>0</v>
      </c>
      <c r="AQ147" t="n">
        <v>0.5270813561343163</v>
      </c>
      <c r="AR147" t="n">
        <v>1</v>
      </c>
      <c r="AS147" t="n">
        <v>0</v>
      </c>
      <c r="AT147" t="n">
        <v>0</v>
      </c>
      <c r="AU147" t="n">
        <v>0</v>
      </c>
      <c r="AV147" t="n">
        <v>1.336162096548649</v>
      </c>
      <c r="AW147" t="n">
        <v>0.4200666795541992</v>
      </c>
    </row>
    <row r="148" spans="1:49">
      <c r="A148" t="n">
        <v>0</v>
      </c>
      <c r="B148" t="n">
        <v>-21.42638506</v>
      </c>
      <c r="C148" t="n">
        <v>21.074154385</v>
      </c>
      <c r="D148" t="n">
        <v>33.485880255</v>
      </c>
      <c r="E148" t="n">
        <v>1341.0137273</v>
      </c>
      <c r="F148" t="n">
        <v>145</v>
      </c>
      <c r="G148" t="n">
        <v>20.8</v>
      </c>
      <c r="H148" t="n">
        <v>0.385241663706132</v>
      </c>
      <c r="I148" t="n">
        <v>-0</v>
      </c>
      <c r="J148" t="n">
        <v>0</v>
      </c>
      <c r="K148" t="n">
        <v>0</v>
      </c>
      <c r="L148" t="n">
        <v>0.1355921461041673</v>
      </c>
      <c r="M148" t="n">
        <v>0</v>
      </c>
      <c r="N148" t="n">
        <v>89.32831992292725</v>
      </c>
      <c r="O148" t="n">
        <v>4.727633679418412</v>
      </c>
      <c r="P148" t="b">
        <v>1</v>
      </c>
      <c r="Q148" t="n">
        <v>0</v>
      </c>
      <c r="R148" t="b">
        <v>0</v>
      </c>
      <c r="S148" t="n">
        <v>4.727633679418412</v>
      </c>
      <c r="T148" t="n">
        <v>170.8232790451102</v>
      </c>
      <c r="U148" t="n">
        <v>673.7270125539144</v>
      </c>
      <c r="V148" t="n">
        <v>264.2823414044645</v>
      </c>
      <c r="W148" t="n">
        <v>2</v>
      </c>
      <c r="X148" t="n">
        <v>1439.080898815161</v>
      </c>
      <c r="Y148" t="b">
        <v>1</v>
      </c>
      <c r="Z148" t="n">
        <v>1439.080898815161</v>
      </c>
      <c r="AA148" t="b">
        <v>0</v>
      </c>
      <c r="AB148" t="n">
        <v>67.00870725265328</v>
      </c>
      <c r="AC148" t="n">
        <v>4.727633679418412</v>
      </c>
      <c r="AD148" t="b">
        <v>0</v>
      </c>
      <c r="AE148" t="n">
        <v>0</v>
      </c>
      <c r="AF148" t="n">
        <v>-98.06717151516114</v>
      </c>
      <c r="AG148" t="n">
        <v>0.8996943309350663</v>
      </c>
      <c r="AH148" t="n">
        <v>24.35184638699727</v>
      </c>
      <c r="AI148" t="n">
        <v>34.86863988021596</v>
      </c>
      <c r="AJ148" t="n">
        <v>5.254710980011299</v>
      </c>
      <c r="AK148" t="n">
        <v>3.49752225256929</v>
      </c>
      <c r="AL148" t="n">
        <v>4.896625035459021</v>
      </c>
      <c r="AM148" t="n">
        <v>0</v>
      </c>
      <c r="AN148" t="n">
        <v>0</v>
      </c>
      <c r="AO148" t="n">
        <v>5.09562806818672</v>
      </c>
      <c r="AP148" t="n">
        <v>0</v>
      </c>
      <c r="AQ148" t="n">
        <v>0.7266023812022863</v>
      </c>
      <c r="AR148" t="n">
        <v>1</v>
      </c>
      <c r="AS148" t="n">
        <v>0</v>
      </c>
      <c r="AT148" t="n">
        <v>0</v>
      </c>
      <c r="AU148" t="n">
        <v>0</v>
      </c>
      <c r="AV148" t="n">
        <v>1.854247447820997</v>
      </c>
      <c r="AW148" t="n">
        <v>0.5829439186233156</v>
      </c>
    </row>
    <row r="149" spans="1:49">
      <c r="A149" t="n">
        <v>0</v>
      </c>
      <c r="B149" t="n">
        <v>-21.42638506</v>
      </c>
      <c r="C149" t="n">
        <v>21.209202495</v>
      </c>
      <c r="D149" t="n">
        <v>33.700465605</v>
      </c>
      <c r="E149" t="n">
        <v>1520.473769</v>
      </c>
      <c r="F149" t="n">
        <v>146</v>
      </c>
      <c r="G149" t="n">
        <v>22.8</v>
      </c>
      <c r="H149" t="n">
        <v>0.6832845110021197</v>
      </c>
      <c r="I149" t="n">
        <v>-0</v>
      </c>
      <c r="J149" t="n">
        <v>0</v>
      </c>
      <c r="K149" t="n">
        <v>0</v>
      </c>
      <c r="L149" t="n">
        <v>0.1571556642708336</v>
      </c>
      <c r="M149" t="n">
        <v>0</v>
      </c>
      <c r="N149" t="n">
        <v>89.32088020589252</v>
      </c>
      <c r="O149" t="n">
        <v>8.409940775771316</v>
      </c>
      <c r="P149" t="b">
        <v>1</v>
      </c>
      <c r="Q149" t="n">
        <v>0</v>
      </c>
      <c r="R149" t="b">
        <v>0</v>
      </c>
      <c r="S149" t="n">
        <v>8.409940775771316</v>
      </c>
      <c r="T149" t="n">
        <v>187.2485943379092</v>
      </c>
      <c r="U149" t="n">
        <v>738.5084560687138</v>
      </c>
      <c r="V149" t="n">
        <v>428.88983502605</v>
      </c>
      <c r="W149" t="n">
        <v>2</v>
      </c>
      <c r="X149" t="n">
        <v>1577.454062162773</v>
      </c>
      <c r="Y149" t="b">
        <v>0</v>
      </c>
      <c r="Z149" t="n">
        <v>1577.454062162773</v>
      </c>
      <c r="AA149" t="b">
        <v>0</v>
      </c>
      <c r="AB149" t="n">
        <v>108.7448871769904</v>
      </c>
      <c r="AC149" t="n">
        <v>8.409940775771316</v>
      </c>
      <c r="AD149" t="b">
        <v>0</v>
      </c>
      <c r="AE149" t="n">
        <v>0</v>
      </c>
      <c r="AF149" t="n">
        <v>0</v>
      </c>
      <c r="AG149" t="n">
        <v>0.9212181822983263</v>
      </c>
      <c r="AH149" t="n">
        <v>24.3680663225969</v>
      </c>
      <c r="AI149" t="n">
        <v>55.26435396397409</v>
      </c>
      <c r="AJ149" t="n">
        <v>9.129151961362233</v>
      </c>
      <c r="AK149" t="n">
        <v>4.35382625939058</v>
      </c>
      <c r="AL149" t="n">
        <v>9.129151961362233</v>
      </c>
      <c r="AM149" t="n">
        <v>0</v>
      </c>
      <c r="AN149" t="n">
        <v>0</v>
      </c>
      <c r="AO149" t="n">
        <v>9.129199670955181</v>
      </c>
      <c r="AP149" t="n">
        <v>0</v>
      </c>
      <c r="AQ149" t="n">
        <v>1.099280742061503</v>
      </c>
      <c r="AR149" t="n">
        <v>1</v>
      </c>
      <c r="AS149" t="n">
        <v>0</v>
      </c>
      <c r="AT149" t="n">
        <v>0</v>
      </c>
      <c r="AU149" t="n">
        <v>0</v>
      </c>
      <c r="AV149" t="n">
        <v>2.766298938811374</v>
      </c>
      <c r="AW149" t="n">
        <v>0.8696774237814117</v>
      </c>
    </row>
    <row r="150" spans="1:49">
      <c r="A150" t="n">
        <v>0</v>
      </c>
      <c r="B150" t="n">
        <v>-21.42638506</v>
      </c>
      <c r="C150" t="n">
        <v>21.31125771</v>
      </c>
      <c r="D150" t="n">
        <v>33.86262674</v>
      </c>
      <c r="E150" t="n">
        <v>1350.991498</v>
      </c>
      <c r="F150" t="n">
        <v>147</v>
      </c>
      <c r="G150" t="n">
        <v>25.4</v>
      </c>
      <c r="H150" t="n">
        <v>0.7149536256187199</v>
      </c>
      <c r="I150" t="n">
        <v>-0</v>
      </c>
      <c r="J150" t="n">
        <v>0</v>
      </c>
      <c r="K150" t="n">
        <v>0</v>
      </c>
      <c r="L150" t="n">
        <v>0.1803831956041675</v>
      </c>
      <c r="M150" t="n">
        <v>0</v>
      </c>
      <c r="N150" t="n">
        <v>89.31344048885779</v>
      </c>
      <c r="O150" t="n">
        <v>9.779805593025271</v>
      </c>
      <c r="P150" t="b">
        <v>1</v>
      </c>
      <c r="Q150" t="n">
        <v>0</v>
      </c>
      <c r="R150" t="b">
        <v>0</v>
      </c>
      <c r="S150" t="n">
        <v>9.779805593025271</v>
      </c>
      <c r="T150" t="n">
        <v>208.6015042185479</v>
      </c>
      <c r="U150" t="n">
        <v>822.7243326379531</v>
      </c>
      <c r="V150" t="n">
        <v>447.6969833286578</v>
      </c>
      <c r="W150" t="n">
        <v>2</v>
      </c>
      <c r="X150" t="n">
        <v>1757.339174514668</v>
      </c>
      <c r="Y150" t="b">
        <v>0</v>
      </c>
      <c r="Z150" t="n">
        <v>1757.339174514668</v>
      </c>
      <c r="AA150" t="b">
        <v>0</v>
      </c>
      <c r="AB150" t="n">
        <v>113.5134339068605</v>
      </c>
      <c r="AC150" t="n">
        <v>9.779805593025271</v>
      </c>
      <c r="AD150" t="b">
        <v>0</v>
      </c>
      <c r="AE150" t="n">
        <v>0</v>
      </c>
      <c r="AF150" t="n">
        <v>0</v>
      </c>
      <c r="AG150" t="n">
        <v>0.9214490665969733</v>
      </c>
      <c r="AH150" t="n">
        <v>24.3907283501303</v>
      </c>
      <c r="AI150" t="n">
        <v>57.67328366651015</v>
      </c>
      <c r="AJ150" t="n">
        <v>10.61350642976211</v>
      </c>
      <c r="AK150" t="n">
        <v>4.530290264421907</v>
      </c>
      <c r="AL150" t="n">
        <v>10.61350642976211</v>
      </c>
      <c r="AM150" t="n">
        <v>0</v>
      </c>
      <c r="AN150" t="n">
        <v>0</v>
      </c>
      <c r="AO150" t="n">
        <v>10.6224402423497</v>
      </c>
      <c r="AP150" t="n">
        <v>0</v>
      </c>
      <c r="AQ150" t="n">
        <v>1.218257490668806</v>
      </c>
      <c r="AR150" t="n">
        <v>1</v>
      </c>
      <c r="AS150" t="n">
        <v>0</v>
      </c>
      <c r="AT150" t="n">
        <v>0</v>
      </c>
      <c r="AU150" t="n">
        <v>0</v>
      </c>
      <c r="AV150" t="n">
        <v>3.044285199442616</v>
      </c>
      <c r="AW150" t="n">
        <v>0.957071584839177</v>
      </c>
    </row>
    <row r="151" spans="1:49">
      <c r="A151" t="n">
        <v>0</v>
      </c>
      <c r="B151" t="n">
        <v>-21.42638506</v>
      </c>
      <c r="C151" t="n">
        <v>21.395381205</v>
      </c>
      <c r="D151" t="n">
        <v>33.996295185</v>
      </c>
      <c r="E151" t="n">
        <v>1383.9371695</v>
      </c>
      <c r="F151" t="n">
        <v>148</v>
      </c>
      <c r="G151" t="n">
        <v>27.7</v>
      </c>
      <c r="H151" t="n">
        <v>0.5402343198563329</v>
      </c>
      <c r="I151" t="n">
        <v>-0</v>
      </c>
      <c r="J151" t="n">
        <v>0</v>
      </c>
      <c r="K151" t="n">
        <v>0</v>
      </c>
      <c r="L151" t="n">
        <v>0.200083470687498</v>
      </c>
      <c r="M151" t="n">
        <v>0</v>
      </c>
      <c r="N151" t="n">
        <v>89.30600077182307</v>
      </c>
      <c r="O151" t="n">
        <v>8.413194407505472</v>
      </c>
      <c r="P151" t="b">
        <v>1</v>
      </c>
      <c r="Q151" t="n">
        <v>0</v>
      </c>
      <c r="R151" t="b">
        <v>0</v>
      </c>
      <c r="S151" t="n">
        <v>8.413194407505472</v>
      </c>
      <c r="T151" t="n">
        <v>227.4906168052669</v>
      </c>
      <c r="U151" t="n">
        <v>897.2229926799724</v>
      </c>
      <c r="V151" t="n">
        <v>353.1578126478362</v>
      </c>
      <c r="W151" t="n">
        <v>2</v>
      </c>
      <c r="X151" t="n">
        <v>1916.468312364421</v>
      </c>
      <c r="Y151" t="b">
        <v>0</v>
      </c>
      <c r="Z151" t="n">
        <v>1916.468312364421</v>
      </c>
      <c r="AA151" t="b">
        <v>0</v>
      </c>
      <c r="AB151" t="n">
        <v>89.54305594519172</v>
      </c>
      <c r="AC151" t="n">
        <v>8.413194407505472</v>
      </c>
      <c r="AD151" t="b">
        <v>0</v>
      </c>
      <c r="AE151" t="n">
        <v>0</v>
      </c>
      <c r="AF151" t="n">
        <v>0</v>
      </c>
      <c r="AG151" t="n">
        <v>0.9098644613709639</v>
      </c>
      <c r="AH151" t="n">
        <v>24.41700448003956</v>
      </c>
      <c r="AI151" t="n">
        <v>46.07379243960842</v>
      </c>
      <c r="AJ151" t="n">
        <v>9.246645807913692</v>
      </c>
      <c r="AK151" t="n">
        <v>4.152886098226524</v>
      </c>
      <c r="AL151" t="n">
        <v>9.246645807913692</v>
      </c>
      <c r="AM151" t="n">
        <v>0</v>
      </c>
      <c r="AN151" t="n">
        <v>0</v>
      </c>
      <c r="AO151" t="n">
        <v>9.253168262136615</v>
      </c>
      <c r="AP151" t="n">
        <v>0</v>
      </c>
      <c r="AQ151" t="n">
        <v>1.114555539312386</v>
      </c>
      <c r="AR151" t="n">
        <v>1</v>
      </c>
      <c r="AS151" t="n">
        <v>0</v>
      </c>
      <c r="AT151" t="n">
        <v>0</v>
      </c>
      <c r="AU151" t="n">
        <v>0</v>
      </c>
      <c r="AV151" t="n">
        <v>2.804835333055959</v>
      </c>
      <c r="AW151" t="n">
        <v>0.8817926119117503</v>
      </c>
    </row>
    <row r="152" spans="1:49">
      <c r="A152" t="n">
        <v>0</v>
      </c>
      <c r="B152" t="n">
        <v>-21.42638506</v>
      </c>
      <c r="C152" t="n">
        <v>21.481092505</v>
      </c>
      <c r="D152" t="n">
        <v>34.132486575</v>
      </c>
      <c r="E152" t="n">
        <v>1467.6553155</v>
      </c>
      <c r="F152" t="n">
        <v>149</v>
      </c>
      <c r="G152" t="n">
        <v>29.2</v>
      </c>
      <c r="H152" t="n">
        <v>0.2907757616226179</v>
      </c>
      <c r="I152" t="n">
        <v>-0</v>
      </c>
      <c r="J152" t="n">
        <v>0</v>
      </c>
      <c r="K152" t="n">
        <v>0</v>
      </c>
      <c r="L152" t="n">
        <v>0.2027161168124997</v>
      </c>
      <c r="M152" t="n">
        <v>0</v>
      </c>
      <c r="N152" t="n">
        <v>89.29856105478834</v>
      </c>
      <c r="O152" t="n">
        <v>5.45380000574085</v>
      </c>
      <c r="P152" t="b">
        <v>1</v>
      </c>
      <c r="Q152" t="n">
        <v>0</v>
      </c>
      <c r="R152" t="b">
        <v>0</v>
      </c>
      <c r="S152" t="n">
        <v>5.45380000574085</v>
      </c>
      <c r="T152" t="n">
        <v>239.8096032748662</v>
      </c>
      <c r="U152" t="n">
        <v>945.8090753160722</v>
      </c>
      <c r="V152" t="n">
        <v>217.172094285159</v>
      </c>
      <c r="W152" t="n">
        <v>2</v>
      </c>
      <c r="X152" t="n">
        <v>2020.24818487513</v>
      </c>
      <c r="Y152" t="b">
        <v>0</v>
      </c>
      <c r="Z152" t="n">
        <v>2020.24818487513</v>
      </c>
      <c r="AA152" t="b">
        <v>0</v>
      </c>
      <c r="AB152" t="n">
        <v>55.06391842929995</v>
      </c>
      <c r="AC152" t="n">
        <v>5.45380000574085</v>
      </c>
      <c r="AD152" t="b">
        <v>0</v>
      </c>
      <c r="AE152" t="n">
        <v>0</v>
      </c>
      <c r="AF152" t="n">
        <v>0</v>
      </c>
      <c r="AG152" t="n">
        <v>0.8789553138531323</v>
      </c>
      <c r="AH152" t="n">
        <v>24.44294249947437</v>
      </c>
      <c r="AI152" t="n">
        <v>29.32912245070741</v>
      </c>
      <c r="AJ152" t="n">
        <v>6.204866072010737</v>
      </c>
      <c r="AK152" t="n">
        <v>3.550134422008931</v>
      </c>
      <c r="AL152" t="n">
        <v>6.204866072010737</v>
      </c>
      <c r="AM152" t="n">
        <v>0</v>
      </c>
      <c r="AN152" t="n">
        <v>0</v>
      </c>
      <c r="AO152" t="n">
        <v>6.226436873292165</v>
      </c>
      <c r="AP152" t="n">
        <v>0</v>
      </c>
      <c r="AQ152" t="n">
        <v>0.8871833688153803</v>
      </c>
      <c r="AR152" t="n">
        <v>1</v>
      </c>
      <c r="AS152" t="n">
        <v>0</v>
      </c>
      <c r="AT152" t="n">
        <v>0</v>
      </c>
      <c r="AU152" t="n">
        <v>0</v>
      </c>
      <c r="AV152" t="n">
        <v>2.274864305426483</v>
      </c>
      <c r="AW152" t="n">
        <v>0.7151787179753156</v>
      </c>
    </row>
    <row r="153" spans="1:49">
      <c r="A153" t="n">
        <v>0</v>
      </c>
      <c r="B153" t="n">
        <v>-21.42638506</v>
      </c>
      <c r="C153" t="n">
        <v>21.58996504</v>
      </c>
      <c r="D153" t="n">
        <v>34.305480115</v>
      </c>
      <c r="E153" t="n">
        <v>1596.097314</v>
      </c>
      <c r="F153" t="n">
        <v>150</v>
      </c>
      <c r="G153" t="n">
        <v>29.8</v>
      </c>
      <c r="H153" t="n">
        <v>0.04666263365320145</v>
      </c>
      <c r="I153" t="n">
        <v>-0</v>
      </c>
      <c r="J153" t="n">
        <v>0</v>
      </c>
      <c r="K153" t="n">
        <v>0</v>
      </c>
      <c r="L153" t="n">
        <v>0.1954870474375012</v>
      </c>
      <c r="M153" t="n">
        <v>0</v>
      </c>
      <c r="N153" t="n">
        <v>89.29112133775361</v>
      </c>
      <c r="O153" t="n">
        <v>2.141670009886043</v>
      </c>
      <c r="P153" t="b">
        <v>1</v>
      </c>
      <c r="Q153" t="n">
        <v>0</v>
      </c>
      <c r="R153" t="b">
        <v>0</v>
      </c>
      <c r="S153" t="n">
        <v>2.141670009886043</v>
      </c>
      <c r="T153" t="n">
        <v>244.7371978627059</v>
      </c>
      <c r="U153" t="n">
        <v>965.2435083705119</v>
      </c>
      <c r="V153" t="n">
        <v>83.5649108157841</v>
      </c>
      <c r="W153" t="n">
        <v>2</v>
      </c>
      <c r="X153" t="n">
        <v>2061.760133879413</v>
      </c>
      <c r="Y153" t="b">
        <v>0</v>
      </c>
      <c r="Z153" t="n">
        <v>2061.760133879413</v>
      </c>
      <c r="AA153" t="b">
        <v>0</v>
      </c>
      <c r="AB153" t="n">
        <v>21.18785771191281</v>
      </c>
      <c r="AC153" t="n">
        <v>2.141670009886043</v>
      </c>
      <c r="AD153" t="b">
        <v>0</v>
      </c>
      <c r="AE153" t="n">
        <v>0</v>
      </c>
      <c r="AF153" t="n">
        <v>0</v>
      </c>
      <c r="AG153" t="n">
        <v>0.7720338368032692</v>
      </c>
      <c r="AH153" t="n">
        <v>24.46552254250807</v>
      </c>
      <c r="AI153" t="n">
        <v>12.84841229528306</v>
      </c>
      <c r="AJ153" t="n">
        <v>2.774062363320724</v>
      </c>
      <c r="AK153" t="n">
        <v>2.929003254125382</v>
      </c>
      <c r="AL153" t="n">
        <v>2.774062363320724</v>
      </c>
      <c r="AM153" t="n">
        <v>0</v>
      </c>
      <c r="AN153" t="n">
        <v>0</v>
      </c>
      <c r="AO153" t="n">
        <v>2.815801559864986</v>
      </c>
      <c r="AP153" t="n">
        <v>0</v>
      </c>
      <c r="AQ153" t="n">
        <v>1.554538399646218</v>
      </c>
      <c r="AR153" t="n">
        <v>1</v>
      </c>
      <c r="AS153" t="n">
        <v>0</v>
      </c>
      <c r="AT153" t="n">
        <v>0</v>
      </c>
      <c r="AU153" t="n">
        <v>0</v>
      </c>
      <c r="AV153" t="n">
        <v>1.742065643364155</v>
      </c>
      <c r="AW153" t="n">
        <v>0.5476758637770462</v>
      </c>
    </row>
    <row r="154" spans="1:49">
      <c r="A154" t="n">
        <v>-15.20560453</v>
      </c>
      <c r="B154" t="n">
        <v>-6.223107699500002</v>
      </c>
      <c r="C154" t="n">
        <v>21.724535065</v>
      </c>
      <c r="D154" t="n">
        <v>34.51930581</v>
      </c>
      <c r="E154" t="n">
        <v>1762.778077</v>
      </c>
      <c r="F154" t="n">
        <v>151</v>
      </c>
      <c r="G154" t="n">
        <v>29.4</v>
      </c>
      <c r="H154" t="n">
        <v>-0.310759629568758</v>
      </c>
      <c r="I154" t="n">
        <v>0.3177004653721588</v>
      </c>
      <c r="J154" t="n">
        <v>0</v>
      </c>
      <c r="K154" t="n">
        <v>0</v>
      </c>
      <c r="L154" t="n">
        <v>0.1874571580624992</v>
      </c>
      <c r="M154" t="n">
        <v>0</v>
      </c>
      <c r="N154" t="n">
        <v>89.28632107859397</v>
      </c>
      <c r="O154" t="n">
        <v>-2.854432954992185</v>
      </c>
      <c r="P154" t="b">
        <v>1</v>
      </c>
      <c r="Q154" t="n">
        <v>0</v>
      </c>
      <c r="R154" t="b">
        <v>0</v>
      </c>
      <c r="S154" t="n">
        <v>-2.854432954992185</v>
      </c>
      <c r="T154" t="n">
        <v>241.4521348041461</v>
      </c>
      <c r="U154" t="n">
        <v>952.287219667552</v>
      </c>
      <c r="V154" t="n">
        <v>-112.8912233175942</v>
      </c>
      <c r="W154" t="n">
        <v>2</v>
      </c>
      <c r="X154" t="n">
        <v>2034.085501209891</v>
      </c>
      <c r="Y154" t="b">
        <v>0</v>
      </c>
      <c r="Z154" t="n">
        <v>2034.085501209891</v>
      </c>
      <c r="AA154" t="b">
        <v>0</v>
      </c>
      <c r="AB154" t="n">
        <v>-28.62353532393362</v>
      </c>
      <c r="AC154" t="n">
        <v>-2.854432954992185</v>
      </c>
      <c r="AD154" t="b">
        <v>0</v>
      </c>
      <c r="AE154" t="n">
        <v>0</v>
      </c>
      <c r="AF154" t="n">
        <v>0</v>
      </c>
      <c r="AG154" t="n">
        <v>0.8941200461793015</v>
      </c>
      <c r="AH154" t="n">
        <v>24.48222201580335</v>
      </c>
      <c r="AI154" t="n">
        <v>-11.98168386032322</v>
      </c>
      <c r="AJ154" t="n">
        <v>-2.552205725533332</v>
      </c>
      <c r="AK154" t="n">
        <v>16.6418514636104</v>
      </c>
      <c r="AL154" t="n">
        <v>-2.552205725533332</v>
      </c>
      <c r="AM154" t="n">
        <v>2</v>
      </c>
      <c r="AN154" t="n">
        <v>0</v>
      </c>
      <c r="AO154" t="n">
        <v>-2.18518910496622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</row>
    <row r="155" spans="1:49">
      <c r="A155" t="n">
        <v>-65.89095297999999</v>
      </c>
      <c r="B155" t="n">
        <v>44.45448350549999</v>
      </c>
      <c r="C155" t="n">
        <v>21.865928565</v>
      </c>
      <c r="D155" t="n">
        <v>34.74397369499999</v>
      </c>
      <c r="E155" t="n">
        <v>1916.890599</v>
      </c>
      <c r="F155" t="n">
        <v>152</v>
      </c>
      <c r="G155" t="n">
        <v>27.2</v>
      </c>
      <c r="H155" t="n">
        <v>-0.9702907820448399</v>
      </c>
      <c r="I155" t="n">
        <v>1.376702016960915</v>
      </c>
      <c r="J155" t="n">
        <v>0</v>
      </c>
      <c r="K155" t="n">
        <v>0</v>
      </c>
      <c r="L155" t="n">
        <v>0.1717686696874995</v>
      </c>
      <c r="M155" t="n">
        <v>0</v>
      </c>
      <c r="N155" t="n">
        <v>89.29295847022696</v>
      </c>
      <c r="O155" t="n">
        <v>-11.14197175957711</v>
      </c>
      <c r="P155" t="b">
        <v>1</v>
      </c>
      <c r="Q155" t="n">
        <v>0</v>
      </c>
      <c r="R155" t="b">
        <v>0</v>
      </c>
      <c r="S155" t="n">
        <v>-11.14197175957711</v>
      </c>
      <c r="T155" t="n">
        <v>223.3842879820671</v>
      </c>
      <c r="U155" t="n">
        <v>881.0276318012726</v>
      </c>
      <c r="V155" t="n">
        <v>-476.3002529889721</v>
      </c>
      <c r="W155" t="n">
        <v>2</v>
      </c>
      <c r="X155" t="n">
        <v>1881.875021527518</v>
      </c>
      <c r="Y155" t="b">
        <v>0</v>
      </c>
      <c r="Z155" t="n">
        <v>1881.875021527518</v>
      </c>
      <c r="AA155" t="b">
        <v>0</v>
      </c>
      <c r="AB155" t="n">
        <v>-120.7657842264128</v>
      </c>
      <c r="AC155" t="n">
        <v>-11.14197175957711</v>
      </c>
      <c r="AD155" t="b">
        <v>0</v>
      </c>
      <c r="AE155" t="n">
        <v>0</v>
      </c>
      <c r="AF155" t="n">
        <v>0</v>
      </c>
      <c r="AG155" t="n">
        <v>0.9455178608501577</v>
      </c>
      <c r="AH155" t="n">
        <v>24.49255946572027</v>
      </c>
      <c r="AI155" t="n">
        <v>-53.45796159440521</v>
      </c>
      <c r="AJ155" t="n">
        <v>-10.53493330376821</v>
      </c>
      <c r="AK155" t="n">
        <v>67.3078226320076</v>
      </c>
      <c r="AL155" t="n">
        <v>-10.53493330376821</v>
      </c>
      <c r="AM155" t="n">
        <v>2</v>
      </c>
      <c r="AN155" t="n">
        <v>5.614362773454259</v>
      </c>
      <c r="AO155" t="n">
        <v>-3.511762623222914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</row>
    <row r="156" spans="1:49">
      <c r="A156" t="n">
        <v>-101.3706969</v>
      </c>
      <c r="B156" t="n">
        <v>79.92879735</v>
      </c>
      <c r="C156" t="n">
        <v>21.995418305</v>
      </c>
      <c r="D156" t="n">
        <v>34.94972705</v>
      </c>
      <c r="E156" t="n">
        <v>2021.6130885</v>
      </c>
      <c r="F156" t="n">
        <v>153</v>
      </c>
      <c r="G156" t="n">
        <v>22.6</v>
      </c>
      <c r="H156" t="n">
        <v>-1.474743908918547</v>
      </c>
      <c r="I156" t="n">
        <v>2.118003103177513</v>
      </c>
      <c r="J156" t="n">
        <v>0</v>
      </c>
      <c r="K156" t="n">
        <v>0</v>
      </c>
      <c r="L156" t="n">
        <v>0.1516087533958337</v>
      </c>
      <c r="M156" t="n">
        <v>0</v>
      </c>
      <c r="N156" t="n">
        <v>89.31455278981993</v>
      </c>
      <c r="O156" t="n">
        <v>-14.69003965927772</v>
      </c>
      <c r="P156" t="b">
        <v>1</v>
      </c>
      <c r="Q156" t="n">
        <v>0</v>
      </c>
      <c r="R156" t="b">
        <v>0</v>
      </c>
      <c r="S156" t="n">
        <v>-14.69003965927772</v>
      </c>
      <c r="T156" t="n">
        <v>185.6060628086293</v>
      </c>
      <c r="U156" t="n">
        <v>732.030311717234</v>
      </c>
      <c r="V156" t="n">
        <v>-755.791828330728</v>
      </c>
      <c r="W156" t="n">
        <v>1</v>
      </c>
      <c r="X156" t="n">
        <v>2728.276971770131</v>
      </c>
      <c r="Y156" t="b">
        <v>1</v>
      </c>
      <c r="Z156" t="n">
        <v>2728.276971770131</v>
      </c>
      <c r="AA156" t="b">
        <v>0</v>
      </c>
      <c r="AB156" t="n">
        <v>-191.6307881163104</v>
      </c>
      <c r="AC156" t="n">
        <v>-14.69003965927772</v>
      </c>
      <c r="AD156" t="b">
        <v>0</v>
      </c>
      <c r="AE156" t="n">
        <v>0</v>
      </c>
      <c r="AF156" t="n">
        <v>-706.6638832701308</v>
      </c>
      <c r="AG156" t="n">
        <v>0.9516561152319303</v>
      </c>
      <c r="AH156" t="n">
        <v>24.51332274918023</v>
      </c>
      <c r="AI156" t="n">
        <v>-48.93120777504724</v>
      </c>
      <c r="AJ156" t="n">
        <v>-13.97986607475122</v>
      </c>
      <c r="AK156" t="n">
        <v>142.6995803412631</v>
      </c>
      <c r="AL156" t="n">
        <v>-10.3588750426089</v>
      </c>
      <c r="AM156" t="n">
        <v>2</v>
      </c>
      <c r="AN156" t="n">
        <v>4.477813960749191</v>
      </c>
      <c r="AO156" t="n">
        <v>-3.752853375355085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</row>
    <row r="157" spans="1:49">
      <c r="A157" t="n">
        <v>-101.3706969</v>
      </c>
      <c r="B157" t="n">
        <v>79.92879735</v>
      </c>
      <c r="C157" t="n">
        <v>22.102050085</v>
      </c>
      <c r="D157" t="n">
        <v>35.119160145</v>
      </c>
      <c r="E157" t="n">
        <v>2062.8152715</v>
      </c>
      <c r="F157" t="n">
        <v>154</v>
      </c>
      <c r="G157" t="n">
        <v>17.3</v>
      </c>
      <c r="H157" t="n">
        <v>-1.380733582280976</v>
      </c>
      <c r="I157" t="n">
        <v>2.118003103177513</v>
      </c>
      <c r="J157" t="n">
        <v>0</v>
      </c>
      <c r="K157" t="n">
        <v>0</v>
      </c>
      <c r="L157" t="n">
        <v>0.1245975929583331</v>
      </c>
      <c r="M157" t="n">
        <v>0</v>
      </c>
      <c r="N157" t="n">
        <v>89.34230584445534</v>
      </c>
      <c r="O157" t="n">
        <v>-10.51414715126716</v>
      </c>
      <c r="P157" t="b">
        <v>1</v>
      </c>
      <c r="Q157" t="n">
        <v>0</v>
      </c>
      <c r="R157" t="b">
        <v>0</v>
      </c>
      <c r="S157" t="n">
        <v>-10.51414715126716</v>
      </c>
      <c r="T157" t="n">
        <v>142.0789772827118</v>
      </c>
      <c r="U157" t="n">
        <v>560.3594864030154</v>
      </c>
      <c r="V157" t="n">
        <v>-706.6683010492172</v>
      </c>
      <c r="W157" t="n">
        <v>1</v>
      </c>
      <c r="X157" t="n">
        <v>2088.459805824038</v>
      </c>
      <c r="Y157" t="b">
        <v>0</v>
      </c>
      <c r="Z157" t="n">
        <v>2088.459805824038</v>
      </c>
      <c r="AA157" t="b">
        <v>0</v>
      </c>
      <c r="AB157" t="n">
        <v>-179.1755327203898</v>
      </c>
      <c r="AC157" t="n">
        <v>-10.51414715126716</v>
      </c>
      <c r="AD157" t="b">
        <v>0</v>
      </c>
      <c r="AE157" t="n">
        <v>0</v>
      </c>
      <c r="AF157" t="n">
        <v>0</v>
      </c>
      <c r="AG157" t="n">
        <v>0.9514500480456387</v>
      </c>
      <c r="AH157" t="n">
        <v>24.53761369038864</v>
      </c>
      <c r="AI157" t="n">
        <v>-45.74096303069969</v>
      </c>
      <c r="AJ157" t="n">
        <v>-10.00368581223205</v>
      </c>
      <c r="AK157" t="n">
        <v>133.43456968969</v>
      </c>
      <c r="AL157" t="n">
        <v>-10.00368581223205</v>
      </c>
      <c r="AM157" t="n">
        <v>2</v>
      </c>
      <c r="AN157" t="n">
        <v>4.035842635430837</v>
      </c>
      <c r="AO157" t="n">
        <v>-3.849839231627253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</row>
    <row r="158" spans="1:49">
      <c r="A158" t="n">
        <v>-86.165092355</v>
      </c>
      <c r="B158" t="n">
        <v>64.72551999</v>
      </c>
      <c r="C158" t="n">
        <v>22.168614885</v>
      </c>
      <c r="D158" t="n">
        <v>35.224928605</v>
      </c>
      <c r="E158" t="n">
        <v>2020.28757</v>
      </c>
      <c r="F158" t="n">
        <v>155</v>
      </c>
      <c r="G158" t="n">
        <v>13.3</v>
      </c>
      <c r="H158" t="n">
        <v>-0.7523217619575482</v>
      </c>
      <c r="I158" t="n">
        <v>1.80030263749195</v>
      </c>
      <c r="J158" t="n">
        <v>0</v>
      </c>
      <c r="K158" t="n">
        <v>0</v>
      </c>
      <c r="L158" t="n">
        <v>0.08860929066666753</v>
      </c>
      <c r="M158" t="n">
        <v>0</v>
      </c>
      <c r="N158" t="n">
        <v>89.36741944121576</v>
      </c>
      <c r="O158" t="n">
        <v>-4.154852086863375</v>
      </c>
      <c r="P158" t="b">
        <v>1</v>
      </c>
      <c r="Q158" t="n">
        <v>0</v>
      </c>
      <c r="R158" t="b">
        <v>0</v>
      </c>
      <c r="S158" t="n">
        <v>-4.154852086863375</v>
      </c>
      <c r="T158" t="n">
        <v>109.2283466971137</v>
      </c>
      <c r="U158" t="n">
        <v>430.7965993734165</v>
      </c>
      <c r="V158" t="n">
        <v>-363.2382622838637</v>
      </c>
      <c r="W158" t="n">
        <v>1</v>
      </c>
      <c r="X158" t="n">
        <v>1605.578925864723</v>
      </c>
      <c r="Y158" t="b">
        <v>0</v>
      </c>
      <c r="Z158" t="n">
        <v>1605.578925864723</v>
      </c>
      <c r="AA158" t="b">
        <v>0</v>
      </c>
      <c r="AB158" t="n">
        <v>-92.09895088333259</v>
      </c>
      <c r="AC158" t="n">
        <v>-4.154852086863375</v>
      </c>
      <c r="AD158" t="b">
        <v>0</v>
      </c>
      <c r="AE158" t="n">
        <v>0</v>
      </c>
      <c r="AF158" t="n">
        <v>0</v>
      </c>
      <c r="AG158" t="n">
        <v>0.9429532661716112</v>
      </c>
      <c r="AH158" t="n">
        <v>24.55507362785439</v>
      </c>
      <c r="AI158" t="n">
        <v>-23.30158479914603</v>
      </c>
      <c r="AJ158" t="n">
        <v>-3.917831345767754</v>
      </c>
      <c r="AK158" t="n">
        <v>68.79736608418655</v>
      </c>
      <c r="AL158" t="n">
        <v>-3.917831345767754</v>
      </c>
      <c r="AM158" t="n">
        <v>2</v>
      </c>
      <c r="AN158" t="n">
        <v>0</v>
      </c>
      <c r="AO158" t="n">
        <v>-2.096172227424429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</row>
    <row r="159" spans="1:49">
      <c r="A159" t="n">
        <v>-35.479743905</v>
      </c>
      <c r="B159" t="n">
        <v>14.047928785</v>
      </c>
      <c r="C159" t="n">
        <v>22.187879495</v>
      </c>
      <c r="D159" t="n">
        <v>35.255539195</v>
      </c>
      <c r="E159" t="n">
        <v>1851.711735</v>
      </c>
      <c r="F159" t="n">
        <v>156</v>
      </c>
      <c r="G159" t="n">
        <v>12</v>
      </c>
      <c r="H159" t="n">
        <v>-0.02664603655549502</v>
      </c>
      <c r="I159" t="n">
        <v>0.7413010859031932</v>
      </c>
      <c r="J159" t="n">
        <v>0</v>
      </c>
      <c r="K159" t="n">
        <v>0</v>
      </c>
      <c r="L159" t="n">
        <v>0.05155398610416886</v>
      </c>
      <c r="M159" t="n">
        <v>0</v>
      </c>
      <c r="N159" t="n">
        <v>89.38109538718363</v>
      </c>
      <c r="O159" t="n">
        <v>0.3578118029131206</v>
      </c>
      <c r="P159" t="b">
        <v>1</v>
      </c>
      <c r="Q159" t="n">
        <v>0</v>
      </c>
      <c r="R159" t="b">
        <v>0</v>
      </c>
      <c r="S159" t="n">
        <v>0.3578118029131206</v>
      </c>
      <c r="T159" t="n">
        <v>98.5518917567943</v>
      </c>
      <c r="U159" t="n">
        <v>388.6886610887967</v>
      </c>
      <c r="V159" t="n">
        <v>34.6705777728433</v>
      </c>
      <c r="W159" t="n">
        <v>1</v>
      </c>
      <c r="X159" t="n">
        <v>1448.642639877945</v>
      </c>
      <c r="Y159" t="b">
        <v>0</v>
      </c>
      <c r="Z159" t="n">
        <v>1448.642639877945</v>
      </c>
      <c r="AA159" t="b">
        <v>0</v>
      </c>
      <c r="AB159" t="n">
        <v>8.790714445447085</v>
      </c>
      <c r="AC159" t="n">
        <v>0.3578118029131206</v>
      </c>
      <c r="AD159" t="b">
        <v>0</v>
      </c>
      <c r="AE159" t="n">
        <v>0</v>
      </c>
      <c r="AF159" t="n">
        <v>0</v>
      </c>
      <c r="AG159" t="n">
        <v>0.5034590927807009</v>
      </c>
      <c r="AH159" t="n">
        <v>24.56318073999229</v>
      </c>
      <c r="AI159" t="n">
        <v>4.684902868751571</v>
      </c>
      <c r="AJ159" t="n">
        <v>0.7107068042745193</v>
      </c>
      <c r="AK159" t="n">
        <v>2.326245920684202</v>
      </c>
      <c r="AL159" t="n">
        <v>0.7107068042745193</v>
      </c>
      <c r="AM159" t="n">
        <v>1</v>
      </c>
      <c r="AN159" t="n">
        <v>0</v>
      </c>
      <c r="AO159" t="n">
        <v>1.5559381498587</v>
      </c>
      <c r="AP159" t="n">
        <v>0</v>
      </c>
      <c r="AQ159" t="n">
        <v>1.549280601727926</v>
      </c>
      <c r="AR159" t="n">
        <v>1</v>
      </c>
      <c r="AS159" t="n">
        <v>0</v>
      </c>
      <c r="AT159" t="n">
        <v>0</v>
      </c>
      <c r="AU159" t="n">
        <v>0</v>
      </c>
      <c r="AV159" t="n">
        <v>1.77430050487348</v>
      </c>
      <c r="AW159" t="n">
        <v>0.5578099569945445</v>
      </c>
    </row>
    <row r="160" spans="1:49">
      <c r="A160" t="n">
        <v>0</v>
      </c>
      <c r="B160" t="n">
        <v>-21.42638506</v>
      </c>
      <c r="C160" t="n">
        <v>22.18647235</v>
      </c>
      <c r="D160" t="n">
        <v>35.253303305</v>
      </c>
      <c r="E160" t="n">
        <v>1554.5924685</v>
      </c>
      <c r="F160" t="n">
        <v>157</v>
      </c>
      <c r="G160" t="n">
        <v>12.6</v>
      </c>
      <c r="H160" t="n">
        <v>0.2755725748461932</v>
      </c>
      <c r="I160" t="n">
        <v>-0</v>
      </c>
      <c r="J160" t="n">
        <v>0</v>
      </c>
      <c r="K160" t="n">
        <v>0</v>
      </c>
      <c r="L160" t="n">
        <v>0.02161190043749947</v>
      </c>
      <c r="M160" t="n">
        <v>0</v>
      </c>
      <c r="N160" t="n">
        <v>89.37981440519145</v>
      </c>
      <c r="O160" t="n">
        <v>2.175464153628869</v>
      </c>
      <c r="P160" t="b">
        <v>1</v>
      </c>
      <c r="Q160" t="n">
        <v>0</v>
      </c>
      <c r="R160" t="b">
        <v>0</v>
      </c>
      <c r="S160" t="n">
        <v>2.175464153628869</v>
      </c>
      <c r="T160" t="n">
        <v>103.479486344634</v>
      </c>
      <c r="U160" t="n">
        <v>408.1230941432366</v>
      </c>
      <c r="V160" t="n">
        <v>200.7562382457932</v>
      </c>
      <c r="W160" t="n">
        <v>1</v>
      </c>
      <c r="X160" t="n">
        <v>1521.074771871843</v>
      </c>
      <c r="Y160" t="b">
        <v>0</v>
      </c>
      <c r="Z160" t="n">
        <v>1521.074771871843</v>
      </c>
      <c r="AA160" t="b">
        <v>0</v>
      </c>
      <c r="AB160" t="n">
        <v>50.90168312520111</v>
      </c>
      <c r="AC160" t="n">
        <v>2.175464153628869</v>
      </c>
      <c r="AD160" t="b">
        <v>0</v>
      </c>
      <c r="AE160" t="n">
        <v>0</v>
      </c>
      <c r="AF160" t="n">
        <v>0</v>
      </c>
      <c r="AG160" t="n">
        <v>0.8289970501199063</v>
      </c>
      <c r="AH160" t="n">
        <v>24.56925774402005</v>
      </c>
      <c r="AI160" t="n">
        <v>16.47478535899558</v>
      </c>
      <c r="AJ160" t="n">
        <v>2.624212177008602</v>
      </c>
      <c r="AK160" t="n">
        <v>2.817236895029623</v>
      </c>
      <c r="AL160" t="n">
        <v>2.624212177008602</v>
      </c>
      <c r="AM160" t="n">
        <v>0</v>
      </c>
      <c r="AN160" t="n">
        <v>0</v>
      </c>
      <c r="AO160" t="n">
        <v>2.817655653957347</v>
      </c>
      <c r="AP160" t="n">
        <v>0</v>
      </c>
      <c r="AQ160" t="n">
        <v>1.576367105474598</v>
      </c>
      <c r="AR160" t="n">
        <v>1</v>
      </c>
      <c r="AS160" t="n">
        <v>0</v>
      </c>
      <c r="AT160" t="n">
        <v>0</v>
      </c>
      <c r="AU160" t="n">
        <v>0</v>
      </c>
      <c r="AV160" t="n">
        <v>1.770304110549799</v>
      </c>
      <c r="AW160" t="n">
        <v>0.5565535584646998</v>
      </c>
    </row>
    <row r="161" spans="1:49">
      <c r="A161" t="n">
        <v>0</v>
      </c>
      <c r="B161" t="n">
        <v>-21.42638506</v>
      </c>
      <c r="C161" t="n">
        <v>22.18816872</v>
      </c>
      <c r="D161" t="n">
        <v>35.255998765</v>
      </c>
      <c r="E161" t="n">
        <v>1216.3695265</v>
      </c>
      <c r="F161" t="n">
        <v>158</v>
      </c>
      <c r="G161" t="n">
        <v>14.1</v>
      </c>
      <c r="H161" t="n">
        <v>0.6743557371707207</v>
      </c>
      <c r="I161" t="n">
        <v>-0</v>
      </c>
      <c r="J161" t="n">
        <v>0</v>
      </c>
      <c r="K161" t="n">
        <v>0</v>
      </c>
      <c r="L161" t="n">
        <v>0.007666873895832593</v>
      </c>
      <c r="M161" t="n">
        <v>0</v>
      </c>
      <c r="N161" t="n">
        <v>89.37237468815673</v>
      </c>
      <c r="O161" t="n">
        <v>5.095110880997257</v>
      </c>
      <c r="P161" t="b">
        <v>1</v>
      </c>
      <c r="Q161" t="n">
        <v>0</v>
      </c>
      <c r="R161" t="b">
        <v>0</v>
      </c>
      <c r="S161" t="n">
        <v>5.095110880997257</v>
      </c>
      <c r="T161" t="n">
        <v>115.7984728142333</v>
      </c>
      <c r="U161" t="n">
        <v>456.7091767793361</v>
      </c>
      <c r="V161" t="n">
        <v>420.1672419011431</v>
      </c>
      <c r="W161" t="n">
        <v>2</v>
      </c>
      <c r="X161" t="n">
        <v>975.530801600662</v>
      </c>
      <c r="Y161" t="b">
        <v>1</v>
      </c>
      <c r="Z161" t="n">
        <v>975.530801600662</v>
      </c>
      <c r="AA161" t="b">
        <v>0</v>
      </c>
      <c r="AB161" t="n">
        <v>106.5332763441032</v>
      </c>
      <c r="AC161" t="n">
        <v>5.095110880997257</v>
      </c>
      <c r="AD161" t="b">
        <v>0</v>
      </c>
      <c r="AE161" t="n">
        <v>0</v>
      </c>
      <c r="AF161" t="n">
        <v>240.8387248993379</v>
      </c>
      <c r="AG161" t="n">
        <v>0.9254830408699927</v>
      </c>
      <c r="AH161" t="n">
        <v>24.58198208686816</v>
      </c>
      <c r="AI161" t="n">
        <v>53.89091660469052</v>
      </c>
      <c r="AJ161" t="n">
        <v>5.505353049157595</v>
      </c>
      <c r="AK161" t="n">
        <v>4.015787230110362</v>
      </c>
      <c r="AL161" t="n">
        <v>6.864512807418678</v>
      </c>
      <c r="AM161" t="n">
        <v>0</v>
      </c>
      <c r="AN161" t="n">
        <v>0</v>
      </c>
      <c r="AO161" t="n">
        <v>7.03548760124388</v>
      </c>
      <c r="AP161" t="n">
        <v>0</v>
      </c>
      <c r="AQ161" t="n">
        <v>2.218930619421056</v>
      </c>
      <c r="AR161" t="n">
        <v>1</v>
      </c>
      <c r="AS161" t="n">
        <v>0</v>
      </c>
      <c r="AT161" t="n">
        <v>0</v>
      </c>
      <c r="AU161" t="n">
        <v>0</v>
      </c>
      <c r="AV161" t="n">
        <v>2.383717837259538</v>
      </c>
      <c r="AW161" t="n">
        <v>0.7494004204116966</v>
      </c>
    </row>
    <row r="162" spans="1:49">
      <c r="A162" t="n">
        <v>0</v>
      </c>
      <c r="B162" t="n">
        <v>-21.42638506</v>
      </c>
      <c r="C162" t="n">
        <v>22.20031633</v>
      </c>
      <c r="D162" t="n">
        <v>35.27530077</v>
      </c>
      <c r="E162" t="n">
        <v>957.2867015</v>
      </c>
      <c r="F162" t="n">
        <v>159</v>
      </c>
      <c r="G162" t="n">
        <v>17.2</v>
      </c>
      <c r="H162" t="n">
        <v>0.8603378098042562</v>
      </c>
      <c r="I162" t="n">
        <v>-0</v>
      </c>
      <c r="J162" t="n">
        <v>0</v>
      </c>
      <c r="K162" t="n">
        <v>0</v>
      </c>
      <c r="L162" t="n">
        <v>0.01932535537499877</v>
      </c>
      <c r="M162" t="n">
        <v>0</v>
      </c>
      <c r="N162" t="n">
        <v>89.364934971122</v>
      </c>
      <c r="O162" t="n">
        <v>7.743138708375594</v>
      </c>
      <c r="P162" t="b">
        <v>1</v>
      </c>
      <c r="Q162" t="n">
        <v>0</v>
      </c>
      <c r="R162" t="b">
        <v>0</v>
      </c>
      <c r="S162" t="n">
        <v>7.743138708375594</v>
      </c>
      <c r="T162" t="n">
        <v>141.2577115180718</v>
      </c>
      <c r="U162" t="n">
        <v>557.1204142272753</v>
      </c>
      <c r="V162" t="n">
        <v>523.4512667267051</v>
      </c>
      <c r="W162" t="n">
        <v>2</v>
      </c>
      <c r="X162" t="n">
        <v>1190.00920478946</v>
      </c>
      <c r="Y162" t="b">
        <v>0</v>
      </c>
      <c r="Z162" t="n">
        <v>1190.00920478946</v>
      </c>
      <c r="AA162" t="b">
        <v>0</v>
      </c>
      <c r="AB162" t="n">
        <v>132.7209094134648</v>
      </c>
      <c r="AC162" t="n">
        <v>7.743138708375594</v>
      </c>
      <c r="AD162" t="b">
        <v>0</v>
      </c>
      <c r="AE162" t="n">
        <v>0</v>
      </c>
      <c r="AF162" t="n">
        <v>0</v>
      </c>
      <c r="AG162" t="n">
        <v>0.9308788258233593</v>
      </c>
      <c r="AH162" t="n">
        <v>24.59496848138275</v>
      </c>
      <c r="AI162" t="n">
        <v>66.74902843673891</v>
      </c>
      <c r="AJ162" t="n">
        <v>8.318095216664544</v>
      </c>
      <c r="AK162" t="n">
        <v>4.613771220697359</v>
      </c>
      <c r="AL162" t="n">
        <v>8.318095216664544</v>
      </c>
      <c r="AM162" t="n">
        <v>0</v>
      </c>
      <c r="AN162" t="n">
        <v>0</v>
      </c>
      <c r="AO162" t="n">
        <v>8.38342111775418</v>
      </c>
      <c r="AP162" t="n">
        <v>0</v>
      </c>
      <c r="AQ162" t="n">
        <v>2.440695545109668</v>
      </c>
      <c r="AR162" t="n">
        <v>1</v>
      </c>
      <c r="AS162" t="n">
        <v>0</v>
      </c>
      <c r="AT162" t="n">
        <v>0</v>
      </c>
      <c r="AU162" t="n">
        <v>0</v>
      </c>
      <c r="AV162" t="n">
        <v>2.584108009978958</v>
      </c>
      <c r="AW162" t="n">
        <v>0.8123996887541916</v>
      </c>
    </row>
    <row r="163" spans="1:49">
      <c r="A163" t="n">
        <v>0</v>
      </c>
      <c r="B163" t="n">
        <v>-21.42638506</v>
      </c>
      <c r="C163" t="n">
        <v>22.225577555</v>
      </c>
      <c r="D163" t="n">
        <v>35.315439715</v>
      </c>
      <c r="E163" t="n">
        <v>847.1596007000001</v>
      </c>
      <c r="F163" t="n">
        <v>160</v>
      </c>
      <c r="G163" t="n">
        <v>20.1</v>
      </c>
      <c r="H163" t="n">
        <v>0.8842930236122588</v>
      </c>
      <c r="I163" t="n">
        <v>-0</v>
      </c>
      <c r="J163" t="n">
        <v>0</v>
      </c>
      <c r="K163" t="n">
        <v>0</v>
      </c>
      <c r="L163" t="n">
        <v>0.05445839579166417</v>
      </c>
      <c r="M163" t="n">
        <v>0</v>
      </c>
      <c r="N163" t="n">
        <v>89.35749525408727</v>
      </c>
      <c r="O163" t="n">
        <v>9.298187853166274</v>
      </c>
      <c r="P163" t="b">
        <v>1</v>
      </c>
      <c r="Q163" t="n">
        <v>0</v>
      </c>
      <c r="R163" t="b">
        <v>0</v>
      </c>
      <c r="S163" t="n">
        <v>9.298187853166274</v>
      </c>
      <c r="T163" t="n">
        <v>165.0744186926305</v>
      </c>
      <c r="U163" t="n">
        <v>651.0535073237346</v>
      </c>
      <c r="V163" t="n">
        <v>537.8856046922418</v>
      </c>
      <c r="W163" t="n">
        <v>3</v>
      </c>
      <c r="X163" t="n">
        <v>861.3437901893009</v>
      </c>
      <c r="Y163" t="b">
        <v>1</v>
      </c>
      <c r="Z163" t="n">
        <v>861.3437901893009</v>
      </c>
      <c r="AA163" t="b">
        <v>0</v>
      </c>
      <c r="AB163" t="n">
        <v>136.3807314128402</v>
      </c>
      <c r="AC163" t="n">
        <v>9.298187853166274</v>
      </c>
      <c r="AD163" t="b">
        <v>0</v>
      </c>
      <c r="AE163" t="n">
        <v>0</v>
      </c>
      <c r="AF163" t="n">
        <v>-14.18418948930082</v>
      </c>
      <c r="AG163" t="n">
        <v>0.9440680313486085</v>
      </c>
      <c r="AH163" t="n">
        <v>24.61327509328642</v>
      </c>
      <c r="AI163" t="n">
        <v>109.1917633559447</v>
      </c>
      <c r="AJ163" t="n">
        <v>9.849065474533377</v>
      </c>
      <c r="AK163" t="n">
        <v>6.107310285014876</v>
      </c>
      <c r="AL163" t="n">
        <v>9.686875867346902</v>
      </c>
      <c r="AM163" t="n">
        <v>0</v>
      </c>
      <c r="AN163" t="n">
        <v>0</v>
      </c>
      <c r="AO163" t="n">
        <v>6.715093635170669</v>
      </c>
      <c r="AP163" t="n">
        <v>2.975685558410563</v>
      </c>
      <c r="AQ163" t="n">
        <v>2.047595988109771</v>
      </c>
      <c r="AR163" t="n">
        <v>1</v>
      </c>
      <c r="AS163" t="n">
        <v>0</v>
      </c>
      <c r="AT163" t="n">
        <v>0</v>
      </c>
      <c r="AU163" t="n">
        <v>0</v>
      </c>
      <c r="AV163" t="n">
        <v>2.17651613527538</v>
      </c>
      <c r="AW163" t="n">
        <v>0.6842597229055426</v>
      </c>
    </row>
    <row r="164" spans="1:49">
      <c r="A164" t="n">
        <v>0</v>
      </c>
      <c r="B164" t="n">
        <v>-21.42638506</v>
      </c>
      <c r="C164" t="n">
        <v>22.26555527</v>
      </c>
      <c r="D164" t="n">
        <v>35.378962505</v>
      </c>
      <c r="E164" t="n">
        <v>867.036519</v>
      </c>
      <c r="F164" t="n">
        <v>161</v>
      </c>
      <c r="G164" t="n">
        <v>23.4</v>
      </c>
      <c r="H164" t="n">
        <v>0.7691567624133748</v>
      </c>
      <c r="I164" t="n">
        <v>-0</v>
      </c>
      <c r="J164" t="n">
        <v>0</v>
      </c>
      <c r="K164" t="n">
        <v>0</v>
      </c>
      <c r="L164" t="n">
        <v>0.09791026264583291</v>
      </c>
      <c r="M164" t="n">
        <v>0</v>
      </c>
      <c r="N164" t="n">
        <v>89.35005553705254</v>
      </c>
      <c r="O164" t="n">
        <v>9.586243689889947</v>
      </c>
      <c r="P164" t="b">
        <v>1</v>
      </c>
      <c r="Q164" t="n">
        <v>0</v>
      </c>
      <c r="R164" t="b">
        <v>0</v>
      </c>
      <c r="S164" t="n">
        <v>9.586243689889947</v>
      </c>
      <c r="T164" t="n">
        <v>192.1761889257489</v>
      </c>
      <c r="U164" t="n">
        <v>757.9428891231537</v>
      </c>
      <c r="V164" t="n">
        <v>476.3435295885566</v>
      </c>
      <c r="W164" t="n">
        <v>3</v>
      </c>
      <c r="X164" t="n">
        <v>1002.758442309932</v>
      </c>
      <c r="Y164" t="b">
        <v>0</v>
      </c>
      <c r="Z164" t="n">
        <v>1002.758442309932</v>
      </c>
      <c r="AA164" t="b">
        <v>0</v>
      </c>
      <c r="AB164" t="n">
        <v>120.7767569950701</v>
      </c>
      <c r="AC164" t="n">
        <v>9.586243689889947</v>
      </c>
      <c r="AD164" t="b">
        <v>0</v>
      </c>
      <c r="AE164" t="n">
        <v>0</v>
      </c>
      <c r="AF164" t="n">
        <v>0</v>
      </c>
      <c r="AG164" t="n">
        <v>0.9412420301057102</v>
      </c>
      <c r="AH164" t="n">
        <v>24.6310635491345</v>
      </c>
      <c r="AI164" t="n">
        <v>96.98893890836791</v>
      </c>
      <c r="AJ164" t="n">
        <v>10.18467448676652</v>
      </c>
      <c r="AK164" t="n">
        <v>5.698873152456997</v>
      </c>
      <c r="AL164" t="n">
        <v>10.18467448676652</v>
      </c>
      <c r="AM164" t="n">
        <v>0</v>
      </c>
      <c r="AN164" t="n">
        <v>0</v>
      </c>
      <c r="AO164" t="n">
        <v>7.078347456194547</v>
      </c>
      <c r="AP164" t="n">
        <v>3.114950773695337</v>
      </c>
      <c r="AQ164" t="n">
        <v>2.133921362820201</v>
      </c>
      <c r="AR164" t="n">
        <v>1</v>
      </c>
      <c r="AS164" t="n">
        <v>0</v>
      </c>
      <c r="AT164" t="n">
        <v>0</v>
      </c>
      <c r="AU164" t="n">
        <v>0</v>
      </c>
      <c r="AV164" t="n">
        <v>2.265671400079045</v>
      </c>
      <c r="AW164" t="n">
        <v>0.7122886245991233</v>
      </c>
    </row>
    <row r="165" spans="1:49">
      <c r="A165" t="n">
        <v>0</v>
      </c>
      <c r="B165" t="n">
        <v>-21.42638506</v>
      </c>
      <c r="C165" t="n">
        <v>22.33149384</v>
      </c>
      <c r="D165" t="n">
        <v>35.48373591</v>
      </c>
      <c r="E165" t="n">
        <v>981.3058607999999</v>
      </c>
      <c r="F165" t="n">
        <v>162</v>
      </c>
      <c r="G165" t="n">
        <v>25.5</v>
      </c>
      <c r="H165" t="n">
        <v>0.5390799267342365</v>
      </c>
      <c r="I165" t="n">
        <v>-0</v>
      </c>
      <c r="J165" t="n">
        <v>0</v>
      </c>
      <c r="K165" t="n">
        <v>0</v>
      </c>
      <c r="L165" t="n">
        <v>0.1380426997291665</v>
      </c>
      <c r="M165" t="n">
        <v>0</v>
      </c>
      <c r="N165" t="n">
        <v>89.34261582001781</v>
      </c>
      <c r="O165" t="n">
        <v>7.702376569580084</v>
      </c>
      <c r="P165" t="b">
        <v>1</v>
      </c>
      <c r="Q165" t="n">
        <v>0</v>
      </c>
      <c r="R165" t="b">
        <v>0</v>
      </c>
      <c r="S165" t="n">
        <v>7.702376569580084</v>
      </c>
      <c r="T165" t="n">
        <v>209.4227699831879</v>
      </c>
      <c r="U165" t="n">
        <v>825.9634048136932</v>
      </c>
      <c r="V165" t="n">
        <v>351.2143320525109</v>
      </c>
      <c r="W165" t="n">
        <v>3</v>
      </c>
      <c r="X165" t="n">
        <v>1092.749584568516</v>
      </c>
      <c r="Y165" t="b">
        <v>0</v>
      </c>
      <c r="Z165" t="n">
        <v>1092.749584568516</v>
      </c>
      <c r="AA165" t="b">
        <v>0</v>
      </c>
      <c r="AB165" t="n">
        <v>89.05028703156971</v>
      </c>
      <c r="AC165" t="n">
        <v>7.702376569580084</v>
      </c>
      <c r="AD165" t="b">
        <v>0</v>
      </c>
      <c r="AE165" t="n">
        <v>0</v>
      </c>
      <c r="AF165" t="n">
        <v>0</v>
      </c>
      <c r="AG165" t="n">
        <v>0.9337712310811279</v>
      </c>
      <c r="AH165" t="n">
        <v>24.65032970528177</v>
      </c>
      <c r="AI165" t="n">
        <v>72.08335467534407</v>
      </c>
      <c r="AJ165" t="n">
        <v>8.248676242319235</v>
      </c>
      <c r="AK165" t="n">
        <v>4.773991839690467</v>
      </c>
      <c r="AL165" t="n">
        <v>8.248676242319235</v>
      </c>
      <c r="AM165" t="n">
        <v>0</v>
      </c>
      <c r="AN165" t="n">
        <v>0</v>
      </c>
      <c r="AO165" t="n">
        <v>8.294027987363874</v>
      </c>
      <c r="AP165" t="n">
        <v>0</v>
      </c>
      <c r="AQ165" t="n">
        <v>2.424575730137037</v>
      </c>
      <c r="AR165" t="n">
        <v>1</v>
      </c>
      <c r="AS165" t="n">
        <v>0</v>
      </c>
      <c r="AT165" t="n">
        <v>0</v>
      </c>
      <c r="AU165" t="n">
        <v>0</v>
      </c>
      <c r="AV165" t="n">
        <v>2.569774857832677</v>
      </c>
      <c r="AW165" t="n">
        <v>0.8078935890487849</v>
      </c>
    </row>
    <row r="166" spans="1:49">
      <c r="A166" t="n">
        <v>0</v>
      </c>
      <c r="B166" t="n">
        <v>-21.42638506</v>
      </c>
      <c r="C166" t="n">
        <v>22.43364891</v>
      </c>
      <c r="D166" t="n">
        <v>35.6460557</v>
      </c>
      <c r="E166" t="n">
        <v>1174.665796</v>
      </c>
      <c r="F166" t="n">
        <v>163</v>
      </c>
      <c r="G166" t="n">
        <v>27.6</v>
      </c>
      <c r="H166" t="n">
        <v>0.574523530649679</v>
      </c>
      <c r="I166" t="n">
        <v>-0</v>
      </c>
      <c r="J166" t="n">
        <v>0</v>
      </c>
      <c r="K166" t="n">
        <v>0</v>
      </c>
      <c r="L166" t="n">
        <v>0.1664348478333328</v>
      </c>
      <c r="M166" t="n">
        <v>0</v>
      </c>
      <c r="N166" t="n">
        <v>89.33517610298308</v>
      </c>
      <c r="O166" t="n">
        <v>8.828132175399995</v>
      </c>
      <c r="P166" t="b">
        <v>1</v>
      </c>
      <c r="Q166" t="n">
        <v>0</v>
      </c>
      <c r="R166" t="b">
        <v>0</v>
      </c>
      <c r="S166" t="n">
        <v>8.828132175399995</v>
      </c>
      <c r="T166" t="n">
        <v>226.6693510406269</v>
      </c>
      <c r="U166" t="n">
        <v>893.9839205042326</v>
      </c>
      <c r="V166" t="n">
        <v>371.9181797273558</v>
      </c>
      <c r="W166" t="n">
        <v>3</v>
      </c>
      <c r="X166" t="n">
        <v>1182.7407268271</v>
      </c>
      <c r="Y166" t="b">
        <v>0</v>
      </c>
      <c r="Z166" t="n">
        <v>1182.7407268271</v>
      </c>
      <c r="AA166" t="b">
        <v>0</v>
      </c>
      <c r="AB166" t="n">
        <v>94.29974131018149</v>
      </c>
      <c r="AC166" t="n">
        <v>8.828132175399995</v>
      </c>
      <c r="AD166" t="b">
        <v>0</v>
      </c>
      <c r="AE166" t="n">
        <v>0</v>
      </c>
      <c r="AF166" t="n">
        <v>0</v>
      </c>
      <c r="AG166" t="n">
        <v>0.9347323052860543</v>
      </c>
      <c r="AH166" t="n">
        <v>24.6677779304978</v>
      </c>
      <c r="AI166" t="n">
        <v>76.25413598417673</v>
      </c>
      <c r="AJ166" t="n">
        <v>9.444556613134644</v>
      </c>
      <c r="AK166" t="n">
        <v>4.976931668090941</v>
      </c>
      <c r="AL166" t="n">
        <v>9.444556613134644</v>
      </c>
      <c r="AM166" t="n">
        <v>0</v>
      </c>
      <c r="AN166" t="n">
        <v>0</v>
      </c>
      <c r="AO166" t="n">
        <v>9.529609030721971</v>
      </c>
      <c r="AP166" t="n">
        <v>0</v>
      </c>
      <c r="AQ166" t="n">
        <v>2.723689448030163</v>
      </c>
      <c r="AR166" t="n">
        <v>1</v>
      </c>
      <c r="AS166" t="n">
        <v>0</v>
      </c>
      <c r="AT166" t="n">
        <v>0</v>
      </c>
      <c r="AU166" t="n">
        <v>0</v>
      </c>
      <c r="AV166" t="n">
        <v>2.888596422240039</v>
      </c>
      <c r="AW166" t="n">
        <v>0.9081256763657445</v>
      </c>
    </row>
    <row r="167" spans="1:49">
      <c r="A167" t="n">
        <v>0</v>
      </c>
      <c r="B167" t="n">
        <v>-21.42638506</v>
      </c>
      <c r="C167" t="n">
        <v>22.56290483</v>
      </c>
      <c r="D167" t="n">
        <v>35.85143752499999</v>
      </c>
      <c r="E167" t="n">
        <v>1402.5889195</v>
      </c>
      <c r="F167" t="n">
        <v>164</v>
      </c>
      <c r="G167" t="n">
        <v>29.5</v>
      </c>
      <c r="H167" t="n">
        <v>0.496159284000385</v>
      </c>
      <c r="I167" t="n">
        <v>-0</v>
      </c>
      <c r="J167" t="n">
        <v>0</v>
      </c>
      <c r="K167" t="n">
        <v>0</v>
      </c>
      <c r="L167" t="n">
        <v>0.1832372797083346</v>
      </c>
      <c r="M167" t="n">
        <v>0</v>
      </c>
      <c r="N167" t="n">
        <v>89.32773638594836</v>
      </c>
      <c r="O167" t="n">
        <v>8.375029734390361</v>
      </c>
      <c r="P167" t="b">
        <v>1</v>
      </c>
      <c r="Q167" t="n">
        <v>0</v>
      </c>
      <c r="R167" t="b">
        <v>0</v>
      </c>
      <c r="S167" t="n">
        <v>8.375029734390361</v>
      </c>
      <c r="T167" t="n">
        <v>242.273400568786</v>
      </c>
      <c r="U167" t="n">
        <v>955.5262918432921</v>
      </c>
      <c r="V167" t="n">
        <v>330.1049255032979</v>
      </c>
      <c r="W167" t="n">
        <v>3</v>
      </c>
      <c r="X167" t="n">
        <v>1264.161284108676</v>
      </c>
      <c r="Y167" t="b">
        <v>0</v>
      </c>
      <c r="Z167" t="n">
        <v>1264.161284108676</v>
      </c>
      <c r="AA167" t="b">
        <v>0</v>
      </c>
      <c r="AB167" t="n">
        <v>83.69800342375707</v>
      </c>
      <c r="AC167" t="n">
        <v>8.375029734390361</v>
      </c>
      <c r="AD167" t="b">
        <v>0</v>
      </c>
      <c r="AE167" t="n">
        <v>0</v>
      </c>
      <c r="AF167" t="n">
        <v>0</v>
      </c>
      <c r="AG167" t="n">
        <v>0.9309507440688738</v>
      </c>
      <c r="AH167" t="n">
        <v>24.68748612904411</v>
      </c>
      <c r="AI167" t="n">
        <v>67.9561162581175</v>
      </c>
      <c r="AJ167" t="n">
        <v>8.996211440560124</v>
      </c>
      <c r="AK167" t="n">
        <v>4.692319263592132</v>
      </c>
      <c r="AL167" t="n">
        <v>8.996211440560124</v>
      </c>
      <c r="AM167" t="n">
        <v>0</v>
      </c>
      <c r="AN167" t="n">
        <v>0</v>
      </c>
      <c r="AO167" t="n">
        <v>9.089257314256894</v>
      </c>
      <c r="AP167" t="n">
        <v>0</v>
      </c>
      <c r="AQ167" t="n">
        <v>2.694258806906467</v>
      </c>
      <c r="AR167" t="n">
        <v>1</v>
      </c>
      <c r="AS167" t="n">
        <v>0</v>
      </c>
      <c r="AT167" t="n">
        <v>0</v>
      </c>
      <c r="AU167" t="n">
        <v>0</v>
      </c>
      <c r="AV167" t="n">
        <v>2.878694370240278</v>
      </c>
      <c r="AW167" t="n">
        <v>0.9050126393210199</v>
      </c>
    </row>
    <row r="168" spans="1:49">
      <c r="A168" t="n">
        <v>0</v>
      </c>
      <c r="B168" t="n">
        <v>-21.42638506</v>
      </c>
      <c r="C168" t="n">
        <v>22.70230577</v>
      </c>
      <c r="D168" t="n">
        <v>36.07293933</v>
      </c>
      <c r="E168" t="n">
        <v>1615.3010315</v>
      </c>
      <c r="F168" t="n">
        <v>165</v>
      </c>
      <c r="G168" t="n">
        <v>31.1</v>
      </c>
      <c r="H168" t="n">
        <v>0.357506000015448</v>
      </c>
      <c r="I168" t="n">
        <v>-0</v>
      </c>
      <c r="J168" t="n">
        <v>0</v>
      </c>
      <c r="K168" t="n">
        <v>0</v>
      </c>
      <c r="L168" t="n">
        <v>0.1949022338541655</v>
      </c>
      <c r="M168" t="n">
        <v>0</v>
      </c>
      <c r="N168" t="n">
        <v>89.32029666891363</v>
      </c>
      <c r="O168" t="n">
        <v>6.822102112672638</v>
      </c>
      <c r="P168" t="b">
        <v>1</v>
      </c>
      <c r="Q168" t="n">
        <v>0</v>
      </c>
      <c r="R168" t="b">
        <v>0</v>
      </c>
      <c r="S168" t="n">
        <v>6.822102112672638</v>
      </c>
      <c r="T168" t="n">
        <v>255.4136528030253</v>
      </c>
      <c r="U168" t="n">
        <v>1007.351446655132</v>
      </c>
      <c r="V168" t="n">
        <v>255.0618406480076</v>
      </c>
      <c r="W168" t="n">
        <v>3</v>
      </c>
      <c r="X168" t="n">
        <v>1332.725963924739</v>
      </c>
      <c r="Y168" t="b">
        <v>0</v>
      </c>
      <c r="Z168" t="n">
        <v>1332.725963924739</v>
      </c>
      <c r="AA168" t="b">
        <v>0</v>
      </c>
      <c r="AB168" t="n">
        <v>64.67085209127981</v>
      </c>
      <c r="AC168" t="n">
        <v>6.822102112672638</v>
      </c>
      <c r="AD168" t="b">
        <v>0</v>
      </c>
      <c r="AE168" t="n">
        <v>0</v>
      </c>
      <c r="AF168" t="n">
        <v>0</v>
      </c>
      <c r="AG168" t="n">
        <v>0.921836984552865</v>
      </c>
      <c r="AH168" t="n">
        <v>24.70726607903138</v>
      </c>
      <c r="AI168" t="n">
        <v>53.02670123778567</v>
      </c>
      <c r="AJ168" t="n">
        <v>7.400551536757536</v>
      </c>
      <c r="AK168" t="n">
        <v>4.144726867959655</v>
      </c>
      <c r="AL168" t="n">
        <v>7.400551536757536</v>
      </c>
      <c r="AM168" t="n">
        <v>0</v>
      </c>
      <c r="AN168" t="n">
        <v>0</v>
      </c>
      <c r="AO168" t="n">
        <v>7.470836011942876</v>
      </c>
      <c r="AP168" t="n">
        <v>0</v>
      </c>
      <c r="AQ168" t="n">
        <v>2.470390745650355</v>
      </c>
      <c r="AR168" t="n">
        <v>1</v>
      </c>
      <c r="AS168" t="n">
        <v>0</v>
      </c>
      <c r="AT168" t="n">
        <v>0</v>
      </c>
      <c r="AU168" t="n">
        <v>0</v>
      </c>
      <c r="AV168" t="n">
        <v>2.672433233577272</v>
      </c>
      <c r="AW168" t="n">
        <v>0.8401676395841567</v>
      </c>
    </row>
    <row r="169" spans="1:49">
      <c r="A169" t="n">
        <v>0</v>
      </c>
      <c r="B169" t="n">
        <v>-21.42638506</v>
      </c>
      <c r="C169" t="n">
        <v>22.8384112</v>
      </c>
      <c r="D169" t="n">
        <v>36.28920472</v>
      </c>
      <c r="E169" t="n">
        <v>1785.55505</v>
      </c>
      <c r="F169" t="n">
        <v>166</v>
      </c>
      <c r="G169" t="n">
        <v>32.1</v>
      </c>
      <c r="H169" t="n">
        <v>0.2404833826044808</v>
      </c>
      <c r="I169" t="n">
        <v>-0</v>
      </c>
      <c r="J169" t="n">
        <v>0</v>
      </c>
      <c r="K169" t="n">
        <v>0</v>
      </c>
      <c r="L169" t="n">
        <v>0.1995352887916677</v>
      </c>
      <c r="M169" t="n">
        <v>0</v>
      </c>
      <c r="N169" t="n">
        <v>89.3128569518789</v>
      </c>
      <c r="O169" t="n">
        <v>5.287196753802976</v>
      </c>
      <c r="P169" t="b">
        <v>1</v>
      </c>
      <c r="Q169" t="n">
        <v>0</v>
      </c>
      <c r="R169" t="b">
        <v>0</v>
      </c>
      <c r="S169" t="n">
        <v>5.287196753802976</v>
      </c>
      <c r="T169" t="n">
        <v>263.6263104494248</v>
      </c>
      <c r="U169" t="n">
        <v>1039.742168412531</v>
      </c>
      <c r="V169" t="n">
        <v>191.5173406704261</v>
      </c>
      <c r="W169" t="n">
        <v>3</v>
      </c>
      <c r="X169" t="n">
        <v>1375.578888809779</v>
      </c>
      <c r="Y169" t="b">
        <v>0</v>
      </c>
      <c r="Z169" t="n">
        <v>1375.578888809779</v>
      </c>
      <c r="AA169" t="b">
        <v>0</v>
      </c>
      <c r="AB169" t="n">
        <v>48.55916345599038</v>
      </c>
      <c r="AC169" t="n">
        <v>5.287196753802976</v>
      </c>
      <c r="AD169" t="b">
        <v>0</v>
      </c>
      <c r="AE169" t="n">
        <v>0</v>
      </c>
      <c r="AF169" t="n">
        <v>0</v>
      </c>
      <c r="AG169" t="n">
        <v>0.9090142415714894</v>
      </c>
      <c r="AH169" t="n">
        <v>24.72550500874824</v>
      </c>
      <c r="AI169" t="n">
        <v>40.37761519528246</v>
      </c>
      <c r="AJ169" t="n">
        <v>5.816406951625482</v>
      </c>
      <c r="AK169" t="n">
        <v>3.673787942077333</v>
      </c>
      <c r="AL169" t="n">
        <v>5.816406951625482</v>
      </c>
      <c r="AM169" t="n">
        <v>0</v>
      </c>
      <c r="AN169" t="n">
        <v>0</v>
      </c>
      <c r="AO169" t="n">
        <v>5.816466257490338</v>
      </c>
      <c r="AP169" t="n">
        <v>0</v>
      </c>
      <c r="AQ169" t="n">
        <v>2.256679342512793</v>
      </c>
      <c r="AR169" t="n">
        <v>1</v>
      </c>
      <c r="AS169" t="n">
        <v>0</v>
      </c>
      <c r="AT169" t="n">
        <v>0</v>
      </c>
      <c r="AU169" t="n">
        <v>0</v>
      </c>
      <c r="AV169" t="n">
        <v>2.473239347973859</v>
      </c>
      <c r="AW169" t="n">
        <v>0.7775444636019465</v>
      </c>
    </row>
    <row r="170" spans="1:49">
      <c r="A170" t="n">
        <v>0</v>
      </c>
      <c r="B170" t="n">
        <v>-21.42638506</v>
      </c>
      <c r="C170" t="n">
        <v>22.95590896</v>
      </c>
      <c r="D170" t="n">
        <v>36.475903355</v>
      </c>
      <c r="E170" t="n">
        <v>1604.1765575</v>
      </c>
      <c r="F170" t="n">
        <v>167</v>
      </c>
      <c r="G170" t="n">
        <v>33.2</v>
      </c>
      <c r="H170" t="n">
        <v>0.4305604695666361</v>
      </c>
      <c r="I170" t="n">
        <v>-0</v>
      </c>
      <c r="J170" t="n">
        <v>0</v>
      </c>
      <c r="K170" t="n">
        <v>0</v>
      </c>
      <c r="L170" t="n">
        <v>0.1985126775833343</v>
      </c>
      <c r="M170" t="n">
        <v>0</v>
      </c>
      <c r="N170" t="n">
        <v>89.30541723484417</v>
      </c>
      <c r="O170" t="n">
        <v>8.469827417996148</v>
      </c>
      <c r="P170" t="b">
        <v>1</v>
      </c>
      <c r="Q170" t="n">
        <v>0</v>
      </c>
      <c r="R170" t="b">
        <v>0</v>
      </c>
      <c r="S170" t="n">
        <v>8.469827417996148</v>
      </c>
      <c r="T170" t="n">
        <v>272.6602338604643</v>
      </c>
      <c r="U170" t="n">
        <v>1075.371962345671</v>
      </c>
      <c r="V170" t="n">
        <v>296.6361940551714</v>
      </c>
      <c r="W170" t="n">
        <v>3</v>
      </c>
      <c r="X170" t="n">
        <v>1422.717106183323</v>
      </c>
      <c r="Y170" t="b">
        <v>0</v>
      </c>
      <c r="Z170" t="n">
        <v>1422.717106183323</v>
      </c>
      <c r="AA170" t="b">
        <v>0</v>
      </c>
      <c r="AB170" t="n">
        <v>75.21201674826861</v>
      </c>
      <c r="AC170" t="n">
        <v>8.469827417996148</v>
      </c>
      <c r="AD170" t="b">
        <v>0</v>
      </c>
      <c r="AE170" t="n">
        <v>0</v>
      </c>
      <c r="AF170" t="n">
        <v>0</v>
      </c>
      <c r="AG170" t="n">
        <v>0.9265217602234073</v>
      </c>
      <c r="AH170" t="n">
        <v>24.74195928257143</v>
      </c>
      <c r="AI170" t="n">
        <v>61.35808070364046</v>
      </c>
      <c r="AJ170" t="n">
        <v>9.141531026701266</v>
      </c>
      <c r="AK170" t="n">
        <v>4.508483766173619</v>
      </c>
      <c r="AL170" t="n">
        <v>9.141531026701266</v>
      </c>
      <c r="AM170" t="n">
        <v>0</v>
      </c>
      <c r="AN170" t="n">
        <v>0</v>
      </c>
      <c r="AO170" t="n">
        <v>9.242129704909047</v>
      </c>
      <c r="AP170" t="n">
        <v>0</v>
      </c>
      <c r="AQ170" t="n">
        <v>2.793593469454648</v>
      </c>
      <c r="AR170" t="n">
        <v>1</v>
      </c>
      <c r="AS170" t="n">
        <v>0</v>
      </c>
      <c r="AT170" t="n">
        <v>0</v>
      </c>
      <c r="AU170" t="n">
        <v>0</v>
      </c>
      <c r="AV170" t="n">
        <v>2.993966945336507</v>
      </c>
      <c r="AW170" t="n">
        <v>0.9412523799852786</v>
      </c>
    </row>
    <row r="171" spans="1:49">
      <c r="A171" t="n">
        <v>0</v>
      </c>
      <c r="B171" t="n">
        <v>-21.42638506</v>
      </c>
      <c r="C171" t="n">
        <v>23.06289486</v>
      </c>
      <c r="D171" t="n">
        <v>36.64589912</v>
      </c>
      <c r="E171" t="n">
        <v>1327.38489</v>
      </c>
      <c r="F171" t="n">
        <v>168</v>
      </c>
      <c r="G171" t="n">
        <v>35.2</v>
      </c>
      <c r="H171" t="n">
        <v>0.620608072462316</v>
      </c>
      <c r="I171" t="n">
        <v>-0</v>
      </c>
      <c r="J171" t="n">
        <v>0</v>
      </c>
      <c r="K171" t="n">
        <v>0</v>
      </c>
      <c r="L171" t="n">
        <v>0.2003340895416695</v>
      </c>
      <c r="M171" t="n">
        <v>0</v>
      </c>
      <c r="N171" t="n">
        <v>89.29797751780944</v>
      </c>
      <c r="O171" t="n">
        <v>12.18300439986379</v>
      </c>
      <c r="P171" t="b">
        <v>1</v>
      </c>
      <c r="Q171" t="n">
        <v>0</v>
      </c>
      <c r="R171" t="b">
        <v>0</v>
      </c>
      <c r="S171" t="n">
        <v>12.18300439986379</v>
      </c>
      <c r="T171" t="n">
        <v>289.0855491532633</v>
      </c>
      <c r="U171" t="n">
        <v>1140.153405860471</v>
      </c>
      <c r="V171" t="n">
        <v>402.4383877287443</v>
      </c>
      <c r="W171" t="n">
        <v>3</v>
      </c>
      <c r="X171" t="n">
        <v>1508.422955953403</v>
      </c>
      <c r="Y171" t="b">
        <v>0</v>
      </c>
      <c r="Z171" t="n">
        <v>1508.422955953403</v>
      </c>
      <c r="AA171" t="b">
        <v>0</v>
      </c>
      <c r="AB171" t="n">
        <v>102.0381307628662</v>
      </c>
      <c r="AC171" t="n">
        <v>12.18300439986379</v>
      </c>
      <c r="AD171" t="b">
        <v>0</v>
      </c>
      <c r="AE171" t="n">
        <v>0</v>
      </c>
      <c r="AF171" t="n">
        <v>0</v>
      </c>
      <c r="AG171" t="n">
        <v>0.9349435002445143</v>
      </c>
      <c r="AH171" t="n">
        <v>24.7632462175528</v>
      </c>
      <c r="AI171" t="n">
        <v>82.49303523374401</v>
      </c>
      <c r="AJ171" t="n">
        <v>13.03073864535941</v>
      </c>
      <c r="AK171" t="n">
        <v>5.366708126513316</v>
      </c>
      <c r="AL171" t="n">
        <v>13.03073864535941</v>
      </c>
      <c r="AM171" t="n">
        <v>0</v>
      </c>
      <c r="AN171" t="n">
        <v>0</v>
      </c>
      <c r="AO171" t="n">
        <v>13.06538696728828</v>
      </c>
      <c r="AP171" t="n">
        <v>0</v>
      </c>
      <c r="AQ171" t="n">
        <v>3.475813299389623</v>
      </c>
      <c r="AR171" t="n">
        <v>1</v>
      </c>
      <c r="AS171" t="n">
        <v>0</v>
      </c>
      <c r="AT171" t="n">
        <v>0</v>
      </c>
      <c r="AU171" t="n">
        <v>0</v>
      </c>
      <c r="AV171" t="n">
        <v>3.655895070671364</v>
      </c>
      <c r="AW171" t="n">
        <v>1.149351345246433</v>
      </c>
    </row>
    <row r="172" spans="1:49">
      <c r="A172" t="n">
        <v>0</v>
      </c>
      <c r="B172" t="n">
        <v>-21.42638506</v>
      </c>
      <c r="C172" t="n">
        <v>23.17322937</v>
      </c>
      <c r="D172" t="n">
        <v>36.82121567999999</v>
      </c>
      <c r="E172" t="n">
        <v>1335.2883435</v>
      </c>
      <c r="F172" t="n">
        <v>169</v>
      </c>
      <c r="G172" t="n">
        <v>37.2</v>
      </c>
      <c r="H172" t="n">
        <v>0.4203405739174286</v>
      </c>
      <c r="I172" t="n">
        <v>-0</v>
      </c>
      <c r="J172" t="n">
        <v>0</v>
      </c>
      <c r="K172" t="n">
        <v>0</v>
      </c>
      <c r="L172" t="n">
        <v>0.2036749066249993</v>
      </c>
      <c r="M172" t="n">
        <v>0</v>
      </c>
      <c r="N172" t="n">
        <v>89.29053780077471</v>
      </c>
      <c r="O172" t="n">
        <v>9.408085391250923</v>
      </c>
      <c r="P172" t="b">
        <v>1</v>
      </c>
      <c r="Q172" t="n">
        <v>0</v>
      </c>
      <c r="R172" t="b">
        <v>0</v>
      </c>
      <c r="S172" t="n">
        <v>9.408085391250923</v>
      </c>
      <c r="T172" t="n">
        <v>305.5108644460624</v>
      </c>
      <c r="U172" t="n">
        <v>1204.93484937527</v>
      </c>
      <c r="V172" t="n">
        <v>294.0667850414702</v>
      </c>
      <c r="W172" t="n">
        <v>3</v>
      </c>
      <c r="X172" t="n">
        <v>1594.128805723482</v>
      </c>
      <c r="Y172" t="b">
        <v>0</v>
      </c>
      <c r="Z172" t="n">
        <v>1594.128805723482</v>
      </c>
      <c r="AA172" t="b">
        <v>0</v>
      </c>
      <c r="AB172" t="n">
        <v>74.56054387461211</v>
      </c>
      <c r="AC172" t="n">
        <v>9.408085391250923</v>
      </c>
      <c r="AD172" t="b">
        <v>0</v>
      </c>
      <c r="AE172" t="n">
        <v>0</v>
      </c>
      <c r="AF172" t="n">
        <v>0</v>
      </c>
      <c r="AG172" t="n">
        <v>0.9249943556013597</v>
      </c>
      <c r="AH172" t="n">
        <v>24.79035593073098</v>
      </c>
      <c r="AI172" t="n">
        <v>60.92704855855678</v>
      </c>
      <c r="AJ172" t="n">
        <v>10.17096518944109</v>
      </c>
      <c r="AK172" t="n">
        <v>4.5698725384418</v>
      </c>
      <c r="AL172" t="n">
        <v>10.17096518944109</v>
      </c>
      <c r="AM172" t="n">
        <v>0</v>
      </c>
      <c r="AN172" t="n">
        <v>0</v>
      </c>
      <c r="AO172" t="n">
        <v>10.17277848385523</v>
      </c>
      <c r="AP172" t="n">
        <v>0</v>
      </c>
      <c r="AQ172" t="n">
        <v>2.878759308700999</v>
      </c>
      <c r="AR172" t="n">
        <v>1</v>
      </c>
      <c r="AS172" t="n">
        <v>0</v>
      </c>
      <c r="AT172" t="n">
        <v>0</v>
      </c>
      <c r="AU172" t="n">
        <v>0</v>
      </c>
      <c r="AV172" t="n">
        <v>3.053494695946148</v>
      </c>
      <c r="AW172" t="n">
        <v>0.9599668941931823</v>
      </c>
    </row>
    <row r="173" spans="1:49">
      <c r="A173" t="n">
        <v>0</v>
      </c>
      <c r="B173" t="n">
        <v>-21.42638506</v>
      </c>
      <c r="C173" t="n">
        <v>23.278274315</v>
      </c>
      <c r="D173" t="n">
        <v>36.98812736</v>
      </c>
      <c r="E173" t="n">
        <v>1388.897595</v>
      </c>
      <c r="F173" t="n">
        <v>170</v>
      </c>
      <c r="G173" t="n">
        <v>38</v>
      </c>
      <c r="H173" t="n">
        <v>0.03136296520130522</v>
      </c>
      <c r="I173" t="n">
        <v>-0</v>
      </c>
      <c r="J173" t="n">
        <v>0</v>
      </c>
      <c r="K173" t="n">
        <v>0</v>
      </c>
      <c r="L173" t="n">
        <v>0.199732776104166</v>
      </c>
      <c r="M173" t="n">
        <v>0</v>
      </c>
      <c r="N173" t="n">
        <v>89.28309808373999</v>
      </c>
      <c r="O173" t="n">
        <v>2.653550759907081</v>
      </c>
      <c r="P173" t="b">
        <v>1</v>
      </c>
      <c r="Q173" t="n">
        <v>0</v>
      </c>
      <c r="R173" t="b">
        <v>0</v>
      </c>
      <c r="S173" t="n">
        <v>2.653550759907081</v>
      </c>
      <c r="T173" t="n">
        <v>312.080990563182</v>
      </c>
      <c r="U173" t="n">
        <v>1230.84742678119</v>
      </c>
      <c r="V173" t="n">
        <v>81.1954075297577</v>
      </c>
      <c r="W173" t="n">
        <v>3</v>
      </c>
      <c r="X173" t="n">
        <v>1628.411145631514</v>
      </c>
      <c r="Y173" t="b">
        <v>0</v>
      </c>
      <c r="Z173" t="n">
        <v>1628.411145631514</v>
      </c>
      <c r="AA173" t="b">
        <v>0</v>
      </c>
      <c r="AB173" t="n">
        <v>20.58707087468501</v>
      </c>
      <c r="AC173" t="n">
        <v>2.653550759907081</v>
      </c>
      <c r="AD173" t="b">
        <v>0</v>
      </c>
      <c r="AE173" t="n">
        <v>0</v>
      </c>
      <c r="AF173" t="n">
        <v>0</v>
      </c>
      <c r="AG173" t="n">
        <v>0.8410237474184367</v>
      </c>
      <c r="AH173" t="n">
        <v>24.81449247140095</v>
      </c>
      <c r="AI173" t="n">
        <v>18.50233144997629</v>
      </c>
      <c r="AJ173" t="n">
        <v>3.155143678228213</v>
      </c>
      <c r="AK173" t="n">
        <v>2.941431317939236</v>
      </c>
      <c r="AL173" t="n">
        <v>3.155143678228213</v>
      </c>
      <c r="AM173" t="n">
        <v>0</v>
      </c>
      <c r="AN173" t="n">
        <v>0</v>
      </c>
      <c r="AO173" t="n">
        <v>3.160626481871772</v>
      </c>
      <c r="AP173" t="n">
        <v>0</v>
      </c>
      <c r="AQ173" t="n">
        <v>1.526810923687788</v>
      </c>
      <c r="AR173" t="n">
        <v>1</v>
      </c>
      <c r="AS173" t="n">
        <v>0</v>
      </c>
      <c r="AT173" t="n">
        <v>0</v>
      </c>
      <c r="AU173" t="n">
        <v>0</v>
      </c>
      <c r="AV173" t="n">
        <v>1.696625895910397</v>
      </c>
      <c r="AW173" t="n">
        <v>0.5333903785937848</v>
      </c>
    </row>
    <row r="174" spans="1:49">
      <c r="A174" t="n">
        <v>-15.20560453</v>
      </c>
      <c r="B174" t="n">
        <v>-6.223107699500002</v>
      </c>
      <c r="C174" t="n">
        <v>23.386045345</v>
      </c>
      <c r="D174" t="n">
        <v>37.15937066</v>
      </c>
      <c r="E174" t="n">
        <v>1442.250958</v>
      </c>
      <c r="F174" t="n">
        <v>171</v>
      </c>
      <c r="G174" t="n">
        <v>37.4</v>
      </c>
      <c r="H174" t="n">
        <v>-0.3791257680559843</v>
      </c>
      <c r="I174" t="n">
        <v>0.3177004653721588</v>
      </c>
      <c r="J174" t="n">
        <v>0</v>
      </c>
      <c r="K174" t="n">
        <v>0</v>
      </c>
      <c r="L174" t="n">
        <v>0.1854893717499976</v>
      </c>
      <c r="M174" t="n">
        <v>0</v>
      </c>
      <c r="N174" t="n">
        <v>89.27829782458035</v>
      </c>
      <c r="O174" t="n">
        <v>-4.651496001282454</v>
      </c>
      <c r="P174" t="b">
        <v>1</v>
      </c>
      <c r="Q174" t="n">
        <v>0</v>
      </c>
      <c r="R174" t="b">
        <v>0</v>
      </c>
      <c r="S174" t="n">
        <v>-4.651496001282454</v>
      </c>
      <c r="T174" t="n">
        <v>307.1533959753423</v>
      </c>
      <c r="U174" t="n">
        <v>1211.41299372675</v>
      </c>
      <c r="V174" t="n">
        <v>-144.6134585018331</v>
      </c>
      <c r="W174" t="n">
        <v>3</v>
      </c>
      <c r="X174" t="n">
        <v>1602.69939070049</v>
      </c>
      <c r="Y174" t="b">
        <v>0</v>
      </c>
      <c r="Z174" t="n">
        <v>1602.69939070049</v>
      </c>
      <c r="AA174" t="b">
        <v>0</v>
      </c>
      <c r="AB174" t="n">
        <v>-36.66669840310169</v>
      </c>
      <c r="AC174" t="n">
        <v>-4.651496001282454</v>
      </c>
      <c r="AD174" t="b">
        <v>0</v>
      </c>
      <c r="AE174" t="n">
        <v>0</v>
      </c>
      <c r="AF174" t="n">
        <v>0</v>
      </c>
      <c r="AG174" t="n">
        <v>0.9057385281158291</v>
      </c>
      <c r="AH174" t="n">
        <v>24.82892157938944</v>
      </c>
      <c r="AI174" t="n">
        <v>-25.1023744841212</v>
      </c>
      <c r="AJ174" t="n">
        <v>-4.213039141738234</v>
      </c>
      <c r="AK174" t="n">
        <v>11.5643239189805</v>
      </c>
      <c r="AL174" t="n">
        <v>-4.213039141738234</v>
      </c>
      <c r="AM174" t="n">
        <v>2</v>
      </c>
      <c r="AN174" t="n">
        <v>1.381115891655055</v>
      </c>
      <c r="AO174" t="n">
        <v>-2.506428870623314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</row>
    <row r="175" spans="1:49">
      <c r="A175" t="n">
        <v>-65.89095297999999</v>
      </c>
      <c r="B175" t="n">
        <v>44.45448350549999</v>
      </c>
      <c r="C175" t="n">
        <v>23.517479845</v>
      </c>
      <c r="D175" t="n">
        <v>37.36821415</v>
      </c>
      <c r="E175" t="n">
        <v>1516.426453</v>
      </c>
      <c r="F175" t="n">
        <v>172</v>
      </c>
      <c r="G175" t="n">
        <v>35.1</v>
      </c>
      <c r="H175" t="n">
        <v>-0.9315265596440385</v>
      </c>
      <c r="I175" t="n">
        <v>1.376702016960915</v>
      </c>
      <c r="J175" t="n">
        <v>0</v>
      </c>
      <c r="K175" t="n">
        <v>0</v>
      </c>
      <c r="L175" t="n">
        <v>0.1608133181041651</v>
      </c>
      <c r="M175" t="n">
        <v>0</v>
      </c>
      <c r="N175" t="n">
        <v>89.28493521621334</v>
      </c>
      <c r="O175" t="n">
        <v>-13.57296294475917</v>
      </c>
      <c r="P175" t="b">
        <v>1</v>
      </c>
      <c r="Q175" t="n">
        <v>0</v>
      </c>
      <c r="R175" t="b">
        <v>0</v>
      </c>
      <c r="S175" t="n">
        <v>-13.57296294475917</v>
      </c>
      <c r="T175" t="n">
        <v>288.2642833886234</v>
      </c>
      <c r="U175" t="n">
        <v>1136.914333684731</v>
      </c>
      <c r="V175" t="n">
        <v>-449.629927024141</v>
      </c>
      <c r="W175" t="n">
        <v>3</v>
      </c>
      <c r="X175" t="n">
        <v>1504.137663464898</v>
      </c>
      <c r="Y175" t="b">
        <v>0</v>
      </c>
      <c r="Z175" t="n">
        <v>1504.137663464898</v>
      </c>
      <c r="AA175" t="b">
        <v>0</v>
      </c>
      <c r="AB175" t="n">
        <v>-114.0035311927335</v>
      </c>
      <c r="AC175" t="n">
        <v>-13.57296294475917</v>
      </c>
      <c r="AD175" t="b">
        <v>0</v>
      </c>
      <c r="AE175" t="n">
        <v>0</v>
      </c>
      <c r="AF175" t="n">
        <v>0</v>
      </c>
      <c r="AG175" t="n">
        <v>0.9436752994639221</v>
      </c>
      <c r="AH175" t="n">
        <v>24.84391865901852</v>
      </c>
      <c r="AI175" t="n">
        <v>-81.31694364191036</v>
      </c>
      <c r="AJ175" t="n">
        <v>-12.80846987150833</v>
      </c>
      <c r="AK175" t="n">
        <v>32.68658755082318</v>
      </c>
      <c r="AL175" t="n">
        <v>-12.80846987150833</v>
      </c>
      <c r="AM175" t="n">
        <v>2</v>
      </c>
      <c r="AN175" t="n">
        <v>8.765928056058645</v>
      </c>
      <c r="AO175" t="n">
        <v>-2.654987642288119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</row>
    <row r="176" spans="1:49">
      <c r="A176" t="n">
        <v>-101.3706969</v>
      </c>
      <c r="B176" t="n">
        <v>79.92879735</v>
      </c>
      <c r="C176" t="n">
        <v>23.657516545</v>
      </c>
      <c r="D176" t="n">
        <v>37.590726155</v>
      </c>
      <c r="E176" t="n">
        <v>1592.734388</v>
      </c>
      <c r="F176" t="n">
        <v>173</v>
      </c>
      <c r="G176" t="n">
        <v>31</v>
      </c>
      <c r="H176" t="n">
        <v>-1.228101326701199</v>
      </c>
      <c r="I176" t="n">
        <v>2.118003103177513</v>
      </c>
      <c r="J176" t="n">
        <v>0</v>
      </c>
      <c r="K176" t="n">
        <v>0</v>
      </c>
      <c r="L176" t="n">
        <v>0.1299066878750054</v>
      </c>
      <c r="M176" t="n">
        <v>0</v>
      </c>
      <c r="N176" t="n">
        <v>89.30652953580631</v>
      </c>
      <c r="O176" t="n">
        <v>-16.40635104488593</v>
      </c>
      <c r="P176" t="b">
        <v>1</v>
      </c>
      <c r="Q176" t="n">
        <v>0</v>
      </c>
      <c r="R176" t="b">
        <v>0</v>
      </c>
      <c r="S176" t="n">
        <v>-16.40635104488593</v>
      </c>
      <c r="T176" t="n">
        <v>254.5923870383853</v>
      </c>
      <c r="U176" t="n">
        <v>1004.112374479392</v>
      </c>
      <c r="V176" t="n">
        <v>-615.3723362908232</v>
      </c>
      <c r="W176" t="n">
        <v>2</v>
      </c>
      <c r="X176" t="n">
        <v>2144.784031887981</v>
      </c>
      <c r="Y176" t="b">
        <v>1</v>
      </c>
      <c r="Z176" t="n">
        <v>2144.784031887981</v>
      </c>
      <c r="AA176" t="b">
        <v>0</v>
      </c>
      <c r="AB176" t="n">
        <v>-156.0274686335759</v>
      </c>
      <c r="AC176" t="n">
        <v>-16.40635104488593</v>
      </c>
      <c r="AD176" t="b">
        <v>0</v>
      </c>
      <c r="AE176" t="n">
        <v>0</v>
      </c>
      <c r="AF176" t="n">
        <v>-552.0496438879807</v>
      </c>
      <c r="AG176" t="n">
        <v>0.9488014580366548</v>
      </c>
      <c r="AH176" t="n">
        <v>24.87006755655736</v>
      </c>
      <c r="AI176" t="n">
        <v>-69.30668995004925</v>
      </c>
      <c r="AJ176" t="n">
        <v>-15.56636979244896</v>
      </c>
      <c r="AK176" t="n">
        <v>86.72077868352662</v>
      </c>
      <c r="AL176" t="n">
        <v>-11.55971514900424</v>
      </c>
      <c r="AM176" t="n">
        <v>2</v>
      </c>
      <c r="AN176" t="n">
        <v>6.624605107591018</v>
      </c>
      <c r="AO176" t="n">
        <v>-2.810903556733516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</row>
    <row r="177" spans="1:49">
      <c r="A177" t="n">
        <v>-101.3706969</v>
      </c>
      <c r="B177" t="n">
        <v>79.92879735</v>
      </c>
      <c r="C177" t="n">
        <v>23.765410645</v>
      </c>
      <c r="D177" t="n">
        <v>37.76216501</v>
      </c>
      <c r="E177" t="n">
        <v>1630.200946</v>
      </c>
      <c r="F177" t="n">
        <v>174</v>
      </c>
      <c r="G177" t="n">
        <v>27.1</v>
      </c>
      <c r="H177" t="n">
        <v>-0.8227348002178321</v>
      </c>
      <c r="I177" t="n">
        <v>2.118003103177513</v>
      </c>
      <c r="J177" t="n">
        <v>0</v>
      </c>
      <c r="K177" t="n">
        <v>0</v>
      </c>
      <c r="L177" t="n">
        <v>0.1010769444374994</v>
      </c>
      <c r="M177" t="n">
        <v>0</v>
      </c>
      <c r="N177" t="n">
        <v>89.33428259044172</v>
      </c>
      <c r="O177" t="n">
        <v>-9.214669493607659</v>
      </c>
      <c r="P177" t="b">
        <v>1</v>
      </c>
      <c r="Q177" t="n">
        <v>0</v>
      </c>
      <c r="R177" t="b">
        <v>0</v>
      </c>
      <c r="S177" t="n">
        <v>-9.214669493607659</v>
      </c>
      <c r="T177" t="n">
        <v>222.5630222174272</v>
      </c>
      <c r="U177" t="n">
        <v>877.7885596255328</v>
      </c>
      <c r="V177" t="n">
        <v>-395.364922057816</v>
      </c>
      <c r="W177" t="n">
        <v>2</v>
      </c>
      <c r="X177" t="n">
        <v>1874.956363360138</v>
      </c>
      <c r="Y177" t="b">
        <v>0</v>
      </c>
      <c r="Z177" t="n">
        <v>1874.956363360138</v>
      </c>
      <c r="AA177" t="b">
        <v>0</v>
      </c>
      <c r="AB177" t="n">
        <v>-100.2446556941724</v>
      </c>
      <c r="AC177" t="n">
        <v>-9.214669493607659</v>
      </c>
      <c r="AD177" t="b">
        <v>0</v>
      </c>
      <c r="AE177" t="n">
        <v>0</v>
      </c>
      <c r="AF177" t="n">
        <v>0</v>
      </c>
      <c r="AG177" t="n">
        <v>0.9424870537742616</v>
      </c>
      <c r="AH177" t="n">
        <v>24.89879846920136</v>
      </c>
      <c r="AI177" t="n">
        <v>-44.23187743530703</v>
      </c>
      <c r="AJ177" t="n">
        <v>-8.684706702533848</v>
      </c>
      <c r="AK177" t="n">
        <v>56.01277825886538</v>
      </c>
      <c r="AL177" t="n">
        <v>-8.684706702533848</v>
      </c>
      <c r="AM177" t="n">
        <v>2</v>
      </c>
      <c r="AN177" t="n">
        <v>3.678013066020759</v>
      </c>
      <c r="AO177" t="n">
        <v>-2.888649967652399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</row>
    <row r="178" spans="1:49">
      <c r="A178" t="n">
        <v>-86.165092355</v>
      </c>
      <c r="B178" t="n">
        <v>64.72551999</v>
      </c>
      <c r="C178" t="n">
        <v>23.81850621</v>
      </c>
      <c r="D178" t="n">
        <v>37.84653145999999</v>
      </c>
      <c r="E178" t="n">
        <v>1601.934859</v>
      </c>
      <c r="F178" t="n">
        <v>175</v>
      </c>
      <c r="G178" t="n">
        <v>25.3</v>
      </c>
      <c r="H178" t="n">
        <v>-0.2309594724274686</v>
      </c>
      <c r="I178" t="n">
        <v>1.80030263749195</v>
      </c>
      <c r="J178" t="n">
        <v>0</v>
      </c>
      <c r="K178" t="n">
        <v>0</v>
      </c>
      <c r="L178" t="n">
        <v>0.07836720412499978</v>
      </c>
      <c r="M178" t="n">
        <v>0</v>
      </c>
      <c r="N178" t="n">
        <v>89.35939618720214</v>
      </c>
      <c r="O178" t="n">
        <v>-1.557651076706727</v>
      </c>
      <c r="P178" t="b">
        <v>1</v>
      </c>
      <c r="Q178" t="n">
        <v>0</v>
      </c>
      <c r="R178" t="b">
        <v>0</v>
      </c>
      <c r="S178" t="n">
        <v>-1.557651076706727</v>
      </c>
      <c r="T178" t="n">
        <v>207.780238453908</v>
      </c>
      <c r="U178" t="n">
        <v>819.4852604622132</v>
      </c>
      <c r="V178" t="n">
        <v>-71.58752063669871</v>
      </c>
      <c r="W178" t="n">
        <v>2</v>
      </c>
      <c r="X178" t="n">
        <v>1750.420516347288</v>
      </c>
      <c r="Y178" t="b">
        <v>0</v>
      </c>
      <c r="Z178" t="n">
        <v>1750.420516347288</v>
      </c>
      <c r="AA178" t="b">
        <v>0</v>
      </c>
      <c r="AB178" t="n">
        <v>-18.15099407624207</v>
      </c>
      <c r="AC178" t="n">
        <v>-1.557651076706727</v>
      </c>
      <c r="AD178" t="b">
        <v>0</v>
      </c>
      <c r="AE178" t="n">
        <v>0</v>
      </c>
      <c r="AF178" t="n">
        <v>0</v>
      </c>
      <c r="AG178" t="n">
        <v>0.8592450705586996</v>
      </c>
      <c r="AH178" t="n">
        <v>24.916925438834</v>
      </c>
      <c r="AI178" t="n">
        <v>-7.301569375351662</v>
      </c>
      <c r="AJ178" t="n">
        <v>-1.338404009310706</v>
      </c>
      <c r="AK178" t="n">
        <v>10.84942470089041</v>
      </c>
      <c r="AL178" t="n">
        <v>-1.338404009310706</v>
      </c>
      <c r="AM178" t="n">
        <v>2</v>
      </c>
      <c r="AN178" t="n">
        <v>0</v>
      </c>
      <c r="AO178" t="n">
        <v>0.4703730915232308</v>
      </c>
      <c r="AP178" t="n">
        <v>0</v>
      </c>
      <c r="AQ178" t="n">
        <v>1.149234693806481</v>
      </c>
      <c r="AR178" t="n">
        <v>1</v>
      </c>
      <c r="AS178" t="n">
        <v>0</v>
      </c>
      <c r="AT178" t="n">
        <v>0</v>
      </c>
      <c r="AU178" t="n">
        <v>0</v>
      </c>
      <c r="AV178" t="n">
        <v>1.332969821925437</v>
      </c>
      <c r="AW178" t="n">
        <v>0.4190630826068966</v>
      </c>
    </row>
    <row r="179" spans="1:49">
      <c r="A179" t="n">
        <v>-35.479743905</v>
      </c>
      <c r="B179" t="n">
        <v>14.047928785</v>
      </c>
      <c r="C179" t="n">
        <v>23.829702715</v>
      </c>
      <c r="D179" t="n">
        <v>37.864322195</v>
      </c>
      <c r="E179" t="n">
        <v>1497.220812</v>
      </c>
      <c r="F179" t="n">
        <v>176</v>
      </c>
      <c r="G179" t="n">
        <v>25.1</v>
      </c>
      <c r="H179" t="n">
        <v>0.07990602326103913</v>
      </c>
      <c r="I179" t="n">
        <v>0.7413010859031932</v>
      </c>
      <c r="J179" t="n">
        <v>0</v>
      </c>
      <c r="K179" t="n">
        <v>0</v>
      </c>
      <c r="L179" t="n">
        <v>0.06126104618749986</v>
      </c>
      <c r="M179" t="n">
        <v>0</v>
      </c>
      <c r="N179" t="n">
        <v>89.37307213317001</v>
      </c>
      <c r="O179" t="n">
        <v>2.135743668656004</v>
      </c>
      <c r="P179" t="b">
        <v>1</v>
      </c>
      <c r="Q179" t="n">
        <v>0</v>
      </c>
      <c r="R179" t="b">
        <v>0</v>
      </c>
      <c r="S179" t="n">
        <v>2.135743668656004</v>
      </c>
      <c r="T179" t="n">
        <v>206.1377069246281</v>
      </c>
      <c r="U179" t="n">
        <v>813.0071161107333</v>
      </c>
      <c r="V179" t="n">
        <v>98.9379867802957</v>
      </c>
      <c r="W179" t="n">
        <v>2</v>
      </c>
      <c r="X179" t="n">
        <v>1736.583200012526</v>
      </c>
      <c r="Y179" t="b">
        <v>0</v>
      </c>
      <c r="Z179" t="n">
        <v>1736.583200012526</v>
      </c>
      <c r="AA179" t="b">
        <v>0</v>
      </c>
      <c r="AB179" t="n">
        <v>25.08569644530824</v>
      </c>
      <c r="AC179" t="n">
        <v>2.135743668656004</v>
      </c>
      <c r="AD179" t="b">
        <v>0</v>
      </c>
      <c r="AE179" t="n">
        <v>0</v>
      </c>
      <c r="AF179" t="n">
        <v>0</v>
      </c>
      <c r="AG179" t="n">
        <v>0.8053885092437844</v>
      </c>
      <c r="AH179" t="n">
        <v>24.92442461613413</v>
      </c>
      <c r="AI179" t="n">
        <v>14.58208029299967</v>
      </c>
      <c r="AJ179" t="n">
        <v>2.651817904207933</v>
      </c>
      <c r="AK179" t="n">
        <v>2.8378403841475</v>
      </c>
      <c r="AL179" t="n">
        <v>2.651817904207933</v>
      </c>
      <c r="AM179" t="n">
        <v>1</v>
      </c>
      <c r="AN179" t="n">
        <v>0</v>
      </c>
      <c r="AO179" t="n">
        <v>3.426691277570987</v>
      </c>
      <c r="AP179" t="n">
        <v>0</v>
      </c>
      <c r="AQ179" t="n">
        <v>1.624074636495206</v>
      </c>
      <c r="AR179" t="n">
        <v>1</v>
      </c>
      <c r="AS179" t="n">
        <v>0</v>
      </c>
      <c r="AT179" t="n">
        <v>0</v>
      </c>
      <c r="AU179" t="n">
        <v>0</v>
      </c>
      <c r="AV179" t="n">
        <v>1.799689405234306</v>
      </c>
      <c r="AW179" t="n">
        <v>0.5657917962486682</v>
      </c>
    </row>
    <row r="180" spans="1:49">
      <c r="A180" t="n">
        <v>0</v>
      </c>
      <c r="B180" t="n">
        <v>-21.42638506</v>
      </c>
      <c r="C180" t="n">
        <v>23.828037315</v>
      </c>
      <c r="D180" t="n">
        <v>37.86167595000001</v>
      </c>
      <c r="E180" t="n">
        <v>1337.2548565</v>
      </c>
      <c r="F180" t="n">
        <v>177</v>
      </c>
      <c r="G180" t="n">
        <v>25.9</v>
      </c>
      <c r="H180" t="n">
        <v>0.4113353793833112</v>
      </c>
      <c r="I180" t="n">
        <v>-0</v>
      </c>
      <c r="J180" t="n">
        <v>0</v>
      </c>
      <c r="K180" t="n">
        <v>0</v>
      </c>
      <c r="L180" t="n">
        <v>0.0517053027291669</v>
      </c>
      <c r="M180" t="n">
        <v>0</v>
      </c>
      <c r="N180" t="n">
        <v>89.37179115117783</v>
      </c>
      <c r="O180" t="n">
        <v>6.266421974758105</v>
      </c>
      <c r="P180" t="b">
        <v>1</v>
      </c>
      <c r="Q180" t="n">
        <v>0</v>
      </c>
      <c r="R180" t="b">
        <v>0</v>
      </c>
      <c r="S180" t="n">
        <v>6.266421974758105</v>
      </c>
      <c r="T180" t="n">
        <v>212.7078330417477</v>
      </c>
      <c r="U180" t="n">
        <v>838.919693516653</v>
      </c>
      <c r="V180" t="n">
        <v>281.3244867912366</v>
      </c>
      <c r="W180" t="n">
        <v>2</v>
      </c>
      <c r="X180" t="n">
        <v>1791.932465351571</v>
      </c>
      <c r="Y180" t="b">
        <v>0</v>
      </c>
      <c r="Z180" t="n">
        <v>1791.932465351571</v>
      </c>
      <c r="AA180" t="b">
        <v>0</v>
      </c>
      <c r="AB180" t="n">
        <v>71.32973803023241</v>
      </c>
      <c r="AC180" t="n">
        <v>6.266421974758105</v>
      </c>
      <c r="AD180" t="b">
        <v>0</v>
      </c>
      <c r="AE180" t="n">
        <v>0</v>
      </c>
      <c r="AF180" t="n">
        <v>0</v>
      </c>
      <c r="AG180" t="n">
        <v>0.8993776932882215</v>
      </c>
      <c r="AH180" t="n">
        <v>24.93864127149951</v>
      </c>
      <c r="AI180" t="n">
        <v>37.1301983146143</v>
      </c>
      <c r="AJ180" t="n">
        <v>6.967508780262708</v>
      </c>
      <c r="AK180" t="n">
        <v>3.736126203082279</v>
      </c>
      <c r="AL180" t="n">
        <v>6.967508780262708</v>
      </c>
      <c r="AM180" t="n">
        <v>0</v>
      </c>
      <c r="AN180" t="n">
        <v>0</v>
      </c>
      <c r="AO180" t="n">
        <v>7.013551180160588</v>
      </c>
      <c r="AP180" t="n">
        <v>0</v>
      </c>
      <c r="AQ180" t="n">
        <v>2.232432911690361</v>
      </c>
      <c r="AR180" t="n">
        <v>1</v>
      </c>
      <c r="AS180" t="n">
        <v>0</v>
      </c>
      <c r="AT180" t="n">
        <v>0</v>
      </c>
      <c r="AU180" t="n">
        <v>0</v>
      </c>
      <c r="AV180" t="n">
        <v>2.396881245166098</v>
      </c>
      <c r="AW180" t="n">
        <v>0.7535387723865123</v>
      </c>
    </row>
    <row r="181" spans="1:49">
      <c r="A181" t="n">
        <v>0</v>
      </c>
      <c r="B181" t="n">
        <v>-21.42638506</v>
      </c>
      <c r="C181" t="n">
        <v>23.830450505</v>
      </c>
      <c r="D181" t="n">
        <v>37.86551041</v>
      </c>
      <c r="E181" t="n">
        <v>1187.257966</v>
      </c>
      <c r="F181" t="n">
        <v>178</v>
      </c>
      <c r="G181" t="n">
        <v>27.8</v>
      </c>
      <c r="H181" t="n">
        <v>0.5247524592057169</v>
      </c>
      <c r="I181" t="n">
        <v>-0</v>
      </c>
      <c r="J181" t="n">
        <v>0</v>
      </c>
      <c r="K181" t="n">
        <v>0</v>
      </c>
      <c r="L181" t="n">
        <v>0.05350170097916684</v>
      </c>
      <c r="M181" t="n">
        <v>0</v>
      </c>
      <c r="N181" t="n">
        <v>89.3643514341431</v>
      </c>
      <c r="O181" t="n">
        <v>8.241860429344229</v>
      </c>
      <c r="P181" t="b">
        <v>1</v>
      </c>
      <c r="Q181" t="n">
        <v>0</v>
      </c>
      <c r="R181" t="b">
        <v>0</v>
      </c>
      <c r="S181" t="n">
        <v>8.241860429344229</v>
      </c>
      <c r="T181" t="n">
        <v>228.3118825699068</v>
      </c>
      <c r="U181" t="n">
        <v>900.4620648557125</v>
      </c>
      <c r="V181" t="n">
        <v>344.7213030277525</v>
      </c>
      <c r="W181" t="n">
        <v>2</v>
      </c>
      <c r="X181" t="n">
        <v>1923.386970531802</v>
      </c>
      <c r="Y181" t="b">
        <v>0</v>
      </c>
      <c r="Z181" t="n">
        <v>1923.386970531802</v>
      </c>
      <c r="AA181" t="b">
        <v>0</v>
      </c>
      <c r="AB181" t="n">
        <v>87.40398149790886</v>
      </c>
      <c r="AC181" t="n">
        <v>8.241860429344229</v>
      </c>
      <c r="AD181" t="b">
        <v>0</v>
      </c>
      <c r="AE181" t="n">
        <v>0</v>
      </c>
      <c r="AF181" t="n">
        <v>0</v>
      </c>
      <c r="AG181" t="n">
        <v>0.908888714947766</v>
      </c>
      <c r="AH181" t="n">
        <v>24.96020846992979</v>
      </c>
      <c r="AI181" t="n">
        <v>45.02142706849943</v>
      </c>
      <c r="AJ181" t="n">
        <v>9.068063332503682</v>
      </c>
      <c r="AK181" t="n">
        <v>4.101960075096414</v>
      </c>
      <c r="AL181" t="n">
        <v>9.068063332503682</v>
      </c>
      <c r="AM181" t="n">
        <v>0</v>
      </c>
      <c r="AN181" t="n">
        <v>0</v>
      </c>
      <c r="AO181" t="n">
        <v>9.068237704023433</v>
      </c>
      <c r="AP181" t="n">
        <v>0</v>
      </c>
      <c r="AQ181" t="n">
        <v>2.602849045247698</v>
      </c>
      <c r="AR181" t="n">
        <v>1</v>
      </c>
      <c r="AS181" t="n">
        <v>0</v>
      </c>
      <c r="AT181" t="n">
        <v>0</v>
      </c>
      <c r="AU181" t="n">
        <v>0</v>
      </c>
      <c r="AV181" t="n">
        <v>2.757185116094714</v>
      </c>
      <c r="AW181" t="n">
        <v>0.8668121926417752</v>
      </c>
    </row>
    <row r="182" spans="1:49">
      <c r="A182" t="n">
        <v>0</v>
      </c>
      <c r="B182" t="n">
        <v>-21.42638506</v>
      </c>
      <c r="C182" t="n">
        <v>23.85837063</v>
      </c>
      <c r="D182" t="n">
        <v>37.909874235</v>
      </c>
      <c r="E182" t="n">
        <v>1356.3300275</v>
      </c>
      <c r="F182" t="n">
        <v>179</v>
      </c>
      <c r="G182" t="n">
        <v>29.2</v>
      </c>
      <c r="H182" t="n">
        <v>0.2396547837938208</v>
      </c>
      <c r="I182" t="n">
        <v>-0</v>
      </c>
      <c r="J182" t="n">
        <v>0</v>
      </c>
      <c r="K182" t="n">
        <v>0</v>
      </c>
      <c r="L182" t="n">
        <v>0.06894560452083601</v>
      </c>
      <c r="M182" t="n">
        <v>0</v>
      </c>
      <c r="N182" t="n">
        <v>89.35691171710837</v>
      </c>
      <c r="O182" t="n">
        <v>4.749105846533853</v>
      </c>
      <c r="P182" t="b">
        <v>1</v>
      </c>
      <c r="Q182" t="n">
        <v>0</v>
      </c>
      <c r="R182" t="b">
        <v>0</v>
      </c>
      <c r="S182" t="n">
        <v>4.749105846533853</v>
      </c>
      <c r="T182" t="n">
        <v>239.8096032748662</v>
      </c>
      <c r="U182" t="n">
        <v>945.8090753160722</v>
      </c>
      <c r="V182" t="n">
        <v>189.110943120025</v>
      </c>
      <c r="W182" t="n">
        <v>2</v>
      </c>
      <c r="X182" t="n">
        <v>2020.24818487513</v>
      </c>
      <c r="Y182" t="b">
        <v>0</v>
      </c>
      <c r="Z182" t="n">
        <v>2020.24818487513</v>
      </c>
      <c r="AA182" t="b">
        <v>0</v>
      </c>
      <c r="AB182" t="n">
        <v>47.94902208925583</v>
      </c>
      <c r="AC182" t="n">
        <v>4.749105846533853</v>
      </c>
      <c r="AD182" t="b">
        <v>0</v>
      </c>
      <c r="AE182" t="n">
        <v>0</v>
      </c>
      <c r="AF182" t="n">
        <v>0</v>
      </c>
      <c r="AG182" t="n">
        <v>0.8683168798110664</v>
      </c>
      <c r="AH182" t="n">
        <v>24.98589333309258</v>
      </c>
      <c r="AI182" t="n">
        <v>25.85236400582406</v>
      </c>
      <c r="AJ182" t="n">
        <v>5.469323419771814</v>
      </c>
      <c r="AK182" t="n">
        <v>3.404319956546992</v>
      </c>
      <c r="AL182" t="n">
        <v>5.469323419771814</v>
      </c>
      <c r="AM182" t="n">
        <v>0</v>
      </c>
      <c r="AN182" t="n">
        <v>0</v>
      </c>
      <c r="AO182" t="n">
        <v>5.578772296794517</v>
      </c>
      <c r="AP182" t="n">
        <v>0</v>
      </c>
      <c r="AQ182" t="n">
        <v>1.959462881160915</v>
      </c>
      <c r="AR182" t="n">
        <v>1</v>
      </c>
      <c r="AS182" t="n">
        <v>0</v>
      </c>
      <c r="AT182" t="n">
        <v>0</v>
      </c>
      <c r="AU182" t="n">
        <v>0</v>
      </c>
      <c r="AV182" t="n">
        <v>2.123638097843759</v>
      </c>
      <c r="AW182" t="n">
        <v>0.6676357656307337</v>
      </c>
    </row>
    <row r="183" spans="1:49">
      <c r="A183" t="n">
        <v>0</v>
      </c>
      <c r="B183" t="n">
        <v>-21.42638506</v>
      </c>
      <c r="C183" t="n">
        <v>23.928127585</v>
      </c>
      <c r="D183" t="n">
        <v>38.02071488</v>
      </c>
      <c r="E183" t="n">
        <v>1665.1571825</v>
      </c>
      <c r="F183" t="n">
        <v>180</v>
      </c>
      <c r="G183" t="n">
        <v>29.6</v>
      </c>
      <c r="H183" t="n">
        <v>0.01662840561900314</v>
      </c>
      <c r="I183" t="n">
        <v>-0</v>
      </c>
      <c r="J183" t="n">
        <v>0</v>
      </c>
      <c r="K183" t="n">
        <v>0</v>
      </c>
      <c r="L183" t="n">
        <v>0.09363365504166615</v>
      </c>
      <c r="M183" t="n">
        <v>0</v>
      </c>
      <c r="N183" t="n">
        <v>89.34947200007365</v>
      </c>
      <c r="O183" t="n">
        <v>1.704274498118077</v>
      </c>
      <c r="P183" t="b">
        <v>1</v>
      </c>
      <c r="Q183" t="n">
        <v>0</v>
      </c>
      <c r="R183" t="b">
        <v>0</v>
      </c>
      <c r="S183" t="n">
        <v>1.704274498118077</v>
      </c>
      <c r="T183" t="n">
        <v>243.094666333426</v>
      </c>
      <c r="U183" t="n">
        <v>958.7653640190321</v>
      </c>
      <c r="V183" t="n">
        <v>66.94767471094971</v>
      </c>
      <c r="W183" t="n">
        <v>2</v>
      </c>
      <c r="X183" t="n">
        <v>2047.922817544653</v>
      </c>
      <c r="Y183" t="b">
        <v>0</v>
      </c>
      <c r="Z183" t="n">
        <v>2047.922817544653</v>
      </c>
      <c r="AA183" t="b">
        <v>0</v>
      </c>
      <c r="AB183" t="n">
        <v>16.97456255348624</v>
      </c>
      <c r="AC183" t="n">
        <v>1.704274498118077</v>
      </c>
      <c r="AD183" t="b">
        <v>0</v>
      </c>
      <c r="AE183" t="n">
        <v>0</v>
      </c>
      <c r="AF183" t="n">
        <v>0</v>
      </c>
      <c r="AG183" t="n">
        <v>0.737162538529553</v>
      </c>
      <c r="AH183" t="n">
        <v>25.00728387494978</v>
      </c>
      <c r="AI183" t="n">
        <v>10.78038039897161</v>
      </c>
      <c r="AJ183" t="n">
        <v>2.311938560412552</v>
      </c>
      <c r="AK183" t="n">
        <v>2.833487817751462</v>
      </c>
      <c r="AL183" t="n">
        <v>2.311938560412552</v>
      </c>
      <c r="AM183" t="n">
        <v>0</v>
      </c>
      <c r="AN183" t="n">
        <v>0</v>
      </c>
      <c r="AO183" t="n">
        <v>2.402993430491069</v>
      </c>
      <c r="AP183" t="n">
        <v>0</v>
      </c>
      <c r="AQ183" t="n">
        <v>1.53497664335905</v>
      </c>
      <c r="AR183" t="n">
        <v>1</v>
      </c>
      <c r="AS183" t="n">
        <v>0</v>
      </c>
      <c r="AT183" t="n">
        <v>0</v>
      </c>
      <c r="AU183" t="n">
        <v>0</v>
      </c>
      <c r="AV183" t="n">
        <v>1.725207572137624</v>
      </c>
      <c r="AW183" t="n">
        <v>0.5423759723775605</v>
      </c>
    </row>
    <row r="184" spans="1:49">
      <c r="A184" t="n">
        <v>0</v>
      </c>
      <c r="B184" t="n">
        <v>-21.42638506</v>
      </c>
      <c r="C184" t="n">
        <v>24.027928975</v>
      </c>
      <c r="D184" t="n">
        <v>38.179294775</v>
      </c>
      <c r="E184" t="n">
        <v>1792.2253945</v>
      </c>
      <c r="F184" t="n">
        <v>181</v>
      </c>
      <c r="G184" t="n">
        <v>29.5</v>
      </c>
      <c r="H184" t="n">
        <v>-0.05616840626983244</v>
      </c>
      <c r="I184" t="n">
        <v>-0</v>
      </c>
      <c r="J184" t="n">
        <v>0</v>
      </c>
      <c r="K184" t="n">
        <v>0</v>
      </c>
      <c r="L184" t="n">
        <v>0.117677353729167</v>
      </c>
      <c r="M184" t="n">
        <v>0</v>
      </c>
      <c r="N184" t="n">
        <v>89.34203228303892</v>
      </c>
      <c r="O184" t="n">
        <v>0.6830611694959396</v>
      </c>
      <c r="P184" t="b">
        <v>1</v>
      </c>
      <c r="Q184" t="n">
        <v>0</v>
      </c>
      <c r="R184" t="b">
        <v>0</v>
      </c>
      <c r="S184" t="n">
        <v>0.6830611694959396</v>
      </c>
      <c r="T184" t="n">
        <v>242.273400568786</v>
      </c>
      <c r="U184" t="n">
        <v>955.5262918432921</v>
      </c>
      <c r="V184" t="n">
        <v>26.92311115562458</v>
      </c>
      <c r="W184" t="n">
        <v>2</v>
      </c>
      <c r="X184" t="n">
        <v>2041.004159377272</v>
      </c>
      <c r="Y184" t="b">
        <v>0</v>
      </c>
      <c r="Z184" t="n">
        <v>2041.004159377272</v>
      </c>
      <c r="AA184" t="b">
        <v>0</v>
      </c>
      <c r="AB184" t="n">
        <v>6.826346641892641</v>
      </c>
      <c r="AC184" t="n">
        <v>0.6830611694959396</v>
      </c>
      <c r="AD184" t="b">
        <v>0</v>
      </c>
      <c r="AE184" t="n">
        <v>0</v>
      </c>
      <c r="AF184" t="n">
        <v>0</v>
      </c>
      <c r="AG184" t="n">
        <v>0.5477487407929011</v>
      </c>
      <c r="AH184" t="n">
        <v>25.02260556378382</v>
      </c>
      <c r="AI184" t="n">
        <v>5.834527642727559</v>
      </c>
      <c r="AJ184" t="n">
        <v>1.247033755855222</v>
      </c>
      <c r="AK184" t="n">
        <v>2.638672473302165</v>
      </c>
      <c r="AL184" t="n">
        <v>1.247033755855222</v>
      </c>
      <c r="AM184" t="n">
        <v>0</v>
      </c>
      <c r="AN184" t="n">
        <v>0</v>
      </c>
      <c r="AO184" t="n">
        <v>1.249875118569472</v>
      </c>
      <c r="AP184" t="n">
        <v>0</v>
      </c>
      <c r="AQ184" t="n">
        <v>1.410812789920398</v>
      </c>
      <c r="AR184" t="n">
        <v>1</v>
      </c>
      <c r="AS184" t="n">
        <v>0</v>
      </c>
      <c r="AT184" t="n">
        <v>0</v>
      </c>
      <c r="AU184" t="n">
        <v>0</v>
      </c>
      <c r="AV184" t="n">
        <v>1.61192177367828</v>
      </c>
      <c r="AW184" t="n">
        <v>0.5067608405590609</v>
      </c>
    </row>
    <row r="185" spans="1:49">
      <c r="A185" t="n">
        <v>0</v>
      </c>
      <c r="B185" t="n">
        <v>-21.42638506</v>
      </c>
      <c r="C185" t="n">
        <v>24.131977055</v>
      </c>
      <c r="D185" t="n">
        <v>38.34462248</v>
      </c>
      <c r="E185" t="n">
        <v>1588.1566015</v>
      </c>
      <c r="F185" t="n">
        <v>182</v>
      </c>
      <c r="G185" t="n">
        <v>29.2</v>
      </c>
      <c r="H185" t="n">
        <v>-0.125288113873014</v>
      </c>
      <c r="I185" t="n">
        <v>-0</v>
      </c>
      <c r="J185" t="n">
        <v>0</v>
      </c>
      <c r="K185" t="n">
        <v>0</v>
      </c>
      <c r="L185" t="n">
        <v>0.1347288350208342</v>
      </c>
      <c r="M185" t="n">
        <v>0</v>
      </c>
      <c r="N185" t="n">
        <v>89.33459256600419</v>
      </c>
      <c r="O185" t="n">
        <v>-0.2815711739871856</v>
      </c>
      <c r="P185" t="b">
        <v>1</v>
      </c>
      <c r="Q185" t="n">
        <v>0</v>
      </c>
      <c r="R185" t="b">
        <v>0</v>
      </c>
      <c r="S185" t="n">
        <v>-0.2815711739871856</v>
      </c>
      <c r="T185" t="n">
        <v>239.8096032748662</v>
      </c>
      <c r="U185" t="n">
        <v>945.8090753160722</v>
      </c>
      <c r="V185" t="n">
        <v>-11.21225594645203</v>
      </c>
      <c r="W185" t="n">
        <v>2</v>
      </c>
      <c r="X185" t="n">
        <v>2020.24818487513</v>
      </c>
      <c r="Y185" t="b">
        <v>0</v>
      </c>
      <c r="Z185" t="n">
        <v>2020.24818487513</v>
      </c>
      <c r="AA185" t="b">
        <v>0</v>
      </c>
      <c r="AB185" t="n">
        <v>-2.842864083786013</v>
      </c>
      <c r="AC185" t="n">
        <v>-0.2815711739871856</v>
      </c>
      <c r="AD185" t="b">
        <v>0</v>
      </c>
      <c r="AE185" t="n">
        <v>0</v>
      </c>
      <c r="AF185" t="n">
        <v>0</v>
      </c>
      <c r="AG185" t="n">
        <v>0.289999692059868</v>
      </c>
      <c r="AH185" t="n">
        <v>25.03317177312065</v>
      </c>
      <c r="AI185" t="n">
        <v>-0.3859689648249074</v>
      </c>
      <c r="AJ185" t="n">
        <v>-0.08165555374921932</v>
      </c>
      <c r="AK185" t="n">
        <v>2.456895118961104</v>
      </c>
      <c r="AL185" t="n">
        <v>-0.08165555374921932</v>
      </c>
      <c r="AM185" t="n">
        <v>0</v>
      </c>
      <c r="AN185" t="n">
        <v>0</v>
      </c>
      <c r="AO185" t="n">
        <v>0.03525276290053125</v>
      </c>
      <c r="AP185" t="n">
        <v>0</v>
      </c>
      <c r="AQ185" t="n">
        <v>1.053770005454584</v>
      </c>
      <c r="AR185" t="n">
        <v>1</v>
      </c>
      <c r="AS185" t="n">
        <v>0</v>
      </c>
      <c r="AT185" t="n">
        <v>0</v>
      </c>
      <c r="AU185" t="n">
        <v>0</v>
      </c>
      <c r="AV185" t="n">
        <v>1.232806775534392</v>
      </c>
      <c r="AW185" t="n">
        <v>0.3875735212578648</v>
      </c>
    </row>
    <row r="186" spans="1:49">
      <c r="A186" t="n">
        <v>-15.20560453</v>
      </c>
      <c r="B186" t="n">
        <v>-6.223107699500002</v>
      </c>
      <c r="C186" t="n">
        <v>24.222747155</v>
      </c>
      <c r="D186" t="n">
        <v>38.48885208</v>
      </c>
      <c r="E186" t="n">
        <v>1298.309085</v>
      </c>
      <c r="F186" t="n">
        <v>183</v>
      </c>
      <c r="G186" t="n">
        <v>28.3</v>
      </c>
      <c r="H186" t="n">
        <v>-0.4426791382381134</v>
      </c>
      <c r="I186" t="n">
        <v>0.3177004653721588</v>
      </c>
      <c r="J186" t="n">
        <v>0</v>
      </c>
      <c r="K186" t="n">
        <v>0</v>
      </c>
      <c r="L186" t="n">
        <v>0.1359161342708326</v>
      </c>
      <c r="M186" t="n">
        <v>0</v>
      </c>
      <c r="N186" t="n">
        <v>89.32979230684455</v>
      </c>
      <c r="O186" t="n">
        <v>-4.527167181984603</v>
      </c>
      <c r="P186" t="b">
        <v>1</v>
      </c>
      <c r="Q186" t="n">
        <v>0</v>
      </c>
      <c r="R186" t="b">
        <v>0</v>
      </c>
      <c r="S186" t="n">
        <v>-4.527167181984603</v>
      </c>
      <c r="T186" t="n">
        <v>232.4182113931066</v>
      </c>
      <c r="U186" t="n">
        <v>916.6574257344124</v>
      </c>
      <c r="V186" t="n">
        <v>-186.0063454315765</v>
      </c>
      <c r="W186" t="n">
        <v>2</v>
      </c>
      <c r="X186" t="n">
        <v>1957.980261368705</v>
      </c>
      <c r="Y186" t="b">
        <v>0</v>
      </c>
      <c r="Z186" t="n">
        <v>1957.980261368705</v>
      </c>
      <c r="AA186" t="b">
        <v>0</v>
      </c>
      <c r="AB186" t="n">
        <v>-47.16185228995347</v>
      </c>
      <c r="AC186" t="n">
        <v>-4.527167181984603</v>
      </c>
      <c r="AD186" t="b">
        <v>0</v>
      </c>
      <c r="AE186" t="n">
        <v>0</v>
      </c>
      <c r="AF186" t="n">
        <v>0</v>
      </c>
      <c r="AG186" t="n">
        <v>0.921085344942478</v>
      </c>
      <c r="AH186" t="n">
        <v>25.04000973314008</v>
      </c>
      <c r="AI186" t="n">
        <v>-20.33712124748033</v>
      </c>
      <c r="AJ186" t="n">
        <v>-4.169907345430555</v>
      </c>
      <c r="AK186" t="n">
        <v>26.82473104247313</v>
      </c>
      <c r="AL186" t="n">
        <v>-4.169907345430555</v>
      </c>
      <c r="AM186" t="n">
        <v>2</v>
      </c>
      <c r="AN186" t="n">
        <v>1.577126628812537</v>
      </c>
      <c r="AO186" t="n">
        <v>-2.22603436142705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</row>
    <row r="187" spans="1:49">
      <c r="A187" t="n">
        <v>-65.89095297999999</v>
      </c>
      <c r="B187" t="n">
        <v>44.45448350549999</v>
      </c>
      <c r="C187" t="n">
        <v>24.29590329</v>
      </c>
      <c r="D187" t="n">
        <v>38.60509388</v>
      </c>
      <c r="E187" t="n">
        <v>1268.2435395</v>
      </c>
      <c r="F187" t="n">
        <v>184</v>
      </c>
      <c r="G187" t="n">
        <v>26.1</v>
      </c>
      <c r="H187" t="n">
        <v>-0.6873286665078595</v>
      </c>
      <c r="I187" t="n">
        <v>1.376702016960915</v>
      </c>
      <c r="J187" t="n">
        <v>0</v>
      </c>
      <c r="K187" t="n">
        <v>0</v>
      </c>
      <c r="L187" t="n">
        <v>0.1191987430833341</v>
      </c>
      <c r="M187" t="n">
        <v>0</v>
      </c>
      <c r="N187" t="n">
        <v>89.33642969847755</v>
      </c>
      <c r="O187" t="n">
        <v>-7.219619151805778</v>
      </c>
      <c r="P187" t="b">
        <v>1</v>
      </c>
      <c r="Q187" t="n">
        <v>0</v>
      </c>
      <c r="R187" t="b">
        <v>0</v>
      </c>
      <c r="S187" t="n">
        <v>-7.219619151805778</v>
      </c>
      <c r="T187" t="n">
        <v>214.3503645710277</v>
      </c>
      <c r="U187" t="n">
        <v>845.397837868133</v>
      </c>
      <c r="V187" t="n">
        <v>-321.633623777689</v>
      </c>
      <c r="W187" t="n">
        <v>2</v>
      </c>
      <c r="X187" t="n">
        <v>1805.769781686332</v>
      </c>
      <c r="Y187" t="b">
        <v>0</v>
      </c>
      <c r="Z187" t="n">
        <v>1805.769781686332</v>
      </c>
      <c r="AA187" t="b">
        <v>0</v>
      </c>
      <c r="AB187" t="n">
        <v>-81.55010744870411</v>
      </c>
      <c r="AC187" t="n">
        <v>-7.219619151805778</v>
      </c>
      <c r="AD187" t="b">
        <v>0</v>
      </c>
      <c r="AE187" t="n">
        <v>0</v>
      </c>
      <c r="AF187" t="n">
        <v>0</v>
      </c>
      <c r="AG187" t="n">
        <v>0.938435901857533</v>
      </c>
      <c r="AH187" t="n">
        <v>25.05222953105279</v>
      </c>
      <c r="AI187" t="n">
        <v>-35.82844036994539</v>
      </c>
      <c r="AJ187" t="n">
        <v>-6.775149809792773</v>
      </c>
      <c r="AK187" t="n">
        <v>45.72166707875872</v>
      </c>
      <c r="AL187" t="n">
        <v>-6.775149809792773</v>
      </c>
      <c r="AM187" t="n">
        <v>2</v>
      </c>
      <c r="AN187" t="n">
        <v>3.229380963637208</v>
      </c>
      <c r="AO187" t="n">
        <v>-2.168706033522266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</row>
    <row r="188" spans="1:49">
      <c r="A188" t="n">
        <v>-101.3706969</v>
      </c>
      <c r="B188" t="n">
        <v>79.92879735</v>
      </c>
      <c r="C188" t="n">
        <v>24.351260795</v>
      </c>
      <c r="D188" t="n">
        <v>38.69305445000001</v>
      </c>
      <c r="E188" t="n">
        <v>1270.8705245</v>
      </c>
      <c r="F188" t="n">
        <v>185</v>
      </c>
      <c r="G188" t="n">
        <v>23.6</v>
      </c>
      <c r="H188" t="n">
        <v>-0.7246728623971146</v>
      </c>
      <c r="I188" t="n">
        <v>2.118003103177513</v>
      </c>
      <c r="J188" t="n">
        <v>0</v>
      </c>
      <c r="K188" t="n">
        <v>0</v>
      </c>
      <c r="L188" t="n">
        <v>0.0908065952291669</v>
      </c>
      <c r="M188" t="n">
        <v>0</v>
      </c>
      <c r="N188" t="n">
        <v>89.35802401807051</v>
      </c>
      <c r="O188" t="n">
        <v>-6.972651681976652</v>
      </c>
      <c r="P188" t="b">
        <v>1</v>
      </c>
      <c r="Q188" t="n">
        <v>0</v>
      </c>
      <c r="R188" t="b">
        <v>0</v>
      </c>
      <c r="S188" t="n">
        <v>-6.972651681976652</v>
      </c>
      <c r="T188" t="n">
        <v>193.8187204550288</v>
      </c>
      <c r="U188" t="n">
        <v>764.4210334746336</v>
      </c>
      <c r="V188" t="n">
        <v>-343.5370883800949</v>
      </c>
      <c r="W188" t="n">
        <v>2</v>
      </c>
      <c r="X188" t="n">
        <v>1632.803327501818</v>
      </c>
      <c r="Y188" t="b">
        <v>0</v>
      </c>
      <c r="Z188" t="n">
        <v>1632.803327501818</v>
      </c>
      <c r="AA188" t="b">
        <v>0</v>
      </c>
      <c r="AB188" t="n">
        <v>-87.10372423430398</v>
      </c>
      <c r="AC188" t="n">
        <v>-6.972651681976652</v>
      </c>
      <c r="AD188" t="b">
        <v>0</v>
      </c>
      <c r="AE188" t="n">
        <v>0</v>
      </c>
      <c r="AF188" t="n">
        <v>0</v>
      </c>
      <c r="AG188" t="n">
        <v>0.9403277926209698</v>
      </c>
      <c r="AH188" t="n">
        <v>25.06743226302004</v>
      </c>
      <c r="AI188" t="n">
        <v>-38.34553030819697</v>
      </c>
      <c r="AJ188" t="n">
        <v>-6.556578164827997</v>
      </c>
      <c r="AK188" t="n">
        <v>48.75819392610701</v>
      </c>
      <c r="AL188" t="n">
        <v>-6.556578164827997</v>
      </c>
      <c r="AM188" t="n">
        <v>2</v>
      </c>
      <c r="AN188" t="n">
        <v>2.264792843749796</v>
      </c>
      <c r="AO188" t="n">
        <v>-2.17369877742293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</row>
    <row r="189" spans="1:49">
      <c r="A189" t="n">
        <v>-86.165092355</v>
      </c>
      <c r="B189" t="n">
        <v>64.72551999</v>
      </c>
      <c r="C189" t="n">
        <v>24.392590295</v>
      </c>
      <c r="D189" t="n">
        <v>38.758725165</v>
      </c>
      <c r="E189" t="n">
        <v>1255.048246</v>
      </c>
      <c r="F189" t="n">
        <v>186</v>
      </c>
      <c r="G189" t="n">
        <v>21</v>
      </c>
      <c r="H189" t="n">
        <v>-0.6639798839036857</v>
      </c>
      <c r="I189" t="n">
        <v>1.80030263749195</v>
      </c>
      <c r="J189" t="n">
        <v>0</v>
      </c>
      <c r="K189" t="n">
        <v>0</v>
      </c>
      <c r="L189" t="n">
        <v>0.06022184987500054</v>
      </c>
      <c r="M189" t="n">
        <v>0</v>
      </c>
      <c r="N189" t="n">
        <v>89.38313761483093</v>
      </c>
      <c r="O189" t="n">
        <v>-5.626872286550164</v>
      </c>
      <c r="P189" t="b">
        <v>1</v>
      </c>
      <c r="Q189" t="n">
        <v>0</v>
      </c>
      <c r="R189" t="b">
        <v>0</v>
      </c>
      <c r="S189" t="n">
        <v>-5.626872286550164</v>
      </c>
      <c r="T189" t="n">
        <v>172.46581057439</v>
      </c>
      <c r="U189" t="n">
        <v>680.2051569053943</v>
      </c>
      <c r="V189" t="n">
        <v>-311.5555027058458</v>
      </c>
      <c r="W189" t="n">
        <v>2</v>
      </c>
      <c r="X189" t="n">
        <v>1452.918215149922</v>
      </c>
      <c r="Y189" t="b">
        <v>0</v>
      </c>
      <c r="Z189" t="n">
        <v>1452.918215149922</v>
      </c>
      <c r="AA189" t="b">
        <v>0</v>
      </c>
      <c r="AB189" t="n">
        <v>-78.99480291730369</v>
      </c>
      <c r="AC189" t="n">
        <v>-5.626872286550164</v>
      </c>
      <c r="AD189" t="b">
        <v>0</v>
      </c>
      <c r="AE189" t="n">
        <v>0</v>
      </c>
      <c r="AF189" t="n">
        <v>0</v>
      </c>
      <c r="AG189" t="n">
        <v>0.9386777976642696</v>
      </c>
      <c r="AH189" t="n">
        <v>25.08166373763926</v>
      </c>
      <c r="AI189" t="n">
        <v>-34.71473203620676</v>
      </c>
      <c r="AJ189" t="n">
        <v>-5.281820085677021</v>
      </c>
      <c r="AK189" t="n">
        <v>44.28007088109693</v>
      </c>
      <c r="AL189" t="n">
        <v>-5.281820085677021</v>
      </c>
      <c r="AM189" t="n">
        <v>2</v>
      </c>
      <c r="AN189" t="n">
        <v>1.335971053011332</v>
      </c>
      <c r="AO189" t="n">
        <v>-2.143674357436481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</row>
    <row r="190" spans="1:49">
      <c r="A190" t="n">
        <v>-50.685348435</v>
      </c>
      <c r="B190" t="n">
        <v>29.2512061455</v>
      </c>
      <c r="C190" t="n">
        <v>24.417346925</v>
      </c>
      <c r="D190" t="n">
        <v>38.79806234</v>
      </c>
      <c r="E190" t="n">
        <v>1208.369381</v>
      </c>
      <c r="F190" t="n">
        <v>187</v>
      </c>
      <c r="G190" t="n">
        <v>18.9</v>
      </c>
      <c r="H190" t="n">
        <v>-0.5360742686548088</v>
      </c>
      <c r="I190" t="n">
        <v>1.059001551275352</v>
      </c>
      <c r="J190" t="n">
        <v>0</v>
      </c>
      <c r="K190" t="n">
        <v>0</v>
      </c>
      <c r="L190" t="n">
        <v>0.03572901745833315</v>
      </c>
      <c r="M190" t="n">
        <v>0</v>
      </c>
      <c r="N190" t="n">
        <v>89.3994530186739</v>
      </c>
      <c r="O190" t="n">
        <v>-3.93893747640145</v>
      </c>
      <c r="P190" t="b">
        <v>1</v>
      </c>
      <c r="Q190" t="n">
        <v>0</v>
      </c>
      <c r="R190" t="b">
        <v>0</v>
      </c>
      <c r="S190" t="n">
        <v>-3.93893747640145</v>
      </c>
      <c r="T190" t="n">
        <v>155.219229516951</v>
      </c>
      <c r="U190" t="n">
        <v>612.1846412148549</v>
      </c>
      <c r="V190" t="n">
        <v>-242.3287521205269</v>
      </c>
      <c r="W190" t="n">
        <v>2</v>
      </c>
      <c r="X190" t="n">
        <v>1307.62639363493</v>
      </c>
      <c r="Y190" t="b">
        <v>0</v>
      </c>
      <c r="Z190" t="n">
        <v>1307.62639363493</v>
      </c>
      <c r="AA190" t="b">
        <v>0</v>
      </c>
      <c r="AB190" t="n">
        <v>-61.44238136930196</v>
      </c>
      <c r="AC190" t="n">
        <v>-3.93893747640145</v>
      </c>
      <c r="AD190" t="b">
        <v>0</v>
      </c>
      <c r="AE190" t="n">
        <v>0</v>
      </c>
      <c r="AF190" t="n">
        <v>0</v>
      </c>
      <c r="AG190" t="n">
        <v>0.9327415778443271</v>
      </c>
      <c r="AH190" t="n">
        <v>25.09346598276336</v>
      </c>
      <c r="AI190" t="n">
        <v>-26.83046055473577</v>
      </c>
      <c r="AJ190" t="n">
        <v>-3.67401075676884</v>
      </c>
      <c r="AK190" t="n">
        <v>34.61192081456619</v>
      </c>
      <c r="AL190" t="n">
        <v>-3.67401075676884</v>
      </c>
      <c r="AM190" t="n">
        <v>2</v>
      </c>
      <c r="AN190" t="n">
        <v>0.55297725573317</v>
      </c>
      <c r="AO190" t="n">
        <v>-2.055739704832171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</row>
    <row r="191" spans="1:49">
      <c r="A191" t="n">
        <v>-50.68534843499999</v>
      </c>
      <c r="B191" t="n">
        <v>29.2512061455</v>
      </c>
      <c r="C191" t="n">
        <v>24.43386487</v>
      </c>
      <c r="D191" t="n">
        <v>38.8243086</v>
      </c>
      <c r="E191" t="n">
        <v>1369.634751</v>
      </c>
      <c r="F191" t="n">
        <v>188</v>
      </c>
      <c r="G191" t="n">
        <v>17.1</v>
      </c>
      <c r="H191" t="n">
        <v>-0.4417230414770801</v>
      </c>
      <c r="I191" t="n">
        <v>1.059001551275352</v>
      </c>
      <c r="J191" t="n">
        <v>0</v>
      </c>
      <c r="K191" t="n">
        <v>0</v>
      </c>
      <c r="L191" t="n">
        <v>0.02087362245833474</v>
      </c>
      <c r="M191" t="n">
        <v>0</v>
      </c>
      <c r="N191" t="n">
        <v>89.40960968747441</v>
      </c>
      <c r="O191" t="n">
        <v>-2.813537871591413</v>
      </c>
      <c r="P191" t="b">
        <v>1</v>
      </c>
      <c r="Q191" t="n">
        <v>0</v>
      </c>
      <c r="R191" t="b">
        <v>0</v>
      </c>
      <c r="S191" t="n">
        <v>-2.813537871591413</v>
      </c>
      <c r="T191" t="n">
        <v>140.4364457534319</v>
      </c>
      <c r="U191" t="n">
        <v>553.8813420515354</v>
      </c>
      <c r="V191" t="n">
        <v>-191.3129276824129</v>
      </c>
      <c r="W191" t="n">
        <v>2</v>
      </c>
      <c r="X191" t="n">
        <v>1183.09054662208</v>
      </c>
      <c r="Y191" t="b">
        <v>0</v>
      </c>
      <c r="Z191" t="n">
        <v>1183.09054662208</v>
      </c>
      <c r="AA191" t="b">
        <v>0</v>
      </c>
      <c r="AB191" t="n">
        <v>-48.50733460507428</v>
      </c>
      <c r="AC191" t="n">
        <v>-2.813537871591413</v>
      </c>
      <c r="AD191" t="b">
        <v>0</v>
      </c>
      <c r="AE191" t="n">
        <v>0</v>
      </c>
      <c r="AF191" t="n">
        <v>0</v>
      </c>
      <c r="AG191" t="n">
        <v>0.9256942817311146</v>
      </c>
      <c r="AH191" t="n">
        <v>25.10252759743243</v>
      </c>
      <c r="AI191" t="n">
        <v>-21.02198607955761</v>
      </c>
      <c r="AJ191" t="n">
        <v>-2.604475919166102</v>
      </c>
      <c r="AK191" t="n">
        <v>27.48534852551666</v>
      </c>
      <c r="AL191" t="n">
        <v>-2.604475919166102</v>
      </c>
      <c r="AM191" t="n">
        <v>2</v>
      </c>
      <c r="AN191" t="n">
        <v>0</v>
      </c>
      <c r="AO191" t="n">
        <v>-1.49204623089748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</row>
    <row r="192" spans="1:49">
      <c r="A192" t="n">
        <v>-35.479743905</v>
      </c>
      <c r="B192" t="n">
        <v>14.047928785</v>
      </c>
      <c r="C192" t="n">
        <v>24.44573709</v>
      </c>
      <c r="D192" t="n">
        <v>38.843173015</v>
      </c>
      <c r="E192" t="n">
        <v>1542.268812</v>
      </c>
      <c r="F192" t="n">
        <v>189</v>
      </c>
      <c r="G192" t="n">
        <v>15.7</v>
      </c>
      <c r="H192" t="n">
        <v>-0.3637002321035374</v>
      </c>
      <c r="I192" t="n">
        <v>0.7413010859031932</v>
      </c>
      <c r="J192" t="n">
        <v>0</v>
      </c>
      <c r="K192" t="n">
        <v>0</v>
      </c>
      <c r="L192" t="n">
        <v>0.01571590356249686</v>
      </c>
      <c r="M192" t="n">
        <v>0</v>
      </c>
      <c r="N192" t="n">
        <v>89.41712689839984</v>
      </c>
      <c r="O192" t="n">
        <v>-2.012468335529556</v>
      </c>
      <c r="P192" t="b">
        <v>1</v>
      </c>
      <c r="Q192" t="n">
        <v>0</v>
      </c>
      <c r="R192" t="b">
        <v>0</v>
      </c>
      <c r="S192" t="n">
        <v>-2.012468335529556</v>
      </c>
      <c r="T192" t="n">
        <v>128.9387250484725</v>
      </c>
      <c r="U192" t="n">
        <v>508.5343315911757</v>
      </c>
      <c r="V192" t="n">
        <v>-149.0448815722529</v>
      </c>
      <c r="W192" t="n">
        <v>1</v>
      </c>
      <c r="X192" t="n">
        <v>1895.307453840312</v>
      </c>
      <c r="Y192" t="b">
        <v>1</v>
      </c>
      <c r="Z192" t="n">
        <v>1895.307453840312</v>
      </c>
      <c r="AA192" t="b">
        <v>0</v>
      </c>
      <c r="AB192" t="n">
        <v>-37.79028437430348</v>
      </c>
      <c r="AC192" t="n">
        <v>-2.012468335529556</v>
      </c>
      <c r="AD192" t="b">
        <v>0</v>
      </c>
      <c r="AE192" t="n">
        <v>0</v>
      </c>
      <c r="AF192" t="n">
        <v>-353.0386418403118</v>
      </c>
      <c r="AG192" t="n">
        <v>0.9161633012901237</v>
      </c>
      <c r="AH192" t="n">
        <v>25.10967840070916</v>
      </c>
      <c r="AI192" t="n">
        <v>-9.289528223518767</v>
      </c>
      <c r="AJ192" t="n">
        <v>-1.843749634020598</v>
      </c>
      <c r="AK192" t="n">
        <v>28.5007561507847</v>
      </c>
      <c r="AL192" t="n">
        <v>-1.500314659726952</v>
      </c>
      <c r="AM192" t="n">
        <v>2</v>
      </c>
      <c r="AN192" t="n">
        <v>0</v>
      </c>
      <c r="AO192" t="n">
        <v>-0.7566023183127747</v>
      </c>
      <c r="AP192" t="n">
        <v>0</v>
      </c>
      <c r="AQ192" t="n">
        <v>0.8729304517125868</v>
      </c>
      <c r="AR192" t="n">
        <v>1</v>
      </c>
      <c r="AS192" t="n">
        <v>0</v>
      </c>
      <c r="AT192" t="n">
        <v>0</v>
      </c>
      <c r="AU192" t="n">
        <v>0</v>
      </c>
      <c r="AV192" t="n">
        <v>1.044027059472325</v>
      </c>
      <c r="AW192" t="n">
        <v>0.3282243833813963</v>
      </c>
    </row>
    <row r="193" spans="1:49">
      <c r="A193" t="n">
        <v>0</v>
      </c>
      <c r="B193" t="n">
        <v>-21.42638506</v>
      </c>
      <c r="C193" t="n">
        <v>24.452807165</v>
      </c>
      <c r="D193" t="n">
        <v>38.85440705</v>
      </c>
      <c r="E193" t="n">
        <v>1440.5683965</v>
      </c>
      <c r="F193" t="n">
        <v>190</v>
      </c>
      <c r="G193" t="n">
        <v>14.5</v>
      </c>
      <c r="H193" t="n">
        <v>-0.2701426967754346</v>
      </c>
      <c r="I193" t="n">
        <v>-0</v>
      </c>
      <c r="J193" t="n">
        <v>0</v>
      </c>
      <c r="K193" t="n">
        <v>0</v>
      </c>
      <c r="L193" t="n">
        <v>0.01467610541666595</v>
      </c>
      <c r="M193" t="n">
        <v>0</v>
      </c>
      <c r="N193" t="n">
        <v>89.41584591640766</v>
      </c>
      <c r="O193" t="n">
        <v>-1.223841040718844</v>
      </c>
      <c r="P193" t="b">
        <v>1</v>
      </c>
      <c r="Q193" t="n">
        <v>0</v>
      </c>
      <c r="R193" t="b">
        <v>0</v>
      </c>
      <c r="S193" t="n">
        <v>-1.223841040718844</v>
      </c>
      <c r="T193" t="n">
        <v>119.0835358727931</v>
      </c>
      <c r="U193" t="n">
        <v>469.665465482296</v>
      </c>
      <c r="V193" t="n">
        <v>-98.13968812474684</v>
      </c>
      <c r="W193" t="n">
        <v>1</v>
      </c>
      <c r="X193" t="n">
        <v>1750.443189852517</v>
      </c>
      <c r="Y193" t="b">
        <v>0</v>
      </c>
      <c r="Z193" t="n">
        <v>1750.443189852517</v>
      </c>
      <c r="AA193" t="b">
        <v>0</v>
      </c>
      <c r="AB193" t="n">
        <v>-24.88328806408389</v>
      </c>
      <c r="AC193" t="n">
        <v>-1.223841040718844</v>
      </c>
      <c r="AD193" t="b">
        <v>0</v>
      </c>
      <c r="AE193" t="n">
        <v>0</v>
      </c>
      <c r="AF193" t="n">
        <v>0</v>
      </c>
      <c r="AG193" t="n">
        <v>0.8934899627882031</v>
      </c>
      <c r="AH193" t="n">
        <v>25.11544929411946</v>
      </c>
      <c r="AI193" t="n">
        <v>-5.965379159223627</v>
      </c>
      <c r="AJ193" t="n">
        <v>-1.093489685930556</v>
      </c>
      <c r="AK193" t="n">
        <v>18.91790890486026</v>
      </c>
      <c r="AL193" t="n">
        <v>-1.093489685930556</v>
      </c>
      <c r="AM193" t="n">
        <v>0</v>
      </c>
      <c r="AN193" t="n">
        <v>0</v>
      </c>
      <c r="AO193" t="n">
        <v>-1.064655202311695</v>
      </c>
      <c r="AP193" t="n">
        <v>0</v>
      </c>
      <c r="AQ193" t="n">
        <v>0.7488932774315115</v>
      </c>
      <c r="AR193" t="n">
        <v>1</v>
      </c>
      <c r="AS193" t="n">
        <v>0</v>
      </c>
      <c r="AT193" t="n">
        <v>0</v>
      </c>
      <c r="AU193" t="n">
        <v>0</v>
      </c>
      <c r="AV193" t="n">
        <v>0.909843777915378</v>
      </c>
      <c r="AW193" t="n">
        <v>0.2860394376469619</v>
      </c>
    </row>
    <row r="194" spans="1:49">
      <c r="A194" t="n">
        <v>0</v>
      </c>
      <c r="B194" t="n">
        <v>-21.42638506</v>
      </c>
      <c r="C194" t="n">
        <v>24.460509465</v>
      </c>
      <c r="D194" t="n">
        <v>38.86664566</v>
      </c>
      <c r="E194" t="n">
        <v>1296.9749095</v>
      </c>
      <c r="F194" t="n">
        <v>191</v>
      </c>
      <c r="G194" t="n">
        <v>13.7</v>
      </c>
      <c r="H194" t="n">
        <v>-0.2223956474613886</v>
      </c>
      <c r="I194" t="n">
        <v>-0</v>
      </c>
      <c r="J194" t="n">
        <v>0</v>
      </c>
      <c r="K194" t="n">
        <v>0</v>
      </c>
      <c r="L194" t="n">
        <v>0.01728898087500044</v>
      </c>
      <c r="M194" t="n">
        <v>0</v>
      </c>
      <c r="N194" t="n">
        <v>89.40840619937293</v>
      </c>
      <c r="O194" t="n">
        <v>-0.8508675741043419</v>
      </c>
      <c r="P194" t="b">
        <v>1</v>
      </c>
      <c r="Q194" t="n">
        <v>0</v>
      </c>
      <c r="R194" t="b">
        <v>0</v>
      </c>
      <c r="S194" t="n">
        <v>-0.8508675741043419</v>
      </c>
      <c r="T194" t="n">
        <v>112.5134097556735</v>
      </c>
      <c r="U194" t="n">
        <v>443.7528880763763</v>
      </c>
      <c r="V194" t="n">
        <v>-72.2152749415651</v>
      </c>
      <c r="W194" t="n">
        <v>1</v>
      </c>
      <c r="X194" t="n">
        <v>1653.867013860654</v>
      </c>
      <c r="Y194" t="b">
        <v>0</v>
      </c>
      <c r="Z194" t="n">
        <v>1653.867013860654</v>
      </c>
      <c r="AA194" t="b">
        <v>0</v>
      </c>
      <c r="AB194" t="n">
        <v>-18.31016098924064</v>
      </c>
      <c r="AC194" t="n">
        <v>-0.8508675741043419</v>
      </c>
      <c r="AD194" t="b">
        <v>0</v>
      </c>
      <c r="AE194" t="n">
        <v>0</v>
      </c>
      <c r="AF194" t="n">
        <v>0</v>
      </c>
      <c r="AG194" t="n">
        <v>0.8698137433118804</v>
      </c>
      <c r="AH194" t="n">
        <v>25.11990786194653</v>
      </c>
      <c r="AI194" t="n">
        <v>-4.273257223153895</v>
      </c>
      <c r="AJ194" t="n">
        <v>-0.7400963096943964</v>
      </c>
      <c r="AK194" t="n">
        <v>14.03690376608675</v>
      </c>
      <c r="AL194" t="n">
        <v>-0.7400963096943964</v>
      </c>
      <c r="AM194" t="n">
        <v>0</v>
      </c>
      <c r="AN194" t="n">
        <v>0</v>
      </c>
      <c r="AO194" t="n">
        <v>-0.7063369680422086</v>
      </c>
      <c r="AP194" t="n">
        <v>0</v>
      </c>
      <c r="AQ194" t="n">
        <v>0.7203769540808713</v>
      </c>
      <c r="AR194" t="n">
        <v>1</v>
      </c>
      <c r="AS194" t="n">
        <v>0</v>
      </c>
      <c r="AT194" t="n">
        <v>0</v>
      </c>
      <c r="AU194" t="n">
        <v>0</v>
      </c>
      <c r="AV194" t="n">
        <v>0.8676206040484915</v>
      </c>
      <c r="AW194" t="n">
        <v>0.2727651885926617</v>
      </c>
    </row>
    <row r="195" spans="1:49">
      <c r="A195" t="n">
        <v>0</v>
      </c>
      <c r="B195" t="n">
        <v>-21.42638506</v>
      </c>
      <c r="C195" t="n">
        <v>24.474011985</v>
      </c>
      <c r="D195" t="n">
        <v>38.888100555</v>
      </c>
      <c r="E195" t="n">
        <v>1175.1520615</v>
      </c>
      <c r="F195" t="n">
        <v>192</v>
      </c>
      <c r="G195" t="n">
        <v>12.9</v>
      </c>
      <c r="H195" t="n">
        <v>-0.1736080467123422</v>
      </c>
      <c r="I195" t="n">
        <v>-0</v>
      </c>
      <c r="J195" t="n">
        <v>0</v>
      </c>
      <c r="K195" t="n">
        <v>0</v>
      </c>
      <c r="L195" t="n">
        <v>0.02157169731249853</v>
      </c>
      <c r="M195" t="n">
        <v>0</v>
      </c>
      <c r="N195" t="n">
        <v>89.40096648233821</v>
      </c>
      <c r="O195" t="n">
        <v>-0.507094394834825</v>
      </c>
      <c r="P195" t="b">
        <v>1</v>
      </c>
      <c r="Q195" t="n">
        <v>0</v>
      </c>
      <c r="R195" t="b">
        <v>0</v>
      </c>
      <c r="S195" t="n">
        <v>-0.507094394834825</v>
      </c>
      <c r="T195" t="n">
        <v>105.9432836385539</v>
      </c>
      <c r="U195" t="n">
        <v>417.8403106704566</v>
      </c>
      <c r="V195" t="n">
        <v>-45.707425773682</v>
      </c>
      <c r="W195" t="n">
        <v>1</v>
      </c>
      <c r="X195" t="n">
        <v>1557.290837868792</v>
      </c>
      <c r="Y195" t="b">
        <v>0</v>
      </c>
      <c r="Z195" t="n">
        <v>1557.290837868792</v>
      </c>
      <c r="AA195" t="b">
        <v>0</v>
      </c>
      <c r="AB195" t="n">
        <v>-11.58910389799239</v>
      </c>
      <c r="AC195" t="n">
        <v>-0.507094394834825</v>
      </c>
      <c r="AD195" t="b">
        <v>0</v>
      </c>
      <c r="AE195" t="n">
        <v>0</v>
      </c>
      <c r="AF195" t="n">
        <v>0</v>
      </c>
      <c r="AG195" t="n">
        <v>0.817808237965272</v>
      </c>
      <c r="AH195" t="n">
        <v>25.12369670784278</v>
      </c>
      <c r="AI195" t="n">
        <v>-2.542974144999631</v>
      </c>
      <c r="AJ195" t="n">
        <v>-0.4147059735219342</v>
      </c>
      <c r="AK195" t="n">
        <v>9.046129752992762</v>
      </c>
      <c r="AL195" t="n">
        <v>-0.4147059735219342</v>
      </c>
      <c r="AM195" t="n">
        <v>0</v>
      </c>
      <c r="AN195" t="n">
        <v>0</v>
      </c>
      <c r="AO195" t="n">
        <v>-0.3918644338920786</v>
      </c>
      <c r="AP195" t="n">
        <v>0</v>
      </c>
      <c r="AQ195" t="n">
        <v>0.7019148282723346</v>
      </c>
      <c r="AR195" t="n">
        <v>1</v>
      </c>
      <c r="AS195" t="n">
        <v>0</v>
      </c>
      <c r="AT195" t="n">
        <v>0</v>
      </c>
      <c r="AU195" t="n">
        <v>0</v>
      </c>
      <c r="AV195" t="n">
        <v>0.8375167182239992</v>
      </c>
      <c r="AW195" t="n">
        <v>0.2633010379535758</v>
      </c>
    </row>
    <row r="196" spans="1:49">
      <c r="A196" t="n">
        <v>0</v>
      </c>
      <c r="B196" t="n">
        <v>-21.42638506</v>
      </c>
      <c r="C196" t="n">
        <v>24.496460235</v>
      </c>
      <c r="D196" t="n">
        <v>38.923769815</v>
      </c>
      <c r="E196" t="n">
        <v>1078.654996</v>
      </c>
      <c r="F196" t="n">
        <v>193</v>
      </c>
      <c r="G196" t="n">
        <v>12.5</v>
      </c>
      <c r="H196" t="n">
        <v>-0.08317216568924413</v>
      </c>
      <c r="I196" t="n">
        <v>-0</v>
      </c>
      <c r="J196" t="n">
        <v>0</v>
      </c>
      <c r="K196" t="n">
        <v>0</v>
      </c>
      <c r="L196" t="n">
        <v>0.0267279252708339</v>
      </c>
      <c r="M196" t="n">
        <v>0</v>
      </c>
      <c r="N196" t="n">
        <v>89.39352676530348</v>
      </c>
      <c r="O196" t="n">
        <v>0.04088020194836665</v>
      </c>
      <c r="P196" t="b">
        <v>1</v>
      </c>
      <c r="Q196" t="n">
        <v>0</v>
      </c>
      <c r="R196" t="b">
        <v>0</v>
      </c>
      <c r="S196" t="n">
        <v>0.04088020194836665</v>
      </c>
      <c r="T196" t="n">
        <v>102.6582205799941</v>
      </c>
      <c r="U196" t="n">
        <v>404.8840219674967</v>
      </c>
      <c r="V196" t="n">
        <v>3.80268789654752</v>
      </c>
      <c r="W196" t="n">
        <v>1</v>
      </c>
      <c r="X196" t="n">
        <v>1509.00274987286</v>
      </c>
      <c r="Y196" t="b">
        <v>0</v>
      </c>
      <c r="Z196" t="n">
        <v>1509.00274987286</v>
      </c>
      <c r="AA196" t="b">
        <v>0</v>
      </c>
      <c r="AB196" t="n">
        <v>0.9641703591651928</v>
      </c>
      <c r="AC196" t="n">
        <v>0.04088020194836665</v>
      </c>
      <c r="AD196" t="b">
        <v>0</v>
      </c>
      <c r="AE196" t="n">
        <v>0</v>
      </c>
      <c r="AF196" t="n">
        <v>0</v>
      </c>
      <c r="AG196" t="n">
        <v>0.1025956453976922</v>
      </c>
      <c r="AH196" t="n">
        <v>25.1268567827306</v>
      </c>
      <c r="AI196" t="n">
        <v>2.521537640660113</v>
      </c>
      <c r="AJ196" t="n">
        <v>0.3984594257378317</v>
      </c>
      <c r="AK196" t="n">
        <v>2.262838859022014</v>
      </c>
      <c r="AL196" t="n">
        <v>0.3984594257378317</v>
      </c>
      <c r="AM196" t="n">
        <v>0</v>
      </c>
      <c r="AN196" t="n">
        <v>0</v>
      </c>
      <c r="AO196" t="n">
        <v>0.4125771326145062</v>
      </c>
      <c r="AP196" t="n">
        <v>0</v>
      </c>
      <c r="AQ196" t="n">
        <v>0.7975275712564239</v>
      </c>
      <c r="AR196" t="n">
        <v>1</v>
      </c>
      <c r="AS196" t="n">
        <v>0</v>
      </c>
      <c r="AT196" t="n">
        <v>0</v>
      </c>
      <c r="AU196" t="n">
        <v>0</v>
      </c>
      <c r="AV196" t="n">
        <v>0.9244305063606454</v>
      </c>
      <c r="AW196" t="n">
        <v>0.2906252574358854</v>
      </c>
    </row>
    <row r="197" spans="1:49">
      <c r="A197" t="n">
        <v>0</v>
      </c>
      <c r="B197" t="n">
        <v>-21.42638506</v>
      </c>
      <c r="C197" t="n">
        <v>24.5183566</v>
      </c>
      <c r="D197" t="n">
        <v>38.95856215</v>
      </c>
      <c r="E197" t="n">
        <v>1003.51433875</v>
      </c>
      <c r="F197" t="n">
        <v>194</v>
      </c>
      <c r="G197" t="n">
        <v>12.2</v>
      </c>
      <c r="H197" t="n">
        <v>-0.07703662386401855</v>
      </c>
      <c r="I197" t="n">
        <v>-0</v>
      </c>
      <c r="J197" t="n">
        <v>0</v>
      </c>
      <c r="K197" t="n">
        <v>0</v>
      </c>
      <c r="L197" t="n">
        <v>0.03308665702083316</v>
      </c>
      <c r="M197" t="n">
        <v>0</v>
      </c>
      <c r="N197" t="n">
        <v>89.38608704826875</v>
      </c>
      <c r="O197" t="n">
        <v>0.07422142447384046</v>
      </c>
      <c r="P197" t="b">
        <v>1</v>
      </c>
      <c r="Q197" t="n">
        <v>0</v>
      </c>
      <c r="R197" t="b">
        <v>0</v>
      </c>
      <c r="S197" t="n">
        <v>0.07422142447384046</v>
      </c>
      <c r="T197" t="n">
        <v>100.1944232860742</v>
      </c>
      <c r="U197" t="n">
        <v>395.1668054402767</v>
      </c>
      <c r="V197" t="n">
        <v>7.073870701130314</v>
      </c>
      <c r="W197" t="n">
        <v>1</v>
      </c>
      <c r="X197" t="n">
        <v>1472.786683875911</v>
      </c>
      <c r="Y197" t="b">
        <v>0</v>
      </c>
      <c r="Z197" t="n">
        <v>1472.786683875911</v>
      </c>
      <c r="AA197" t="b">
        <v>0</v>
      </c>
      <c r="AB197" t="n">
        <v>1.793577763978274</v>
      </c>
      <c r="AC197" t="n">
        <v>0.07422142447384046</v>
      </c>
      <c r="AD197" t="b">
        <v>0</v>
      </c>
      <c r="AE197" t="n">
        <v>0</v>
      </c>
      <c r="AF197" t="n">
        <v>0</v>
      </c>
      <c r="AG197" t="n">
        <v>0.1759184813880952</v>
      </c>
      <c r="AH197" t="n">
        <v>25.12811160157941</v>
      </c>
      <c r="AI197" t="n">
        <v>2.735579565878248</v>
      </c>
      <c r="AJ197" t="n">
        <v>0.4219080558687859</v>
      </c>
      <c r="AK197" t="n">
        <v>2.254340562932641</v>
      </c>
      <c r="AL197" t="n">
        <v>0.4219080558687859</v>
      </c>
      <c r="AM197" t="n">
        <v>0</v>
      </c>
      <c r="AN197" t="n">
        <v>0</v>
      </c>
      <c r="AO197" t="n">
        <v>0.4309835883416368</v>
      </c>
      <c r="AP197" t="n">
        <v>0</v>
      </c>
      <c r="AQ197" t="n">
        <v>0.7564367975530945</v>
      </c>
      <c r="AR197" t="n">
        <v>1</v>
      </c>
      <c r="AS197" t="n">
        <v>0</v>
      </c>
      <c r="AT197" t="n">
        <v>0</v>
      </c>
      <c r="AU197" t="n">
        <v>0</v>
      </c>
      <c r="AV197" t="n">
        <v>0.8758766953651086</v>
      </c>
      <c r="AW197" t="n">
        <v>0.2753607635415589</v>
      </c>
    </row>
    <row r="198" spans="1:49">
      <c r="A198" t="n">
        <v>0</v>
      </c>
      <c r="B198" t="n">
        <v>-21.42638506</v>
      </c>
      <c r="C198" t="n">
        <v>24.53927841</v>
      </c>
      <c r="D198" t="n">
        <v>38.99180596</v>
      </c>
      <c r="E198" t="n">
        <v>941.03969605</v>
      </c>
      <c r="F198" t="n">
        <v>195</v>
      </c>
      <c r="G198" t="n">
        <v>12</v>
      </c>
      <c r="H198" t="n">
        <v>-0.02534800552134908</v>
      </c>
      <c r="I198" t="n">
        <v>-0</v>
      </c>
      <c r="J198" t="n">
        <v>0</v>
      </c>
      <c r="K198" t="n">
        <v>0</v>
      </c>
      <c r="L198" t="n">
        <v>0.03851869183333342</v>
      </c>
      <c r="M198" t="n">
        <v>0</v>
      </c>
      <c r="N198" t="n">
        <v>89.37864733123402</v>
      </c>
      <c r="O198" t="n">
        <v>0.3651651487215574</v>
      </c>
      <c r="P198" t="b">
        <v>1</v>
      </c>
      <c r="Q198" t="n">
        <v>0</v>
      </c>
      <c r="R198" t="b">
        <v>0</v>
      </c>
      <c r="S198" t="n">
        <v>0.3651651487215574</v>
      </c>
      <c r="T198" t="n">
        <v>98.5518917567943</v>
      </c>
      <c r="U198" t="n">
        <v>388.6886610887967</v>
      </c>
      <c r="V198" t="n">
        <v>35.38308849961751</v>
      </c>
      <c r="W198" t="n">
        <v>1</v>
      </c>
      <c r="X198" t="n">
        <v>1448.642639877945</v>
      </c>
      <c r="Y198" t="b">
        <v>0</v>
      </c>
      <c r="Z198" t="n">
        <v>1448.642639877945</v>
      </c>
      <c r="AA198" t="b">
        <v>0</v>
      </c>
      <c r="AB198" t="n">
        <v>8.971371323432432</v>
      </c>
      <c r="AC198" t="n">
        <v>0.3651651487215574</v>
      </c>
      <c r="AD198" t="b">
        <v>0</v>
      </c>
      <c r="AE198" t="n">
        <v>0</v>
      </c>
      <c r="AF198" t="n">
        <v>0</v>
      </c>
      <c r="AG198" t="n">
        <v>0.5091996306748598</v>
      </c>
      <c r="AH198" t="n">
        <v>25.13020368639893</v>
      </c>
      <c r="AI198" t="n">
        <v>4.727280359820256</v>
      </c>
      <c r="AJ198" t="n">
        <v>0.7171355333419851</v>
      </c>
      <c r="AK198" t="n">
        <v>2.320150946503263</v>
      </c>
      <c r="AL198" t="n">
        <v>0.7171355333419851</v>
      </c>
      <c r="AM198" t="n">
        <v>0</v>
      </c>
      <c r="AN198" t="n">
        <v>0</v>
      </c>
      <c r="AO198" t="n">
        <v>0.7230618148529513</v>
      </c>
      <c r="AP198" t="n">
        <v>0</v>
      </c>
      <c r="AQ198" t="n">
        <v>0.7780581803197489</v>
      </c>
      <c r="AR198" t="n">
        <v>1</v>
      </c>
      <c r="AS198" t="n">
        <v>0</v>
      </c>
      <c r="AT198" t="n">
        <v>0</v>
      </c>
      <c r="AU198" t="n">
        <v>0</v>
      </c>
      <c r="AV198" t="n">
        <v>0.8915940120759895</v>
      </c>
      <c r="AW198" t="n">
        <v>0.2803020210875524</v>
      </c>
    </row>
    <row r="199" spans="1:49">
      <c r="A199" t="n">
        <v>0</v>
      </c>
      <c r="B199" t="n">
        <v>-21.42638506</v>
      </c>
      <c r="C199" t="n">
        <v>24.56218301</v>
      </c>
      <c r="D199" t="n">
        <v>39.02820033</v>
      </c>
      <c r="E199" t="n">
        <v>892.309982</v>
      </c>
      <c r="F199" t="n">
        <v>196</v>
      </c>
      <c r="G199" t="n">
        <v>12</v>
      </c>
      <c r="H199" t="n">
        <v>0.01176197928274769</v>
      </c>
      <c r="I199" t="n">
        <v>-0</v>
      </c>
      <c r="J199" t="n">
        <v>0</v>
      </c>
      <c r="K199" t="n">
        <v>0</v>
      </c>
      <c r="L199" t="n">
        <v>0.04209942083333296</v>
      </c>
      <c r="M199" t="n">
        <v>0</v>
      </c>
      <c r="N199" t="n">
        <v>89.37120761419929</v>
      </c>
      <c r="O199" t="n">
        <v>0.5753932126367656</v>
      </c>
      <c r="P199" t="b">
        <v>1</v>
      </c>
      <c r="Q199" t="n">
        <v>0</v>
      </c>
      <c r="R199" t="b">
        <v>0</v>
      </c>
      <c r="S199" t="n">
        <v>0.5753932126367656</v>
      </c>
      <c r="T199" t="n">
        <v>98.5518917567943</v>
      </c>
      <c r="U199" t="n">
        <v>388.6886610887967</v>
      </c>
      <c r="V199" t="n">
        <v>55.75337360666373</v>
      </c>
      <c r="W199" t="n">
        <v>1</v>
      </c>
      <c r="X199" t="n">
        <v>1448.642639877945</v>
      </c>
      <c r="Y199" t="b">
        <v>0</v>
      </c>
      <c r="Z199" t="n">
        <v>1448.642639877945</v>
      </c>
      <c r="AA199" t="b">
        <v>0</v>
      </c>
      <c r="AB199" t="n">
        <v>14.13625091446849</v>
      </c>
      <c r="AC199" t="n">
        <v>0.5753932126367656</v>
      </c>
      <c r="AD199" t="b">
        <v>0</v>
      </c>
      <c r="AE199" t="n">
        <v>0</v>
      </c>
      <c r="AF199" t="n">
        <v>0</v>
      </c>
      <c r="AG199" t="n">
        <v>0.6148640908013625</v>
      </c>
      <c r="AH199" t="n">
        <v>25.13633387775335</v>
      </c>
      <c r="AI199" t="n">
        <v>6.168729435647177</v>
      </c>
      <c r="AJ199" t="n">
        <v>0.9358055239278099</v>
      </c>
      <c r="AK199" t="n">
        <v>2.375799219798373</v>
      </c>
      <c r="AL199" t="n">
        <v>0.9358055239278099</v>
      </c>
      <c r="AM199" t="n">
        <v>0</v>
      </c>
      <c r="AN199" t="n">
        <v>0</v>
      </c>
      <c r="AO199" t="n">
        <v>0.939040423926964</v>
      </c>
      <c r="AP199" t="n">
        <v>0</v>
      </c>
      <c r="AQ199" t="n">
        <v>0.793742016695238</v>
      </c>
      <c r="AR199" t="n">
        <v>1</v>
      </c>
      <c r="AS199" t="n">
        <v>0</v>
      </c>
      <c r="AT199" t="n">
        <v>0</v>
      </c>
      <c r="AU199" t="n">
        <v>0</v>
      </c>
      <c r="AV199" t="n">
        <v>0.9026214694420925</v>
      </c>
      <c r="AW199" t="n">
        <v>0.2837688664738043</v>
      </c>
    </row>
    <row r="200" spans="1:49">
      <c r="A200" t="n">
        <v>0</v>
      </c>
      <c r="B200" t="n">
        <v>-21.42638506</v>
      </c>
      <c r="C200" t="n">
        <v>24.587629085</v>
      </c>
      <c r="D200" t="n">
        <v>39.068632995</v>
      </c>
      <c r="E200" t="n">
        <v>858.87957065</v>
      </c>
      <c r="F200" t="n">
        <v>197</v>
      </c>
      <c r="G200" t="n">
        <v>12</v>
      </c>
      <c r="H200" t="n">
        <v>-0.02169991160964235</v>
      </c>
      <c r="I200" t="n">
        <v>-0</v>
      </c>
      <c r="J200" t="n">
        <v>0</v>
      </c>
      <c r="K200" t="n">
        <v>0</v>
      </c>
      <c r="L200" t="n">
        <v>0.04283253004166593</v>
      </c>
      <c r="M200" t="n">
        <v>0</v>
      </c>
      <c r="N200" t="n">
        <v>89.36376789716456</v>
      </c>
      <c r="O200" t="n">
        <v>0.385831600731376</v>
      </c>
      <c r="P200" t="b">
        <v>1</v>
      </c>
      <c r="Q200" t="n">
        <v>0</v>
      </c>
      <c r="R200" t="b">
        <v>0</v>
      </c>
      <c r="S200" t="n">
        <v>0.385831600731376</v>
      </c>
      <c r="T200" t="n">
        <v>98.5518917567943</v>
      </c>
      <c r="U200" t="n">
        <v>388.6886610887967</v>
      </c>
      <c r="V200" t="n">
        <v>37.38558765101952</v>
      </c>
      <c r="W200" t="n">
        <v>1</v>
      </c>
      <c r="X200" t="n">
        <v>1448.642639877945</v>
      </c>
      <c r="Y200" t="b">
        <v>0</v>
      </c>
      <c r="Z200" t="n">
        <v>1448.642639877945</v>
      </c>
      <c r="AA200" t="b">
        <v>0</v>
      </c>
      <c r="AB200" t="n">
        <v>9.479104373990751</v>
      </c>
      <c r="AC200" t="n">
        <v>0.385831600731376</v>
      </c>
      <c r="AD200" t="b">
        <v>0</v>
      </c>
      <c r="AE200" t="n">
        <v>0</v>
      </c>
      <c r="AF200" t="n">
        <v>0</v>
      </c>
      <c r="AG200" t="n">
        <v>0.522379806401992</v>
      </c>
      <c r="AH200" t="n">
        <v>25.14391369223566</v>
      </c>
      <c r="AI200" t="n">
        <v>4.868795486762886</v>
      </c>
      <c r="AJ200" t="n">
        <v>0.7386035907262143</v>
      </c>
      <c r="AK200" t="n">
        <v>2.325435042976797</v>
      </c>
      <c r="AL200" t="n">
        <v>0.7386035907262143</v>
      </c>
      <c r="AM200" t="n">
        <v>0</v>
      </c>
      <c r="AN200" t="n">
        <v>0</v>
      </c>
      <c r="AO200" t="n">
        <v>0.7399743286284581</v>
      </c>
      <c r="AP200" t="n">
        <v>0</v>
      </c>
      <c r="AQ200" t="n">
        <v>0.7337073755023791</v>
      </c>
      <c r="AR200" t="n">
        <v>1</v>
      </c>
      <c r="AS200" t="n">
        <v>0</v>
      </c>
      <c r="AT200" t="n">
        <v>0</v>
      </c>
      <c r="AU200" t="n">
        <v>0</v>
      </c>
      <c r="AV200" t="n">
        <v>0.8388247198816299</v>
      </c>
      <c r="AW200" t="n">
        <v>0.2637122514692051</v>
      </c>
    </row>
    <row r="201" spans="1:49">
      <c r="A201" t="n">
        <v>0</v>
      </c>
      <c r="B201" t="n">
        <v>-21.42638506</v>
      </c>
      <c r="C201" t="n">
        <v>24.61527996</v>
      </c>
      <c r="D201" t="n">
        <v>39.11256899</v>
      </c>
      <c r="E201" t="n">
        <v>838.8279531000001</v>
      </c>
      <c r="F201" t="n">
        <v>198</v>
      </c>
      <c r="G201" t="n">
        <v>12</v>
      </c>
      <c r="H201" t="n">
        <v>0.07503766715582327</v>
      </c>
      <c r="I201" t="n">
        <v>-0</v>
      </c>
      <c r="J201" t="n">
        <v>0</v>
      </c>
      <c r="K201" t="n">
        <v>0</v>
      </c>
      <c r="L201" t="n">
        <v>0.04353910941666791</v>
      </c>
      <c r="M201" t="n">
        <v>0</v>
      </c>
      <c r="N201" t="n">
        <v>89.35632818012984</v>
      </c>
      <c r="O201" t="n">
        <v>0.9338499844377388</v>
      </c>
      <c r="P201" t="b">
        <v>1</v>
      </c>
      <c r="Q201" t="n">
        <v>0</v>
      </c>
      <c r="R201" t="b">
        <v>0</v>
      </c>
      <c r="S201" t="n">
        <v>0.9338499844377388</v>
      </c>
      <c r="T201" t="n">
        <v>98.5518917567943</v>
      </c>
      <c r="U201" t="n">
        <v>388.6886610887967</v>
      </c>
      <c r="V201" t="n">
        <v>90.48644636655133</v>
      </c>
      <c r="W201" t="n">
        <v>2</v>
      </c>
      <c r="X201" t="n">
        <v>830.2389800856698</v>
      </c>
      <c r="Y201" t="b">
        <v>1</v>
      </c>
      <c r="Z201" t="n">
        <v>830.2389800856698</v>
      </c>
      <c r="AA201" t="b">
        <v>0</v>
      </c>
      <c r="AB201" t="n">
        <v>22.94281094486596</v>
      </c>
      <c r="AC201" t="n">
        <v>0.9338499844377388</v>
      </c>
      <c r="AD201" t="b">
        <v>0</v>
      </c>
      <c r="AE201" t="n">
        <v>0</v>
      </c>
      <c r="AF201" t="n">
        <v>8.588973014330236</v>
      </c>
      <c r="AG201" t="n">
        <v>0.8200248120634762</v>
      </c>
      <c r="AH201" t="n">
        <v>25.15021688085875</v>
      </c>
      <c r="AI201" t="n">
        <v>13.0984040994171</v>
      </c>
      <c r="AJ201" t="n">
        <v>1.138806985715271</v>
      </c>
      <c r="AK201" t="n">
        <v>2.357387739461126</v>
      </c>
      <c r="AL201" t="n">
        <v>1.150588150781539</v>
      </c>
      <c r="AM201" t="n">
        <v>0</v>
      </c>
      <c r="AN201" t="n">
        <v>0</v>
      </c>
      <c r="AO201" t="n">
        <v>1.151074223763302</v>
      </c>
      <c r="AP201" t="n">
        <v>0</v>
      </c>
      <c r="AQ201" t="n">
        <v>0.806745154536294</v>
      </c>
      <c r="AR201" t="n">
        <v>1</v>
      </c>
      <c r="AS201" t="n">
        <v>0</v>
      </c>
      <c r="AT201" t="n">
        <v>0</v>
      </c>
      <c r="AU201" t="n">
        <v>0</v>
      </c>
      <c r="AV201" t="n">
        <v>0.910325788287859</v>
      </c>
      <c r="AW201" t="n">
        <v>0.2861909735251325</v>
      </c>
    </row>
    <row r="202" spans="1:49">
      <c r="A202" t="n">
        <v>0</v>
      </c>
      <c r="B202" t="n">
        <v>-21.42638506</v>
      </c>
      <c r="C202" t="n">
        <v>24.643978755</v>
      </c>
      <c r="D202" t="n">
        <v>39.158170075</v>
      </c>
      <c r="E202" t="n">
        <v>827.0316264000001</v>
      </c>
      <c r="F202" t="n">
        <v>199</v>
      </c>
      <c r="G202" t="n">
        <v>12.5</v>
      </c>
      <c r="H202" t="n">
        <v>0.1382159096530173</v>
      </c>
      <c r="I202" t="n">
        <v>-0</v>
      </c>
      <c r="J202" t="n">
        <v>0</v>
      </c>
      <c r="K202" t="n">
        <v>0</v>
      </c>
      <c r="L202" t="n">
        <v>0.04506827856249887</v>
      </c>
      <c r="M202" t="n">
        <v>0</v>
      </c>
      <c r="N202" t="n">
        <v>89.34888846309511</v>
      </c>
      <c r="O202" t="n">
        <v>1.347300459046191</v>
      </c>
      <c r="P202" t="b">
        <v>1</v>
      </c>
      <c r="Q202" t="n">
        <v>0</v>
      </c>
      <c r="R202" t="b">
        <v>0</v>
      </c>
      <c r="S202" t="n">
        <v>1.347300459046191</v>
      </c>
      <c r="T202" t="n">
        <v>102.6582205799941</v>
      </c>
      <c r="U202" t="n">
        <v>404.8840219674967</v>
      </c>
      <c r="V202" t="n">
        <v>125.326268082014</v>
      </c>
      <c r="W202" t="n">
        <v>2</v>
      </c>
      <c r="X202" t="n">
        <v>864.8322709225729</v>
      </c>
      <c r="Y202" t="b">
        <v>0</v>
      </c>
      <c r="Z202" t="n">
        <v>864.8322709225729</v>
      </c>
      <c r="AA202" t="b">
        <v>0</v>
      </c>
      <c r="AB202" t="n">
        <v>31.77643714047007</v>
      </c>
      <c r="AC202" t="n">
        <v>1.347300459046191</v>
      </c>
      <c r="AD202" t="b">
        <v>0</v>
      </c>
      <c r="AE202" t="n">
        <v>0</v>
      </c>
      <c r="AF202" t="n">
        <v>0</v>
      </c>
      <c r="AG202" t="n">
        <v>0.8541496111107738</v>
      </c>
      <c r="AH202" t="n">
        <v>25.15596557999688</v>
      </c>
      <c r="AI202" t="n">
        <v>17.41686579803502</v>
      </c>
      <c r="AJ202" t="n">
        <v>1.577358862569875</v>
      </c>
      <c r="AK202" t="n">
        <v>2.540256649874872</v>
      </c>
      <c r="AL202" t="n">
        <v>1.577358862569875</v>
      </c>
      <c r="AM202" t="n">
        <v>0</v>
      </c>
      <c r="AN202" t="n">
        <v>0</v>
      </c>
      <c r="AO202" t="n">
        <v>1.577457753108783</v>
      </c>
      <c r="AP202" t="n">
        <v>0</v>
      </c>
      <c r="AQ202" t="n">
        <v>0.8887247266039892</v>
      </c>
      <c r="AR202" t="n">
        <v>1</v>
      </c>
      <c r="AS202" t="n">
        <v>0</v>
      </c>
      <c r="AT202" t="n">
        <v>0</v>
      </c>
      <c r="AU202" t="n">
        <v>0</v>
      </c>
      <c r="AV202" t="n">
        <v>0.9916532830089924</v>
      </c>
      <c r="AW202" t="n">
        <v>0.3117589571943387</v>
      </c>
    </row>
    <row r="203" spans="1:49">
      <c r="A203" t="n">
        <v>0</v>
      </c>
      <c r="B203" t="n">
        <v>-21.42638506</v>
      </c>
      <c r="C203" t="n">
        <v>24.67411818</v>
      </c>
      <c r="D203" t="n">
        <v>39.20606026</v>
      </c>
      <c r="E203" t="n">
        <v>824.46287355</v>
      </c>
      <c r="F203" t="n">
        <v>200</v>
      </c>
      <c r="G203" t="n">
        <v>13</v>
      </c>
      <c r="H203" t="n">
        <v>0.2054320275654395</v>
      </c>
      <c r="I203" t="n">
        <v>-0</v>
      </c>
      <c r="J203" t="n">
        <v>0</v>
      </c>
      <c r="K203" t="n">
        <v>0</v>
      </c>
      <c r="L203" t="n">
        <v>0.04668902875000119</v>
      </c>
      <c r="M203" t="n">
        <v>0</v>
      </c>
      <c r="N203" t="n">
        <v>89.34144874606038</v>
      </c>
      <c r="O203" t="n">
        <v>1.815548460004733</v>
      </c>
      <c r="P203" t="b">
        <v>1</v>
      </c>
      <c r="Q203" t="n">
        <v>0</v>
      </c>
      <c r="R203" t="b">
        <v>0</v>
      </c>
      <c r="S203" t="n">
        <v>1.815548460004733</v>
      </c>
      <c r="T203" t="n">
        <v>106.7645494031938</v>
      </c>
      <c r="U203" t="n">
        <v>421.0793828461965</v>
      </c>
      <c r="V203" t="n">
        <v>162.3873355610233</v>
      </c>
      <c r="W203" t="n">
        <v>2</v>
      </c>
      <c r="X203" t="n">
        <v>899.4255617594757</v>
      </c>
      <c r="Y203" t="b">
        <v>0</v>
      </c>
      <c r="Z203" t="n">
        <v>899.4255617594757</v>
      </c>
      <c r="AA203" t="b">
        <v>0</v>
      </c>
      <c r="AB203" t="n">
        <v>41.17325952358603</v>
      </c>
      <c r="AC203" t="n">
        <v>1.815548460004733</v>
      </c>
      <c r="AD203" t="b">
        <v>0</v>
      </c>
      <c r="AE203" t="n">
        <v>0</v>
      </c>
      <c r="AF203" t="n">
        <v>0</v>
      </c>
      <c r="AG203" t="n">
        <v>0.8757950327282695</v>
      </c>
      <c r="AH203" t="n">
        <v>25.16268685829133</v>
      </c>
      <c r="AI203" t="n">
        <v>22.00956827013345</v>
      </c>
      <c r="AJ203" t="n">
        <v>2.073028953303093</v>
      </c>
      <c r="AK203" t="n">
        <v>2.733697706656841</v>
      </c>
      <c r="AL203" t="n">
        <v>2.073028953303093</v>
      </c>
      <c r="AM203" t="n">
        <v>0</v>
      </c>
      <c r="AN203" t="n">
        <v>0</v>
      </c>
      <c r="AO203" t="n">
        <v>2.073029026553735</v>
      </c>
      <c r="AP203" t="n">
        <v>0</v>
      </c>
      <c r="AQ203" t="n">
        <v>0.9910821431392173</v>
      </c>
      <c r="AR203" t="n">
        <v>1</v>
      </c>
      <c r="AS203" t="n">
        <v>0</v>
      </c>
      <c r="AT203" t="n">
        <v>0</v>
      </c>
      <c r="AU203" t="n">
        <v>0</v>
      </c>
      <c r="AV203" t="n">
        <v>1.094417628452791</v>
      </c>
      <c r="AW203" t="n">
        <v>0.3440663228041261</v>
      </c>
    </row>
    <row r="204" spans="1:49">
      <c r="A204" t="n">
        <v>0</v>
      </c>
      <c r="B204" t="n">
        <v>-21.42638506</v>
      </c>
      <c r="C204" t="n">
        <v>24.705135485</v>
      </c>
      <c r="D204" t="n">
        <v>39.25534536</v>
      </c>
      <c r="E204" t="n">
        <v>826.64066275</v>
      </c>
      <c r="F204" t="n">
        <v>201</v>
      </c>
      <c r="G204" t="n">
        <v>14</v>
      </c>
      <c r="H204" t="n">
        <v>0.290055980085224</v>
      </c>
      <c r="I204" t="n">
        <v>-0</v>
      </c>
      <c r="J204" t="n">
        <v>0</v>
      </c>
      <c r="K204" t="n">
        <v>0</v>
      </c>
      <c r="L204" t="n">
        <v>0.04924891566666595</v>
      </c>
      <c r="M204" t="n">
        <v>0</v>
      </c>
      <c r="N204" t="n">
        <v>89.33400902902565</v>
      </c>
      <c r="O204" t="n">
        <v>2.518646815046593</v>
      </c>
      <c r="P204" t="b">
        <v>1</v>
      </c>
      <c r="Q204" t="n">
        <v>0</v>
      </c>
      <c r="R204" t="b">
        <v>0</v>
      </c>
      <c r="S204" t="n">
        <v>2.518646815046593</v>
      </c>
      <c r="T204" t="n">
        <v>114.9772070495934</v>
      </c>
      <c r="U204" t="n">
        <v>453.4701046035962</v>
      </c>
      <c r="V204" t="n">
        <v>209.1832463860888</v>
      </c>
      <c r="W204" t="n">
        <v>2</v>
      </c>
      <c r="X204" t="n">
        <v>968.6121434332815</v>
      </c>
      <c r="Y204" t="b">
        <v>0</v>
      </c>
      <c r="Z204" t="n">
        <v>968.6121434332815</v>
      </c>
      <c r="AA204" t="b">
        <v>0</v>
      </c>
      <c r="AB204" t="n">
        <v>53.03834847517465</v>
      </c>
      <c r="AC204" t="n">
        <v>2.518646815046593</v>
      </c>
      <c r="AD204" t="b">
        <v>0</v>
      </c>
      <c r="AE204" t="n">
        <v>0</v>
      </c>
      <c r="AF204" t="n">
        <v>0</v>
      </c>
      <c r="AG204" t="n">
        <v>0.892519094600622</v>
      </c>
      <c r="AH204" t="n">
        <v>25.17039991702942</v>
      </c>
      <c r="AI204" t="n">
        <v>27.8209033718082</v>
      </c>
      <c r="AJ204" t="n">
        <v>2.821952863847264</v>
      </c>
      <c r="AK204" t="n">
        <v>2.990215883430551</v>
      </c>
      <c r="AL204" t="n">
        <v>2.821952863847264</v>
      </c>
      <c r="AM204" t="n">
        <v>0</v>
      </c>
      <c r="AN204" t="n">
        <v>0</v>
      </c>
      <c r="AO204" t="n">
        <v>2.822005319053437</v>
      </c>
      <c r="AP204" t="n">
        <v>0</v>
      </c>
      <c r="AQ204" t="n">
        <v>1.150626060109038</v>
      </c>
      <c r="AR204" t="n">
        <v>1</v>
      </c>
      <c r="AS204" t="n">
        <v>0</v>
      </c>
      <c r="AT204" t="n">
        <v>0</v>
      </c>
      <c r="AU204" t="n">
        <v>0</v>
      </c>
      <c r="AV204" t="n">
        <v>1.255315836352018</v>
      </c>
      <c r="AW204" t="n">
        <v>0.3946499878497305</v>
      </c>
    </row>
    <row r="205" spans="1:49">
      <c r="A205" t="n">
        <v>0</v>
      </c>
      <c r="B205" t="n">
        <v>-21.42638506</v>
      </c>
      <c r="C205" t="n">
        <v>24.737411175</v>
      </c>
      <c r="D205" t="n">
        <v>39.306629975</v>
      </c>
      <c r="E205" t="n">
        <v>834.9251204</v>
      </c>
      <c r="F205" t="n">
        <v>202</v>
      </c>
      <c r="G205" t="n">
        <v>15</v>
      </c>
      <c r="H205" t="n">
        <v>0.3010107187603344</v>
      </c>
      <c r="I205" t="n">
        <v>-0</v>
      </c>
      <c r="J205" t="n">
        <v>0</v>
      </c>
      <c r="K205" t="n">
        <v>0</v>
      </c>
      <c r="L205" t="n">
        <v>0.05270922920833276</v>
      </c>
      <c r="M205" t="n">
        <v>0</v>
      </c>
      <c r="N205" t="n">
        <v>89.32656931199092</v>
      </c>
      <c r="O205" t="n">
        <v>2.780813714721618</v>
      </c>
      <c r="P205" t="b">
        <v>1</v>
      </c>
      <c r="Q205" t="n">
        <v>0</v>
      </c>
      <c r="R205" t="b">
        <v>0</v>
      </c>
      <c r="S205" t="n">
        <v>2.780813714721618</v>
      </c>
      <c r="T205" t="n">
        <v>123.1898646959929</v>
      </c>
      <c r="U205" t="n">
        <v>485.860826360996</v>
      </c>
      <c r="V205" t="n">
        <v>215.5600623190281</v>
      </c>
      <c r="W205" t="n">
        <v>2</v>
      </c>
      <c r="X205" t="n">
        <v>1037.798725107087</v>
      </c>
      <c r="Y205" t="b">
        <v>0</v>
      </c>
      <c r="Z205" t="n">
        <v>1037.798725107087</v>
      </c>
      <c r="AA205" t="b">
        <v>0</v>
      </c>
      <c r="AB205" t="n">
        <v>54.65518821476372</v>
      </c>
      <c r="AC205" t="n">
        <v>2.780813714721618</v>
      </c>
      <c r="AD205" t="b">
        <v>0</v>
      </c>
      <c r="AE205" t="n">
        <v>0</v>
      </c>
      <c r="AF205" t="n">
        <v>0</v>
      </c>
      <c r="AG205" t="n">
        <v>0.8933792648810401</v>
      </c>
      <c r="AH205" t="n">
        <v>25.17965922259015</v>
      </c>
      <c r="AI205" t="n">
        <v>28.64140230007763</v>
      </c>
      <c r="AJ205" t="n">
        <v>3.112691131343756</v>
      </c>
      <c r="AK205" t="n">
        <v>3.053767368072148</v>
      </c>
      <c r="AL205" t="n">
        <v>3.112691131343756</v>
      </c>
      <c r="AM205" t="n">
        <v>0</v>
      </c>
      <c r="AN205" t="n">
        <v>0</v>
      </c>
      <c r="AO205" t="n">
        <v>3.113247408387117</v>
      </c>
      <c r="AP205" t="n">
        <v>0</v>
      </c>
      <c r="AQ205" t="n">
        <v>1.216091061024839</v>
      </c>
      <c r="AR205" t="n">
        <v>1</v>
      </c>
      <c r="AS205" t="n">
        <v>0</v>
      </c>
      <c r="AT205" t="n">
        <v>0</v>
      </c>
      <c r="AU205" t="n">
        <v>0</v>
      </c>
      <c r="AV205" t="n">
        <v>1.321921251742982</v>
      </c>
      <c r="AW205" t="n">
        <v>0.4155895997096093</v>
      </c>
    </row>
    <row r="206" spans="1:49">
      <c r="A206" t="n">
        <v>0</v>
      </c>
      <c r="B206" t="n">
        <v>-21.42638506</v>
      </c>
      <c r="C206" t="n">
        <v>24.77391235</v>
      </c>
      <c r="D206" t="n">
        <v>39.3646287</v>
      </c>
      <c r="E206" t="n">
        <v>860.7109843000001</v>
      </c>
      <c r="F206" t="n">
        <v>203</v>
      </c>
      <c r="G206" t="n">
        <v>16.5</v>
      </c>
      <c r="H206" t="n">
        <v>0.5892344782067735</v>
      </c>
      <c r="I206" t="n">
        <v>-0</v>
      </c>
      <c r="J206" t="n">
        <v>0</v>
      </c>
      <c r="K206" t="n">
        <v>0</v>
      </c>
      <c r="L206" t="n">
        <v>0.05997104279166632</v>
      </c>
      <c r="M206" t="n">
        <v>0</v>
      </c>
      <c r="N206" t="n">
        <v>89.31912959495619</v>
      </c>
      <c r="O206" t="n">
        <v>5.312226743369387</v>
      </c>
      <c r="P206" t="b">
        <v>1</v>
      </c>
      <c r="Q206" t="n">
        <v>0</v>
      </c>
      <c r="R206" t="b">
        <v>0</v>
      </c>
      <c r="S206" t="n">
        <v>5.312226743369387</v>
      </c>
      <c r="T206" t="n">
        <v>135.5088511655922</v>
      </c>
      <c r="U206" t="n">
        <v>534.4469089970955</v>
      </c>
      <c r="V206" t="n">
        <v>374.3521420600206</v>
      </c>
      <c r="W206" t="n">
        <v>2</v>
      </c>
      <c r="X206" t="n">
        <v>1141.578597617796</v>
      </c>
      <c r="Y206" t="b">
        <v>0</v>
      </c>
      <c r="Z206" t="n">
        <v>1141.578597617796</v>
      </c>
      <c r="AA206" t="b">
        <v>0</v>
      </c>
      <c r="AB206" t="n">
        <v>94.91687171907218</v>
      </c>
      <c r="AC206" t="n">
        <v>5.312226743369387</v>
      </c>
      <c r="AD206" t="b">
        <v>0</v>
      </c>
      <c r="AE206" t="n">
        <v>0</v>
      </c>
      <c r="AF206" t="n">
        <v>0</v>
      </c>
      <c r="AG206" t="n">
        <v>0.9200520779574377</v>
      </c>
      <c r="AH206" t="n">
        <v>25.1898005171618</v>
      </c>
      <c r="AI206" t="n">
        <v>48.29806786029619</v>
      </c>
      <c r="AJ206" t="n">
        <v>5.773832667345092</v>
      </c>
      <c r="AK206" t="n">
        <v>3.861330164101346</v>
      </c>
      <c r="AL206" t="n">
        <v>5.773832667345092</v>
      </c>
      <c r="AM206" t="n">
        <v>0</v>
      </c>
      <c r="AN206" t="n">
        <v>0</v>
      </c>
      <c r="AO206" t="n">
        <v>5.776198704524966</v>
      </c>
      <c r="AP206" t="n">
        <v>0</v>
      </c>
      <c r="AQ206" t="n">
        <v>1.804735307933694</v>
      </c>
      <c r="AR206" t="n">
        <v>1</v>
      </c>
      <c r="AS206" t="n">
        <v>0</v>
      </c>
      <c r="AT206" t="n">
        <v>0</v>
      </c>
      <c r="AU206" t="n">
        <v>0</v>
      </c>
      <c r="AV206" t="n">
        <v>1.918072545775859</v>
      </c>
      <c r="AW206" t="n">
        <v>0.6030094458818523</v>
      </c>
    </row>
    <row r="207" spans="1:49">
      <c r="A207" t="n">
        <v>0</v>
      </c>
      <c r="B207" t="n">
        <v>-21.42638506</v>
      </c>
      <c r="C207" t="n">
        <v>24.815992275</v>
      </c>
      <c r="D207" t="n">
        <v>39.431491805</v>
      </c>
      <c r="E207" t="n">
        <v>905.19050795</v>
      </c>
      <c r="F207" t="n">
        <v>204</v>
      </c>
      <c r="G207" t="n">
        <v>19</v>
      </c>
      <c r="H207" t="n">
        <v>0.6753847017459051</v>
      </c>
      <c r="I207" t="n">
        <v>-0</v>
      </c>
      <c r="J207" t="n">
        <v>0</v>
      </c>
      <c r="K207" t="n">
        <v>0</v>
      </c>
      <c r="L207" t="n">
        <v>0.07357665595833074</v>
      </c>
      <c r="M207" t="n">
        <v>0</v>
      </c>
      <c r="N207" t="n">
        <v>89.31168987792147</v>
      </c>
      <c r="O207" t="n">
        <v>6.907237176868375</v>
      </c>
      <c r="P207" t="b">
        <v>1</v>
      </c>
      <c r="Q207" t="n">
        <v>0</v>
      </c>
      <c r="R207" t="b">
        <v>0</v>
      </c>
      <c r="S207" t="n">
        <v>6.907237176868375</v>
      </c>
      <c r="T207" t="n">
        <v>156.040495281591</v>
      </c>
      <c r="U207" t="n">
        <v>615.4237133905949</v>
      </c>
      <c r="V207" t="n">
        <v>422.7060178793486</v>
      </c>
      <c r="W207" t="n">
        <v>3</v>
      </c>
      <c r="X207" t="n">
        <v>814.205572815757</v>
      </c>
      <c r="Y207" t="b">
        <v>1</v>
      </c>
      <c r="Z207" t="n">
        <v>814.205572815757</v>
      </c>
      <c r="AA207" t="b">
        <v>0</v>
      </c>
      <c r="AB207" t="n">
        <v>107.1769822209302</v>
      </c>
      <c r="AC207" t="n">
        <v>6.907237176868375</v>
      </c>
      <c r="AD207" t="b">
        <v>0</v>
      </c>
      <c r="AE207" t="n">
        <v>0</v>
      </c>
      <c r="AF207" t="n">
        <v>90.98493513424296</v>
      </c>
      <c r="AG207" t="n">
        <v>0.939968838458816</v>
      </c>
      <c r="AH207" t="n">
        <v>25.20432710494061</v>
      </c>
      <c r="AI207" t="n">
        <v>86.18431298739387</v>
      </c>
      <c r="AJ207" t="n">
        <v>7.348368258881394</v>
      </c>
      <c r="AK207" t="n">
        <v>5.17374441526222</v>
      </c>
      <c r="AL207" t="n">
        <v>8.169525509211523</v>
      </c>
      <c r="AM207" t="n">
        <v>0</v>
      </c>
      <c r="AN207" t="n">
        <v>0</v>
      </c>
      <c r="AO207" t="n">
        <v>7.775617629780275</v>
      </c>
      <c r="AP207" t="n">
        <v>0.3993915546468259</v>
      </c>
      <c r="AQ207" t="n">
        <v>2.259412671637604</v>
      </c>
      <c r="AR207" t="n">
        <v>1</v>
      </c>
      <c r="AS207" t="n">
        <v>0</v>
      </c>
      <c r="AT207" t="n">
        <v>0</v>
      </c>
      <c r="AU207" t="n">
        <v>0</v>
      </c>
      <c r="AV207" t="n">
        <v>2.380795599960997</v>
      </c>
      <c r="AW207" t="n">
        <v>0.7484817186149322</v>
      </c>
    </row>
    <row r="208" spans="1:49">
      <c r="A208" t="n">
        <v>0</v>
      </c>
      <c r="B208" t="n">
        <v>-21.42638506</v>
      </c>
      <c r="C208" t="n">
        <v>24.864718725</v>
      </c>
      <c r="D208" t="n">
        <v>39.50891593</v>
      </c>
      <c r="E208" t="n">
        <v>967.6821001000001</v>
      </c>
      <c r="F208" t="n">
        <v>205</v>
      </c>
      <c r="G208" t="n">
        <v>21.2</v>
      </c>
      <c r="H208" t="n">
        <v>0.6258933814762688</v>
      </c>
      <c r="I208" t="n">
        <v>-0</v>
      </c>
      <c r="J208" t="n">
        <v>0</v>
      </c>
      <c r="K208" t="n">
        <v>0</v>
      </c>
      <c r="L208" t="n">
        <v>0.09045152612500013</v>
      </c>
      <c r="M208" t="n">
        <v>0</v>
      </c>
      <c r="N208" t="n">
        <v>89.30425016088674</v>
      </c>
      <c r="O208" t="n">
        <v>7.230591903778077</v>
      </c>
      <c r="P208" t="b">
        <v>1</v>
      </c>
      <c r="Q208" t="n">
        <v>0</v>
      </c>
      <c r="R208" t="b">
        <v>0</v>
      </c>
      <c r="S208" t="n">
        <v>7.230591903778077</v>
      </c>
      <c r="T208" t="n">
        <v>174.1083421036699</v>
      </c>
      <c r="U208" t="n">
        <v>686.6833012568742</v>
      </c>
      <c r="V208" t="n">
        <v>396.5752918196085</v>
      </c>
      <c r="W208" t="n">
        <v>3</v>
      </c>
      <c r="X208" t="n">
        <v>908.4820075628445</v>
      </c>
      <c r="Y208" t="b">
        <v>0</v>
      </c>
      <c r="Z208" t="n">
        <v>908.4820075628445</v>
      </c>
      <c r="AA208" t="b">
        <v>0</v>
      </c>
      <c r="AB208" t="n">
        <v>100.5515445790083</v>
      </c>
      <c r="AC208" t="n">
        <v>7.230591903778077</v>
      </c>
      <c r="AD208" t="b">
        <v>0</v>
      </c>
      <c r="AE208" t="n">
        <v>0</v>
      </c>
      <c r="AF208" t="n">
        <v>0</v>
      </c>
      <c r="AG208" t="n">
        <v>0.9380730271993066</v>
      </c>
      <c r="AH208" t="n">
        <v>25.21850987114872</v>
      </c>
      <c r="AI208" t="n">
        <v>81.02000270165874</v>
      </c>
      <c r="AJ208" t="n">
        <v>7.70792005966273</v>
      </c>
      <c r="AK208" t="n">
        <v>5.017323503617718</v>
      </c>
      <c r="AL208" t="n">
        <v>7.70792005966273</v>
      </c>
      <c r="AM208" t="n">
        <v>0</v>
      </c>
      <c r="AN208" t="n">
        <v>0</v>
      </c>
      <c r="AO208" t="n">
        <v>7.717669726008297</v>
      </c>
      <c r="AP208" t="n">
        <v>0</v>
      </c>
      <c r="AQ208" t="n">
        <v>2.253702349625077</v>
      </c>
      <c r="AR208" t="n">
        <v>1</v>
      </c>
      <c r="AS208" t="n">
        <v>0</v>
      </c>
      <c r="AT208" t="n">
        <v>0</v>
      </c>
      <c r="AU208" t="n">
        <v>0</v>
      </c>
      <c r="AV208" t="n">
        <v>2.379592340610434</v>
      </c>
      <c r="AW208" t="n">
        <v>0.748103434302468</v>
      </c>
    </row>
    <row r="209" spans="1:49">
      <c r="A209" t="n">
        <v>0</v>
      </c>
      <c r="B209" t="n">
        <v>-21.42638506</v>
      </c>
      <c r="C209" t="n">
        <v>24.921586435</v>
      </c>
      <c r="D209" t="n">
        <v>39.599276155</v>
      </c>
      <c r="E209" t="n">
        <v>1047.825322</v>
      </c>
      <c r="F209" t="n">
        <v>206</v>
      </c>
      <c r="G209" t="n">
        <v>23.8</v>
      </c>
      <c r="H209" t="n">
        <v>0.8210417723490182</v>
      </c>
      <c r="I209" t="n">
        <v>-0</v>
      </c>
      <c r="J209" t="n">
        <v>0</v>
      </c>
      <c r="K209" t="n">
        <v>0</v>
      </c>
      <c r="L209" t="n">
        <v>0.1107424683541652</v>
      </c>
      <c r="M209" t="n">
        <v>0</v>
      </c>
      <c r="N209" t="n">
        <v>89.29681044385201</v>
      </c>
      <c r="O209" t="n">
        <v>10.33747350347509</v>
      </c>
      <c r="P209" t="b">
        <v>1</v>
      </c>
      <c r="Q209" t="n">
        <v>0</v>
      </c>
      <c r="R209" t="b">
        <v>0</v>
      </c>
      <c r="S209" t="n">
        <v>10.33747350347509</v>
      </c>
      <c r="T209" t="n">
        <v>195.4612519843087</v>
      </c>
      <c r="U209" t="n">
        <v>770.8991778261136</v>
      </c>
      <c r="V209" t="n">
        <v>505.0392311899136</v>
      </c>
      <c r="W209" t="n">
        <v>3</v>
      </c>
      <c r="X209" t="n">
        <v>1019.899612263948</v>
      </c>
      <c r="Y209" t="b">
        <v>0</v>
      </c>
      <c r="Z209" t="n">
        <v>1019.899612263948</v>
      </c>
      <c r="AA209" t="b">
        <v>0</v>
      </c>
      <c r="AB209" t="n">
        <v>128.0525434051505</v>
      </c>
      <c r="AC209" t="n">
        <v>10.33747350347509</v>
      </c>
      <c r="AD209" t="b">
        <v>0</v>
      </c>
      <c r="AE209" t="n">
        <v>0</v>
      </c>
      <c r="AF209" t="n">
        <v>0</v>
      </c>
      <c r="AG209" t="n">
        <v>0.9424909938382033</v>
      </c>
      <c r="AH209" t="n">
        <v>25.233825454029</v>
      </c>
      <c r="AI209" t="n">
        <v>102.6954390186454</v>
      </c>
      <c r="AJ209" t="n">
        <v>10.96824645652764</v>
      </c>
      <c r="AK209" t="n">
        <v>5.905912635311694</v>
      </c>
      <c r="AL209" t="n">
        <v>10.96824645652764</v>
      </c>
      <c r="AM209" t="n">
        <v>0</v>
      </c>
      <c r="AN209" t="n">
        <v>0</v>
      </c>
      <c r="AO209" t="n">
        <v>10.71379896146375</v>
      </c>
      <c r="AP209" t="n">
        <v>0.2720957382145777</v>
      </c>
      <c r="AQ209" t="n">
        <v>2.921566832510696</v>
      </c>
      <c r="AR209" t="n">
        <v>1</v>
      </c>
      <c r="AS209" t="n">
        <v>0</v>
      </c>
      <c r="AT209" t="n">
        <v>0</v>
      </c>
      <c r="AU209" t="n">
        <v>0</v>
      </c>
      <c r="AV209" t="n">
        <v>3.059802008179874</v>
      </c>
      <c r="AW209" t="n">
        <v>0.961949806082224</v>
      </c>
    </row>
    <row r="210" spans="1:49">
      <c r="A210" t="n">
        <v>0</v>
      </c>
      <c r="B210" t="n">
        <v>-21.42638506</v>
      </c>
      <c r="C210" t="n">
        <v>24.993684475</v>
      </c>
      <c r="D210" t="n">
        <v>39.713836685</v>
      </c>
      <c r="E210" t="n">
        <v>1159.5849405</v>
      </c>
      <c r="F210" t="n">
        <v>207</v>
      </c>
      <c r="G210" t="n">
        <v>26.9</v>
      </c>
      <c r="H210" t="n">
        <v>0.8399395291276601</v>
      </c>
      <c r="I210" t="n">
        <v>-0</v>
      </c>
      <c r="J210" t="n">
        <v>0</v>
      </c>
      <c r="K210" t="n">
        <v>0</v>
      </c>
      <c r="L210" t="n">
        <v>0.1320625015416677</v>
      </c>
      <c r="M210" t="n">
        <v>0</v>
      </c>
      <c r="N210" t="n">
        <v>89.28937072681728</v>
      </c>
      <c r="O210" t="n">
        <v>11.96491583126003</v>
      </c>
      <c r="P210" t="b">
        <v>1</v>
      </c>
      <c r="Q210" t="n">
        <v>0</v>
      </c>
      <c r="R210" t="b">
        <v>0</v>
      </c>
      <c r="S210" t="n">
        <v>11.96491583126003</v>
      </c>
      <c r="T210" t="n">
        <v>220.9204906881472</v>
      </c>
      <c r="U210" t="n">
        <v>871.3104152740526</v>
      </c>
      <c r="V210" t="n">
        <v>517.1839404190703</v>
      </c>
      <c r="W210" t="n">
        <v>3</v>
      </c>
      <c r="X210" t="n">
        <v>1152.743679407572</v>
      </c>
      <c r="Y210" t="b">
        <v>0</v>
      </c>
      <c r="Z210" t="n">
        <v>1152.743679407572</v>
      </c>
      <c r="AA210" t="b">
        <v>0</v>
      </c>
      <c r="AB210" t="n">
        <v>131.1318307350584</v>
      </c>
      <c r="AC210" t="n">
        <v>11.96491583126003</v>
      </c>
      <c r="AD210" t="b">
        <v>0</v>
      </c>
      <c r="AE210" t="n">
        <v>0</v>
      </c>
      <c r="AF210" t="n">
        <v>0</v>
      </c>
      <c r="AG210" t="n">
        <v>0.9423597772074443</v>
      </c>
      <c r="AH210" t="n">
        <v>25.25415979494051</v>
      </c>
      <c r="AI210" t="n">
        <v>105.1796059545088</v>
      </c>
      <c r="AJ210" t="n">
        <v>12.69675990067874</v>
      </c>
      <c r="AK210" t="n">
        <v>6.062575920451096</v>
      </c>
      <c r="AL210" t="n">
        <v>12.69675990067874</v>
      </c>
      <c r="AM210" t="n">
        <v>0</v>
      </c>
      <c r="AN210" t="n">
        <v>0</v>
      </c>
      <c r="AO210" t="n">
        <v>12.73102077438353</v>
      </c>
      <c r="AP210" t="n">
        <v>0</v>
      </c>
      <c r="AQ210" t="n">
        <v>3.359901730375422</v>
      </c>
      <c r="AR210" t="n">
        <v>1</v>
      </c>
      <c r="AS210" t="n">
        <v>0</v>
      </c>
      <c r="AT210" t="n">
        <v>0</v>
      </c>
      <c r="AU210" t="n">
        <v>0</v>
      </c>
      <c r="AV210" t="n">
        <v>3.509769735792372</v>
      </c>
      <c r="AW210" t="n">
        <v>1.103412020684005</v>
      </c>
    </row>
    <row r="211" spans="1:49">
      <c r="A211" t="n">
        <v>0</v>
      </c>
      <c r="B211" t="n">
        <v>-21.42638506</v>
      </c>
      <c r="C211" t="n">
        <v>25.089080715</v>
      </c>
      <c r="D211" t="n">
        <v>39.86541699999999</v>
      </c>
      <c r="E211" t="n">
        <v>1315.205914</v>
      </c>
      <c r="F211" t="n">
        <v>208</v>
      </c>
      <c r="G211" t="n">
        <v>29.6</v>
      </c>
      <c r="H211" t="n">
        <v>0.6525334444736797</v>
      </c>
      <c r="I211" t="n">
        <v>-0</v>
      </c>
      <c r="J211" t="n">
        <v>0</v>
      </c>
      <c r="K211" t="n">
        <v>0</v>
      </c>
      <c r="L211" t="n">
        <v>0.1539972622291658</v>
      </c>
      <c r="M211" t="n">
        <v>0</v>
      </c>
      <c r="N211" t="n">
        <v>89.28193100978255</v>
      </c>
      <c r="O211" t="n">
        <v>10.59019954272704</v>
      </c>
      <c r="P211" t="b">
        <v>1</v>
      </c>
      <c r="Q211" t="n">
        <v>0</v>
      </c>
      <c r="R211" t="b">
        <v>0</v>
      </c>
      <c r="S211" t="n">
        <v>10.59019954272704</v>
      </c>
      <c r="T211" t="n">
        <v>243.094666333426</v>
      </c>
      <c r="U211" t="n">
        <v>958.7653640190321</v>
      </c>
      <c r="V211" t="n">
        <v>416.006479527465</v>
      </c>
      <c r="W211" t="n">
        <v>3</v>
      </c>
      <c r="X211" t="n">
        <v>1268.446576597179</v>
      </c>
      <c r="Y211" t="b">
        <v>0</v>
      </c>
      <c r="Z211" t="n">
        <v>1268.446576597179</v>
      </c>
      <c r="AA211" t="b">
        <v>0</v>
      </c>
      <c r="AB211" t="n">
        <v>105.4783163102092</v>
      </c>
      <c r="AC211" t="n">
        <v>10.59019954272704</v>
      </c>
      <c r="AD211" t="b">
        <v>0</v>
      </c>
      <c r="AE211" t="n">
        <v>0</v>
      </c>
      <c r="AF211" t="n">
        <v>0</v>
      </c>
      <c r="AG211" t="n">
        <v>0.9372457961727265</v>
      </c>
      <c r="AH211" t="n">
        <v>25.27774909893646</v>
      </c>
      <c r="AI211" t="n">
        <v>85.06479181000483</v>
      </c>
      <c r="AJ211" t="n">
        <v>11.29927665290414</v>
      </c>
      <c r="AK211" t="n">
        <v>5.338173283769621</v>
      </c>
      <c r="AL211" t="n">
        <v>11.29927665290414</v>
      </c>
      <c r="AM211" t="n">
        <v>0</v>
      </c>
      <c r="AN211" t="n">
        <v>0</v>
      </c>
      <c r="AO211" t="n">
        <v>11.35083486788462</v>
      </c>
      <c r="AP211" t="n">
        <v>0</v>
      </c>
      <c r="AQ211" t="n">
        <v>3.070331628252274</v>
      </c>
      <c r="AR211" t="n">
        <v>1</v>
      </c>
      <c r="AS211" t="n">
        <v>0</v>
      </c>
      <c r="AT211" t="n">
        <v>0</v>
      </c>
      <c r="AU211" t="n">
        <v>0</v>
      </c>
      <c r="AV211" t="n">
        <v>3.228039777068847</v>
      </c>
      <c r="AW211" t="n">
        <v>1.014840904501602</v>
      </c>
    </row>
    <row r="212" spans="1:49">
      <c r="A212" t="n">
        <v>0</v>
      </c>
      <c r="B212" t="n">
        <v>-21.42638506</v>
      </c>
      <c r="C212" t="n">
        <v>25.201249645</v>
      </c>
      <c r="D212" t="n">
        <v>40.04364837</v>
      </c>
      <c r="E212" t="n">
        <v>1487.589288</v>
      </c>
      <c r="F212" t="n">
        <v>209</v>
      </c>
      <c r="G212" t="n">
        <v>32</v>
      </c>
      <c r="H212" t="n">
        <v>0.7999266929776239</v>
      </c>
      <c r="I212" t="n">
        <v>-0</v>
      </c>
      <c r="J212" t="n">
        <v>0</v>
      </c>
      <c r="K212" t="n">
        <v>0</v>
      </c>
      <c r="L212" t="n">
        <v>0.1827266002916672</v>
      </c>
      <c r="M212" t="n">
        <v>0</v>
      </c>
      <c r="N212" t="n">
        <v>89.27449129274783</v>
      </c>
      <c r="O212" t="n">
        <v>13.72012350858197</v>
      </c>
      <c r="P212" t="b">
        <v>1</v>
      </c>
      <c r="Q212" t="n">
        <v>0</v>
      </c>
      <c r="R212" t="b">
        <v>0</v>
      </c>
      <c r="S212" t="n">
        <v>13.72012350858197</v>
      </c>
      <c r="T212" t="n">
        <v>262.8050446847848</v>
      </c>
      <c r="U212" t="n">
        <v>1036.503096236791</v>
      </c>
      <c r="V212" t="n">
        <v>498.535059441017</v>
      </c>
      <c r="W212" t="n">
        <v>3</v>
      </c>
      <c r="X212" t="n">
        <v>1371.293596321275</v>
      </c>
      <c r="Y212" t="b">
        <v>0</v>
      </c>
      <c r="Z212" t="n">
        <v>1371.293596321275</v>
      </c>
      <c r="AA212" t="b">
        <v>0</v>
      </c>
      <c r="AB212" t="n">
        <v>126.4034126371747</v>
      </c>
      <c r="AC212" t="n">
        <v>13.72012350858197</v>
      </c>
      <c r="AD212" t="b">
        <v>0</v>
      </c>
      <c r="AE212" t="n">
        <v>0</v>
      </c>
      <c r="AF212" t="n">
        <v>0</v>
      </c>
      <c r="AG212" t="n">
        <v>0.9407052770407122</v>
      </c>
      <c r="AH212" t="n">
        <v>25.30048053094492</v>
      </c>
      <c r="AI212" t="n">
        <v>101.5653044563609</v>
      </c>
      <c r="AJ212" t="n">
        <v>14.58493307462141</v>
      </c>
      <c r="AK212" t="n">
        <v>6.022286590015668</v>
      </c>
      <c r="AL212" t="n">
        <v>14.58493307462141</v>
      </c>
      <c r="AM212" t="n">
        <v>0</v>
      </c>
      <c r="AN212" t="n">
        <v>0</v>
      </c>
      <c r="AO212" t="n">
        <v>14.64574585122473</v>
      </c>
      <c r="AP212" t="n">
        <v>0</v>
      </c>
      <c r="AQ212" t="n">
        <v>3.760175091962047</v>
      </c>
      <c r="AR212" t="n">
        <v>1</v>
      </c>
      <c r="AS212" t="n">
        <v>0</v>
      </c>
      <c r="AT212" t="n">
        <v>0</v>
      </c>
      <c r="AU212" t="n">
        <v>0</v>
      </c>
      <c r="AV212" t="n">
        <v>3.934456262646231</v>
      </c>
      <c r="AW212" t="n">
        <v>1.236926254958207</v>
      </c>
    </row>
    <row r="213" spans="1:49">
      <c r="A213" t="n">
        <v>0</v>
      </c>
      <c r="B213" t="n">
        <v>-21.42638506</v>
      </c>
      <c r="C213" t="n">
        <v>25.33041182</v>
      </c>
      <c r="D213" t="n">
        <v>40.248881245</v>
      </c>
      <c r="E213" t="n">
        <v>1671.4339365</v>
      </c>
      <c r="F213" t="n">
        <v>210</v>
      </c>
      <c r="G213" t="n">
        <v>35.2</v>
      </c>
      <c r="H213" t="n">
        <v>0.8144264502824852</v>
      </c>
      <c r="I213" t="n">
        <v>-0</v>
      </c>
      <c r="J213" t="n">
        <v>0</v>
      </c>
      <c r="K213" t="n">
        <v>0</v>
      </c>
      <c r="L213" t="n">
        <v>0.216505142187503</v>
      </c>
      <c r="M213" t="n">
        <v>0</v>
      </c>
      <c r="N213" t="n">
        <v>89.2670515757131</v>
      </c>
      <c r="O213" t="n">
        <v>15.40374899022749</v>
      </c>
      <c r="P213" t="b">
        <v>1</v>
      </c>
      <c r="Q213" t="n">
        <v>0</v>
      </c>
      <c r="R213" t="b">
        <v>0</v>
      </c>
      <c r="S213" t="n">
        <v>15.40374899022749</v>
      </c>
      <c r="T213" t="n">
        <v>289.0855491532633</v>
      </c>
      <c r="U213" t="n">
        <v>1140.153405860471</v>
      </c>
      <c r="V213" t="n">
        <v>508.828504459436</v>
      </c>
      <c r="W213" t="n">
        <v>3</v>
      </c>
      <c r="X213" t="n">
        <v>1508.422955953403</v>
      </c>
      <c r="Y213" t="b">
        <v>0</v>
      </c>
      <c r="Z213" t="n">
        <v>1508.422955953403</v>
      </c>
      <c r="AA213" t="b">
        <v>0</v>
      </c>
      <c r="AB213" t="n">
        <v>129.013312489715</v>
      </c>
      <c r="AC213" t="n">
        <v>15.40374899022749</v>
      </c>
      <c r="AD213" t="b">
        <v>0</v>
      </c>
      <c r="AE213" t="n">
        <v>0</v>
      </c>
      <c r="AF213" t="n">
        <v>0</v>
      </c>
      <c r="AG213" t="n">
        <v>0.9405259572440902</v>
      </c>
      <c r="AH213" t="n">
        <v>25.32830673039533</v>
      </c>
      <c r="AI213" t="n">
        <v>103.6821265098112</v>
      </c>
      <c r="AJ213" t="n">
        <v>16.3778031553358</v>
      </c>
      <c r="AK213" t="n">
        <v>6.166395225068186</v>
      </c>
      <c r="AL213" t="n">
        <v>16.3778031553358</v>
      </c>
      <c r="AM213" t="n">
        <v>0</v>
      </c>
      <c r="AN213" t="n">
        <v>0</v>
      </c>
      <c r="AO213" t="n">
        <v>16.37949278999576</v>
      </c>
      <c r="AP213" t="n">
        <v>0</v>
      </c>
      <c r="AQ213" t="n">
        <v>4.125262173715648</v>
      </c>
      <c r="AR213" t="n">
        <v>1</v>
      </c>
      <c r="AS213" t="n">
        <v>0</v>
      </c>
      <c r="AT213" t="n">
        <v>0</v>
      </c>
      <c r="AU213" t="n">
        <v>0</v>
      </c>
      <c r="AV213" t="n">
        <v>4.31388410757069</v>
      </c>
      <c r="AW213" t="n">
        <v>1.356211927976114</v>
      </c>
    </row>
    <row r="214" spans="1:49">
      <c r="A214" t="n">
        <v>0</v>
      </c>
      <c r="B214" t="n">
        <v>-21.42638506</v>
      </c>
      <c r="C214" t="n">
        <v>25.464628265</v>
      </c>
      <c r="D214" t="n">
        <v>40.46214512</v>
      </c>
      <c r="E214" t="n">
        <v>1546.9674935</v>
      </c>
      <c r="F214" t="n">
        <v>211</v>
      </c>
      <c r="G214" t="n">
        <v>37.5</v>
      </c>
      <c r="H214" t="n">
        <v>0.5257008392257676</v>
      </c>
      <c r="I214" t="n">
        <v>-0</v>
      </c>
      <c r="J214" t="n">
        <v>0</v>
      </c>
      <c r="K214" t="n">
        <v>0</v>
      </c>
      <c r="L214" t="n">
        <v>0.2416086496458335</v>
      </c>
      <c r="M214" t="n">
        <v>0</v>
      </c>
      <c r="N214" t="n">
        <v>89.25961185867837</v>
      </c>
      <c r="O214" t="n">
        <v>11.35691583348117</v>
      </c>
      <c r="P214" t="b">
        <v>1</v>
      </c>
      <c r="Q214" t="n">
        <v>0</v>
      </c>
      <c r="R214" t="b">
        <v>0</v>
      </c>
      <c r="S214" t="n">
        <v>11.35691583348117</v>
      </c>
      <c r="T214" t="n">
        <v>307.9746617399823</v>
      </c>
      <c r="U214" t="n">
        <v>1214.65206590249</v>
      </c>
      <c r="V214" t="n">
        <v>352.1411695946317</v>
      </c>
      <c r="W214" t="n">
        <v>3</v>
      </c>
      <c r="X214" t="n">
        <v>1606.984683188994</v>
      </c>
      <c r="Y214" t="b">
        <v>0</v>
      </c>
      <c r="Z214" t="n">
        <v>1606.984683188994</v>
      </c>
      <c r="AA214" t="b">
        <v>0</v>
      </c>
      <c r="AB214" t="n">
        <v>89.28528640837517</v>
      </c>
      <c r="AC214" t="n">
        <v>11.35691583348117</v>
      </c>
      <c r="AD214" t="b">
        <v>0</v>
      </c>
      <c r="AE214" t="n">
        <v>0</v>
      </c>
      <c r="AF214" t="n">
        <v>0</v>
      </c>
      <c r="AG214" t="n">
        <v>0.9309372291888334</v>
      </c>
      <c r="AH214" t="n">
        <v>25.35964202067986</v>
      </c>
      <c r="AI214" t="n">
        <v>72.49359769359478</v>
      </c>
      <c r="AJ214" t="n">
        <v>12.19944318198226</v>
      </c>
      <c r="AK214" t="n">
        <v>5.00660872278965</v>
      </c>
      <c r="AL214" t="n">
        <v>12.19944318198226</v>
      </c>
      <c r="AM214" t="n">
        <v>0</v>
      </c>
      <c r="AN214" t="n">
        <v>0</v>
      </c>
      <c r="AO214" t="n">
        <v>12.25821881850153</v>
      </c>
      <c r="AP214" t="n">
        <v>0</v>
      </c>
      <c r="AQ214" t="n">
        <v>3.287932414519474</v>
      </c>
      <c r="AR214" t="n">
        <v>1</v>
      </c>
      <c r="AS214" t="n">
        <v>0</v>
      </c>
      <c r="AT214" t="n">
        <v>0</v>
      </c>
      <c r="AU214" t="n">
        <v>0</v>
      </c>
      <c r="AV214" t="n">
        <v>3.461120632210069</v>
      </c>
      <c r="AW214" t="n">
        <v>1.088117568418151</v>
      </c>
    </row>
    <row r="215" spans="1:49">
      <c r="A215" t="n">
        <v>0</v>
      </c>
      <c r="B215" t="n">
        <v>-21.42638506</v>
      </c>
      <c r="C215" t="n">
        <v>25.600102225</v>
      </c>
      <c r="D215" t="n">
        <v>40.67740713</v>
      </c>
      <c r="E215" t="n">
        <v>1321.2232985</v>
      </c>
      <c r="F215" t="n">
        <v>212</v>
      </c>
      <c r="G215" t="n">
        <v>39.2</v>
      </c>
      <c r="H215" t="n">
        <v>0.4161035261477801</v>
      </c>
      <c r="I215" t="n">
        <v>-0</v>
      </c>
      <c r="J215" t="n">
        <v>0</v>
      </c>
      <c r="K215" t="n">
        <v>0</v>
      </c>
      <c r="L215" t="n">
        <v>0.2496975572708352</v>
      </c>
      <c r="M215" t="n">
        <v>0</v>
      </c>
      <c r="N215" t="n">
        <v>89.25217214164364</v>
      </c>
      <c r="O215" t="n">
        <v>9.890613608115437</v>
      </c>
      <c r="P215" t="b">
        <v>1</v>
      </c>
      <c r="Q215" t="n">
        <v>0</v>
      </c>
      <c r="R215" t="b">
        <v>0</v>
      </c>
      <c r="S215" t="n">
        <v>9.890613608115437</v>
      </c>
      <c r="T215" t="n">
        <v>321.9361797388614</v>
      </c>
      <c r="U215" t="n">
        <v>1269.71629289007</v>
      </c>
      <c r="V215" t="n">
        <v>293.3761680132507</v>
      </c>
      <c r="W215" t="n">
        <v>3</v>
      </c>
      <c r="X215" t="n">
        <v>1679.834655493562</v>
      </c>
      <c r="Y215" t="b">
        <v>0</v>
      </c>
      <c r="Z215" t="n">
        <v>1679.834655493562</v>
      </c>
      <c r="AA215" t="b">
        <v>0</v>
      </c>
      <c r="AB215" t="n">
        <v>74.38543813723395</v>
      </c>
      <c r="AC215" t="n">
        <v>9.890613608115437</v>
      </c>
      <c r="AD215" t="b">
        <v>0</v>
      </c>
      <c r="AE215" t="n">
        <v>0</v>
      </c>
      <c r="AF215" t="n">
        <v>0</v>
      </c>
      <c r="AG215" t="n">
        <v>0.9245465859682633</v>
      </c>
      <c r="AH215" t="n">
        <v>25.3864697696589</v>
      </c>
      <c r="AI215" t="n">
        <v>60.8133995828063</v>
      </c>
      <c r="AJ215" t="n">
        <v>10.6977990706192</v>
      </c>
      <c r="AK215" t="n">
        <v>4.58857861739893</v>
      </c>
      <c r="AL215" t="n">
        <v>10.6977990706192</v>
      </c>
      <c r="AM215" t="n">
        <v>0</v>
      </c>
      <c r="AN215" t="n">
        <v>0</v>
      </c>
      <c r="AO215" t="n">
        <v>10.71094440177193</v>
      </c>
      <c r="AP215" t="n">
        <v>0</v>
      </c>
      <c r="AQ215" t="n">
        <v>2.928443441165605</v>
      </c>
      <c r="AR215" t="n">
        <v>1</v>
      </c>
      <c r="AS215" t="n">
        <v>0</v>
      </c>
      <c r="AT215" t="n">
        <v>0</v>
      </c>
      <c r="AU215" t="n">
        <v>0</v>
      </c>
      <c r="AV215" t="n">
        <v>3.081302284649584</v>
      </c>
      <c r="AW215" t="n">
        <v>0.9687091280009171</v>
      </c>
    </row>
    <row r="216" spans="1:49">
      <c r="A216" t="n">
        <v>0</v>
      </c>
      <c r="B216" t="n">
        <v>-21.42638506</v>
      </c>
      <c r="C216" t="n">
        <v>25.758496005</v>
      </c>
      <c r="D216" t="n">
        <v>40.929087695</v>
      </c>
      <c r="E216" t="n">
        <v>1381.346102</v>
      </c>
      <c r="F216" t="n">
        <v>213</v>
      </c>
      <c r="G216" t="n">
        <v>40.5</v>
      </c>
      <c r="H216" t="n">
        <v>0.3098850561831084</v>
      </c>
      <c r="I216" t="n">
        <v>-0</v>
      </c>
      <c r="J216" t="n">
        <v>0</v>
      </c>
      <c r="K216" t="n">
        <v>0</v>
      </c>
      <c r="L216" t="n">
        <v>0.2427764494791672</v>
      </c>
      <c r="M216" t="n">
        <v>0</v>
      </c>
      <c r="N216" t="n">
        <v>89.24473242460891</v>
      </c>
      <c r="O216" t="n">
        <v>8.226239700748417</v>
      </c>
      <c r="P216" t="b">
        <v>1</v>
      </c>
      <c r="Q216" t="n">
        <v>0</v>
      </c>
      <c r="R216" t="b">
        <v>0</v>
      </c>
      <c r="S216" t="n">
        <v>8.226239700748417</v>
      </c>
      <c r="T216" t="n">
        <v>332.6126346791808</v>
      </c>
      <c r="U216" t="n">
        <v>1311.824231174689</v>
      </c>
      <c r="V216" t="n">
        <v>236.1750411608499</v>
      </c>
      <c r="W216" t="n">
        <v>3</v>
      </c>
      <c r="X216" t="n">
        <v>1735.543457844114</v>
      </c>
      <c r="Y216" t="b">
        <v>0</v>
      </c>
      <c r="Z216" t="n">
        <v>1735.543457844114</v>
      </c>
      <c r="AA216" t="b">
        <v>0</v>
      </c>
      <c r="AB216" t="n">
        <v>59.88210982780171</v>
      </c>
      <c r="AC216" t="n">
        <v>8.226239700748417</v>
      </c>
      <c r="AD216" t="b">
        <v>0</v>
      </c>
      <c r="AE216" t="n">
        <v>0</v>
      </c>
      <c r="AF216" t="n">
        <v>0</v>
      </c>
      <c r="AG216" t="n">
        <v>0.9155584736223414</v>
      </c>
      <c r="AH216" t="n">
        <v>25.41199572231384</v>
      </c>
      <c r="AI216" t="n">
        <v>49.43689235487956</v>
      </c>
      <c r="AJ216" t="n">
        <v>8.984941910047416</v>
      </c>
      <c r="AK216" t="n">
        <v>4.17452664981402</v>
      </c>
      <c r="AL216" t="n">
        <v>8.984941910047416</v>
      </c>
      <c r="AM216" t="n">
        <v>0</v>
      </c>
      <c r="AN216" t="n">
        <v>0</v>
      </c>
      <c r="AO216" t="n">
        <v>9.001544277192917</v>
      </c>
      <c r="AP216" t="n">
        <v>0</v>
      </c>
      <c r="AQ216" t="n">
        <v>2.595321590424294</v>
      </c>
      <c r="AR216" t="n">
        <v>1</v>
      </c>
      <c r="AS216" t="n">
        <v>0</v>
      </c>
      <c r="AT216" t="n">
        <v>0</v>
      </c>
      <c r="AU216" t="n">
        <v>0</v>
      </c>
      <c r="AV216" t="n">
        <v>2.749230260332102</v>
      </c>
      <c r="AW216" t="n">
        <v>0.8643113210370768</v>
      </c>
    </row>
    <row r="217" spans="1:49">
      <c r="A217" t="n">
        <v>0</v>
      </c>
      <c r="B217" t="n">
        <v>-21.42638506</v>
      </c>
      <c r="C217" t="n">
        <v>25.93885594</v>
      </c>
      <c r="D217" t="n">
        <v>41.21567149000001</v>
      </c>
      <c r="E217" t="n">
        <v>1507.3529955</v>
      </c>
      <c r="F217" t="n">
        <v>214</v>
      </c>
      <c r="G217" t="n">
        <v>41.6</v>
      </c>
      <c r="H217" t="n">
        <v>0.3443562491197882</v>
      </c>
      <c r="I217" t="n">
        <v>-0</v>
      </c>
      <c r="J217" t="n">
        <v>0</v>
      </c>
      <c r="K217" t="n">
        <v>0</v>
      </c>
      <c r="L217" t="n">
        <v>0.2267568120000008</v>
      </c>
      <c r="M217" t="n">
        <v>0</v>
      </c>
      <c r="N217" t="n">
        <v>89.23729270757418</v>
      </c>
      <c r="O217" t="n">
        <v>9.160961219847149</v>
      </c>
      <c r="P217" t="b">
        <v>1</v>
      </c>
      <c r="Q217" t="n">
        <v>0</v>
      </c>
      <c r="R217" t="b">
        <v>0</v>
      </c>
      <c r="S217" t="n">
        <v>9.160961219847149</v>
      </c>
      <c r="T217" t="n">
        <v>341.6465580902203</v>
      </c>
      <c r="U217" t="n">
        <v>1347.454025107829</v>
      </c>
      <c r="V217" t="n">
        <v>256.0562476780712</v>
      </c>
      <c r="W217" t="n">
        <v>3</v>
      </c>
      <c r="X217" t="n">
        <v>1782.681675217657</v>
      </c>
      <c r="Y217" t="b">
        <v>0</v>
      </c>
      <c r="Z217" t="n">
        <v>1782.681675217657</v>
      </c>
      <c r="AA217" t="b">
        <v>0</v>
      </c>
      <c r="AB217" t="n">
        <v>64.92298369119453</v>
      </c>
      <c r="AC217" t="n">
        <v>9.160961219847149</v>
      </c>
      <c r="AD217" t="b">
        <v>0</v>
      </c>
      <c r="AE217" t="n">
        <v>0</v>
      </c>
      <c r="AF217" t="n">
        <v>0</v>
      </c>
      <c r="AG217" t="n">
        <v>0.9185822678414957</v>
      </c>
      <c r="AH217" t="n">
        <v>25.43575522049014</v>
      </c>
      <c r="AI217" t="n">
        <v>53.42205238345058</v>
      </c>
      <c r="AJ217" t="n">
        <v>9.972934967897618</v>
      </c>
      <c r="AK217" t="n">
        <v>4.349502352313372</v>
      </c>
      <c r="AL217" t="n">
        <v>9.972934967897618</v>
      </c>
      <c r="AM217" t="n">
        <v>0</v>
      </c>
      <c r="AN217" t="n">
        <v>0</v>
      </c>
      <c r="AO217" t="n">
        <v>9.999212677156796</v>
      </c>
      <c r="AP217" t="n">
        <v>0</v>
      </c>
      <c r="AQ217" t="n">
        <v>2.82422079591977</v>
      </c>
      <c r="AR217" t="n">
        <v>1</v>
      </c>
      <c r="AS217" t="n">
        <v>0</v>
      </c>
      <c r="AT217" t="n">
        <v>0</v>
      </c>
      <c r="AU217" t="n">
        <v>0</v>
      </c>
      <c r="AV217" t="n">
        <v>2.987476561907768</v>
      </c>
      <c r="AW217" t="n">
        <v>0.9392119136204667</v>
      </c>
    </row>
    <row r="218" spans="1:49">
      <c r="A218" t="n">
        <v>0</v>
      </c>
      <c r="B218" t="n">
        <v>-21.42638506</v>
      </c>
      <c r="C218" t="n">
        <v>26.11008763</v>
      </c>
      <c r="D218" t="n">
        <v>41.48775092</v>
      </c>
      <c r="E218" t="n">
        <v>1615.5124135</v>
      </c>
      <c r="F218" t="n">
        <v>215</v>
      </c>
      <c r="G218" t="n">
        <v>43.1</v>
      </c>
      <c r="H218" t="n">
        <v>0.4793566140044145</v>
      </c>
      <c r="I218" t="n">
        <v>-0</v>
      </c>
      <c r="J218" t="n">
        <v>0</v>
      </c>
      <c r="K218" t="n">
        <v>0</v>
      </c>
      <c r="L218" t="n">
        <v>0.2188480921250017</v>
      </c>
      <c r="M218" t="n">
        <v>0</v>
      </c>
      <c r="N218" t="n">
        <v>89.22985299053946</v>
      </c>
      <c r="O218" t="n">
        <v>12.28798716554907</v>
      </c>
      <c r="P218" t="b">
        <v>1</v>
      </c>
      <c r="Q218" t="n">
        <v>0</v>
      </c>
      <c r="R218" t="b">
        <v>0</v>
      </c>
      <c r="S218" t="n">
        <v>12.28798716554907</v>
      </c>
      <c r="T218" t="n">
        <v>353.9655445598196</v>
      </c>
      <c r="U218" t="n">
        <v>1396.040107743929</v>
      </c>
      <c r="V218" t="n">
        <v>331.505808082921</v>
      </c>
      <c r="W218" t="n">
        <v>3</v>
      </c>
      <c r="X218" t="n">
        <v>1846.961062545217</v>
      </c>
      <c r="Y218" t="b">
        <v>0</v>
      </c>
      <c r="Z218" t="n">
        <v>1846.961062545217</v>
      </c>
      <c r="AA218" t="b">
        <v>0</v>
      </c>
      <c r="AB218" t="n">
        <v>84.05319677558848</v>
      </c>
      <c r="AC218" t="n">
        <v>12.28798716554907</v>
      </c>
      <c r="AD218" t="b">
        <v>0</v>
      </c>
      <c r="AE218" t="n">
        <v>0</v>
      </c>
      <c r="AF218" t="n">
        <v>0</v>
      </c>
      <c r="AG218" t="n">
        <v>0.9275829724912292</v>
      </c>
      <c r="AH218" t="n">
        <v>25.46126694840281</v>
      </c>
      <c r="AI218" t="n">
        <v>68.49228002153623</v>
      </c>
      <c r="AJ218" t="n">
        <v>13.24731860110256</v>
      </c>
      <c r="AK218" t="n">
        <v>4.960007326458012</v>
      </c>
      <c r="AL218" t="n">
        <v>13.24731860110256</v>
      </c>
      <c r="AM218" t="n">
        <v>0</v>
      </c>
      <c r="AN218" t="n">
        <v>0</v>
      </c>
      <c r="AO218" t="n">
        <v>13.26376826934884</v>
      </c>
      <c r="AP218" t="n">
        <v>0</v>
      </c>
      <c r="AQ218" t="n">
        <v>3.483397155556116</v>
      </c>
      <c r="AR218" t="n">
        <v>1</v>
      </c>
      <c r="AS218" t="n">
        <v>0</v>
      </c>
      <c r="AT218" t="n">
        <v>0</v>
      </c>
      <c r="AU218" t="n">
        <v>0</v>
      </c>
      <c r="AV218" t="n">
        <v>3.656573441532658</v>
      </c>
      <c r="AW218" t="n">
        <v>1.149564613528737</v>
      </c>
    </row>
    <row r="219" spans="1:49">
      <c r="A219" t="n">
        <v>0</v>
      </c>
      <c r="B219" t="n">
        <v>-21.42638506</v>
      </c>
      <c r="C219" t="n">
        <v>26.25518613</v>
      </c>
      <c r="D219" t="n">
        <v>41.718305885</v>
      </c>
      <c r="E219" t="n">
        <v>1692.624759</v>
      </c>
      <c r="F219" t="n">
        <v>216</v>
      </c>
      <c r="G219" t="n">
        <v>45</v>
      </c>
      <c r="H219" t="n">
        <v>0.5715506281958804</v>
      </c>
      <c r="I219" t="n">
        <v>-0</v>
      </c>
      <c r="J219" t="n">
        <v>0</v>
      </c>
      <c r="K219" t="n">
        <v>0</v>
      </c>
      <c r="L219" t="n">
        <v>0.2256547982083333</v>
      </c>
      <c r="M219" t="n">
        <v>0</v>
      </c>
      <c r="N219" t="n">
        <v>89.22241327350473</v>
      </c>
      <c r="O219" t="n">
        <v>14.85659084523624</v>
      </c>
      <c r="P219" t="b">
        <v>1</v>
      </c>
      <c r="Q219" t="n">
        <v>0</v>
      </c>
      <c r="R219" t="b">
        <v>0</v>
      </c>
      <c r="S219" t="n">
        <v>14.85659084523624</v>
      </c>
      <c r="T219" t="n">
        <v>369.5695940879787</v>
      </c>
      <c r="U219" t="n">
        <v>1457.582479082988</v>
      </c>
      <c r="V219" t="n">
        <v>383.8789621773258</v>
      </c>
      <c r="W219" t="n">
        <v>3</v>
      </c>
      <c r="X219" t="n">
        <v>1928.381619826793</v>
      </c>
      <c r="Y219" t="b">
        <v>0</v>
      </c>
      <c r="Z219" t="n">
        <v>1928.381619826793</v>
      </c>
      <c r="AA219" t="b">
        <v>0</v>
      </c>
      <c r="AB219" t="n">
        <v>97.33239406118808</v>
      </c>
      <c r="AC219" t="n">
        <v>14.85659084523624</v>
      </c>
      <c r="AD219" t="b">
        <v>0</v>
      </c>
      <c r="AE219" t="n">
        <v>0</v>
      </c>
      <c r="AF219" t="n">
        <v>0</v>
      </c>
      <c r="AG219" t="n">
        <v>0.9316082551377058</v>
      </c>
      <c r="AH219" t="n">
        <v>25.4917039082966</v>
      </c>
      <c r="AI219" t="n">
        <v>78.97038100109937</v>
      </c>
      <c r="AJ219" t="n">
        <v>15.94725117913453</v>
      </c>
      <c r="AK219" t="n">
        <v>5.400922149105369</v>
      </c>
      <c r="AL219" t="n">
        <v>15.94725117913453</v>
      </c>
      <c r="AM219" t="n">
        <v>0</v>
      </c>
      <c r="AN219" t="n">
        <v>0</v>
      </c>
      <c r="AO219" t="n">
        <v>15.95342282384788</v>
      </c>
      <c r="AP219" t="n">
        <v>0</v>
      </c>
      <c r="AQ219" t="n">
        <v>4.018820498297037</v>
      </c>
      <c r="AR219" t="n">
        <v>1</v>
      </c>
      <c r="AS219" t="n">
        <v>0</v>
      </c>
      <c r="AT219" t="n">
        <v>0</v>
      </c>
      <c r="AU219" t="n">
        <v>0</v>
      </c>
      <c r="AV219" t="n">
        <v>4.198851695308648</v>
      </c>
      <c r="AW219" t="n">
        <v>1.320047690429756</v>
      </c>
    </row>
    <row r="220" spans="1:49">
      <c r="A220" t="n">
        <v>0</v>
      </c>
      <c r="B220" t="n">
        <v>-21.42638506</v>
      </c>
      <c r="C220" t="n">
        <v>26.37116617</v>
      </c>
      <c r="D220" t="n">
        <v>41.902592935</v>
      </c>
      <c r="E220" t="n">
        <v>1502.0293315</v>
      </c>
      <c r="F220" t="n">
        <v>217</v>
      </c>
      <c r="G220" t="n">
        <v>47.1</v>
      </c>
      <c r="H220" t="n">
        <v>0.567774206545395</v>
      </c>
      <c r="I220" t="n">
        <v>-0</v>
      </c>
      <c r="J220" t="n">
        <v>0</v>
      </c>
      <c r="K220" t="n">
        <v>0</v>
      </c>
      <c r="L220" t="n">
        <v>0.2358838369583339</v>
      </c>
      <c r="M220" t="n">
        <v>0</v>
      </c>
      <c r="N220" t="n">
        <v>89.21497355647</v>
      </c>
      <c r="O220" t="n">
        <v>15.54826918917518</v>
      </c>
      <c r="P220" t="b">
        <v>1</v>
      </c>
      <c r="Q220" t="n">
        <v>0</v>
      </c>
      <c r="R220" t="b">
        <v>0</v>
      </c>
      <c r="S220" t="n">
        <v>15.54826918917518</v>
      </c>
      <c r="T220" t="n">
        <v>386.8161751454177</v>
      </c>
      <c r="U220" t="n">
        <v>1525.602994773527</v>
      </c>
      <c r="V220" t="n">
        <v>383.8387415495791</v>
      </c>
      <c r="W220" t="n">
        <v>4</v>
      </c>
      <c r="X220" t="n">
        <v>1360.837871337986</v>
      </c>
      <c r="Y220" t="b">
        <v>1</v>
      </c>
      <c r="Z220" t="n">
        <v>1360.837871337986</v>
      </c>
      <c r="AA220" t="b">
        <v>0</v>
      </c>
      <c r="AB220" t="n">
        <v>97.32219613326042</v>
      </c>
      <c r="AC220" t="n">
        <v>15.54826918917518</v>
      </c>
      <c r="AD220" t="b">
        <v>0</v>
      </c>
      <c r="AE220" t="n">
        <v>0</v>
      </c>
      <c r="AF220" t="n">
        <v>141.1914601620135</v>
      </c>
      <c r="AG220" t="n">
        <v>0.9433454385025445</v>
      </c>
      <c r="AH220" t="n">
        <v>25.52645773853445</v>
      </c>
      <c r="AI220" t="n">
        <v>115.6581635879313</v>
      </c>
      <c r="AJ220" t="n">
        <v>16.4820526549175</v>
      </c>
      <c r="AK220" t="n">
        <v>6.552562541675229</v>
      </c>
      <c r="AL220" t="n">
        <v>18.19212049608284</v>
      </c>
      <c r="AM220" t="n">
        <v>0</v>
      </c>
      <c r="AN220" t="n">
        <v>0</v>
      </c>
      <c r="AO220" t="n">
        <v>18.28524272045082</v>
      </c>
      <c r="AP220" t="n">
        <v>0</v>
      </c>
      <c r="AQ220" t="n">
        <v>4.476189447751767</v>
      </c>
      <c r="AR220" t="n">
        <v>1</v>
      </c>
      <c r="AS220" t="n">
        <v>0</v>
      </c>
      <c r="AT220" t="n">
        <v>0</v>
      </c>
      <c r="AU220" t="n">
        <v>0</v>
      </c>
      <c r="AV220" t="n">
        <v>4.645476781979328</v>
      </c>
      <c r="AW220" t="n">
        <v>1.460459035466385</v>
      </c>
    </row>
    <row r="221" spans="1:49">
      <c r="A221" t="n">
        <v>0</v>
      </c>
      <c r="B221" t="n">
        <v>-21.42638506</v>
      </c>
      <c r="C221" t="n">
        <v>26.47235027</v>
      </c>
      <c r="D221" t="n">
        <v>42.063369905</v>
      </c>
      <c r="E221" t="n">
        <v>1251.8087745</v>
      </c>
      <c r="F221" t="n">
        <v>218</v>
      </c>
      <c r="G221" t="n">
        <v>49</v>
      </c>
      <c r="H221" t="n">
        <v>0.4906858789558788</v>
      </c>
      <c r="I221" t="n">
        <v>-0</v>
      </c>
      <c r="J221" t="n">
        <v>0</v>
      </c>
      <c r="K221" t="n">
        <v>0</v>
      </c>
      <c r="L221" t="n">
        <v>0.2419496884166632</v>
      </c>
      <c r="M221" t="n">
        <v>0</v>
      </c>
      <c r="N221" t="n">
        <v>89.20753383943527</v>
      </c>
      <c r="O221" t="n">
        <v>14.4728390799973</v>
      </c>
      <c r="P221" t="b">
        <v>1</v>
      </c>
      <c r="Q221" t="n">
        <v>0</v>
      </c>
      <c r="R221" t="b">
        <v>0</v>
      </c>
      <c r="S221" t="n">
        <v>14.4728390799973</v>
      </c>
      <c r="T221" t="n">
        <v>402.4202246735768</v>
      </c>
      <c r="U221" t="n">
        <v>1587.145366112587</v>
      </c>
      <c r="V221" t="n">
        <v>343.4356037185087</v>
      </c>
      <c r="W221" t="n">
        <v>4</v>
      </c>
      <c r="X221" t="n">
        <v>1415.733666572427</v>
      </c>
      <c r="Y221" t="b">
        <v>0</v>
      </c>
      <c r="Z221" t="n">
        <v>1415.733666572427</v>
      </c>
      <c r="AA221" t="b">
        <v>0</v>
      </c>
      <c r="AB221" t="n">
        <v>87.07799282923648</v>
      </c>
      <c r="AC221" t="n">
        <v>14.4728390799973</v>
      </c>
      <c r="AD221" t="b">
        <v>0</v>
      </c>
      <c r="AE221" t="n">
        <v>0</v>
      </c>
      <c r="AF221" t="n">
        <v>0</v>
      </c>
      <c r="AG221" t="n">
        <v>0.9410337424641478</v>
      </c>
      <c r="AH221" t="n">
        <v>25.55658757413712</v>
      </c>
      <c r="AI221" t="n">
        <v>103.738116699817</v>
      </c>
      <c r="AJ221" t="n">
        <v>15.37972383657507</v>
      </c>
      <c r="AK221" t="n">
        <v>6.117048505605723</v>
      </c>
      <c r="AL221" t="n">
        <v>15.37972383657507</v>
      </c>
      <c r="AM221" t="n">
        <v>0</v>
      </c>
      <c r="AN221" t="n">
        <v>0</v>
      </c>
      <c r="AO221" t="n">
        <v>15.41059425060275</v>
      </c>
      <c r="AP221" t="n">
        <v>0</v>
      </c>
      <c r="AQ221" t="n">
        <v>3.901616139132516</v>
      </c>
      <c r="AR221" t="n">
        <v>1</v>
      </c>
      <c r="AS221" t="n">
        <v>0</v>
      </c>
      <c r="AT221" t="n">
        <v>0</v>
      </c>
      <c r="AU221" t="n">
        <v>0</v>
      </c>
      <c r="AV221" t="n">
        <v>4.050615604444736</v>
      </c>
      <c r="AW221" t="n">
        <v>1.273444780019304</v>
      </c>
    </row>
    <row r="222" spans="1:49">
      <c r="A222" t="n">
        <v>0</v>
      </c>
      <c r="B222" t="n">
        <v>-21.42638506</v>
      </c>
      <c r="C222" t="n">
        <v>26.599116065</v>
      </c>
      <c r="D222" t="n">
        <v>42.26479503500001</v>
      </c>
      <c r="E222" t="n">
        <v>1248.223328</v>
      </c>
      <c r="F222" t="n">
        <v>219</v>
      </c>
      <c r="G222" t="n">
        <v>50.6</v>
      </c>
      <c r="H222" t="n">
        <v>0.3861489442977497</v>
      </c>
      <c r="I222" t="n">
        <v>-0</v>
      </c>
      <c r="J222" t="n">
        <v>0</v>
      </c>
      <c r="K222" t="n">
        <v>0</v>
      </c>
      <c r="L222" t="n">
        <v>0.2459076034583322</v>
      </c>
      <c r="M222" t="n">
        <v>0</v>
      </c>
      <c r="N222" t="n">
        <v>89.20009412240054</v>
      </c>
      <c r="O222" t="n">
        <v>12.52070315013381</v>
      </c>
      <c r="P222" t="b">
        <v>1</v>
      </c>
      <c r="Q222" t="n">
        <v>0</v>
      </c>
      <c r="R222" t="b">
        <v>0</v>
      </c>
      <c r="S222" t="n">
        <v>12.52070315013381</v>
      </c>
      <c r="T222" t="n">
        <v>415.5604769078161</v>
      </c>
      <c r="U222" t="n">
        <v>1638.970520924426</v>
      </c>
      <c r="V222" t="n">
        <v>287.7172264539646</v>
      </c>
      <c r="W222" t="n">
        <v>4</v>
      </c>
      <c r="X222" t="n">
        <v>1461.961704664588</v>
      </c>
      <c r="Y222" t="b">
        <v>0</v>
      </c>
      <c r="Z222" t="n">
        <v>1461.961704664588</v>
      </c>
      <c r="AA222" t="b">
        <v>0</v>
      </c>
      <c r="AB222" t="n">
        <v>72.95061522666445</v>
      </c>
      <c r="AC222" t="n">
        <v>12.52070315013381</v>
      </c>
      <c r="AD222" t="b">
        <v>0</v>
      </c>
      <c r="AE222" t="n">
        <v>0</v>
      </c>
      <c r="AF222" t="n">
        <v>0</v>
      </c>
      <c r="AG222" t="n">
        <v>0.9369543564763613</v>
      </c>
      <c r="AH222" t="n">
        <v>25.58577777790999</v>
      </c>
      <c r="AI222" t="n">
        <v>87.28621662459523</v>
      </c>
      <c r="AJ222" t="n">
        <v>13.36319433661729</v>
      </c>
      <c r="AK222" t="n">
        <v>5.503015697841349</v>
      </c>
      <c r="AL222" t="n">
        <v>13.36319433661729</v>
      </c>
      <c r="AM222" t="n">
        <v>0</v>
      </c>
      <c r="AN222" t="n">
        <v>0</v>
      </c>
      <c r="AO222" t="n">
        <v>13.36439689362735</v>
      </c>
      <c r="AP222" t="n">
        <v>0</v>
      </c>
      <c r="AQ222" t="n">
        <v>3.456278797414782</v>
      </c>
      <c r="AR222" t="n">
        <v>1</v>
      </c>
      <c r="AS222" t="n">
        <v>0</v>
      </c>
      <c r="AT222" t="n">
        <v>0</v>
      </c>
      <c r="AU222" t="n">
        <v>0</v>
      </c>
      <c r="AV222" t="n">
        <v>3.600191097046558</v>
      </c>
      <c r="AW222" t="n">
        <v>1.131838961607511</v>
      </c>
    </row>
    <row r="223" spans="1:49">
      <c r="A223" t="n">
        <v>0</v>
      </c>
      <c r="B223" t="n">
        <v>-21.42638506</v>
      </c>
      <c r="C223" t="n">
        <v>26.76700581</v>
      </c>
      <c r="D223" t="n">
        <v>42.531564265</v>
      </c>
      <c r="E223" t="n">
        <v>1301.9025195</v>
      </c>
      <c r="F223" t="n">
        <v>220</v>
      </c>
      <c r="G223" t="n">
        <v>51.8</v>
      </c>
      <c r="H223" t="n">
        <v>0.2980516771864545</v>
      </c>
      <c r="I223" t="n">
        <v>-0</v>
      </c>
      <c r="J223" t="n">
        <v>0</v>
      </c>
      <c r="K223" t="n">
        <v>0</v>
      </c>
      <c r="L223" t="n">
        <v>0.2499403266041691</v>
      </c>
      <c r="M223" t="n">
        <v>0</v>
      </c>
      <c r="N223" t="n">
        <v>89.19265440536581</v>
      </c>
      <c r="O223" t="n">
        <v>10.72033420437779</v>
      </c>
      <c r="P223" t="b">
        <v>1</v>
      </c>
      <c r="Q223" t="n">
        <v>0</v>
      </c>
      <c r="R223" t="b">
        <v>0</v>
      </c>
      <c r="S223" t="n">
        <v>10.72033420437779</v>
      </c>
      <c r="T223" t="n">
        <v>425.4156660834954</v>
      </c>
      <c r="U223" t="n">
        <v>1677.839387033306</v>
      </c>
      <c r="V223" t="n">
        <v>240.6391183378248</v>
      </c>
      <c r="W223" t="n">
        <v>4</v>
      </c>
      <c r="X223" t="n">
        <v>1496.632733233709</v>
      </c>
      <c r="Y223" t="b">
        <v>0</v>
      </c>
      <c r="Z223" t="n">
        <v>1496.632733233709</v>
      </c>
      <c r="AA223" t="b">
        <v>0</v>
      </c>
      <c r="AB223" t="n">
        <v>61.01397523778519</v>
      </c>
      <c r="AC223" t="n">
        <v>10.72033420437779</v>
      </c>
      <c r="AD223" t="b">
        <v>0</v>
      </c>
      <c r="AE223" t="n">
        <v>0</v>
      </c>
      <c r="AF223" t="n">
        <v>0</v>
      </c>
      <c r="AG223" t="n">
        <v>0.9321072931375859</v>
      </c>
      <c r="AH223" t="n">
        <v>25.61277776954939</v>
      </c>
      <c r="AI223" t="n">
        <v>73.38352358654141</v>
      </c>
      <c r="AJ223" t="n">
        <v>11.50118047922557</v>
      </c>
      <c r="AK223" t="n">
        <v>4.982206055392112</v>
      </c>
      <c r="AL223" t="n">
        <v>11.50118047922557</v>
      </c>
      <c r="AM223" t="n">
        <v>0</v>
      </c>
      <c r="AN223" t="n">
        <v>0</v>
      </c>
      <c r="AO223" t="n">
        <v>11.50751130034596</v>
      </c>
      <c r="AP223" t="n">
        <v>0</v>
      </c>
      <c r="AQ223" t="n">
        <v>3.063458808084613</v>
      </c>
      <c r="AR223" t="n">
        <v>1</v>
      </c>
      <c r="AS223" t="n">
        <v>0</v>
      </c>
      <c r="AT223" t="n">
        <v>0</v>
      </c>
      <c r="AU223" t="n">
        <v>0</v>
      </c>
      <c r="AV223" t="n">
        <v>3.206557083549737</v>
      </c>
      <c r="AW223" t="n">
        <v>1.008087110364078</v>
      </c>
    </row>
    <row r="224" spans="1:49">
      <c r="A224" t="n">
        <v>0</v>
      </c>
      <c r="B224" t="n">
        <v>-21.42638506</v>
      </c>
      <c r="C224" t="n">
        <v>26.96144277</v>
      </c>
      <c r="D224" t="n">
        <v>42.840515815</v>
      </c>
      <c r="E224" t="n">
        <v>1363.160547</v>
      </c>
      <c r="F224" t="n">
        <v>221</v>
      </c>
      <c r="G224" t="n">
        <v>52.7</v>
      </c>
      <c r="H224" t="n">
        <v>0.1716443469564357</v>
      </c>
      <c r="I224" t="n">
        <v>-0</v>
      </c>
      <c r="J224" t="n">
        <v>0</v>
      </c>
      <c r="K224" t="n">
        <v>0</v>
      </c>
      <c r="L224" t="n">
        <v>0.256657902770833</v>
      </c>
      <c r="M224" t="n">
        <v>0</v>
      </c>
      <c r="N224" t="n">
        <v>89.18521468833109</v>
      </c>
      <c r="O224" t="n">
        <v>7.806062170652716</v>
      </c>
      <c r="P224" t="b">
        <v>1</v>
      </c>
      <c r="Q224" t="n">
        <v>0</v>
      </c>
      <c r="R224" t="b">
        <v>0</v>
      </c>
      <c r="S224" t="n">
        <v>7.806062170652716</v>
      </c>
      <c r="T224" t="n">
        <v>432.8070579652551</v>
      </c>
      <c r="U224" t="n">
        <v>1706.991036614966</v>
      </c>
      <c r="V224" t="n">
        <v>172.2300999040222</v>
      </c>
      <c r="W224" t="n">
        <v>4</v>
      </c>
      <c r="X224" t="n">
        <v>1522.63600466055</v>
      </c>
      <c r="Y224" t="b">
        <v>0</v>
      </c>
      <c r="Z224" t="n">
        <v>1522.63600466055</v>
      </c>
      <c r="AA224" t="b">
        <v>0</v>
      </c>
      <c r="AB224" t="n">
        <v>43.66888942799752</v>
      </c>
      <c r="AC224" t="n">
        <v>7.806062170652716</v>
      </c>
      <c r="AD224" t="b">
        <v>0</v>
      </c>
      <c r="AE224" t="n">
        <v>0</v>
      </c>
      <c r="AF224" t="n">
        <v>0</v>
      </c>
      <c r="AG224" t="n">
        <v>0.9207375514157997</v>
      </c>
      <c r="AH224" t="n">
        <v>25.63767272063883</v>
      </c>
      <c r="AI224" t="n">
        <v>53.17058481212468</v>
      </c>
      <c r="AJ224" t="n">
        <v>8.478053446011288</v>
      </c>
      <c r="AK224" t="n">
        <v>4.214430744862888</v>
      </c>
      <c r="AL224" t="n">
        <v>8.478053446011288</v>
      </c>
      <c r="AM224" t="n">
        <v>0</v>
      </c>
      <c r="AN224" t="n">
        <v>0</v>
      </c>
      <c r="AO224" t="n">
        <v>8.484931038878091</v>
      </c>
      <c r="AP224" t="n">
        <v>0</v>
      </c>
      <c r="AQ224" t="n">
        <v>2.460861723682906</v>
      </c>
      <c r="AR224" t="n">
        <v>1</v>
      </c>
      <c r="AS224" t="n">
        <v>0</v>
      </c>
      <c r="AT224" t="n">
        <v>0</v>
      </c>
      <c r="AU224" t="n">
        <v>0</v>
      </c>
      <c r="AV224" t="n">
        <v>2.60297128050573</v>
      </c>
      <c r="AW224" t="n">
        <v>0.8183299807720399</v>
      </c>
    </row>
    <row r="225" spans="1:49">
      <c r="A225" t="n">
        <v>0</v>
      </c>
      <c r="B225" t="n">
        <v>-21.42638506</v>
      </c>
      <c r="C225" t="n">
        <v>27.15412074</v>
      </c>
      <c r="D225" t="n">
        <v>43.14667241</v>
      </c>
      <c r="E225" t="n">
        <v>1421.700334</v>
      </c>
      <c r="F225" t="n">
        <v>222</v>
      </c>
      <c r="G225" t="n">
        <v>53.1</v>
      </c>
      <c r="H225" t="n">
        <v>0.09870426832113921</v>
      </c>
      <c r="I225" t="n">
        <v>-0</v>
      </c>
      <c r="J225" t="n">
        <v>0</v>
      </c>
      <c r="K225" t="n">
        <v>0</v>
      </c>
      <c r="L225" t="n">
        <v>0.258937224479166</v>
      </c>
      <c r="M225" t="n">
        <v>0</v>
      </c>
      <c r="N225" t="n">
        <v>89.17777497129636</v>
      </c>
      <c r="O225" t="n">
        <v>6.056955436786197</v>
      </c>
      <c r="P225" t="b">
        <v>1</v>
      </c>
      <c r="Q225" t="n">
        <v>0</v>
      </c>
      <c r="R225" t="b">
        <v>0</v>
      </c>
      <c r="S225" t="n">
        <v>6.056955436786197</v>
      </c>
      <c r="T225" t="n">
        <v>436.0921210238149</v>
      </c>
      <c r="U225" t="n">
        <v>1719.947325317926</v>
      </c>
      <c r="V225" t="n">
        <v>132.6317561879376</v>
      </c>
      <c r="W225" t="n">
        <v>4</v>
      </c>
      <c r="X225" t="n">
        <v>1534.19301418359</v>
      </c>
      <c r="Y225" t="b">
        <v>0</v>
      </c>
      <c r="Z225" t="n">
        <v>1534.19301418359</v>
      </c>
      <c r="AA225" t="b">
        <v>0</v>
      </c>
      <c r="AB225" t="n">
        <v>33.62874142696187</v>
      </c>
      <c r="AC225" t="n">
        <v>6.056955436786197</v>
      </c>
      <c r="AD225" t="b">
        <v>0</v>
      </c>
      <c r="AE225" t="n">
        <v>0</v>
      </c>
      <c r="AF225" t="n">
        <v>0</v>
      </c>
      <c r="AG225" t="n">
        <v>0.9091293685744661</v>
      </c>
      <c r="AH225" t="n">
        <v>25.65883582233428</v>
      </c>
      <c r="AI225" t="n">
        <v>41.46866669236228</v>
      </c>
      <c r="AJ225" t="n">
        <v>6.662369126061376</v>
      </c>
      <c r="AK225" t="n">
        <v>3.768283926709962</v>
      </c>
      <c r="AL225" t="n">
        <v>6.662369126061376</v>
      </c>
      <c r="AM225" t="n">
        <v>0</v>
      </c>
      <c r="AN225" t="n">
        <v>0</v>
      </c>
      <c r="AO225" t="n">
        <v>6.6678865029675</v>
      </c>
      <c r="AP225" t="n">
        <v>0</v>
      </c>
      <c r="AQ225" t="n">
        <v>2.122107674048249</v>
      </c>
      <c r="AR225" t="n">
        <v>1</v>
      </c>
      <c r="AS225" t="n">
        <v>0</v>
      </c>
      <c r="AT225" t="n">
        <v>0</v>
      </c>
      <c r="AU225" t="n">
        <v>0</v>
      </c>
      <c r="AV225" t="n">
        <v>2.26527463856152</v>
      </c>
      <c r="AW225" t="n">
        <v>0.7121638895137082</v>
      </c>
    </row>
    <row r="226" spans="1:49">
      <c r="A226" t="n">
        <v>0</v>
      </c>
      <c r="B226" t="n">
        <v>-21.42638506</v>
      </c>
      <c r="C226" t="n">
        <v>27.32588774</v>
      </c>
      <c r="D226" t="n">
        <v>43.41960243</v>
      </c>
      <c r="E226" t="n">
        <v>1470.459872</v>
      </c>
      <c r="F226" t="n">
        <v>223</v>
      </c>
      <c r="G226" t="n">
        <v>53.5</v>
      </c>
      <c r="H226" t="n">
        <v>0.1002052464256762</v>
      </c>
      <c r="I226" t="n">
        <v>-0</v>
      </c>
      <c r="J226" t="n">
        <v>0</v>
      </c>
      <c r="K226" t="n">
        <v>0</v>
      </c>
      <c r="L226" t="n">
        <v>0.2467894206249969</v>
      </c>
      <c r="M226" t="n">
        <v>0</v>
      </c>
      <c r="N226" t="n">
        <v>89.17033525426163</v>
      </c>
      <c r="O226" t="n">
        <v>6.160862645193991</v>
      </c>
      <c r="P226" t="b">
        <v>1</v>
      </c>
      <c r="Q226" t="n">
        <v>0</v>
      </c>
      <c r="R226" t="b">
        <v>0</v>
      </c>
      <c r="S226" t="n">
        <v>6.160862645193991</v>
      </c>
      <c r="T226" t="n">
        <v>439.3771840823746</v>
      </c>
      <c r="U226" t="n">
        <v>1732.903614020885</v>
      </c>
      <c r="V226" t="n">
        <v>133.8984060914282</v>
      </c>
      <c r="W226" t="n">
        <v>4</v>
      </c>
      <c r="X226" t="n">
        <v>1545.75002370663</v>
      </c>
      <c r="Y226" t="b">
        <v>0</v>
      </c>
      <c r="Z226" t="n">
        <v>1545.75002370663</v>
      </c>
      <c r="AA226" t="b">
        <v>0</v>
      </c>
      <c r="AB226" t="n">
        <v>33.94990012460147</v>
      </c>
      <c r="AC226" t="n">
        <v>6.160862645193991</v>
      </c>
      <c r="AD226" t="b">
        <v>0</v>
      </c>
      <c r="AE226" t="n">
        <v>0</v>
      </c>
      <c r="AF226" t="n">
        <v>0</v>
      </c>
      <c r="AG226" t="n">
        <v>0.9094868707930555</v>
      </c>
      <c r="AH226" t="n">
        <v>25.67766180926064</v>
      </c>
      <c r="AI226" t="n">
        <v>41.8482414325216</v>
      </c>
      <c r="AJ226" t="n">
        <v>6.773998441364892</v>
      </c>
      <c r="AK226" t="n">
        <v>3.787815283865243</v>
      </c>
      <c r="AL226" t="n">
        <v>6.773998441364892</v>
      </c>
      <c r="AM226" t="n">
        <v>0</v>
      </c>
      <c r="AN226" t="n">
        <v>0</v>
      </c>
      <c r="AO226" t="n">
        <v>6.777521487001658</v>
      </c>
      <c r="AP226" t="n">
        <v>0</v>
      </c>
      <c r="AQ226" t="n">
        <v>2.15823593810881</v>
      </c>
      <c r="AR226" t="n">
        <v>1</v>
      </c>
      <c r="AS226" t="n">
        <v>0</v>
      </c>
      <c r="AT226" t="n">
        <v>0</v>
      </c>
      <c r="AU226" t="n">
        <v>0</v>
      </c>
      <c r="AV226" t="n">
        <v>2.303793280482477</v>
      </c>
      <c r="AW226" t="n">
        <v>0.7242734966148736</v>
      </c>
    </row>
    <row r="227" spans="1:49">
      <c r="A227" t="n">
        <v>0</v>
      </c>
      <c r="B227" t="n">
        <v>-21.42638506</v>
      </c>
      <c r="C227" t="n">
        <v>27.473484055</v>
      </c>
      <c r="D227" t="n">
        <v>43.65412632</v>
      </c>
      <c r="E227" t="n">
        <v>1507.4415815</v>
      </c>
      <c r="F227" t="n">
        <v>224</v>
      </c>
      <c r="G227" t="n">
        <v>53.8</v>
      </c>
      <c r="H227" t="n">
        <v>0.08380807930947576</v>
      </c>
      <c r="I227" t="n">
        <v>-0</v>
      </c>
      <c r="J227" t="n">
        <v>0</v>
      </c>
      <c r="K227" t="n">
        <v>0</v>
      </c>
      <c r="L227" t="n">
        <v>0.2228525924374996</v>
      </c>
      <c r="M227" t="n">
        <v>0</v>
      </c>
      <c r="N227" t="n">
        <v>89.1628955372269</v>
      </c>
      <c r="O227" t="n">
        <v>5.794409937408675</v>
      </c>
      <c r="P227" t="b">
        <v>1</v>
      </c>
      <c r="Q227" t="n">
        <v>0</v>
      </c>
      <c r="R227" t="b">
        <v>0</v>
      </c>
      <c r="S227" t="n">
        <v>5.794409937408675</v>
      </c>
      <c r="T227" t="n">
        <v>441.8409813762945</v>
      </c>
      <c r="U227" t="n">
        <v>1742.620830548105</v>
      </c>
      <c r="V227" t="n">
        <v>125.2317946108295</v>
      </c>
      <c r="W227" t="n">
        <v>4</v>
      </c>
      <c r="X227" t="n">
        <v>1554.41778084891</v>
      </c>
      <c r="Y227" t="b">
        <v>0</v>
      </c>
      <c r="Z227" t="n">
        <v>1554.41778084891</v>
      </c>
      <c r="AA227" t="b">
        <v>0</v>
      </c>
      <c r="AB227" t="n">
        <v>31.75248342059571</v>
      </c>
      <c r="AC227" t="n">
        <v>5.794409937408675</v>
      </c>
      <c r="AD227" t="b">
        <v>0</v>
      </c>
      <c r="AE227" t="n">
        <v>0</v>
      </c>
      <c r="AF227" t="n">
        <v>0</v>
      </c>
      <c r="AG227" t="n">
        <v>0.9060108722385011</v>
      </c>
      <c r="AH227" t="n">
        <v>25.69673542084824</v>
      </c>
      <c r="AI227" t="n">
        <v>39.28976527560217</v>
      </c>
      <c r="AJ227" t="n">
        <v>6.395519209490609</v>
      </c>
      <c r="AK227" t="n">
        <v>3.692810768207877</v>
      </c>
      <c r="AL227" t="n">
        <v>6.395519209490609</v>
      </c>
      <c r="AM227" t="n">
        <v>0</v>
      </c>
      <c r="AN227" t="n">
        <v>0</v>
      </c>
      <c r="AO227" t="n">
        <v>6.397373687841613</v>
      </c>
      <c r="AP227" t="n">
        <v>0</v>
      </c>
      <c r="AQ227" t="n">
        <v>2.097762022816869</v>
      </c>
      <c r="AR227" t="n">
        <v>1</v>
      </c>
      <c r="AS227" t="n">
        <v>0</v>
      </c>
      <c r="AT227" t="n">
        <v>0</v>
      </c>
      <c r="AU227" t="n">
        <v>0</v>
      </c>
      <c r="AV227" t="n">
        <v>2.244595024688846</v>
      </c>
      <c r="AW227" t="n">
        <v>0.7056625699833941</v>
      </c>
    </row>
    <row r="228" spans="1:49">
      <c r="A228" t="n">
        <v>0</v>
      </c>
      <c r="B228" t="n">
        <v>-21.42638506</v>
      </c>
      <c r="C228" t="n">
        <v>27.599013395</v>
      </c>
      <c r="D228" t="n">
        <v>43.853586775</v>
      </c>
      <c r="E228" t="n">
        <v>1532.6672</v>
      </c>
      <c r="F228" t="n">
        <v>225</v>
      </c>
      <c r="G228" t="n">
        <v>54.2</v>
      </c>
      <c r="H228" t="n">
        <v>0.147895769669752</v>
      </c>
      <c r="I228" t="n">
        <v>-0</v>
      </c>
      <c r="J228" t="n">
        <v>0</v>
      </c>
      <c r="K228" t="n">
        <v>0</v>
      </c>
      <c r="L228" t="n">
        <v>0.192374565958332</v>
      </c>
      <c r="M228" t="n">
        <v>0</v>
      </c>
      <c r="N228" t="n">
        <v>89.15545582019217</v>
      </c>
      <c r="O228" t="n">
        <v>7.498185040792475</v>
      </c>
      <c r="P228" t="b">
        <v>1</v>
      </c>
      <c r="Q228" t="n">
        <v>0</v>
      </c>
      <c r="R228" t="b">
        <v>0</v>
      </c>
      <c r="S228" t="n">
        <v>7.498185040792475</v>
      </c>
      <c r="T228" t="n">
        <v>445.1260444348544</v>
      </c>
      <c r="U228" t="n">
        <v>1755.577119251066</v>
      </c>
      <c r="V228" t="n">
        <v>160.8586909321341</v>
      </c>
      <c r="W228" t="n">
        <v>4</v>
      </c>
      <c r="X228" t="n">
        <v>1565.974790371951</v>
      </c>
      <c r="Y228" t="b">
        <v>0</v>
      </c>
      <c r="Z228" t="n">
        <v>1565.974790371951</v>
      </c>
      <c r="AA228" t="b">
        <v>0</v>
      </c>
      <c r="AB228" t="n">
        <v>40.78567214303603</v>
      </c>
      <c r="AC228" t="n">
        <v>7.498185040792475</v>
      </c>
      <c r="AD228" t="b">
        <v>0</v>
      </c>
      <c r="AE228" t="n">
        <v>0</v>
      </c>
      <c r="AF228" t="n">
        <v>0</v>
      </c>
      <c r="AG228" t="n">
        <v>0.9176426645130581</v>
      </c>
      <c r="AH228" t="n">
        <v>25.71536343953049</v>
      </c>
      <c r="AI228" t="n">
        <v>49.82750853051245</v>
      </c>
      <c r="AJ228" t="n">
        <v>8.171138211812922</v>
      </c>
      <c r="AK228" t="n">
        <v>4.103660836525869</v>
      </c>
      <c r="AL228" t="n">
        <v>8.171138211812922</v>
      </c>
      <c r="AM228" t="n">
        <v>0</v>
      </c>
      <c r="AN228" t="n">
        <v>0</v>
      </c>
      <c r="AO228" t="n">
        <v>8.178439406405937</v>
      </c>
      <c r="AP228" t="n">
        <v>0</v>
      </c>
      <c r="AQ228" t="n">
        <v>2.442393635606632</v>
      </c>
      <c r="AR228" t="n">
        <v>1</v>
      </c>
      <c r="AS228" t="n">
        <v>0</v>
      </c>
      <c r="AT228" t="n">
        <v>0</v>
      </c>
      <c r="AU228" t="n">
        <v>0</v>
      </c>
      <c r="AV228" t="n">
        <v>2.591422508212319</v>
      </c>
      <c r="AW228" t="n">
        <v>0.8146992428228406</v>
      </c>
    </row>
    <row r="229" spans="1:49">
      <c r="A229" t="n">
        <v>0</v>
      </c>
      <c r="B229" t="n">
        <v>-21.42638506</v>
      </c>
      <c r="C229" t="n">
        <v>27.692946005</v>
      </c>
      <c r="D229" t="n">
        <v>44.00284145</v>
      </c>
      <c r="E229" t="n">
        <v>1384.0096215</v>
      </c>
      <c r="F229" t="n">
        <v>226</v>
      </c>
      <c r="G229" t="n">
        <v>54.8</v>
      </c>
      <c r="H229" t="n">
        <v>0.1579421753448695</v>
      </c>
      <c r="I229" t="n">
        <v>-0</v>
      </c>
      <c r="J229" t="n">
        <v>0</v>
      </c>
      <c r="K229" t="n">
        <v>0</v>
      </c>
      <c r="L229" t="n">
        <v>0.1646714180625001</v>
      </c>
      <c r="M229" t="n">
        <v>0</v>
      </c>
      <c r="N229" t="n">
        <v>89.14801610315745</v>
      </c>
      <c r="O229" t="n">
        <v>7.873042053467663</v>
      </c>
      <c r="P229" t="b">
        <v>1</v>
      </c>
      <c r="Q229" t="n">
        <v>0</v>
      </c>
      <c r="R229" t="b">
        <v>0</v>
      </c>
      <c r="S229" t="n">
        <v>7.873042053467663</v>
      </c>
      <c r="T229" t="n">
        <v>450.053639022694</v>
      </c>
      <c r="U229" t="n">
        <v>1775.011552305505</v>
      </c>
      <c r="V229" t="n">
        <v>167.0512291869139</v>
      </c>
      <c r="W229" t="n">
        <v>4</v>
      </c>
      <c r="X229" t="n">
        <v>1583.310304656511</v>
      </c>
      <c r="Y229" t="b">
        <v>0</v>
      </c>
      <c r="Z229" t="n">
        <v>1583.310304656511</v>
      </c>
      <c r="AA229" t="b">
        <v>0</v>
      </c>
      <c r="AB229" t="n">
        <v>42.35578833339602</v>
      </c>
      <c r="AC229" t="n">
        <v>7.873042053467663</v>
      </c>
      <c r="AD229" t="b">
        <v>0</v>
      </c>
      <c r="AE229" t="n">
        <v>0</v>
      </c>
      <c r="AF229" t="n">
        <v>0</v>
      </c>
      <c r="AG229" t="n">
        <v>0.9190580394128904</v>
      </c>
      <c r="AH229" t="n">
        <v>25.73648559669233</v>
      </c>
      <c r="AI229" t="n">
        <v>51.66601629280124</v>
      </c>
      <c r="AJ229" t="n">
        <v>8.566425313571157</v>
      </c>
      <c r="AK229" t="n">
        <v>4.181948654464883</v>
      </c>
      <c r="AL229" t="n">
        <v>8.566425313571157</v>
      </c>
      <c r="AM229" t="n">
        <v>0</v>
      </c>
      <c r="AN229" t="n">
        <v>0</v>
      </c>
      <c r="AO229" t="n">
        <v>8.619456685823266</v>
      </c>
      <c r="AP229" t="n">
        <v>0</v>
      </c>
      <c r="AQ229" t="n">
        <v>2.477434656826006</v>
      </c>
      <c r="AR229" t="n">
        <v>1</v>
      </c>
      <c r="AS229" t="n">
        <v>0</v>
      </c>
      <c r="AT229" t="n">
        <v>0</v>
      </c>
      <c r="AU229" t="n">
        <v>0</v>
      </c>
      <c r="AV229" t="n">
        <v>2.615473160915468</v>
      </c>
      <c r="AW229" t="n">
        <v>0.8222603597323976</v>
      </c>
    </row>
    <row r="230" spans="1:49">
      <c r="A230" t="n">
        <v>0</v>
      </c>
      <c r="B230" t="n">
        <v>-21.42638506</v>
      </c>
      <c r="C230" t="n">
        <v>27.767192855</v>
      </c>
      <c r="D230" t="n">
        <v>44.12081634</v>
      </c>
      <c r="E230" t="n">
        <v>1200.009871</v>
      </c>
      <c r="F230" t="n">
        <v>227</v>
      </c>
      <c r="G230" t="n">
        <v>55.3</v>
      </c>
      <c r="H230" t="n">
        <v>0.1370021956174288</v>
      </c>
      <c r="I230" t="n">
        <v>-0</v>
      </c>
      <c r="J230" t="n">
        <v>0</v>
      </c>
      <c r="K230" t="n">
        <v>0</v>
      </c>
      <c r="L230" t="n">
        <v>0.1470438683750012</v>
      </c>
      <c r="M230" t="n">
        <v>0</v>
      </c>
      <c r="N230" t="n">
        <v>89.14057638612272</v>
      </c>
      <c r="O230" t="n">
        <v>7.425330608450181</v>
      </c>
      <c r="P230" t="b">
        <v>1</v>
      </c>
      <c r="Q230" t="n">
        <v>0</v>
      </c>
      <c r="R230" t="b">
        <v>0</v>
      </c>
      <c r="S230" t="n">
        <v>7.425330608450181</v>
      </c>
      <c r="T230" t="n">
        <v>454.1599678458938</v>
      </c>
      <c r="U230" t="n">
        <v>1791.206913184205</v>
      </c>
      <c r="V230" t="n">
        <v>156.1271121316531</v>
      </c>
      <c r="W230" t="n">
        <v>5</v>
      </c>
      <c r="X230" t="n">
        <v>1207.273459486154</v>
      </c>
      <c r="Y230" t="b">
        <v>1</v>
      </c>
      <c r="Z230" t="n">
        <v>1207.273459486154</v>
      </c>
      <c r="AA230" t="b">
        <v>0</v>
      </c>
      <c r="AB230" t="n">
        <v>39.58598177780252</v>
      </c>
      <c r="AC230" t="n">
        <v>7.425330608450181</v>
      </c>
      <c r="AD230" t="b">
        <v>0</v>
      </c>
      <c r="AE230" t="n">
        <v>0</v>
      </c>
      <c r="AF230" t="n">
        <v>-7.263588486154504</v>
      </c>
      <c r="AG230" t="n">
        <v>0.9295487539645361</v>
      </c>
      <c r="AH230" t="n">
        <v>25.75828256634135</v>
      </c>
      <c r="AI230" t="n">
        <v>63.18432508145707</v>
      </c>
      <c r="AJ230" t="n">
        <v>7.988102374169251</v>
      </c>
      <c r="AK230" t="n">
        <v>4.451414431898456</v>
      </c>
      <c r="AL230" t="n">
        <v>7.940041772840423</v>
      </c>
      <c r="AM230" t="n">
        <v>0</v>
      </c>
      <c r="AN230" t="n">
        <v>0</v>
      </c>
      <c r="AO230" t="n">
        <v>7.960402195293303</v>
      </c>
      <c r="AP230" t="n">
        <v>0</v>
      </c>
      <c r="AQ230" t="n">
        <v>2.296798308021442</v>
      </c>
      <c r="AR230" t="n">
        <v>1</v>
      </c>
      <c r="AS230" t="n">
        <v>0</v>
      </c>
      <c r="AT230" t="n">
        <v>0</v>
      </c>
      <c r="AU230" t="n">
        <v>0</v>
      </c>
      <c r="AV230" t="n">
        <v>2.420705116516831</v>
      </c>
      <c r="AW230" t="n">
        <v>0.7610285930888647</v>
      </c>
    </row>
    <row r="231" spans="1:49">
      <c r="A231" t="n">
        <v>0</v>
      </c>
      <c r="B231" t="n">
        <v>-21.42638506</v>
      </c>
      <c r="C231" t="n">
        <v>27.8484663</v>
      </c>
      <c r="D231" t="n">
        <v>44.24995618</v>
      </c>
      <c r="E231" t="n">
        <v>1177.88776</v>
      </c>
      <c r="F231" t="n">
        <v>228</v>
      </c>
      <c r="G231" t="n">
        <v>55.8</v>
      </c>
      <c r="H231" t="n">
        <v>0.1273823755187244</v>
      </c>
      <c r="I231" t="n">
        <v>-0</v>
      </c>
      <c r="J231" t="n">
        <v>0</v>
      </c>
      <c r="K231" t="n">
        <v>0</v>
      </c>
      <c r="L231" t="n">
        <v>0.1403179584166654</v>
      </c>
      <c r="M231" t="n">
        <v>0</v>
      </c>
      <c r="N231" t="n">
        <v>89.13313666908799</v>
      </c>
      <c r="O231" t="n">
        <v>7.26665242360812</v>
      </c>
      <c r="P231" t="b">
        <v>1</v>
      </c>
      <c r="Q231" t="n">
        <v>0</v>
      </c>
      <c r="R231" t="b">
        <v>0</v>
      </c>
      <c r="S231" t="n">
        <v>7.26665242360812</v>
      </c>
      <c r="T231" t="n">
        <v>458.2662966690935</v>
      </c>
      <c r="U231" t="n">
        <v>1807.402274062905</v>
      </c>
      <c r="V231" t="n">
        <v>151.4216072210573</v>
      </c>
      <c r="W231" t="n">
        <v>5</v>
      </c>
      <c r="X231" t="n">
        <v>1218.189132718398</v>
      </c>
      <c r="Y231" t="b">
        <v>0</v>
      </c>
      <c r="Z231" t="n">
        <v>1218.189132718398</v>
      </c>
      <c r="AA231" t="b">
        <v>0</v>
      </c>
      <c r="AB231" t="n">
        <v>38.39290243941616</v>
      </c>
      <c r="AC231" t="n">
        <v>7.26665242360812</v>
      </c>
      <c r="AD231" t="b">
        <v>0</v>
      </c>
      <c r="AE231" t="n">
        <v>0</v>
      </c>
      <c r="AF231" t="n">
        <v>0</v>
      </c>
      <c r="AG231" t="n">
        <v>0.9285184886282845</v>
      </c>
      <c r="AH231" t="n">
        <v>25.7761756133255</v>
      </c>
      <c r="AI231" t="n">
        <v>61.34801187144992</v>
      </c>
      <c r="AJ231" t="n">
        <v>7.826071868900818</v>
      </c>
      <c r="AK231" t="n">
        <v>4.38524860822119</v>
      </c>
      <c r="AL231" t="n">
        <v>7.826071868900818</v>
      </c>
      <c r="AM231" t="n">
        <v>0</v>
      </c>
      <c r="AN231" t="n">
        <v>0</v>
      </c>
      <c r="AO231" t="n">
        <v>7.826161643746653</v>
      </c>
      <c r="AP231" t="n">
        <v>0</v>
      </c>
      <c r="AQ231" t="n">
        <v>2.262725448702003</v>
      </c>
      <c r="AR231" t="n">
        <v>1</v>
      </c>
      <c r="AS231" t="n">
        <v>0</v>
      </c>
      <c r="AT231" t="n">
        <v>0</v>
      </c>
      <c r="AU231" t="n">
        <v>0</v>
      </c>
      <c r="AV231" t="n">
        <v>2.384373815464278</v>
      </c>
      <c r="AW231" t="n">
        <v>0.7496066488229324</v>
      </c>
    </row>
    <row r="232" spans="1:49">
      <c r="A232" t="n">
        <v>0</v>
      </c>
      <c r="B232" t="n">
        <v>-21.42638506</v>
      </c>
      <c r="C232" t="n">
        <v>27.94051477</v>
      </c>
      <c r="D232" t="n">
        <v>44.396217045</v>
      </c>
      <c r="E232" t="n">
        <v>1186.3228795</v>
      </c>
      <c r="F232" t="n">
        <v>229</v>
      </c>
      <c r="G232" t="n">
        <v>56.2</v>
      </c>
      <c r="H232" t="n">
        <v>0.103468302307677</v>
      </c>
      <c r="I232" t="n">
        <v>-0</v>
      </c>
      <c r="J232" t="n">
        <v>0</v>
      </c>
      <c r="K232" t="n">
        <v>0</v>
      </c>
      <c r="L232" t="n">
        <v>0.1426397636250018</v>
      </c>
      <c r="M232" t="n">
        <v>0</v>
      </c>
      <c r="N232" t="n">
        <v>89.12569695205326</v>
      </c>
      <c r="O232" t="n">
        <v>6.706675924783505</v>
      </c>
      <c r="P232" t="b">
        <v>1</v>
      </c>
      <c r="Q232" t="n">
        <v>0</v>
      </c>
      <c r="R232" t="b">
        <v>0</v>
      </c>
      <c r="S232" t="n">
        <v>6.706675924783505</v>
      </c>
      <c r="T232" t="n">
        <v>461.5513597276534</v>
      </c>
      <c r="U232" t="n">
        <v>1820.358562765865</v>
      </c>
      <c r="V232" t="n">
        <v>138.7582035214294</v>
      </c>
      <c r="W232" t="n">
        <v>5</v>
      </c>
      <c r="X232" t="n">
        <v>1226.921671304193</v>
      </c>
      <c r="Y232" t="b">
        <v>0</v>
      </c>
      <c r="Z232" t="n">
        <v>1226.921671304193</v>
      </c>
      <c r="AA232" t="b">
        <v>0</v>
      </c>
      <c r="AB232" t="n">
        <v>35.18210028433808</v>
      </c>
      <c r="AC232" t="n">
        <v>6.706675924783505</v>
      </c>
      <c r="AD232" t="b">
        <v>0</v>
      </c>
      <c r="AE232" t="n">
        <v>0</v>
      </c>
      <c r="AF232" t="n">
        <v>0</v>
      </c>
      <c r="AG232" t="n">
        <v>0.9255604738448912</v>
      </c>
      <c r="AH232" t="n">
        <v>25.7939423613331</v>
      </c>
      <c r="AI232" t="n">
        <v>56.39713808148924</v>
      </c>
      <c r="AJ232" t="n">
        <v>7.246069937411172</v>
      </c>
      <c r="AK232" t="n">
        <v>4.198176235290305</v>
      </c>
      <c r="AL232" t="n">
        <v>7.246069937411172</v>
      </c>
      <c r="AM232" t="n">
        <v>0</v>
      </c>
      <c r="AN232" t="n">
        <v>0</v>
      </c>
      <c r="AO232" t="n">
        <v>7.246255944633802</v>
      </c>
      <c r="AP232" t="n">
        <v>0</v>
      </c>
      <c r="AQ232" t="n">
        <v>2.144325541506994</v>
      </c>
      <c r="AR232" t="n">
        <v>1</v>
      </c>
      <c r="AS232" t="n">
        <v>0</v>
      </c>
      <c r="AT232" t="n">
        <v>0</v>
      </c>
      <c r="AU232" t="n">
        <v>0</v>
      </c>
      <c r="AV232" t="n">
        <v>2.265207773931424</v>
      </c>
      <c r="AW232" t="n">
        <v>0.7121428684091456</v>
      </c>
    </row>
    <row r="233" spans="1:49">
      <c r="A233" t="n">
        <v>0</v>
      </c>
      <c r="B233" t="n">
        <v>-21.42638506</v>
      </c>
      <c r="C233" t="n">
        <v>28.04220726</v>
      </c>
      <c r="D233" t="n">
        <v>44.55780182</v>
      </c>
      <c r="E233" t="n">
        <v>1197.589091</v>
      </c>
      <c r="F233" t="n">
        <v>230</v>
      </c>
      <c r="G233" t="n">
        <v>56.5</v>
      </c>
      <c r="H233" t="n">
        <v>0.04207774858391389</v>
      </c>
      <c r="I233" t="n">
        <v>-0</v>
      </c>
      <c r="J233" t="n">
        <v>0</v>
      </c>
      <c r="K233" t="n">
        <v>0</v>
      </c>
      <c r="L233" t="n">
        <v>0.1526491517499996</v>
      </c>
      <c r="M233" t="n">
        <v>0</v>
      </c>
      <c r="N233" t="n">
        <v>89.11825723501853</v>
      </c>
      <c r="O233" t="n">
        <v>5.122011069989565</v>
      </c>
      <c r="P233" t="b">
        <v>1</v>
      </c>
      <c r="Q233" t="n">
        <v>0</v>
      </c>
      <c r="R233" t="b">
        <v>0</v>
      </c>
      <c r="S233" t="n">
        <v>5.122011069989565</v>
      </c>
      <c r="T233" t="n">
        <v>464.0151570215732</v>
      </c>
      <c r="U233" t="n">
        <v>1830.075779293085</v>
      </c>
      <c r="V233" t="n">
        <v>105.4094938095757</v>
      </c>
      <c r="W233" t="n">
        <v>5</v>
      </c>
      <c r="X233" t="n">
        <v>1233.471075243539</v>
      </c>
      <c r="Y233" t="b">
        <v>0</v>
      </c>
      <c r="Z233" t="n">
        <v>1233.471075243539</v>
      </c>
      <c r="AA233" t="b">
        <v>0</v>
      </c>
      <c r="AB233" t="n">
        <v>26.72654508356383</v>
      </c>
      <c r="AC233" t="n">
        <v>5.122011069989565</v>
      </c>
      <c r="AD233" t="b">
        <v>0</v>
      </c>
      <c r="AE233" t="n">
        <v>0</v>
      </c>
      <c r="AF233" t="n">
        <v>0</v>
      </c>
      <c r="AG233" t="n">
        <v>0.9146859707094763</v>
      </c>
      <c r="AH233" t="n">
        <v>25.81101854234065</v>
      </c>
      <c r="AI233" t="n">
        <v>43.35217658325268</v>
      </c>
      <c r="AJ233" t="n">
        <v>5.599748147461665</v>
      </c>
      <c r="AK233" t="n">
        <v>3.698548862831579</v>
      </c>
      <c r="AL233" t="n">
        <v>5.599748147461665</v>
      </c>
      <c r="AM233" t="n">
        <v>0</v>
      </c>
      <c r="AN233" t="n">
        <v>0</v>
      </c>
      <c r="AO233" t="n">
        <v>5.600014601798619</v>
      </c>
      <c r="AP233" t="n">
        <v>0</v>
      </c>
      <c r="AQ233" t="n">
        <v>1.813613720061685</v>
      </c>
      <c r="AR233" t="n">
        <v>1</v>
      </c>
      <c r="AS233" t="n">
        <v>0</v>
      </c>
      <c r="AT233" t="n">
        <v>0</v>
      </c>
      <c r="AU233" t="n">
        <v>0</v>
      </c>
      <c r="AV233" t="n">
        <v>1.932724909701258</v>
      </c>
      <c r="AW233" t="n">
        <v>0.6076159003514564</v>
      </c>
    </row>
    <row r="234" spans="1:49">
      <c r="A234" t="n">
        <v>0</v>
      </c>
      <c r="B234" t="n">
        <v>-21.42638506</v>
      </c>
      <c r="C234" t="n">
        <v>28.14830387</v>
      </c>
      <c r="D234" t="n">
        <v>44.726384545</v>
      </c>
      <c r="E234" t="n">
        <v>1209.902785</v>
      </c>
      <c r="F234" t="n">
        <v>231</v>
      </c>
      <c r="G234" t="n">
        <v>56.5</v>
      </c>
      <c r="H234" t="n">
        <v>-0.02177929664331923</v>
      </c>
      <c r="I234" t="n">
        <v>-0</v>
      </c>
      <c r="J234" t="n">
        <v>0</v>
      </c>
      <c r="K234" t="n">
        <v>0</v>
      </c>
      <c r="L234" t="n">
        <v>0.1620714525416688</v>
      </c>
      <c r="M234" t="n">
        <v>0</v>
      </c>
      <c r="N234" t="n">
        <v>89.1108175179838</v>
      </c>
      <c r="O234" t="n">
        <v>3.4187707276151</v>
      </c>
      <c r="P234" t="b">
        <v>1</v>
      </c>
      <c r="Q234" t="n">
        <v>0</v>
      </c>
      <c r="R234" t="b">
        <v>0</v>
      </c>
      <c r="S234" t="n">
        <v>3.4187707276151</v>
      </c>
      <c r="T234" t="n">
        <v>464.0151570215732</v>
      </c>
      <c r="U234" t="n">
        <v>1830.075779293085</v>
      </c>
      <c r="V234" t="n">
        <v>70.35730437217444</v>
      </c>
      <c r="W234" t="n">
        <v>5</v>
      </c>
      <c r="X234" t="n">
        <v>1233.471075243539</v>
      </c>
      <c r="Y234" t="b">
        <v>0</v>
      </c>
      <c r="Z234" t="n">
        <v>1233.471075243539</v>
      </c>
      <c r="AA234" t="b">
        <v>0</v>
      </c>
      <c r="AB234" t="n">
        <v>17.83907311667709</v>
      </c>
      <c r="AC234" t="n">
        <v>3.4187707276151</v>
      </c>
      <c r="AD234" t="b">
        <v>0</v>
      </c>
      <c r="AE234" t="n">
        <v>0</v>
      </c>
      <c r="AF234" t="n">
        <v>0</v>
      </c>
      <c r="AG234" t="n">
        <v>0.8930323801934119</v>
      </c>
      <c r="AH234" t="n">
        <v>25.8259650866863</v>
      </c>
      <c r="AI234" t="n">
        <v>29.63774675945071</v>
      </c>
      <c r="AJ234" t="n">
        <v>3.828271856026841</v>
      </c>
      <c r="AK234" t="n">
        <v>3.170279227288862</v>
      </c>
      <c r="AL234" t="n">
        <v>3.828271856026841</v>
      </c>
      <c r="AM234" t="n">
        <v>0</v>
      </c>
      <c r="AN234" t="n">
        <v>0</v>
      </c>
      <c r="AO234" t="n">
        <v>3.828542428800913</v>
      </c>
      <c r="AP234" t="n">
        <v>0</v>
      </c>
      <c r="AQ234" t="n">
        <v>1.46600776137968</v>
      </c>
      <c r="AR234" t="n">
        <v>1</v>
      </c>
      <c r="AS234" t="n">
        <v>0</v>
      </c>
      <c r="AT234" t="n">
        <v>0</v>
      </c>
      <c r="AU234" t="n">
        <v>0</v>
      </c>
      <c r="AV234" t="n">
        <v>1.583551575869308</v>
      </c>
      <c r="AW234" t="n">
        <v>0.4978417319997825</v>
      </c>
    </row>
    <row r="235" spans="1:49">
      <c r="A235" t="n">
        <v>-15.20560453</v>
      </c>
      <c r="B235" t="n">
        <v>-6.223107699500002</v>
      </c>
      <c r="C235" t="n">
        <v>28.252606845</v>
      </c>
      <c r="D235" t="n">
        <v>44.89211726</v>
      </c>
      <c r="E235" t="n">
        <v>1221.3505285</v>
      </c>
      <c r="F235" t="n">
        <v>232</v>
      </c>
      <c r="G235" t="n">
        <v>56.2</v>
      </c>
      <c r="H235" t="n">
        <v>-0.2049605620106369</v>
      </c>
      <c r="I235" t="n">
        <v>0.3177004653721588</v>
      </c>
      <c r="J235" t="n">
        <v>0</v>
      </c>
      <c r="K235" t="n">
        <v>0</v>
      </c>
      <c r="L235" t="n">
        <v>0.1593076705208343</v>
      </c>
      <c r="M235" t="n">
        <v>0</v>
      </c>
      <c r="N235" t="n">
        <v>89.10601725882417</v>
      </c>
      <c r="O235" t="n">
        <v>-1.476275976851043</v>
      </c>
      <c r="P235" t="b">
        <v>1</v>
      </c>
      <c r="Q235" t="n">
        <v>0</v>
      </c>
      <c r="R235" t="b">
        <v>0</v>
      </c>
      <c r="S235" t="n">
        <v>-1.476275976851043</v>
      </c>
      <c r="T235" t="n">
        <v>461.5513597276534</v>
      </c>
      <c r="U235" t="n">
        <v>1820.358562765865</v>
      </c>
      <c r="V235" t="n">
        <v>-30.5435069096926</v>
      </c>
      <c r="W235" t="n">
        <v>5</v>
      </c>
      <c r="X235" t="n">
        <v>1226.921671304193</v>
      </c>
      <c r="Y235" t="b">
        <v>0</v>
      </c>
      <c r="Z235" t="n">
        <v>1226.921671304193</v>
      </c>
      <c r="AA235" t="b">
        <v>0</v>
      </c>
      <c r="AB235" t="n">
        <v>-7.744296883796298</v>
      </c>
      <c r="AC235" t="n">
        <v>-1.476275976851043</v>
      </c>
      <c r="AD235" t="b">
        <v>0</v>
      </c>
      <c r="AE235" t="n">
        <v>0</v>
      </c>
      <c r="AF235" t="n">
        <v>0</v>
      </c>
      <c r="AG235" t="n">
        <v>0.6641230706576136</v>
      </c>
      <c r="AH235" t="n">
        <v>25.83847349753324</v>
      </c>
      <c r="AI235" t="n">
        <v>-7.63081042514983</v>
      </c>
      <c r="AJ235" t="n">
        <v>-0.9804289348843827</v>
      </c>
      <c r="AK235" t="n">
        <v>0.1134864586464674</v>
      </c>
      <c r="AL235" t="n">
        <v>-0.9804289348843827</v>
      </c>
      <c r="AM235" t="n">
        <v>2</v>
      </c>
      <c r="AN235" t="n">
        <v>0</v>
      </c>
      <c r="AO235" t="n">
        <v>-0.6625121135636118</v>
      </c>
      <c r="AP235" t="n">
        <v>0</v>
      </c>
      <c r="AQ235" t="n">
        <v>0.6095312567292939</v>
      </c>
      <c r="AR235" t="n">
        <v>1</v>
      </c>
      <c r="AS235" t="n">
        <v>0</v>
      </c>
      <c r="AT235" t="n">
        <v>0</v>
      </c>
      <c r="AU235" t="n">
        <v>0</v>
      </c>
      <c r="AV235" t="n">
        <v>0.7237279245045316</v>
      </c>
      <c r="AW235" t="n">
        <v>0.2275277729644846</v>
      </c>
    </row>
    <row r="236" spans="1:49">
      <c r="A236" t="n">
        <v>-65.89095297999999</v>
      </c>
      <c r="B236" t="n">
        <v>44.45448350549999</v>
      </c>
      <c r="C236" t="n">
        <v>28.352590255</v>
      </c>
      <c r="D236" t="n">
        <v>45.050986385</v>
      </c>
      <c r="E236" t="n">
        <v>1231.1506395</v>
      </c>
      <c r="F236" t="n">
        <v>233</v>
      </c>
      <c r="G236" t="n">
        <v>54.9</v>
      </c>
      <c r="H236" t="n">
        <v>-0.4917117886474784</v>
      </c>
      <c r="I236" t="n">
        <v>1.376702016960915</v>
      </c>
      <c r="J236" t="n">
        <v>0</v>
      </c>
      <c r="K236" t="n">
        <v>0</v>
      </c>
      <c r="L236" t="n">
        <v>0.1416519801249999</v>
      </c>
      <c r="M236" t="n">
        <v>0</v>
      </c>
      <c r="N236" t="n">
        <v>89.11265465045716</v>
      </c>
      <c r="O236" t="n">
        <v>-8.944550265409942</v>
      </c>
      <c r="P236" t="b">
        <v>1</v>
      </c>
      <c r="Q236" t="n">
        <v>0</v>
      </c>
      <c r="R236" t="b">
        <v>0</v>
      </c>
      <c r="S236" t="n">
        <v>-8.944550265409942</v>
      </c>
      <c r="T236" t="n">
        <v>450.8749047873339</v>
      </c>
      <c r="U236" t="n">
        <v>1778.250624481245</v>
      </c>
      <c r="V236" t="n">
        <v>-189.440934506485</v>
      </c>
      <c r="W236" t="n">
        <v>5</v>
      </c>
      <c r="X236" t="n">
        <v>1198.540920900359</v>
      </c>
      <c r="Y236" t="b">
        <v>0</v>
      </c>
      <c r="Z236" t="n">
        <v>1198.540920900359</v>
      </c>
      <c r="AA236" t="b">
        <v>0</v>
      </c>
      <c r="AB236" t="n">
        <v>-48.03269130488972</v>
      </c>
      <c r="AC236" t="n">
        <v>-8.944550265409942</v>
      </c>
      <c r="AD236" t="b">
        <v>0</v>
      </c>
      <c r="AE236" t="n">
        <v>0</v>
      </c>
      <c r="AF236" t="n">
        <v>0</v>
      </c>
      <c r="AG236" t="n">
        <v>0.9139338986997426</v>
      </c>
      <c r="AH236" t="n">
        <v>25.85543356420877</v>
      </c>
      <c r="AI236" t="n">
        <v>-65.13160953904909</v>
      </c>
      <c r="AJ236" t="n">
        <v>-8.174727696181927</v>
      </c>
      <c r="AK236" t="n">
        <v>-17.09891823415938</v>
      </c>
      <c r="AL236" t="n">
        <v>-8.174727696181927</v>
      </c>
      <c r="AM236" t="n">
        <v>2</v>
      </c>
      <c r="AN236" t="n">
        <v>4.699355559622647</v>
      </c>
      <c r="AO236" t="n">
        <v>-2.098536755121596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</row>
    <row r="237" spans="1:49">
      <c r="A237" t="n">
        <v>-101.3706969</v>
      </c>
      <c r="B237" t="n">
        <v>79.92879735</v>
      </c>
      <c r="C237" t="n">
        <v>28.444337465</v>
      </c>
      <c r="D237" t="n">
        <v>45.196768565</v>
      </c>
      <c r="E237" t="n">
        <v>1238.0326295</v>
      </c>
      <c r="F237" t="n">
        <v>234</v>
      </c>
      <c r="G237" t="n">
        <v>52.9</v>
      </c>
      <c r="H237" t="n">
        <v>-0.5781922833994582</v>
      </c>
      <c r="I237" t="n">
        <v>2.118003103177513</v>
      </c>
      <c r="J237" t="n">
        <v>0</v>
      </c>
      <c r="K237" t="n">
        <v>0</v>
      </c>
      <c r="L237" t="n">
        <v>0.1157837590000016</v>
      </c>
      <c r="M237" t="n">
        <v>0</v>
      </c>
      <c r="N237" t="n">
        <v>89.13424897005012</v>
      </c>
      <c r="O237" t="n">
        <v>-10.88015555642288</v>
      </c>
      <c r="P237" t="b">
        <v>1</v>
      </c>
      <c r="Q237" t="n">
        <v>0</v>
      </c>
      <c r="R237" t="b">
        <v>0</v>
      </c>
      <c r="S237" t="n">
        <v>-10.88015555642288</v>
      </c>
      <c r="T237" t="n">
        <v>434.4495894945349</v>
      </c>
      <c r="U237" t="n">
        <v>1713.469180966446</v>
      </c>
      <c r="V237" t="n">
        <v>-239.1481884599964</v>
      </c>
      <c r="W237" t="n">
        <v>5</v>
      </c>
      <c r="X237" t="n">
        <v>1154.878227971384</v>
      </c>
      <c r="Y237" t="b">
        <v>0</v>
      </c>
      <c r="Z237" t="n">
        <v>1154.878227971384</v>
      </c>
      <c r="AA237" t="b">
        <v>0</v>
      </c>
      <c r="AB237" t="n">
        <v>-60.6359504208916</v>
      </c>
      <c r="AC237" t="n">
        <v>-10.88015555642288</v>
      </c>
      <c r="AD237" t="b">
        <v>0</v>
      </c>
      <c r="AE237" t="n">
        <v>0</v>
      </c>
      <c r="AF237" t="n">
        <v>0</v>
      </c>
      <c r="AG237" t="n">
        <v>0.9243186945650422</v>
      </c>
      <c r="AH237" t="n">
        <v>25.88176475305817</v>
      </c>
      <c r="AI237" t="n">
        <v>-83.15570109309961</v>
      </c>
      <c r="AJ237" t="n">
        <v>-10.05673118057739</v>
      </c>
      <c r="AK237" t="n">
        <v>-22.51975067220802</v>
      </c>
      <c r="AL237" t="n">
        <v>-10.05673118057739</v>
      </c>
      <c r="AM237" t="n">
        <v>2</v>
      </c>
      <c r="AN237" t="n">
        <v>5.827181982492073</v>
      </c>
      <c r="AO237" t="n">
        <v>-2.111509647987431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</row>
    <row r="238" spans="1:49">
      <c r="A238" t="n">
        <v>-86.165092355</v>
      </c>
      <c r="B238" t="n">
        <v>64.72551999</v>
      </c>
      <c r="C238" t="n">
        <v>28.520854055</v>
      </c>
      <c r="D238" t="n">
        <v>45.31834997</v>
      </c>
      <c r="E238" t="n">
        <v>1239.871535</v>
      </c>
      <c r="F238" t="n">
        <v>235</v>
      </c>
      <c r="G238" t="n">
        <v>51</v>
      </c>
      <c r="H238" t="n">
        <v>-0.4455190777546898</v>
      </c>
      <c r="I238" t="n">
        <v>1.80030263749195</v>
      </c>
      <c r="J238" t="n">
        <v>0</v>
      </c>
      <c r="K238" t="n">
        <v>0</v>
      </c>
      <c r="L238" t="n">
        <v>0.09056520018749764</v>
      </c>
      <c r="M238" t="n">
        <v>0</v>
      </c>
      <c r="N238" t="n">
        <v>89.15936256681054</v>
      </c>
      <c r="O238" t="n">
        <v>-7.385187283291351</v>
      </c>
      <c r="P238" t="b">
        <v>1</v>
      </c>
      <c r="Q238" t="n">
        <v>0</v>
      </c>
      <c r="R238" t="b">
        <v>0</v>
      </c>
      <c r="S238" t="n">
        <v>-7.385187283291351</v>
      </c>
      <c r="T238" t="n">
        <v>418.8455399663758</v>
      </c>
      <c r="U238" t="n">
        <v>1651.926809627386</v>
      </c>
      <c r="V238" t="n">
        <v>-168.3755393775351</v>
      </c>
      <c r="W238" t="n">
        <v>5</v>
      </c>
      <c r="X238" t="n">
        <v>1113.398669688858</v>
      </c>
      <c r="Y238" t="b">
        <v>0</v>
      </c>
      <c r="Z238" t="n">
        <v>1113.398669688858</v>
      </c>
      <c r="AA238" t="b">
        <v>0</v>
      </c>
      <c r="AB238" t="n">
        <v>-42.69156677929388</v>
      </c>
      <c r="AC238" t="n">
        <v>-7.385187283291351</v>
      </c>
      <c r="AD238" t="b">
        <v>0</v>
      </c>
      <c r="AE238" t="n">
        <v>0</v>
      </c>
      <c r="AF238" t="n">
        <v>0</v>
      </c>
      <c r="AG238" t="n">
        <v>0.909384085253224</v>
      </c>
      <c r="AH238" t="n">
        <v>25.90992935047356</v>
      </c>
      <c r="AI238" t="n">
        <v>-57.60093680061586</v>
      </c>
      <c r="AJ238" t="n">
        <v>-6.715971782039648</v>
      </c>
      <c r="AK238" t="n">
        <v>-14.90937002132198</v>
      </c>
      <c r="AL238" t="n">
        <v>-6.715971782039648</v>
      </c>
      <c r="AM238" t="n">
        <v>2</v>
      </c>
      <c r="AN238" t="n">
        <v>2.800672085211993</v>
      </c>
      <c r="AO238" t="n">
        <v>-2.114979588659546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</row>
    <row r="239" spans="1:49">
      <c r="A239" t="n">
        <v>-35.479743905</v>
      </c>
      <c r="B239" t="n">
        <v>14.047928785</v>
      </c>
      <c r="C239" t="n">
        <v>28.57141908</v>
      </c>
      <c r="D239" t="n">
        <v>45.398695515</v>
      </c>
      <c r="E239" t="n">
        <v>1231.994735</v>
      </c>
      <c r="F239" t="n">
        <v>236</v>
      </c>
      <c r="G239" t="n">
        <v>49.8</v>
      </c>
      <c r="H239" t="n">
        <v>-0.2230647389151068</v>
      </c>
      <c r="I239" t="n">
        <v>0.7413010859031932</v>
      </c>
      <c r="J239" t="n">
        <v>0</v>
      </c>
      <c r="K239" t="n">
        <v>0</v>
      </c>
      <c r="L239" t="n">
        <v>0.06990847577083259</v>
      </c>
      <c r="M239" t="n">
        <v>0</v>
      </c>
      <c r="N239" t="n">
        <v>89.17303851277842</v>
      </c>
      <c r="O239" t="n">
        <v>-2.035603684609433</v>
      </c>
      <c r="P239" t="b">
        <v>1</v>
      </c>
      <c r="Q239" t="n">
        <v>0</v>
      </c>
      <c r="R239" t="b">
        <v>0</v>
      </c>
      <c r="S239" t="n">
        <v>-2.035603684609433</v>
      </c>
      <c r="T239" t="n">
        <v>408.9903507906964</v>
      </c>
      <c r="U239" t="n">
        <v>1613.057943518506</v>
      </c>
      <c r="V239" t="n">
        <v>-47.52821986464868</v>
      </c>
      <c r="W239" t="n">
        <v>5</v>
      </c>
      <c r="X239" t="n">
        <v>1087.201053931473</v>
      </c>
      <c r="Y239" t="b">
        <v>0</v>
      </c>
      <c r="Z239" t="n">
        <v>1087.201053931473</v>
      </c>
      <c r="AA239" t="b">
        <v>0</v>
      </c>
      <c r="AB239" t="n">
        <v>-12.05076568576285</v>
      </c>
      <c r="AC239" t="n">
        <v>-2.035603684609433</v>
      </c>
      <c r="AD239" t="b">
        <v>0</v>
      </c>
      <c r="AE239" t="n">
        <v>0</v>
      </c>
      <c r="AF239" t="n">
        <v>0</v>
      </c>
      <c r="AG239" t="n">
        <v>0.7784486048458107</v>
      </c>
      <c r="AH239" t="n">
        <v>25.93281935194764</v>
      </c>
      <c r="AI239" t="n">
        <v>-13.91825183294638</v>
      </c>
      <c r="AJ239" t="n">
        <v>-1.584612848303205</v>
      </c>
      <c r="AK239" t="n">
        <v>-1.867486147183531</v>
      </c>
      <c r="AL239" t="n">
        <v>-1.584612848303205</v>
      </c>
      <c r="AM239" t="n">
        <v>2</v>
      </c>
      <c r="AN239" t="n">
        <v>0</v>
      </c>
      <c r="AO239" t="n">
        <v>-0.8427427390192691</v>
      </c>
      <c r="AP239" t="n">
        <v>0</v>
      </c>
      <c r="AQ239" t="n">
        <v>0.5763975621015202</v>
      </c>
      <c r="AR239" t="n">
        <v>1</v>
      </c>
      <c r="AS239" t="n">
        <v>0</v>
      </c>
      <c r="AT239" t="n">
        <v>0</v>
      </c>
      <c r="AU239" t="n">
        <v>0</v>
      </c>
      <c r="AV239" t="n">
        <v>0.6893356026362311</v>
      </c>
      <c r="AW239" t="n">
        <v>0.2167154108366458</v>
      </c>
    </row>
    <row r="240" spans="1:49">
      <c r="A240" t="n">
        <v>0</v>
      </c>
      <c r="B240" t="n">
        <v>-21.42638506</v>
      </c>
      <c r="C240" t="n">
        <v>28.589842325</v>
      </c>
      <c r="D240" t="n">
        <v>45.427969225</v>
      </c>
      <c r="E240" t="n">
        <v>1205.4130865</v>
      </c>
      <c r="F240" t="n">
        <v>237</v>
      </c>
      <c r="G240" t="n">
        <v>49.2</v>
      </c>
      <c r="H240" t="n">
        <v>-0.1622219665848776</v>
      </c>
      <c r="I240" t="n">
        <v>-0</v>
      </c>
      <c r="J240" t="n">
        <v>0</v>
      </c>
      <c r="K240" t="n">
        <v>0</v>
      </c>
      <c r="L240" t="n">
        <v>0.05431922949999896</v>
      </c>
      <c r="M240" t="n">
        <v>0</v>
      </c>
      <c r="N240" t="n">
        <v>89.17175753078624</v>
      </c>
      <c r="O240" t="n">
        <v>-0.6241661924836605</v>
      </c>
      <c r="P240" t="b">
        <v>1</v>
      </c>
      <c r="Q240" t="n">
        <v>0</v>
      </c>
      <c r="R240" t="b">
        <v>0</v>
      </c>
      <c r="S240" t="n">
        <v>-0.6241661924836605</v>
      </c>
      <c r="T240" t="n">
        <v>404.0627562028567</v>
      </c>
      <c r="U240" t="n">
        <v>1593.623510464067</v>
      </c>
      <c r="V240" t="n">
        <v>-14.75104547295859</v>
      </c>
      <c r="W240" t="n">
        <v>5</v>
      </c>
      <c r="X240" t="n">
        <v>1074.102246052781</v>
      </c>
      <c r="Y240" t="b">
        <v>0</v>
      </c>
      <c r="Z240" t="n">
        <v>1074.102246052781</v>
      </c>
      <c r="AA240" t="b">
        <v>0</v>
      </c>
      <c r="AB240" t="n">
        <v>-3.74012309152094</v>
      </c>
      <c r="AC240" t="n">
        <v>-0.6241661924836605</v>
      </c>
      <c r="AD240" t="b">
        <v>0</v>
      </c>
      <c r="AE240" t="n">
        <v>0</v>
      </c>
      <c r="AF240" t="n">
        <v>0</v>
      </c>
      <c r="AG240" t="n">
        <v>0.3741973545520468</v>
      </c>
      <c r="AH240" t="n">
        <v>25.94824514661099</v>
      </c>
      <c r="AI240" t="n">
        <v>-2.076475024549197</v>
      </c>
      <c r="AJ240" t="n">
        <v>-0.2335613380282094</v>
      </c>
      <c r="AK240" t="n">
        <v>1.663648066971743</v>
      </c>
      <c r="AL240" t="n">
        <v>-0.2335613380282094</v>
      </c>
      <c r="AM240" t="n">
        <v>0</v>
      </c>
      <c r="AN240" t="n">
        <v>0</v>
      </c>
      <c r="AO240" t="n">
        <v>-0.2313139556884696</v>
      </c>
      <c r="AP240" t="n">
        <v>0</v>
      </c>
      <c r="AQ240" t="n">
        <v>0.6756332267511026</v>
      </c>
      <c r="AR240" t="n">
        <v>1</v>
      </c>
      <c r="AS240" t="n">
        <v>0</v>
      </c>
      <c r="AT240" t="n">
        <v>0</v>
      </c>
      <c r="AU240" t="n">
        <v>0</v>
      </c>
      <c r="AV240" t="n">
        <v>0.7868080328418776</v>
      </c>
      <c r="AW240" t="n">
        <v>0.247359088134727</v>
      </c>
    </row>
    <row r="241" spans="1:49">
      <c r="A241" t="n">
        <v>-15.20560453</v>
      </c>
      <c r="B241" t="n">
        <v>-6.223107699500002</v>
      </c>
      <c r="C241" t="n">
        <v>28.59525915</v>
      </c>
      <c r="D241" t="n">
        <v>45.436576315</v>
      </c>
      <c r="E241" t="n">
        <v>1163.5138845</v>
      </c>
      <c r="F241" t="n">
        <v>238</v>
      </c>
      <c r="G241" t="n">
        <v>48.4</v>
      </c>
      <c r="H241" t="n">
        <v>-0.2947140614120505</v>
      </c>
      <c r="I241" t="n">
        <v>0.3177004653721588</v>
      </c>
      <c r="J241" t="n">
        <v>0</v>
      </c>
      <c r="K241" t="n">
        <v>0</v>
      </c>
      <c r="L241" t="n">
        <v>0.03977014054166758</v>
      </c>
      <c r="M241" t="n">
        <v>0</v>
      </c>
      <c r="N241" t="n">
        <v>89.1669572716266</v>
      </c>
      <c r="O241" t="n">
        <v>-3.675294582993707</v>
      </c>
      <c r="P241" t="b">
        <v>1</v>
      </c>
      <c r="Q241" t="n">
        <v>0</v>
      </c>
      <c r="R241" t="b">
        <v>0</v>
      </c>
      <c r="S241" t="n">
        <v>-3.675294582993707</v>
      </c>
      <c r="T241" t="n">
        <v>397.4926300857371</v>
      </c>
      <c r="U241" t="n">
        <v>1567.710933058147</v>
      </c>
      <c r="V241" t="n">
        <v>-88.29466348739284</v>
      </c>
      <c r="W241" t="n">
        <v>5</v>
      </c>
      <c r="X241" t="n">
        <v>1056.637168881191</v>
      </c>
      <c r="Y241" t="b">
        <v>0</v>
      </c>
      <c r="Z241" t="n">
        <v>1056.637168881191</v>
      </c>
      <c r="AA241" t="b">
        <v>0</v>
      </c>
      <c r="AB241" t="n">
        <v>-22.38708506272638</v>
      </c>
      <c r="AC241" t="n">
        <v>-3.675294582993707</v>
      </c>
      <c r="AD241" t="b">
        <v>0</v>
      </c>
      <c r="AE241" t="n">
        <v>0</v>
      </c>
      <c r="AF241" t="n">
        <v>0</v>
      </c>
      <c r="AG241" t="n">
        <v>0.8639161786370556</v>
      </c>
      <c r="AH241" t="n">
        <v>25.96160548521274</v>
      </c>
      <c r="AI241" t="n">
        <v>-28.69520026441139</v>
      </c>
      <c r="AJ241" t="n">
        <v>-3.175146451505394</v>
      </c>
      <c r="AK241" t="n">
        <v>-6.308115201685016</v>
      </c>
      <c r="AL241" t="n">
        <v>-3.175146451505394</v>
      </c>
      <c r="AM241" t="n">
        <v>2</v>
      </c>
      <c r="AN241" t="n">
        <v>0.8836003077165691</v>
      </c>
      <c r="AO241" t="n">
        <v>-1.972119322445813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</row>
    <row r="242" spans="1:49">
      <c r="A242" t="n">
        <v>-65.89095297999999</v>
      </c>
      <c r="B242" t="n">
        <v>44.45448350549999</v>
      </c>
      <c r="C242" t="n">
        <v>28.606903445</v>
      </c>
      <c r="D242" t="n">
        <v>45.45507857</v>
      </c>
      <c r="E242" t="n">
        <v>1265.4330655</v>
      </c>
      <c r="F242" t="n">
        <v>239</v>
      </c>
      <c r="G242" t="n">
        <v>46.9</v>
      </c>
      <c r="H242" t="n">
        <v>-0.575588454433591</v>
      </c>
      <c r="I242" t="n">
        <v>1.376702016960915</v>
      </c>
      <c r="J242" t="n">
        <v>0</v>
      </c>
      <c r="K242" t="n">
        <v>0</v>
      </c>
      <c r="L242" t="n">
        <v>0.0245776837083338</v>
      </c>
      <c r="M242" t="n">
        <v>0</v>
      </c>
      <c r="N242" t="n">
        <v>89.17359466325959</v>
      </c>
      <c r="O242" t="n">
        <v>-9.840567793760764</v>
      </c>
      <c r="P242" t="b">
        <v>1</v>
      </c>
      <c r="Q242" t="n">
        <v>0</v>
      </c>
      <c r="R242" t="b">
        <v>0</v>
      </c>
      <c r="S242" t="n">
        <v>-9.840567793760764</v>
      </c>
      <c r="T242" t="n">
        <v>385.1736436161378</v>
      </c>
      <c r="U242" t="n">
        <v>1519.124850422047</v>
      </c>
      <c r="V242" t="n">
        <v>-243.9691863395682</v>
      </c>
      <c r="W242" t="n">
        <v>4</v>
      </c>
      <c r="X242" t="n">
        <v>1355.059366576466</v>
      </c>
      <c r="Y242" t="b">
        <v>1</v>
      </c>
      <c r="Z242" t="n">
        <v>1355.059366576466</v>
      </c>
      <c r="AA242" t="b">
        <v>0</v>
      </c>
      <c r="AB242" t="n">
        <v>-61.85831296642196</v>
      </c>
      <c r="AC242" t="n">
        <v>-9.840567793760764</v>
      </c>
      <c r="AD242" t="b">
        <v>0</v>
      </c>
      <c r="AE242" t="n">
        <v>0</v>
      </c>
      <c r="AF242" t="n">
        <v>-89.62630107646601</v>
      </c>
      <c r="AG242" t="n">
        <v>0.9265477516710032</v>
      </c>
      <c r="AH242" t="n">
        <v>25.97871266734706</v>
      </c>
      <c r="AI242" t="n">
        <v>-64.25412645874387</v>
      </c>
      <c r="AJ242" t="n">
        <v>-9.117755964475119</v>
      </c>
      <c r="AK242" t="n">
        <v>-2.395813492321906</v>
      </c>
      <c r="AL242" t="n">
        <v>-8.514689588661335</v>
      </c>
      <c r="AM242" t="n">
        <v>2</v>
      </c>
      <c r="AN242" t="n">
        <v>4.945871117982947</v>
      </c>
      <c r="AO242" t="n">
        <v>-2.1633679909691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</row>
    <row r="243" spans="1:49">
      <c r="A243" t="n">
        <v>-101.3706969</v>
      </c>
      <c r="B243" t="n">
        <v>79.92879735</v>
      </c>
      <c r="C243" t="n">
        <v>28.628380635</v>
      </c>
      <c r="D243" t="n">
        <v>45.489204855</v>
      </c>
      <c r="E243" t="n">
        <v>1408.4416255</v>
      </c>
      <c r="F243" t="n">
        <v>240</v>
      </c>
      <c r="G243" t="n">
        <v>44.3</v>
      </c>
      <c r="H243" t="n">
        <v>-0.8195987875202491</v>
      </c>
      <c r="I243" t="n">
        <v>2.118003103177513</v>
      </c>
      <c r="J243" t="n">
        <v>0</v>
      </c>
      <c r="K243" t="n">
        <v>0</v>
      </c>
      <c r="L243" t="n">
        <v>0.01462240235416687</v>
      </c>
      <c r="M243" t="n">
        <v>0</v>
      </c>
      <c r="N243" t="n">
        <v>89.19518898285256</v>
      </c>
      <c r="O243" t="n">
        <v>-14.49312492714483</v>
      </c>
      <c r="P243" t="b">
        <v>1</v>
      </c>
      <c r="Q243" t="n">
        <v>0</v>
      </c>
      <c r="R243" t="b">
        <v>0</v>
      </c>
      <c r="S243" t="n">
        <v>-14.49312492714483</v>
      </c>
      <c r="T243" t="n">
        <v>363.820733735499</v>
      </c>
      <c r="U243" t="n">
        <v>1434.908973852808</v>
      </c>
      <c r="V243" t="n">
        <v>-380.4047860582496</v>
      </c>
      <c r="W243" t="n">
        <v>4</v>
      </c>
      <c r="X243" t="n">
        <v>1279.938804676705</v>
      </c>
      <c r="Y243" t="b">
        <v>0</v>
      </c>
      <c r="Z243" t="n">
        <v>1279.938804676705</v>
      </c>
      <c r="AA243" t="b">
        <v>0</v>
      </c>
      <c r="AB243" t="n">
        <v>-96.45151776324786</v>
      </c>
      <c r="AC243" t="n">
        <v>-14.49312492714483</v>
      </c>
      <c r="AD243" t="b">
        <v>0</v>
      </c>
      <c r="AE243" t="n">
        <v>0</v>
      </c>
      <c r="AF243" t="n">
        <v>0</v>
      </c>
      <c r="AG243" t="n">
        <v>0.9394941822195503</v>
      </c>
      <c r="AH243" t="n">
        <v>26.00343588999639</v>
      </c>
      <c r="AI243" t="n">
        <v>-101.5870401399294</v>
      </c>
      <c r="AJ243" t="n">
        <v>-13.61620655123371</v>
      </c>
      <c r="AK243" t="n">
        <v>-5.135522376681493</v>
      </c>
      <c r="AL243" t="n">
        <v>-13.61620655123371</v>
      </c>
      <c r="AM243" t="n">
        <v>2</v>
      </c>
      <c r="AN243" t="n">
        <v>9.047395616906121</v>
      </c>
      <c r="AO243" t="n">
        <v>-2.439657011714226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</row>
    <row r="244" spans="1:49">
      <c r="A244" t="n">
        <v>-101.3706969</v>
      </c>
      <c r="B244" t="n">
        <v>79.92879735</v>
      </c>
      <c r="C244" t="n">
        <v>28.660495825</v>
      </c>
      <c r="D244" t="n">
        <v>45.540234445</v>
      </c>
      <c r="E244" t="n">
        <v>1417.9731755</v>
      </c>
      <c r="F244" t="n">
        <v>241</v>
      </c>
      <c r="G244" t="n">
        <v>41.5</v>
      </c>
      <c r="H244" t="n">
        <v>-0.6460163954854039</v>
      </c>
      <c r="I244" t="n">
        <v>2.118003103177513</v>
      </c>
      <c r="J244" t="n">
        <v>0</v>
      </c>
      <c r="K244" t="n">
        <v>0</v>
      </c>
      <c r="L244" t="n">
        <v>0.01487141529166636</v>
      </c>
      <c r="M244" t="n">
        <v>0</v>
      </c>
      <c r="N244" t="n">
        <v>89.22294203748797</v>
      </c>
      <c r="O244" t="n">
        <v>-10.26705181823998</v>
      </c>
      <c r="P244" t="b">
        <v>1</v>
      </c>
      <c r="Q244" t="n">
        <v>0</v>
      </c>
      <c r="R244" t="b">
        <v>0</v>
      </c>
      <c r="S244" t="n">
        <v>-10.26705181823998</v>
      </c>
      <c r="T244" t="n">
        <v>340.8252923255803</v>
      </c>
      <c r="U244" t="n">
        <v>1344.214952932089</v>
      </c>
      <c r="V244" t="n">
        <v>-287.6638708419379</v>
      </c>
      <c r="W244" t="n">
        <v>3</v>
      </c>
      <c r="X244" t="n">
        <v>1778.396382729153</v>
      </c>
      <c r="Y244" t="b">
        <v>1</v>
      </c>
      <c r="Z244" t="n">
        <v>1778.396382729153</v>
      </c>
      <c r="AA244" t="b">
        <v>0</v>
      </c>
      <c r="AB244" t="n">
        <v>-72.93708692746905</v>
      </c>
      <c r="AC244" t="n">
        <v>-10.26705181823998</v>
      </c>
      <c r="AD244" t="b">
        <v>0</v>
      </c>
      <c r="AE244" t="n">
        <v>0</v>
      </c>
      <c r="AF244" t="n">
        <v>-360.4232072291534</v>
      </c>
      <c r="AG244" t="n">
        <v>0.9329858379731327</v>
      </c>
      <c r="AH244" t="n">
        <v>26.03343020853758</v>
      </c>
      <c r="AI244" t="n">
        <v>-51.43557760116699</v>
      </c>
      <c r="AJ244" t="n">
        <v>-9.579013944154202</v>
      </c>
      <c r="AK244" t="n">
        <v>21.50150932630205</v>
      </c>
      <c r="AL244" t="n">
        <v>-7.637658821430334</v>
      </c>
      <c r="AM244" t="n">
        <v>2</v>
      </c>
      <c r="AN244" t="n">
        <v>3.06112284839489</v>
      </c>
      <c r="AO244" t="n">
        <v>-2.458423048914376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</row>
    <row r="245" spans="1:49">
      <c r="A245" t="n">
        <v>-101.3706969</v>
      </c>
      <c r="B245" t="n">
        <v>79.92879735</v>
      </c>
      <c r="C245" t="n">
        <v>28.68651724</v>
      </c>
      <c r="D245" t="n">
        <v>45.581581295</v>
      </c>
      <c r="E245" t="n">
        <v>1393.30346</v>
      </c>
      <c r="F245" t="n">
        <v>242</v>
      </c>
      <c r="G245" t="n">
        <v>39.5</v>
      </c>
      <c r="H245" t="n">
        <v>-0.5963356305381415</v>
      </c>
      <c r="I245" t="n">
        <v>2.118003103177513</v>
      </c>
      <c r="J245" t="n">
        <v>0</v>
      </c>
      <c r="K245" t="n">
        <v>0</v>
      </c>
      <c r="L245" t="n">
        <v>0.02033967654166619</v>
      </c>
      <c r="M245" t="n">
        <v>0</v>
      </c>
      <c r="N245" t="n">
        <v>89.25069509212338</v>
      </c>
      <c r="O245" t="n">
        <v>-8.9043843885578</v>
      </c>
      <c r="P245" t="b">
        <v>1</v>
      </c>
      <c r="Q245" t="n">
        <v>0</v>
      </c>
      <c r="R245" t="b">
        <v>0</v>
      </c>
      <c r="S245" t="n">
        <v>-8.9043843885578</v>
      </c>
      <c r="T245" t="n">
        <v>324.3999770327813</v>
      </c>
      <c r="U245" t="n">
        <v>1279.433509417289</v>
      </c>
      <c r="V245" t="n">
        <v>-262.1165642966866</v>
      </c>
      <c r="W245" t="n">
        <v>3</v>
      </c>
      <c r="X245" t="n">
        <v>1692.690532959074</v>
      </c>
      <c r="Y245" t="b">
        <v>0</v>
      </c>
      <c r="Z245" t="n">
        <v>1692.690532959074</v>
      </c>
      <c r="AA245" t="b">
        <v>0</v>
      </c>
      <c r="AB245" t="n">
        <v>-66.45957512593473</v>
      </c>
      <c r="AC245" t="n">
        <v>-8.9043843885578</v>
      </c>
      <c r="AD245" t="b">
        <v>0</v>
      </c>
      <c r="AE245" t="n">
        <v>0</v>
      </c>
      <c r="AF245" t="n">
        <v>0</v>
      </c>
      <c r="AG245" t="n">
        <v>0.9306659124598289</v>
      </c>
      <c r="AH245" t="n">
        <v>26.05696401479668</v>
      </c>
      <c r="AI245" t="n">
        <v>-46.75106661093772</v>
      </c>
      <c r="AJ245" t="n">
        <v>-8.287007021870199</v>
      </c>
      <c r="AK245" t="n">
        <v>19.70850851499703</v>
      </c>
      <c r="AL245" t="n">
        <v>-8.287007021870199</v>
      </c>
      <c r="AM245" t="n">
        <v>2</v>
      </c>
      <c r="AN245" t="n">
        <v>3.756694282333588</v>
      </c>
      <c r="AO245" t="n">
        <v>-2.409945538611621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</row>
    <row r="246" spans="1:49">
      <c r="A246" t="n">
        <v>-101.3706969</v>
      </c>
      <c r="B246" t="n">
        <v>79.92879735</v>
      </c>
      <c r="C246" t="n">
        <v>28.693209855</v>
      </c>
      <c r="D246" t="n">
        <v>45.592215555</v>
      </c>
      <c r="E246" t="n">
        <v>1347.736592</v>
      </c>
      <c r="F246" t="n">
        <v>243</v>
      </c>
      <c r="G246" t="n">
        <v>37</v>
      </c>
      <c r="H246" t="n">
        <v>-0.718641082362045</v>
      </c>
      <c r="I246" t="n">
        <v>2.118003103177513</v>
      </c>
      <c r="J246" t="n">
        <v>0</v>
      </c>
      <c r="K246" t="n">
        <v>0</v>
      </c>
      <c r="L246" t="n">
        <v>0.02170891562500224</v>
      </c>
      <c r="M246" t="n">
        <v>0</v>
      </c>
      <c r="N246" t="n">
        <v>89.27844814675879</v>
      </c>
      <c r="O246" t="n">
        <v>-10.5422523848747</v>
      </c>
      <c r="P246" t="b">
        <v>1</v>
      </c>
      <c r="Q246" t="n">
        <v>0</v>
      </c>
      <c r="R246" t="b">
        <v>0</v>
      </c>
      <c r="S246" t="n">
        <v>-10.5422523848747</v>
      </c>
      <c r="T246" t="n">
        <v>303.8683329167824</v>
      </c>
      <c r="U246" t="n">
        <v>1198.45670502379</v>
      </c>
      <c r="V246" t="n">
        <v>-331.2984072284943</v>
      </c>
      <c r="W246" t="n">
        <v>3</v>
      </c>
      <c r="X246" t="n">
        <v>1585.558220746474</v>
      </c>
      <c r="Y246" t="b">
        <v>0</v>
      </c>
      <c r="Z246" t="n">
        <v>1585.558220746474</v>
      </c>
      <c r="AA246" t="b">
        <v>0</v>
      </c>
      <c r="AB246" t="n">
        <v>-84.00061035205232</v>
      </c>
      <c r="AC246" t="n">
        <v>-10.5422523848747</v>
      </c>
      <c r="AD246" t="b">
        <v>0</v>
      </c>
      <c r="AE246" t="n">
        <v>0</v>
      </c>
      <c r="AF246" t="n">
        <v>0</v>
      </c>
      <c r="AG246" t="n">
        <v>0.9375607877575614</v>
      </c>
      <c r="AH246" t="n">
        <v>26.07808093275077</v>
      </c>
      <c r="AI246" t="n">
        <v>-59.52810159772194</v>
      </c>
      <c r="AJ246" t="n">
        <v>-9.884002450702155</v>
      </c>
      <c r="AK246" t="n">
        <v>24.47250875433038</v>
      </c>
      <c r="AL246" t="n">
        <v>-9.884002450702155</v>
      </c>
      <c r="AM246" t="n">
        <v>2</v>
      </c>
      <c r="AN246" t="n">
        <v>5.43849780305343</v>
      </c>
      <c r="AO246" t="n">
        <v>-2.321189859157188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</row>
    <row r="247" spans="1:49">
      <c r="A247" t="n">
        <v>-101.3706969</v>
      </c>
      <c r="B247" t="n">
        <v>79.92879735</v>
      </c>
      <c r="C247" t="n">
        <v>28.690457335</v>
      </c>
      <c r="D247" t="n">
        <v>45.58784193</v>
      </c>
      <c r="E247" t="n">
        <v>1278.5400795</v>
      </c>
      <c r="F247" t="n">
        <v>244</v>
      </c>
      <c r="G247" t="n">
        <v>34.6</v>
      </c>
      <c r="H247" t="n">
        <v>-0.6124333733470086</v>
      </c>
      <c r="I247" t="n">
        <v>2.118003103177513</v>
      </c>
      <c r="J247" t="n">
        <v>0</v>
      </c>
      <c r="K247" t="n">
        <v>0</v>
      </c>
      <c r="L247" t="n">
        <v>0.01589654858333442</v>
      </c>
      <c r="M247" t="n">
        <v>0</v>
      </c>
      <c r="N247" t="n">
        <v>89.3062012013942</v>
      </c>
      <c r="O247" t="n">
        <v>-8.178730798064485</v>
      </c>
      <c r="P247" t="b">
        <v>1</v>
      </c>
      <c r="Q247" t="n">
        <v>0</v>
      </c>
      <c r="R247" t="b">
        <v>0</v>
      </c>
      <c r="S247" t="n">
        <v>-8.178730798064485</v>
      </c>
      <c r="T247" t="n">
        <v>284.1579545654236</v>
      </c>
      <c r="U247" t="n">
        <v>1120.718972806031</v>
      </c>
      <c r="V247" t="n">
        <v>-274.8510989362832</v>
      </c>
      <c r="W247" t="n">
        <v>3</v>
      </c>
      <c r="X247" t="n">
        <v>1482.711201022379</v>
      </c>
      <c r="Y247" t="b">
        <v>0</v>
      </c>
      <c r="Z247" t="n">
        <v>1482.711201022379</v>
      </c>
      <c r="AA247" t="b">
        <v>0</v>
      </c>
      <c r="AB247" t="n">
        <v>-69.68841250919958</v>
      </c>
      <c r="AC247" t="n">
        <v>-8.178730798064485</v>
      </c>
      <c r="AD247" t="b">
        <v>0</v>
      </c>
      <c r="AE247" t="n">
        <v>0</v>
      </c>
      <c r="AF247" t="n">
        <v>0</v>
      </c>
      <c r="AG247" t="n">
        <v>0.9331644350054221</v>
      </c>
      <c r="AH247" t="n">
        <v>26.10059586543738</v>
      </c>
      <c r="AI247" t="n">
        <v>-49.15400459982768</v>
      </c>
      <c r="AJ247" t="n">
        <v>-7.632100704237291</v>
      </c>
      <c r="AK247" t="n">
        <v>20.5344079093719</v>
      </c>
      <c r="AL247" t="n">
        <v>-7.632100704237291</v>
      </c>
      <c r="AM247" t="n">
        <v>2</v>
      </c>
      <c r="AN247" t="n">
        <v>3.31599063677292</v>
      </c>
      <c r="AO247" t="n">
        <v>-2.188293033513948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</row>
    <row r="248" spans="1:49">
      <c r="A248" t="n">
        <v>-101.3706969</v>
      </c>
      <c r="B248" t="n">
        <v>79.92879735</v>
      </c>
      <c r="C248" t="n">
        <v>28.690539175</v>
      </c>
      <c r="D248" t="n">
        <v>45.587971975</v>
      </c>
      <c r="E248" t="n">
        <v>1204.632465</v>
      </c>
      <c r="F248" t="n">
        <v>245</v>
      </c>
      <c r="G248" t="n">
        <v>32.3</v>
      </c>
      <c r="H248" t="n">
        <v>-0.7482920909165784</v>
      </c>
      <c r="I248" t="n">
        <v>2.118003103177513</v>
      </c>
      <c r="J248" t="n">
        <v>0</v>
      </c>
      <c r="K248" t="n">
        <v>0</v>
      </c>
      <c r="L248" t="n">
        <v>0.004329991270832917</v>
      </c>
      <c r="M248" t="n">
        <v>0</v>
      </c>
      <c r="N248" t="n">
        <v>89.33395425602961</v>
      </c>
      <c r="O248" t="n">
        <v>-9.753094277743338</v>
      </c>
      <c r="P248" t="b">
        <v>1</v>
      </c>
      <c r="Q248" t="n">
        <v>0</v>
      </c>
      <c r="R248" t="b">
        <v>0</v>
      </c>
      <c r="S248" t="n">
        <v>-9.753094277743338</v>
      </c>
      <c r="T248" t="n">
        <v>265.2688419787046</v>
      </c>
      <c r="U248" t="n">
        <v>1046.220312764011</v>
      </c>
      <c r="V248" t="n">
        <v>-351.0973591543202</v>
      </c>
      <c r="W248" t="n">
        <v>3</v>
      </c>
      <c r="X248" t="n">
        <v>1384.149473786787</v>
      </c>
      <c r="Y248" t="b">
        <v>0</v>
      </c>
      <c r="Z248" t="n">
        <v>1384.149473786787</v>
      </c>
      <c r="AA248" t="b">
        <v>0</v>
      </c>
      <c r="AB248" t="n">
        <v>-89.02062858882358</v>
      </c>
      <c r="AC248" t="n">
        <v>-9.753094277743338</v>
      </c>
      <c r="AD248" t="b">
        <v>0</v>
      </c>
      <c r="AE248" t="n">
        <v>0</v>
      </c>
      <c r="AF248" t="n">
        <v>0</v>
      </c>
      <c r="AG248" t="n">
        <v>0.9397166280435868</v>
      </c>
      <c r="AH248" t="n">
        <v>26.11929292734057</v>
      </c>
      <c r="AI248" t="n">
        <v>-63.23066131807242</v>
      </c>
      <c r="AJ248" t="n">
        <v>-9.16514486767217</v>
      </c>
      <c r="AK248" t="n">
        <v>25.78996727075116</v>
      </c>
      <c r="AL248" t="n">
        <v>-9.16514486767217</v>
      </c>
      <c r="AM248" t="n">
        <v>2</v>
      </c>
      <c r="AN248" t="n">
        <v>4.995997418275335</v>
      </c>
      <c r="AO248" t="n">
        <v>-2.048740830057171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</row>
    <row r="249" spans="1:49">
      <c r="A249" t="n">
        <v>-101.3706969</v>
      </c>
      <c r="B249" t="n">
        <v>79.92879735</v>
      </c>
      <c r="C249" t="n">
        <v>28.697215845</v>
      </c>
      <c r="D249" t="n">
        <v>45.5985809</v>
      </c>
      <c r="E249" t="n">
        <v>1349.3597965</v>
      </c>
      <c r="F249" t="n">
        <v>246</v>
      </c>
      <c r="G249" t="n">
        <v>29</v>
      </c>
      <c r="H249" t="n">
        <v>-1.061064929653348</v>
      </c>
      <c r="I249" t="n">
        <v>2.118003103177513</v>
      </c>
      <c r="J249" t="n">
        <v>0</v>
      </c>
      <c r="K249" t="n">
        <v>0</v>
      </c>
      <c r="L249" t="n">
        <v>-0.005901385666665898</v>
      </c>
      <c r="M249" t="n">
        <v>0</v>
      </c>
      <c r="N249" t="n">
        <v>89.36170731066503</v>
      </c>
      <c r="O249" t="n">
        <v>-13.09402580984168</v>
      </c>
      <c r="P249" t="b">
        <v>1</v>
      </c>
      <c r="Q249" t="n">
        <v>0</v>
      </c>
      <c r="R249" t="b">
        <v>0</v>
      </c>
      <c r="S249" t="n">
        <v>-13.09402580984168</v>
      </c>
      <c r="T249" t="n">
        <v>238.1670717455862</v>
      </c>
      <c r="U249" t="n">
        <v>939.3309309645921</v>
      </c>
      <c r="V249" t="n">
        <v>-525.0042965222248</v>
      </c>
      <c r="W249" t="n">
        <v>3</v>
      </c>
      <c r="X249" t="n">
        <v>1242.734821666155</v>
      </c>
      <c r="Y249" t="b">
        <v>0</v>
      </c>
      <c r="Z249" t="n">
        <v>1242.734821666155</v>
      </c>
      <c r="AA249" t="b">
        <v>0</v>
      </c>
      <c r="AB249" t="n">
        <v>-133.1146796455945</v>
      </c>
      <c r="AC249" t="n">
        <v>-13.09402580984168</v>
      </c>
      <c r="AD249" t="b">
        <v>0</v>
      </c>
      <c r="AE249" t="n">
        <v>0</v>
      </c>
      <c r="AF249" t="n">
        <v>0</v>
      </c>
      <c r="AG249" t="n">
        <v>0.9473194008524296</v>
      </c>
      <c r="AH249" t="n">
        <v>26.13940328467396</v>
      </c>
      <c r="AI249" t="n">
        <v>-95.31528236321066</v>
      </c>
      <c r="AJ249" t="n">
        <v>-12.40422468492547</v>
      </c>
      <c r="AK249" t="n">
        <v>37.79939728238384</v>
      </c>
      <c r="AL249" t="n">
        <v>-12.40422468492547</v>
      </c>
      <c r="AM249" t="n">
        <v>2</v>
      </c>
      <c r="AN249" t="n">
        <v>7.911921937491976</v>
      </c>
      <c r="AO249" t="n">
        <v>-2.324334326613092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</row>
    <row r="250" spans="1:49">
      <c r="A250" t="n">
        <v>-101.3706969</v>
      </c>
      <c r="B250" t="n">
        <v>79.92879735</v>
      </c>
      <c r="C250" t="n">
        <v>28.702270355</v>
      </c>
      <c r="D250" t="n">
        <v>45.606612285</v>
      </c>
      <c r="E250" t="n">
        <v>1527.5301935</v>
      </c>
      <c r="F250" t="n">
        <v>247</v>
      </c>
      <c r="G250" t="n">
        <v>25.1</v>
      </c>
      <c r="H250" t="n">
        <v>-1.007448190470028</v>
      </c>
      <c r="I250" t="n">
        <v>2.118003103177513</v>
      </c>
      <c r="J250" t="n">
        <v>0</v>
      </c>
      <c r="K250" t="n">
        <v>0</v>
      </c>
      <c r="L250" t="n">
        <v>-0.005700831916668897</v>
      </c>
      <c r="M250" t="n">
        <v>0</v>
      </c>
      <c r="N250" t="n">
        <v>89.38946036530044</v>
      </c>
      <c r="O250" t="n">
        <v>-10.74863355482242</v>
      </c>
      <c r="P250" t="b">
        <v>1</v>
      </c>
      <c r="Q250" t="n">
        <v>0</v>
      </c>
      <c r="R250" t="b">
        <v>0</v>
      </c>
      <c r="S250" t="n">
        <v>-10.74863355482242</v>
      </c>
      <c r="T250" t="n">
        <v>206.1377069246281</v>
      </c>
      <c r="U250" t="n">
        <v>813.0071161107333</v>
      </c>
      <c r="V250" t="n">
        <v>-497.9287449895509</v>
      </c>
      <c r="W250" t="n">
        <v>2</v>
      </c>
      <c r="X250" t="n">
        <v>1736.583200012526</v>
      </c>
      <c r="Y250" t="b">
        <v>1</v>
      </c>
      <c r="Z250" t="n">
        <v>1736.583200012526</v>
      </c>
      <c r="AA250" t="b">
        <v>0</v>
      </c>
      <c r="AB250" t="n">
        <v>-126.2496817924825</v>
      </c>
      <c r="AC250" t="n">
        <v>-10.74863355482242</v>
      </c>
      <c r="AD250" t="b">
        <v>0</v>
      </c>
      <c r="AE250" t="n">
        <v>0</v>
      </c>
      <c r="AF250" t="n">
        <v>-209.0530065125263</v>
      </c>
      <c r="AG250" t="n">
        <v>0.9470159520998244</v>
      </c>
      <c r="AH250" t="n">
        <v>26.16299740157146</v>
      </c>
      <c r="AI250" t="n">
        <v>-55.9739993469137</v>
      </c>
      <c r="AJ250" t="n">
        <v>-10.17912743969227</v>
      </c>
      <c r="AK250" t="n">
        <v>70.27568244556879</v>
      </c>
      <c r="AL250" t="n">
        <v>-8.953745785115359</v>
      </c>
      <c r="AM250" t="n">
        <v>2</v>
      </c>
      <c r="AN250" t="n">
        <v>4.150484395489825</v>
      </c>
      <c r="AO250" t="n">
        <v>-2.677477083046573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</row>
    <row r="251" spans="1:49">
      <c r="A251" t="n">
        <v>-86.165092355</v>
      </c>
      <c r="B251" t="n">
        <v>64.72551999</v>
      </c>
      <c r="C251" t="n">
        <v>28.700746205</v>
      </c>
      <c r="D251" t="n">
        <v>45.60419048</v>
      </c>
      <c r="E251" t="n">
        <v>1476.784622</v>
      </c>
      <c r="F251" t="n">
        <v>248</v>
      </c>
      <c r="G251" t="n">
        <v>22.2</v>
      </c>
      <c r="H251" t="n">
        <v>-0.5758089751332003</v>
      </c>
      <c r="I251" t="n">
        <v>1.80030263749195</v>
      </c>
      <c r="J251" t="n">
        <v>0</v>
      </c>
      <c r="K251" t="n">
        <v>0</v>
      </c>
      <c r="L251" t="n">
        <v>0.0019227210416628</v>
      </c>
      <c r="M251" t="n">
        <v>0</v>
      </c>
      <c r="N251" t="n">
        <v>89.41457396206086</v>
      </c>
      <c r="O251" t="n">
        <v>-5.012908536739722</v>
      </c>
      <c r="P251" t="b">
        <v>1</v>
      </c>
      <c r="Q251" t="n">
        <v>0</v>
      </c>
      <c r="R251" t="b">
        <v>0</v>
      </c>
      <c r="S251" t="n">
        <v>-5.012908536739722</v>
      </c>
      <c r="T251" t="n">
        <v>182.3209997500695</v>
      </c>
      <c r="U251" t="n">
        <v>719.074023014274</v>
      </c>
      <c r="V251" t="n">
        <v>-262.5575245802862</v>
      </c>
      <c r="W251" t="n">
        <v>2</v>
      </c>
      <c r="X251" t="n">
        <v>1535.942113158489</v>
      </c>
      <c r="Y251" t="b">
        <v>0</v>
      </c>
      <c r="Z251" t="n">
        <v>1535.942113158489</v>
      </c>
      <c r="AA251" t="b">
        <v>0</v>
      </c>
      <c r="AB251" t="n">
        <v>-66.57138047167498</v>
      </c>
      <c r="AC251" t="n">
        <v>-5.012908536739722</v>
      </c>
      <c r="AD251" t="b">
        <v>0</v>
      </c>
      <c r="AE251" t="n">
        <v>0</v>
      </c>
      <c r="AF251" t="n">
        <v>0</v>
      </c>
      <c r="AG251" t="n">
        <v>0.934654018171348</v>
      </c>
      <c r="AH251" t="n">
        <v>26.18247692018757</v>
      </c>
      <c r="AI251" t="n">
        <v>-29.12977914469318</v>
      </c>
      <c r="AJ251" t="n">
        <v>-4.685335106589234</v>
      </c>
      <c r="AK251" t="n">
        <v>37.44160132698181</v>
      </c>
      <c r="AL251" t="n">
        <v>-4.685335106589234</v>
      </c>
      <c r="AM251" t="n">
        <v>2</v>
      </c>
      <c r="AN251" t="n">
        <v>0.2975181480734741</v>
      </c>
      <c r="AO251" t="n">
        <v>-2.575234370357001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</row>
    <row r="252" spans="1:49">
      <c r="A252" t="n">
        <v>-35.479743905</v>
      </c>
      <c r="B252" t="n">
        <v>14.047928785</v>
      </c>
      <c r="C252" t="n">
        <v>28.698004175</v>
      </c>
      <c r="D252" t="n">
        <v>45.599833525</v>
      </c>
      <c r="E252" t="n">
        <v>1367.4531795</v>
      </c>
      <c r="F252" t="n">
        <v>249</v>
      </c>
      <c r="G252" t="n">
        <v>20.9</v>
      </c>
      <c r="H252" t="n">
        <v>-0.1893159089971728</v>
      </c>
      <c r="I252" t="n">
        <v>0.7413010859031932</v>
      </c>
      <c r="J252" t="n">
        <v>0</v>
      </c>
      <c r="K252" t="n">
        <v>0</v>
      </c>
      <c r="L252" t="n">
        <v>0.01116308279166564</v>
      </c>
      <c r="M252" t="n">
        <v>0</v>
      </c>
      <c r="N252" t="n">
        <v>89.42824990802873</v>
      </c>
      <c r="O252" t="n">
        <v>-0.9176613786459799</v>
      </c>
      <c r="P252" t="b">
        <v>1</v>
      </c>
      <c r="Q252" t="n">
        <v>0</v>
      </c>
      <c r="R252" t="b">
        <v>0</v>
      </c>
      <c r="S252" t="n">
        <v>-0.9176613786459799</v>
      </c>
      <c r="T252" t="n">
        <v>171.6445448097501</v>
      </c>
      <c r="U252" t="n">
        <v>676.9660847296543</v>
      </c>
      <c r="V252" t="n">
        <v>-51.05330134129667</v>
      </c>
      <c r="W252" t="n">
        <v>2</v>
      </c>
      <c r="X252" t="n">
        <v>1445.999556982542</v>
      </c>
      <c r="Y252" t="b">
        <v>0</v>
      </c>
      <c r="Z252" t="n">
        <v>1445.999556982542</v>
      </c>
      <c r="AA252" t="b">
        <v>0</v>
      </c>
      <c r="AB252" t="n">
        <v>-12.94454902162694</v>
      </c>
      <c r="AC252" t="n">
        <v>-0.9176613786459799</v>
      </c>
      <c r="AD252" t="b">
        <v>0</v>
      </c>
      <c r="AE252" t="n">
        <v>0</v>
      </c>
      <c r="AF252" t="n">
        <v>0</v>
      </c>
      <c r="AG252" t="n">
        <v>0.8247597668516914</v>
      </c>
      <c r="AH252" t="n">
        <v>26.1936813174034</v>
      </c>
      <c r="AI252" t="n">
        <v>-4.998194397508112</v>
      </c>
      <c r="AJ252" t="n">
        <v>-0.7568501847008601</v>
      </c>
      <c r="AK252" t="n">
        <v>7.946354624118832</v>
      </c>
      <c r="AL252" t="n">
        <v>-0.7568501847008601</v>
      </c>
      <c r="AM252" t="n">
        <v>2</v>
      </c>
      <c r="AN252" t="n">
        <v>0</v>
      </c>
      <c r="AO252" t="n">
        <v>0.01356766621706352</v>
      </c>
      <c r="AP252" t="n">
        <v>0</v>
      </c>
      <c r="AQ252" t="n">
        <v>0.8110049753830106</v>
      </c>
      <c r="AR252" t="n">
        <v>1</v>
      </c>
      <c r="AS252" t="n">
        <v>0</v>
      </c>
      <c r="AT252" t="n">
        <v>0</v>
      </c>
      <c r="AU252" t="n">
        <v>0</v>
      </c>
      <c r="AV252" t="n">
        <v>0.9339727692410673</v>
      </c>
      <c r="AW252" t="n">
        <v>0.2936251828895155</v>
      </c>
    </row>
    <row r="253" spans="1:49">
      <c r="A253" t="n">
        <v>0</v>
      </c>
      <c r="B253" t="n">
        <v>-21.42638506</v>
      </c>
      <c r="C253" t="n">
        <v>28.696922035</v>
      </c>
      <c r="D253" t="n">
        <v>45.59811405</v>
      </c>
      <c r="E253" t="n">
        <v>1230.292965</v>
      </c>
      <c r="F253" t="n">
        <v>250</v>
      </c>
      <c r="G253" t="n">
        <v>20.4</v>
      </c>
      <c r="H253" t="n">
        <v>-0.1669273888781113</v>
      </c>
      <c r="I253" t="n">
        <v>-0</v>
      </c>
      <c r="J253" t="n">
        <v>0</v>
      </c>
      <c r="K253" t="n">
        <v>0</v>
      </c>
      <c r="L253" t="n">
        <v>0.01941389587500075</v>
      </c>
      <c r="M253" t="n">
        <v>0</v>
      </c>
      <c r="N253" t="n">
        <v>89.42696892603655</v>
      </c>
      <c r="O253" t="n">
        <v>-0.6843180033906512</v>
      </c>
      <c r="P253" t="b">
        <v>1</v>
      </c>
      <c r="Q253" t="n">
        <v>0</v>
      </c>
      <c r="R253" t="b">
        <v>0</v>
      </c>
      <c r="S253" t="n">
        <v>-0.6843180033906512</v>
      </c>
      <c r="T253" t="n">
        <v>167.5382159865503</v>
      </c>
      <c r="U253" t="n">
        <v>660.7707238509544</v>
      </c>
      <c r="V253" t="n">
        <v>-39.00456701597271</v>
      </c>
      <c r="W253" t="n">
        <v>2</v>
      </c>
      <c r="X253" t="n">
        <v>1411.406266145639</v>
      </c>
      <c r="Y253" t="b">
        <v>0</v>
      </c>
      <c r="Z253" t="n">
        <v>1411.406266145639</v>
      </c>
      <c r="AA253" t="b">
        <v>0</v>
      </c>
      <c r="AB253" t="n">
        <v>-9.889596099384562</v>
      </c>
      <c r="AC253" t="n">
        <v>-0.6843180033906512</v>
      </c>
      <c r="AD253" t="b">
        <v>0</v>
      </c>
      <c r="AE253" t="n">
        <v>0</v>
      </c>
      <c r="AF253" t="n">
        <v>0</v>
      </c>
      <c r="AG253" t="n">
        <v>0.7832677161402589</v>
      </c>
      <c r="AH253" t="n">
        <v>26.19918174059976</v>
      </c>
      <c r="AI253" t="n">
        <v>-3.626498759510561</v>
      </c>
      <c r="AJ253" t="n">
        <v>-0.5360041996294573</v>
      </c>
      <c r="AK253" t="n">
        <v>6.263097339874001</v>
      </c>
      <c r="AL253" t="n">
        <v>-0.5360041996294573</v>
      </c>
      <c r="AM253" t="n">
        <v>0</v>
      </c>
      <c r="AN253" t="n">
        <v>0</v>
      </c>
      <c r="AO253" t="n">
        <v>-0.5349436001684469</v>
      </c>
      <c r="AP253" t="n">
        <v>0</v>
      </c>
      <c r="AQ253" t="n">
        <v>0.6308197363816967</v>
      </c>
      <c r="AR253" t="n">
        <v>1</v>
      </c>
      <c r="AS253" t="n">
        <v>0</v>
      </c>
      <c r="AT253" t="n">
        <v>0</v>
      </c>
      <c r="AU253" t="n">
        <v>0</v>
      </c>
      <c r="AV253" t="n">
        <v>0.7430503248349367</v>
      </c>
      <c r="AW253" t="n">
        <v>0.2336024075980938</v>
      </c>
    </row>
    <row r="254" spans="1:49">
      <c r="A254" t="n">
        <v>0</v>
      </c>
      <c r="B254" t="n">
        <v>-21.42638506</v>
      </c>
      <c r="C254" t="n">
        <v>28.70915946</v>
      </c>
      <c r="D254" t="n">
        <v>45.617558765</v>
      </c>
      <c r="E254" t="n">
        <v>1320.4089495</v>
      </c>
      <c r="F254" t="n">
        <v>251</v>
      </c>
      <c r="G254" t="n">
        <v>19.5</v>
      </c>
      <c r="H254" t="n">
        <v>-0.3096412021570476</v>
      </c>
      <c r="I254" t="n">
        <v>-0</v>
      </c>
      <c r="J254" t="n">
        <v>0</v>
      </c>
      <c r="K254" t="n">
        <v>0</v>
      </c>
      <c r="L254" t="n">
        <v>0.02616950700000006</v>
      </c>
      <c r="M254" t="n">
        <v>0</v>
      </c>
      <c r="N254" t="n">
        <v>89.41952920900182</v>
      </c>
      <c r="O254" t="n">
        <v>-1.974960808794472</v>
      </c>
      <c r="P254" t="b">
        <v>1</v>
      </c>
      <c r="Q254" t="n">
        <v>0</v>
      </c>
      <c r="R254" t="b">
        <v>0</v>
      </c>
      <c r="S254" t="n">
        <v>-1.974960808794472</v>
      </c>
      <c r="T254" t="n">
        <v>160.1468241047908</v>
      </c>
      <c r="U254" t="n">
        <v>631.6190742692947</v>
      </c>
      <c r="V254" t="n">
        <v>-117.7637247155392</v>
      </c>
      <c r="W254" t="n">
        <v>2</v>
      </c>
      <c r="X254" t="n">
        <v>1349.138342639214</v>
      </c>
      <c r="Y254" t="b">
        <v>0</v>
      </c>
      <c r="Z254" t="n">
        <v>1349.138342639214</v>
      </c>
      <c r="AA254" t="b">
        <v>0</v>
      </c>
      <c r="AB254" t="n">
        <v>-29.85895657087709</v>
      </c>
      <c r="AC254" t="n">
        <v>-1.974960808794472</v>
      </c>
      <c r="AD254" t="b">
        <v>0</v>
      </c>
      <c r="AE254" t="n">
        <v>0</v>
      </c>
      <c r="AF254" t="n">
        <v>0</v>
      </c>
      <c r="AG254" t="n">
        <v>0.9029542679376124</v>
      </c>
      <c r="AH254" t="n">
        <v>26.20425470017761</v>
      </c>
      <c r="AI254" t="n">
        <v>-12.62231847932457</v>
      </c>
      <c r="AJ254" t="n">
        <v>-1.783299291310487</v>
      </c>
      <c r="AK254" t="n">
        <v>17.23663809155252</v>
      </c>
      <c r="AL254" t="n">
        <v>-1.783299291310487</v>
      </c>
      <c r="AM254" t="n">
        <v>0</v>
      </c>
      <c r="AN254" t="n">
        <v>0</v>
      </c>
      <c r="AO254" t="n">
        <v>-1.753748497851887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</row>
    <row r="255" spans="1:49">
      <c r="A255" t="n">
        <v>0</v>
      </c>
      <c r="B255" t="n">
        <v>-21.42638506</v>
      </c>
      <c r="C255" t="n">
        <v>28.733605895</v>
      </c>
      <c r="D255" t="n">
        <v>45.65640304999999</v>
      </c>
      <c r="E255" t="n">
        <v>1478.6149875</v>
      </c>
      <c r="F255" t="n">
        <v>252</v>
      </c>
      <c r="G255" t="n">
        <v>18.4</v>
      </c>
      <c r="H255" t="n">
        <v>-0.2611744691603635</v>
      </c>
      <c r="I255" t="n">
        <v>-0</v>
      </c>
      <c r="J255" t="n">
        <v>0</v>
      </c>
      <c r="K255" t="n">
        <v>0</v>
      </c>
      <c r="L255" t="n">
        <v>0.0335957169166668</v>
      </c>
      <c r="M255" t="n">
        <v>0</v>
      </c>
      <c r="N255" t="n">
        <v>89.41208949196709</v>
      </c>
      <c r="O255" t="n">
        <v>-1.450367230083304</v>
      </c>
      <c r="P255" t="b">
        <v>1</v>
      </c>
      <c r="Q255" t="n">
        <v>0</v>
      </c>
      <c r="R255" t="b">
        <v>0</v>
      </c>
      <c r="S255" t="n">
        <v>-1.450367230083304</v>
      </c>
      <c r="T255" t="n">
        <v>151.1129006937513</v>
      </c>
      <c r="U255" t="n">
        <v>595.989280336155</v>
      </c>
      <c r="V255" t="n">
        <v>-91.6532392296815</v>
      </c>
      <c r="W255" t="n">
        <v>2</v>
      </c>
      <c r="X255" t="n">
        <v>1273.033102798027</v>
      </c>
      <c r="Y255" t="b">
        <v>0</v>
      </c>
      <c r="Z255" t="n">
        <v>1273.033102798027</v>
      </c>
      <c r="AA255" t="b">
        <v>0</v>
      </c>
      <c r="AB255" t="n">
        <v>-23.23865092030464</v>
      </c>
      <c r="AC255" t="n">
        <v>-1.450367230083304</v>
      </c>
      <c r="AD255" t="b">
        <v>0</v>
      </c>
      <c r="AE255" t="n">
        <v>0</v>
      </c>
      <c r="AF255" t="n">
        <v>0</v>
      </c>
      <c r="AG255" t="n">
        <v>0.8869727397900267</v>
      </c>
      <c r="AH255" t="n">
        <v>26.21081033496121</v>
      </c>
      <c r="AI255" t="n">
        <v>-9.649836084179134</v>
      </c>
      <c r="AJ255" t="n">
        <v>-1.28643619576866</v>
      </c>
      <c r="AK255" t="n">
        <v>13.58881483612551</v>
      </c>
      <c r="AL255" t="n">
        <v>-1.28643619576866</v>
      </c>
      <c r="AM255" t="n">
        <v>0</v>
      </c>
      <c r="AN255" t="n">
        <v>0</v>
      </c>
      <c r="AO255" t="n">
        <v>-1.279380789225282</v>
      </c>
      <c r="AP255" t="n">
        <v>0</v>
      </c>
      <c r="AQ255" t="n">
        <v>0.6408622388629099</v>
      </c>
      <c r="AR255" t="n">
        <v>1</v>
      </c>
      <c r="AS255" t="n">
        <v>0</v>
      </c>
      <c r="AT255" t="n">
        <v>0</v>
      </c>
      <c r="AU255" t="n">
        <v>0</v>
      </c>
      <c r="AV255" t="n">
        <v>0.7713753742992761</v>
      </c>
      <c r="AW255" t="n">
        <v>0.242507322284289</v>
      </c>
    </row>
    <row r="256" spans="1:49">
      <c r="A256" t="n">
        <v>0</v>
      </c>
      <c r="B256" t="n">
        <v>-21.42638506</v>
      </c>
      <c r="C256" t="n">
        <v>28.764100265</v>
      </c>
      <c r="D256" t="n">
        <v>45.704857225</v>
      </c>
      <c r="E256" t="n">
        <v>1441.7455115</v>
      </c>
      <c r="F256" t="n">
        <v>253</v>
      </c>
      <c r="G256" t="n">
        <v>17.8</v>
      </c>
      <c r="H256" t="n">
        <v>-0.06232758786816861</v>
      </c>
      <c r="I256" t="n">
        <v>-0</v>
      </c>
      <c r="J256" t="n">
        <v>0</v>
      </c>
      <c r="K256" t="n">
        <v>0</v>
      </c>
      <c r="L256" t="n">
        <v>0.04234089654166939</v>
      </c>
      <c r="M256" t="n">
        <v>0</v>
      </c>
      <c r="N256" t="n">
        <v>89.40464977493237</v>
      </c>
      <c r="O256" t="n">
        <v>0.2638813342781234</v>
      </c>
      <c r="P256" t="b">
        <v>1</v>
      </c>
      <c r="Q256" t="n">
        <v>0</v>
      </c>
      <c r="R256" t="b">
        <v>0</v>
      </c>
      <c r="S256" t="n">
        <v>0.2638813342781234</v>
      </c>
      <c r="T256" t="n">
        <v>146.1853061059116</v>
      </c>
      <c r="U256" t="n">
        <v>576.5548472817152</v>
      </c>
      <c r="V256" t="n">
        <v>17.23758147468823</v>
      </c>
      <c r="W256" t="n">
        <v>2</v>
      </c>
      <c r="X256" t="n">
        <v>1231.521153793744</v>
      </c>
      <c r="Y256" t="b">
        <v>0</v>
      </c>
      <c r="Z256" t="n">
        <v>1231.521153793744</v>
      </c>
      <c r="AA256" t="b">
        <v>0</v>
      </c>
      <c r="AB256" t="n">
        <v>4.370583538206954</v>
      </c>
      <c r="AC256" t="n">
        <v>0.2638813342781234</v>
      </c>
      <c r="AD256" t="b">
        <v>0</v>
      </c>
      <c r="AE256" t="n">
        <v>0</v>
      </c>
      <c r="AF256" t="n">
        <v>0</v>
      </c>
      <c r="AG256" t="n">
        <v>0.4834453004720904</v>
      </c>
      <c r="AH256" t="n">
        <v>26.2164174698977</v>
      </c>
      <c r="AI256" t="n">
        <v>4.232440236484032</v>
      </c>
      <c r="AJ256" t="n">
        <v>0.545834935245911</v>
      </c>
      <c r="AK256" t="n">
        <v>2.186286894626844</v>
      </c>
      <c r="AL256" t="n">
        <v>0.545834935245911</v>
      </c>
      <c r="AM256" t="n">
        <v>0</v>
      </c>
      <c r="AN256" t="n">
        <v>0</v>
      </c>
      <c r="AO256" t="n">
        <v>0.5493701880913225</v>
      </c>
      <c r="AP256" t="n">
        <v>0</v>
      </c>
      <c r="AQ256" t="n">
        <v>0.9501095956408752</v>
      </c>
      <c r="AR256" t="n">
        <v>1</v>
      </c>
      <c r="AS256" t="n">
        <v>0</v>
      </c>
      <c r="AT256" t="n">
        <v>0</v>
      </c>
      <c r="AU256" t="n">
        <v>0</v>
      </c>
      <c r="AV256" t="n">
        <v>1.078477746862395</v>
      </c>
      <c r="AW256" t="n">
        <v>0.3390550946384265</v>
      </c>
    </row>
    <row r="257" spans="1:49">
      <c r="A257" t="n">
        <v>0</v>
      </c>
      <c r="B257" t="n">
        <v>-21.42638506</v>
      </c>
      <c r="C257" t="n">
        <v>28.799576415</v>
      </c>
      <c r="D257" t="n">
        <v>45.76122723</v>
      </c>
      <c r="E257" t="n">
        <v>1392.7253235</v>
      </c>
      <c r="F257" t="n">
        <v>254</v>
      </c>
      <c r="G257" t="n">
        <v>17.8</v>
      </c>
      <c r="H257" t="n">
        <v>0.01048482063303879</v>
      </c>
      <c r="I257" t="n">
        <v>-0</v>
      </c>
      <c r="J257" t="n">
        <v>0</v>
      </c>
      <c r="K257" t="n">
        <v>0</v>
      </c>
      <c r="L257" t="n">
        <v>0.05165826262499953</v>
      </c>
      <c r="M257" t="n">
        <v>0</v>
      </c>
      <c r="N257" t="n">
        <v>89.39721005789764</v>
      </c>
      <c r="O257" t="n">
        <v>0.8757300706144777</v>
      </c>
      <c r="P257" t="b">
        <v>1</v>
      </c>
      <c r="Q257" t="n">
        <v>0</v>
      </c>
      <c r="R257" t="b">
        <v>0</v>
      </c>
      <c r="S257" t="n">
        <v>0.8757300706144777</v>
      </c>
      <c r="T257" t="n">
        <v>146.1853061059116</v>
      </c>
      <c r="U257" t="n">
        <v>576.5548472817152</v>
      </c>
      <c r="V257" t="n">
        <v>57.20551809148175</v>
      </c>
      <c r="W257" t="n">
        <v>2</v>
      </c>
      <c r="X257" t="n">
        <v>1231.521153793744</v>
      </c>
      <c r="Y257" t="b">
        <v>0</v>
      </c>
      <c r="Z257" t="n">
        <v>1231.521153793744</v>
      </c>
      <c r="AA257" t="b">
        <v>0</v>
      </c>
      <c r="AB257" t="n">
        <v>14.50444170676515</v>
      </c>
      <c r="AC257" t="n">
        <v>0.8757300706144777</v>
      </c>
      <c r="AD257" t="b">
        <v>0</v>
      </c>
      <c r="AE257" t="n">
        <v>0</v>
      </c>
      <c r="AF257" t="n">
        <v>0</v>
      </c>
      <c r="AG257" t="n">
        <v>0.7408213461266564</v>
      </c>
      <c r="AH257" t="n">
        <v>26.22107981929954</v>
      </c>
      <c r="AI257" t="n">
        <v>9.166135667317032</v>
      </c>
      <c r="AJ257" t="n">
        <v>1.182106961675962</v>
      </c>
      <c r="AK257" t="n">
        <v>2.37566670347567</v>
      </c>
      <c r="AL257" t="n">
        <v>1.182106961675962</v>
      </c>
      <c r="AM257" t="n">
        <v>0</v>
      </c>
      <c r="AN257" t="n">
        <v>0</v>
      </c>
      <c r="AO257" t="n">
        <v>1.18721715123593</v>
      </c>
      <c r="AP257" t="n">
        <v>0</v>
      </c>
      <c r="AQ257" t="n">
        <v>1.039788944876341</v>
      </c>
      <c r="AR257" t="n">
        <v>1</v>
      </c>
      <c r="AS257" t="n">
        <v>0</v>
      </c>
      <c r="AT257" t="n">
        <v>0</v>
      </c>
      <c r="AU257" t="n">
        <v>0</v>
      </c>
      <c r="AV257" t="n">
        <v>1.164609235427</v>
      </c>
      <c r="AW257" t="n">
        <v>0.3661333724161382</v>
      </c>
    </row>
    <row r="258" spans="1:49">
      <c r="A258" t="n">
        <v>-15.20560453</v>
      </c>
      <c r="B258" t="n">
        <v>-6.223107699500002</v>
      </c>
      <c r="C258" t="n">
        <v>28.83051439</v>
      </c>
      <c r="D258" t="n">
        <v>45.810386275</v>
      </c>
      <c r="E258" t="n">
        <v>1338.481458</v>
      </c>
      <c r="F258" t="n">
        <v>255</v>
      </c>
      <c r="G258" t="n">
        <v>17.4</v>
      </c>
      <c r="H258" t="n">
        <v>-0.3129450279973227</v>
      </c>
      <c r="I258" t="n">
        <v>0.3177004653721588</v>
      </c>
      <c r="J258" t="n">
        <v>0</v>
      </c>
      <c r="K258" t="n">
        <v>0</v>
      </c>
      <c r="L258" t="n">
        <v>0.05346185387500318</v>
      </c>
      <c r="M258" t="n">
        <v>0</v>
      </c>
      <c r="N258" t="n">
        <v>89.392409798738</v>
      </c>
      <c r="O258" t="n">
        <v>-1.803214660527008</v>
      </c>
      <c r="P258" t="b">
        <v>1</v>
      </c>
      <c r="Q258" t="n">
        <v>0</v>
      </c>
      <c r="R258" t="b">
        <v>0</v>
      </c>
      <c r="S258" t="n">
        <v>-1.803214660527008</v>
      </c>
      <c r="T258" t="n">
        <v>142.9002430473518</v>
      </c>
      <c r="U258" t="n">
        <v>563.5985585787553</v>
      </c>
      <c r="V258" t="n">
        <v>-120.4996662952699</v>
      </c>
      <c r="W258" t="n">
        <v>2</v>
      </c>
      <c r="X258" t="n">
        <v>1203.846521124221</v>
      </c>
      <c r="Y258" t="b">
        <v>0</v>
      </c>
      <c r="Z258" t="n">
        <v>1203.846521124221</v>
      </c>
      <c r="AA258" t="b">
        <v>0</v>
      </c>
      <c r="AB258" t="n">
        <v>-30.5526537259812</v>
      </c>
      <c r="AC258" t="n">
        <v>-1.803214660527008</v>
      </c>
      <c r="AD258" t="b">
        <v>0</v>
      </c>
      <c r="AE258" t="n">
        <v>0</v>
      </c>
      <c r="AF258" t="n">
        <v>0</v>
      </c>
      <c r="AG258" t="n">
        <v>0.9053262960915188</v>
      </c>
      <c r="AH258" t="n">
        <v>26.22884317206871</v>
      </c>
      <c r="AI258" t="n">
        <v>-12.94949477224218</v>
      </c>
      <c r="AJ258" t="n">
        <v>-1.632497649672842</v>
      </c>
      <c r="AK258" t="n">
        <v>17.60315895373902</v>
      </c>
      <c r="AL258" t="n">
        <v>-1.632497649672842</v>
      </c>
      <c r="AM258" t="n">
        <v>2</v>
      </c>
      <c r="AN258" t="n">
        <v>0</v>
      </c>
      <c r="AO258" t="n">
        <v>-1.308241287083506</v>
      </c>
      <c r="AP258" t="n">
        <v>0</v>
      </c>
      <c r="AQ258" t="n">
        <v>0.5486542917057535</v>
      </c>
      <c r="AR258" t="n">
        <v>1</v>
      </c>
      <c r="AS258" t="n">
        <v>0</v>
      </c>
      <c r="AT258" t="n">
        <v>0</v>
      </c>
      <c r="AU258" t="n">
        <v>0</v>
      </c>
      <c r="AV258" t="n">
        <v>0.6678429190935274</v>
      </c>
      <c r="AW258" t="n">
        <v>0.2099584760053007</v>
      </c>
    </row>
    <row r="259" spans="1:49">
      <c r="A259" t="n">
        <v>-51.699055405</v>
      </c>
      <c r="B259" t="n">
        <v>30.2647579655</v>
      </c>
      <c r="C259" t="n">
        <v>28.856894835</v>
      </c>
      <c r="D259" t="n">
        <v>45.85230361</v>
      </c>
      <c r="E259" t="n">
        <v>1275.7627995</v>
      </c>
      <c r="F259" t="n">
        <v>256</v>
      </c>
      <c r="G259" t="n">
        <v>15.7</v>
      </c>
      <c r="H259" t="n">
        <v>-0.5087047086437499</v>
      </c>
      <c r="I259" t="n">
        <v>1.080181582328021</v>
      </c>
      <c r="J259" t="n">
        <v>0</v>
      </c>
      <c r="K259" t="n">
        <v>0</v>
      </c>
      <c r="L259" t="n">
        <v>0.04719167014583675</v>
      </c>
      <c r="M259" t="n">
        <v>0</v>
      </c>
      <c r="N259" t="n">
        <v>89.39658369635363</v>
      </c>
      <c r="O259" t="n">
        <v>-3.087199222673287</v>
      </c>
      <c r="P259" t="b">
        <v>1</v>
      </c>
      <c r="Q259" t="n">
        <v>0</v>
      </c>
      <c r="R259" t="b">
        <v>0</v>
      </c>
      <c r="S259" t="n">
        <v>-3.087199222673287</v>
      </c>
      <c r="T259" t="n">
        <v>128.9387250484725</v>
      </c>
      <c r="U259" t="n">
        <v>508.5343315911757</v>
      </c>
      <c r="V259" t="n">
        <v>-228.6402396548582</v>
      </c>
      <c r="W259" t="n">
        <v>2</v>
      </c>
      <c r="X259" t="n">
        <v>1086.229332278751</v>
      </c>
      <c r="Y259" t="b">
        <v>0</v>
      </c>
      <c r="Z259" t="n">
        <v>1086.229332278751</v>
      </c>
      <c r="AA259" t="b">
        <v>0</v>
      </c>
      <c r="AB259" t="n">
        <v>-57.97166319849346</v>
      </c>
      <c r="AC259" t="n">
        <v>-3.087199222673287</v>
      </c>
      <c r="AD259" t="b">
        <v>0</v>
      </c>
      <c r="AE259" t="n">
        <v>0</v>
      </c>
      <c r="AF259" t="n">
        <v>0</v>
      </c>
      <c r="AG259" t="n">
        <v>0.932362464505038</v>
      </c>
      <c r="AH259" t="n">
        <v>26.23468241611311</v>
      </c>
      <c r="AI259" t="n">
        <v>-25.30458931236113</v>
      </c>
      <c r="AJ259" t="n">
        <v>-2.878388675669703</v>
      </c>
      <c r="AK259" t="n">
        <v>32.66707388613233</v>
      </c>
      <c r="AL259" t="n">
        <v>-2.878388675669703</v>
      </c>
      <c r="AM259" t="n">
        <v>2</v>
      </c>
      <c r="AN259" t="n">
        <v>0</v>
      </c>
      <c r="AO259" t="n">
        <v>-1.793030222971512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</row>
    <row r="260" spans="1:49">
      <c r="A260" t="n">
        <v>-36.493450875</v>
      </c>
      <c r="B260" t="n">
        <v>15.061480605</v>
      </c>
      <c r="C260" t="n">
        <v>28.887049295</v>
      </c>
      <c r="D260" t="n">
        <v>45.90021769000001</v>
      </c>
      <c r="E260" t="n">
        <v>1234.5458625</v>
      </c>
      <c r="F260" t="n">
        <v>257</v>
      </c>
      <c r="G260" t="n">
        <v>14.5</v>
      </c>
      <c r="H260" t="n">
        <v>-0.06890280409433958</v>
      </c>
      <c r="I260" t="n">
        <v>0.762481116955862</v>
      </c>
      <c r="J260" t="n">
        <v>0</v>
      </c>
      <c r="K260" t="n">
        <v>0</v>
      </c>
      <c r="L260" t="n">
        <v>0.04012453481250083</v>
      </c>
      <c r="M260" t="n">
        <v>0</v>
      </c>
      <c r="N260" t="n">
        <v>89.40445283499434</v>
      </c>
      <c r="O260" t="n">
        <v>0.1536879496608926</v>
      </c>
      <c r="P260" t="b">
        <v>1</v>
      </c>
      <c r="Q260" t="n">
        <v>0</v>
      </c>
      <c r="R260" t="b">
        <v>0</v>
      </c>
      <c r="S260" t="n">
        <v>0.1536879496608926</v>
      </c>
      <c r="T260" t="n">
        <v>119.0835358727931</v>
      </c>
      <c r="U260" t="n">
        <v>469.665465482296</v>
      </c>
      <c r="V260" t="n">
        <v>12.32422099474013</v>
      </c>
      <c r="W260" t="n">
        <v>2</v>
      </c>
      <c r="X260" t="n">
        <v>1003.205434270184</v>
      </c>
      <c r="Y260" t="b">
        <v>0</v>
      </c>
      <c r="Z260" t="n">
        <v>1003.205434270184</v>
      </c>
      <c r="AA260" t="b">
        <v>0</v>
      </c>
      <c r="AB260" t="n">
        <v>3.124802483453379</v>
      </c>
      <c r="AC260" t="n">
        <v>0.1536879496608926</v>
      </c>
      <c r="AD260" t="b">
        <v>0</v>
      </c>
      <c r="AE260" t="n">
        <v>0</v>
      </c>
      <c r="AF260" t="n">
        <v>0</v>
      </c>
      <c r="AG260" t="n">
        <v>0.4160521103181253</v>
      </c>
      <c r="AH260" t="n">
        <v>26.24182462026076</v>
      </c>
      <c r="AI260" t="n">
        <v>3.516200193916704</v>
      </c>
      <c r="AJ260" t="n">
        <v>0.3693959142362681</v>
      </c>
      <c r="AK260" t="n">
        <v>2.053277682936658</v>
      </c>
      <c r="AL260" t="n">
        <v>0.3693959142362681</v>
      </c>
      <c r="AM260" t="n">
        <v>1</v>
      </c>
      <c r="AN260" t="n">
        <v>0</v>
      </c>
      <c r="AO260" t="n">
        <v>1.133422953929221</v>
      </c>
      <c r="AP260" t="n">
        <v>0</v>
      </c>
      <c r="AQ260" t="n">
        <v>0.9446230614723728</v>
      </c>
      <c r="AR260" t="n">
        <v>1</v>
      </c>
      <c r="AS260" t="n">
        <v>0</v>
      </c>
      <c r="AT260" t="n">
        <v>0</v>
      </c>
      <c r="AU260" t="n">
        <v>0</v>
      </c>
      <c r="AV260" t="n">
        <v>1.057121704836944</v>
      </c>
      <c r="AW260" t="n">
        <v>0.3323411175803858</v>
      </c>
    </row>
    <row r="261" spans="1:49">
      <c r="A261" t="n">
        <v>0</v>
      </c>
      <c r="B261" t="n">
        <v>-21.42638506</v>
      </c>
      <c r="C261" t="n">
        <v>28.923615835</v>
      </c>
      <c r="D261" t="n">
        <v>45.958320265</v>
      </c>
      <c r="E261" t="n">
        <v>1218.9659095</v>
      </c>
      <c r="F261" t="n">
        <v>258</v>
      </c>
      <c r="G261" t="n">
        <v>15.4</v>
      </c>
      <c r="H261" t="n">
        <v>0.5343159250211087</v>
      </c>
      <c r="I261" t="n">
        <v>-0</v>
      </c>
      <c r="J261" t="n">
        <v>0</v>
      </c>
      <c r="K261" t="n">
        <v>0</v>
      </c>
      <c r="L261" t="n">
        <v>0.03775091179166418</v>
      </c>
      <c r="M261" t="n">
        <v>0</v>
      </c>
      <c r="N261" t="n">
        <v>89.40334781685979</v>
      </c>
      <c r="O261" t="n">
        <v>4.553114233930545</v>
      </c>
      <c r="P261" t="b">
        <v>1</v>
      </c>
      <c r="Q261" t="n">
        <v>0</v>
      </c>
      <c r="R261" t="b">
        <v>0</v>
      </c>
      <c r="S261" t="n">
        <v>4.553114233930545</v>
      </c>
      <c r="T261" t="n">
        <v>126.4749277545527</v>
      </c>
      <c r="U261" t="n">
        <v>498.8171150639559</v>
      </c>
      <c r="V261" t="n">
        <v>343.7759481618819</v>
      </c>
      <c r="W261" t="n">
        <v>2</v>
      </c>
      <c r="X261" t="n">
        <v>1065.47335777661</v>
      </c>
      <c r="Y261" t="b">
        <v>0</v>
      </c>
      <c r="Z261" t="n">
        <v>1065.47335777661</v>
      </c>
      <c r="AA261" t="b">
        <v>0</v>
      </c>
      <c r="AB261" t="n">
        <v>87.16428705930069</v>
      </c>
      <c r="AC261" t="n">
        <v>4.553114233930545</v>
      </c>
      <c r="AD261" t="b">
        <v>0</v>
      </c>
      <c r="AE261" t="n">
        <v>0</v>
      </c>
      <c r="AF261" t="n">
        <v>0</v>
      </c>
      <c r="AG261" t="n">
        <v>0.9178189252571423</v>
      </c>
      <c r="AH261" t="n">
        <v>26.24489430474151</v>
      </c>
      <c r="AI261" t="n">
        <v>44.46111250592752</v>
      </c>
      <c r="AJ261" t="n">
        <v>4.960797940241768</v>
      </c>
      <c r="AK261" t="n">
        <v>3.653862010000239</v>
      </c>
      <c r="AL261" t="n">
        <v>4.960797940241768</v>
      </c>
      <c r="AM261" t="n">
        <v>0</v>
      </c>
      <c r="AN261" t="n">
        <v>0</v>
      </c>
      <c r="AO261" t="n">
        <v>4.962176693608063</v>
      </c>
      <c r="AP261" t="n">
        <v>0</v>
      </c>
      <c r="AQ261" t="n">
        <v>1.678410792895097</v>
      </c>
      <c r="AR261" t="n">
        <v>1</v>
      </c>
      <c r="AS261" t="n">
        <v>0</v>
      </c>
      <c r="AT261" t="n">
        <v>0</v>
      </c>
      <c r="AU261" t="n">
        <v>0</v>
      </c>
      <c r="AV261" t="n">
        <v>1.792689496984643</v>
      </c>
      <c r="AW261" t="n">
        <v>0.5635911439301994</v>
      </c>
    </row>
    <row r="262" spans="1:49">
      <c r="A262" t="n">
        <v>0</v>
      </c>
      <c r="B262" t="n">
        <v>-21.42638506</v>
      </c>
      <c r="C262" t="n">
        <v>28.954551225</v>
      </c>
      <c r="D262" t="n">
        <v>46.00747520500001</v>
      </c>
      <c r="E262" t="n">
        <v>1180.907692</v>
      </c>
      <c r="F262" t="n">
        <v>259</v>
      </c>
      <c r="G262" t="n">
        <v>17.9</v>
      </c>
      <c r="H262" t="n">
        <v>0.7649724373432334</v>
      </c>
      <c r="I262" t="n">
        <v>-0</v>
      </c>
      <c r="J262" t="n">
        <v>0</v>
      </c>
      <c r="K262" t="n">
        <v>0</v>
      </c>
      <c r="L262" t="n">
        <v>0.04617999122916694</v>
      </c>
      <c r="M262" t="n">
        <v>0</v>
      </c>
      <c r="N262" t="n">
        <v>89.39590809982506</v>
      </c>
      <c r="O262" t="n">
        <v>7.256948825523713</v>
      </c>
      <c r="P262" t="b">
        <v>1</v>
      </c>
      <c r="Q262" t="n">
        <v>0</v>
      </c>
      <c r="R262" t="b">
        <v>0</v>
      </c>
      <c r="S262" t="n">
        <v>7.256948825523713</v>
      </c>
      <c r="T262" t="n">
        <v>147.0065718705515</v>
      </c>
      <c r="U262" t="n">
        <v>579.7939194574551</v>
      </c>
      <c r="V262" t="n">
        <v>471.3990385534825</v>
      </c>
      <c r="W262" t="n">
        <v>2</v>
      </c>
      <c r="X262" t="n">
        <v>1238.439811961124</v>
      </c>
      <c r="Y262" t="b">
        <v>0</v>
      </c>
      <c r="Z262" t="n">
        <v>1238.439811961124</v>
      </c>
      <c r="AA262" t="b">
        <v>0</v>
      </c>
      <c r="AB262" t="n">
        <v>119.5230827975361</v>
      </c>
      <c r="AC262" t="n">
        <v>7.256948825523713</v>
      </c>
      <c r="AD262" t="b">
        <v>0</v>
      </c>
      <c r="AE262" t="n">
        <v>0</v>
      </c>
      <c r="AF262" t="n">
        <v>0</v>
      </c>
      <c r="AG262" t="n">
        <v>0.9280040905287862</v>
      </c>
      <c r="AH262" t="n">
        <v>26.25769283771357</v>
      </c>
      <c r="AI262" t="n">
        <v>60.29768619356426</v>
      </c>
      <c r="AJ262" t="n">
        <v>7.819953488985841</v>
      </c>
      <c r="AK262" t="n">
        <v>4.341186756515519</v>
      </c>
      <c r="AL262" t="n">
        <v>7.819953488985841</v>
      </c>
      <c r="AM262" t="n">
        <v>0</v>
      </c>
      <c r="AN262" t="n">
        <v>0</v>
      </c>
      <c r="AO262" t="n">
        <v>7.82760461912553</v>
      </c>
      <c r="AP262" t="n">
        <v>0</v>
      </c>
      <c r="AQ262" t="n">
        <v>2.243278604523997</v>
      </c>
      <c r="AR262" t="n">
        <v>1</v>
      </c>
      <c r="AS262" t="n">
        <v>0</v>
      </c>
      <c r="AT262" t="n">
        <v>0</v>
      </c>
      <c r="AU262" t="n">
        <v>0</v>
      </c>
      <c r="AV262" t="n">
        <v>2.357861691275708</v>
      </c>
      <c r="AW262" t="n">
        <v>0.741271687065981</v>
      </c>
    </row>
    <row r="263" spans="1:49">
      <c r="A263" t="n">
        <v>0</v>
      </c>
      <c r="B263" t="n">
        <v>-21.42638506</v>
      </c>
      <c r="C263" t="n">
        <v>28.97677448</v>
      </c>
      <c r="D263" t="n">
        <v>46.04278696</v>
      </c>
      <c r="E263" t="n">
        <v>1092.610611</v>
      </c>
      <c r="F263" t="n">
        <v>260</v>
      </c>
      <c r="G263" t="n">
        <v>20.6</v>
      </c>
      <c r="H263" t="n">
        <v>0.7391276589392897</v>
      </c>
      <c r="I263" t="n">
        <v>-0</v>
      </c>
      <c r="J263" t="n">
        <v>0</v>
      </c>
      <c r="K263" t="n">
        <v>0</v>
      </c>
      <c r="L263" t="n">
        <v>0.0637839248541662</v>
      </c>
      <c r="M263" t="n">
        <v>0</v>
      </c>
      <c r="N263" t="n">
        <v>89.38846838279034</v>
      </c>
      <c r="O263" t="n">
        <v>8.121978366513014</v>
      </c>
      <c r="P263" t="b">
        <v>1</v>
      </c>
      <c r="Q263" t="n">
        <v>0</v>
      </c>
      <c r="R263" t="b">
        <v>0</v>
      </c>
      <c r="S263" t="n">
        <v>8.121978366513014</v>
      </c>
      <c r="T263" t="n">
        <v>169.1807475158302</v>
      </c>
      <c r="U263" t="n">
        <v>667.2488682024344</v>
      </c>
      <c r="V263" t="n">
        <v>458.439754060679</v>
      </c>
      <c r="W263" t="n">
        <v>3</v>
      </c>
      <c r="X263" t="n">
        <v>882.7702526318208</v>
      </c>
      <c r="Y263" t="b">
        <v>1</v>
      </c>
      <c r="Z263" t="n">
        <v>882.7702526318208</v>
      </c>
      <c r="AA263" t="b">
        <v>0</v>
      </c>
      <c r="AB263" t="n">
        <v>116.237260157373</v>
      </c>
      <c r="AC263" t="n">
        <v>8.121978366513014</v>
      </c>
      <c r="AD263" t="b">
        <v>0</v>
      </c>
      <c r="AE263" t="n">
        <v>0</v>
      </c>
      <c r="AF263" t="n">
        <v>209.8403583681793</v>
      </c>
      <c r="AG263" t="n">
        <v>0.9416549615186316</v>
      </c>
      <c r="AH263" t="n">
        <v>26.27556354376274</v>
      </c>
      <c r="AI263" t="n">
        <v>93.3025946927028</v>
      </c>
      <c r="AJ263" t="n">
        <v>8.625216983314658</v>
      </c>
      <c r="AK263" t="n">
        <v>5.443743477757238</v>
      </c>
      <c r="AL263" t="n">
        <v>10.67548840714901</v>
      </c>
      <c r="AM263" t="n">
        <v>0</v>
      </c>
      <c r="AN263" t="n">
        <v>0</v>
      </c>
      <c r="AO263" t="n">
        <v>10.68632956113006</v>
      </c>
      <c r="AP263" t="n">
        <v>0</v>
      </c>
      <c r="AQ263" t="n">
        <v>2.838764500359141</v>
      </c>
      <c r="AR263" t="n">
        <v>1</v>
      </c>
      <c r="AS263" t="n">
        <v>0</v>
      </c>
      <c r="AT263" t="n">
        <v>0</v>
      </c>
      <c r="AU263" t="n">
        <v>0</v>
      </c>
      <c r="AV263" t="n">
        <v>2.951975204330819</v>
      </c>
      <c r="AW263" t="n">
        <v>0.9280508894935768</v>
      </c>
    </row>
    <row r="264" spans="1:49">
      <c r="A264" t="n">
        <v>0</v>
      </c>
      <c r="B264" t="n">
        <v>-21.42638506</v>
      </c>
      <c r="C264" t="n">
        <v>29.00467653</v>
      </c>
      <c r="D264" t="n">
        <v>46.08712205</v>
      </c>
      <c r="E264" t="n">
        <v>1030.5005635</v>
      </c>
      <c r="F264" t="n">
        <v>261</v>
      </c>
      <c r="G264" t="n">
        <v>23.2</v>
      </c>
      <c r="H264" t="n">
        <v>0.6951835935662767</v>
      </c>
      <c r="I264" t="n">
        <v>-0</v>
      </c>
      <c r="J264" t="n">
        <v>0</v>
      </c>
      <c r="K264" t="n">
        <v>0</v>
      </c>
      <c r="L264" t="n">
        <v>0.08331224416666322</v>
      </c>
      <c r="M264" t="n">
        <v>0</v>
      </c>
      <c r="N264" t="n">
        <v>89.38102866575561</v>
      </c>
      <c r="O264" t="n">
        <v>8.692007603002384</v>
      </c>
      <c r="P264" t="b">
        <v>1</v>
      </c>
      <c r="Q264" t="n">
        <v>0</v>
      </c>
      <c r="R264" t="b">
        <v>0</v>
      </c>
      <c r="S264" t="n">
        <v>8.692007603002384</v>
      </c>
      <c r="T264" t="n">
        <v>190.533657396469</v>
      </c>
      <c r="U264" t="n">
        <v>751.4647447716737</v>
      </c>
      <c r="V264" t="n">
        <v>435.6320014993224</v>
      </c>
      <c r="W264" t="n">
        <v>3</v>
      </c>
      <c r="X264" t="n">
        <v>994.1878573329243</v>
      </c>
      <c r="Y264" t="b">
        <v>0</v>
      </c>
      <c r="Z264" t="n">
        <v>994.1878573329243</v>
      </c>
      <c r="AA264" t="b">
        <v>0</v>
      </c>
      <c r="AB264" t="n">
        <v>110.4543614349195</v>
      </c>
      <c r="AC264" t="n">
        <v>8.692007603002384</v>
      </c>
      <c r="AD264" t="b">
        <v>0</v>
      </c>
      <c r="AE264" t="n">
        <v>0</v>
      </c>
      <c r="AF264" t="n">
        <v>0</v>
      </c>
      <c r="AG264" t="n">
        <v>0.9400734249976329</v>
      </c>
      <c r="AH264" t="n">
        <v>26.29177214685188</v>
      </c>
      <c r="AI264" t="n">
        <v>88.80987305679893</v>
      </c>
      <c r="AJ264" t="n">
        <v>9.246094370792656</v>
      </c>
      <c r="AK264" t="n">
        <v>5.322071518688972</v>
      </c>
      <c r="AL264" t="n">
        <v>9.246094370792656</v>
      </c>
      <c r="AM264" t="n">
        <v>0</v>
      </c>
      <c r="AN264" t="n">
        <v>0</v>
      </c>
      <c r="AO264" t="n">
        <v>9.246195986483475</v>
      </c>
      <c r="AP264" t="n">
        <v>0</v>
      </c>
      <c r="AQ264" t="n">
        <v>2.523891923965683</v>
      </c>
      <c r="AR264" t="n">
        <v>1</v>
      </c>
      <c r="AS264" t="n">
        <v>0</v>
      </c>
      <c r="AT264" t="n">
        <v>0</v>
      </c>
      <c r="AU264" t="n">
        <v>0</v>
      </c>
      <c r="AV264" t="n">
        <v>2.630881673292537</v>
      </c>
      <c r="AW264" t="n">
        <v>0.827104534438314</v>
      </c>
    </row>
    <row r="265" spans="1:49">
      <c r="A265" t="n">
        <v>0</v>
      </c>
      <c r="B265" t="n">
        <v>-21.42638506</v>
      </c>
      <c r="C265" t="n">
        <v>29.055247605</v>
      </c>
      <c r="D265" t="n">
        <v>46.167477205</v>
      </c>
      <c r="E265" t="n">
        <v>1078.0489455</v>
      </c>
      <c r="F265" t="n">
        <v>262</v>
      </c>
      <c r="G265" t="n">
        <v>25.7</v>
      </c>
      <c r="H265" t="n">
        <v>0.7301379667956067</v>
      </c>
      <c r="I265" t="n">
        <v>-0</v>
      </c>
      <c r="J265" t="n">
        <v>0</v>
      </c>
      <c r="K265" t="n">
        <v>0</v>
      </c>
      <c r="L265" t="n">
        <v>0.1042343513750007</v>
      </c>
      <c r="M265" t="n">
        <v>0</v>
      </c>
      <c r="N265" t="n">
        <v>89.37358894872088</v>
      </c>
      <c r="O265" t="n">
        <v>10.08335417640048</v>
      </c>
      <c r="P265" t="b">
        <v>1</v>
      </c>
      <c r="Q265" t="n">
        <v>0</v>
      </c>
      <c r="R265" t="b">
        <v>0</v>
      </c>
      <c r="S265" t="n">
        <v>10.08335417640048</v>
      </c>
      <c r="T265" t="n">
        <v>211.0653015124678</v>
      </c>
      <c r="U265" t="n">
        <v>832.441549165173</v>
      </c>
      <c r="V265" t="n">
        <v>456.2044965099996</v>
      </c>
      <c r="W265" t="n">
        <v>3</v>
      </c>
      <c r="X265" t="n">
        <v>1101.320169545524</v>
      </c>
      <c r="Y265" t="b">
        <v>0</v>
      </c>
      <c r="Z265" t="n">
        <v>1101.320169545524</v>
      </c>
      <c r="AA265" t="b">
        <v>0</v>
      </c>
      <c r="AB265" t="n">
        <v>115.6705112854968</v>
      </c>
      <c r="AC265" t="n">
        <v>10.08335417640048</v>
      </c>
      <c r="AD265" t="b">
        <v>0</v>
      </c>
      <c r="AE265" t="n">
        <v>0</v>
      </c>
      <c r="AF265" t="n">
        <v>0</v>
      </c>
      <c r="AG265" t="n">
        <v>0.9405113419136447</v>
      </c>
      <c r="AH265" t="n">
        <v>26.30958852340919</v>
      </c>
      <c r="AI265" t="n">
        <v>92.96056911515458</v>
      </c>
      <c r="AJ265" t="n">
        <v>10.72114043397289</v>
      </c>
      <c r="AK265" t="n">
        <v>5.530099511604448</v>
      </c>
      <c r="AL265" t="n">
        <v>10.72114043397289</v>
      </c>
      <c r="AM265" t="n">
        <v>0</v>
      </c>
      <c r="AN265" t="n">
        <v>0</v>
      </c>
      <c r="AO265" t="n">
        <v>10.74014659770422</v>
      </c>
      <c r="AP265" t="n">
        <v>0</v>
      </c>
      <c r="AQ265" t="n">
        <v>2.849834199952208</v>
      </c>
      <c r="AR265" t="n">
        <v>1</v>
      </c>
      <c r="AS265" t="n">
        <v>0</v>
      </c>
      <c r="AT265" t="n">
        <v>0</v>
      </c>
      <c r="AU265" t="n">
        <v>0</v>
      </c>
      <c r="AV265" t="n">
        <v>2.961838276635716</v>
      </c>
      <c r="AW265" t="n">
        <v>0.931151671983982</v>
      </c>
    </row>
    <row r="266" spans="1:49">
      <c r="A266" t="n">
        <v>0</v>
      </c>
      <c r="B266" t="n">
        <v>-21.42638506</v>
      </c>
      <c r="C266" t="n">
        <v>29.14070651</v>
      </c>
      <c r="D266" t="n">
        <v>46.30326755</v>
      </c>
      <c r="E266" t="n">
        <v>1229.6494565</v>
      </c>
      <c r="F266" t="n">
        <v>263</v>
      </c>
      <c r="G266" t="n">
        <v>28.7</v>
      </c>
      <c r="H266" t="n">
        <v>0.9675978725846259</v>
      </c>
      <c r="I266" t="n">
        <v>-0</v>
      </c>
      <c r="J266" t="n">
        <v>0</v>
      </c>
      <c r="K266" t="n">
        <v>0</v>
      </c>
      <c r="L266" t="n">
        <v>0.1355319927708319</v>
      </c>
      <c r="M266" t="n">
        <v>0</v>
      </c>
      <c r="N266" t="n">
        <v>89.36614923168615</v>
      </c>
      <c r="O266" t="n">
        <v>14.52263151572147</v>
      </c>
      <c r="P266" t="b">
        <v>1</v>
      </c>
      <c r="Q266" t="n">
        <v>0</v>
      </c>
      <c r="R266" t="b">
        <v>0</v>
      </c>
      <c r="S266" t="n">
        <v>14.52263151572147</v>
      </c>
      <c r="T266" t="n">
        <v>235.7032744516664</v>
      </c>
      <c r="U266" t="n">
        <v>929.6137144373723</v>
      </c>
      <c r="V266" t="n">
        <v>588.3707634880188</v>
      </c>
      <c r="W266" t="n">
        <v>3</v>
      </c>
      <c r="X266" t="n">
        <v>1229.878944200643</v>
      </c>
      <c r="Y266" t="b">
        <v>0</v>
      </c>
      <c r="Z266" t="n">
        <v>1229.878944200643</v>
      </c>
      <c r="AA266" t="b">
        <v>0</v>
      </c>
      <c r="AB266" t="n">
        <v>149.1812280649135</v>
      </c>
      <c r="AC266" t="n">
        <v>14.52263151572147</v>
      </c>
      <c r="AD266" t="b">
        <v>0</v>
      </c>
      <c r="AE266" t="n">
        <v>0</v>
      </c>
      <c r="AF266" t="n">
        <v>0</v>
      </c>
      <c r="AG266" t="n">
        <v>0.9446922956381767</v>
      </c>
      <c r="AH266" t="n">
        <v>26.33010576739369</v>
      </c>
      <c r="AI266" t="n">
        <v>119.3614154508387</v>
      </c>
      <c r="AJ266" t="n">
        <v>15.37286964525403</v>
      </c>
      <c r="AK266" t="n">
        <v>6.601605877963749</v>
      </c>
      <c r="AL266" t="n">
        <v>15.37286964525403</v>
      </c>
      <c r="AM266" t="n">
        <v>0</v>
      </c>
      <c r="AN266" t="n">
        <v>0</v>
      </c>
      <c r="AO266" t="n">
        <v>15.37636482207889</v>
      </c>
      <c r="AP266" t="n">
        <v>0.05424934624729794</v>
      </c>
      <c r="AQ266" t="n">
        <v>3.84272587217471</v>
      </c>
      <c r="AR266" t="n">
        <v>1</v>
      </c>
      <c r="AS266" t="n">
        <v>0</v>
      </c>
      <c r="AT266" t="n">
        <v>0</v>
      </c>
      <c r="AU266" t="n">
        <v>0</v>
      </c>
      <c r="AV266" t="n">
        <v>3.970014926839586</v>
      </c>
      <c r="AW266" t="n">
        <v>1.248105295312419</v>
      </c>
    </row>
    <row r="267" spans="1:49">
      <c r="A267" t="n">
        <v>0</v>
      </c>
      <c r="B267" t="n">
        <v>-21.42638506</v>
      </c>
      <c r="C267" t="n">
        <v>29.252933605</v>
      </c>
      <c r="D267" t="n">
        <v>46.481591335</v>
      </c>
      <c r="E267" t="n">
        <v>1425.1740815</v>
      </c>
      <c r="F267" t="n">
        <v>264</v>
      </c>
      <c r="G267" t="n">
        <v>32.5</v>
      </c>
      <c r="H267" t="n">
        <v>1.066137209532551</v>
      </c>
      <c r="I267" t="n">
        <v>-0</v>
      </c>
      <c r="J267" t="n">
        <v>0</v>
      </c>
      <c r="K267" t="n">
        <v>0</v>
      </c>
      <c r="L267" t="n">
        <v>0.1741409579375011</v>
      </c>
      <c r="M267" t="n">
        <v>0</v>
      </c>
      <c r="N267" t="n">
        <v>89.35870951465142</v>
      </c>
      <c r="O267" t="n">
        <v>18.02872392885932</v>
      </c>
      <c r="P267" t="b">
        <v>1</v>
      </c>
      <c r="Q267" t="n">
        <v>0</v>
      </c>
      <c r="R267" t="b">
        <v>0</v>
      </c>
      <c r="S267" t="n">
        <v>18.02872392885932</v>
      </c>
      <c r="T267" t="n">
        <v>266.9113735079846</v>
      </c>
      <c r="U267" t="n">
        <v>1052.698457115491</v>
      </c>
      <c r="V267" t="n">
        <v>645.0142217333262</v>
      </c>
      <c r="W267" t="n">
        <v>3</v>
      </c>
      <c r="X267" t="n">
        <v>1392.720058763795</v>
      </c>
      <c r="Y267" t="b">
        <v>0</v>
      </c>
      <c r="Z267" t="n">
        <v>1392.720058763795</v>
      </c>
      <c r="AA267" t="b">
        <v>0</v>
      </c>
      <c r="AB267" t="n">
        <v>163.5431596686932</v>
      </c>
      <c r="AC267" t="n">
        <v>18.02872392885932</v>
      </c>
      <c r="AD267" t="b">
        <v>0</v>
      </c>
      <c r="AE267" t="n">
        <v>0</v>
      </c>
      <c r="AF267" t="n">
        <v>0</v>
      </c>
      <c r="AG267" t="n">
        <v>0.9456005384257297</v>
      </c>
      <c r="AH267" t="n">
        <v>26.35757906428278</v>
      </c>
      <c r="AI267" t="n">
        <v>130.7268598029739</v>
      </c>
      <c r="AJ267" t="n">
        <v>19.06589854408734</v>
      </c>
      <c r="AK267" t="n">
        <v>7.111470786576902</v>
      </c>
      <c r="AL267" t="n">
        <v>19.06589854408734</v>
      </c>
      <c r="AM267" t="n">
        <v>0</v>
      </c>
      <c r="AN267" t="n">
        <v>0</v>
      </c>
      <c r="AO267" t="n">
        <v>19.13709878781338</v>
      </c>
      <c r="AP267" t="n">
        <v>0</v>
      </c>
      <c r="AQ267" t="n">
        <v>4.600009944082457</v>
      </c>
      <c r="AR267" t="n">
        <v>1</v>
      </c>
      <c r="AS267" t="n">
        <v>0</v>
      </c>
      <c r="AT267" t="n">
        <v>0</v>
      </c>
      <c r="AU267" t="n">
        <v>0</v>
      </c>
      <c r="AV267" t="n">
        <v>4.741219051150031</v>
      </c>
      <c r="AW267" t="n">
        <v>1.490558779507476</v>
      </c>
    </row>
    <row r="268" spans="1:49">
      <c r="A268" t="n">
        <v>0</v>
      </c>
      <c r="B268" t="n">
        <v>-21.42638506</v>
      </c>
      <c r="C268" t="n">
        <v>29.375984005</v>
      </c>
      <c r="D268" t="n">
        <v>46.677112865</v>
      </c>
      <c r="E268" t="n">
        <v>1615.102433</v>
      </c>
      <c r="F268" t="n">
        <v>265</v>
      </c>
      <c r="G268" t="n">
        <v>36.1</v>
      </c>
      <c r="H268" t="n">
        <v>0.9345199559518411</v>
      </c>
      <c r="I268" t="n">
        <v>-0</v>
      </c>
      <c r="J268" t="n">
        <v>0</v>
      </c>
      <c r="K268" t="n">
        <v>0</v>
      </c>
      <c r="L268" t="n">
        <v>0.2142271092500008</v>
      </c>
      <c r="M268" t="n">
        <v>0</v>
      </c>
      <c r="N268" t="n">
        <v>89.35126979761669</v>
      </c>
      <c r="O268" t="n">
        <v>17.86573362372627</v>
      </c>
      <c r="P268" t="b">
        <v>1</v>
      </c>
      <c r="Q268" t="n">
        <v>0</v>
      </c>
      <c r="R268" t="b">
        <v>0</v>
      </c>
      <c r="S268" t="n">
        <v>17.86573362372627</v>
      </c>
      <c r="T268" t="n">
        <v>296.4769410350229</v>
      </c>
      <c r="U268" t="n">
        <v>1169.30505544213</v>
      </c>
      <c r="V268" t="n">
        <v>575.4416802033629</v>
      </c>
      <c r="W268" t="n">
        <v>3</v>
      </c>
      <c r="X268" t="n">
        <v>1546.990588349938</v>
      </c>
      <c r="Y268" t="b">
        <v>0</v>
      </c>
      <c r="Z268" t="n">
        <v>1546.990588349938</v>
      </c>
      <c r="AA268" t="b">
        <v>0</v>
      </c>
      <c r="AB268" t="n">
        <v>145.9030629318871</v>
      </c>
      <c r="AC268" t="n">
        <v>17.86573362372627</v>
      </c>
      <c r="AD268" t="b">
        <v>0</v>
      </c>
      <c r="AE268" t="n">
        <v>0</v>
      </c>
      <c r="AF268" t="n">
        <v>0</v>
      </c>
      <c r="AG268" t="n">
        <v>0.9431134698202748</v>
      </c>
      <c r="AH268" t="n">
        <v>26.3911249619844</v>
      </c>
      <c r="AI268" t="n">
        <v>116.9339491936221</v>
      </c>
      <c r="AJ268" t="n">
        <v>18.94335538133165</v>
      </c>
      <c r="AK268" t="n">
        <v>6.651966629837418</v>
      </c>
      <c r="AL268" t="n">
        <v>18.94335538133165</v>
      </c>
      <c r="AM268" t="n">
        <v>0</v>
      </c>
      <c r="AN268" t="n">
        <v>0</v>
      </c>
      <c r="AO268" t="n">
        <v>19.01104271528799</v>
      </c>
      <c r="AP268" t="n">
        <v>0</v>
      </c>
      <c r="AQ268" t="n">
        <v>4.53694411426619</v>
      </c>
      <c r="AR268" t="n">
        <v>1</v>
      </c>
      <c r="AS268" t="n">
        <v>0</v>
      </c>
      <c r="AT268" t="n">
        <v>0</v>
      </c>
      <c r="AU268" t="n">
        <v>0</v>
      </c>
      <c r="AV268" t="n">
        <v>4.685788889749562</v>
      </c>
      <c r="AW268" t="n">
        <v>1.473132477783462</v>
      </c>
    </row>
    <row r="269" spans="1:49">
      <c r="A269" t="n">
        <v>0</v>
      </c>
      <c r="B269" t="n">
        <v>-21.42638506</v>
      </c>
      <c r="C269" t="n">
        <v>29.5101845</v>
      </c>
      <c r="D269" t="n">
        <v>46.890351395</v>
      </c>
      <c r="E269" t="n">
        <v>1800.997958</v>
      </c>
      <c r="F269" t="n">
        <v>266</v>
      </c>
      <c r="G269" t="n">
        <v>39</v>
      </c>
      <c r="H269" t="n">
        <v>0.6124496333267633</v>
      </c>
      <c r="I269" t="n">
        <v>-0</v>
      </c>
      <c r="J269" t="n">
        <v>0</v>
      </c>
      <c r="K269" t="n">
        <v>0</v>
      </c>
      <c r="L269" t="n">
        <v>0.2493126294583351</v>
      </c>
      <c r="M269" t="n">
        <v>0</v>
      </c>
      <c r="N269" t="n">
        <v>89.34383008058197</v>
      </c>
      <c r="O269" t="n">
        <v>13.44952837408737</v>
      </c>
      <c r="P269" t="b">
        <v>1</v>
      </c>
      <c r="Q269" t="n">
        <v>0</v>
      </c>
      <c r="R269" t="b">
        <v>0</v>
      </c>
      <c r="S269" t="n">
        <v>13.44952837408737</v>
      </c>
      <c r="T269" t="n">
        <v>320.2936482095815</v>
      </c>
      <c r="U269" t="n">
        <v>1263.238148538589</v>
      </c>
      <c r="V269" t="n">
        <v>400.9868322315371</v>
      </c>
      <c r="W269" t="n">
        <v>3</v>
      </c>
      <c r="X269" t="n">
        <v>1671.264070516554</v>
      </c>
      <c r="Y269" t="b">
        <v>0</v>
      </c>
      <c r="Z269" t="n">
        <v>1671.264070516554</v>
      </c>
      <c r="AA269" t="b">
        <v>0</v>
      </c>
      <c r="AB269" t="n">
        <v>101.6700893081991</v>
      </c>
      <c r="AC269" t="n">
        <v>13.44952837408737</v>
      </c>
      <c r="AD269" t="b">
        <v>0</v>
      </c>
      <c r="AE269" t="n">
        <v>0</v>
      </c>
      <c r="AF269" t="n">
        <v>0</v>
      </c>
      <c r="AG269" t="n">
        <v>0.9346093034229506</v>
      </c>
      <c r="AH269" t="n">
        <v>26.42588739199903</v>
      </c>
      <c r="AI269" t="n">
        <v>82.22488240296158</v>
      </c>
      <c r="AJ269" t="n">
        <v>14.39053551556707</v>
      </c>
      <c r="AK269" t="n">
        <v>5.376742336295621</v>
      </c>
      <c r="AL269" t="n">
        <v>14.39053551556707</v>
      </c>
      <c r="AM269" t="n">
        <v>0</v>
      </c>
      <c r="AN269" t="n">
        <v>0</v>
      </c>
      <c r="AO269" t="n">
        <v>14.46642188687804</v>
      </c>
      <c r="AP269" t="n">
        <v>0</v>
      </c>
      <c r="AQ269" t="n">
        <v>3.667217520064394</v>
      </c>
      <c r="AR269" t="n">
        <v>1</v>
      </c>
      <c r="AS269" t="n">
        <v>0</v>
      </c>
      <c r="AT269" t="n">
        <v>0</v>
      </c>
      <c r="AU269" t="n">
        <v>0</v>
      </c>
      <c r="AV269" t="n">
        <v>3.821588243933914</v>
      </c>
      <c r="AW269" t="n">
        <v>1.201442465999658</v>
      </c>
    </row>
    <row r="270" spans="1:49">
      <c r="A270" t="n">
        <v>0</v>
      </c>
      <c r="B270" t="n">
        <v>-21.42638506</v>
      </c>
      <c r="C270" t="n">
        <v>29.671527455</v>
      </c>
      <c r="D270" t="n">
        <v>47.14671807</v>
      </c>
      <c r="E270" t="n">
        <v>2013.037816</v>
      </c>
      <c r="F270" t="n">
        <v>267</v>
      </c>
      <c r="G270" t="n">
        <v>40.8</v>
      </c>
      <c r="H270" t="n">
        <v>0.5323481774077683</v>
      </c>
      <c r="I270" t="n">
        <v>-0</v>
      </c>
      <c r="J270" t="n">
        <v>0</v>
      </c>
      <c r="K270" t="n">
        <v>0</v>
      </c>
      <c r="L270" t="n">
        <v>0.2696128015833331</v>
      </c>
      <c r="M270" t="n">
        <v>0</v>
      </c>
      <c r="N270" t="n">
        <v>89.33639036354724</v>
      </c>
      <c r="O270" t="n">
        <v>12.58113753465103</v>
      </c>
      <c r="P270" t="b">
        <v>1</v>
      </c>
      <c r="Q270" t="n">
        <v>0</v>
      </c>
      <c r="R270" t="b">
        <v>0</v>
      </c>
      <c r="S270" t="n">
        <v>12.58113753465103</v>
      </c>
      <c r="T270" t="n">
        <v>335.0764319731006</v>
      </c>
      <c r="U270" t="n">
        <v>1321.541447701909</v>
      </c>
      <c r="V270" t="n">
        <v>358.548087056049</v>
      </c>
      <c r="W270" t="n">
        <v>3</v>
      </c>
      <c r="X270" t="n">
        <v>1748.399335309625</v>
      </c>
      <c r="Y270" t="b">
        <v>0</v>
      </c>
      <c r="Z270" t="n">
        <v>1748.399335309625</v>
      </c>
      <c r="AA270" t="b">
        <v>0</v>
      </c>
      <c r="AB270" t="n">
        <v>90.90975838135117</v>
      </c>
      <c r="AC270" t="n">
        <v>12.58113753465103</v>
      </c>
      <c r="AD270" t="b">
        <v>0</v>
      </c>
      <c r="AE270" t="n">
        <v>0</v>
      </c>
      <c r="AF270" t="n">
        <v>0</v>
      </c>
      <c r="AG270" t="n">
        <v>0.9310549676141783</v>
      </c>
      <c r="AH270" t="n">
        <v>26.45596912468887</v>
      </c>
      <c r="AI270" t="n">
        <v>73.80322465697334</v>
      </c>
      <c r="AJ270" t="n">
        <v>13.51277633681511</v>
      </c>
      <c r="AK270" t="n">
        <v>5.088365714153113</v>
      </c>
      <c r="AL270" t="n">
        <v>13.51277633681511</v>
      </c>
      <c r="AM270" t="n">
        <v>0</v>
      </c>
      <c r="AN270" t="n">
        <v>0</v>
      </c>
      <c r="AO270" t="n">
        <v>13.51488193058231</v>
      </c>
      <c r="AP270" t="n">
        <v>0</v>
      </c>
      <c r="AQ270" t="n">
        <v>3.557462154003091</v>
      </c>
      <c r="AR270" t="n">
        <v>1</v>
      </c>
      <c r="AS270" t="n">
        <v>0</v>
      </c>
      <c r="AT270" t="n">
        <v>0</v>
      </c>
      <c r="AU270" t="n">
        <v>0</v>
      </c>
      <c r="AV270" t="n">
        <v>3.723108877351037</v>
      </c>
      <c r="AW270" t="n">
        <v>1.170482224999016</v>
      </c>
    </row>
    <row r="271" spans="1:49">
      <c r="A271" t="n">
        <v>0</v>
      </c>
      <c r="B271" t="n">
        <v>-21.42638506</v>
      </c>
      <c r="C271" t="n">
        <v>29.84551379</v>
      </c>
      <c r="D271" t="n">
        <v>47.42317451</v>
      </c>
      <c r="E271" t="n">
        <v>1867.2833695</v>
      </c>
      <c r="F271" t="n">
        <v>268</v>
      </c>
      <c r="G271" t="n">
        <v>42.9</v>
      </c>
      <c r="H271" t="n">
        <v>0.5081576570421529</v>
      </c>
      <c r="I271" t="n">
        <v>-0</v>
      </c>
      <c r="J271" t="n">
        <v>0</v>
      </c>
      <c r="K271" t="n">
        <v>0</v>
      </c>
      <c r="L271" t="n">
        <v>0.2760857626041658</v>
      </c>
      <c r="M271" t="n">
        <v>0</v>
      </c>
      <c r="N271" t="n">
        <v>89.32895064651251</v>
      </c>
      <c r="O271" t="n">
        <v>12.80754437692657</v>
      </c>
      <c r="P271" t="b">
        <v>1</v>
      </c>
      <c r="Q271" t="n">
        <v>0</v>
      </c>
      <c r="R271" t="b">
        <v>0</v>
      </c>
      <c r="S271" t="n">
        <v>12.80754437692657</v>
      </c>
      <c r="T271" t="n">
        <v>352.3230130305396</v>
      </c>
      <c r="U271" t="n">
        <v>1389.561963392448</v>
      </c>
      <c r="V271" t="n">
        <v>347.133270504811</v>
      </c>
      <c r="W271" t="n">
        <v>3</v>
      </c>
      <c r="X271" t="n">
        <v>1838.390477568209</v>
      </c>
      <c r="Y271" t="b">
        <v>0</v>
      </c>
      <c r="Z271" t="n">
        <v>1838.390477568209</v>
      </c>
      <c r="AA271" t="b">
        <v>0</v>
      </c>
      <c r="AB271" t="n">
        <v>88.01553511785269</v>
      </c>
      <c r="AC271" t="n">
        <v>12.80754437692657</v>
      </c>
      <c r="AD271" t="b">
        <v>0</v>
      </c>
      <c r="AE271" t="n">
        <v>0</v>
      </c>
      <c r="AF271" t="n">
        <v>0</v>
      </c>
      <c r="AG271" t="n">
        <v>0.9295342362561474</v>
      </c>
      <c r="AH271" t="n">
        <v>26.48563811170207</v>
      </c>
      <c r="AI271" t="n">
        <v>71.57050793138025</v>
      </c>
      <c r="AJ271" t="n">
        <v>13.77845363556599</v>
      </c>
      <c r="AK271" t="n">
        <v>5.04327050292018</v>
      </c>
      <c r="AL271" t="n">
        <v>13.77845363556599</v>
      </c>
      <c r="AM271" t="n">
        <v>0</v>
      </c>
      <c r="AN271" t="n">
        <v>0</v>
      </c>
      <c r="AO271" t="n">
        <v>13.85774702690649</v>
      </c>
      <c r="AP271" t="n">
        <v>0</v>
      </c>
      <c r="AQ271" t="n">
        <v>3.5630389133632</v>
      </c>
      <c r="AR271" t="n">
        <v>1</v>
      </c>
      <c r="AS271" t="n">
        <v>0</v>
      </c>
      <c r="AT271" t="n">
        <v>0</v>
      </c>
      <c r="AU271" t="n">
        <v>0</v>
      </c>
      <c r="AV271" t="n">
        <v>3.718017823337433</v>
      </c>
      <c r="AW271" t="n">
        <v>1.168881684046351</v>
      </c>
    </row>
    <row r="272" spans="1:49">
      <c r="A272" t="n">
        <v>0</v>
      </c>
      <c r="B272" t="n">
        <v>-21.42638506</v>
      </c>
      <c r="C272" t="n">
        <v>30.026942955</v>
      </c>
      <c r="D272" t="n">
        <v>47.711457265</v>
      </c>
      <c r="E272" t="n">
        <v>1606.267587</v>
      </c>
      <c r="F272" t="n">
        <v>269</v>
      </c>
      <c r="G272" t="n">
        <v>44.4</v>
      </c>
      <c r="H272" t="n">
        <v>0.4350211944236246</v>
      </c>
      <c r="I272" t="n">
        <v>-0</v>
      </c>
      <c r="J272" t="n">
        <v>0</v>
      </c>
      <c r="K272" t="n">
        <v>0</v>
      </c>
      <c r="L272" t="n">
        <v>0.2763496213333339</v>
      </c>
      <c r="M272" t="n">
        <v>0</v>
      </c>
      <c r="N272" t="n">
        <v>89.32151092947778</v>
      </c>
      <c r="O272" t="n">
        <v>11.77519317691638</v>
      </c>
      <c r="P272" t="b">
        <v>1</v>
      </c>
      <c r="Q272" t="n">
        <v>0</v>
      </c>
      <c r="R272" t="b">
        <v>0</v>
      </c>
      <c r="S272" t="n">
        <v>11.77519317691638</v>
      </c>
      <c r="T272" t="n">
        <v>364.6419995001389</v>
      </c>
      <c r="U272" t="n">
        <v>1438.148046028548</v>
      </c>
      <c r="V272" t="n">
        <v>308.3704349807056</v>
      </c>
      <c r="W272" t="n">
        <v>3</v>
      </c>
      <c r="X272" t="n">
        <v>1902.669864895769</v>
      </c>
      <c r="Y272" t="b">
        <v>0</v>
      </c>
      <c r="Z272" t="n">
        <v>1902.669864895769</v>
      </c>
      <c r="AA272" t="b">
        <v>0</v>
      </c>
      <c r="AB272" t="n">
        <v>78.18722996468196</v>
      </c>
      <c r="AC272" t="n">
        <v>11.77519317691638</v>
      </c>
      <c r="AD272" t="b">
        <v>0</v>
      </c>
      <c r="AE272" t="n">
        <v>0</v>
      </c>
      <c r="AF272" t="n">
        <v>0</v>
      </c>
      <c r="AG272" t="n">
        <v>0.9252140242480957</v>
      </c>
      <c r="AH272" t="n">
        <v>26.5165072041406</v>
      </c>
      <c r="AI272" t="n">
        <v>63.875421036211</v>
      </c>
      <c r="AJ272" t="n">
        <v>12.72699382879098</v>
      </c>
      <c r="AK272" t="n">
        <v>4.776985688756767</v>
      </c>
      <c r="AL272" t="n">
        <v>12.72699382879098</v>
      </c>
      <c r="AM272" t="n">
        <v>0</v>
      </c>
      <c r="AN272" t="n">
        <v>0</v>
      </c>
      <c r="AO272" t="n">
        <v>12.74688142332263</v>
      </c>
      <c r="AP272" t="n">
        <v>0</v>
      </c>
      <c r="AQ272" t="n">
        <v>3.281957588846884</v>
      </c>
      <c r="AR272" t="n">
        <v>1</v>
      </c>
      <c r="AS272" t="n">
        <v>0</v>
      </c>
      <c r="AT272" t="n">
        <v>0</v>
      </c>
      <c r="AU272" t="n">
        <v>0</v>
      </c>
      <c r="AV272" t="n">
        <v>3.419263928557021</v>
      </c>
      <c r="AW272" t="n">
        <v>1.074958531377633</v>
      </c>
    </row>
    <row r="273" spans="1:49">
      <c r="A273" t="n">
        <v>0</v>
      </c>
      <c r="B273" t="n">
        <v>-21.42638506</v>
      </c>
      <c r="C273" t="n">
        <v>30.213373485</v>
      </c>
      <c r="D273" t="n">
        <v>48.00768696</v>
      </c>
      <c r="E273" t="n">
        <v>1663.56894</v>
      </c>
      <c r="F273" t="n">
        <v>270</v>
      </c>
      <c r="G273" t="n">
        <v>45.9</v>
      </c>
      <c r="H273" t="n">
        <v>0.251757565263353</v>
      </c>
      <c r="I273" t="n">
        <v>-0</v>
      </c>
      <c r="J273" t="n">
        <v>0</v>
      </c>
      <c r="K273" t="n">
        <v>0</v>
      </c>
      <c r="L273" t="n">
        <v>0.2755555651250005</v>
      </c>
      <c r="M273" t="n">
        <v>0</v>
      </c>
      <c r="N273" t="n">
        <v>89.31407121244305</v>
      </c>
      <c r="O273" t="n">
        <v>8.258227845117121</v>
      </c>
      <c r="P273" t="b">
        <v>1</v>
      </c>
      <c r="Q273" t="n">
        <v>0</v>
      </c>
      <c r="R273" t="b">
        <v>0</v>
      </c>
      <c r="S273" t="n">
        <v>8.258227845117121</v>
      </c>
      <c r="T273" t="n">
        <v>376.9609859697382</v>
      </c>
      <c r="U273" t="n">
        <v>1486.734128664647</v>
      </c>
      <c r="V273" t="n">
        <v>209.2000761322871</v>
      </c>
      <c r="W273" t="n">
        <v>3</v>
      </c>
      <c r="X273" t="n">
        <v>1966.949252223328</v>
      </c>
      <c r="Y273" t="b">
        <v>0</v>
      </c>
      <c r="Z273" t="n">
        <v>1966.949252223328</v>
      </c>
      <c r="AA273" t="b">
        <v>0</v>
      </c>
      <c r="AB273" t="n">
        <v>53.04261565220262</v>
      </c>
      <c r="AC273" t="n">
        <v>8.258227845117121</v>
      </c>
      <c r="AD273" t="b">
        <v>0</v>
      </c>
      <c r="AE273" t="n">
        <v>0</v>
      </c>
      <c r="AF273" t="n">
        <v>0</v>
      </c>
      <c r="AG273" t="n">
        <v>0.9082610657305694</v>
      </c>
      <c r="AH273" t="n">
        <v>26.54662811033361</v>
      </c>
      <c r="AI273" t="n">
        <v>44.14224227147123</v>
      </c>
      <c r="AJ273" t="n">
        <v>9.092350378879809</v>
      </c>
      <c r="AK273" t="n">
        <v>4.049562262247775</v>
      </c>
      <c r="AL273" t="n">
        <v>9.092350378879809</v>
      </c>
      <c r="AM273" t="n">
        <v>0</v>
      </c>
      <c r="AN273" t="n">
        <v>0</v>
      </c>
      <c r="AO273" t="n">
        <v>9.103856869370109</v>
      </c>
      <c r="AP273" t="n">
        <v>0</v>
      </c>
      <c r="AQ273" t="n">
        <v>2.601382845329699</v>
      </c>
      <c r="AR273" t="n">
        <v>1</v>
      </c>
      <c r="AS273" t="n">
        <v>0</v>
      </c>
      <c r="AT273" t="n">
        <v>0</v>
      </c>
      <c r="AU273" t="n">
        <v>0</v>
      </c>
      <c r="AV273" t="n">
        <v>2.738345852534492</v>
      </c>
      <c r="AW273" t="n">
        <v>0.8608894480066519</v>
      </c>
    </row>
    <row r="274" spans="1:49">
      <c r="A274" t="n">
        <v>0</v>
      </c>
      <c r="B274" t="n">
        <v>-21.42638506</v>
      </c>
      <c r="C274" t="n">
        <v>30.380086585</v>
      </c>
      <c r="D274" t="n">
        <v>48.27258655</v>
      </c>
      <c r="E274" t="n">
        <v>1761.221342</v>
      </c>
      <c r="F274" t="n">
        <v>271</v>
      </c>
      <c r="G274" t="n">
        <v>46</v>
      </c>
      <c r="H274" t="n">
        <v>-0.1087181221437117</v>
      </c>
      <c r="I274" t="n">
        <v>-0</v>
      </c>
      <c r="J274" t="n">
        <v>0</v>
      </c>
      <c r="K274" t="n">
        <v>0</v>
      </c>
      <c r="L274" t="n">
        <v>0.2600912247083337</v>
      </c>
      <c r="M274" t="n">
        <v>0</v>
      </c>
      <c r="N274" t="n">
        <v>89.30663149540833</v>
      </c>
      <c r="O274" t="n">
        <v>0.4520114792141809</v>
      </c>
      <c r="P274" t="b">
        <v>1</v>
      </c>
      <c r="Q274" t="n">
        <v>0</v>
      </c>
      <c r="R274" t="b">
        <v>0</v>
      </c>
      <c r="S274" t="n">
        <v>0.4520114792141809</v>
      </c>
      <c r="T274" t="n">
        <v>377.7822517343782</v>
      </c>
      <c r="U274" t="n">
        <v>1489.973200840388</v>
      </c>
      <c r="V274" t="n">
        <v>11.42560735782758</v>
      </c>
      <c r="W274" t="n">
        <v>3</v>
      </c>
      <c r="X274" t="n">
        <v>1971.234544711833</v>
      </c>
      <c r="Y274" t="b">
        <v>0</v>
      </c>
      <c r="Z274" t="n">
        <v>1971.234544711833</v>
      </c>
      <c r="AA274" t="b">
        <v>0</v>
      </c>
      <c r="AB274" t="n">
        <v>2.896959269226061</v>
      </c>
      <c r="AC274" t="n">
        <v>0.4520114792141809</v>
      </c>
      <c r="AD274" t="b">
        <v>0</v>
      </c>
      <c r="AE274" t="n">
        <v>0</v>
      </c>
      <c r="AF274" t="n">
        <v>0</v>
      </c>
      <c r="AG274" t="n">
        <v>0.4628683306406132</v>
      </c>
      <c r="AH274" t="n">
        <v>26.57254127054233</v>
      </c>
      <c r="AI274" t="n">
        <v>4.730696401003987</v>
      </c>
      <c r="AJ274" t="n">
        <v>0.9765444064591622</v>
      </c>
      <c r="AK274" t="n">
        <v>2.541006855103715</v>
      </c>
      <c r="AL274" t="n">
        <v>0.9765444064591622</v>
      </c>
      <c r="AM274" t="n">
        <v>0</v>
      </c>
      <c r="AN274" t="n">
        <v>0</v>
      </c>
      <c r="AO274" t="n">
        <v>0.9799542019683914</v>
      </c>
      <c r="AP274" t="n">
        <v>0</v>
      </c>
      <c r="AQ274" t="n">
        <v>1.174312139231511</v>
      </c>
      <c r="AR274" t="n">
        <v>1</v>
      </c>
      <c r="AS274" t="n">
        <v>0</v>
      </c>
      <c r="AT274" t="n">
        <v>0</v>
      </c>
      <c r="AU274" t="n">
        <v>0</v>
      </c>
      <c r="AV274" t="n">
        <v>1.313403521112483</v>
      </c>
      <c r="AW274" t="n">
        <v>0.4129117698021952</v>
      </c>
    </row>
    <row r="275" spans="1:49">
      <c r="A275" t="n">
        <v>0</v>
      </c>
      <c r="B275" t="n">
        <v>-21.42638506</v>
      </c>
      <c r="C275" t="n">
        <v>30.520267665</v>
      </c>
      <c r="D275" t="n">
        <v>48.49532796</v>
      </c>
      <c r="E275" t="n">
        <v>1579.2170475</v>
      </c>
      <c r="F275" t="n">
        <v>272</v>
      </c>
      <c r="G275" t="n">
        <v>45.6</v>
      </c>
      <c r="H275" t="n">
        <v>-0.06688507668851429</v>
      </c>
      <c r="I275" t="n">
        <v>-0</v>
      </c>
      <c r="J275" t="n">
        <v>0</v>
      </c>
      <c r="K275" t="n">
        <v>0</v>
      </c>
      <c r="L275" t="n">
        <v>0.2297429828749994</v>
      </c>
      <c r="M275" t="n">
        <v>0</v>
      </c>
      <c r="N275" t="n">
        <v>89.2991917783736</v>
      </c>
      <c r="O275" t="n">
        <v>1.333511718926353</v>
      </c>
      <c r="P275" t="b">
        <v>1</v>
      </c>
      <c r="Q275" t="n">
        <v>0</v>
      </c>
      <c r="R275" t="b">
        <v>0</v>
      </c>
      <c r="S275" t="n">
        <v>1.333511718926353</v>
      </c>
      <c r="T275" t="n">
        <v>374.4971886758184</v>
      </c>
      <c r="U275" t="n">
        <v>1477.016912137428</v>
      </c>
      <c r="V275" t="n">
        <v>34.00318958150888</v>
      </c>
      <c r="W275" t="n">
        <v>3</v>
      </c>
      <c r="X275" t="n">
        <v>1954.093374757817</v>
      </c>
      <c r="Y275" t="b">
        <v>0</v>
      </c>
      <c r="Z275" t="n">
        <v>1954.093374757817</v>
      </c>
      <c r="AA275" t="b">
        <v>0</v>
      </c>
      <c r="AB275" t="n">
        <v>8.62149837259353</v>
      </c>
      <c r="AC275" t="n">
        <v>1.333511718926353</v>
      </c>
      <c r="AD275" t="b">
        <v>0</v>
      </c>
      <c r="AE275" t="n">
        <v>0</v>
      </c>
      <c r="AF275" t="n">
        <v>0</v>
      </c>
      <c r="AG275" t="n">
        <v>0.7066644235487245</v>
      </c>
      <c r="AH275" t="n">
        <v>26.58084570481179</v>
      </c>
      <c r="AI275" t="n">
        <v>9.221672163653754</v>
      </c>
      <c r="AJ275" t="n">
        <v>1.887050875194381</v>
      </c>
      <c r="AK275" t="n">
        <v>2.705044519970056</v>
      </c>
      <c r="AL275" t="n">
        <v>1.887050875194381</v>
      </c>
      <c r="AM275" t="n">
        <v>0</v>
      </c>
      <c r="AN275" t="n">
        <v>0</v>
      </c>
      <c r="AO275" t="n">
        <v>1.97657202404687</v>
      </c>
      <c r="AP275" t="n">
        <v>0</v>
      </c>
      <c r="AQ275" t="n">
        <v>1.247487766080701</v>
      </c>
      <c r="AR275" t="n">
        <v>1</v>
      </c>
      <c r="AS275" t="n">
        <v>0</v>
      </c>
      <c r="AT275" t="n">
        <v>0</v>
      </c>
      <c r="AU275" t="n">
        <v>0</v>
      </c>
      <c r="AV275" t="n">
        <v>1.373583243231046</v>
      </c>
      <c r="AW275" t="n">
        <v>0.4318312527841906</v>
      </c>
    </row>
    <row r="276" spans="1:49">
      <c r="A276" t="n">
        <v>0</v>
      </c>
      <c r="B276" t="n">
        <v>-21.42638506</v>
      </c>
      <c r="C276" t="n">
        <v>30.645231345</v>
      </c>
      <c r="D276" t="n">
        <v>48.69388961</v>
      </c>
      <c r="E276" t="n">
        <v>1329.0126595</v>
      </c>
      <c r="F276" t="n">
        <v>273</v>
      </c>
      <c r="G276" t="n">
        <v>45.3</v>
      </c>
      <c r="H276" t="n">
        <v>-0.2070749044355633</v>
      </c>
      <c r="I276" t="n">
        <v>-0</v>
      </c>
      <c r="J276" t="n">
        <v>0</v>
      </c>
      <c r="K276" t="n">
        <v>0</v>
      </c>
      <c r="L276" t="n">
        <v>0.1918978134791676</v>
      </c>
      <c r="M276" t="n">
        <v>0</v>
      </c>
      <c r="N276" t="n">
        <v>89.29175206133887</v>
      </c>
      <c r="O276" t="n">
        <v>-1.684452403156185</v>
      </c>
      <c r="P276" t="b">
        <v>1</v>
      </c>
      <c r="Q276" t="n">
        <v>0</v>
      </c>
      <c r="R276" t="b">
        <v>0</v>
      </c>
      <c r="S276" t="n">
        <v>-1.684452403156185</v>
      </c>
      <c r="T276" t="n">
        <v>372.0333913818985</v>
      </c>
      <c r="U276" t="n">
        <v>1467.299695610208</v>
      </c>
      <c r="V276" t="n">
        <v>-43.23626844937655</v>
      </c>
      <c r="W276" t="n">
        <v>3</v>
      </c>
      <c r="X276" t="n">
        <v>1941.237497292305</v>
      </c>
      <c r="Y276" t="b">
        <v>0</v>
      </c>
      <c r="Z276" t="n">
        <v>1941.237497292305</v>
      </c>
      <c r="AA276" t="b">
        <v>0</v>
      </c>
      <c r="AB276" t="n">
        <v>-10.96254271028817</v>
      </c>
      <c r="AC276" t="n">
        <v>-1.684452403156185</v>
      </c>
      <c r="AD276" t="b">
        <v>0</v>
      </c>
      <c r="AE276" t="n">
        <v>0</v>
      </c>
      <c r="AF276" t="n">
        <v>0</v>
      </c>
      <c r="AG276" t="n">
        <v>0.7673513544902516</v>
      </c>
      <c r="AH276" t="n">
        <v>26.59422525163122</v>
      </c>
      <c r="AI276" t="n">
        <v>-6.358368856686972</v>
      </c>
      <c r="AJ276" t="n">
        <v>-1.292566833136258</v>
      </c>
      <c r="AK276" t="n">
        <v>4.604173853601202</v>
      </c>
      <c r="AL276" t="n">
        <v>-1.292566833136258</v>
      </c>
      <c r="AM276" t="n">
        <v>0</v>
      </c>
      <c r="AN276" t="n">
        <v>0</v>
      </c>
      <c r="AO276" t="n">
        <v>-1.26030512789932</v>
      </c>
      <c r="AP276" t="n">
        <v>0</v>
      </c>
      <c r="AQ276" t="n">
        <v>0.5187987594673862</v>
      </c>
      <c r="AR276" t="n">
        <v>1</v>
      </c>
      <c r="AS276" t="n">
        <v>0</v>
      </c>
      <c r="AT276" t="n">
        <v>0</v>
      </c>
      <c r="AU276" t="n">
        <v>0</v>
      </c>
      <c r="AV276" t="n">
        <v>0.6259918015319716</v>
      </c>
      <c r="AW276" t="n">
        <v>0.1968011951371145</v>
      </c>
    </row>
    <row r="277" spans="1:49">
      <c r="A277" t="n">
        <v>-47.64422753</v>
      </c>
      <c r="B277" t="n">
        <v>26.21055067</v>
      </c>
      <c r="C277" t="n">
        <v>30.769341535</v>
      </c>
      <c r="D277" t="n">
        <v>48.8910951</v>
      </c>
      <c r="E277" t="n">
        <v>1319.754712</v>
      </c>
      <c r="F277" t="n">
        <v>274</v>
      </c>
      <c r="G277" t="n">
        <v>43.7</v>
      </c>
      <c r="H277" t="n">
        <v>-0.6881486389025504</v>
      </c>
      <c r="I277" t="n">
        <v>0.9954614582218139</v>
      </c>
      <c r="J277" t="n">
        <v>0</v>
      </c>
      <c r="K277" t="n">
        <v>0</v>
      </c>
      <c r="L277" t="n">
        <v>0.1475549535416658</v>
      </c>
      <c r="M277" t="n">
        <v>0</v>
      </c>
      <c r="N277" t="n">
        <v>89.29258264564616</v>
      </c>
      <c r="O277" t="n">
        <v>-11.60594965233207</v>
      </c>
      <c r="P277" t="b">
        <v>1</v>
      </c>
      <c r="Q277" t="n">
        <v>0</v>
      </c>
      <c r="R277" t="b">
        <v>0</v>
      </c>
      <c r="S277" t="n">
        <v>-11.60594965233207</v>
      </c>
      <c r="T277" t="n">
        <v>358.8931391476593</v>
      </c>
      <c r="U277" t="n">
        <v>1415.474540798368</v>
      </c>
      <c r="V277" t="n">
        <v>-308.8068377396888</v>
      </c>
      <c r="W277" t="n">
        <v>3</v>
      </c>
      <c r="X277" t="n">
        <v>1872.672817476241</v>
      </c>
      <c r="Y277" t="b">
        <v>0</v>
      </c>
      <c r="Z277" t="n">
        <v>1872.672817476241</v>
      </c>
      <c r="AA277" t="b">
        <v>0</v>
      </c>
      <c r="AB277" t="n">
        <v>-78.29787975144239</v>
      </c>
      <c r="AC277" t="n">
        <v>-11.60594965233207</v>
      </c>
      <c r="AD277" t="b">
        <v>0</v>
      </c>
      <c r="AE277" t="n">
        <v>0</v>
      </c>
      <c r="AF277" t="n">
        <v>0</v>
      </c>
      <c r="AG277" t="n">
        <v>0.9347550929308108</v>
      </c>
      <c r="AH277" t="n">
        <v>26.60762939612376</v>
      </c>
      <c r="AI277" t="n">
        <v>-55.32074214916477</v>
      </c>
      <c r="AJ277" t="n">
        <v>-10.84872054581597</v>
      </c>
      <c r="AK277" t="n">
        <v>22.97713760227762</v>
      </c>
      <c r="AL277" t="n">
        <v>-10.84872054581597</v>
      </c>
      <c r="AM277" t="n">
        <v>2</v>
      </c>
      <c r="AN277" t="n">
        <v>7.586048049602358</v>
      </c>
      <c r="AO277" t="n">
        <v>-2.267179934694681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</row>
    <row r="278" spans="1:49">
      <c r="A278" t="n">
        <v>-98.32957598</v>
      </c>
      <c r="B278" t="n">
        <v>76.888141875</v>
      </c>
      <c r="C278" t="n">
        <v>30.86249426</v>
      </c>
      <c r="D278" t="n">
        <v>49.03911058</v>
      </c>
      <c r="E278" t="n">
        <v>1337.068927</v>
      </c>
      <c r="F278" t="n">
        <v>275</v>
      </c>
      <c r="G278" t="n">
        <v>40.8</v>
      </c>
      <c r="H278" t="n">
        <v>-0.7903305399542315</v>
      </c>
      <c r="I278" t="n">
        <v>2.05446300981057</v>
      </c>
      <c r="J278" t="n">
        <v>0</v>
      </c>
      <c r="K278" t="n">
        <v>0</v>
      </c>
      <c r="L278" t="n">
        <v>0.1081577022916645</v>
      </c>
      <c r="M278" t="n">
        <v>0</v>
      </c>
      <c r="N278" t="n">
        <v>89.31048172421301</v>
      </c>
      <c r="O278" t="n">
        <v>-12.89497724045845</v>
      </c>
      <c r="P278" t="b">
        <v>1</v>
      </c>
      <c r="Q278" t="n">
        <v>0</v>
      </c>
      <c r="R278" t="b">
        <v>0</v>
      </c>
      <c r="S278" t="n">
        <v>-12.89497724045845</v>
      </c>
      <c r="T278" t="n">
        <v>335.0764319731006</v>
      </c>
      <c r="U278" t="n">
        <v>1321.541447701909</v>
      </c>
      <c r="V278" t="n">
        <v>-367.4921611391406</v>
      </c>
      <c r="W278" t="n">
        <v>3</v>
      </c>
      <c r="X278" t="n">
        <v>1748.399335309625</v>
      </c>
      <c r="Y278" t="b">
        <v>0</v>
      </c>
      <c r="Z278" t="n">
        <v>1748.399335309625</v>
      </c>
      <c r="AA278" t="b">
        <v>0</v>
      </c>
      <c r="AB278" t="n">
        <v>-93.17752564379833</v>
      </c>
      <c r="AC278" t="n">
        <v>-12.89497724045845</v>
      </c>
      <c r="AD278" t="b">
        <v>0</v>
      </c>
      <c r="AE278" t="n">
        <v>0</v>
      </c>
      <c r="AF278" t="n">
        <v>0</v>
      </c>
      <c r="AG278" t="n">
        <v>0.9395242928503972</v>
      </c>
      <c r="AH278" t="n">
        <v>26.63352983526772</v>
      </c>
      <c r="AI278" t="n">
        <v>-66.16972705218397</v>
      </c>
      <c r="AJ278" t="n">
        <v>-12.11514437316369</v>
      </c>
      <c r="AK278" t="n">
        <v>27.00779859161439</v>
      </c>
      <c r="AL278" t="n">
        <v>-12.11514437316369</v>
      </c>
      <c r="AM278" t="n">
        <v>2</v>
      </c>
      <c r="AN278" t="n">
        <v>7.760061297027843</v>
      </c>
      <c r="AO278" t="n">
        <v>-2.300555721521285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</row>
    <row r="279" spans="1:49">
      <c r="A279" t="n">
        <v>-55.753883295</v>
      </c>
      <c r="B279" t="n">
        <v>34.318965265</v>
      </c>
      <c r="C279" t="n">
        <v>30.913409345</v>
      </c>
      <c r="D279" t="n">
        <v>49.120012355</v>
      </c>
      <c r="E279" t="n">
        <v>1331.3421495</v>
      </c>
      <c r="F279" t="n">
        <v>276</v>
      </c>
      <c r="G279" t="n">
        <v>38</v>
      </c>
      <c r="H279" t="n">
        <v>-0.9005292012805333</v>
      </c>
      <c r="I279" t="n">
        <v>1.164901706747632</v>
      </c>
      <c r="J279" t="n">
        <v>0</v>
      </c>
      <c r="K279" t="n">
        <v>0</v>
      </c>
      <c r="L279" t="n">
        <v>0.07822847899999905</v>
      </c>
      <c r="M279" t="n">
        <v>0</v>
      </c>
      <c r="N279" t="n">
        <v>89.32978851364703</v>
      </c>
      <c r="O279" t="n">
        <v>-14.0638181299717</v>
      </c>
      <c r="P279" t="b">
        <v>1</v>
      </c>
      <c r="Q279" t="n">
        <v>0</v>
      </c>
      <c r="R279" t="b">
        <v>0</v>
      </c>
      <c r="S279" t="n">
        <v>-14.0638181299717</v>
      </c>
      <c r="T279" t="n">
        <v>312.080990563182</v>
      </c>
      <c r="U279" t="n">
        <v>1230.84742678119</v>
      </c>
      <c r="V279" t="n">
        <v>-430.3356324442172</v>
      </c>
      <c r="W279" t="n">
        <v>3</v>
      </c>
      <c r="X279" t="n">
        <v>1628.411145631514</v>
      </c>
      <c r="Y279" t="b">
        <v>0</v>
      </c>
      <c r="Z279" t="n">
        <v>1628.411145631514</v>
      </c>
      <c r="AA279" t="b">
        <v>0</v>
      </c>
      <c r="AB279" t="n">
        <v>-109.1114686724689</v>
      </c>
      <c r="AC279" t="n">
        <v>-14.0638181299717</v>
      </c>
      <c r="AD279" t="b">
        <v>0</v>
      </c>
      <c r="AE279" t="n">
        <v>0</v>
      </c>
      <c r="AF279" t="n">
        <v>0</v>
      </c>
      <c r="AG279" t="n">
        <v>0.9431488835083256</v>
      </c>
      <c r="AH279" t="n">
        <v>26.66020341866278</v>
      </c>
      <c r="AI279" t="n">
        <v>-77.7840966412643</v>
      </c>
      <c r="AJ279" t="n">
        <v>-13.26427436714695</v>
      </c>
      <c r="AK279" t="n">
        <v>31.32737203120456</v>
      </c>
      <c r="AL279" t="n">
        <v>-13.26427436714695</v>
      </c>
      <c r="AM279" t="n">
        <v>2</v>
      </c>
      <c r="AN279" t="n">
        <v>9.809555393441185</v>
      </c>
      <c r="AO279" t="n">
        <v>-2.289500857562809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</row>
    <row r="280" spans="1:49">
      <c r="A280" t="n">
        <v>-49.67164146499999</v>
      </c>
      <c r="B280" t="n">
        <v>28.23765432</v>
      </c>
      <c r="C280" t="n">
        <v>30.94318596</v>
      </c>
      <c r="D280" t="n">
        <v>49.16732605</v>
      </c>
      <c r="E280" t="n">
        <v>1311.373529</v>
      </c>
      <c r="F280" t="n">
        <v>277</v>
      </c>
      <c r="G280" t="n">
        <v>34.4</v>
      </c>
      <c r="H280" t="n">
        <v>-0.9408859882569658</v>
      </c>
      <c r="I280" t="n">
        <v>1.037821520222683</v>
      </c>
      <c r="J280" t="n">
        <v>0</v>
      </c>
      <c r="K280" t="n">
        <v>0</v>
      </c>
      <c r="L280" t="n">
        <v>0.05036313845833218</v>
      </c>
      <c r="M280" t="n">
        <v>0</v>
      </c>
      <c r="N280" t="n">
        <v>89.34064903788054</v>
      </c>
      <c r="O280" t="n">
        <v>-13.46983412943037</v>
      </c>
      <c r="P280" t="b">
        <v>1</v>
      </c>
      <c r="Q280" t="n">
        <v>0</v>
      </c>
      <c r="R280" t="b">
        <v>0</v>
      </c>
      <c r="S280" t="n">
        <v>-13.46983412943037</v>
      </c>
      <c r="T280" t="n">
        <v>282.5154230361437</v>
      </c>
      <c r="U280" t="n">
        <v>1114.240828454551</v>
      </c>
      <c r="V280" t="n">
        <v>-455.2935187653441</v>
      </c>
      <c r="W280" t="n">
        <v>3</v>
      </c>
      <c r="X280" t="n">
        <v>1474.140616045371</v>
      </c>
      <c r="Y280" t="b">
        <v>0</v>
      </c>
      <c r="Z280" t="n">
        <v>1474.140616045371</v>
      </c>
      <c r="AA280" t="b">
        <v>0</v>
      </c>
      <c r="AB280" t="n">
        <v>-115.4395331555132</v>
      </c>
      <c r="AC280" t="n">
        <v>-13.46983412943037</v>
      </c>
      <c r="AD280" t="b">
        <v>0</v>
      </c>
      <c r="AE280" t="n">
        <v>0</v>
      </c>
      <c r="AF280" t="n">
        <v>0</v>
      </c>
      <c r="AG280" t="n">
        <v>0.9446384765790239</v>
      </c>
      <c r="AH280" t="n">
        <v>26.68755119807825</v>
      </c>
      <c r="AI280" t="n">
        <v>-82.42526435148731</v>
      </c>
      <c r="AJ280" t="n">
        <v>-12.72412359179724</v>
      </c>
      <c r="AK280" t="n">
        <v>33.01426880402589</v>
      </c>
      <c r="AL280" t="n">
        <v>-12.72412359179724</v>
      </c>
      <c r="AM280" t="n">
        <v>2</v>
      </c>
      <c r="AN280" t="n">
        <v>9.432993776023562</v>
      </c>
      <c r="AO280" t="n">
        <v>-2.251074392293584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</row>
    <row r="281" spans="1:49">
      <c r="A281" t="n">
        <v>-95.28845507</v>
      </c>
      <c r="B281" t="n">
        <v>73.847486405</v>
      </c>
      <c r="C281" t="n">
        <v>30.952290555</v>
      </c>
      <c r="D281" t="n">
        <v>49.18179284</v>
      </c>
      <c r="E281" t="n">
        <v>1263.066971</v>
      </c>
      <c r="F281" t="n">
        <v>278</v>
      </c>
      <c r="G281" t="n">
        <v>30.9</v>
      </c>
      <c r="H281" t="n">
        <v>-1.252593512358274</v>
      </c>
      <c r="I281" t="n">
        <v>1.990922916652564</v>
      </c>
      <c r="J281" t="n">
        <v>0</v>
      </c>
      <c r="K281" t="n">
        <v>0</v>
      </c>
      <c r="L281" t="n">
        <v>0.01801604181249891</v>
      </c>
      <c r="M281" t="n">
        <v>0</v>
      </c>
      <c r="N281" t="n">
        <v>89.35837215258974</v>
      </c>
      <c r="O281" t="n">
        <v>-16.71250766544977</v>
      </c>
      <c r="P281" t="b">
        <v>1</v>
      </c>
      <c r="Q281" t="n">
        <v>0</v>
      </c>
      <c r="R281" t="b">
        <v>0</v>
      </c>
      <c r="S281" t="n">
        <v>-16.71250766544977</v>
      </c>
      <c r="T281" t="n">
        <v>253.7711212737453</v>
      </c>
      <c r="U281" t="n">
        <v>1000.873302303652</v>
      </c>
      <c r="V281" t="n">
        <v>-628.8843725953247</v>
      </c>
      <c r="W281" t="n">
        <v>3</v>
      </c>
      <c r="X281" t="n">
        <v>1324.155378947731</v>
      </c>
      <c r="Y281" t="b">
        <v>0</v>
      </c>
      <c r="Z281" t="n">
        <v>1324.155378947731</v>
      </c>
      <c r="AA281" t="b">
        <v>0</v>
      </c>
      <c r="AB281" t="n">
        <v>-159.453441327415</v>
      </c>
      <c r="AC281" t="n">
        <v>-16.71250766544977</v>
      </c>
      <c r="AD281" t="b">
        <v>0</v>
      </c>
      <c r="AE281" t="n">
        <v>0</v>
      </c>
      <c r="AF281" t="n">
        <v>0</v>
      </c>
      <c r="AG281" t="n">
        <v>0.9496756630128186</v>
      </c>
      <c r="AH281" t="n">
        <v>26.71305765343341</v>
      </c>
      <c r="AI281" t="n">
        <v>-114.4588455119338</v>
      </c>
      <c r="AJ281" t="n">
        <v>-15.87146179779283</v>
      </c>
      <c r="AK281" t="n">
        <v>44.99459581548119</v>
      </c>
      <c r="AL281" t="n">
        <v>-15.87146179779283</v>
      </c>
      <c r="AM281" t="n">
        <v>2</v>
      </c>
      <c r="AN281" t="n">
        <v>11.71413065463073</v>
      </c>
      <c r="AO281" t="n">
        <v>-2.158876721786865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</row>
    <row r="282" spans="1:49">
      <c r="A282" t="n">
        <v>-58.7950042</v>
      </c>
      <c r="B282" t="n">
        <v>37.3596207365</v>
      </c>
      <c r="C282" t="n">
        <v>30.95293827</v>
      </c>
      <c r="D282" t="n">
        <v>49.18282203</v>
      </c>
      <c r="E282" t="n">
        <v>1186.0099045</v>
      </c>
      <c r="F282" t="n">
        <v>279</v>
      </c>
      <c r="G282" t="n">
        <v>25.5</v>
      </c>
      <c r="H282" t="n">
        <v>-1.465406628976604</v>
      </c>
      <c r="I282" t="n">
        <v>1.22844179980117</v>
      </c>
      <c r="J282" t="n">
        <v>0</v>
      </c>
      <c r="K282" t="n">
        <v>0</v>
      </c>
      <c r="L282" t="n">
        <v>-0.00885536383333127</v>
      </c>
      <c r="M282" t="n">
        <v>0</v>
      </c>
      <c r="N282" t="n">
        <v>89.37767894202402</v>
      </c>
      <c r="O282" t="n">
        <v>-16.42788314888648</v>
      </c>
      <c r="P282" t="b">
        <v>1</v>
      </c>
      <c r="Q282" t="n">
        <v>0</v>
      </c>
      <c r="R282" t="b">
        <v>0</v>
      </c>
      <c r="S282" t="n">
        <v>-16.42788314888648</v>
      </c>
      <c r="T282" t="n">
        <v>209.4227699831879</v>
      </c>
      <c r="U282" t="n">
        <v>825.9634048136932</v>
      </c>
      <c r="V282" t="n">
        <v>-749.08152763653</v>
      </c>
      <c r="W282" t="n">
        <v>3</v>
      </c>
      <c r="X282" t="n">
        <v>1092.749584568516</v>
      </c>
      <c r="Y282" t="b">
        <v>0</v>
      </c>
      <c r="Z282" t="n">
        <v>1092.749584568516</v>
      </c>
      <c r="AA282" t="b">
        <v>0</v>
      </c>
      <c r="AB282" t="n">
        <v>-189.9293934169701</v>
      </c>
      <c r="AC282" t="n">
        <v>-16.42788314888648</v>
      </c>
      <c r="AD282" t="b">
        <v>0</v>
      </c>
      <c r="AE282" t="n">
        <v>0</v>
      </c>
      <c r="AF282" t="n">
        <v>0</v>
      </c>
      <c r="AG282" t="n">
        <v>0.9520342836034635</v>
      </c>
      <c r="AH282" t="n">
        <v>26.74182498042213</v>
      </c>
      <c r="AI282" t="n">
        <v>-136.6736916076837</v>
      </c>
      <c r="AJ282" t="n">
        <v>-15.63990796477155</v>
      </c>
      <c r="AK282" t="n">
        <v>53.25570180928639</v>
      </c>
      <c r="AL282" t="n">
        <v>-15.63990796477155</v>
      </c>
      <c r="AM282" t="n">
        <v>2</v>
      </c>
      <c r="AN282" t="n">
        <v>12.39687890333493</v>
      </c>
      <c r="AO282" t="n">
        <v>-2.013951107111234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</row>
    <row r="283" spans="1:49">
      <c r="A283" t="n">
        <v>-8.10965575</v>
      </c>
      <c r="B283" t="n">
        <v>-13.3179704685</v>
      </c>
      <c r="C283" t="n">
        <v>30.95730909</v>
      </c>
      <c r="D283" t="n">
        <v>49.189767065</v>
      </c>
      <c r="E283" t="n">
        <v>1299.5014005</v>
      </c>
      <c r="F283" t="n">
        <v>280</v>
      </c>
      <c r="G283" t="n">
        <v>21.4</v>
      </c>
      <c r="H283" t="n">
        <v>-0.8024466384019755</v>
      </c>
      <c r="I283" t="n">
        <v>0.1694402482124138</v>
      </c>
      <c r="J283" t="n">
        <v>0</v>
      </c>
      <c r="K283" t="n">
        <v>0</v>
      </c>
      <c r="L283" t="n">
        <v>-0.02488795108333283</v>
      </c>
      <c r="M283" t="n">
        <v>0</v>
      </c>
      <c r="N283" t="n">
        <v>89.38185283963999</v>
      </c>
      <c r="O283" t="n">
        <v>-7.129301253309158</v>
      </c>
      <c r="P283" t="b">
        <v>1</v>
      </c>
      <c r="Q283" t="n">
        <v>0</v>
      </c>
      <c r="R283" t="b">
        <v>0</v>
      </c>
      <c r="S283" t="n">
        <v>-7.129301253309158</v>
      </c>
      <c r="T283" t="n">
        <v>175.7508736329498</v>
      </c>
      <c r="U283" t="n">
        <v>693.1614456083541</v>
      </c>
      <c r="V283" t="n">
        <v>-387.3654264587405</v>
      </c>
      <c r="W283" t="n">
        <v>3</v>
      </c>
      <c r="X283" t="n">
        <v>917.0525925398525</v>
      </c>
      <c r="Y283" t="b">
        <v>0</v>
      </c>
      <c r="Z283" t="n">
        <v>917.0525925398525</v>
      </c>
      <c r="AA283" t="b">
        <v>0</v>
      </c>
      <c r="AB283" t="n">
        <v>-98.21638601895043</v>
      </c>
      <c r="AC283" t="n">
        <v>-7.129301253309158</v>
      </c>
      <c r="AD283" t="b">
        <v>0</v>
      </c>
      <c r="AE283" t="n">
        <v>0</v>
      </c>
      <c r="AF283" t="n">
        <v>0</v>
      </c>
      <c r="AG283" t="n">
        <v>0.9436540953161606</v>
      </c>
      <c r="AH283" t="n">
        <v>26.76877706550114</v>
      </c>
      <c r="AI283" t="n">
        <v>-70.0546446666179</v>
      </c>
      <c r="AJ283" t="n">
        <v>-6.727594324427823</v>
      </c>
      <c r="AK283" t="n">
        <v>28.16174135233254</v>
      </c>
      <c r="AL283" t="n">
        <v>-6.727594324427823</v>
      </c>
      <c r="AM283" t="n">
        <v>2</v>
      </c>
      <c r="AN283" t="n">
        <v>4.302092692101731</v>
      </c>
      <c r="AO283" t="n">
        <v>-2.228316351127322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</row>
    <row r="284" spans="1:49">
      <c r="A284" t="n">
        <v>0</v>
      </c>
      <c r="B284" t="n">
        <v>-21.42638506</v>
      </c>
      <c r="C284" t="n">
        <v>30.958090875</v>
      </c>
      <c r="D284" t="n">
        <v>49.191009285</v>
      </c>
      <c r="E284" t="n">
        <v>1426.6252305</v>
      </c>
      <c r="F284" t="n">
        <v>281</v>
      </c>
      <c r="G284" t="n">
        <v>20.2</v>
      </c>
      <c r="H284" t="n">
        <v>0.2585265159178385</v>
      </c>
      <c r="I284" t="n">
        <v>-0</v>
      </c>
      <c r="J284" t="n">
        <v>0</v>
      </c>
      <c r="K284" t="n">
        <v>0</v>
      </c>
      <c r="L284" t="n">
        <v>-0.02684338312499948</v>
      </c>
      <c r="M284" t="n">
        <v>0</v>
      </c>
      <c r="N284" t="n">
        <v>89.37582083347185</v>
      </c>
      <c r="O284" t="n">
        <v>3.377905587568834</v>
      </c>
      <c r="P284" t="b">
        <v>1</v>
      </c>
      <c r="Q284" t="n">
        <v>0</v>
      </c>
      <c r="R284" t="b">
        <v>0</v>
      </c>
      <c r="S284" t="n">
        <v>3.377905587568834</v>
      </c>
      <c r="T284" t="n">
        <v>165.8956844572704</v>
      </c>
      <c r="U284" t="n">
        <v>654.2925794994745</v>
      </c>
      <c r="V284" t="n">
        <v>194.4391886931037</v>
      </c>
      <c r="W284" t="n">
        <v>3</v>
      </c>
      <c r="X284" t="n">
        <v>865.6290826778047</v>
      </c>
      <c r="Y284" t="b">
        <v>0</v>
      </c>
      <c r="Z284" t="n">
        <v>865.6290826778047</v>
      </c>
      <c r="AA284" t="b">
        <v>0</v>
      </c>
      <c r="AB284" t="n">
        <v>49.29999713313988</v>
      </c>
      <c r="AC284" t="n">
        <v>3.377905587568834</v>
      </c>
      <c r="AD284" t="b">
        <v>0</v>
      </c>
      <c r="AE284" t="n">
        <v>0</v>
      </c>
      <c r="AF284" t="n">
        <v>0</v>
      </c>
      <c r="AG284" t="n">
        <v>0.9162820459353623</v>
      </c>
      <c r="AH284" t="n">
        <v>26.78251714201915</v>
      </c>
      <c r="AI284" t="n">
        <v>40.66847364849643</v>
      </c>
      <c r="AJ284" t="n">
        <v>3.686534733004168</v>
      </c>
      <c r="AK284" t="n">
        <v>3.404681408783745</v>
      </c>
      <c r="AL284" t="n">
        <v>3.686534733004168</v>
      </c>
      <c r="AM284" t="n">
        <v>0</v>
      </c>
      <c r="AN284" t="n">
        <v>0</v>
      </c>
      <c r="AO284" t="n">
        <v>3.686535746035042</v>
      </c>
      <c r="AP284" t="n">
        <v>0</v>
      </c>
      <c r="AQ284" t="n">
        <v>1.479284962693952</v>
      </c>
      <c r="AR284" t="n">
        <v>1</v>
      </c>
      <c r="AS284" t="n">
        <v>0</v>
      </c>
      <c r="AT284" t="n">
        <v>0</v>
      </c>
      <c r="AU284" t="n">
        <v>0</v>
      </c>
      <c r="AV284" t="n">
        <v>1.593280345254011</v>
      </c>
      <c r="AW284" t="n">
        <v>0.5009002919320968</v>
      </c>
    </row>
    <row r="285" spans="1:49">
      <c r="A285" t="n">
        <v>0</v>
      </c>
      <c r="B285" t="n">
        <v>-21.42638506</v>
      </c>
      <c r="C285" t="n">
        <v>30.95558646</v>
      </c>
      <c r="D285" t="n">
        <v>49.187029885</v>
      </c>
      <c r="E285" t="n">
        <v>1300.9553255</v>
      </c>
      <c r="F285" t="n">
        <v>282</v>
      </c>
      <c r="G285" t="n">
        <v>22.9</v>
      </c>
      <c r="H285" t="n">
        <v>1.018340574730617</v>
      </c>
      <c r="I285" t="n">
        <v>-0</v>
      </c>
      <c r="J285" t="n">
        <v>0</v>
      </c>
      <c r="K285" t="n">
        <v>0</v>
      </c>
      <c r="L285" t="n">
        <v>-0.003062030812498701</v>
      </c>
      <c r="M285" t="n">
        <v>0</v>
      </c>
      <c r="N285" t="n">
        <v>89.36838111643712</v>
      </c>
      <c r="O285" t="n">
        <v>12.07005094229923</v>
      </c>
      <c r="P285" t="b">
        <v>1</v>
      </c>
      <c r="Q285" t="n">
        <v>0</v>
      </c>
      <c r="R285" t="b">
        <v>0</v>
      </c>
      <c r="S285" t="n">
        <v>12.07005094229923</v>
      </c>
      <c r="T285" t="n">
        <v>188.0698601025491</v>
      </c>
      <c r="U285" t="n">
        <v>741.7475282444539</v>
      </c>
      <c r="V285" t="n">
        <v>612.8600095061828</v>
      </c>
      <c r="W285" t="n">
        <v>3</v>
      </c>
      <c r="X285" t="n">
        <v>981.3319798674124</v>
      </c>
      <c r="Y285" t="b">
        <v>0</v>
      </c>
      <c r="Z285" t="n">
        <v>981.3319798674124</v>
      </c>
      <c r="AA285" t="b">
        <v>0</v>
      </c>
      <c r="AB285" t="n">
        <v>155.3904689417299</v>
      </c>
      <c r="AC285" t="n">
        <v>12.07005094229923</v>
      </c>
      <c r="AD285" t="b">
        <v>0</v>
      </c>
      <c r="AE285" t="n">
        <v>0</v>
      </c>
      <c r="AF285" t="n">
        <v>0</v>
      </c>
      <c r="AG285" t="n">
        <v>0.9464185321311263</v>
      </c>
      <c r="AH285" t="n">
        <v>26.79218980245149</v>
      </c>
      <c r="AI285" t="n">
        <v>124.1027191956632</v>
      </c>
      <c r="AJ285" t="n">
        <v>12.75339665541009</v>
      </c>
      <c r="AK285" t="n">
        <v>6.64960586102228</v>
      </c>
      <c r="AL285" t="n">
        <v>12.75339665541009</v>
      </c>
      <c r="AM285" t="n">
        <v>0</v>
      </c>
      <c r="AN285" t="n">
        <v>0</v>
      </c>
      <c r="AO285" t="n">
        <v>12.75802900502619</v>
      </c>
      <c r="AP285" t="n">
        <v>0</v>
      </c>
      <c r="AQ285" t="n">
        <v>3.236658941546493</v>
      </c>
      <c r="AR285" t="n">
        <v>1</v>
      </c>
      <c r="AS285" t="n">
        <v>0</v>
      </c>
      <c r="AT285" t="n">
        <v>0</v>
      </c>
      <c r="AU285" t="n">
        <v>0</v>
      </c>
      <c r="AV285" t="n">
        <v>3.350920026300269</v>
      </c>
      <c r="AW285" t="n">
        <v>1.053472368760891</v>
      </c>
    </row>
    <row r="286" spans="1:49">
      <c r="A286" t="n">
        <v>0</v>
      </c>
      <c r="B286" t="n">
        <v>-21.42638506</v>
      </c>
      <c r="C286" t="n">
        <v>30.95600599</v>
      </c>
      <c r="D286" t="n">
        <v>49.18769650500001</v>
      </c>
      <c r="E286" t="n">
        <v>1328.307617</v>
      </c>
      <c r="F286" t="n">
        <v>283</v>
      </c>
      <c r="G286" t="n">
        <v>26.6</v>
      </c>
      <c r="H286" t="n">
        <v>1.001444518493031</v>
      </c>
      <c r="I286" t="n">
        <v>-0</v>
      </c>
      <c r="J286" t="n">
        <v>0</v>
      </c>
      <c r="K286" t="n">
        <v>0</v>
      </c>
      <c r="L286" t="n">
        <v>0.03692896672916843</v>
      </c>
      <c r="M286" t="n">
        <v>0</v>
      </c>
      <c r="N286" t="n">
        <v>89.36094139940239</v>
      </c>
      <c r="O286" t="n">
        <v>13.85545779356637</v>
      </c>
      <c r="P286" t="b">
        <v>1</v>
      </c>
      <c r="Q286" t="n">
        <v>0</v>
      </c>
      <c r="R286" t="b">
        <v>0</v>
      </c>
      <c r="S286" t="n">
        <v>13.85545779356637</v>
      </c>
      <c r="T286" t="n">
        <v>218.4566933942274</v>
      </c>
      <c r="U286" t="n">
        <v>861.593198746833</v>
      </c>
      <c r="V286" t="n">
        <v>605.6572300124772</v>
      </c>
      <c r="W286" t="n">
        <v>3</v>
      </c>
      <c r="X286" t="n">
        <v>1139.88780194206</v>
      </c>
      <c r="Y286" t="b">
        <v>0</v>
      </c>
      <c r="Z286" t="n">
        <v>1139.88780194206</v>
      </c>
      <c r="AA286" t="b">
        <v>0</v>
      </c>
      <c r="AB286" t="n">
        <v>153.5642063926159</v>
      </c>
      <c r="AC286" t="n">
        <v>13.85545779356637</v>
      </c>
      <c r="AD286" t="b">
        <v>0</v>
      </c>
      <c r="AE286" t="n">
        <v>0</v>
      </c>
      <c r="AF286" t="n">
        <v>0</v>
      </c>
      <c r="AG286" t="n">
        <v>0.9456624923904149</v>
      </c>
      <c r="AH286" t="n">
        <v>26.81431074045357</v>
      </c>
      <c r="AI286" t="n">
        <v>122.7422249436591</v>
      </c>
      <c r="AJ286" t="n">
        <v>14.65158860064651</v>
      </c>
      <c r="AK286" t="n">
        <v>6.669506581893486</v>
      </c>
      <c r="AL286" t="n">
        <v>14.65158860064651</v>
      </c>
      <c r="AM286" t="n">
        <v>0</v>
      </c>
      <c r="AN286" t="n">
        <v>0</v>
      </c>
      <c r="AO286" t="n">
        <v>14.65898502302644</v>
      </c>
      <c r="AP286" t="n">
        <v>0</v>
      </c>
      <c r="AQ286" t="n">
        <v>3.632872579774271</v>
      </c>
      <c r="AR286" t="n">
        <v>1</v>
      </c>
      <c r="AS286" t="n">
        <v>0</v>
      </c>
      <c r="AT286" t="n">
        <v>0</v>
      </c>
      <c r="AU286" t="n">
        <v>0</v>
      </c>
      <c r="AV286" t="n">
        <v>3.750767979630403</v>
      </c>
      <c r="AW286" t="n">
        <v>1.17917777719583</v>
      </c>
    </row>
    <row r="287" spans="1:49">
      <c r="A287" t="n">
        <v>0</v>
      </c>
      <c r="B287" t="n">
        <v>-21.42638506</v>
      </c>
      <c r="C287" t="n">
        <v>30.961849385</v>
      </c>
      <c r="D287" t="n">
        <v>49.196981395</v>
      </c>
      <c r="E287" t="n">
        <v>1425.189625</v>
      </c>
      <c r="F287" t="n">
        <v>284</v>
      </c>
      <c r="G287" t="n">
        <v>30.2</v>
      </c>
      <c r="H287" t="n">
        <v>1.059214684630596</v>
      </c>
      <c r="I287" t="n">
        <v>-0</v>
      </c>
      <c r="J287" t="n">
        <v>0</v>
      </c>
      <c r="K287" t="n">
        <v>0</v>
      </c>
      <c r="L287" t="n">
        <v>0.08108588810416925</v>
      </c>
      <c r="M287" t="n">
        <v>0</v>
      </c>
      <c r="N287" t="n">
        <v>89.35350168236766</v>
      </c>
      <c r="O287" t="n">
        <v>16.61314951378801</v>
      </c>
      <c r="P287" t="b">
        <v>1</v>
      </c>
      <c r="Q287" t="n">
        <v>0</v>
      </c>
      <c r="R287" t="b">
        <v>0</v>
      </c>
      <c r="S287" t="n">
        <v>16.61314951378801</v>
      </c>
      <c r="T287" t="n">
        <v>248.0222609212657</v>
      </c>
      <c r="U287" t="n">
        <v>978.1997970734718</v>
      </c>
      <c r="V287" t="n">
        <v>639.635697769105</v>
      </c>
      <c r="W287" t="n">
        <v>3</v>
      </c>
      <c r="X287" t="n">
        <v>1294.158331528203</v>
      </c>
      <c r="Y287" t="b">
        <v>0</v>
      </c>
      <c r="Z287" t="n">
        <v>1294.158331528203</v>
      </c>
      <c r="AA287" t="b">
        <v>0</v>
      </c>
      <c r="AB287" t="n">
        <v>162.1794365540327</v>
      </c>
      <c r="AC287" t="n">
        <v>16.61314951378801</v>
      </c>
      <c r="AD287" t="b">
        <v>0</v>
      </c>
      <c r="AE287" t="n">
        <v>0</v>
      </c>
      <c r="AF287" t="n">
        <v>0</v>
      </c>
      <c r="AG287" t="n">
        <v>0.9459735836910635</v>
      </c>
      <c r="AH287" t="n">
        <v>26.84006211539709</v>
      </c>
      <c r="AI287" t="n">
        <v>129.5856567687775</v>
      </c>
      <c r="AJ287" t="n">
        <v>17.56195923459692</v>
      </c>
      <c r="AK287" t="n">
        <v>7.001048640256911</v>
      </c>
      <c r="AL287" t="n">
        <v>17.56195923459692</v>
      </c>
      <c r="AM287" t="n">
        <v>0</v>
      </c>
      <c r="AN287" t="n">
        <v>0</v>
      </c>
      <c r="AO287" t="n">
        <v>17.56615362534265</v>
      </c>
      <c r="AP287" t="n">
        <v>0</v>
      </c>
      <c r="AQ287" t="n">
        <v>4.228406716904147</v>
      </c>
      <c r="AR287" t="n">
        <v>1</v>
      </c>
      <c r="AS287" t="n">
        <v>0</v>
      </c>
      <c r="AT287" t="n">
        <v>0</v>
      </c>
      <c r="AU287" t="n">
        <v>0</v>
      </c>
      <c r="AV287" t="n">
        <v>4.354125371968892</v>
      </c>
      <c r="AW287" t="n">
        <v>1.368863098339709</v>
      </c>
    </row>
    <row r="288" spans="1:49">
      <c r="A288" t="n">
        <v>0</v>
      </c>
      <c r="B288" t="n">
        <v>-21.42638506</v>
      </c>
      <c r="C288" t="n">
        <v>30.99746295</v>
      </c>
      <c r="D288" t="n">
        <v>49.25356974</v>
      </c>
      <c r="E288" t="n">
        <v>1421.8622085</v>
      </c>
      <c r="F288" t="n">
        <v>285</v>
      </c>
      <c r="G288" t="n">
        <v>34.1</v>
      </c>
      <c r="H288" t="n">
        <v>1.011696742984585</v>
      </c>
      <c r="I288" t="n">
        <v>-0</v>
      </c>
      <c r="J288" t="n">
        <v>0</v>
      </c>
      <c r="K288" t="n">
        <v>0</v>
      </c>
      <c r="L288" t="n">
        <v>0.1261035262500018</v>
      </c>
      <c r="M288" t="n">
        <v>0</v>
      </c>
      <c r="N288" t="n">
        <v>89.34606196533294</v>
      </c>
      <c r="O288" t="n">
        <v>18.0738660760843</v>
      </c>
      <c r="P288" t="b">
        <v>1</v>
      </c>
      <c r="Q288" t="n">
        <v>0</v>
      </c>
      <c r="R288" t="b">
        <v>0</v>
      </c>
      <c r="S288" t="n">
        <v>18.0738660760843</v>
      </c>
      <c r="T288" t="n">
        <v>280.0516257422238</v>
      </c>
      <c r="U288" t="n">
        <v>1104.523611927331</v>
      </c>
      <c r="V288" t="n">
        <v>616.2888972701365</v>
      </c>
      <c r="W288" t="n">
        <v>3</v>
      </c>
      <c r="X288" t="n">
        <v>1461.284738579859</v>
      </c>
      <c r="Y288" t="b">
        <v>0</v>
      </c>
      <c r="Z288" t="n">
        <v>1461.284738579859</v>
      </c>
      <c r="AA288" t="b">
        <v>0</v>
      </c>
      <c r="AB288" t="n">
        <v>156.2598623910083</v>
      </c>
      <c r="AC288" t="n">
        <v>18.0738660760843</v>
      </c>
      <c r="AD288" t="b">
        <v>0</v>
      </c>
      <c r="AE288" t="n">
        <v>0</v>
      </c>
      <c r="AF288" t="n">
        <v>0</v>
      </c>
      <c r="AG288" t="n">
        <v>0.9447924375756669</v>
      </c>
      <c r="AH288" t="n">
        <v>26.87076208623506</v>
      </c>
      <c r="AI288" t="n">
        <v>125.0118507970274</v>
      </c>
      <c r="AJ288" t="n">
        <v>19.12998597074058</v>
      </c>
      <c r="AK288" t="n">
        <v>6.901599556658326</v>
      </c>
      <c r="AL288" t="n">
        <v>19.12998597074058</v>
      </c>
      <c r="AM288" t="n">
        <v>0</v>
      </c>
      <c r="AN288" t="n">
        <v>0</v>
      </c>
      <c r="AO288" t="n">
        <v>19.13929758040309</v>
      </c>
      <c r="AP288" t="n">
        <v>0</v>
      </c>
      <c r="AQ288" t="n">
        <v>4.561919475398352</v>
      </c>
      <c r="AR288" t="n">
        <v>1</v>
      </c>
      <c r="AS288" t="n">
        <v>0</v>
      </c>
      <c r="AT288" t="n">
        <v>0</v>
      </c>
      <c r="AU288" t="n">
        <v>0</v>
      </c>
      <c r="AV288" t="n">
        <v>4.689334005465972</v>
      </c>
      <c r="AW288" t="n">
        <v>1.474247001980395</v>
      </c>
    </row>
    <row r="289" spans="1:49">
      <c r="A289" t="n">
        <v>0</v>
      </c>
      <c r="B289" t="n">
        <v>-21.42638506</v>
      </c>
      <c r="C289" t="n">
        <v>31.09969249</v>
      </c>
      <c r="D289" t="n">
        <v>49.416007865</v>
      </c>
      <c r="E289" t="n">
        <v>1564.5832925</v>
      </c>
      <c r="F289" t="n">
        <v>286</v>
      </c>
      <c r="G289" t="n">
        <v>37.4</v>
      </c>
      <c r="H289" t="n">
        <v>0.893998343431063</v>
      </c>
      <c r="I289" t="n">
        <v>-0</v>
      </c>
      <c r="J289" t="n">
        <v>0</v>
      </c>
      <c r="K289" t="n">
        <v>0</v>
      </c>
      <c r="L289" t="n">
        <v>0.1729779133125003</v>
      </c>
      <c r="M289" t="n">
        <v>0</v>
      </c>
      <c r="N289" t="n">
        <v>89.33862224829821</v>
      </c>
      <c r="O289" t="n">
        <v>17.82667721745689</v>
      </c>
      <c r="P289" t="b">
        <v>1</v>
      </c>
      <c r="Q289" t="n">
        <v>0</v>
      </c>
      <c r="R289" t="b">
        <v>0</v>
      </c>
      <c r="S289" t="n">
        <v>17.82667721745689</v>
      </c>
      <c r="T289" t="n">
        <v>307.1533959753423</v>
      </c>
      <c r="U289" t="n">
        <v>1211.41299372675</v>
      </c>
      <c r="V289" t="n">
        <v>554.2254460288705</v>
      </c>
      <c r="W289" t="n">
        <v>3</v>
      </c>
      <c r="X289" t="n">
        <v>1602.69939070049</v>
      </c>
      <c r="Y289" t="b">
        <v>0</v>
      </c>
      <c r="Z289" t="n">
        <v>1602.69939070049</v>
      </c>
      <c r="AA289" t="b">
        <v>0</v>
      </c>
      <c r="AB289" t="n">
        <v>140.5236932121882</v>
      </c>
      <c r="AC289" t="n">
        <v>17.82667721745689</v>
      </c>
      <c r="AD289" t="b">
        <v>0</v>
      </c>
      <c r="AE289" t="n">
        <v>0</v>
      </c>
      <c r="AF289" t="n">
        <v>0</v>
      </c>
      <c r="AG289" t="n">
        <v>0.9423761097868815</v>
      </c>
      <c r="AH289" t="n">
        <v>26.90489154967411</v>
      </c>
      <c r="AI289" t="n">
        <v>112.7107769052661</v>
      </c>
      <c r="AJ289" t="n">
        <v>18.91673296077975</v>
      </c>
      <c r="AK289" t="n">
        <v>6.494833434224347</v>
      </c>
      <c r="AL289" t="n">
        <v>18.91673296077975</v>
      </c>
      <c r="AM289" t="n">
        <v>0</v>
      </c>
      <c r="AN289" t="n">
        <v>0</v>
      </c>
      <c r="AO289" t="n">
        <v>18.99183423325187</v>
      </c>
      <c r="AP289" t="n">
        <v>0</v>
      </c>
      <c r="AQ289" t="n">
        <v>4.496160669240573</v>
      </c>
      <c r="AR289" t="n">
        <v>1</v>
      </c>
      <c r="AS289" t="n">
        <v>0</v>
      </c>
      <c r="AT289" t="n">
        <v>0</v>
      </c>
      <c r="AU289" t="n">
        <v>0</v>
      </c>
      <c r="AV289" t="n">
        <v>4.628253122873261</v>
      </c>
      <c r="AW289" t="n">
        <v>1.455044209444043</v>
      </c>
    </row>
    <row r="290" spans="1:49">
      <c r="A290" t="n">
        <v>0</v>
      </c>
      <c r="B290" t="n">
        <v>-21.42638506</v>
      </c>
      <c r="C290" t="n">
        <v>31.259116495</v>
      </c>
      <c r="D290" t="n">
        <v>49.669325415</v>
      </c>
      <c r="E290" t="n">
        <v>1817.7337765</v>
      </c>
      <c r="F290" t="n">
        <v>287</v>
      </c>
      <c r="G290" t="n">
        <v>40.7</v>
      </c>
      <c r="H290" t="n">
        <v>0.9123098832911634</v>
      </c>
      <c r="I290" t="n">
        <v>-0</v>
      </c>
      <c r="J290" t="n">
        <v>0</v>
      </c>
      <c r="K290" t="n">
        <v>0</v>
      </c>
      <c r="L290" t="n">
        <v>0.2282753536666651</v>
      </c>
      <c r="M290" t="n">
        <v>0</v>
      </c>
      <c r="N290" t="n">
        <v>89.33118253126348</v>
      </c>
      <c r="O290" t="n">
        <v>19.8477736854599</v>
      </c>
      <c r="P290" t="b">
        <v>1</v>
      </c>
      <c r="Q290" t="n">
        <v>0</v>
      </c>
      <c r="R290" t="b">
        <v>0</v>
      </c>
      <c r="S290" t="n">
        <v>19.8477736854599</v>
      </c>
      <c r="T290" t="n">
        <v>334.2551662084607</v>
      </c>
      <c r="U290" t="n">
        <v>1318.302375526169</v>
      </c>
      <c r="V290" t="n">
        <v>567.0287153210613</v>
      </c>
      <c r="W290" t="n">
        <v>3</v>
      </c>
      <c r="X290" t="n">
        <v>1744.114042821122</v>
      </c>
      <c r="Y290" t="b">
        <v>0</v>
      </c>
      <c r="Z290" t="n">
        <v>1744.114042821122</v>
      </c>
      <c r="AA290" t="b">
        <v>0</v>
      </c>
      <c r="AB290" t="n">
        <v>143.7699582457052</v>
      </c>
      <c r="AC290" t="n">
        <v>19.8477736854599</v>
      </c>
      <c r="AD290" t="b">
        <v>0</v>
      </c>
      <c r="AE290" t="n">
        <v>0</v>
      </c>
      <c r="AF290" t="n">
        <v>0</v>
      </c>
      <c r="AG290" t="n">
        <v>0.9422654979914049</v>
      </c>
      <c r="AH290" t="n">
        <v>26.94002758894047</v>
      </c>
      <c r="AI290" t="n">
        <v>115.3280670571038</v>
      </c>
      <c r="AJ290" t="n">
        <v>21.0638866941098</v>
      </c>
      <c r="AK290" t="n">
        <v>6.658408519155742</v>
      </c>
      <c r="AL290" t="n">
        <v>21.0638866941098</v>
      </c>
      <c r="AM290" t="n">
        <v>0</v>
      </c>
      <c r="AN290" t="n">
        <v>0</v>
      </c>
      <c r="AO290" t="n">
        <v>21.19440101001185</v>
      </c>
      <c r="AP290" t="n">
        <v>0</v>
      </c>
      <c r="AQ290" t="n">
        <v>4.913679767268637</v>
      </c>
      <c r="AR290" t="n">
        <v>1</v>
      </c>
      <c r="AS290" t="n">
        <v>0</v>
      </c>
      <c r="AT290" t="n">
        <v>0</v>
      </c>
      <c r="AU290" t="n">
        <v>0</v>
      </c>
      <c r="AV290" t="n">
        <v>5.057349818787467</v>
      </c>
      <c r="AW290" t="n">
        <v>1.589944926000776</v>
      </c>
    </row>
    <row r="291" spans="1:49">
      <c r="A291" t="n">
        <v>0</v>
      </c>
      <c r="B291" t="n">
        <v>-21.42638506</v>
      </c>
      <c r="C291" t="n">
        <v>31.448928755</v>
      </c>
      <c r="D291" t="n">
        <v>49.970928535</v>
      </c>
      <c r="E291" t="n">
        <v>2086.450177</v>
      </c>
      <c r="F291" t="n">
        <v>288</v>
      </c>
      <c r="G291" t="n">
        <v>44</v>
      </c>
      <c r="H291" t="n">
        <v>0.9567621234042809</v>
      </c>
      <c r="I291" t="n">
        <v>-0</v>
      </c>
      <c r="J291" t="n">
        <v>0</v>
      </c>
      <c r="K291" t="n">
        <v>0</v>
      </c>
      <c r="L291" t="n">
        <v>0.2913668688124996</v>
      </c>
      <c r="M291" t="n">
        <v>0</v>
      </c>
      <c r="N291" t="n">
        <v>89.32374281422875</v>
      </c>
      <c r="O291" t="n">
        <v>22.49242390664592</v>
      </c>
      <c r="P291" t="b">
        <v>1</v>
      </c>
      <c r="Q291" t="n">
        <v>0</v>
      </c>
      <c r="R291" t="b">
        <v>0</v>
      </c>
      <c r="S291" t="n">
        <v>22.49242390664592</v>
      </c>
      <c r="T291" t="n">
        <v>361.3569364415791</v>
      </c>
      <c r="U291" t="n">
        <v>1425.191757325588</v>
      </c>
      <c r="V291" t="n">
        <v>594.3896606129929</v>
      </c>
      <c r="W291" t="n">
        <v>3</v>
      </c>
      <c r="X291" t="n">
        <v>1885.528694941753</v>
      </c>
      <c r="Y291" t="b">
        <v>0</v>
      </c>
      <c r="Z291" t="n">
        <v>1885.528694941753</v>
      </c>
      <c r="AA291" t="b">
        <v>0</v>
      </c>
      <c r="AB291" t="n">
        <v>150.7073175996432</v>
      </c>
      <c r="AC291" t="n">
        <v>22.49242390664592</v>
      </c>
      <c r="AD291" t="b">
        <v>0</v>
      </c>
      <c r="AE291" t="n">
        <v>0</v>
      </c>
      <c r="AF291" t="n">
        <v>0</v>
      </c>
      <c r="AG291" t="n">
        <v>0.9426328793716106</v>
      </c>
      <c r="AH291" t="n">
        <v>26.9792222625204</v>
      </c>
      <c r="AI291" t="n">
        <v>120.8458975861154</v>
      </c>
      <c r="AJ291" t="n">
        <v>23.8612766421219</v>
      </c>
      <c r="AK291" t="n">
        <v>6.932581184268685</v>
      </c>
      <c r="AL291" t="n">
        <v>23.8612766421219</v>
      </c>
      <c r="AM291" t="n">
        <v>0</v>
      </c>
      <c r="AN291" t="n">
        <v>0</v>
      </c>
      <c r="AO291" t="n">
        <v>23.86916508260055</v>
      </c>
      <c r="AP291" t="n">
        <v>0</v>
      </c>
      <c r="AQ291" t="n">
        <v>5.440275895064167</v>
      </c>
      <c r="AR291" t="n">
        <v>1</v>
      </c>
      <c r="AS291" t="n">
        <v>0</v>
      </c>
      <c r="AT291" t="n">
        <v>0</v>
      </c>
      <c r="AU291" t="n">
        <v>0</v>
      </c>
      <c r="AV291" t="n">
        <v>5.595994176875227</v>
      </c>
      <c r="AW291" t="n">
        <v>1.759285567788911</v>
      </c>
    </row>
    <row r="292" spans="1:49">
      <c r="A292" t="n">
        <v>0</v>
      </c>
      <c r="B292" t="n">
        <v>-21.42638506</v>
      </c>
      <c r="C292" t="n">
        <v>31.638968425</v>
      </c>
      <c r="D292" t="n">
        <v>50.27289299500001</v>
      </c>
      <c r="E292" t="n">
        <v>1946.0336535</v>
      </c>
      <c r="F292" t="n">
        <v>289</v>
      </c>
      <c r="G292" t="n">
        <v>47.3</v>
      </c>
      <c r="H292" t="n">
        <v>0.7606416230917041</v>
      </c>
      <c r="I292" t="n">
        <v>-0</v>
      </c>
      <c r="J292" t="n">
        <v>0</v>
      </c>
      <c r="K292" t="n">
        <v>0</v>
      </c>
      <c r="L292" t="n">
        <v>0.342007753187498</v>
      </c>
      <c r="M292" t="n">
        <v>0</v>
      </c>
      <c r="N292" t="n">
        <v>89.31630309719402</v>
      </c>
      <c r="O292" t="n">
        <v>19.92898701076467</v>
      </c>
      <c r="P292" t="b">
        <v>1</v>
      </c>
      <c r="Q292" t="n">
        <v>0</v>
      </c>
      <c r="R292" t="b">
        <v>0</v>
      </c>
      <c r="S292" t="n">
        <v>19.92898701076467</v>
      </c>
      <c r="T292" t="n">
        <v>388.4587066746976</v>
      </c>
      <c r="U292" t="n">
        <v>1532.081139125007</v>
      </c>
      <c r="V292" t="n">
        <v>489.9048582118912</v>
      </c>
      <c r="W292" t="n">
        <v>3</v>
      </c>
      <c r="X292" t="n">
        <v>2026.943347062384</v>
      </c>
      <c r="Y292" t="b">
        <v>0</v>
      </c>
      <c r="Z292" t="n">
        <v>2026.943347062384</v>
      </c>
      <c r="AA292" t="b">
        <v>0</v>
      </c>
      <c r="AB292" t="n">
        <v>124.2152277413517</v>
      </c>
      <c r="AC292" t="n">
        <v>19.92898701076467</v>
      </c>
      <c r="AD292" t="b">
        <v>0</v>
      </c>
      <c r="AE292" t="n">
        <v>0</v>
      </c>
      <c r="AF292" t="n">
        <v>0</v>
      </c>
      <c r="AG292" t="n">
        <v>0.9380287810840006</v>
      </c>
      <c r="AH292" t="n">
        <v>27.02335685702288</v>
      </c>
      <c r="AI292" t="n">
        <v>100.0918766271636</v>
      </c>
      <c r="AJ292" t="n">
        <v>21.24560292034369</v>
      </c>
      <c r="AK292" t="n">
        <v>6.202815598175164</v>
      </c>
      <c r="AL292" t="n">
        <v>21.24560292034369</v>
      </c>
      <c r="AM292" t="n">
        <v>0</v>
      </c>
      <c r="AN292" t="n">
        <v>0</v>
      </c>
      <c r="AO292" t="n">
        <v>21.32882184124798</v>
      </c>
      <c r="AP292" t="n">
        <v>0</v>
      </c>
      <c r="AQ292" t="n">
        <v>4.935507120358115</v>
      </c>
      <c r="AR292" t="n">
        <v>1</v>
      </c>
      <c r="AS292" t="n">
        <v>0</v>
      </c>
      <c r="AT292" t="n">
        <v>0</v>
      </c>
      <c r="AU292" t="n">
        <v>0</v>
      </c>
      <c r="AV292" t="n">
        <v>5.081670792470373</v>
      </c>
      <c r="AW292" t="n">
        <v>1.597591027237214</v>
      </c>
    </row>
    <row r="293" spans="1:49">
      <c r="A293" t="n">
        <v>0</v>
      </c>
      <c r="B293" t="n">
        <v>-21.42638506</v>
      </c>
      <c r="C293" t="n">
        <v>31.82722504</v>
      </c>
      <c r="D293" t="n">
        <v>50.57202425</v>
      </c>
      <c r="E293" t="n">
        <v>1669.732711</v>
      </c>
      <c r="F293" t="n">
        <v>290</v>
      </c>
      <c r="G293" t="n">
        <v>49.2</v>
      </c>
      <c r="H293" t="n">
        <v>0.3340047175622516</v>
      </c>
      <c r="I293" t="n">
        <v>-0</v>
      </c>
      <c r="J293" t="n">
        <v>0</v>
      </c>
      <c r="K293" t="n">
        <v>0</v>
      </c>
      <c r="L293" t="n">
        <v>0.3595703699166662</v>
      </c>
      <c r="M293" t="n">
        <v>0</v>
      </c>
      <c r="N293" t="n">
        <v>89.30886338015929</v>
      </c>
      <c r="O293" t="n">
        <v>10.90144288685964</v>
      </c>
      <c r="P293" t="b">
        <v>1</v>
      </c>
      <c r="Q293" t="n">
        <v>0</v>
      </c>
      <c r="R293" t="b">
        <v>0</v>
      </c>
      <c r="S293" t="n">
        <v>10.90144288685964</v>
      </c>
      <c r="T293" t="n">
        <v>404.0627562028567</v>
      </c>
      <c r="U293" t="n">
        <v>1593.623510464067</v>
      </c>
      <c r="V293" t="n">
        <v>257.6359977220924</v>
      </c>
      <c r="W293" t="n">
        <v>3</v>
      </c>
      <c r="X293" t="n">
        <v>2108.36390434396</v>
      </c>
      <c r="Y293" t="b">
        <v>0</v>
      </c>
      <c r="Z293" t="n">
        <v>2108.36390434396</v>
      </c>
      <c r="AA293" t="b">
        <v>0</v>
      </c>
      <c r="AB293" t="n">
        <v>65.32352883420194</v>
      </c>
      <c r="AC293" t="n">
        <v>10.90144288685964</v>
      </c>
      <c r="AD293" t="b">
        <v>0</v>
      </c>
      <c r="AE293" t="n">
        <v>0</v>
      </c>
      <c r="AF293" t="n">
        <v>0</v>
      </c>
      <c r="AG293" t="n">
        <v>0.9169412524923001</v>
      </c>
      <c r="AH293" t="n">
        <v>27.06559988988241</v>
      </c>
      <c r="AI293" t="n">
        <v>53.84783933219968</v>
      </c>
      <c r="AJ293" t="n">
        <v>11.888921844479</v>
      </c>
      <c r="AK293" t="n">
        <v>4.47253409092837</v>
      </c>
      <c r="AL293" t="n">
        <v>11.888921844479</v>
      </c>
      <c r="AM293" t="n">
        <v>0</v>
      </c>
      <c r="AN293" t="n">
        <v>0</v>
      </c>
      <c r="AO293" t="n">
        <v>11.90878193627553</v>
      </c>
      <c r="AP293" t="n">
        <v>0</v>
      </c>
      <c r="AQ293" t="n">
        <v>3.092959499601093</v>
      </c>
      <c r="AR293" t="n">
        <v>1</v>
      </c>
      <c r="AS293" t="n">
        <v>0</v>
      </c>
      <c r="AT293" t="n">
        <v>0</v>
      </c>
      <c r="AU293" t="n">
        <v>0</v>
      </c>
      <c r="AV293" t="n">
        <v>3.21910984626792</v>
      </c>
      <c r="AW293" t="n">
        <v>1.012033485858398</v>
      </c>
    </row>
    <row r="294" spans="1:49">
      <c r="A294" t="n">
        <v>0</v>
      </c>
      <c r="B294" t="n">
        <v>-21.42638506</v>
      </c>
      <c r="C294" t="n">
        <v>32.03723079</v>
      </c>
      <c r="D294" t="n">
        <v>50.90571391</v>
      </c>
      <c r="E294" t="n">
        <v>1742.460132</v>
      </c>
      <c r="F294" t="n">
        <v>291</v>
      </c>
      <c r="G294" t="n">
        <v>49.8</v>
      </c>
      <c r="H294" t="n">
        <v>-0.01332716000736855</v>
      </c>
      <c r="I294" t="n">
        <v>-0</v>
      </c>
      <c r="J294" t="n">
        <v>0</v>
      </c>
      <c r="K294" t="n">
        <v>0</v>
      </c>
      <c r="L294" t="n">
        <v>0.3445383040625011</v>
      </c>
      <c r="M294" t="n">
        <v>0</v>
      </c>
      <c r="N294" t="n">
        <v>89.30142366312457</v>
      </c>
      <c r="O294" t="n">
        <v>2.895274361116767</v>
      </c>
      <c r="P294" t="b">
        <v>1</v>
      </c>
      <c r="Q294" t="n">
        <v>0</v>
      </c>
      <c r="R294" t="b">
        <v>0</v>
      </c>
      <c r="S294" t="n">
        <v>2.895274361116767</v>
      </c>
      <c r="T294" t="n">
        <v>408.9903507906964</v>
      </c>
      <c r="U294" t="n">
        <v>1613.057943518506</v>
      </c>
      <c r="V294" t="n">
        <v>67.60020992496895</v>
      </c>
      <c r="W294" t="n">
        <v>3</v>
      </c>
      <c r="X294" t="n">
        <v>2134.075659274984</v>
      </c>
      <c r="Y294" t="b">
        <v>0</v>
      </c>
      <c r="Z294" t="n">
        <v>2134.075659274984</v>
      </c>
      <c r="AA294" t="b">
        <v>0</v>
      </c>
      <c r="AB294" t="n">
        <v>17.14001265846069</v>
      </c>
      <c r="AC294" t="n">
        <v>2.895274361116767</v>
      </c>
      <c r="AD294" t="b">
        <v>0</v>
      </c>
      <c r="AE294" t="n">
        <v>0</v>
      </c>
      <c r="AF294" t="n">
        <v>0</v>
      </c>
      <c r="AG294" t="n">
        <v>0.8100396252828477</v>
      </c>
      <c r="AH294" t="n">
        <v>27.09657045929633</v>
      </c>
      <c r="AI294" t="n">
        <v>15.99355580592686</v>
      </c>
      <c r="AJ294" t="n">
        <v>3.574237939416608</v>
      </c>
      <c r="AK294" t="n">
        <v>3.038141853953553</v>
      </c>
      <c r="AL294" t="n">
        <v>3.574237939416608</v>
      </c>
      <c r="AM294" t="n">
        <v>0</v>
      </c>
      <c r="AN294" t="n">
        <v>0</v>
      </c>
      <c r="AO294" t="n">
        <v>3.597340427005365</v>
      </c>
      <c r="AP294" t="n">
        <v>0</v>
      </c>
      <c r="AQ294" t="n">
        <v>1.58850560960908</v>
      </c>
      <c r="AR294" t="n">
        <v>1</v>
      </c>
      <c r="AS294" t="n">
        <v>0</v>
      </c>
      <c r="AT294" t="n">
        <v>0</v>
      </c>
      <c r="AU294" t="n">
        <v>0</v>
      </c>
      <c r="AV294" t="n">
        <v>1.714224646766847</v>
      </c>
      <c r="AW294" t="n">
        <v>0.5389231270946335</v>
      </c>
    </row>
    <row r="295" spans="1:49">
      <c r="A295" t="n">
        <v>-29.39750209</v>
      </c>
      <c r="B295" t="n">
        <v>7.966617839999998</v>
      </c>
      <c r="C295" t="n">
        <v>32.264519</v>
      </c>
      <c r="D295" t="n">
        <v>51.266864625</v>
      </c>
      <c r="E295" t="n">
        <v>1889.296156</v>
      </c>
      <c r="F295" t="n">
        <v>292</v>
      </c>
      <c r="G295" t="n">
        <v>49.2</v>
      </c>
      <c r="H295" t="n">
        <v>-0.2806960775327845</v>
      </c>
      <c r="I295" t="n">
        <v>0.6142208996916487</v>
      </c>
      <c r="J295" t="n">
        <v>0</v>
      </c>
      <c r="K295" t="n">
        <v>0</v>
      </c>
      <c r="L295" t="n">
        <v>0.3015327152708333</v>
      </c>
      <c r="M295" t="n">
        <v>0</v>
      </c>
      <c r="N295" t="n">
        <v>89.29908689798221</v>
      </c>
      <c r="O295" t="n">
        <v>-3.375905130415219</v>
      </c>
      <c r="P295" t="b">
        <v>1</v>
      </c>
      <c r="Q295" t="n">
        <v>0</v>
      </c>
      <c r="R295" t="b">
        <v>0</v>
      </c>
      <c r="S295" t="n">
        <v>-3.375905130415219</v>
      </c>
      <c r="T295" t="n">
        <v>404.0627562028567</v>
      </c>
      <c r="U295" t="n">
        <v>1593.623510464067</v>
      </c>
      <c r="V295" t="n">
        <v>-79.78344660577352</v>
      </c>
      <c r="W295" t="n">
        <v>3</v>
      </c>
      <c r="X295" t="n">
        <v>2108.36390434396</v>
      </c>
      <c r="Y295" t="b">
        <v>0</v>
      </c>
      <c r="Z295" t="n">
        <v>2108.36390434396</v>
      </c>
      <c r="AA295" t="b">
        <v>0</v>
      </c>
      <c r="AB295" t="n">
        <v>-20.22906861201154</v>
      </c>
      <c r="AC295" t="n">
        <v>-3.375905130415219</v>
      </c>
      <c r="AD295" t="b">
        <v>0</v>
      </c>
      <c r="AE295" t="n">
        <v>0</v>
      </c>
      <c r="AF295" t="n">
        <v>0</v>
      </c>
      <c r="AG295" t="n">
        <v>0.8539450641186312</v>
      </c>
      <c r="AH295" t="n">
        <v>27.1153823553619</v>
      </c>
      <c r="AI295" t="n">
        <v>-13.05707731893</v>
      </c>
      <c r="AJ295" t="n">
        <v>-2.88283752305084</v>
      </c>
      <c r="AK295" t="n">
        <v>7.171991293081543</v>
      </c>
      <c r="AL295" t="n">
        <v>-2.88283752305084</v>
      </c>
      <c r="AM295" t="n">
        <v>2</v>
      </c>
      <c r="AN295" t="n">
        <v>0</v>
      </c>
      <c r="AO295" t="n">
        <v>-2.268556225396539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</row>
    <row r="296" spans="1:49">
      <c r="A296" t="n">
        <v>-51.6990554</v>
      </c>
      <c r="B296" t="n">
        <v>30.26475797</v>
      </c>
      <c r="C296" t="n">
        <v>32.47361563</v>
      </c>
      <c r="D296" t="n">
        <v>51.59910973</v>
      </c>
      <c r="E296" t="n">
        <v>1731.2336985</v>
      </c>
      <c r="F296" t="n">
        <v>293</v>
      </c>
      <c r="G296" t="n">
        <v>48.1</v>
      </c>
      <c r="H296" t="n">
        <v>-0.2805551965281605</v>
      </c>
      <c r="I296" t="n">
        <v>1.080181582223553</v>
      </c>
      <c r="J296" t="n">
        <v>0</v>
      </c>
      <c r="K296" t="n">
        <v>0</v>
      </c>
      <c r="L296" t="n">
        <v>0.2502190809583315</v>
      </c>
      <c r="M296" t="n">
        <v>0</v>
      </c>
      <c r="N296" t="n">
        <v>89.30572428961588</v>
      </c>
      <c r="O296" t="n">
        <v>-3.343541148326717</v>
      </c>
      <c r="P296" t="b">
        <v>1</v>
      </c>
      <c r="Q296" t="n">
        <v>0</v>
      </c>
      <c r="R296" t="b">
        <v>0</v>
      </c>
      <c r="S296" t="n">
        <v>-3.343541148326717</v>
      </c>
      <c r="T296" t="n">
        <v>395.0288327918172</v>
      </c>
      <c r="U296" t="n">
        <v>1557.993716530927</v>
      </c>
      <c r="V296" t="n">
        <v>-80.82565985270108</v>
      </c>
      <c r="W296" t="n">
        <v>3</v>
      </c>
      <c r="X296" t="n">
        <v>2061.225686970417</v>
      </c>
      <c r="Y296" t="b">
        <v>0</v>
      </c>
      <c r="Z296" t="n">
        <v>2061.225686970417</v>
      </c>
      <c r="AA296" t="b">
        <v>0</v>
      </c>
      <c r="AB296" t="n">
        <v>-20.4933214636666</v>
      </c>
      <c r="AC296" t="n">
        <v>-3.343541148326717</v>
      </c>
      <c r="AD296" t="b">
        <v>0</v>
      </c>
      <c r="AE296" t="n">
        <v>0</v>
      </c>
      <c r="AF296" t="n">
        <v>0</v>
      </c>
      <c r="AG296" t="n">
        <v>0.8561490705922663</v>
      </c>
      <c r="AH296" t="n">
        <v>27.13224735361475</v>
      </c>
      <c r="AI296" t="n">
        <v>-13.26178240700431</v>
      </c>
      <c r="AJ296" t="n">
        <v>-2.862569646626917</v>
      </c>
      <c r="AK296" t="n">
        <v>7.231539056662289</v>
      </c>
      <c r="AL296" t="n">
        <v>-2.862569646626917</v>
      </c>
      <c r="AM296" t="n">
        <v>2</v>
      </c>
      <c r="AN296" t="n">
        <v>0</v>
      </c>
      <c r="AO296" t="n">
        <v>-1.697987335698531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</row>
    <row r="297" spans="1:49">
      <c r="A297" t="n">
        <v>-22.30155331</v>
      </c>
      <c r="B297" t="n">
        <v>0.871755069999999</v>
      </c>
      <c r="C297" t="n">
        <v>32.63874056</v>
      </c>
      <c r="D297" t="n">
        <v>51.86148579</v>
      </c>
      <c r="E297" t="n">
        <v>1469.630179</v>
      </c>
      <c r="F297" t="n">
        <v>294</v>
      </c>
      <c r="G297" t="n">
        <v>47.3</v>
      </c>
      <c r="H297" t="n">
        <v>-0.1804164696879056</v>
      </c>
      <c r="I297" t="n">
        <v>0.4659606825319038</v>
      </c>
      <c r="J297" t="n">
        <v>0</v>
      </c>
      <c r="K297" t="n">
        <v>0</v>
      </c>
      <c r="L297" t="n">
        <v>0.2034437257916659</v>
      </c>
      <c r="M297" t="n">
        <v>0</v>
      </c>
      <c r="N297" t="n">
        <v>89.31112993424088</v>
      </c>
      <c r="O297" t="n">
        <v>-1.084408882711492</v>
      </c>
      <c r="P297" t="b">
        <v>1</v>
      </c>
      <c r="Q297" t="n">
        <v>0</v>
      </c>
      <c r="R297" t="b">
        <v>0</v>
      </c>
      <c r="S297" t="n">
        <v>-1.084408882711492</v>
      </c>
      <c r="T297" t="n">
        <v>388.4587066746976</v>
      </c>
      <c r="U297" t="n">
        <v>1532.081139125007</v>
      </c>
      <c r="V297" t="n">
        <v>-26.65751047163258</v>
      </c>
      <c r="W297" t="n">
        <v>4</v>
      </c>
      <c r="X297" t="n">
        <v>1366.616376099506</v>
      </c>
      <c r="Y297" t="b">
        <v>1</v>
      </c>
      <c r="Z297" t="n">
        <v>1366.616376099506</v>
      </c>
      <c r="AA297" t="b">
        <v>0</v>
      </c>
      <c r="AB297" t="n">
        <v>-6.759003669278037</v>
      </c>
      <c r="AC297" t="n">
        <v>-1.084408882711492</v>
      </c>
      <c r="AD297" t="b">
        <v>0</v>
      </c>
      <c r="AE297" t="n">
        <v>0</v>
      </c>
      <c r="AF297" t="n">
        <v>103.0138029004936</v>
      </c>
      <c r="AG297" t="n">
        <v>0.6432969494134778</v>
      </c>
      <c r="AH297" t="n">
        <v>27.1486986138774</v>
      </c>
      <c r="AI297" t="n">
        <v>-4.874491526368907</v>
      </c>
      <c r="AJ297" t="n">
        <v>-0.6975969261651805</v>
      </c>
      <c r="AK297" t="n">
        <v>1.884512142909131</v>
      </c>
      <c r="AL297" t="n">
        <v>-0.7501808945068109</v>
      </c>
      <c r="AM297" t="n">
        <v>2</v>
      </c>
      <c r="AN297" t="n">
        <v>0</v>
      </c>
      <c r="AO297" t="n">
        <v>-0.2442571041209848</v>
      </c>
      <c r="AP297" t="n">
        <v>0</v>
      </c>
      <c r="AQ297" t="n">
        <v>0.7455791377757927</v>
      </c>
      <c r="AR297" t="n">
        <v>1</v>
      </c>
      <c r="AS297" t="n">
        <v>0</v>
      </c>
      <c r="AT297" t="n">
        <v>0</v>
      </c>
      <c r="AU297" t="n">
        <v>0</v>
      </c>
      <c r="AV297" t="n">
        <v>0.8501326101759015</v>
      </c>
      <c r="AW297" t="n">
        <v>0.2672672602072522</v>
      </c>
    </row>
    <row r="298" spans="1:49">
      <c r="A298" t="n">
        <v>0</v>
      </c>
      <c r="B298" t="n">
        <v>-21.42638506</v>
      </c>
      <c r="C298" t="n">
        <v>32.75254519</v>
      </c>
      <c r="D298" t="n">
        <v>52.04231621</v>
      </c>
      <c r="E298" t="n">
        <v>1442.458234</v>
      </c>
      <c r="F298" t="n">
        <v>295</v>
      </c>
      <c r="G298" t="n">
        <v>46.8</v>
      </c>
      <c r="H298" t="n">
        <v>-0.08111225805355637</v>
      </c>
      <c r="I298" t="n">
        <v>-0</v>
      </c>
      <c r="J298" t="n">
        <v>0</v>
      </c>
      <c r="K298" t="n">
        <v>0</v>
      </c>
      <c r="L298" t="n">
        <v>0.1559290436041646</v>
      </c>
      <c r="M298" t="n">
        <v>0</v>
      </c>
      <c r="N298" t="n">
        <v>89.30756142208983</v>
      </c>
      <c r="O298" t="n">
        <v>1.101166412293752</v>
      </c>
      <c r="P298" t="b">
        <v>1</v>
      </c>
      <c r="Q298" t="n">
        <v>0</v>
      </c>
      <c r="R298" t="b">
        <v>0</v>
      </c>
      <c r="S298" t="n">
        <v>1.101166412293752</v>
      </c>
      <c r="T298" t="n">
        <v>384.3523778514978</v>
      </c>
      <c r="U298" t="n">
        <v>1515.885778246307</v>
      </c>
      <c r="V298" t="n">
        <v>27.35865644900977</v>
      </c>
      <c r="W298" t="n">
        <v>4</v>
      </c>
      <c r="X298" t="n">
        <v>1352.170114195706</v>
      </c>
      <c r="Y298" t="b">
        <v>0</v>
      </c>
      <c r="Z298" t="n">
        <v>1352.170114195706</v>
      </c>
      <c r="AA298" t="b">
        <v>0</v>
      </c>
      <c r="AB298" t="n">
        <v>6.936779018511605</v>
      </c>
      <c r="AC298" t="n">
        <v>1.101166412293752</v>
      </c>
      <c r="AD298" t="b">
        <v>0</v>
      </c>
      <c r="AE298" t="n">
        <v>0</v>
      </c>
      <c r="AF298" t="n">
        <v>0</v>
      </c>
      <c r="AG298" t="n">
        <v>0.7598110584281483</v>
      </c>
      <c r="AH298" t="n">
        <v>27.16192921932359</v>
      </c>
      <c r="AI298" t="n">
        <v>10.23498935194453</v>
      </c>
      <c r="AJ298" t="n">
        <v>1.449263471594871</v>
      </c>
      <c r="AK298" t="n">
        <v>2.458331259442726</v>
      </c>
      <c r="AL298" t="n">
        <v>1.449263471594871</v>
      </c>
      <c r="AM298" t="n">
        <v>0</v>
      </c>
      <c r="AN298" t="n">
        <v>0</v>
      </c>
      <c r="AO298" t="n">
        <v>1.449890740551388</v>
      </c>
      <c r="AP298" t="n">
        <v>0</v>
      </c>
      <c r="AQ298" t="n">
        <v>1.038079783985993</v>
      </c>
      <c r="AR298" t="n">
        <v>1</v>
      </c>
      <c r="AS298" t="n">
        <v>0</v>
      </c>
      <c r="AT298" t="n">
        <v>0</v>
      </c>
      <c r="AU298" t="n">
        <v>0</v>
      </c>
      <c r="AV298" t="n">
        <v>1.140875668492714</v>
      </c>
      <c r="AW298" t="n">
        <v>0.3586719418892473</v>
      </c>
    </row>
    <row r="299" spans="1:49">
      <c r="A299" t="n">
        <v>0</v>
      </c>
      <c r="B299" t="n">
        <v>-21.42638506</v>
      </c>
      <c r="C299" t="n">
        <v>32.804799145</v>
      </c>
      <c r="D299" t="n">
        <v>52.125345385</v>
      </c>
      <c r="E299" t="n">
        <v>1433.4510955</v>
      </c>
      <c r="F299" t="n">
        <v>296</v>
      </c>
      <c r="G299" t="n">
        <v>46.7</v>
      </c>
      <c r="H299" t="n">
        <v>0.004865501902128422</v>
      </c>
      <c r="I299" t="n">
        <v>-0</v>
      </c>
      <c r="J299" t="n">
        <v>0</v>
      </c>
      <c r="K299" t="n">
        <v>0</v>
      </c>
      <c r="L299" t="n">
        <v>0.109575811145833</v>
      </c>
      <c r="M299" t="n">
        <v>0</v>
      </c>
      <c r="N299" t="n">
        <v>89.3001217050551</v>
      </c>
      <c r="O299" t="n">
        <v>2.990362756251545</v>
      </c>
      <c r="P299" t="b">
        <v>1</v>
      </c>
      <c r="Q299" t="n">
        <v>0</v>
      </c>
      <c r="R299" t="b">
        <v>0</v>
      </c>
      <c r="S299" t="n">
        <v>2.990362756251545</v>
      </c>
      <c r="T299" t="n">
        <v>383.5311120868579</v>
      </c>
      <c r="U299" t="n">
        <v>1512.646706070567</v>
      </c>
      <c r="V299" t="n">
        <v>74.45513534050208</v>
      </c>
      <c r="W299" t="n">
        <v>4</v>
      </c>
      <c r="X299" t="n">
        <v>1349.280861814946</v>
      </c>
      <c r="Y299" t="b">
        <v>0</v>
      </c>
      <c r="Z299" t="n">
        <v>1349.280861814946</v>
      </c>
      <c r="AA299" t="b">
        <v>0</v>
      </c>
      <c r="AB299" t="n">
        <v>18.87807691189201</v>
      </c>
      <c r="AC299" t="n">
        <v>2.990362756251545</v>
      </c>
      <c r="AD299" t="b">
        <v>0</v>
      </c>
      <c r="AE299" t="n">
        <v>0</v>
      </c>
      <c r="AF299" t="n">
        <v>0</v>
      </c>
      <c r="AG299" t="n">
        <v>0.8762826997624443</v>
      </c>
      <c r="AH299" t="n">
        <v>27.17097582775623</v>
      </c>
      <c r="AI299" t="n">
        <v>24.15175303572284</v>
      </c>
      <c r="AJ299" t="n">
        <v>3.412554826270354</v>
      </c>
      <c r="AK299" t="n">
        <v>2.987989681583816</v>
      </c>
      <c r="AL299" t="n">
        <v>3.412554826270354</v>
      </c>
      <c r="AM299" t="n">
        <v>0</v>
      </c>
      <c r="AN299" t="n">
        <v>0</v>
      </c>
      <c r="AO299" t="n">
        <v>3.413238682516659</v>
      </c>
      <c r="AP299" t="n">
        <v>0</v>
      </c>
      <c r="AQ299" t="n">
        <v>1.39613926252556</v>
      </c>
      <c r="AR299" t="n">
        <v>1</v>
      </c>
      <c r="AS299" t="n">
        <v>0</v>
      </c>
      <c r="AT299" t="n">
        <v>0</v>
      </c>
      <c r="AU299" t="n">
        <v>0</v>
      </c>
      <c r="AV299" t="n">
        <v>1.498842853142076</v>
      </c>
      <c r="AW299" t="n">
        <v>0.4712107476474957</v>
      </c>
    </row>
    <row r="300" spans="1:49">
      <c r="A300" t="n">
        <v>0</v>
      </c>
      <c r="B300" t="n">
        <v>-21.42638506</v>
      </c>
      <c r="C300" t="n">
        <v>32.82662273</v>
      </c>
      <c r="D300" t="n">
        <v>52.16002208</v>
      </c>
      <c r="E300" t="n">
        <v>1404.682486</v>
      </c>
      <c r="F300" t="n">
        <v>297</v>
      </c>
      <c r="G300" t="n">
        <v>46.8</v>
      </c>
      <c r="H300" t="n">
        <v>0.06165025044504802</v>
      </c>
      <c r="I300" t="n">
        <v>-0</v>
      </c>
      <c r="J300" t="n">
        <v>0</v>
      </c>
      <c r="K300" t="n">
        <v>0</v>
      </c>
      <c r="L300" t="n">
        <v>0.07357945147916717</v>
      </c>
      <c r="M300" t="n">
        <v>0</v>
      </c>
      <c r="N300" t="n">
        <v>89.29268198802038</v>
      </c>
      <c r="O300" t="n">
        <v>4.255289893807668</v>
      </c>
      <c r="P300" t="b">
        <v>1</v>
      </c>
      <c r="Q300" t="n">
        <v>0</v>
      </c>
      <c r="R300" t="b">
        <v>0</v>
      </c>
      <c r="S300" t="n">
        <v>4.255289893807668</v>
      </c>
      <c r="T300" t="n">
        <v>384.3523778514978</v>
      </c>
      <c r="U300" t="n">
        <v>1515.885778246307</v>
      </c>
      <c r="V300" t="n">
        <v>105.7233611522205</v>
      </c>
      <c r="W300" t="n">
        <v>4</v>
      </c>
      <c r="X300" t="n">
        <v>1352.170114195706</v>
      </c>
      <c r="Y300" t="b">
        <v>0</v>
      </c>
      <c r="Z300" t="n">
        <v>1352.170114195706</v>
      </c>
      <c r="AA300" t="b">
        <v>0</v>
      </c>
      <c r="AB300" t="n">
        <v>26.80612605279424</v>
      </c>
      <c r="AC300" t="n">
        <v>4.255289893807668</v>
      </c>
      <c r="AD300" t="b">
        <v>0</v>
      </c>
      <c r="AE300" t="n">
        <v>0</v>
      </c>
      <c r="AF300" t="n">
        <v>0</v>
      </c>
      <c r="AG300" t="n">
        <v>0.8999278449171842</v>
      </c>
      <c r="AH300" t="n">
        <v>27.18363001154641</v>
      </c>
      <c r="AI300" t="n">
        <v>33.39346703321944</v>
      </c>
      <c r="AJ300" t="n">
        <v>4.728478975110789</v>
      </c>
      <c r="AK300" t="n">
        <v>3.341756211701231</v>
      </c>
      <c r="AL300" t="n">
        <v>4.728478975110789</v>
      </c>
      <c r="AM300" t="n">
        <v>0</v>
      </c>
      <c r="AN300" t="n">
        <v>0</v>
      </c>
      <c r="AO300" t="n">
        <v>4.729950630384713</v>
      </c>
      <c r="AP300" t="n">
        <v>0</v>
      </c>
      <c r="AQ300" t="n">
        <v>1.631451160931347</v>
      </c>
      <c r="AR300" t="n">
        <v>1</v>
      </c>
      <c r="AS300" t="n">
        <v>0</v>
      </c>
      <c r="AT300" t="n">
        <v>0</v>
      </c>
      <c r="AU300" t="n">
        <v>0</v>
      </c>
      <c r="AV300" t="n">
        <v>1.733014443795368</v>
      </c>
      <c r="AW300" t="n">
        <v>0.5448303202919678</v>
      </c>
    </row>
    <row r="301" spans="1:49">
      <c r="A301" t="n">
        <v>0</v>
      </c>
      <c r="B301" t="n">
        <v>-21.42638506</v>
      </c>
      <c r="C301" t="n">
        <v>32.85070292</v>
      </c>
      <c r="D301" t="n">
        <v>52.19828441999999</v>
      </c>
      <c r="E301" t="n">
        <v>1378.0352825</v>
      </c>
      <c r="F301" t="n">
        <v>298</v>
      </c>
      <c r="G301" t="n">
        <v>47.1</v>
      </c>
      <c r="H301" t="n">
        <v>0.08186682965101255</v>
      </c>
      <c r="I301" t="n">
        <v>-0</v>
      </c>
      <c r="J301" t="n">
        <v>0</v>
      </c>
      <c r="K301" t="n">
        <v>0</v>
      </c>
      <c r="L301" t="n">
        <v>0.05380219387500168</v>
      </c>
      <c r="M301" t="n">
        <v>0</v>
      </c>
      <c r="N301" t="n">
        <v>89.28524227098565</v>
      </c>
      <c r="O301" t="n">
        <v>4.74405792550647</v>
      </c>
      <c r="P301" t="b">
        <v>1</v>
      </c>
      <c r="Q301" t="n">
        <v>0</v>
      </c>
      <c r="R301" t="b">
        <v>0</v>
      </c>
      <c r="S301" t="n">
        <v>4.74405792550647</v>
      </c>
      <c r="T301" t="n">
        <v>386.8161751454177</v>
      </c>
      <c r="U301" t="n">
        <v>1525.602994773527</v>
      </c>
      <c r="V301" t="n">
        <v>117.1161369673527</v>
      </c>
      <c r="W301" t="n">
        <v>4</v>
      </c>
      <c r="X301" t="n">
        <v>1360.837871337986</v>
      </c>
      <c r="Y301" t="b">
        <v>0</v>
      </c>
      <c r="Z301" t="n">
        <v>1360.837871337986</v>
      </c>
      <c r="AA301" t="b">
        <v>0</v>
      </c>
      <c r="AB301" t="n">
        <v>29.69476089435922</v>
      </c>
      <c r="AC301" t="n">
        <v>4.74405792550647</v>
      </c>
      <c r="AD301" t="b">
        <v>0</v>
      </c>
      <c r="AE301" t="n">
        <v>0</v>
      </c>
      <c r="AF301" t="n">
        <v>0</v>
      </c>
      <c r="AG301" t="n">
        <v>0.9055043754585815</v>
      </c>
      <c r="AH301" t="n">
        <v>27.1981954054146</v>
      </c>
      <c r="AI301" t="n">
        <v>36.76414116926178</v>
      </c>
      <c r="AJ301" t="n">
        <v>5.239133077743441</v>
      </c>
      <c r="AK301" t="n">
        <v>3.474050480518272</v>
      </c>
      <c r="AL301" t="n">
        <v>5.239133077743441</v>
      </c>
      <c r="AM301" t="n">
        <v>0</v>
      </c>
      <c r="AN301" t="n">
        <v>0</v>
      </c>
      <c r="AO301" t="n">
        <v>5.240044020719613</v>
      </c>
      <c r="AP301" t="n">
        <v>0</v>
      </c>
      <c r="AQ301" t="n">
        <v>1.718273505960214</v>
      </c>
      <c r="AR301" t="n">
        <v>1</v>
      </c>
      <c r="AS301" t="n">
        <v>0</v>
      </c>
      <c r="AT301" t="n">
        <v>0</v>
      </c>
      <c r="AU301" t="n">
        <v>0</v>
      </c>
      <c r="AV301" t="n">
        <v>1.818498255257904</v>
      </c>
      <c r="AW301" t="n">
        <v>0.5717049793841983</v>
      </c>
    </row>
    <row r="302" spans="1:49">
      <c r="A302" t="n">
        <v>0</v>
      </c>
      <c r="B302" t="n">
        <v>-21.42638506</v>
      </c>
      <c r="C302" t="n">
        <v>32.883161635</v>
      </c>
      <c r="D302" t="n">
        <v>52.249859855</v>
      </c>
      <c r="E302" t="n">
        <v>1361.083513</v>
      </c>
      <c r="F302" t="n">
        <v>299</v>
      </c>
      <c r="G302" t="n">
        <v>47.3</v>
      </c>
      <c r="H302" t="n">
        <v>0.02754909761757229</v>
      </c>
      <c r="I302" t="n">
        <v>-0</v>
      </c>
      <c r="J302" t="n">
        <v>0</v>
      </c>
      <c r="K302" t="n">
        <v>0</v>
      </c>
      <c r="L302" t="n">
        <v>0.05146859077083232</v>
      </c>
      <c r="M302" t="n">
        <v>0</v>
      </c>
      <c r="N302" t="n">
        <v>89.27780255395092</v>
      </c>
      <c r="O302" t="n">
        <v>3.559366917668147</v>
      </c>
      <c r="P302" t="b">
        <v>1</v>
      </c>
      <c r="Q302" t="n">
        <v>0</v>
      </c>
      <c r="R302" t="b">
        <v>0</v>
      </c>
      <c r="S302" t="n">
        <v>3.559366917668147</v>
      </c>
      <c r="T302" t="n">
        <v>388.4587066746976</v>
      </c>
      <c r="U302" t="n">
        <v>1532.081139125007</v>
      </c>
      <c r="V302" t="n">
        <v>87.49823280944587</v>
      </c>
      <c r="W302" t="n">
        <v>4</v>
      </c>
      <c r="X302" t="n">
        <v>1366.616376099506</v>
      </c>
      <c r="Y302" t="b">
        <v>0</v>
      </c>
      <c r="Z302" t="n">
        <v>1366.616376099506</v>
      </c>
      <c r="AA302" t="b">
        <v>0</v>
      </c>
      <c r="AB302" t="n">
        <v>22.18515030665463</v>
      </c>
      <c r="AC302" t="n">
        <v>3.559366917668147</v>
      </c>
      <c r="AD302" t="b">
        <v>0</v>
      </c>
      <c r="AE302" t="n">
        <v>0</v>
      </c>
      <c r="AF302" t="n">
        <v>0</v>
      </c>
      <c r="AG302" t="n">
        <v>0.8878223929492139</v>
      </c>
      <c r="AH302" t="n">
        <v>27.21352891296639</v>
      </c>
      <c r="AI302" t="n">
        <v>28.01376146391563</v>
      </c>
      <c r="AJ302" t="n">
        <v>4.00909792987363</v>
      </c>
      <c r="AK302" t="n">
        <v>3.142516725513577</v>
      </c>
      <c r="AL302" t="n">
        <v>4.00909792987363</v>
      </c>
      <c r="AM302" t="n">
        <v>0</v>
      </c>
      <c r="AN302" t="n">
        <v>0</v>
      </c>
      <c r="AO302" t="n">
        <v>4.009382395101969</v>
      </c>
      <c r="AP302" t="n">
        <v>0</v>
      </c>
      <c r="AQ302" t="n">
        <v>1.477239605822757</v>
      </c>
      <c r="AR302" t="n">
        <v>1</v>
      </c>
      <c r="AS302" t="n">
        <v>0</v>
      </c>
      <c r="AT302" t="n">
        <v>0</v>
      </c>
      <c r="AU302" t="n">
        <v>0</v>
      </c>
      <c r="AV302" t="n">
        <v>1.575715471130501</v>
      </c>
      <c r="AW302" t="n">
        <v>0.4953781937009696</v>
      </c>
    </row>
    <row r="303" spans="1:49">
      <c r="A303" t="n">
        <v>0</v>
      </c>
      <c r="B303" t="n">
        <v>-21.42638506</v>
      </c>
      <c r="C303" t="n">
        <v>32.929519495</v>
      </c>
      <c r="D303" t="n">
        <v>52.3235204</v>
      </c>
      <c r="E303" t="n">
        <v>1353.6714695</v>
      </c>
      <c r="F303" t="n">
        <v>300</v>
      </c>
      <c r="G303" t="n">
        <v>47.3</v>
      </c>
      <c r="H303" t="n">
        <v>-0.02539655345463565</v>
      </c>
      <c r="I303" t="n">
        <v>-0</v>
      </c>
      <c r="J303" t="n">
        <v>0</v>
      </c>
      <c r="K303" t="n">
        <v>0</v>
      </c>
      <c r="L303" t="n">
        <v>0.06671653327083274</v>
      </c>
      <c r="M303" t="n">
        <v>0</v>
      </c>
      <c r="N303" t="n">
        <v>89.27036283691619</v>
      </c>
      <c r="O303" t="n">
        <v>2.377114795982486</v>
      </c>
      <c r="P303" t="b">
        <v>1</v>
      </c>
      <c r="Q303" t="n">
        <v>0</v>
      </c>
      <c r="R303" t="b">
        <v>0</v>
      </c>
      <c r="S303" t="n">
        <v>2.377114795982486</v>
      </c>
      <c r="T303" t="n">
        <v>388.4587066746976</v>
      </c>
      <c r="U303" t="n">
        <v>1532.081139125007</v>
      </c>
      <c r="V303" t="n">
        <v>58.43548828900083</v>
      </c>
      <c r="W303" t="n">
        <v>4</v>
      </c>
      <c r="X303" t="n">
        <v>1366.616376099506</v>
      </c>
      <c r="Y303" t="b">
        <v>0</v>
      </c>
      <c r="Z303" t="n">
        <v>1366.616376099506</v>
      </c>
      <c r="AA303" t="b">
        <v>0</v>
      </c>
      <c r="AB303" t="n">
        <v>14.81630027611583</v>
      </c>
      <c r="AC303" t="n">
        <v>2.377114795982486</v>
      </c>
      <c r="AD303" t="b">
        <v>0</v>
      </c>
      <c r="AE303" t="n">
        <v>0</v>
      </c>
      <c r="AF303" t="n">
        <v>0</v>
      </c>
      <c r="AG303" t="n">
        <v>0.8551035026305275</v>
      </c>
      <c r="AH303" t="n">
        <v>27.22718602146375</v>
      </c>
      <c r="AI303" t="n">
        <v>19.42478548172407</v>
      </c>
      <c r="AJ303" t="n">
        <v>2.779914698828672</v>
      </c>
      <c r="AK303" t="n">
        <v>2.8145833784552</v>
      </c>
      <c r="AL303" t="n">
        <v>2.779914698828672</v>
      </c>
      <c r="AM303" t="n">
        <v>0</v>
      </c>
      <c r="AN303" t="n">
        <v>0</v>
      </c>
      <c r="AO303" t="n">
        <v>2.779932048566704</v>
      </c>
      <c r="AP303" t="n">
        <v>0</v>
      </c>
      <c r="AQ303" t="n">
        <v>1.241210250221636</v>
      </c>
      <c r="AR303" t="n">
        <v>1</v>
      </c>
      <c r="AS303" t="n">
        <v>0</v>
      </c>
      <c r="AT303" t="n">
        <v>0</v>
      </c>
      <c r="AU303" t="n">
        <v>0</v>
      </c>
      <c r="AV303" t="n">
        <v>1.33842726382876</v>
      </c>
      <c r="AW303" t="n">
        <v>0.4207788096920387</v>
      </c>
    </row>
    <row r="304" spans="1:49">
      <c r="A304" t="n">
        <v>0</v>
      </c>
      <c r="B304" t="n">
        <v>-21.42638506</v>
      </c>
      <c r="C304" t="n">
        <v>32.99086927</v>
      </c>
      <c r="D304" t="n">
        <v>52.42100242</v>
      </c>
      <c r="E304" t="n">
        <v>1355.066553</v>
      </c>
      <c r="F304" t="n">
        <v>301</v>
      </c>
      <c r="G304" t="n">
        <v>47.1</v>
      </c>
      <c r="H304" t="n">
        <v>-0.09262955046569843</v>
      </c>
      <c r="I304" t="n">
        <v>-0</v>
      </c>
      <c r="J304" t="n">
        <v>0</v>
      </c>
      <c r="K304" t="n">
        <v>0</v>
      </c>
      <c r="L304" t="n">
        <v>0.08693941810416772</v>
      </c>
      <c r="M304" t="n">
        <v>0</v>
      </c>
      <c r="N304" t="n">
        <v>89.26292311988146</v>
      </c>
      <c r="O304" t="n">
        <v>0.8641091015638872</v>
      </c>
      <c r="P304" t="b">
        <v>1</v>
      </c>
      <c r="Q304" t="n">
        <v>0</v>
      </c>
      <c r="R304" t="b">
        <v>0</v>
      </c>
      <c r="S304" t="n">
        <v>0.8641091015638872</v>
      </c>
      <c r="T304" t="n">
        <v>386.8161751454177</v>
      </c>
      <c r="U304" t="n">
        <v>1525.602994773527</v>
      </c>
      <c r="V304" t="n">
        <v>21.33218469980807</v>
      </c>
      <c r="W304" t="n">
        <v>4</v>
      </c>
      <c r="X304" t="n">
        <v>1360.837871337986</v>
      </c>
      <c r="Y304" t="b">
        <v>0</v>
      </c>
      <c r="Z304" t="n">
        <v>1360.837871337986</v>
      </c>
      <c r="AA304" t="b">
        <v>0</v>
      </c>
      <c r="AB304" t="n">
        <v>5.408768940113609</v>
      </c>
      <c r="AC304" t="n">
        <v>0.8641091015638872</v>
      </c>
      <c r="AD304" t="b">
        <v>0</v>
      </c>
      <c r="AE304" t="n">
        <v>0</v>
      </c>
      <c r="AF304" t="n">
        <v>0</v>
      </c>
      <c r="AG304" t="n">
        <v>0.7169984462326034</v>
      </c>
      <c r="AH304" t="n">
        <v>27.23896717649547</v>
      </c>
      <c r="AI304" t="n">
        <v>8.45698110143084</v>
      </c>
      <c r="AJ304" t="n">
        <v>1.205175696131926</v>
      </c>
      <c r="AK304" t="n">
        <v>2.393338791886436</v>
      </c>
      <c r="AL304" t="n">
        <v>1.205175696131926</v>
      </c>
      <c r="AM304" t="n">
        <v>0</v>
      </c>
      <c r="AN304" t="n">
        <v>0</v>
      </c>
      <c r="AO304" t="n">
        <v>1.205207150678538</v>
      </c>
      <c r="AP304" t="n">
        <v>0</v>
      </c>
      <c r="AQ304" t="n">
        <v>0.9465178395986543</v>
      </c>
      <c r="AR304" t="n">
        <v>1</v>
      </c>
      <c r="AS304" t="n">
        <v>0</v>
      </c>
      <c r="AT304" t="n">
        <v>0</v>
      </c>
      <c r="AU304" t="n">
        <v>0</v>
      </c>
      <c r="AV304" t="n">
        <v>1.04281248681254</v>
      </c>
      <c r="AW304" t="n">
        <v>0.3278425423565754</v>
      </c>
    </row>
    <row r="305" spans="1:49">
      <c r="A305" t="n">
        <v>0</v>
      </c>
      <c r="B305" t="n">
        <v>-21.42638506</v>
      </c>
      <c r="C305" t="n">
        <v>33.06164748499999</v>
      </c>
      <c r="D305" t="n">
        <v>52.53346581</v>
      </c>
      <c r="E305" t="n">
        <v>1361.773099</v>
      </c>
      <c r="F305" t="n">
        <v>302</v>
      </c>
      <c r="G305" t="n">
        <v>46.6</v>
      </c>
      <c r="H305" t="n">
        <v>-0.1874185780159054</v>
      </c>
      <c r="I305" t="n">
        <v>-0</v>
      </c>
      <c r="J305" t="n">
        <v>0</v>
      </c>
      <c r="K305" t="n">
        <v>0</v>
      </c>
      <c r="L305" t="n">
        <v>0.0996013770208336</v>
      </c>
      <c r="M305" t="n">
        <v>0</v>
      </c>
      <c r="N305" t="n">
        <v>89.25548340284674</v>
      </c>
      <c r="O305" t="n">
        <v>-1.250039479686738</v>
      </c>
      <c r="P305" t="b">
        <v>1</v>
      </c>
      <c r="Q305" t="n">
        <v>0</v>
      </c>
      <c r="R305" t="b">
        <v>0</v>
      </c>
      <c r="S305" t="n">
        <v>-1.250039479686738</v>
      </c>
      <c r="T305" t="n">
        <v>382.7098463222179</v>
      </c>
      <c r="U305" t="n">
        <v>1509.407633894828</v>
      </c>
      <c r="V305" t="n">
        <v>-31.19072542774274</v>
      </c>
      <c r="W305" t="n">
        <v>4</v>
      </c>
      <c r="X305" t="n">
        <v>1346.391609434186</v>
      </c>
      <c r="Y305" t="b">
        <v>0</v>
      </c>
      <c r="Z305" t="n">
        <v>1346.391609434186</v>
      </c>
      <c r="AA305" t="b">
        <v>0</v>
      </c>
      <c r="AB305" t="n">
        <v>-7.908398942125443</v>
      </c>
      <c r="AC305" t="n">
        <v>-1.250039479686738</v>
      </c>
      <c r="AD305" t="b">
        <v>0</v>
      </c>
      <c r="AE305" t="n">
        <v>0</v>
      </c>
      <c r="AF305" t="n">
        <v>0</v>
      </c>
      <c r="AG305" t="n">
        <v>0.6910874114299452</v>
      </c>
      <c r="AH305" t="n">
        <v>27.24733162338654</v>
      </c>
      <c r="AI305" t="n">
        <v>-6.127124387296849</v>
      </c>
      <c r="AJ305" t="n">
        <v>-0.8638865482019438</v>
      </c>
      <c r="AK305" t="n">
        <v>1.781274554828592</v>
      </c>
      <c r="AL305" t="n">
        <v>-0.8638865482019438</v>
      </c>
      <c r="AM305" t="n">
        <v>0</v>
      </c>
      <c r="AN305" t="n">
        <v>0</v>
      </c>
      <c r="AO305" t="n">
        <v>-0.8638008577983682</v>
      </c>
      <c r="AP305" t="n">
        <v>0</v>
      </c>
      <c r="AQ305" t="n">
        <v>0.5677044943918091</v>
      </c>
      <c r="AR305" t="n">
        <v>1</v>
      </c>
      <c r="AS305" t="n">
        <v>0</v>
      </c>
      <c r="AT305" t="n">
        <v>0</v>
      </c>
      <c r="AU305" t="n">
        <v>0</v>
      </c>
      <c r="AV305" t="n">
        <v>0.6632819824801092</v>
      </c>
      <c r="AW305" t="n">
        <v>0.2085245949636183</v>
      </c>
    </row>
    <row r="306" spans="1:49">
      <c r="A306" t="n">
        <v>-18.246725435</v>
      </c>
      <c r="B306" t="n">
        <v>-3.182452224999999</v>
      </c>
      <c r="C306" t="n">
        <v>33.13303627499999</v>
      </c>
      <c r="D306" t="n">
        <v>52.64689938</v>
      </c>
      <c r="E306" t="n">
        <v>1368.438565</v>
      </c>
      <c r="F306" t="n">
        <v>303</v>
      </c>
      <c r="G306" t="n">
        <v>45.8</v>
      </c>
      <c r="H306" t="n">
        <v>-0.2410294708040137</v>
      </c>
      <c r="I306" t="n">
        <v>0.3812405584256968</v>
      </c>
      <c r="J306" t="n">
        <v>0</v>
      </c>
      <c r="K306" t="n">
        <v>0</v>
      </c>
      <c r="L306" t="n">
        <v>0.100991957520834</v>
      </c>
      <c r="M306" t="n">
        <v>0</v>
      </c>
      <c r="N306" t="n">
        <v>89.25121103526253</v>
      </c>
      <c r="O306" t="n">
        <v>-2.418315410099749</v>
      </c>
      <c r="P306" t="b">
        <v>1</v>
      </c>
      <c r="Q306" t="n">
        <v>0</v>
      </c>
      <c r="R306" t="b">
        <v>0</v>
      </c>
      <c r="S306" t="n">
        <v>-2.418315410099749</v>
      </c>
      <c r="T306" t="n">
        <v>376.1397202050983</v>
      </c>
      <c r="U306" t="n">
        <v>1483.495056488908</v>
      </c>
      <c r="V306" t="n">
        <v>-61.3953003308682</v>
      </c>
      <c r="W306" t="n">
        <v>4</v>
      </c>
      <c r="X306" t="n">
        <v>1323.277590388106</v>
      </c>
      <c r="Y306" t="b">
        <v>0</v>
      </c>
      <c r="Z306" t="n">
        <v>1323.277590388106</v>
      </c>
      <c r="AA306" t="b">
        <v>0</v>
      </c>
      <c r="AB306" t="n">
        <v>-15.56675971877997</v>
      </c>
      <c r="AC306" t="n">
        <v>-2.418315410099749</v>
      </c>
      <c r="AD306" t="b">
        <v>0</v>
      </c>
      <c r="AE306" t="n">
        <v>0</v>
      </c>
      <c r="AF306" t="n">
        <v>0</v>
      </c>
      <c r="AG306" t="n">
        <v>0.8250538197176612</v>
      </c>
      <c r="AH306" t="n">
        <v>27.2605396873874</v>
      </c>
      <c r="AI306" t="n">
        <v>-14.39844682354982</v>
      </c>
      <c r="AJ306" t="n">
        <v>-1.99524036638488</v>
      </c>
      <c r="AK306" t="n">
        <v>1.16831289523015</v>
      </c>
      <c r="AL306" t="n">
        <v>-1.99524036638488</v>
      </c>
      <c r="AM306" t="n">
        <v>2</v>
      </c>
      <c r="AN306" t="n">
        <v>0</v>
      </c>
      <c r="AO306" t="n">
        <v>-1.613965875504614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</row>
    <row r="307" spans="1:49">
      <c r="A307" t="n">
        <v>-68.93207388499999</v>
      </c>
      <c r="B307" t="n">
        <v>47.49513897999999</v>
      </c>
      <c r="C307" t="n">
        <v>33.196481845</v>
      </c>
      <c r="D307" t="n">
        <v>52.747711525</v>
      </c>
      <c r="E307" t="n">
        <v>1370.1877925</v>
      </c>
      <c r="F307" t="n">
        <v>304</v>
      </c>
      <c r="G307" t="n">
        <v>44.8</v>
      </c>
      <c r="H307" t="n">
        <v>-0.3484635387680415</v>
      </c>
      <c r="I307" t="n">
        <v>1.440242110014453</v>
      </c>
      <c r="J307" t="n">
        <v>0</v>
      </c>
      <c r="K307" t="n">
        <v>0</v>
      </c>
      <c r="L307" t="n">
        <v>0.09024198114583448</v>
      </c>
      <c r="M307" t="n">
        <v>0</v>
      </c>
      <c r="N307" t="n">
        <v>89.25890421004638</v>
      </c>
      <c r="O307" t="n">
        <v>-4.674413942318231</v>
      </c>
      <c r="P307" t="b">
        <v>1</v>
      </c>
      <c r="Q307" t="n">
        <v>0</v>
      </c>
      <c r="R307" t="b">
        <v>0</v>
      </c>
      <c r="S307" t="n">
        <v>-4.674413942318231</v>
      </c>
      <c r="T307" t="n">
        <v>367.9270625586988</v>
      </c>
      <c r="U307" t="n">
        <v>1451.104334731508</v>
      </c>
      <c r="V307" t="n">
        <v>-121.3212335842673</v>
      </c>
      <c r="W307" t="n">
        <v>4</v>
      </c>
      <c r="X307" t="n">
        <v>1294.385066580505</v>
      </c>
      <c r="Y307" t="b">
        <v>0</v>
      </c>
      <c r="Z307" t="n">
        <v>1294.385066580505</v>
      </c>
      <c r="AA307" t="b">
        <v>0</v>
      </c>
      <c r="AB307" t="n">
        <v>-30.76096186213674</v>
      </c>
      <c r="AC307" t="n">
        <v>-4.674413942318231</v>
      </c>
      <c r="AD307" t="b">
        <v>0</v>
      </c>
      <c r="AE307" t="n">
        <v>0</v>
      </c>
      <c r="AF307" t="n">
        <v>0</v>
      </c>
      <c r="AG307" t="n">
        <v>0.8930993302476621</v>
      </c>
      <c r="AH307" t="n">
        <v>27.2750106438374</v>
      </c>
      <c r="AI307" t="n">
        <v>-30.79887268704955</v>
      </c>
      <c r="AJ307" t="n">
        <v>-4.174715961184746</v>
      </c>
      <c r="AK307" t="n">
        <v>-0.03791082491280662</v>
      </c>
      <c r="AL307" t="n">
        <v>-4.174715961184746</v>
      </c>
      <c r="AM307" t="n">
        <v>2</v>
      </c>
      <c r="AN307" t="n">
        <v>0.3696742236287403</v>
      </c>
      <c r="AO307" t="n">
        <v>-2.364794576633213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</row>
    <row r="308" spans="1:49">
      <c r="A308" t="n">
        <v>-101.3706969</v>
      </c>
      <c r="B308" t="n">
        <v>79.92879735</v>
      </c>
      <c r="C308" t="n">
        <v>33.248064485</v>
      </c>
      <c r="D308" t="n">
        <v>52.82967401</v>
      </c>
      <c r="E308" t="n">
        <v>1365.192065</v>
      </c>
      <c r="F308" t="n">
        <v>305</v>
      </c>
      <c r="G308" t="n">
        <v>43.3</v>
      </c>
      <c r="H308" t="n">
        <v>-0.448449707457157</v>
      </c>
      <c r="I308" t="n">
        <v>2.118003103177513</v>
      </c>
      <c r="J308" t="n">
        <v>0</v>
      </c>
      <c r="K308" t="n">
        <v>0</v>
      </c>
      <c r="L308" t="n">
        <v>0.07035876927083398</v>
      </c>
      <c r="M308" t="n">
        <v>0</v>
      </c>
      <c r="N308" t="n">
        <v>89.28102642121479</v>
      </c>
      <c r="O308" t="n">
        <v>-6.613671719116631</v>
      </c>
      <c r="P308" t="b">
        <v>1</v>
      </c>
      <c r="Q308" t="n">
        <v>0</v>
      </c>
      <c r="R308" t="b">
        <v>0</v>
      </c>
      <c r="S308" t="n">
        <v>-6.613671719116631</v>
      </c>
      <c r="T308" t="n">
        <v>355.6080760890994</v>
      </c>
      <c r="U308" t="n">
        <v>1402.518252095408</v>
      </c>
      <c r="V308" t="n">
        <v>-177.5997706791256</v>
      </c>
      <c r="W308" t="n">
        <v>4</v>
      </c>
      <c r="X308" t="n">
        <v>1251.046280869104</v>
      </c>
      <c r="Y308" t="b">
        <v>0</v>
      </c>
      <c r="Z308" t="n">
        <v>1251.046280869104</v>
      </c>
      <c r="AA308" t="b">
        <v>0</v>
      </c>
      <c r="AB308" t="n">
        <v>-45.03036781925092</v>
      </c>
      <c r="AC308" t="n">
        <v>-6.613671719116631</v>
      </c>
      <c r="AD308" t="b">
        <v>0</v>
      </c>
      <c r="AE308" t="n">
        <v>0</v>
      </c>
      <c r="AF308" t="n">
        <v>0</v>
      </c>
      <c r="AG308" t="n">
        <v>0.9153798205005721</v>
      </c>
      <c r="AH308" t="n">
        <v>27.29210242892508</v>
      </c>
      <c r="AI308" t="n">
        <v>-46.21063902630117</v>
      </c>
      <c r="AJ308" t="n">
        <v>-6.054021631094692</v>
      </c>
      <c r="AK308" t="n">
        <v>-1.180271207050247</v>
      </c>
      <c r="AL308" t="n">
        <v>-6.054021631094692</v>
      </c>
      <c r="AM308" t="n">
        <v>2</v>
      </c>
      <c r="AN308" t="n">
        <v>1.580787100199635</v>
      </c>
      <c r="AO308" t="n">
        <v>-2.355070849719236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</row>
    <row r="309" spans="1:49">
      <c r="A309" t="n">
        <v>-86.165092355</v>
      </c>
      <c r="B309" t="n">
        <v>64.72551999</v>
      </c>
      <c r="C309" t="n">
        <v>33.285361905</v>
      </c>
      <c r="D309" t="n">
        <v>52.88893793</v>
      </c>
      <c r="E309" t="n">
        <v>1351.882626</v>
      </c>
      <c r="F309" t="n">
        <v>306</v>
      </c>
      <c r="G309" t="n">
        <v>41.8</v>
      </c>
      <c r="H309" t="n">
        <v>-0.3577376314033254</v>
      </c>
      <c r="I309" t="n">
        <v>1.80030263749195</v>
      </c>
      <c r="J309" t="n">
        <v>0</v>
      </c>
      <c r="K309" t="n">
        <v>0</v>
      </c>
      <c r="L309" t="n">
        <v>0.04801004739583165</v>
      </c>
      <c r="M309" t="n">
        <v>0</v>
      </c>
      <c r="N309" t="n">
        <v>89.30614001797521</v>
      </c>
      <c r="O309" t="n">
        <v>-4.643112398851103</v>
      </c>
      <c r="P309" t="b">
        <v>1</v>
      </c>
      <c r="Q309" t="n">
        <v>0</v>
      </c>
      <c r="R309" t="b">
        <v>0</v>
      </c>
      <c r="S309" t="n">
        <v>-4.643112398851103</v>
      </c>
      <c r="T309" t="n">
        <v>343.2890896195001</v>
      </c>
      <c r="U309" t="n">
        <v>1353.932169459309</v>
      </c>
      <c r="V309" t="n">
        <v>-129.157781931403</v>
      </c>
      <c r="W309" t="n">
        <v>4</v>
      </c>
      <c r="X309" t="n">
        <v>1207.707495157703</v>
      </c>
      <c r="Y309" t="b">
        <v>0</v>
      </c>
      <c r="Z309" t="n">
        <v>1207.707495157703</v>
      </c>
      <c r="AA309" t="b">
        <v>0</v>
      </c>
      <c r="AB309" t="n">
        <v>-32.74791631120765</v>
      </c>
      <c r="AC309" t="n">
        <v>-4.643112398851103</v>
      </c>
      <c r="AD309" t="b">
        <v>0</v>
      </c>
      <c r="AE309" t="n">
        <v>0</v>
      </c>
      <c r="AF309" t="n">
        <v>0</v>
      </c>
      <c r="AG309" t="n">
        <v>0.898653987633408</v>
      </c>
      <c r="AH309" t="n">
        <v>27.311244829715</v>
      </c>
      <c r="AI309" t="n">
        <v>-32.99220356474426</v>
      </c>
      <c r="AJ309" t="n">
        <v>-4.172551472257662</v>
      </c>
      <c r="AK309" t="n">
        <v>-0.244287253536605</v>
      </c>
      <c r="AL309" t="n">
        <v>-4.172551472257662</v>
      </c>
      <c r="AM309" t="n">
        <v>2</v>
      </c>
      <c r="AN309" t="n">
        <v>0.04240800558454971</v>
      </c>
      <c r="AO309" t="n">
        <v>-2.329224046147001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</row>
    <row r="310" spans="1:49">
      <c r="A310" t="n">
        <v>-35.479743905</v>
      </c>
      <c r="B310" t="n">
        <v>14.047928785</v>
      </c>
      <c r="C310" t="n">
        <v>33.306336195</v>
      </c>
      <c r="D310" t="n">
        <v>52.92226513</v>
      </c>
      <c r="E310" t="n">
        <v>1329.316655</v>
      </c>
      <c r="F310" t="n">
        <v>307</v>
      </c>
      <c r="G310" t="n">
        <v>40.8</v>
      </c>
      <c r="H310" t="n">
        <v>-0.2039331002628781</v>
      </c>
      <c r="I310" t="n">
        <v>0.7413010859031932</v>
      </c>
      <c r="J310" t="n">
        <v>0</v>
      </c>
      <c r="K310" t="n">
        <v>0</v>
      </c>
      <c r="L310" t="n">
        <v>0.02975515262500006</v>
      </c>
      <c r="M310" t="n">
        <v>0</v>
      </c>
      <c r="N310" t="n">
        <v>89.31981596394309</v>
      </c>
      <c r="O310" t="n">
        <v>-1.600376154563296</v>
      </c>
      <c r="P310" t="b">
        <v>1</v>
      </c>
      <c r="Q310" t="n">
        <v>0</v>
      </c>
      <c r="R310" t="b">
        <v>0</v>
      </c>
      <c r="S310" t="n">
        <v>-1.600376154563296</v>
      </c>
      <c r="T310" t="n">
        <v>335.0764319731006</v>
      </c>
      <c r="U310" t="n">
        <v>1321.541447701909</v>
      </c>
      <c r="V310" t="n">
        <v>-45.60889722478515</v>
      </c>
      <c r="W310" t="n">
        <v>4</v>
      </c>
      <c r="X310" t="n">
        <v>1178.814971350103</v>
      </c>
      <c r="Y310" t="b">
        <v>0</v>
      </c>
      <c r="Z310" t="n">
        <v>1178.814971350103</v>
      </c>
      <c r="AA310" t="b">
        <v>0</v>
      </c>
      <c r="AB310" t="n">
        <v>-11.56412201439786</v>
      </c>
      <c r="AC310" t="n">
        <v>-1.600376154563296</v>
      </c>
      <c r="AD310" t="b">
        <v>0</v>
      </c>
      <c r="AE310" t="n">
        <v>0</v>
      </c>
      <c r="AF310" t="n">
        <v>0</v>
      </c>
      <c r="AG310" t="n">
        <v>0.7842357829691647</v>
      </c>
      <c r="AH310" t="n">
        <v>27.32734000426374</v>
      </c>
      <c r="AI310" t="n">
        <v>-10.16703843308549</v>
      </c>
      <c r="AJ310" t="n">
        <v>-1.255072246619128</v>
      </c>
      <c r="AK310" t="n">
        <v>1.397083581312367</v>
      </c>
      <c r="AL310" t="n">
        <v>-1.255072246619128</v>
      </c>
      <c r="AM310" t="n">
        <v>2</v>
      </c>
      <c r="AN310" t="n">
        <v>0</v>
      </c>
      <c r="AO310" t="n">
        <v>-0.5123195762103702</v>
      </c>
      <c r="AP310" t="n">
        <v>0</v>
      </c>
      <c r="AQ310" t="n">
        <v>0.6108656401355205</v>
      </c>
      <c r="AR310" t="n">
        <v>1</v>
      </c>
      <c r="AS310" t="n">
        <v>0</v>
      </c>
      <c r="AT310" t="n">
        <v>0</v>
      </c>
      <c r="AU310" t="n">
        <v>0</v>
      </c>
      <c r="AV310" t="n">
        <v>0.7033450233236567</v>
      </c>
      <c r="AW310" t="n">
        <v>0.2211197348672748</v>
      </c>
    </row>
    <row r="311" spans="1:49">
      <c r="A311" t="n">
        <v>0</v>
      </c>
      <c r="B311" t="n">
        <v>-21.42638506</v>
      </c>
      <c r="C311" t="n">
        <v>33.31542895</v>
      </c>
      <c r="D311" t="n">
        <v>52.936713105</v>
      </c>
      <c r="E311" t="n">
        <v>1296.845997</v>
      </c>
      <c r="F311" t="n">
        <v>308</v>
      </c>
      <c r="G311" t="n">
        <v>40.3</v>
      </c>
      <c r="H311" t="n">
        <v>-0.07652996754516028</v>
      </c>
      <c r="I311" t="n">
        <v>-0</v>
      </c>
      <c r="J311" t="n">
        <v>0</v>
      </c>
      <c r="K311" t="n">
        <v>0</v>
      </c>
      <c r="L311" t="n">
        <v>0.01856153581249975</v>
      </c>
      <c r="M311" t="n">
        <v>0</v>
      </c>
      <c r="N311" t="n">
        <v>89.3185349819509</v>
      </c>
      <c r="O311" t="n">
        <v>0.828127085614473</v>
      </c>
      <c r="P311" t="b">
        <v>1</v>
      </c>
      <c r="Q311" t="n">
        <v>0</v>
      </c>
      <c r="R311" t="b">
        <v>0</v>
      </c>
      <c r="S311" t="n">
        <v>0.828127085614473</v>
      </c>
      <c r="T311" t="n">
        <v>330.9701031499009</v>
      </c>
      <c r="U311" t="n">
        <v>1305.346086823209</v>
      </c>
      <c r="V311" t="n">
        <v>23.89349090980602</v>
      </c>
      <c r="W311" t="n">
        <v>4</v>
      </c>
      <c r="X311" t="n">
        <v>1164.368709446302</v>
      </c>
      <c r="Y311" t="b">
        <v>0</v>
      </c>
      <c r="Z311" t="n">
        <v>1164.368709446302</v>
      </c>
      <c r="AA311" t="b">
        <v>0</v>
      </c>
      <c r="AB311" t="n">
        <v>6.058187350356496</v>
      </c>
      <c r="AC311" t="n">
        <v>0.828127085614473</v>
      </c>
      <c r="AD311" t="b">
        <v>0</v>
      </c>
      <c r="AE311" t="n">
        <v>0</v>
      </c>
      <c r="AF311" t="n">
        <v>0</v>
      </c>
      <c r="AG311" t="n">
        <v>0.7448089165334186</v>
      </c>
      <c r="AH311" t="n">
        <v>27.33915085883459</v>
      </c>
      <c r="AI311" t="n">
        <v>9.118701057273142</v>
      </c>
      <c r="AJ311" t="n">
        <v>1.111865160622464</v>
      </c>
      <c r="AK311" t="n">
        <v>2.327011202613393</v>
      </c>
      <c r="AL311" t="n">
        <v>1.111865160622464</v>
      </c>
      <c r="AM311" t="n">
        <v>0</v>
      </c>
      <c r="AN311" t="n">
        <v>0</v>
      </c>
      <c r="AO311" t="n">
        <v>1.114462793333751</v>
      </c>
      <c r="AP311" t="n">
        <v>0</v>
      </c>
      <c r="AQ311" t="n">
        <v>0.8965373782416591</v>
      </c>
      <c r="AR311" t="n">
        <v>1</v>
      </c>
      <c r="AS311" t="n">
        <v>0</v>
      </c>
      <c r="AT311" t="n">
        <v>0</v>
      </c>
      <c r="AU311" t="n">
        <v>0</v>
      </c>
      <c r="AV311" t="n">
        <v>0.987714772493868</v>
      </c>
      <c r="AW311" t="n">
        <v>0.3105207563512291</v>
      </c>
    </row>
    <row r="312" spans="1:49">
      <c r="A312" t="n">
        <v>0</v>
      </c>
      <c r="B312" t="n">
        <v>-21.42638506</v>
      </c>
      <c r="C312" t="n">
        <v>33.31655112</v>
      </c>
      <c r="D312" t="n">
        <v>52.93849618</v>
      </c>
      <c r="E312" t="n">
        <v>1255.6926335</v>
      </c>
      <c r="F312" t="n">
        <v>309</v>
      </c>
      <c r="G312" t="n">
        <v>40.1</v>
      </c>
      <c r="H312" t="n">
        <v>-0.07328036288980933</v>
      </c>
      <c r="I312" t="n">
        <v>-0</v>
      </c>
      <c r="J312" t="n">
        <v>0</v>
      </c>
      <c r="K312" t="n">
        <v>0</v>
      </c>
      <c r="L312" t="n">
        <v>0.01541704445833389</v>
      </c>
      <c r="M312" t="n">
        <v>0</v>
      </c>
      <c r="N312" t="n">
        <v>89.31109526491618</v>
      </c>
      <c r="O312" t="n">
        <v>0.8796305682035108</v>
      </c>
      <c r="P312" t="b">
        <v>1</v>
      </c>
      <c r="Q312" t="n">
        <v>0</v>
      </c>
      <c r="R312" t="b">
        <v>0</v>
      </c>
      <c r="S312" t="n">
        <v>0.8796305682035108</v>
      </c>
      <c r="T312" t="n">
        <v>329.327571620621</v>
      </c>
      <c r="U312" t="n">
        <v>1298.867942471729</v>
      </c>
      <c r="V312" t="n">
        <v>25.5060732999779</v>
      </c>
      <c r="W312" t="n">
        <v>4</v>
      </c>
      <c r="X312" t="n">
        <v>1158.590204684783</v>
      </c>
      <c r="Y312" t="b">
        <v>0</v>
      </c>
      <c r="Z312" t="n">
        <v>1158.590204684783</v>
      </c>
      <c r="AA312" t="b">
        <v>0</v>
      </c>
      <c r="AB312" t="n">
        <v>6.467057124740846</v>
      </c>
      <c r="AC312" t="n">
        <v>0.8796305682035108</v>
      </c>
      <c r="AD312" t="b">
        <v>0</v>
      </c>
      <c r="AE312" t="n">
        <v>0</v>
      </c>
      <c r="AF312" t="n">
        <v>0</v>
      </c>
      <c r="AG312" t="n">
        <v>0.7558149913118105</v>
      </c>
      <c r="AH312" t="n">
        <v>27.34637926110615</v>
      </c>
      <c r="AI312" t="n">
        <v>9.592379252237251</v>
      </c>
      <c r="AJ312" t="n">
        <v>1.163817307562004</v>
      </c>
      <c r="AK312" t="n">
        <v>2.342315211047961</v>
      </c>
      <c r="AL312" t="n">
        <v>1.163817307562004</v>
      </c>
      <c r="AM312" t="n">
        <v>0</v>
      </c>
      <c r="AN312" t="n">
        <v>0</v>
      </c>
      <c r="AO312" t="n">
        <v>1.16707100960435</v>
      </c>
      <c r="AP312" t="n">
        <v>0</v>
      </c>
      <c r="AQ312" t="n">
        <v>0.8871725484917431</v>
      </c>
      <c r="AR312" t="n">
        <v>1</v>
      </c>
      <c r="AS312" t="n">
        <v>0</v>
      </c>
      <c r="AT312" t="n">
        <v>0</v>
      </c>
      <c r="AU312" t="n">
        <v>0</v>
      </c>
      <c r="AV312" t="n">
        <v>0.9760338072202417</v>
      </c>
      <c r="AW312" t="n">
        <v>0.3068484591732486</v>
      </c>
    </row>
    <row r="313" spans="1:49">
      <c r="A313" t="n">
        <v>0</v>
      </c>
      <c r="B313" t="n">
        <v>-21.42638506</v>
      </c>
      <c r="C313" t="n">
        <v>33.31854012</v>
      </c>
      <c r="D313" t="n">
        <v>52.941656615</v>
      </c>
      <c r="E313" t="n">
        <v>1214.44745</v>
      </c>
      <c r="F313" t="n">
        <v>310</v>
      </c>
      <c r="G313" t="n">
        <v>39.7</v>
      </c>
      <c r="H313" t="n">
        <v>-0.1303485808956024</v>
      </c>
      <c r="I313" t="n">
        <v>-0</v>
      </c>
      <c r="J313" t="n">
        <v>0</v>
      </c>
      <c r="K313" t="n">
        <v>0</v>
      </c>
      <c r="L313" t="n">
        <v>0.01911196058333628</v>
      </c>
      <c r="M313" t="n">
        <v>0</v>
      </c>
      <c r="N313" t="n">
        <v>89.30365554788145</v>
      </c>
      <c r="O313" t="n">
        <v>-0.2103104002217861</v>
      </c>
      <c r="P313" t="b">
        <v>1</v>
      </c>
      <c r="Q313" t="n">
        <v>0</v>
      </c>
      <c r="R313" t="b">
        <v>0</v>
      </c>
      <c r="S313" t="n">
        <v>-0.2103104002217861</v>
      </c>
      <c r="T313" t="n">
        <v>326.0425085620612</v>
      </c>
      <c r="U313" t="n">
        <v>1285.911653768769</v>
      </c>
      <c r="V313" t="n">
        <v>-6.159676526822113</v>
      </c>
      <c r="W313" t="n">
        <v>4</v>
      </c>
      <c r="X313" t="n">
        <v>1147.033195161742</v>
      </c>
      <c r="Y313" t="b">
        <v>0</v>
      </c>
      <c r="Z313" t="n">
        <v>1147.033195161742</v>
      </c>
      <c r="AA313" t="b">
        <v>0</v>
      </c>
      <c r="AB313" t="n">
        <v>-1.561784109234816</v>
      </c>
      <c r="AC313" t="n">
        <v>-0.2103104002217861</v>
      </c>
      <c r="AD313" t="b">
        <v>0</v>
      </c>
      <c r="AE313" t="n">
        <v>0</v>
      </c>
      <c r="AF313" t="n">
        <v>0</v>
      </c>
      <c r="AG313" t="n">
        <v>0</v>
      </c>
      <c r="AH313" t="n">
        <v>27.35372607670479</v>
      </c>
      <c r="AI313" t="n">
        <v>0.5996383519293654</v>
      </c>
      <c r="AJ313" t="n">
        <v>0.0720267810928044</v>
      </c>
      <c r="AK313" t="n">
        <v>2.161422461164181</v>
      </c>
      <c r="AL313" t="n">
        <v>0.0720267810928044</v>
      </c>
      <c r="AM313" t="n">
        <v>0</v>
      </c>
      <c r="AN313" t="n">
        <v>0</v>
      </c>
      <c r="AO313" t="n">
        <v>0.07446608023780323</v>
      </c>
      <c r="AP313" t="n">
        <v>0</v>
      </c>
      <c r="AQ313" t="n">
        <v>0.661395765071656</v>
      </c>
      <c r="AR313" t="n">
        <v>1</v>
      </c>
      <c r="AS313" t="n">
        <v>0</v>
      </c>
      <c r="AT313" t="n">
        <v>0</v>
      </c>
      <c r="AU313" t="n">
        <v>0</v>
      </c>
      <c r="AV313" t="n">
        <v>0.7473993734940543</v>
      </c>
      <c r="AW313" t="n">
        <v>0.2349696746640988</v>
      </c>
    </row>
    <row r="314" spans="1:49">
      <c r="A314" t="n">
        <v>0</v>
      </c>
      <c r="B314" t="n">
        <v>-21.42638506</v>
      </c>
      <c r="C314" t="n">
        <v>33.33291996</v>
      </c>
      <c r="D314" t="n">
        <v>52.96450553</v>
      </c>
      <c r="E314" t="n">
        <v>1184.3476905</v>
      </c>
      <c r="F314" t="n">
        <v>311</v>
      </c>
      <c r="G314" t="n">
        <v>39.2</v>
      </c>
      <c r="H314" t="n">
        <v>-0.155325313527781</v>
      </c>
      <c r="I314" t="n">
        <v>-0</v>
      </c>
      <c r="J314" t="n">
        <v>0</v>
      </c>
      <c r="K314" t="n">
        <v>0</v>
      </c>
      <c r="L314" t="n">
        <v>0.02893934077083313</v>
      </c>
      <c r="M314" t="n">
        <v>0</v>
      </c>
      <c r="N314" t="n">
        <v>89.29621583084672</v>
      </c>
      <c r="O314" t="n">
        <v>-0.6840580226406059</v>
      </c>
      <c r="P314" t="b">
        <v>1</v>
      </c>
      <c r="Q314" t="n">
        <v>0</v>
      </c>
      <c r="R314" t="b">
        <v>0</v>
      </c>
      <c r="S314" t="n">
        <v>-0.6840580226406059</v>
      </c>
      <c r="T314" t="n">
        <v>321.9361797388614</v>
      </c>
      <c r="U314" t="n">
        <v>1269.71629289007</v>
      </c>
      <c r="V314" t="n">
        <v>-20.29058351004183</v>
      </c>
      <c r="W314" t="n">
        <v>4</v>
      </c>
      <c r="X314" t="n">
        <v>1132.586933257942</v>
      </c>
      <c r="Y314" t="b">
        <v>0</v>
      </c>
      <c r="Z314" t="n">
        <v>1132.586933257942</v>
      </c>
      <c r="AA314" t="b">
        <v>0</v>
      </c>
      <c r="AB314" t="n">
        <v>-5.144671275365575</v>
      </c>
      <c r="AC314" t="n">
        <v>-0.6840580226406059</v>
      </c>
      <c r="AD314" t="b">
        <v>0</v>
      </c>
      <c r="AE314" t="n">
        <v>0</v>
      </c>
      <c r="AF314" t="n">
        <v>0</v>
      </c>
      <c r="AG314" t="n">
        <v>0.567327558044713</v>
      </c>
      <c r="AH314" t="n">
        <v>27.35372607670479</v>
      </c>
      <c r="AI314" t="n">
        <v>-3.272100663224138</v>
      </c>
      <c r="AJ314" t="n">
        <v>-0.3880849675455899</v>
      </c>
      <c r="AK314" t="n">
        <v>1.872570612141438</v>
      </c>
      <c r="AL314" t="n">
        <v>-0.3880849675455899</v>
      </c>
      <c r="AM314" t="n">
        <v>0</v>
      </c>
      <c r="AN314" t="n">
        <v>0</v>
      </c>
      <c r="AO314" t="n">
        <v>-0.387008671016127</v>
      </c>
      <c r="AP314" t="n">
        <v>0</v>
      </c>
      <c r="AQ314" t="n">
        <v>0.5591532120410334</v>
      </c>
      <c r="AR314" t="n">
        <v>1</v>
      </c>
      <c r="AS314" t="n">
        <v>0</v>
      </c>
      <c r="AT314" t="n">
        <v>0</v>
      </c>
      <c r="AU314" t="n">
        <v>0</v>
      </c>
      <c r="AV314" t="n">
        <v>0.6431347232684709</v>
      </c>
      <c r="AW314" t="n">
        <v>0.2021906387011174</v>
      </c>
    </row>
    <row r="315" spans="1:49">
      <c r="A315" t="n">
        <v>0</v>
      </c>
      <c r="B315" t="n">
        <v>-21.42638506</v>
      </c>
      <c r="C315" t="n">
        <v>33.358440515</v>
      </c>
      <c r="D315" t="n">
        <v>53.00505654</v>
      </c>
      <c r="E315" t="n">
        <v>1167.056367</v>
      </c>
      <c r="F315" t="n">
        <v>312</v>
      </c>
      <c r="G315" t="n">
        <v>38.5</v>
      </c>
      <c r="H315" t="n">
        <v>-0.2483501649932727</v>
      </c>
      <c r="I315" t="n">
        <v>-0</v>
      </c>
      <c r="J315" t="n">
        <v>0</v>
      </c>
      <c r="K315" t="n">
        <v>0</v>
      </c>
      <c r="L315" t="n">
        <v>0.04110169070832892</v>
      </c>
      <c r="M315" t="n">
        <v>0</v>
      </c>
      <c r="N315" t="n">
        <v>89.28877611381199</v>
      </c>
      <c r="O315" t="n">
        <v>-2.381827114932937</v>
      </c>
      <c r="P315" t="b">
        <v>1</v>
      </c>
      <c r="Q315" t="n">
        <v>0</v>
      </c>
      <c r="R315" t="b">
        <v>0</v>
      </c>
      <c r="S315" t="n">
        <v>-2.381827114932937</v>
      </c>
      <c r="T315" t="n">
        <v>316.1873193863818</v>
      </c>
      <c r="U315" t="n">
        <v>1247.04278765989</v>
      </c>
      <c r="V315" t="n">
        <v>-71.93448990950493</v>
      </c>
      <c r="W315" t="n">
        <v>4</v>
      </c>
      <c r="X315" t="n">
        <v>1112.362166592622</v>
      </c>
      <c r="Y315" t="b">
        <v>0</v>
      </c>
      <c r="Z315" t="n">
        <v>1112.362166592622</v>
      </c>
      <c r="AA315" t="b">
        <v>0</v>
      </c>
      <c r="AB315" t="n">
        <v>-18.23896802979334</v>
      </c>
      <c r="AC315" t="n">
        <v>-2.381827114932937</v>
      </c>
      <c r="AD315" t="b">
        <v>0</v>
      </c>
      <c r="AE315" t="n">
        <v>0</v>
      </c>
      <c r="AF315" t="n">
        <v>0</v>
      </c>
      <c r="AG315" t="n">
        <v>0.8511385274824945</v>
      </c>
      <c r="AH315" t="n">
        <v>27.36384960739817</v>
      </c>
      <c r="AI315" t="n">
        <v>-17.40346232250964</v>
      </c>
      <c r="AJ315" t="n">
        <v>-2.027264823321898</v>
      </c>
      <c r="AK315" t="n">
        <v>0.8355057072837049</v>
      </c>
      <c r="AL315" t="n">
        <v>-2.027264823321898</v>
      </c>
      <c r="AM315" t="n">
        <v>0</v>
      </c>
      <c r="AN315" t="n">
        <v>0.04821626163723614</v>
      </c>
      <c r="AO315" t="n">
        <v>-1.978692694408911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</row>
    <row r="316" spans="1:49">
      <c r="A316" t="n">
        <v>-8.10965575</v>
      </c>
      <c r="B316" t="n">
        <v>-13.3179704685</v>
      </c>
      <c r="C316" t="n">
        <v>33.39207142</v>
      </c>
      <c r="D316" t="n">
        <v>53.05849454</v>
      </c>
      <c r="E316" t="n">
        <v>1157.097177</v>
      </c>
      <c r="F316" t="n">
        <v>313</v>
      </c>
      <c r="G316" t="n">
        <v>37.4</v>
      </c>
      <c r="H316" t="n">
        <v>-0.351274026499131</v>
      </c>
      <c r="I316" t="n">
        <v>0.1694402482124138</v>
      </c>
      <c r="J316" t="n">
        <v>0</v>
      </c>
      <c r="K316" t="n">
        <v>0</v>
      </c>
      <c r="L316" t="n">
        <v>0.05016677091666694</v>
      </c>
      <c r="M316" t="n">
        <v>0</v>
      </c>
      <c r="N316" t="n">
        <v>89.28274410764385</v>
      </c>
      <c r="O316" t="n">
        <v>-4.159747973333115</v>
      </c>
      <c r="P316" t="b">
        <v>1</v>
      </c>
      <c r="Q316" t="n">
        <v>0</v>
      </c>
      <c r="R316" t="b">
        <v>0</v>
      </c>
      <c r="S316" t="n">
        <v>-4.159747973333115</v>
      </c>
      <c r="T316" t="n">
        <v>307.1533959753423</v>
      </c>
      <c r="U316" t="n">
        <v>1211.41299372675</v>
      </c>
      <c r="V316" t="n">
        <v>-129.3251764064376</v>
      </c>
      <c r="W316" t="n">
        <v>4</v>
      </c>
      <c r="X316" t="n">
        <v>1080.580390404261</v>
      </c>
      <c r="Y316" t="b">
        <v>0</v>
      </c>
      <c r="Z316" t="n">
        <v>1080.580390404261</v>
      </c>
      <c r="AA316" t="b">
        <v>0</v>
      </c>
      <c r="AB316" t="n">
        <v>-32.7903591294213</v>
      </c>
      <c r="AC316" t="n">
        <v>-4.159747973333115</v>
      </c>
      <c r="AD316" t="b">
        <v>0</v>
      </c>
      <c r="AE316" t="n">
        <v>0</v>
      </c>
      <c r="AF316" t="n">
        <v>0</v>
      </c>
      <c r="AG316" t="n">
        <v>0.9007712187953734</v>
      </c>
      <c r="AH316" t="n">
        <v>27.375977137861</v>
      </c>
      <c r="AI316" t="n">
        <v>-33.11279345038882</v>
      </c>
      <c r="AJ316" t="n">
        <v>-3.746981251820854</v>
      </c>
      <c r="AK316" t="n">
        <v>-0.3224343209675098</v>
      </c>
      <c r="AL316" t="n">
        <v>-3.746981251820854</v>
      </c>
      <c r="AM316" t="n">
        <v>2</v>
      </c>
      <c r="AN316" t="n">
        <v>1.597869573374192</v>
      </c>
      <c r="AO316" t="n">
        <v>-1.960225747530421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</row>
    <row r="317" spans="1:49">
      <c r="A317" t="n">
        <v>-58.79500419999999</v>
      </c>
      <c r="B317" t="n">
        <v>37.3596207365</v>
      </c>
      <c r="C317" t="n">
        <v>33.42982559</v>
      </c>
      <c r="D317" t="n">
        <v>53.11848421000001</v>
      </c>
      <c r="E317" t="n">
        <v>1368.494766</v>
      </c>
      <c r="F317" t="n">
        <v>314</v>
      </c>
      <c r="G317" t="n">
        <v>36</v>
      </c>
      <c r="H317" t="n">
        <v>-0.4298870623435391</v>
      </c>
      <c r="I317" t="n">
        <v>1.22844179980117</v>
      </c>
      <c r="J317" t="n">
        <v>0</v>
      </c>
      <c r="K317" t="n">
        <v>0</v>
      </c>
      <c r="L317" t="n">
        <v>0.0542558750000002</v>
      </c>
      <c r="M317" t="n">
        <v>0</v>
      </c>
      <c r="N317" t="n">
        <v>89.28691800525982</v>
      </c>
      <c r="O317" t="n">
        <v>-5.374257024528449</v>
      </c>
      <c r="P317" t="b">
        <v>1</v>
      </c>
      <c r="Q317" t="n">
        <v>0</v>
      </c>
      <c r="R317" t="b">
        <v>0</v>
      </c>
      <c r="S317" t="n">
        <v>-5.374257024528449</v>
      </c>
      <c r="T317" t="n">
        <v>295.6556752703829</v>
      </c>
      <c r="U317" t="n">
        <v>1166.06598326639</v>
      </c>
      <c r="V317" t="n">
        <v>-173.5815631040032</v>
      </c>
      <c r="W317" t="n">
        <v>3</v>
      </c>
      <c r="X317" t="n">
        <v>1542.705295861434</v>
      </c>
      <c r="Y317" t="b">
        <v>1</v>
      </c>
      <c r="Z317" t="n">
        <v>1542.705295861434</v>
      </c>
      <c r="AA317" t="b">
        <v>0</v>
      </c>
      <c r="AB317" t="n">
        <v>-44.01155251115699</v>
      </c>
      <c r="AC317" t="n">
        <v>-5.374257024528449</v>
      </c>
      <c r="AD317" t="b">
        <v>0</v>
      </c>
      <c r="AE317" t="n">
        <v>0</v>
      </c>
      <c r="AF317" t="n">
        <v>-174.2105298614342</v>
      </c>
      <c r="AG317" t="n">
        <v>0.9168226018659761</v>
      </c>
      <c r="AH317" t="n">
        <v>27.390095506079</v>
      </c>
      <c r="AI317" t="n">
        <v>-30.49946038204081</v>
      </c>
      <c r="AJ317" t="n">
        <v>-4.927240308324672</v>
      </c>
      <c r="AK317" t="n">
        <v>13.51209212911617</v>
      </c>
      <c r="AL317" t="n">
        <v>-4.370829989924522</v>
      </c>
      <c r="AM317" t="n">
        <v>2</v>
      </c>
      <c r="AN317" t="n">
        <v>0.6783105777273057</v>
      </c>
      <c r="AO317" t="n">
        <v>-2.361497900250136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</row>
    <row r="318" spans="1:49">
      <c r="A318" t="n">
        <v>-95.28845507</v>
      </c>
      <c r="B318" t="n">
        <v>73.847486405</v>
      </c>
      <c r="C318" t="n">
        <v>33.471844415</v>
      </c>
      <c r="D318" t="n">
        <v>53.18525022</v>
      </c>
      <c r="E318" t="n">
        <v>1619.756589</v>
      </c>
      <c r="F318" t="n">
        <v>315</v>
      </c>
      <c r="G318" t="n">
        <v>34.4</v>
      </c>
      <c r="H318" t="n">
        <v>-0.4291777241267143</v>
      </c>
      <c r="I318" t="n">
        <v>1.990922916652564</v>
      </c>
      <c r="J318" t="n">
        <v>0</v>
      </c>
      <c r="K318" t="n">
        <v>0</v>
      </c>
      <c r="L318" t="n">
        <v>0.05351999504166743</v>
      </c>
      <c r="M318" t="n">
        <v>0</v>
      </c>
      <c r="N318" t="n">
        <v>89.3062247946941</v>
      </c>
      <c r="O318" t="n">
        <v>-5.159862489376465</v>
      </c>
      <c r="P318" t="b">
        <v>1</v>
      </c>
      <c r="Q318" t="n">
        <v>0</v>
      </c>
      <c r="R318" t="b">
        <v>0</v>
      </c>
      <c r="S318" t="n">
        <v>-5.159862489376465</v>
      </c>
      <c r="T318" t="n">
        <v>282.5154230361437</v>
      </c>
      <c r="U318" t="n">
        <v>1114.240828454551</v>
      </c>
      <c r="V318" t="n">
        <v>-174.4083799815037</v>
      </c>
      <c r="W318" t="n">
        <v>3</v>
      </c>
      <c r="X318" t="n">
        <v>1474.140616045371</v>
      </c>
      <c r="Y318" t="b">
        <v>0</v>
      </c>
      <c r="Z318" t="n">
        <v>1474.140616045371</v>
      </c>
      <c r="AA318" t="b">
        <v>0</v>
      </c>
      <c r="AB318" t="n">
        <v>-44.22119167888025</v>
      </c>
      <c r="AC318" t="n">
        <v>-5.159862489376465</v>
      </c>
      <c r="AD318" t="b">
        <v>0</v>
      </c>
      <c r="AE318" t="n">
        <v>0</v>
      </c>
      <c r="AF318" t="n">
        <v>0</v>
      </c>
      <c r="AG318" t="n">
        <v>0.9175818248064884</v>
      </c>
      <c r="AH318" t="n">
        <v>27.40538536902106</v>
      </c>
      <c r="AI318" t="n">
        <v>-30.67011470583858</v>
      </c>
      <c r="AJ318" t="n">
        <v>-4.734596038752607</v>
      </c>
      <c r="AK318" t="n">
        <v>13.55107697304167</v>
      </c>
      <c r="AL318" t="n">
        <v>-4.734596038752607</v>
      </c>
      <c r="AM318" t="n">
        <v>2</v>
      </c>
      <c r="AN318" t="n">
        <v>0</v>
      </c>
      <c r="AO318" t="n">
        <v>-2.708594473987927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</row>
    <row r="319" spans="1:49">
      <c r="A319" t="n">
        <v>-49.671641465</v>
      </c>
      <c r="B319" t="n">
        <v>28.23765432</v>
      </c>
      <c r="C319" t="n">
        <v>33.51175653</v>
      </c>
      <c r="D319" t="n">
        <v>53.24866876999999</v>
      </c>
      <c r="E319" t="n">
        <v>1639.0476</v>
      </c>
      <c r="F319" t="n">
        <v>316</v>
      </c>
      <c r="G319" t="n">
        <v>33</v>
      </c>
      <c r="H319" t="n">
        <v>-0.3534020411496037</v>
      </c>
      <c r="I319" t="n">
        <v>1.037821520222683</v>
      </c>
      <c r="J319" t="n">
        <v>0</v>
      </c>
      <c r="K319" t="n">
        <v>0</v>
      </c>
      <c r="L319" t="n">
        <v>0.04837614885416783</v>
      </c>
      <c r="M319" t="n">
        <v>0</v>
      </c>
      <c r="N319" t="n">
        <v>89.3239479094033</v>
      </c>
      <c r="O319" t="n">
        <v>-3.798437811059389</v>
      </c>
      <c r="P319" t="b">
        <v>1</v>
      </c>
      <c r="Q319" t="n">
        <v>0</v>
      </c>
      <c r="R319" t="b">
        <v>0</v>
      </c>
      <c r="S319" t="n">
        <v>-3.798437811059389</v>
      </c>
      <c r="T319" t="n">
        <v>271.0177023311844</v>
      </c>
      <c r="U319" t="n">
        <v>1068.893817994191</v>
      </c>
      <c r="V319" t="n">
        <v>-133.837785898984</v>
      </c>
      <c r="W319" t="n">
        <v>3</v>
      </c>
      <c r="X319" t="n">
        <v>1414.146521206315</v>
      </c>
      <c r="Y319" t="b">
        <v>0</v>
      </c>
      <c r="Z319" t="n">
        <v>1414.146521206315</v>
      </c>
      <c r="AA319" t="b">
        <v>0</v>
      </c>
      <c r="AB319" t="n">
        <v>-33.93452989325153</v>
      </c>
      <c r="AC319" t="n">
        <v>-3.798437811059389</v>
      </c>
      <c r="AD319" t="b">
        <v>0</v>
      </c>
      <c r="AE319" t="n">
        <v>0</v>
      </c>
      <c r="AF319" t="n">
        <v>0</v>
      </c>
      <c r="AG319" t="n">
        <v>0.9047842226830217</v>
      </c>
      <c r="AH319" t="n">
        <v>27.4199312808588</v>
      </c>
      <c r="AI319" t="n">
        <v>-23.20742800572891</v>
      </c>
      <c r="AJ319" t="n">
        <v>-3.436766602289168</v>
      </c>
      <c r="AK319" t="n">
        <v>10.72710188752261</v>
      </c>
      <c r="AL319" t="n">
        <v>-3.436766602289168</v>
      </c>
      <c r="AM319" t="n">
        <v>2</v>
      </c>
      <c r="AN319" t="n">
        <v>0</v>
      </c>
      <c r="AO319" t="n">
        <v>-2.398683464647802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</row>
    <row r="320" spans="1:49">
      <c r="A320" t="n">
        <v>-55.75388329499999</v>
      </c>
      <c r="B320" t="n">
        <v>34.318965265</v>
      </c>
      <c r="C320" t="n">
        <v>33.53414768</v>
      </c>
      <c r="D320" t="n">
        <v>53.284247295</v>
      </c>
      <c r="E320" t="n">
        <v>1596.3916855</v>
      </c>
      <c r="F320" t="n">
        <v>317</v>
      </c>
      <c r="G320" t="n">
        <v>31.7</v>
      </c>
      <c r="H320" t="n">
        <v>-0.4072141112748628</v>
      </c>
      <c r="I320" t="n">
        <v>1.164901706747632</v>
      </c>
      <c r="J320" t="n">
        <v>0</v>
      </c>
      <c r="K320" t="n">
        <v>0</v>
      </c>
      <c r="L320" t="n">
        <v>0.03686888270833327</v>
      </c>
      <c r="M320" t="n">
        <v>0</v>
      </c>
      <c r="N320" t="n">
        <v>89.33480843363681</v>
      </c>
      <c r="O320" t="n">
        <v>-4.479107090895459</v>
      </c>
      <c r="P320" t="b">
        <v>1</v>
      </c>
      <c r="Q320" t="n">
        <v>0</v>
      </c>
      <c r="R320" t="b">
        <v>0</v>
      </c>
      <c r="S320" t="n">
        <v>-4.479107090895459</v>
      </c>
      <c r="T320" t="n">
        <v>260.341247390865</v>
      </c>
      <c r="U320" t="n">
        <v>1026.785879709571</v>
      </c>
      <c r="V320" t="n">
        <v>-164.2932976541432</v>
      </c>
      <c r="W320" t="n">
        <v>3</v>
      </c>
      <c r="X320" t="n">
        <v>1358.437718855763</v>
      </c>
      <c r="Y320" t="b">
        <v>0</v>
      </c>
      <c r="Z320" t="n">
        <v>1358.437718855763</v>
      </c>
      <c r="AA320" t="b">
        <v>0</v>
      </c>
      <c r="AB320" t="n">
        <v>-41.65651563238924</v>
      </c>
      <c r="AC320" t="n">
        <v>-4.479107090895459</v>
      </c>
      <c r="AD320" t="b">
        <v>0</v>
      </c>
      <c r="AE320" t="n">
        <v>0</v>
      </c>
      <c r="AF320" t="n">
        <v>0</v>
      </c>
      <c r="AG320" t="n">
        <v>0.9158340080822662</v>
      </c>
      <c r="AH320" t="n">
        <v>27.43230196636503</v>
      </c>
      <c r="AI320" t="n">
        <v>-28.8363217493217</v>
      </c>
      <c r="AJ320" t="n">
        <v>-4.102118599684488</v>
      </c>
      <c r="AK320" t="n">
        <v>12.82019388306754</v>
      </c>
      <c r="AL320" t="n">
        <v>-4.102118599684488</v>
      </c>
      <c r="AM320" t="n">
        <v>2</v>
      </c>
      <c r="AN320" t="n">
        <v>0.113908302154603</v>
      </c>
      <c r="AO320" t="n">
        <v>-2.818457581862543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</row>
    <row r="321" spans="1:49">
      <c r="A321" t="n">
        <v>-101.3706969</v>
      </c>
      <c r="B321" t="n">
        <v>79.92879735</v>
      </c>
      <c r="C321" t="n">
        <v>33.542242155</v>
      </c>
      <c r="D321" t="n">
        <v>53.29710905</v>
      </c>
      <c r="E321" t="n">
        <v>1538.436314</v>
      </c>
      <c r="F321" t="n">
        <v>318</v>
      </c>
      <c r="G321" t="n">
        <v>30</v>
      </c>
      <c r="H321" t="n">
        <v>-0.5177415137509414</v>
      </c>
      <c r="I321" t="n">
        <v>2.118003103177513</v>
      </c>
      <c r="J321" t="n">
        <v>0</v>
      </c>
      <c r="K321" t="n">
        <v>0</v>
      </c>
      <c r="L321" t="n">
        <v>0.02178263587499879</v>
      </c>
      <c r="M321" t="n">
        <v>0</v>
      </c>
      <c r="N321" t="n">
        <v>89.35464311464635</v>
      </c>
      <c r="O321" t="n">
        <v>-5.833931688497707</v>
      </c>
      <c r="P321" t="b">
        <v>1</v>
      </c>
      <c r="Q321" t="n">
        <v>0</v>
      </c>
      <c r="R321" t="b">
        <v>0</v>
      </c>
      <c r="S321" t="n">
        <v>-5.833931688497707</v>
      </c>
      <c r="T321" t="n">
        <v>246.3797293919858</v>
      </c>
      <c r="U321" t="n">
        <v>971.721652721992</v>
      </c>
      <c r="V321" t="n">
        <v>-226.1141535083754</v>
      </c>
      <c r="W321" t="n">
        <v>3</v>
      </c>
      <c r="X321" t="n">
        <v>1285.587746551195</v>
      </c>
      <c r="Y321" t="b">
        <v>0</v>
      </c>
      <c r="Z321" t="n">
        <v>1285.587746551195</v>
      </c>
      <c r="AA321" t="b">
        <v>0</v>
      </c>
      <c r="AB321" t="n">
        <v>-57.33117482463878</v>
      </c>
      <c r="AC321" t="n">
        <v>-5.833931688497707</v>
      </c>
      <c r="AD321" t="b">
        <v>0</v>
      </c>
      <c r="AE321" t="n">
        <v>0</v>
      </c>
      <c r="AF321" t="n">
        <v>0</v>
      </c>
      <c r="AG321" t="n">
        <v>0.9288637716631313</v>
      </c>
      <c r="AH321" t="n">
        <v>27.44519656773542</v>
      </c>
      <c r="AI321" t="n">
        <v>-40.2515882702134</v>
      </c>
      <c r="AJ321" t="n">
        <v>-5.41892779180304</v>
      </c>
      <c r="AK321" t="n">
        <v>17.07958655442538</v>
      </c>
      <c r="AL321" t="n">
        <v>-5.41892779180304</v>
      </c>
      <c r="AM321" t="n">
        <v>2</v>
      </c>
      <c r="AN321" t="n">
        <v>0.5941403904722278</v>
      </c>
      <c r="AO321" t="n">
        <v>-2.699631220515625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</row>
    <row r="322" spans="1:49">
      <c r="A322" t="n">
        <v>-101.3706969</v>
      </c>
      <c r="B322" t="n">
        <v>79.92879735</v>
      </c>
      <c r="C322" t="n">
        <v>33.550222445</v>
      </c>
      <c r="D322" t="n">
        <v>53.309789375</v>
      </c>
      <c r="E322" t="n">
        <v>1474.2181525</v>
      </c>
      <c r="F322" t="n">
        <v>319</v>
      </c>
      <c r="G322" t="n">
        <v>28</v>
      </c>
      <c r="H322" t="n">
        <v>-0.6051531670547092</v>
      </c>
      <c r="I322" t="n">
        <v>2.118003103177513</v>
      </c>
      <c r="J322" t="n">
        <v>0</v>
      </c>
      <c r="K322" t="n">
        <v>0</v>
      </c>
      <c r="L322" t="n">
        <v>0.006967652145833642</v>
      </c>
      <c r="M322" t="n">
        <v>0</v>
      </c>
      <c r="N322" t="n">
        <v>89.38239616928176</v>
      </c>
      <c r="O322" t="n">
        <v>-6.6313274798515</v>
      </c>
      <c r="P322" t="b">
        <v>1</v>
      </c>
      <c r="Q322" t="n">
        <v>0</v>
      </c>
      <c r="R322" t="b">
        <v>0</v>
      </c>
      <c r="S322" t="n">
        <v>-6.6313274798515</v>
      </c>
      <c r="T322" t="n">
        <v>229.9544140991867</v>
      </c>
      <c r="U322" t="n">
        <v>906.9402092071924</v>
      </c>
      <c r="V322" t="n">
        <v>-275.3785488694961</v>
      </c>
      <c r="W322" t="n">
        <v>3</v>
      </c>
      <c r="X322" t="n">
        <v>1199.881896781116</v>
      </c>
      <c r="Y322" t="b">
        <v>0</v>
      </c>
      <c r="Z322" t="n">
        <v>1199.881896781116</v>
      </c>
      <c r="AA322" t="b">
        <v>0</v>
      </c>
      <c r="AB322" t="n">
        <v>-69.822147279284</v>
      </c>
      <c r="AC322" t="n">
        <v>-6.6313274798515</v>
      </c>
      <c r="AD322" t="b">
        <v>0</v>
      </c>
      <c r="AE322" t="n">
        <v>0</v>
      </c>
      <c r="AF322" t="n">
        <v>0</v>
      </c>
      <c r="AG322" t="n">
        <v>0.9351985020860076</v>
      </c>
      <c r="AH322" t="n">
        <v>27.45939145680975</v>
      </c>
      <c r="AI322" t="n">
        <v>-49.35568219804612</v>
      </c>
      <c r="AJ322" t="n">
        <v>-6.201607525998902</v>
      </c>
      <c r="AK322" t="n">
        <v>20.46646508123788</v>
      </c>
      <c r="AL322" t="n">
        <v>-6.201607525998902</v>
      </c>
      <c r="AM322" t="n">
        <v>2</v>
      </c>
      <c r="AN322" t="n">
        <v>1.50612162753672</v>
      </c>
      <c r="AO322" t="n">
        <v>-2.570099605600797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</row>
    <row r="323" spans="1:49">
      <c r="A323" t="n">
        <v>-100.356989915</v>
      </c>
      <c r="B323" t="n">
        <v>78.91524552499999</v>
      </c>
      <c r="C323" t="n">
        <v>33.560376455</v>
      </c>
      <c r="D323" t="n">
        <v>53.325923635</v>
      </c>
      <c r="E323" t="n">
        <v>1414.313196</v>
      </c>
      <c r="F323" t="n">
        <v>320</v>
      </c>
      <c r="G323" t="n">
        <v>26.1</v>
      </c>
      <c r="H323" t="n">
        <v>-0.3116458180302257</v>
      </c>
      <c r="I323" t="n">
        <v>2.09682307181144</v>
      </c>
      <c r="J323" t="n">
        <v>0</v>
      </c>
      <c r="K323" t="n">
        <v>0</v>
      </c>
      <c r="L323" t="n">
        <v>-0.001079369437499034</v>
      </c>
      <c r="M323" t="n">
        <v>0</v>
      </c>
      <c r="N323" t="n">
        <v>89.40997326005868</v>
      </c>
      <c r="O323" t="n">
        <v>-2.590689894644673</v>
      </c>
      <c r="P323" t="b">
        <v>1</v>
      </c>
      <c r="Q323" t="n">
        <v>0</v>
      </c>
      <c r="R323" t="b">
        <v>0</v>
      </c>
      <c r="S323" t="n">
        <v>-2.590689894644673</v>
      </c>
      <c r="T323" t="n">
        <v>214.3503645710277</v>
      </c>
      <c r="U323" t="n">
        <v>845.397837868133</v>
      </c>
      <c r="V323" t="n">
        <v>-115.4150878845723</v>
      </c>
      <c r="W323" t="n">
        <v>3</v>
      </c>
      <c r="X323" t="n">
        <v>1118.46133949954</v>
      </c>
      <c r="Y323" t="b">
        <v>0</v>
      </c>
      <c r="Z323" t="n">
        <v>1118.46133949954</v>
      </c>
      <c r="AA323" t="b">
        <v>0</v>
      </c>
      <c r="AB323" t="n">
        <v>-29.26346041698081</v>
      </c>
      <c r="AC323" t="n">
        <v>-2.590689894644673</v>
      </c>
      <c r="AD323" t="b">
        <v>0</v>
      </c>
      <c r="AE323" t="n">
        <v>0</v>
      </c>
      <c r="AF323" t="n">
        <v>0</v>
      </c>
      <c r="AG323" t="n">
        <v>0.899213613648513</v>
      </c>
      <c r="AH323" t="n">
        <v>27.47408969729988</v>
      </c>
      <c r="AI323" t="n">
        <v>-19.88972183629142</v>
      </c>
      <c r="AJ323" t="n">
        <v>-2.329583622006122</v>
      </c>
      <c r="AK323" t="n">
        <v>9.373738580689398</v>
      </c>
      <c r="AL323" t="n">
        <v>-2.329583622006122</v>
      </c>
      <c r="AM323" t="n">
        <v>2</v>
      </c>
      <c r="AN323" t="n">
        <v>0</v>
      </c>
      <c r="AO323" t="n">
        <v>-0.2258225608840173</v>
      </c>
      <c r="AP323" t="n">
        <v>0</v>
      </c>
      <c r="AQ323" t="n">
        <v>0.7031810338539592</v>
      </c>
      <c r="AR323" t="n">
        <v>1</v>
      </c>
      <c r="AS323" t="n">
        <v>0</v>
      </c>
      <c r="AT323" t="n">
        <v>0</v>
      </c>
      <c r="AU323" t="n">
        <v>0</v>
      </c>
      <c r="AV323" t="n">
        <v>0.7991999350414548</v>
      </c>
      <c r="AW323" t="n">
        <v>0.2512548918128755</v>
      </c>
    </row>
    <row r="324" spans="1:49">
      <c r="A324" t="n">
        <v>-49.671641465</v>
      </c>
      <c r="B324" t="n">
        <v>28.23765432</v>
      </c>
      <c r="C324" t="n">
        <v>33.564447775</v>
      </c>
      <c r="D324" t="n">
        <v>53.332392775</v>
      </c>
      <c r="E324" t="n">
        <v>1353.895478</v>
      </c>
      <c r="F324" t="n">
        <v>321</v>
      </c>
      <c r="G324" t="n">
        <v>25.6</v>
      </c>
      <c r="H324" t="n">
        <v>-0.1482635608243856</v>
      </c>
      <c r="I324" t="n">
        <v>1.037821520222683</v>
      </c>
      <c r="J324" t="n">
        <v>0</v>
      </c>
      <c r="K324" t="n">
        <v>0</v>
      </c>
      <c r="L324" t="n">
        <v>0.005210160729165886</v>
      </c>
      <c r="M324" t="n">
        <v>0</v>
      </c>
      <c r="N324" t="n">
        <v>89.42857619405954</v>
      </c>
      <c r="O324" t="n">
        <v>-0.5729266689496421</v>
      </c>
      <c r="P324" t="b">
        <v>1</v>
      </c>
      <c r="Q324" t="n">
        <v>0</v>
      </c>
      <c r="R324" t="b">
        <v>0</v>
      </c>
      <c r="S324" t="n">
        <v>-0.5729266689496421</v>
      </c>
      <c r="T324" t="n">
        <v>210.2440357478279</v>
      </c>
      <c r="U324" t="n">
        <v>829.2024769894331</v>
      </c>
      <c r="V324" t="n">
        <v>-26.02236331741977</v>
      </c>
      <c r="W324" t="n">
        <v>3</v>
      </c>
      <c r="X324" t="n">
        <v>1097.03487705702</v>
      </c>
      <c r="Y324" t="b">
        <v>0</v>
      </c>
      <c r="Z324" t="n">
        <v>1097.03487705702</v>
      </c>
      <c r="AA324" t="b">
        <v>0</v>
      </c>
      <c r="AB324" t="n">
        <v>-6.597962301577022</v>
      </c>
      <c r="AC324" t="n">
        <v>-0.5729266689496421</v>
      </c>
      <c r="AD324" t="b">
        <v>0</v>
      </c>
      <c r="AE324" t="n">
        <v>0</v>
      </c>
      <c r="AF324" t="n">
        <v>0</v>
      </c>
      <c r="AG324" t="n">
        <v>0.6851236034960848</v>
      </c>
      <c r="AH324" t="n">
        <v>27.48302063651813</v>
      </c>
      <c r="AI324" t="n">
        <v>-3.416794941638527</v>
      </c>
      <c r="AJ324" t="n">
        <v>-0.3925255839697873</v>
      </c>
      <c r="AK324" t="n">
        <v>3.181167359938494</v>
      </c>
      <c r="AL324" t="n">
        <v>-0.3925255839697873</v>
      </c>
      <c r="AM324" t="n">
        <v>2</v>
      </c>
      <c r="AN324" t="n">
        <v>0</v>
      </c>
      <c r="AO324" t="n">
        <v>0.6537475035911013</v>
      </c>
      <c r="AP324" t="n">
        <v>0</v>
      </c>
      <c r="AQ324" t="n">
        <v>0.8340331355165729</v>
      </c>
      <c r="AR324" t="n">
        <v>1</v>
      </c>
      <c r="AS324" t="n">
        <v>0</v>
      </c>
      <c r="AT324" t="n">
        <v>0</v>
      </c>
      <c r="AU324" t="n">
        <v>0</v>
      </c>
      <c r="AV324" t="n">
        <v>0.9269136043712066</v>
      </c>
      <c r="AW324" t="n">
        <v>0.2914059012956374</v>
      </c>
    </row>
    <row r="325" spans="1:49">
      <c r="A325" t="n">
        <v>0</v>
      </c>
      <c r="B325" t="n">
        <v>-21.42638506</v>
      </c>
      <c r="C325" t="n">
        <v>33.561910725</v>
      </c>
      <c r="D325" t="n">
        <v>53.32836152</v>
      </c>
      <c r="E325" t="n">
        <v>1281.512824</v>
      </c>
      <c r="F325" t="n">
        <v>322</v>
      </c>
      <c r="G325" t="n">
        <v>24.9</v>
      </c>
      <c r="H325" t="n">
        <v>-0.09529993867223086</v>
      </c>
      <c r="I325" t="n">
        <v>-0</v>
      </c>
      <c r="J325" t="n">
        <v>0</v>
      </c>
      <c r="K325" t="n">
        <v>0</v>
      </c>
      <c r="L325" t="n">
        <v>0.01849930812499928</v>
      </c>
      <c r="M325" t="n">
        <v>0</v>
      </c>
      <c r="N325" t="n">
        <v>89.42975870608385</v>
      </c>
      <c r="O325" t="n">
        <v>0.05678294753776023</v>
      </c>
      <c r="P325" t="b">
        <v>1</v>
      </c>
      <c r="Q325" t="n">
        <v>0</v>
      </c>
      <c r="R325" t="b">
        <v>0</v>
      </c>
      <c r="S325" t="n">
        <v>0.05678294753776023</v>
      </c>
      <c r="T325" t="n">
        <v>204.4951753953482</v>
      </c>
      <c r="U325" t="n">
        <v>806.5289717592532</v>
      </c>
      <c r="V325" t="n">
        <v>2.651589241601605</v>
      </c>
      <c r="W325" t="n">
        <v>3</v>
      </c>
      <c r="X325" t="n">
        <v>1067.037829637492</v>
      </c>
      <c r="Y325" t="b">
        <v>0</v>
      </c>
      <c r="Z325" t="n">
        <v>1067.037829637492</v>
      </c>
      <c r="AA325" t="b">
        <v>0</v>
      </c>
      <c r="AB325" t="n">
        <v>0.6723096454365124</v>
      </c>
      <c r="AC325" t="n">
        <v>0.05678294753776023</v>
      </c>
      <c r="AD325" t="b">
        <v>0</v>
      </c>
      <c r="AE325" t="n">
        <v>0</v>
      </c>
      <c r="AF325" t="n">
        <v>0</v>
      </c>
      <c r="AG325" t="n">
        <v>0.2002408995123374</v>
      </c>
      <c r="AH325" t="n">
        <v>27.48919111686921</v>
      </c>
      <c r="AI325" t="n">
        <v>2.537796010320994</v>
      </c>
      <c r="AJ325" t="n">
        <v>0.2835731744915662</v>
      </c>
      <c r="AK325" t="n">
        <v>2.029625454435497</v>
      </c>
      <c r="AL325" t="n">
        <v>0.2835731744915662</v>
      </c>
      <c r="AM325" t="n">
        <v>0</v>
      </c>
      <c r="AN325" t="n">
        <v>0</v>
      </c>
      <c r="AO325" t="n">
        <v>0.294945461683969</v>
      </c>
      <c r="AP325" t="n">
        <v>0</v>
      </c>
      <c r="AQ325" t="n">
        <v>0.7320201053184247</v>
      </c>
      <c r="AR325" t="n">
        <v>1</v>
      </c>
      <c r="AS325" t="n">
        <v>0</v>
      </c>
      <c r="AT325" t="n">
        <v>0</v>
      </c>
      <c r="AU325" t="n">
        <v>0</v>
      </c>
      <c r="AV325" t="n">
        <v>0.8207219803818602</v>
      </c>
      <c r="AW325" t="n">
        <v>0.2580210574949521</v>
      </c>
    </row>
    <row r="326" spans="1:49">
      <c r="A326" t="n">
        <v>0</v>
      </c>
      <c r="B326" t="n">
        <v>-21.42638506</v>
      </c>
      <c r="C326" t="n">
        <v>33.56104287</v>
      </c>
      <c r="D326" t="n">
        <v>53.326982545</v>
      </c>
      <c r="E326" t="n">
        <v>1199.848007</v>
      </c>
      <c r="F326" t="n">
        <v>323</v>
      </c>
      <c r="G326" t="n">
        <v>24.9</v>
      </c>
      <c r="H326" t="n">
        <v>-0.05387001782002665</v>
      </c>
      <c r="I326" t="n">
        <v>-0</v>
      </c>
      <c r="J326" t="n">
        <v>0</v>
      </c>
      <c r="K326" t="n">
        <v>0</v>
      </c>
      <c r="L326" t="n">
        <v>0.03115164041666676</v>
      </c>
      <c r="M326" t="n">
        <v>0</v>
      </c>
      <c r="N326" t="n">
        <v>89.42231898904912</v>
      </c>
      <c r="O326" t="n">
        <v>0.5437864884153141</v>
      </c>
      <c r="P326" t="b">
        <v>1</v>
      </c>
      <c r="Q326" t="n">
        <v>0</v>
      </c>
      <c r="R326" t="b">
        <v>0</v>
      </c>
      <c r="S326" t="n">
        <v>0.5437864884153141</v>
      </c>
      <c r="T326" t="n">
        <v>204.4951753953482</v>
      </c>
      <c r="U326" t="n">
        <v>806.5289717592532</v>
      </c>
      <c r="V326" t="n">
        <v>25.39315877273738</v>
      </c>
      <c r="W326" t="n">
        <v>3</v>
      </c>
      <c r="X326" t="n">
        <v>1067.037829637492</v>
      </c>
      <c r="Y326" t="b">
        <v>0</v>
      </c>
      <c r="Z326" t="n">
        <v>1067.037829637492</v>
      </c>
      <c r="AA326" t="b">
        <v>0</v>
      </c>
      <c r="AB326" t="n">
        <v>6.438427680714347</v>
      </c>
      <c r="AC326" t="n">
        <v>0.5437864884153141</v>
      </c>
      <c r="AD326" t="b">
        <v>0</v>
      </c>
      <c r="AE326" t="n">
        <v>0</v>
      </c>
      <c r="AF326" t="n">
        <v>0</v>
      </c>
      <c r="AG326" t="n">
        <v>0.6884623537012707</v>
      </c>
      <c r="AH326" t="n">
        <v>27.49074442262551</v>
      </c>
      <c r="AI326" t="n">
        <v>7.068703744816718</v>
      </c>
      <c r="AJ326" t="n">
        <v>0.7898565339002797</v>
      </c>
      <c r="AK326" t="n">
        <v>2.202167327043214</v>
      </c>
      <c r="AL326" t="n">
        <v>0.7898565339002797</v>
      </c>
      <c r="AM326" t="n">
        <v>0</v>
      </c>
      <c r="AN326" t="n">
        <v>0</v>
      </c>
      <c r="AO326" t="n">
        <v>0.7938088502621942</v>
      </c>
      <c r="AP326" t="n">
        <v>0</v>
      </c>
      <c r="AQ326" t="n">
        <v>0.7866958099801299</v>
      </c>
      <c r="AR326" t="n">
        <v>1</v>
      </c>
      <c r="AS326" t="n">
        <v>0</v>
      </c>
      <c r="AT326" t="n">
        <v>0</v>
      </c>
      <c r="AU326" t="n">
        <v>0</v>
      </c>
      <c r="AV326" t="n">
        <v>0.8709976303766234</v>
      </c>
      <c r="AW326" t="n">
        <v>0.27382686833952</v>
      </c>
    </row>
    <row r="327" spans="1:49">
      <c r="A327" t="n">
        <v>0</v>
      </c>
      <c r="B327" t="n">
        <v>-21.42638506</v>
      </c>
      <c r="C327" t="n">
        <v>33.577939315</v>
      </c>
      <c r="D327" t="n">
        <v>53.353830235</v>
      </c>
      <c r="E327" t="n">
        <v>1372.3275995</v>
      </c>
      <c r="F327" t="n">
        <v>324</v>
      </c>
      <c r="G327" t="n">
        <v>24.3</v>
      </c>
      <c r="H327" t="n">
        <v>-0.1892199900476643</v>
      </c>
      <c r="I327" t="n">
        <v>-0</v>
      </c>
      <c r="J327" t="n">
        <v>0</v>
      </c>
      <c r="K327" t="n">
        <v>0</v>
      </c>
      <c r="L327" t="n">
        <v>0.04287370416666458</v>
      </c>
      <c r="M327" t="n">
        <v>0</v>
      </c>
      <c r="N327" t="n">
        <v>89.41487927201439</v>
      </c>
      <c r="O327" t="n">
        <v>-1.028985984918037</v>
      </c>
      <c r="P327" t="b">
        <v>1</v>
      </c>
      <c r="Q327" t="n">
        <v>0</v>
      </c>
      <c r="R327" t="b">
        <v>0</v>
      </c>
      <c r="S327" t="n">
        <v>-1.028985984918037</v>
      </c>
      <c r="T327" t="n">
        <v>199.5675808075085</v>
      </c>
      <c r="U327" t="n">
        <v>787.0945387048134</v>
      </c>
      <c r="V327" t="n">
        <v>-49.23691670039822</v>
      </c>
      <c r="W327" t="n">
        <v>3</v>
      </c>
      <c r="X327" t="n">
        <v>1041.326074706468</v>
      </c>
      <c r="Y327" t="b">
        <v>0</v>
      </c>
      <c r="Z327" t="n">
        <v>1041.326074706468</v>
      </c>
      <c r="AA327" t="b">
        <v>0</v>
      </c>
      <c r="AB327" t="n">
        <v>-12.48400524857967</v>
      </c>
      <c r="AC327" t="n">
        <v>-1.028985984918037</v>
      </c>
      <c r="AD327" t="b">
        <v>0</v>
      </c>
      <c r="AE327" t="n">
        <v>0</v>
      </c>
      <c r="AF327" t="n">
        <v>0</v>
      </c>
      <c r="AG327" t="n">
        <v>0.8171691721896203</v>
      </c>
      <c r="AH327" t="n">
        <v>27.49653896009281</v>
      </c>
      <c r="AI327" t="n">
        <v>-7.710917788807804</v>
      </c>
      <c r="AJ327" t="n">
        <v>-0.8408556254901935</v>
      </c>
      <c r="AK327" t="n">
        <v>4.773087459771866</v>
      </c>
      <c r="AL327" t="n">
        <v>-0.8408556254901935</v>
      </c>
      <c r="AM327" t="n">
        <v>0</v>
      </c>
      <c r="AN327" t="n">
        <v>0</v>
      </c>
      <c r="AO327" t="n">
        <v>-0.7454936986098269</v>
      </c>
      <c r="AP327" t="n">
        <v>0</v>
      </c>
      <c r="AQ327" t="n">
        <v>0.5862016622169223</v>
      </c>
      <c r="AR327" t="n">
        <v>1</v>
      </c>
      <c r="AS327" t="n">
        <v>0</v>
      </c>
      <c r="AT327" t="n">
        <v>0</v>
      </c>
      <c r="AU327" t="n">
        <v>0</v>
      </c>
      <c r="AV327" t="n">
        <v>0.6796115466587017</v>
      </c>
      <c r="AW327" t="n">
        <v>0.2136583327195289</v>
      </c>
    </row>
    <row r="328" spans="1:49">
      <c r="A328" t="n">
        <v>0</v>
      </c>
      <c r="B328" t="n">
        <v>-21.42638506</v>
      </c>
      <c r="C328" t="n">
        <v>33.62379708</v>
      </c>
      <c r="D328" t="n">
        <v>53.42669615</v>
      </c>
      <c r="E328" t="n">
        <v>1645.9335745</v>
      </c>
      <c r="F328" t="n">
        <v>325</v>
      </c>
      <c r="G328" t="n">
        <v>23.9</v>
      </c>
      <c r="H328" t="n">
        <v>-0.02258335532264999</v>
      </c>
      <c r="I328" t="n">
        <v>-0</v>
      </c>
      <c r="J328" t="n">
        <v>0</v>
      </c>
      <c r="K328" t="n">
        <v>0</v>
      </c>
      <c r="L328" t="n">
        <v>0.05618603189583113</v>
      </c>
      <c r="M328" t="n">
        <v>0</v>
      </c>
      <c r="N328" t="n">
        <v>89.40743955497966</v>
      </c>
      <c r="O328" t="n">
        <v>0.8635771875227324</v>
      </c>
      <c r="P328" t="b">
        <v>1</v>
      </c>
      <c r="Q328" t="n">
        <v>0</v>
      </c>
      <c r="R328" t="b">
        <v>0</v>
      </c>
      <c r="S328" t="n">
        <v>0.8635771875227324</v>
      </c>
      <c r="T328" t="n">
        <v>196.2825177489487</v>
      </c>
      <c r="U328" t="n">
        <v>774.1382500018535</v>
      </c>
      <c r="V328" t="n">
        <v>42.01369934884352</v>
      </c>
      <c r="W328" t="n">
        <v>2</v>
      </c>
      <c r="X328" t="n">
        <v>1653.559302003959</v>
      </c>
      <c r="Y328" t="b">
        <v>1</v>
      </c>
      <c r="Z328" t="n">
        <v>1653.559302003959</v>
      </c>
      <c r="AA328" t="b">
        <v>0</v>
      </c>
      <c r="AB328" t="n">
        <v>10.65256068682645</v>
      </c>
      <c r="AC328" t="n">
        <v>0.8635771875227324</v>
      </c>
      <c r="AD328" t="b">
        <v>0</v>
      </c>
      <c r="AE328" t="n">
        <v>0</v>
      </c>
      <c r="AF328" t="n">
        <v>-7.62572750395907</v>
      </c>
      <c r="AG328" t="n">
        <v>0.6673211239614041</v>
      </c>
      <c r="AH328" t="n">
        <v>27.50297381433119</v>
      </c>
      <c r="AI328" t="n">
        <v>7.473394293283064</v>
      </c>
      <c r="AJ328" t="n">
        <v>1.294095386035883</v>
      </c>
      <c r="AK328" t="n">
        <v>2.486240413682666</v>
      </c>
      <c r="AL328" t="n">
        <v>1.288127400027712</v>
      </c>
      <c r="AM328" t="n">
        <v>0</v>
      </c>
      <c r="AN328" t="n">
        <v>0</v>
      </c>
      <c r="AO328" t="n">
        <v>1.339119285779581</v>
      </c>
      <c r="AP328" t="n">
        <v>0</v>
      </c>
      <c r="AQ328" t="n">
        <v>1.102718785672897</v>
      </c>
      <c r="AR328" t="n">
        <v>1</v>
      </c>
      <c r="AS328" t="n">
        <v>0</v>
      </c>
      <c r="AT328" t="n">
        <v>0</v>
      </c>
      <c r="AU328" t="n">
        <v>0</v>
      </c>
      <c r="AV328" t="n">
        <v>1.211519654370816</v>
      </c>
      <c r="AW328" t="n">
        <v>0.38088121174875</v>
      </c>
    </row>
    <row r="329" spans="1:49">
      <c r="A329" t="n">
        <v>0</v>
      </c>
      <c r="B329" t="n">
        <v>-21.42638506</v>
      </c>
      <c r="C329" t="n">
        <v>33.678948045</v>
      </c>
      <c r="D329" t="n">
        <v>53.514328545</v>
      </c>
      <c r="E329" t="n">
        <v>1698.525529</v>
      </c>
      <c r="F329" t="n">
        <v>326</v>
      </c>
      <c r="G329" t="n">
        <v>23.9</v>
      </c>
      <c r="H329" t="n">
        <v>-0.05377992199507231</v>
      </c>
      <c r="I329" t="n">
        <v>-0</v>
      </c>
      <c r="J329" t="n">
        <v>0</v>
      </c>
      <c r="K329" t="n">
        <v>0</v>
      </c>
      <c r="L329" t="n">
        <v>0.07206835991666663</v>
      </c>
      <c r="M329" t="n">
        <v>0</v>
      </c>
      <c r="N329" t="n">
        <v>89.39999983794493</v>
      </c>
      <c r="O329" t="n">
        <v>0.5115928250425147</v>
      </c>
      <c r="P329" t="b">
        <v>1</v>
      </c>
      <c r="Q329" t="n">
        <v>0</v>
      </c>
      <c r="R329" t="b">
        <v>0</v>
      </c>
      <c r="S329" t="n">
        <v>0.5115928250425147</v>
      </c>
      <c r="T329" t="n">
        <v>196.2825177489487</v>
      </c>
      <c r="U329" t="n">
        <v>774.1382500018535</v>
      </c>
      <c r="V329" t="n">
        <v>24.8893873656151</v>
      </c>
      <c r="W329" t="n">
        <v>2</v>
      </c>
      <c r="X329" t="n">
        <v>1653.559302003959</v>
      </c>
      <c r="Y329" t="b">
        <v>0</v>
      </c>
      <c r="Z329" t="n">
        <v>1653.559302003959</v>
      </c>
      <c r="AA329" t="b">
        <v>0</v>
      </c>
      <c r="AB329" t="n">
        <v>6.310696593715796</v>
      </c>
      <c r="AC329" t="n">
        <v>0.5115928250425147</v>
      </c>
      <c r="AD329" t="b">
        <v>0</v>
      </c>
      <c r="AE329" t="n">
        <v>0</v>
      </c>
      <c r="AF329" t="n">
        <v>0</v>
      </c>
      <c r="AG329" t="n">
        <v>0.5511957813399546</v>
      </c>
      <c r="AH329" t="n">
        <v>27.51280048079394</v>
      </c>
      <c r="AI329" t="n">
        <v>5.360066369990138</v>
      </c>
      <c r="AJ329" t="n">
        <v>0.9281508356229337</v>
      </c>
      <c r="AK329" t="n">
        <v>2.40562039914941</v>
      </c>
      <c r="AL329" t="n">
        <v>0.9281508356229337</v>
      </c>
      <c r="AM329" t="n">
        <v>0</v>
      </c>
      <c r="AN329" t="n">
        <v>0</v>
      </c>
      <c r="AO329" t="n">
        <v>0.928985553783606</v>
      </c>
      <c r="AP329" t="n">
        <v>0</v>
      </c>
      <c r="AQ329" t="n">
        <v>1.056281435093169</v>
      </c>
      <c r="AR329" t="n">
        <v>1</v>
      </c>
      <c r="AS329" t="n">
        <v>0</v>
      </c>
      <c r="AT329" t="n">
        <v>0</v>
      </c>
      <c r="AU329" t="n">
        <v>0</v>
      </c>
      <c r="AV329" t="n">
        <v>1.167546327653388</v>
      </c>
      <c r="AW329" t="n">
        <v>0.3670567443500303</v>
      </c>
    </row>
    <row r="330" spans="1:49">
      <c r="A330" t="n">
        <v>0</v>
      </c>
      <c r="B330" t="n">
        <v>-21.42638506</v>
      </c>
      <c r="C330" t="n">
        <v>33.73058787</v>
      </c>
      <c r="D330" t="n">
        <v>53.5963819</v>
      </c>
      <c r="E330" t="n">
        <v>1687.6685915</v>
      </c>
      <c r="F330" t="n">
        <v>327</v>
      </c>
      <c r="G330" t="n">
        <v>23.6</v>
      </c>
      <c r="H330" t="n">
        <v>-0.01229695669706166</v>
      </c>
      <c r="I330" t="n">
        <v>-0</v>
      </c>
      <c r="J330" t="n">
        <v>0</v>
      </c>
      <c r="K330" t="n">
        <v>0</v>
      </c>
      <c r="L330" t="n">
        <v>0.08598516939583262</v>
      </c>
      <c r="M330" t="n">
        <v>0</v>
      </c>
      <c r="N330" t="n">
        <v>89.3925601209102</v>
      </c>
      <c r="O330" t="n">
        <v>0.9640470127452533</v>
      </c>
      <c r="P330" t="b">
        <v>1</v>
      </c>
      <c r="Q330" t="n">
        <v>0</v>
      </c>
      <c r="R330" t="b">
        <v>0</v>
      </c>
      <c r="S330" t="n">
        <v>0.9640470127452533</v>
      </c>
      <c r="T330" t="n">
        <v>193.8187204550288</v>
      </c>
      <c r="U330" t="n">
        <v>764.4210334746336</v>
      </c>
      <c r="V330" t="n">
        <v>47.49784141320334</v>
      </c>
      <c r="W330" t="n">
        <v>2</v>
      </c>
      <c r="X330" t="n">
        <v>1632.803327501818</v>
      </c>
      <c r="Y330" t="b">
        <v>0</v>
      </c>
      <c r="Z330" t="n">
        <v>1632.803327501818</v>
      </c>
      <c r="AA330" t="b">
        <v>0</v>
      </c>
      <c r="AB330" t="n">
        <v>12.04306323864182</v>
      </c>
      <c r="AC330" t="n">
        <v>0.9640470127452533</v>
      </c>
      <c r="AD330" t="b">
        <v>0</v>
      </c>
      <c r="AE330" t="n">
        <v>0</v>
      </c>
      <c r="AF330" t="n">
        <v>0</v>
      </c>
      <c r="AG330" t="n">
        <v>0.6926469703235144</v>
      </c>
      <c r="AH330" t="n">
        <v>27.52065394383131</v>
      </c>
      <c r="AI330" t="n">
        <v>8.139988279605882</v>
      </c>
      <c r="AJ330" t="n">
        <v>1.391830259930215</v>
      </c>
      <c r="AK330" t="n">
        <v>2.501850059267952</v>
      </c>
      <c r="AL330" t="n">
        <v>1.391830259930215</v>
      </c>
      <c r="AM330" t="n">
        <v>0</v>
      </c>
      <c r="AN330" t="n">
        <v>0</v>
      </c>
      <c r="AO330" t="n">
        <v>1.392244753398305</v>
      </c>
      <c r="AP330" t="n">
        <v>0</v>
      </c>
      <c r="AQ330" t="n">
        <v>1.131449525211768</v>
      </c>
      <c r="AR330" t="n">
        <v>1</v>
      </c>
      <c r="AS330" t="n">
        <v>0</v>
      </c>
      <c r="AT330" t="n">
        <v>0</v>
      </c>
      <c r="AU330" t="n">
        <v>0</v>
      </c>
      <c r="AV330" t="n">
        <v>1.241837858103912</v>
      </c>
      <c r="AW330" t="n">
        <v>0.3904127402998936</v>
      </c>
    </row>
    <row r="331" spans="1:49">
      <c r="A331" t="n">
        <v>-44.60310662</v>
      </c>
      <c r="B331" t="n">
        <v>23.1698952</v>
      </c>
      <c r="C331" t="n">
        <v>33.77882099</v>
      </c>
      <c r="D331" t="n">
        <v>53.673022145</v>
      </c>
      <c r="E331" t="n">
        <v>1669.1159025</v>
      </c>
      <c r="F331" t="n">
        <v>328</v>
      </c>
      <c r="G331" t="n">
        <v>23.3</v>
      </c>
      <c r="H331" t="n">
        <v>-0.3970322512166775</v>
      </c>
      <c r="I331" t="n">
        <v>0.9319213650638075</v>
      </c>
      <c r="J331" t="n">
        <v>0</v>
      </c>
      <c r="K331" t="n">
        <v>0</v>
      </c>
      <c r="L331" t="n">
        <v>0.0898797365208347</v>
      </c>
      <c r="M331" t="n">
        <v>0</v>
      </c>
      <c r="N331" t="n">
        <v>89.39286281364285</v>
      </c>
      <c r="O331" t="n">
        <v>-3.283336094730812</v>
      </c>
      <c r="P331" t="b">
        <v>1</v>
      </c>
      <c r="Q331" t="n">
        <v>0</v>
      </c>
      <c r="R331" t="b">
        <v>0</v>
      </c>
      <c r="S331" t="n">
        <v>-3.283336094730812</v>
      </c>
      <c r="T331" t="n">
        <v>191.354923161109</v>
      </c>
      <c r="U331" t="n">
        <v>754.7038169474138</v>
      </c>
      <c r="V331" t="n">
        <v>-163.8502403834636</v>
      </c>
      <c r="W331" t="n">
        <v>2</v>
      </c>
      <c r="X331" t="n">
        <v>1612.047352999676</v>
      </c>
      <c r="Y331" t="b">
        <v>0</v>
      </c>
      <c r="Z331" t="n">
        <v>1612.047352999676</v>
      </c>
      <c r="AA331" t="b">
        <v>0</v>
      </c>
      <c r="AB331" t="n">
        <v>-41.54417859621287</v>
      </c>
      <c r="AC331" t="n">
        <v>-3.283336094730812</v>
      </c>
      <c r="AD331" t="b">
        <v>0</v>
      </c>
      <c r="AE331" t="n">
        <v>0</v>
      </c>
      <c r="AF331" t="n">
        <v>0</v>
      </c>
      <c r="AG331" t="n">
        <v>0.9187659471771804</v>
      </c>
      <c r="AH331" t="n">
        <v>27.53078875217344</v>
      </c>
      <c r="AI331" t="n">
        <v>-17.86955833223195</v>
      </c>
      <c r="AJ331" t="n">
        <v>-3.016617396976379</v>
      </c>
      <c r="AK331" t="n">
        <v>23.67462026398091</v>
      </c>
      <c r="AL331" t="n">
        <v>-3.016617396976379</v>
      </c>
      <c r="AM331" t="n">
        <v>2</v>
      </c>
      <c r="AN331" t="n">
        <v>0</v>
      </c>
      <c r="AO331" t="n">
        <v>-2.083993095176008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</row>
    <row r="332" spans="1:49">
      <c r="A332" t="n">
        <v>-95.28845507</v>
      </c>
      <c r="B332" t="n">
        <v>73.847486405</v>
      </c>
      <c r="C332" t="n">
        <v>33.82511737999999</v>
      </c>
      <c r="D332" t="n">
        <v>53.74658501499999</v>
      </c>
      <c r="E332" t="n">
        <v>1649.3694725</v>
      </c>
      <c r="F332" t="n">
        <v>329</v>
      </c>
      <c r="G332" t="n">
        <v>20.5</v>
      </c>
      <c r="H332" t="n">
        <v>-0.9829073717695613</v>
      </c>
      <c r="I332" t="n">
        <v>1.990922916652564</v>
      </c>
      <c r="J332" t="n">
        <v>0</v>
      </c>
      <c r="K332" t="n">
        <v>0</v>
      </c>
      <c r="L332" t="n">
        <v>0.0777287158750011</v>
      </c>
      <c r="M332" t="n">
        <v>0</v>
      </c>
      <c r="N332" t="n">
        <v>89.40970610906038</v>
      </c>
      <c r="O332" t="n">
        <v>-8.583646820481547</v>
      </c>
      <c r="P332" t="b">
        <v>1</v>
      </c>
      <c r="Q332" t="n">
        <v>0</v>
      </c>
      <c r="R332" t="b">
        <v>0</v>
      </c>
      <c r="S332" t="n">
        <v>-8.583646820481547</v>
      </c>
      <c r="T332" t="n">
        <v>168.3594817511903</v>
      </c>
      <c r="U332" t="n">
        <v>664.0097960266945</v>
      </c>
      <c r="V332" t="n">
        <v>-486.861734316907</v>
      </c>
      <c r="W332" t="n">
        <v>2</v>
      </c>
      <c r="X332" t="n">
        <v>1418.32492431302</v>
      </c>
      <c r="Y332" t="b">
        <v>0</v>
      </c>
      <c r="Z332" t="n">
        <v>1418.32492431302</v>
      </c>
      <c r="AA332" t="b">
        <v>0</v>
      </c>
      <c r="AB332" t="n">
        <v>-123.4436446036782</v>
      </c>
      <c r="AC332" t="n">
        <v>-8.583646820481547</v>
      </c>
      <c r="AD332" t="b">
        <v>0</v>
      </c>
      <c r="AE332" t="n">
        <v>0</v>
      </c>
      <c r="AF332" t="n">
        <v>0</v>
      </c>
      <c r="AG332" t="n">
        <v>0.9477120752374697</v>
      </c>
      <c r="AH332" t="n">
        <v>27.53991166007582</v>
      </c>
      <c r="AI332" t="n">
        <v>-54.77014634935793</v>
      </c>
      <c r="AJ332" t="n">
        <v>-8.134825741344075</v>
      </c>
      <c r="AK332" t="n">
        <v>68.67349825432029</v>
      </c>
      <c r="AL332" t="n">
        <v>-8.134825741344075</v>
      </c>
      <c r="AM332" t="n">
        <v>2</v>
      </c>
      <c r="AN332" t="n">
        <v>3.214795370020179</v>
      </c>
      <c r="AO332" t="n">
        <v>-2.928738699577423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</row>
    <row r="333" spans="1:49">
      <c r="A333" t="n">
        <v>-58.7950042</v>
      </c>
      <c r="B333" t="n">
        <v>37.3596207365</v>
      </c>
      <c r="C333" t="n">
        <v>33.875310085</v>
      </c>
      <c r="D333" t="n">
        <v>53.82633896</v>
      </c>
      <c r="E333" t="n">
        <v>1641.3763355</v>
      </c>
      <c r="F333" t="n">
        <v>330</v>
      </c>
      <c r="G333" t="n">
        <v>17.5</v>
      </c>
      <c r="H333" t="n">
        <v>-0.5046715950384133</v>
      </c>
      <c r="I333" t="n">
        <v>1.22844179980117</v>
      </c>
      <c r="J333" t="n">
        <v>0</v>
      </c>
      <c r="K333" t="n">
        <v>0</v>
      </c>
      <c r="L333" t="n">
        <v>0.06099229004166798</v>
      </c>
      <c r="M333" t="n">
        <v>0</v>
      </c>
      <c r="N333" t="n">
        <v>89.42901289849466</v>
      </c>
      <c r="O333" t="n">
        <v>-3.396886752864225</v>
      </c>
      <c r="P333" t="b">
        <v>1</v>
      </c>
      <c r="Q333" t="n">
        <v>0</v>
      </c>
      <c r="R333" t="b">
        <v>0</v>
      </c>
      <c r="S333" t="n">
        <v>-3.396886752864225</v>
      </c>
      <c r="T333" t="n">
        <v>143.7215088119917</v>
      </c>
      <c r="U333" t="n">
        <v>566.8376307544952</v>
      </c>
      <c r="V333" t="n">
        <v>-225.6995444776225</v>
      </c>
      <c r="W333" t="n">
        <v>1</v>
      </c>
      <c r="X333" t="n">
        <v>2112.603849822004</v>
      </c>
      <c r="Y333" t="b">
        <v>1</v>
      </c>
      <c r="Z333" t="n">
        <v>2112.603849822004</v>
      </c>
      <c r="AA333" t="b">
        <v>0</v>
      </c>
      <c r="AB333" t="n">
        <v>-57.22605083104019</v>
      </c>
      <c r="AC333" t="n">
        <v>-3.396886752864225</v>
      </c>
      <c r="AD333" t="b">
        <v>0</v>
      </c>
      <c r="AE333" t="n">
        <v>0</v>
      </c>
      <c r="AF333" t="n">
        <v>-471.2275143220036</v>
      </c>
      <c r="AG333" t="n">
        <v>0.9320977844319093</v>
      </c>
      <c r="AH333" t="n">
        <v>27.55526323986415</v>
      </c>
      <c r="AI333" t="n">
        <v>-14.31185274789385</v>
      </c>
      <c r="AJ333" t="n">
        <v>-3.166230616310846</v>
      </c>
      <c r="AK333" t="n">
        <v>42.91419808314635</v>
      </c>
      <c r="AL333" t="n">
        <v>-2.459986053128736</v>
      </c>
      <c r="AM333" t="n">
        <v>2</v>
      </c>
      <c r="AN333" t="n">
        <v>0</v>
      </c>
      <c r="AO333" t="n">
        <v>-1.231358562953878</v>
      </c>
      <c r="AP333" t="n">
        <v>0</v>
      </c>
      <c r="AQ333" t="n">
        <v>0.6406153477685926</v>
      </c>
      <c r="AR333" t="n">
        <v>1</v>
      </c>
      <c r="AS333" t="n">
        <v>0</v>
      </c>
      <c r="AT333" t="n">
        <v>0</v>
      </c>
      <c r="AU333" t="n">
        <v>0</v>
      </c>
      <c r="AV333" t="n">
        <v>0.7472389558471044</v>
      </c>
      <c r="AW333" t="n">
        <v>0.2349192420792573</v>
      </c>
    </row>
    <row r="334" spans="1:49">
      <c r="A334" t="n">
        <v>-8.10965575</v>
      </c>
      <c r="B334" t="n">
        <v>-13.3179704685</v>
      </c>
      <c r="C334" t="n">
        <v>33.923829645</v>
      </c>
      <c r="D334" t="n">
        <v>53.90343435</v>
      </c>
      <c r="E334" t="n">
        <v>1629.6849285</v>
      </c>
      <c r="F334" t="n">
        <v>331</v>
      </c>
      <c r="G334" t="n">
        <v>16.9</v>
      </c>
      <c r="H334" t="n">
        <v>0.001593751923215869</v>
      </c>
      <c r="I334" t="n">
        <v>0.1694402482124138</v>
      </c>
      <c r="J334" t="n">
        <v>0</v>
      </c>
      <c r="K334" t="n">
        <v>0</v>
      </c>
      <c r="L334" t="n">
        <v>0.05020045718749869</v>
      </c>
      <c r="M334" t="n">
        <v>0</v>
      </c>
      <c r="N334" t="n">
        <v>89.43318679611063</v>
      </c>
      <c r="O334" t="n">
        <v>0.7550466420125668</v>
      </c>
      <c r="P334" t="b">
        <v>1</v>
      </c>
      <c r="Q334" t="n">
        <v>0</v>
      </c>
      <c r="R334" t="b">
        <v>0</v>
      </c>
      <c r="S334" t="n">
        <v>0.7550466420125668</v>
      </c>
      <c r="T334" t="n">
        <v>138.793914224152</v>
      </c>
      <c r="U334" t="n">
        <v>547.4031977000554</v>
      </c>
      <c r="V334" t="n">
        <v>51.94870654652622</v>
      </c>
      <c r="W334" t="n">
        <v>1</v>
      </c>
      <c r="X334" t="n">
        <v>2040.171717828106</v>
      </c>
      <c r="Y334" t="b">
        <v>0</v>
      </c>
      <c r="Z334" t="n">
        <v>2040.171717828106</v>
      </c>
      <c r="AA334" t="b">
        <v>0</v>
      </c>
      <c r="AB334" t="n">
        <v>13.17157873897724</v>
      </c>
      <c r="AC334" t="n">
        <v>0.7550466420125668</v>
      </c>
      <c r="AD334" t="b">
        <v>0</v>
      </c>
      <c r="AE334" t="n">
        <v>0</v>
      </c>
      <c r="AF334" t="n">
        <v>0</v>
      </c>
      <c r="AG334" t="n">
        <v>0.5750162708015333</v>
      </c>
      <c r="AH334" t="n">
        <v>27.56315265559919</v>
      </c>
      <c r="AI334" t="n">
        <v>6.146081372243604</v>
      </c>
      <c r="AJ334" t="n">
        <v>1.31308743830863</v>
      </c>
      <c r="AK334" t="n">
        <v>2.611984581533317</v>
      </c>
      <c r="AL334" t="n">
        <v>1.31308743830863</v>
      </c>
      <c r="AM334" t="n">
        <v>1</v>
      </c>
      <c r="AN334" t="n">
        <v>0</v>
      </c>
      <c r="AO334" t="n">
        <v>1.485131691292222</v>
      </c>
      <c r="AP334" t="n">
        <v>0</v>
      </c>
      <c r="AQ334" t="n">
        <v>1.114451005716556</v>
      </c>
      <c r="AR334" t="n">
        <v>1</v>
      </c>
      <c r="AS334" t="n">
        <v>0</v>
      </c>
      <c r="AT334" t="n">
        <v>0</v>
      </c>
      <c r="AU334" t="n">
        <v>0</v>
      </c>
      <c r="AV334" t="n">
        <v>1.220480108757848</v>
      </c>
      <c r="AW334" t="n">
        <v>0.3836982264892371</v>
      </c>
    </row>
    <row r="335" spans="1:49">
      <c r="A335" t="n">
        <v>0</v>
      </c>
      <c r="B335" t="n">
        <v>-21.42638506</v>
      </c>
      <c r="C335" t="n">
        <v>33.957596875</v>
      </c>
      <c r="D335" t="n">
        <v>53.95708896</v>
      </c>
      <c r="E335" t="n">
        <v>1567.6620685</v>
      </c>
      <c r="F335" t="n">
        <v>332</v>
      </c>
      <c r="G335" t="n">
        <v>16.7</v>
      </c>
      <c r="H335" t="n">
        <v>-0.1683700793211131</v>
      </c>
      <c r="I335" t="n">
        <v>-0</v>
      </c>
      <c r="J335" t="n">
        <v>0</v>
      </c>
      <c r="K335" t="n">
        <v>0</v>
      </c>
      <c r="L335" t="n">
        <v>0.04409331368750169</v>
      </c>
      <c r="M335" t="n">
        <v>0</v>
      </c>
      <c r="N335" t="n">
        <v>89.42715478994249</v>
      </c>
      <c r="O335" t="n">
        <v>-0.5950191948052975</v>
      </c>
      <c r="P335" t="b">
        <v>1</v>
      </c>
      <c r="Q335" t="n">
        <v>0</v>
      </c>
      <c r="R335" t="b">
        <v>0</v>
      </c>
      <c r="S335" t="n">
        <v>-0.5950191948052975</v>
      </c>
      <c r="T335" t="n">
        <v>137.1513826948721</v>
      </c>
      <c r="U335" t="n">
        <v>540.9250533485755</v>
      </c>
      <c r="V335" t="n">
        <v>-41.42878222314703</v>
      </c>
      <c r="W335" t="n">
        <v>1</v>
      </c>
      <c r="X335" t="n">
        <v>2016.027673830141</v>
      </c>
      <c r="Y335" t="b">
        <v>0</v>
      </c>
      <c r="Z335" t="n">
        <v>2016.027673830141</v>
      </c>
      <c r="AA335" t="b">
        <v>0</v>
      </c>
      <c r="AB335" t="n">
        <v>-10.50425512757278</v>
      </c>
      <c r="AC335" t="n">
        <v>-0.5950191948052975</v>
      </c>
      <c r="AD335" t="b">
        <v>0</v>
      </c>
      <c r="AE335" t="n">
        <v>0</v>
      </c>
      <c r="AF335" t="n">
        <v>0</v>
      </c>
      <c r="AG335" t="n">
        <v>0.8007461820174007</v>
      </c>
      <c r="AH335" t="n">
        <v>27.57412819598323</v>
      </c>
      <c r="AI335" t="n">
        <v>-2.256839868081729</v>
      </c>
      <c r="AJ335" t="n">
        <v>-0.47645934846741</v>
      </c>
      <c r="AK335" t="n">
        <v>8.247415259491047</v>
      </c>
      <c r="AL335" t="n">
        <v>-0.47645934846741</v>
      </c>
      <c r="AM335" t="n">
        <v>0</v>
      </c>
      <c r="AN335" t="n">
        <v>0</v>
      </c>
      <c r="AO335" t="n">
        <v>-0.4539782797404049</v>
      </c>
      <c r="AP335" t="n">
        <v>0</v>
      </c>
      <c r="AQ335" t="n">
        <v>0.7358039056756048</v>
      </c>
      <c r="AR335" t="n">
        <v>1</v>
      </c>
      <c r="AS335" t="n">
        <v>0</v>
      </c>
      <c r="AT335" t="n">
        <v>0</v>
      </c>
      <c r="AU335" t="n">
        <v>0</v>
      </c>
      <c r="AV335" t="n">
        <v>0.8379670849915427</v>
      </c>
      <c r="AW335" t="n">
        <v>0.2634426256195576</v>
      </c>
    </row>
    <row r="336" spans="1:49">
      <c r="A336" t="n">
        <v>0</v>
      </c>
      <c r="B336" t="n">
        <v>-21.42638506</v>
      </c>
      <c r="C336" t="n">
        <v>33.9666982</v>
      </c>
      <c r="D336" t="n">
        <v>53.971550555</v>
      </c>
      <c r="E336" t="n">
        <v>1413.09456</v>
      </c>
      <c r="F336" t="n">
        <v>333</v>
      </c>
      <c r="G336" t="n">
        <v>15.9</v>
      </c>
      <c r="H336" t="n">
        <v>-0.1614467679720972</v>
      </c>
      <c r="I336" t="n">
        <v>-0</v>
      </c>
      <c r="J336" t="n">
        <v>0</v>
      </c>
      <c r="K336" t="n">
        <v>0</v>
      </c>
      <c r="L336" t="n">
        <v>0.03956787716666957</v>
      </c>
      <c r="M336" t="n">
        <v>0</v>
      </c>
      <c r="N336" t="n">
        <v>89.41971507290776</v>
      </c>
      <c r="O336" t="n">
        <v>-0.5189026374820583</v>
      </c>
      <c r="P336" t="b">
        <v>1</v>
      </c>
      <c r="Q336" t="n">
        <v>0</v>
      </c>
      <c r="R336" t="b">
        <v>0</v>
      </c>
      <c r="S336" t="n">
        <v>-0.5189026374820583</v>
      </c>
      <c r="T336" t="n">
        <v>130.5812565777525</v>
      </c>
      <c r="U336" t="n">
        <v>515.0124759426558</v>
      </c>
      <c r="V336" t="n">
        <v>-37.94690994852709</v>
      </c>
      <c r="W336" t="n">
        <v>1</v>
      </c>
      <c r="X336" t="n">
        <v>1919.451497838278</v>
      </c>
      <c r="Y336" t="b">
        <v>0</v>
      </c>
      <c r="Z336" t="n">
        <v>1919.451497838278</v>
      </c>
      <c r="AA336" t="b">
        <v>0</v>
      </c>
      <c r="AB336" t="n">
        <v>-9.621427471736077</v>
      </c>
      <c r="AC336" t="n">
        <v>-0.5189026374820583</v>
      </c>
      <c r="AD336" t="b">
        <v>0</v>
      </c>
      <c r="AE336" t="n">
        <v>0</v>
      </c>
      <c r="AF336" t="n">
        <v>0</v>
      </c>
      <c r="AG336" t="n">
        <v>0.7872004148797012</v>
      </c>
      <c r="AH336" t="n">
        <v>27.57818344433352</v>
      </c>
      <c r="AI336" t="n">
        <v>-2.032195250197369</v>
      </c>
      <c r="AJ336" t="n">
        <v>-0.4084803715080475</v>
      </c>
      <c r="AK336" t="n">
        <v>7.589232221538708</v>
      </c>
      <c r="AL336" t="n">
        <v>-0.4084803715080475</v>
      </c>
      <c r="AM336" t="n">
        <v>0</v>
      </c>
      <c r="AN336" t="n">
        <v>0</v>
      </c>
      <c r="AO336" t="n">
        <v>-0.3594106278840573</v>
      </c>
      <c r="AP336" t="n">
        <v>0</v>
      </c>
      <c r="AQ336" t="n">
        <v>0.6712204915861549</v>
      </c>
      <c r="AR336" t="n">
        <v>1</v>
      </c>
      <c r="AS336" t="n">
        <v>0</v>
      </c>
      <c r="AT336" t="n">
        <v>0</v>
      </c>
      <c r="AU336" t="n">
        <v>0</v>
      </c>
      <c r="AV336" t="n">
        <v>0.7648936094882145</v>
      </c>
      <c r="AW336" t="n">
        <v>0.2404695654665594</v>
      </c>
    </row>
    <row r="337" spans="1:49">
      <c r="A337" t="n">
        <v>0</v>
      </c>
      <c r="B337" t="n">
        <v>-21.42638506</v>
      </c>
      <c r="C337" t="n">
        <v>33.970320385</v>
      </c>
      <c r="D337" t="n">
        <v>53.97730604</v>
      </c>
      <c r="E337" t="n">
        <v>1247.67122</v>
      </c>
      <c r="F337" t="n">
        <v>334</v>
      </c>
      <c r="G337" t="n">
        <v>15.6</v>
      </c>
      <c r="H337" t="n">
        <v>-0.1025095154571649</v>
      </c>
      <c r="I337" t="n">
        <v>-0</v>
      </c>
      <c r="J337" t="n">
        <v>0</v>
      </c>
      <c r="K337" t="n">
        <v>0</v>
      </c>
      <c r="L337" t="n">
        <v>0.03372118233333271</v>
      </c>
      <c r="M337" t="n">
        <v>0</v>
      </c>
      <c r="N337" t="n">
        <v>89.41227535587304</v>
      </c>
      <c r="O337" t="n">
        <v>-0.07662838178429102</v>
      </c>
      <c r="P337" t="b">
        <v>1</v>
      </c>
      <c r="Q337" t="n">
        <v>0</v>
      </c>
      <c r="R337" t="b">
        <v>0</v>
      </c>
      <c r="S337" t="n">
        <v>-0.07662838178429102</v>
      </c>
      <c r="T337" t="n">
        <v>128.1174592838326</v>
      </c>
      <c r="U337" t="n">
        <v>505.2952594154358</v>
      </c>
      <c r="V337" t="n">
        <v>-5.711533374269097</v>
      </c>
      <c r="W337" t="n">
        <v>2</v>
      </c>
      <c r="X337" t="n">
        <v>1079.310674111371</v>
      </c>
      <c r="Y337" t="b">
        <v>1</v>
      </c>
      <c r="Z337" t="n">
        <v>1079.310674111371</v>
      </c>
      <c r="AA337" t="b">
        <v>0</v>
      </c>
      <c r="AB337" t="n">
        <v>-1.44815754925687</v>
      </c>
      <c r="AC337" t="n">
        <v>-0.07662838178429102</v>
      </c>
      <c r="AD337" t="b">
        <v>0</v>
      </c>
      <c r="AE337" t="n">
        <v>0</v>
      </c>
      <c r="AF337" t="n">
        <v>168.3605458886291</v>
      </c>
      <c r="AG337" t="n">
        <v>0</v>
      </c>
      <c r="AH337" t="n">
        <v>27.58196035300672</v>
      </c>
      <c r="AI337" t="n">
        <v>0.1326469381706842</v>
      </c>
      <c r="AJ337" t="n">
        <v>0.01499244001626206</v>
      </c>
      <c r="AK337" t="n">
        <v>1.580804487427554</v>
      </c>
      <c r="AL337" t="n">
        <v>0.01733109509110286</v>
      </c>
      <c r="AM337" t="n">
        <v>0</v>
      </c>
      <c r="AN337" t="n">
        <v>0</v>
      </c>
      <c r="AO337" t="n">
        <v>0.04560371978979441</v>
      </c>
      <c r="AP337" t="n">
        <v>0</v>
      </c>
      <c r="AQ337" t="n">
        <v>0.6624443479718453</v>
      </c>
      <c r="AR337" t="n">
        <v>1</v>
      </c>
      <c r="AS337" t="n">
        <v>0</v>
      </c>
      <c r="AT337" t="n">
        <v>0</v>
      </c>
      <c r="AU337" t="n">
        <v>0</v>
      </c>
      <c r="AV337" t="n">
        <v>0.7471083627563759</v>
      </c>
      <c r="AW337" t="n">
        <v>0.2348781858285698</v>
      </c>
    </row>
    <row r="338" spans="1:49">
      <c r="A338" t="n">
        <v>0</v>
      </c>
      <c r="B338" t="n">
        <v>-21.42638506</v>
      </c>
      <c r="C338" t="n">
        <v>33.989569975</v>
      </c>
      <c r="D338" t="n">
        <v>54.007892775</v>
      </c>
      <c r="E338" t="n">
        <v>1170.202271</v>
      </c>
      <c r="F338" t="n">
        <v>335</v>
      </c>
      <c r="G338" t="n">
        <v>15</v>
      </c>
      <c r="H338" t="n">
        <v>-0.1785151701992431</v>
      </c>
      <c r="I338" t="n">
        <v>-0</v>
      </c>
      <c r="J338" t="n">
        <v>0</v>
      </c>
      <c r="K338" t="n">
        <v>0</v>
      </c>
      <c r="L338" t="n">
        <v>0.02680391558333498</v>
      </c>
      <c r="M338" t="n">
        <v>0</v>
      </c>
      <c r="N338" t="n">
        <v>89.40483563883831</v>
      </c>
      <c r="O338" t="n">
        <v>-0.6148289864733907</v>
      </c>
      <c r="P338" t="b">
        <v>1</v>
      </c>
      <c r="Q338" t="n">
        <v>0</v>
      </c>
      <c r="R338" t="b">
        <v>0</v>
      </c>
      <c r="S338" t="n">
        <v>-0.6148289864733907</v>
      </c>
      <c r="T338" t="n">
        <v>123.1898646959929</v>
      </c>
      <c r="U338" t="n">
        <v>485.860826360996</v>
      </c>
      <c r="V338" t="n">
        <v>-47.6596378743826</v>
      </c>
      <c r="W338" t="n">
        <v>2</v>
      </c>
      <c r="X338" t="n">
        <v>1037.798725107087</v>
      </c>
      <c r="Y338" t="b">
        <v>0</v>
      </c>
      <c r="Z338" t="n">
        <v>1037.798725107087</v>
      </c>
      <c r="AA338" t="b">
        <v>0</v>
      </c>
      <c r="AB338" t="n">
        <v>-12.08408668214569</v>
      </c>
      <c r="AC338" t="n">
        <v>-0.6148289864733907</v>
      </c>
      <c r="AD338" t="b">
        <v>0</v>
      </c>
      <c r="AE338" t="n">
        <v>0</v>
      </c>
      <c r="AF338" t="n">
        <v>0</v>
      </c>
      <c r="AG338" t="n">
        <v>0.8239124317973808</v>
      </c>
      <c r="AH338" t="n">
        <v>27.58196035300672</v>
      </c>
      <c r="AI338" t="n">
        <v>-4.661156013266385</v>
      </c>
      <c r="AJ338" t="n">
        <v>-0.5065652453848103</v>
      </c>
      <c r="AK338" t="n">
        <v>7.422930668879305</v>
      </c>
      <c r="AL338" t="n">
        <v>-0.5065652453848103</v>
      </c>
      <c r="AM338" t="n">
        <v>0</v>
      </c>
      <c r="AN338" t="n">
        <v>0</v>
      </c>
      <c r="AO338" t="n">
        <v>-0.5012060547315007</v>
      </c>
      <c r="AP338" t="n">
        <v>0</v>
      </c>
      <c r="AQ338" t="n">
        <v>0.5209096574645163</v>
      </c>
      <c r="AR338" t="n">
        <v>1</v>
      </c>
      <c r="AS338" t="n">
        <v>0</v>
      </c>
      <c r="AT338" t="n">
        <v>0</v>
      </c>
      <c r="AU338" t="n">
        <v>0</v>
      </c>
      <c r="AV338" t="n">
        <v>0.6009376081287853</v>
      </c>
      <c r="AW338" t="n">
        <v>0.1889245820682584</v>
      </c>
    </row>
    <row r="339" spans="1:49">
      <c r="A339" t="n">
        <v>0</v>
      </c>
      <c r="B339" t="n">
        <v>-21.42638506</v>
      </c>
      <c r="C339" t="n">
        <v>34.016758615</v>
      </c>
      <c r="D339" t="n">
        <v>54.0510943</v>
      </c>
      <c r="E339" t="n">
        <v>1141.9212465</v>
      </c>
      <c r="F339" t="n">
        <v>336</v>
      </c>
      <c r="G339" t="n">
        <v>14.5</v>
      </c>
      <c r="H339" t="n">
        <v>-0.1000964704125307</v>
      </c>
      <c r="I339" t="n">
        <v>-0</v>
      </c>
      <c r="J339" t="n">
        <v>0</v>
      </c>
      <c r="K339" t="n">
        <v>0</v>
      </c>
      <c r="L339" t="n">
        <v>0.02163815252083401</v>
      </c>
      <c r="M339" t="n">
        <v>0</v>
      </c>
      <c r="N339" t="n">
        <v>89.39739592180358</v>
      </c>
      <c r="O339" t="n">
        <v>-0.05983919496760846</v>
      </c>
      <c r="P339" t="b">
        <v>1</v>
      </c>
      <c r="Q339" t="n">
        <v>0</v>
      </c>
      <c r="R339" t="b">
        <v>0</v>
      </c>
      <c r="S339" t="n">
        <v>-0.05983919496760846</v>
      </c>
      <c r="T339" t="n">
        <v>119.0835358727931</v>
      </c>
      <c r="U339" t="n">
        <v>469.665465482296</v>
      </c>
      <c r="V339" t="n">
        <v>-4.798498936028197</v>
      </c>
      <c r="W339" t="n">
        <v>2</v>
      </c>
      <c r="X339" t="n">
        <v>1003.205434270184</v>
      </c>
      <c r="Y339" t="b">
        <v>0</v>
      </c>
      <c r="Z339" t="n">
        <v>1003.205434270184</v>
      </c>
      <c r="AA339" t="b">
        <v>0</v>
      </c>
      <c r="AB339" t="n">
        <v>-1.216657945240415</v>
      </c>
      <c r="AC339" t="n">
        <v>-0.05983919496760846</v>
      </c>
      <c r="AD339" t="b">
        <v>0</v>
      </c>
      <c r="AE339" t="n">
        <v>0</v>
      </c>
      <c r="AF339" t="n">
        <v>0</v>
      </c>
      <c r="AG339" t="n">
        <v>0</v>
      </c>
      <c r="AH339" t="n">
        <v>27.5856634309965</v>
      </c>
      <c r="AI339" t="n">
        <v>0.2292295551046691</v>
      </c>
      <c r="AJ339" t="n">
        <v>0.02408180888686572</v>
      </c>
      <c r="AK339" t="n">
        <v>1.445887500345084</v>
      </c>
      <c r="AL339" t="n">
        <v>0.02408180888686572</v>
      </c>
      <c r="AM339" t="n">
        <v>0</v>
      </c>
      <c r="AN339" t="n">
        <v>0</v>
      </c>
      <c r="AO339" t="n">
        <v>0.02598214592359714</v>
      </c>
      <c r="AP339" t="n">
        <v>0</v>
      </c>
      <c r="AQ339" t="n">
        <v>0.6064282288287873</v>
      </c>
      <c r="AR339" t="n">
        <v>1</v>
      </c>
      <c r="AS339" t="n">
        <v>0</v>
      </c>
      <c r="AT339" t="n">
        <v>0</v>
      </c>
      <c r="AU339" t="n">
        <v>0</v>
      </c>
      <c r="AV339" t="n">
        <v>0.6849695073599978</v>
      </c>
      <c r="AW339" t="n">
        <v>0.2153427846036147</v>
      </c>
    </row>
    <row r="340" spans="1:49">
      <c r="A340" t="n">
        <v>0</v>
      </c>
      <c r="B340" t="n">
        <v>-21.42638506</v>
      </c>
      <c r="C340" t="n">
        <v>34.041382625</v>
      </c>
      <c r="D340" t="n">
        <v>54.090220735</v>
      </c>
      <c r="E340" t="n">
        <v>1107.2304895</v>
      </c>
      <c r="F340" t="n">
        <v>337</v>
      </c>
      <c r="G340" t="n">
        <v>14.3</v>
      </c>
      <c r="H340" t="n">
        <v>-0.004432281483966349</v>
      </c>
      <c r="I340" t="n">
        <v>-0</v>
      </c>
      <c r="J340" t="n">
        <v>0</v>
      </c>
      <c r="K340" t="n">
        <v>0</v>
      </c>
      <c r="L340" t="n">
        <v>0.02257509258333221</v>
      </c>
      <c r="M340" t="n">
        <v>0</v>
      </c>
      <c r="N340" t="n">
        <v>89.38995620476885</v>
      </c>
      <c r="O340" t="n">
        <v>0.5859056082562191</v>
      </c>
      <c r="P340" t="b">
        <v>1</v>
      </c>
      <c r="Q340" t="n">
        <v>0</v>
      </c>
      <c r="R340" t="b">
        <v>0</v>
      </c>
      <c r="S340" t="n">
        <v>0.5859056082562191</v>
      </c>
      <c r="T340" t="n">
        <v>117.4410043435132</v>
      </c>
      <c r="U340" t="n">
        <v>463.1873211308161</v>
      </c>
      <c r="V340" t="n">
        <v>47.640825754429</v>
      </c>
      <c r="W340" t="n">
        <v>2</v>
      </c>
      <c r="X340" t="n">
        <v>989.3681179354234</v>
      </c>
      <c r="Y340" t="b">
        <v>0</v>
      </c>
      <c r="Z340" t="n">
        <v>989.3681179354234</v>
      </c>
      <c r="AA340" t="b">
        <v>0</v>
      </c>
      <c r="AB340" t="n">
        <v>12.07931687485522</v>
      </c>
      <c r="AC340" t="n">
        <v>0.5859056082562191</v>
      </c>
      <c r="AD340" t="b">
        <v>0</v>
      </c>
      <c r="AE340" t="n">
        <v>0</v>
      </c>
      <c r="AF340" t="n">
        <v>0</v>
      </c>
      <c r="AG340" t="n">
        <v>0.7203826201673384</v>
      </c>
      <c r="AH340" t="n">
        <v>27.5856634309965</v>
      </c>
      <c r="AI340" t="n">
        <v>7.850148987706239</v>
      </c>
      <c r="AJ340" t="n">
        <v>0.813325574290116</v>
      </c>
      <c r="AK340" t="n">
        <v>2.195038091238438</v>
      </c>
      <c r="AL340" t="n">
        <v>0.813325574290116</v>
      </c>
      <c r="AM340" t="n">
        <v>0</v>
      </c>
      <c r="AN340" t="n">
        <v>0</v>
      </c>
      <c r="AO340" t="n">
        <v>0.8156193068047753</v>
      </c>
      <c r="AP340" t="n">
        <v>0</v>
      </c>
      <c r="AQ340" t="n">
        <v>0.7411729969565792</v>
      </c>
      <c r="AR340" t="n">
        <v>1</v>
      </c>
      <c r="AS340" t="n">
        <v>0</v>
      </c>
      <c r="AT340" t="n">
        <v>0</v>
      </c>
      <c r="AU340" t="n">
        <v>0</v>
      </c>
      <c r="AV340" t="n">
        <v>0.8180502204569126</v>
      </c>
      <c r="AW340" t="n">
        <v>0.2571811015321706</v>
      </c>
    </row>
    <row r="341" spans="1:49">
      <c r="A341" t="n">
        <v>0</v>
      </c>
      <c r="B341" t="n">
        <v>-21.42638506</v>
      </c>
      <c r="C341" t="n">
        <v>34.06495658999999</v>
      </c>
      <c r="D341" t="n">
        <v>54.1276787</v>
      </c>
      <c r="E341" t="n">
        <v>1072.737823</v>
      </c>
      <c r="F341" t="n">
        <v>338</v>
      </c>
      <c r="G341" t="n">
        <v>14.5</v>
      </c>
      <c r="H341" t="n">
        <v>0.117825596348397</v>
      </c>
      <c r="I341" t="n">
        <v>-0</v>
      </c>
      <c r="J341" t="n">
        <v>0</v>
      </c>
      <c r="K341" t="n">
        <v>0</v>
      </c>
      <c r="L341" t="n">
        <v>0.02748247329166745</v>
      </c>
      <c r="M341" t="n">
        <v>0</v>
      </c>
      <c r="N341" t="n">
        <v>89.38251648773412</v>
      </c>
      <c r="O341" t="n">
        <v>1.431882752441516</v>
      </c>
      <c r="P341" t="b">
        <v>1</v>
      </c>
      <c r="Q341" t="n">
        <v>0</v>
      </c>
      <c r="R341" t="b">
        <v>0</v>
      </c>
      <c r="S341" t="n">
        <v>1.431882752441516</v>
      </c>
      <c r="T341" t="n">
        <v>119.0835358727931</v>
      </c>
      <c r="U341" t="n">
        <v>469.665465482296</v>
      </c>
      <c r="V341" t="n">
        <v>114.8225317507533</v>
      </c>
      <c r="W341" t="n">
        <v>2</v>
      </c>
      <c r="X341" t="n">
        <v>1003.205434270184</v>
      </c>
      <c r="Y341" t="b">
        <v>0</v>
      </c>
      <c r="Z341" t="n">
        <v>1003.205434270184</v>
      </c>
      <c r="AA341" t="b">
        <v>0</v>
      </c>
      <c r="AB341" t="n">
        <v>29.11321798954192</v>
      </c>
      <c r="AC341" t="n">
        <v>1.431882752441516</v>
      </c>
      <c r="AD341" t="b">
        <v>0</v>
      </c>
      <c r="AE341" t="n">
        <v>0</v>
      </c>
      <c r="AF341" t="n">
        <v>0</v>
      </c>
      <c r="AG341" t="n">
        <v>0.8441133762545713</v>
      </c>
      <c r="AH341" t="n">
        <v>27.59126708930193</v>
      </c>
      <c r="AI341" t="n">
        <v>16.14686378202652</v>
      </c>
      <c r="AJ341" t="n">
        <v>1.696315675975834</v>
      </c>
      <c r="AK341" t="n">
        <v>2.517080079057459</v>
      </c>
      <c r="AL341" t="n">
        <v>1.696315675975834</v>
      </c>
      <c r="AM341" t="n">
        <v>0</v>
      </c>
      <c r="AN341" t="n">
        <v>0</v>
      </c>
      <c r="AO341" t="n">
        <v>1.698530648999265</v>
      </c>
      <c r="AP341" t="n">
        <v>0</v>
      </c>
      <c r="AQ341" t="n">
        <v>0.897635747452679</v>
      </c>
      <c r="AR341" t="n">
        <v>1</v>
      </c>
      <c r="AS341" t="n">
        <v>0</v>
      </c>
      <c r="AT341" t="n">
        <v>0</v>
      </c>
      <c r="AU341" t="n">
        <v>0</v>
      </c>
      <c r="AV341" t="n">
        <v>0.9729959953585564</v>
      </c>
      <c r="AW341" t="n">
        <v>0.3058934226959045</v>
      </c>
    </row>
    <row r="342" spans="1:49">
      <c r="A342" t="n">
        <v>0</v>
      </c>
      <c r="B342" t="n">
        <v>-21.42638506</v>
      </c>
      <c r="C342" t="n">
        <v>34.087997865</v>
      </c>
      <c r="D342" t="n">
        <v>54.16429025</v>
      </c>
      <c r="E342" t="n">
        <v>1039.2452105</v>
      </c>
      <c r="F342" t="n">
        <v>339</v>
      </c>
      <c r="G342" t="n">
        <v>15.4</v>
      </c>
      <c r="H342" t="n">
        <v>0.4497965627570424</v>
      </c>
      <c r="I342" t="n">
        <v>-0</v>
      </c>
      <c r="J342" t="n">
        <v>0</v>
      </c>
      <c r="K342" t="n">
        <v>0</v>
      </c>
      <c r="L342" t="n">
        <v>0.03437971252083416</v>
      </c>
      <c r="M342" t="n">
        <v>0</v>
      </c>
      <c r="N342" t="n">
        <v>89.37507677069939</v>
      </c>
      <c r="O342" t="n">
        <v>3.938651426990594</v>
      </c>
      <c r="P342" t="b">
        <v>1</v>
      </c>
      <c r="Q342" t="n">
        <v>0</v>
      </c>
      <c r="R342" t="b">
        <v>0</v>
      </c>
      <c r="S342" t="n">
        <v>3.938651426990594</v>
      </c>
      <c r="T342" t="n">
        <v>126.4749277545527</v>
      </c>
      <c r="U342" t="n">
        <v>498.8171150639559</v>
      </c>
      <c r="V342" t="n">
        <v>297.3818707869247</v>
      </c>
      <c r="W342" t="n">
        <v>2</v>
      </c>
      <c r="X342" t="n">
        <v>1065.47335777661</v>
      </c>
      <c r="Y342" t="b">
        <v>0</v>
      </c>
      <c r="Z342" t="n">
        <v>1065.47335777661</v>
      </c>
      <c r="AA342" t="b">
        <v>0</v>
      </c>
      <c r="AB342" t="n">
        <v>75.40108285672532</v>
      </c>
      <c r="AC342" t="n">
        <v>3.938651426990594</v>
      </c>
      <c r="AD342" t="b">
        <v>0</v>
      </c>
      <c r="AE342" t="n">
        <v>0</v>
      </c>
      <c r="AF342" t="n">
        <v>0</v>
      </c>
      <c r="AG342" t="n">
        <v>0.9120509559518525</v>
      </c>
      <c r="AH342" t="n">
        <v>27.59890186245077</v>
      </c>
      <c r="AI342" t="n">
        <v>38.70412304619529</v>
      </c>
      <c r="AJ342" t="n">
        <v>4.318455456120938</v>
      </c>
      <c r="AK342" t="n">
        <v>3.403990622634751</v>
      </c>
      <c r="AL342" t="n">
        <v>4.318455456120938</v>
      </c>
      <c r="AM342" t="n">
        <v>0</v>
      </c>
      <c r="AN342" t="n">
        <v>0</v>
      </c>
      <c r="AO342" t="n">
        <v>4.320528459208294</v>
      </c>
      <c r="AP342" t="n">
        <v>0</v>
      </c>
      <c r="AQ342" t="n">
        <v>1.409521261701122</v>
      </c>
      <c r="AR342" t="n">
        <v>1</v>
      </c>
      <c r="AS342" t="n">
        <v>0</v>
      </c>
      <c r="AT342" t="n">
        <v>0</v>
      </c>
      <c r="AU342" t="n">
        <v>0</v>
      </c>
      <c r="AV342" t="n">
        <v>1.484846443035557</v>
      </c>
      <c r="AW342" t="n">
        <v>0.4668105139226272</v>
      </c>
    </row>
    <row r="343" spans="1:49">
      <c r="A343" t="n">
        <v>0</v>
      </c>
      <c r="B343" t="n">
        <v>-21.42638506</v>
      </c>
      <c r="C343" t="n">
        <v>34.1102821</v>
      </c>
      <c r="D343" t="n">
        <v>54.199698895</v>
      </c>
      <c r="E343" t="n">
        <v>1006.96739955</v>
      </c>
      <c r="F343" t="n">
        <v>340</v>
      </c>
      <c r="G343" t="n">
        <v>17.8</v>
      </c>
      <c r="H343" t="n">
        <v>0.832988152623432</v>
      </c>
      <c r="I343" t="n">
        <v>-0</v>
      </c>
      <c r="J343" t="n">
        <v>0</v>
      </c>
      <c r="K343" t="n">
        <v>0</v>
      </c>
      <c r="L343" t="n">
        <v>0.04912285164583235</v>
      </c>
      <c r="M343" t="n">
        <v>0</v>
      </c>
      <c r="N343" t="n">
        <v>89.36763705366467</v>
      </c>
      <c r="O343" t="n">
        <v>7.787294111274083</v>
      </c>
      <c r="P343" t="b">
        <v>1</v>
      </c>
      <c r="Q343" t="n">
        <v>0</v>
      </c>
      <c r="R343" t="b">
        <v>0</v>
      </c>
      <c r="S343" t="n">
        <v>7.787294111274083</v>
      </c>
      <c r="T343" t="n">
        <v>146.1853061059116</v>
      </c>
      <c r="U343" t="n">
        <v>576.5548472817152</v>
      </c>
      <c r="V343" t="n">
        <v>508.6912156089369</v>
      </c>
      <c r="W343" t="n">
        <v>2</v>
      </c>
      <c r="X343" t="n">
        <v>1231.521153793744</v>
      </c>
      <c r="Y343" t="b">
        <v>0</v>
      </c>
      <c r="Z343" t="n">
        <v>1231.521153793744</v>
      </c>
      <c r="AA343" t="b">
        <v>0</v>
      </c>
      <c r="AB343" t="n">
        <v>128.9785029434424</v>
      </c>
      <c r="AC343" t="n">
        <v>7.787294111274083</v>
      </c>
      <c r="AD343" t="b">
        <v>0</v>
      </c>
      <c r="AE343" t="n">
        <v>0</v>
      </c>
      <c r="AF343" t="n">
        <v>0</v>
      </c>
      <c r="AG343" t="n">
        <v>0.9310014298983607</v>
      </c>
      <c r="AH343" t="n">
        <v>27.61075022948219</v>
      </c>
      <c r="AI343" t="n">
        <v>64.85832601621611</v>
      </c>
      <c r="AJ343" t="n">
        <v>8.36442765949805</v>
      </c>
      <c r="AK343" t="n">
        <v>4.475131754304854</v>
      </c>
      <c r="AL343" t="n">
        <v>8.36442765949805</v>
      </c>
      <c r="AM343" t="n">
        <v>0</v>
      </c>
      <c r="AN343" t="n">
        <v>0</v>
      </c>
      <c r="AO343" t="n">
        <v>8.365477887979582</v>
      </c>
      <c r="AP343" t="n">
        <v>0</v>
      </c>
      <c r="AQ343" t="n">
        <v>2.25372575096495</v>
      </c>
      <c r="AR343" t="n">
        <v>1</v>
      </c>
      <c r="AS343" t="n">
        <v>0</v>
      </c>
      <c r="AT343" t="n">
        <v>0</v>
      </c>
      <c r="AU343" t="n">
        <v>0</v>
      </c>
      <c r="AV343" t="n">
        <v>2.331562877340545</v>
      </c>
      <c r="AW343" t="n">
        <v>0.7330037864313999</v>
      </c>
    </row>
    <row r="344" spans="1:49">
      <c r="A344" t="n">
        <v>0</v>
      </c>
      <c r="B344" t="n">
        <v>-21.42638506</v>
      </c>
      <c r="C344" t="n">
        <v>34.13636442</v>
      </c>
      <c r="D344" t="n">
        <v>54.24114252</v>
      </c>
      <c r="E344" t="n">
        <v>992.4315544999999</v>
      </c>
      <c r="F344" t="n">
        <v>341</v>
      </c>
      <c r="G344" t="n">
        <v>21.1</v>
      </c>
      <c r="H344" t="n">
        <v>0.9682508267492311</v>
      </c>
      <c r="I344" t="n">
        <v>-0</v>
      </c>
      <c r="J344" t="n">
        <v>0</v>
      </c>
      <c r="K344" t="n">
        <v>0</v>
      </c>
      <c r="L344" t="n">
        <v>0.07349818231249752</v>
      </c>
      <c r="M344" t="n">
        <v>0</v>
      </c>
      <c r="N344" t="n">
        <v>89.36019733662994</v>
      </c>
      <c r="O344" t="n">
        <v>10.60580264607714</v>
      </c>
      <c r="P344" t="b">
        <v>1</v>
      </c>
      <c r="Q344" t="n">
        <v>0</v>
      </c>
      <c r="R344" t="b">
        <v>0</v>
      </c>
      <c r="S344" t="n">
        <v>10.60580264607714</v>
      </c>
      <c r="T344" t="n">
        <v>173.28707633903</v>
      </c>
      <c r="U344" t="n">
        <v>683.4442290811344</v>
      </c>
      <c r="V344" t="n">
        <v>584.4518652774206</v>
      </c>
      <c r="W344" t="n">
        <v>3</v>
      </c>
      <c r="X344" t="n">
        <v>904.1967150743408</v>
      </c>
      <c r="Y344" t="b">
        <v>1</v>
      </c>
      <c r="Z344" t="n">
        <v>904.1967150743408</v>
      </c>
      <c r="AA344" t="b">
        <v>0</v>
      </c>
      <c r="AB344" t="n">
        <v>148.1875926159788</v>
      </c>
      <c r="AC344" t="n">
        <v>10.60580264607714</v>
      </c>
      <c r="AD344" t="b">
        <v>0</v>
      </c>
      <c r="AE344" t="n">
        <v>0</v>
      </c>
      <c r="AF344" t="n">
        <v>88.23483942565917</v>
      </c>
      <c r="AG344" t="n">
        <v>0.9462628878070311</v>
      </c>
      <c r="AH344" t="n">
        <v>27.62912857857942</v>
      </c>
      <c r="AI344" t="n">
        <v>118.3696030074003</v>
      </c>
      <c r="AJ344" t="n">
        <v>11.20809320827973</v>
      </c>
      <c r="AK344" t="n">
        <v>6.360840637045882</v>
      </c>
      <c r="AL344" t="n">
        <v>12.30182014624928</v>
      </c>
      <c r="AM344" t="n">
        <v>0</v>
      </c>
      <c r="AN344" t="n">
        <v>0</v>
      </c>
      <c r="AO344" t="n">
        <v>9.410431038759878</v>
      </c>
      <c r="AP344" t="n">
        <v>2.89139019762972</v>
      </c>
      <c r="AQ344" t="n">
        <v>2.482761865638885</v>
      </c>
      <c r="AR344" t="n">
        <v>1</v>
      </c>
      <c r="AS344" t="n">
        <v>0</v>
      </c>
      <c r="AT344" t="n">
        <v>0</v>
      </c>
      <c r="AU344" t="n">
        <v>0</v>
      </c>
      <c r="AV344" t="n">
        <v>2.561275035763095</v>
      </c>
      <c r="AW344" t="n">
        <v>0.8052213892888955</v>
      </c>
    </row>
    <row r="345" spans="1:49">
      <c r="A345" t="n">
        <v>0</v>
      </c>
      <c r="B345" t="n">
        <v>-21.42638506</v>
      </c>
      <c r="C345" t="n">
        <v>34.17033863</v>
      </c>
      <c r="D345" t="n">
        <v>54.295126005</v>
      </c>
      <c r="E345" t="n">
        <v>1008.47564445</v>
      </c>
      <c r="F345" t="n">
        <v>342</v>
      </c>
      <c r="G345" t="n">
        <v>24.1</v>
      </c>
      <c r="H345" t="n">
        <v>0.5440085403796462</v>
      </c>
      <c r="I345" t="n">
        <v>-0</v>
      </c>
      <c r="J345" t="n">
        <v>0</v>
      </c>
      <c r="K345" t="n">
        <v>0</v>
      </c>
      <c r="L345" t="n">
        <v>0.09855622391666685</v>
      </c>
      <c r="M345" t="n">
        <v>0</v>
      </c>
      <c r="N345" t="n">
        <v>89.35275761959521</v>
      </c>
      <c r="O345" t="n">
        <v>7.319299356249315</v>
      </c>
      <c r="P345" t="b">
        <v>1</v>
      </c>
      <c r="Q345" t="n">
        <v>0</v>
      </c>
      <c r="R345" t="b">
        <v>0</v>
      </c>
      <c r="S345" t="n">
        <v>7.319299356249315</v>
      </c>
      <c r="T345" t="n">
        <v>197.9250492782286</v>
      </c>
      <c r="U345" t="n">
        <v>780.6163943533335</v>
      </c>
      <c r="V345" t="n">
        <v>353.1344850278767</v>
      </c>
      <c r="W345" t="n">
        <v>3</v>
      </c>
      <c r="X345" t="n">
        <v>1032.75548972946</v>
      </c>
      <c r="Y345" t="b">
        <v>0</v>
      </c>
      <c r="Z345" t="n">
        <v>1032.75548972946</v>
      </c>
      <c r="AA345" t="b">
        <v>0</v>
      </c>
      <c r="AB345" t="n">
        <v>89.53714123424865</v>
      </c>
      <c r="AC345" t="n">
        <v>7.319299356249315</v>
      </c>
      <c r="AD345" t="b">
        <v>0</v>
      </c>
      <c r="AE345" t="n">
        <v>0</v>
      </c>
      <c r="AF345" t="n">
        <v>0</v>
      </c>
      <c r="AG345" t="n">
        <v>0.9354778337632493</v>
      </c>
      <c r="AH345" t="n">
        <v>27.64862243189993</v>
      </c>
      <c r="AI345" t="n">
        <v>72.34522613755365</v>
      </c>
      <c r="AJ345" t="n">
        <v>7.824129115711022</v>
      </c>
      <c r="AK345" t="n">
        <v>4.667870707282546</v>
      </c>
      <c r="AL345" t="n">
        <v>7.824129115711022</v>
      </c>
      <c r="AM345" t="n">
        <v>0</v>
      </c>
      <c r="AN345" t="n">
        <v>0</v>
      </c>
      <c r="AO345" t="n">
        <v>7.827829973961015</v>
      </c>
      <c r="AP345" t="n">
        <v>0</v>
      </c>
      <c r="AQ345" t="n">
        <v>2.136789095532158</v>
      </c>
      <c r="AR345" t="n">
        <v>1</v>
      </c>
      <c r="AS345" t="n">
        <v>0</v>
      </c>
      <c r="AT345" t="n">
        <v>0</v>
      </c>
      <c r="AU345" t="n">
        <v>0</v>
      </c>
      <c r="AV345" t="n">
        <v>2.213757555630737</v>
      </c>
      <c r="AW345" t="n">
        <v>0.6959677932294693</v>
      </c>
    </row>
    <row r="346" spans="1:49">
      <c r="A346" t="n">
        <v>0</v>
      </c>
      <c r="B346" t="n">
        <v>-21.42638506</v>
      </c>
      <c r="C346" t="n">
        <v>34.22103426</v>
      </c>
      <c r="D346" t="n">
        <v>54.37567907</v>
      </c>
      <c r="E346" t="n">
        <v>1080.3099035</v>
      </c>
      <c r="F346" t="n">
        <v>343</v>
      </c>
      <c r="G346" t="n">
        <v>25</v>
      </c>
      <c r="H346" t="n">
        <v>0.1057150117321863</v>
      </c>
      <c r="I346" t="n">
        <v>-0</v>
      </c>
      <c r="J346" t="n">
        <v>0</v>
      </c>
      <c r="K346" t="n">
        <v>0</v>
      </c>
      <c r="L346" t="n">
        <v>0.1159925376874993</v>
      </c>
      <c r="M346" t="n">
        <v>0</v>
      </c>
      <c r="N346" t="n">
        <v>89.34531790256048</v>
      </c>
      <c r="O346" t="n">
        <v>2.430618315547574</v>
      </c>
      <c r="P346" t="b">
        <v>1</v>
      </c>
      <c r="Q346" t="n">
        <v>0</v>
      </c>
      <c r="R346" t="b">
        <v>0</v>
      </c>
      <c r="S346" t="n">
        <v>2.430618315547574</v>
      </c>
      <c r="T346" t="n">
        <v>205.3164411599882</v>
      </c>
      <c r="U346" t="n">
        <v>809.7680439349933</v>
      </c>
      <c r="V346" t="n">
        <v>113.0484000706945</v>
      </c>
      <c r="W346" t="n">
        <v>3</v>
      </c>
      <c r="X346" t="n">
        <v>1071.323122125996</v>
      </c>
      <c r="Y346" t="b">
        <v>0</v>
      </c>
      <c r="Z346" t="n">
        <v>1071.323122125996</v>
      </c>
      <c r="AA346" t="b">
        <v>0</v>
      </c>
      <c r="AB346" t="n">
        <v>28.66338744185967</v>
      </c>
      <c r="AC346" t="n">
        <v>2.430618315547574</v>
      </c>
      <c r="AD346" t="b">
        <v>0</v>
      </c>
      <c r="AE346" t="n">
        <v>0</v>
      </c>
      <c r="AF346" t="n">
        <v>0</v>
      </c>
      <c r="AG346" t="n">
        <v>0.8831665839081914</v>
      </c>
      <c r="AH346" t="n">
        <v>27.66477562103834</v>
      </c>
      <c r="AI346" t="n">
        <v>24.53155293306633</v>
      </c>
      <c r="AJ346" t="n">
        <v>2.75216290995929</v>
      </c>
      <c r="AK346" t="n">
        <v>2.866105131207163</v>
      </c>
      <c r="AL346" t="n">
        <v>2.75216290995929</v>
      </c>
      <c r="AM346" t="n">
        <v>0</v>
      </c>
      <c r="AN346" t="n">
        <v>0</v>
      </c>
      <c r="AO346" t="n">
        <v>2.777253326102591</v>
      </c>
      <c r="AP346" t="n">
        <v>0</v>
      </c>
      <c r="AQ346" t="n">
        <v>1.111282912156415</v>
      </c>
      <c r="AR346" t="n">
        <v>1</v>
      </c>
      <c r="AS346" t="n">
        <v>0</v>
      </c>
      <c r="AT346" t="n">
        <v>0</v>
      </c>
      <c r="AU346" t="n">
        <v>0</v>
      </c>
      <c r="AV346" t="n">
        <v>1.187047164236683</v>
      </c>
      <c r="AW346" t="n">
        <v>0.3731874763122922</v>
      </c>
    </row>
    <row r="347" spans="1:49">
      <c r="A347" t="n">
        <v>0</v>
      </c>
      <c r="B347" t="n">
        <v>-21.42638506</v>
      </c>
      <c r="C347" t="n">
        <v>34.30424041</v>
      </c>
      <c r="D347" t="n">
        <v>54.507889885</v>
      </c>
      <c r="E347" t="n">
        <v>1237.2906995</v>
      </c>
      <c r="F347" t="n">
        <v>344</v>
      </c>
      <c r="G347" t="n">
        <v>25.3</v>
      </c>
      <c r="H347" t="n">
        <v>0.03313141269160624</v>
      </c>
      <c r="I347" t="n">
        <v>-0</v>
      </c>
      <c r="J347" t="n">
        <v>0</v>
      </c>
      <c r="K347" t="n">
        <v>0</v>
      </c>
      <c r="L347" t="n">
        <v>0.1275181033749982</v>
      </c>
      <c r="M347" t="n">
        <v>0</v>
      </c>
      <c r="N347" t="n">
        <v>89.33787818552575</v>
      </c>
      <c r="O347" t="n">
        <v>1.596573428647343</v>
      </c>
      <c r="P347" t="b">
        <v>1</v>
      </c>
      <c r="Q347" t="n">
        <v>0</v>
      </c>
      <c r="R347" t="b">
        <v>0</v>
      </c>
      <c r="S347" t="n">
        <v>1.596573428647343</v>
      </c>
      <c r="T347" t="n">
        <v>207.780238453908</v>
      </c>
      <c r="U347" t="n">
        <v>819.4852604622132</v>
      </c>
      <c r="V347" t="n">
        <v>73.37633888646282</v>
      </c>
      <c r="W347" t="n">
        <v>3</v>
      </c>
      <c r="X347" t="n">
        <v>1084.178999591508</v>
      </c>
      <c r="Y347" t="b">
        <v>0</v>
      </c>
      <c r="Z347" t="n">
        <v>1084.178999591508</v>
      </c>
      <c r="AA347" t="b">
        <v>0</v>
      </c>
      <c r="AB347" t="n">
        <v>18.60454839920457</v>
      </c>
      <c r="AC347" t="n">
        <v>1.596573428647343</v>
      </c>
      <c r="AD347" t="b">
        <v>0</v>
      </c>
      <c r="AE347" t="n">
        <v>0</v>
      </c>
      <c r="AF347" t="n">
        <v>0</v>
      </c>
      <c r="AG347" t="n">
        <v>0.845411731147354</v>
      </c>
      <c r="AH347" t="n">
        <v>27.67448885097908</v>
      </c>
      <c r="AI347" t="n">
        <v>16.6337825008416</v>
      </c>
      <c r="AJ347" t="n">
        <v>1.888515819955026</v>
      </c>
      <c r="AK347" t="n">
        <v>2.571387641276541</v>
      </c>
      <c r="AL347" t="n">
        <v>1.888515819955026</v>
      </c>
      <c r="AM347" t="n">
        <v>0</v>
      </c>
      <c r="AN347" t="n">
        <v>0</v>
      </c>
      <c r="AO347" t="n">
        <v>1.956654317955087</v>
      </c>
      <c r="AP347" t="n">
        <v>0</v>
      </c>
      <c r="AQ347" t="n">
        <v>1.0133375175601</v>
      </c>
      <c r="AR347" t="n">
        <v>1</v>
      </c>
      <c r="AS347" t="n">
        <v>0</v>
      </c>
      <c r="AT347" t="n">
        <v>0</v>
      </c>
      <c r="AU347" t="n">
        <v>0</v>
      </c>
      <c r="AV347" t="n">
        <v>1.096593806701365</v>
      </c>
      <c r="AW347" t="n">
        <v>0.3447504763011888</v>
      </c>
    </row>
    <row r="348" spans="1:49">
      <c r="A348" t="n">
        <v>0</v>
      </c>
      <c r="B348" t="n">
        <v>-21.42638506</v>
      </c>
      <c r="C348" t="n">
        <v>34.4220558</v>
      </c>
      <c r="D348" t="n">
        <v>54.69509322499999</v>
      </c>
      <c r="E348" t="n">
        <v>1457.3842105</v>
      </c>
      <c r="F348" t="n">
        <v>345</v>
      </c>
      <c r="G348" t="n">
        <v>25.5</v>
      </c>
      <c r="H348" t="n">
        <v>0.1784260041680557</v>
      </c>
      <c r="I348" t="n">
        <v>-0</v>
      </c>
      <c r="J348" t="n">
        <v>0</v>
      </c>
      <c r="K348" t="n">
        <v>0</v>
      </c>
      <c r="L348" t="n">
        <v>0.1380750863541651</v>
      </c>
      <c r="M348" t="n">
        <v>0</v>
      </c>
      <c r="N348" t="n">
        <v>89.33043846849102</v>
      </c>
      <c r="O348" t="n">
        <v>3.360779567988074</v>
      </c>
      <c r="P348" t="b">
        <v>1</v>
      </c>
      <c r="Q348" t="n">
        <v>0</v>
      </c>
      <c r="R348" t="b">
        <v>0</v>
      </c>
      <c r="S348" t="n">
        <v>3.360779567988074</v>
      </c>
      <c r="T348" t="n">
        <v>209.4227699831879</v>
      </c>
      <c r="U348" t="n">
        <v>825.9634048136932</v>
      </c>
      <c r="V348" t="n">
        <v>153.2454224334306</v>
      </c>
      <c r="W348" t="n">
        <v>2</v>
      </c>
      <c r="X348" t="n">
        <v>1764.257832682049</v>
      </c>
      <c r="Y348" t="b">
        <v>1</v>
      </c>
      <c r="Z348" t="n">
        <v>1764.257832682049</v>
      </c>
      <c r="AA348" t="b">
        <v>0</v>
      </c>
      <c r="AB348" t="n">
        <v>38.85533023160004</v>
      </c>
      <c r="AC348" t="n">
        <v>3.360779567988074</v>
      </c>
      <c r="AD348" t="b">
        <v>0</v>
      </c>
      <c r="AE348" t="n">
        <v>0</v>
      </c>
      <c r="AF348" t="n">
        <v>-306.8736221820486</v>
      </c>
      <c r="AG348" t="n">
        <v>0.8560736374595448</v>
      </c>
      <c r="AH348" t="n">
        <v>27.68293084926169</v>
      </c>
      <c r="AI348" t="n">
        <v>21.24898709409176</v>
      </c>
      <c r="AJ348" t="n">
        <v>3.925806637337192</v>
      </c>
      <c r="AK348" t="n">
        <v>3.058289420121703</v>
      </c>
      <c r="AL348" t="n">
        <v>3.242954913247323</v>
      </c>
      <c r="AM348" t="n">
        <v>0</v>
      </c>
      <c r="AN348" t="n">
        <v>0</v>
      </c>
      <c r="AO348" t="n">
        <v>3.323791830342379</v>
      </c>
      <c r="AP348" t="n">
        <v>0</v>
      </c>
      <c r="AQ348" t="n">
        <v>1.360128405782802</v>
      </c>
      <c r="AR348" t="n">
        <v>1</v>
      </c>
      <c r="AS348" t="n">
        <v>0</v>
      </c>
      <c r="AT348" t="n">
        <v>0</v>
      </c>
      <c r="AU348" t="n">
        <v>0</v>
      </c>
      <c r="AV348" t="n">
        <v>1.454640648841561</v>
      </c>
      <c r="AW348" t="n">
        <v>0.4573143250222354</v>
      </c>
    </row>
    <row r="349" spans="1:49">
      <c r="A349" t="n">
        <v>0</v>
      </c>
      <c r="B349" t="n">
        <v>-21.42638506</v>
      </c>
      <c r="C349" t="n">
        <v>34.54367089</v>
      </c>
      <c r="D349" t="n">
        <v>54.88833412</v>
      </c>
      <c r="E349" t="n">
        <v>1648.000943</v>
      </c>
      <c r="F349" t="n">
        <v>346</v>
      </c>
      <c r="G349" t="n">
        <v>26.4</v>
      </c>
      <c r="H349" t="n">
        <v>0.1698312373028399</v>
      </c>
      <c r="I349" t="n">
        <v>-0</v>
      </c>
      <c r="J349" t="n">
        <v>0</v>
      </c>
      <c r="K349" t="n">
        <v>0</v>
      </c>
      <c r="L349" t="n">
        <v>0.1484138800625004</v>
      </c>
      <c r="M349" t="n">
        <v>0</v>
      </c>
      <c r="N349" t="n">
        <v>89.3229987514563</v>
      </c>
      <c r="O349" t="n">
        <v>3.384190249705294</v>
      </c>
      <c r="P349" t="b">
        <v>1</v>
      </c>
      <c r="Q349" t="n">
        <v>0</v>
      </c>
      <c r="R349" t="b">
        <v>0</v>
      </c>
      <c r="S349" t="n">
        <v>3.384190249705294</v>
      </c>
      <c r="T349" t="n">
        <v>216.8141618649475</v>
      </c>
      <c r="U349" t="n">
        <v>855.1150543953528</v>
      </c>
      <c r="V349" t="n">
        <v>149.05223956897</v>
      </c>
      <c r="W349" t="n">
        <v>2</v>
      </c>
      <c r="X349" t="n">
        <v>1826.525756188474</v>
      </c>
      <c r="Y349" t="b">
        <v>0</v>
      </c>
      <c r="Z349" t="n">
        <v>1826.525756188474</v>
      </c>
      <c r="AA349" t="b">
        <v>0</v>
      </c>
      <c r="AB349" t="n">
        <v>37.79214999213236</v>
      </c>
      <c r="AC349" t="n">
        <v>3.384190249705294</v>
      </c>
      <c r="AD349" t="b">
        <v>0</v>
      </c>
      <c r="AE349" t="n">
        <v>0</v>
      </c>
      <c r="AF349" t="n">
        <v>0</v>
      </c>
      <c r="AG349" t="n">
        <v>0.8522250672594404</v>
      </c>
      <c r="AH349" t="n">
        <v>27.69947559915563</v>
      </c>
      <c r="AI349" t="n">
        <v>20.76089380128573</v>
      </c>
      <c r="AJ349" t="n">
        <v>3.971005289234299</v>
      </c>
      <c r="AK349" t="n">
        <v>3.067939685118901</v>
      </c>
      <c r="AL349" t="n">
        <v>3.971005289234299</v>
      </c>
      <c r="AM349" t="n">
        <v>0</v>
      </c>
      <c r="AN349" t="n">
        <v>0</v>
      </c>
      <c r="AO349" t="n">
        <v>4.009692826033088</v>
      </c>
      <c r="AP349" t="n">
        <v>0</v>
      </c>
      <c r="AQ349" t="n">
        <v>1.564255974367817</v>
      </c>
      <c r="AR349" t="n">
        <v>1</v>
      </c>
      <c r="AS349" t="n">
        <v>0</v>
      </c>
      <c r="AT349" t="n">
        <v>0</v>
      </c>
      <c r="AU349" t="n">
        <v>0</v>
      </c>
      <c r="AV349" t="n">
        <v>1.667751468987914</v>
      </c>
      <c r="AW349" t="n">
        <v>0.524312748961356</v>
      </c>
    </row>
    <row r="350" spans="1:49">
      <c r="A350" t="n">
        <v>0</v>
      </c>
      <c r="B350" t="n">
        <v>-21.42638506</v>
      </c>
      <c r="C350" t="n">
        <v>34.63602543</v>
      </c>
      <c r="D350" t="n">
        <v>55.035081315</v>
      </c>
      <c r="E350" t="n">
        <v>1741.5136295</v>
      </c>
      <c r="F350" t="n">
        <v>347</v>
      </c>
      <c r="G350" t="n">
        <v>26.6</v>
      </c>
      <c r="H350" t="n">
        <v>0.05891571328724687</v>
      </c>
      <c r="I350" t="n">
        <v>-0</v>
      </c>
      <c r="J350" t="n">
        <v>0</v>
      </c>
      <c r="K350" t="n">
        <v>0</v>
      </c>
      <c r="L350" t="n">
        <v>0.1538140082499997</v>
      </c>
      <c r="M350" t="n">
        <v>0</v>
      </c>
      <c r="N350" t="n">
        <v>89.31555903442157</v>
      </c>
      <c r="O350" t="n">
        <v>2.019730866261829</v>
      </c>
      <c r="P350" t="b">
        <v>1</v>
      </c>
      <c r="Q350" t="n">
        <v>0</v>
      </c>
      <c r="R350" t="b">
        <v>0</v>
      </c>
      <c r="S350" t="n">
        <v>2.019730866261829</v>
      </c>
      <c r="T350" t="n">
        <v>218.4566933942274</v>
      </c>
      <c r="U350" t="n">
        <v>861.593198746833</v>
      </c>
      <c r="V350" t="n">
        <v>88.28756292692474</v>
      </c>
      <c r="W350" t="n">
        <v>2</v>
      </c>
      <c r="X350" t="n">
        <v>1840.363072523235</v>
      </c>
      <c r="Y350" t="b">
        <v>0</v>
      </c>
      <c r="Z350" t="n">
        <v>1840.363072523235</v>
      </c>
      <c r="AA350" t="b">
        <v>0</v>
      </c>
      <c r="AB350" t="n">
        <v>22.38528471778011</v>
      </c>
      <c r="AC350" t="n">
        <v>2.019730866261829</v>
      </c>
      <c r="AD350" t="b">
        <v>0</v>
      </c>
      <c r="AE350" t="n">
        <v>0</v>
      </c>
      <c r="AF350" t="n">
        <v>0</v>
      </c>
      <c r="AG350" t="n">
        <v>0.7898079012368354</v>
      </c>
      <c r="AH350" t="n">
        <v>27.71658108322239</v>
      </c>
      <c r="AI350" t="n">
        <v>13.26905212303766</v>
      </c>
      <c r="AJ350" t="n">
        <v>2.557243176598944</v>
      </c>
      <c r="AK350" t="n">
        <v>2.789049914339111</v>
      </c>
      <c r="AL350" t="n">
        <v>2.557243176598944</v>
      </c>
      <c r="AM350" t="n">
        <v>0</v>
      </c>
      <c r="AN350" t="n">
        <v>0</v>
      </c>
      <c r="AO350" t="n">
        <v>2.564221730812576</v>
      </c>
      <c r="AP350" t="n">
        <v>0</v>
      </c>
      <c r="AQ350" t="n">
        <v>1.347192400548248</v>
      </c>
      <c r="AR350" t="n">
        <v>1</v>
      </c>
      <c r="AS350" t="n">
        <v>0</v>
      </c>
      <c r="AT350" t="n">
        <v>0</v>
      </c>
      <c r="AU350" t="n">
        <v>0</v>
      </c>
      <c r="AV350" t="n">
        <v>1.454585824887607</v>
      </c>
      <c r="AW350" t="n">
        <v>0.4572970893018413</v>
      </c>
    </row>
    <row r="351" spans="1:49">
      <c r="A351" t="n">
        <v>0</v>
      </c>
      <c r="B351" t="n">
        <v>-21.42638506</v>
      </c>
      <c r="C351" t="n">
        <v>34.70416337</v>
      </c>
      <c r="D351" t="n">
        <v>55.143349425</v>
      </c>
      <c r="E351" t="n">
        <v>1768.674855</v>
      </c>
      <c r="F351" t="n">
        <v>348</v>
      </c>
      <c r="G351" t="n">
        <v>27.1</v>
      </c>
      <c r="H351" t="n">
        <v>0.177839242881507</v>
      </c>
      <c r="I351" t="n">
        <v>-0</v>
      </c>
      <c r="J351" t="n">
        <v>0</v>
      </c>
      <c r="K351" t="n">
        <v>0</v>
      </c>
      <c r="L351" t="n">
        <v>0.1470890178125001</v>
      </c>
      <c r="M351" t="n">
        <v>0</v>
      </c>
      <c r="N351" t="n">
        <v>89.30811931738684</v>
      </c>
      <c r="O351" t="n">
        <v>3.586132836198606</v>
      </c>
      <c r="P351" t="b">
        <v>1</v>
      </c>
      <c r="Q351" t="n">
        <v>0</v>
      </c>
      <c r="R351" t="b">
        <v>0</v>
      </c>
      <c r="S351" t="n">
        <v>3.586132836198606</v>
      </c>
      <c r="T351" t="n">
        <v>222.5630222174272</v>
      </c>
      <c r="U351" t="n">
        <v>877.7885596255328</v>
      </c>
      <c r="V351" t="n">
        <v>153.8667371907593</v>
      </c>
      <c r="W351" t="n">
        <v>2</v>
      </c>
      <c r="X351" t="n">
        <v>1874.956363360138</v>
      </c>
      <c r="Y351" t="b">
        <v>0</v>
      </c>
      <c r="Z351" t="n">
        <v>1874.956363360138</v>
      </c>
      <c r="AA351" t="b">
        <v>0</v>
      </c>
      <c r="AB351" t="n">
        <v>39.01286439927974</v>
      </c>
      <c r="AC351" t="n">
        <v>3.586132836198606</v>
      </c>
      <c r="AD351" t="b">
        <v>0</v>
      </c>
      <c r="AE351" t="n">
        <v>0</v>
      </c>
      <c r="AF351" t="n">
        <v>0</v>
      </c>
      <c r="AG351" t="n">
        <v>0.8543799537348647</v>
      </c>
      <c r="AH351" t="n">
        <v>27.73110185560351</v>
      </c>
      <c r="AI351" t="n">
        <v>21.37743230665601</v>
      </c>
      <c r="AJ351" t="n">
        <v>4.197351331245621</v>
      </c>
      <c r="AK351" t="n">
        <v>3.112982681525043</v>
      </c>
      <c r="AL351" t="n">
        <v>4.197351331245621</v>
      </c>
      <c r="AM351" t="n">
        <v>0</v>
      </c>
      <c r="AN351" t="n">
        <v>0</v>
      </c>
      <c r="AO351" t="n">
        <v>4.198554158099731</v>
      </c>
      <c r="AP351" t="n">
        <v>0</v>
      </c>
      <c r="AQ351" t="n">
        <v>1.648827810204976</v>
      </c>
      <c r="AR351" t="n">
        <v>1</v>
      </c>
      <c r="AS351" t="n">
        <v>0</v>
      </c>
      <c r="AT351" t="n">
        <v>0</v>
      </c>
      <c r="AU351" t="n">
        <v>0</v>
      </c>
      <c r="AV351" t="n">
        <v>1.75727228029954</v>
      </c>
      <c r="AW351" t="n">
        <v>0.5524565722712727</v>
      </c>
    </row>
    <row r="352" spans="1:49">
      <c r="A352" t="n">
        <v>0</v>
      </c>
      <c r="B352" t="n">
        <v>-21.42638506</v>
      </c>
      <c r="C352" t="n">
        <v>34.77106546500001</v>
      </c>
      <c r="D352" t="n">
        <v>55.249653835</v>
      </c>
      <c r="E352" t="n">
        <v>1791.6129945</v>
      </c>
      <c r="F352" t="n">
        <v>349</v>
      </c>
      <c r="G352" t="n">
        <v>27.7</v>
      </c>
      <c r="H352" t="n">
        <v>0.146393981853393</v>
      </c>
      <c r="I352" t="n">
        <v>-0</v>
      </c>
      <c r="J352" t="n">
        <v>0</v>
      </c>
      <c r="K352" t="n">
        <v>0</v>
      </c>
      <c r="L352" t="n">
        <v>0.1277571146458373</v>
      </c>
      <c r="M352" t="n">
        <v>0</v>
      </c>
      <c r="N352" t="n">
        <v>89.30067960035211</v>
      </c>
      <c r="O352" t="n">
        <v>3.263059177539613</v>
      </c>
      <c r="P352" t="b">
        <v>1</v>
      </c>
      <c r="Q352" t="n">
        <v>0</v>
      </c>
      <c r="R352" t="b">
        <v>0</v>
      </c>
      <c r="S352" t="n">
        <v>3.263059177539613</v>
      </c>
      <c r="T352" t="n">
        <v>227.4906168052669</v>
      </c>
      <c r="U352" t="n">
        <v>897.2229926799724</v>
      </c>
      <c r="V352" t="n">
        <v>136.9723301118889</v>
      </c>
      <c r="W352" t="n">
        <v>2</v>
      </c>
      <c r="X352" t="n">
        <v>1916.468312364421</v>
      </c>
      <c r="Y352" t="b">
        <v>0</v>
      </c>
      <c r="Z352" t="n">
        <v>1916.468312364421</v>
      </c>
      <c r="AA352" t="b">
        <v>0</v>
      </c>
      <c r="AB352" t="n">
        <v>34.72929262471829</v>
      </c>
      <c r="AC352" t="n">
        <v>3.263059177539613</v>
      </c>
      <c r="AD352" t="b">
        <v>0</v>
      </c>
      <c r="AE352" t="n">
        <v>0</v>
      </c>
      <c r="AF352" t="n">
        <v>0</v>
      </c>
      <c r="AG352" t="n">
        <v>0.8419061897024797</v>
      </c>
      <c r="AH352" t="n">
        <v>27.74896374376232</v>
      </c>
      <c r="AI352" t="n">
        <v>19.31216604242197</v>
      </c>
      <c r="AJ352" t="n">
        <v>3.875799011161496</v>
      </c>
      <c r="AK352" t="n">
        <v>3.053133914744873</v>
      </c>
      <c r="AL352" t="n">
        <v>3.875799011161496</v>
      </c>
      <c r="AM352" t="n">
        <v>0</v>
      </c>
      <c r="AN352" t="n">
        <v>0</v>
      </c>
      <c r="AO352" t="n">
        <v>3.877447532386715</v>
      </c>
      <c r="AP352" t="n">
        <v>0</v>
      </c>
      <c r="AQ352" t="n">
        <v>1.601037138630661</v>
      </c>
      <c r="AR352" t="n">
        <v>1</v>
      </c>
      <c r="AS352" t="n">
        <v>0</v>
      </c>
      <c r="AT352" t="n">
        <v>0</v>
      </c>
      <c r="AU352" t="n">
        <v>0</v>
      </c>
      <c r="AV352" t="n">
        <v>1.710135497171247</v>
      </c>
      <c r="AW352" t="n">
        <v>0.5376375678819745</v>
      </c>
    </row>
    <row r="353" spans="1:49">
      <c r="A353" t="n">
        <v>0</v>
      </c>
      <c r="B353" t="n">
        <v>-21.42638506</v>
      </c>
      <c r="C353" t="n">
        <v>34.84440066000001</v>
      </c>
      <c r="D353" t="n">
        <v>55.36618015000001</v>
      </c>
      <c r="E353" t="n">
        <v>1827.3261945</v>
      </c>
      <c r="F353" t="n">
        <v>350</v>
      </c>
      <c r="G353" t="n">
        <v>28.1</v>
      </c>
      <c r="H353" t="n">
        <v>0.0699181630382526</v>
      </c>
      <c r="I353" t="n">
        <v>-0</v>
      </c>
      <c r="J353" t="n">
        <v>0</v>
      </c>
      <c r="K353" t="n">
        <v>0</v>
      </c>
      <c r="L353" t="n">
        <v>0.1064751358333335</v>
      </c>
      <c r="M353" t="n">
        <v>0</v>
      </c>
      <c r="N353" t="n">
        <v>89.29323988331738</v>
      </c>
      <c r="O353" t="n">
        <v>2.301682010778233</v>
      </c>
      <c r="P353" t="b">
        <v>1</v>
      </c>
      <c r="Q353" t="n">
        <v>0</v>
      </c>
      <c r="R353" t="b">
        <v>0</v>
      </c>
      <c r="S353" t="n">
        <v>2.301682010778233</v>
      </c>
      <c r="T353" t="n">
        <v>230.7756798638267</v>
      </c>
      <c r="U353" t="n">
        <v>910.1792813829325</v>
      </c>
      <c r="V353" t="n">
        <v>95.24159642572518</v>
      </c>
      <c r="W353" t="n">
        <v>2</v>
      </c>
      <c r="X353" t="n">
        <v>1944.142945033944</v>
      </c>
      <c r="Y353" t="b">
        <v>0</v>
      </c>
      <c r="Z353" t="n">
        <v>1944.142945033944</v>
      </c>
      <c r="AA353" t="b">
        <v>0</v>
      </c>
      <c r="AB353" t="n">
        <v>24.14847779556926</v>
      </c>
      <c r="AC353" t="n">
        <v>2.301682010778233</v>
      </c>
      <c r="AD353" t="b">
        <v>0</v>
      </c>
      <c r="AE353" t="n">
        <v>0</v>
      </c>
      <c r="AF353" t="n">
        <v>0</v>
      </c>
      <c r="AG353" t="n">
        <v>0.7975258005573074</v>
      </c>
      <c r="AH353" t="n">
        <v>27.76660866179811</v>
      </c>
      <c r="AI353" t="n">
        <v>14.1756757271764</v>
      </c>
      <c r="AJ353" t="n">
        <v>2.886028275411062</v>
      </c>
      <c r="AK353" t="n">
        <v>2.87020859441925</v>
      </c>
      <c r="AL353" t="n">
        <v>2.886028275411062</v>
      </c>
      <c r="AM353" t="n">
        <v>0</v>
      </c>
      <c r="AN353" t="n">
        <v>0</v>
      </c>
      <c r="AO353" t="n">
        <v>2.888116324019844</v>
      </c>
      <c r="AP353" t="n">
        <v>0</v>
      </c>
      <c r="AQ353" t="n">
        <v>1.442357466089664</v>
      </c>
      <c r="AR353" t="n">
        <v>1</v>
      </c>
      <c r="AS353" t="n">
        <v>0</v>
      </c>
      <c r="AT353" t="n">
        <v>0</v>
      </c>
      <c r="AU353" t="n">
        <v>0</v>
      </c>
      <c r="AV353" t="n">
        <v>1.552677871574566</v>
      </c>
      <c r="AW353" t="n">
        <v>0.4881355635026143</v>
      </c>
    </row>
    <row r="354" spans="1:49">
      <c r="A354" t="n">
        <v>0</v>
      </c>
      <c r="B354" t="n">
        <v>-21.42638506</v>
      </c>
      <c r="C354" t="n">
        <v>34.917261235</v>
      </c>
      <c r="D354" t="n">
        <v>55.481952315</v>
      </c>
      <c r="E354" t="n">
        <v>1857.621662</v>
      </c>
      <c r="F354" t="n">
        <v>351</v>
      </c>
      <c r="G354" t="n">
        <v>28.2</v>
      </c>
      <c r="H354" t="n">
        <v>-0.009399967339736914</v>
      </c>
      <c r="I354" t="n">
        <v>-0</v>
      </c>
      <c r="J354" t="n">
        <v>0</v>
      </c>
      <c r="K354" t="n">
        <v>0</v>
      </c>
      <c r="L354" t="n">
        <v>0.09313514166666739</v>
      </c>
      <c r="M354" t="n">
        <v>0</v>
      </c>
      <c r="N354" t="n">
        <v>89.28580016628266</v>
      </c>
      <c r="O354" t="n">
        <v>1.255446560697917</v>
      </c>
      <c r="P354" t="b">
        <v>1</v>
      </c>
      <c r="Q354" t="n">
        <v>0</v>
      </c>
      <c r="R354" t="b">
        <v>0</v>
      </c>
      <c r="S354" t="n">
        <v>1.255446560697917</v>
      </c>
      <c r="T354" t="n">
        <v>231.5969456284666</v>
      </c>
      <c r="U354" t="n">
        <v>913.4183535586723</v>
      </c>
      <c r="V354" t="n">
        <v>51.76506763867263</v>
      </c>
      <c r="W354" t="n">
        <v>2</v>
      </c>
      <c r="X354" t="n">
        <v>1951.061603201324</v>
      </c>
      <c r="Y354" t="b">
        <v>0</v>
      </c>
      <c r="Z354" t="n">
        <v>1951.061603201324</v>
      </c>
      <c r="AA354" t="b">
        <v>0</v>
      </c>
      <c r="AB354" t="n">
        <v>13.12501714976487</v>
      </c>
      <c r="AC354" t="n">
        <v>1.255446560697917</v>
      </c>
      <c r="AD354" t="b">
        <v>0</v>
      </c>
      <c r="AE354" t="n">
        <v>0</v>
      </c>
      <c r="AF354" t="n">
        <v>0</v>
      </c>
      <c r="AG354" t="n">
        <v>0.6971521671606019</v>
      </c>
      <c r="AH354" t="n">
        <v>27.78254890130261</v>
      </c>
      <c r="AI354" t="n">
        <v>8.813959476437963</v>
      </c>
      <c r="AJ354" t="n">
        <v>1.800821427280598</v>
      </c>
      <c r="AK354" t="n">
        <v>2.669288526173512</v>
      </c>
      <c r="AL354" t="n">
        <v>1.800821427280598</v>
      </c>
      <c r="AM354" t="n">
        <v>0</v>
      </c>
      <c r="AN354" t="n">
        <v>0</v>
      </c>
      <c r="AO354" t="n">
        <v>1.827611770658764</v>
      </c>
      <c r="AP354" t="n">
        <v>0</v>
      </c>
      <c r="AQ354" t="n">
        <v>1.271035370786634</v>
      </c>
      <c r="AR354" t="n">
        <v>1</v>
      </c>
      <c r="AS354" t="n">
        <v>0</v>
      </c>
      <c r="AT354" t="n">
        <v>0</v>
      </c>
      <c r="AU354" t="n">
        <v>0</v>
      </c>
      <c r="AV354" t="n">
        <v>1.382362490240273</v>
      </c>
      <c r="AW354" t="n">
        <v>0.4345912990013956</v>
      </c>
    </row>
    <row r="355" spans="1:49">
      <c r="A355" t="n">
        <v>0</v>
      </c>
      <c r="B355" t="n">
        <v>-21.42638506</v>
      </c>
      <c r="C355" t="n">
        <v>34.98088613</v>
      </c>
      <c r="D355" t="n">
        <v>55.5830494</v>
      </c>
      <c r="E355" t="n">
        <v>1590.886819</v>
      </c>
      <c r="F355" t="n">
        <v>352</v>
      </c>
      <c r="G355" t="n">
        <v>28.1</v>
      </c>
      <c r="H355" t="n">
        <v>-0.03231829367930894</v>
      </c>
      <c r="I355" t="n">
        <v>-0</v>
      </c>
      <c r="J355" t="n">
        <v>0</v>
      </c>
      <c r="K355" t="n">
        <v>0</v>
      </c>
      <c r="L355" t="n">
        <v>0.0867748824583344</v>
      </c>
      <c r="M355" t="n">
        <v>0</v>
      </c>
      <c r="N355" t="n">
        <v>89.27836044924793</v>
      </c>
      <c r="O355" t="n">
        <v>0.9454600343390572</v>
      </c>
      <c r="P355" t="b">
        <v>1</v>
      </c>
      <c r="Q355" t="n">
        <v>0</v>
      </c>
      <c r="R355" t="b">
        <v>0</v>
      </c>
      <c r="S355" t="n">
        <v>0.9454600343390572</v>
      </c>
      <c r="T355" t="n">
        <v>230.7756798638267</v>
      </c>
      <c r="U355" t="n">
        <v>910.1792813829325</v>
      </c>
      <c r="V355" t="n">
        <v>39.12231255468973</v>
      </c>
      <c r="W355" t="n">
        <v>2</v>
      </c>
      <c r="X355" t="n">
        <v>1944.142945033944</v>
      </c>
      <c r="Y355" t="b">
        <v>0</v>
      </c>
      <c r="Z355" t="n">
        <v>1944.142945033944</v>
      </c>
      <c r="AA355" t="b">
        <v>0</v>
      </c>
      <c r="AB355" t="n">
        <v>9.919450444901047</v>
      </c>
      <c r="AC355" t="n">
        <v>0.9454600343390572</v>
      </c>
      <c r="AD355" t="b">
        <v>0</v>
      </c>
      <c r="AE355" t="n">
        <v>0</v>
      </c>
      <c r="AF355" t="n">
        <v>0</v>
      </c>
      <c r="AG355" t="n">
        <v>0.6405055375479906</v>
      </c>
      <c r="AH355" t="n">
        <v>27.79555366693936</v>
      </c>
      <c r="AI355" t="n">
        <v>7.250425175062063</v>
      </c>
      <c r="AJ355" t="n">
        <v>1.476115316595866</v>
      </c>
      <c r="AK355" t="n">
        <v>2.606487700857453</v>
      </c>
      <c r="AL355" t="n">
        <v>1.476115316595866</v>
      </c>
      <c r="AM355" t="n">
        <v>0</v>
      </c>
      <c r="AN355" t="n">
        <v>0</v>
      </c>
      <c r="AO355" t="n">
        <v>1.646972083187788</v>
      </c>
      <c r="AP355" t="n">
        <v>0</v>
      </c>
      <c r="AQ355" t="n">
        <v>1.103777837771555</v>
      </c>
      <c r="AR355" t="n">
        <v>1</v>
      </c>
      <c r="AS355" t="n">
        <v>0</v>
      </c>
      <c r="AT355" t="n">
        <v>0</v>
      </c>
      <c r="AU355" t="n">
        <v>0</v>
      </c>
      <c r="AV355" t="n">
        <v>1.20137875893258</v>
      </c>
      <c r="AW355" t="n">
        <v>0.3776930863817387</v>
      </c>
    </row>
    <row r="356" spans="1:49">
      <c r="A356" t="n">
        <v>0</v>
      </c>
      <c r="B356" t="n">
        <v>-21.42638506</v>
      </c>
      <c r="C356" t="n">
        <v>35.03549236</v>
      </c>
      <c r="D356" t="n">
        <v>55.66981624</v>
      </c>
      <c r="E356" t="n">
        <v>1260.5220965</v>
      </c>
      <c r="F356" t="n">
        <v>353</v>
      </c>
      <c r="G356" t="n">
        <v>28</v>
      </c>
      <c r="H356" t="n">
        <v>-0.02799352460969207</v>
      </c>
      <c r="I356" t="n">
        <v>-0</v>
      </c>
      <c r="J356" t="n">
        <v>0</v>
      </c>
      <c r="K356" t="n">
        <v>0</v>
      </c>
      <c r="L356" t="n">
        <v>0.08213097927083432</v>
      </c>
      <c r="M356" t="n">
        <v>0</v>
      </c>
      <c r="N356" t="n">
        <v>89.2709207322132</v>
      </c>
      <c r="O356" t="n">
        <v>0.9977610605342203</v>
      </c>
      <c r="P356" t="b">
        <v>1</v>
      </c>
      <c r="Q356" t="n">
        <v>0</v>
      </c>
      <c r="R356" t="b">
        <v>0</v>
      </c>
      <c r="S356" t="n">
        <v>0.9977610605342203</v>
      </c>
      <c r="T356" t="n">
        <v>229.9544140991867</v>
      </c>
      <c r="U356" t="n">
        <v>906.9402092071924</v>
      </c>
      <c r="V356" t="n">
        <v>41.43393518164119</v>
      </c>
      <c r="W356" t="n">
        <v>3</v>
      </c>
      <c r="X356" t="n">
        <v>1199.881896781116</v>
      </c>
      <c r="Y356" t="b">
        <v>1</v>
      </c>
      <c r="Z356" t="n">
        <v>1199.881896781116</v>
      </c>
      <c r="AA356" t="b">
        <v>0</v>
      </c>
      <c r="AB356" t="n">
        <v>10.50556165863113</v>
      </c>
      <c r="AC356" t="n">
        <v>0.9977610605342203</v>
      </c>
      <c r="AD356" t="b">
        <v>0</v>
      </c>
      <c r="AE356" t="n">
        <v>0</v>
      </c>
      <c r="AF356" t="n">
        <v>60.64019971888456</v>
      </c>
      <c r="AG356" t="n">
        <v>0.7692178022684636</v>
      </c>
      <c r="AH356" t="n">
        <v>27.80717926246435</v>
      </c>
      <c r="AI356" t="n">
        <v>10.32309930515994</v>
      </c>
      <c r="AJ356" t="n">
        <v>1.297111244164878</v>
      </c>
      <c r="AK356" t="n">
        <v>2.382387545045707</v>
      </c>
      <c r="AL356" t="n">
        <v>1.362665266702246</v>
      </c>
      <c r="AM356" t="n">
        <v>0</v>
      </c>
      <c r="AN356" t="n">
        <v>0</v>
      </c>
      <c r="AO356" t="n">
        <v>1.431064750824627</v>
      </c>
      <c r="AP356" t="n">
        <v>0</v>
      </c>
      <c r="AQ356" t="n">
        <v>0.9125466370974431</v>
      </c>
      <c r="AR356" t="n">
        <v>1</v>
      </c>
      <c r="AS356" t="n">
        <v>0</v>
      </c>
      <c r="AT356" t="n">
        <v>0</v>
      </c>
      <c r="AU356" t="n">
        <v>0</v>
      </c>
      <c r="AV356" t="n">
        <v>0.9932530827509348</v>
      </c>
      <c r="AW356" t="n">
        <v>0.3122619070739119</v>
      </c>
    </row>
    <row r="357" spans="1:49">
      <c r="A357" t="n">
        <v>0</v>
      </c>
      <c r="B357" t="n">
        <v>-21.42638506</v>
      </c>
      <c r="C357" t="n">
        <v>35.08608508</v>
      </c>
      <c r="D357" t="n">
        <v>55.75020579</v>
      </c>
      <c r="E357" t="n">
        <v>1213.0910615</v>
      </c>
      <c r="F357" t="n">
        <v>354</v>
      </c>
      <c r="G357" t="n">
        <v>27.9</v>
      </c>
      <c r="H357" t="n">
        <v>-0.02237427454859109</v>
      </c>
      <c r="I357" t="n">
        <v>-0</v>
      </c>
      <c r="J357" t="n">
        <v>0</v>
      </c>
      <c r="K357" t="n">
        <v>0</v>
      </c>
      <c r="L357" t="n">
        <v>0.07652557829166312</v>
      </c>
      <c r="M357" t="n">
        <v>0</v>
      </c>
      <c r="N357" t="n">
        <v>89.26348101517847</v>
      </c>
      <c r="O357" t="n">
        <v>1.066718842398688</v>
      </c>
      <c r="P357" t="b">
        <v>1</v>
      </c>
      <c r="Q357" t="n">
        <v>0</v>
      </c>
      <c r="R357" t="b">
        <v>0</v>
      </c>
      <c r="S357" t="n">
        <v>1.066718842398688</v>
      </c>
      <c r="T357" t="n">
        <v>229.1331483345468</v>
      </c>
      <c r="U357" t="n">
        <v>903.7011370314525</v>
      </c>
      <c r="V357" t="n">
        <v>44.45631142181238</v>
      </c>
      <c r="W357" t="n">
        <v>3</v>
      </c>
      <c r="X357" t="n">
        <v>1195.596604292612</v>
      </c>
      <c r="Y357" t="b">
        <v>0</v>
      </c>
      <c r="Z357" t="n">
        <v>1195.596604292612</v>
      </c>
      <c r="AA357" t="b">
        <v>0</v>
      </c>
      <c r="AB357" t="n">
        <v>11.27188423473945</v>
      </c>
      <c r="AC357" t="n">
        <v>1.066718842398688</v>
      </c>
      <c r="AD357" t="b">
        <v>0</v>
      </c>
      <c r="AE357" t="n">
        <v>0</v>
      </c>
      <c r="AF357" t="n">
        <v>0</v>
      </c>
      <c r="AG357" t="n">
        <v>0.7799962926162526</v>
      </c>
      <c r="AH357" t="n">
        <v>27.81505531644687</v>
      </c>
      <c r="AI357" t="n">
        <v>10.92305542075321</v>
      </c>
      <c r="AJ357" t="n">
        <v>1.367594759740094</v>
      </c>
      <c r="AK357" t="n">
        <v>2.403112688523844</v>
      </c>
      <c r="AL357" t="n">
        <v>1.367594759740094</v>
      </c>
      <c r="AM357" t="n">
        <v>0</v>
      </c>
      <c r="AN357" t="n">
        <v>0</v>
      </c>
      <c r="AO357" t="n">
        <v>1.368449682476117</v>
      </c>
      <c r="AP357" t="n">
        <v>0</v>
      </c>
      <c r="AQ357" t="n">
        <v>0.8793021756842578</v>
      </c>
      <c r="AR357" t="n">
        <v>1</v>
      </c>
      <c r="AS357" t="n">
        <v>0</v>
      </c>
      <c r="AT357" t="n">
        <v>0</v>
      </c>
      <c r="AU357" t="n">
        <v>0</v>
      </c>
      <c r="AV357" t="n">
        <v>0.957336705914871</v>
      </c>
      <c r="AW357" t="n">
        <v>0.3009704079376068</v>
      </c>
    </row>
    <row r="358" spans="1:49">
      <c r="A358" t="n">
        <v>0</v>
      </c>
      <c r="B358" t="n">
        <v>-21.42638506</v>
      </c>
      <c r="C358" t="n">
        <v>35.131634225</v>
      </c>
      <c r="D358" t="n">
        <v>55.82258133</v>
      </c>
      <c r="E358" t="n">
        <v>1218.284996</v>
      </c>
      <c r="F358" t="n">
        <v>355</v>
      </c>
      <c r="G358" t="n">
        <v>27.9</v>
      </c>
      <c r="H358" t="n">
        <v>0.0341572894707225</v>
      </c>
      <c r="I358" t="n">
        <v>-0</v>
      </c>
      <c r="J358" t="n">
        <v>0</v>
      </c>
      <c r="K358" t="n">
        <v>0</v>
      </c>
      <c r="L358" t="n">
        <v>0.07099837143749821</v>
      </c>
      <c r="M358" t="n">
        <v>0</v>
      </c>
      <c r="N358" t="n">
        <v>89.25604129814374</v>
      </c>
      <c r="O358" t="n">
        <v>1.81130313854257</v>
      </c>
      <c r="P358" t="b">
        <v>1</v>
      </c>
      <c r="Q358" t="n">
        <v>0</v>
      </c>
      <c r="R358" t="b">
        <v>0</v>
      </c>
      <c r="S358" t="n">
        <v>1.81130313854257</v>
      </c>
      <c r="T358" t="n">
        <v>229.1331483345468</v>
      </c>
      <c r="U358" t="n">
        <v>903.7011370314525</v>
      </c>
      <c r="V358" t="n">
        <v>75.48742293262943</v>
      </c>
      <c r="W358" t="n">
        <v>3</v>
      </c>
      <c r="X358" t="n">
        <v>1195.596604292612</v>
      </c>
      <c r="Y358" t="b">
        <v>0</v>
      </c>
      <c r="Z358" t="n">
        <v>1195.596604292612</v>
      </c>
      <c r="AA358" t="b">
        <v>0</v>
      </c>
      <c r="AB358" t="n">
        <v>19.13981311679245</v>
      </c>
      <c r="AC358" t="n">
        <v>1.81130313854257</v>
      </c>
      <c r="AD358" t="b">
        <v>0</v>
      </c>
      <c r="AE358" t="n">
        <v>0</v>
      </c>
      <c r="AF358" t="n">
        <v>0</v>
      </c>
      <c r="AG358" t="n">
        <v>0.845779496929057</v>
      </c>
      <c r="AH358" t="n">
        <v>27.8230824371671</v>
      </c>
      <c r="AI358" t="n">
        <v>17.10490615672941</v>
      </c>
      <c r="AJ358" t="n">
        <v>2.141578443458649</v>
      </c>
      <c r="AK358" t="n">
        <v>2.63792723247208</v>
      </c>
      <c r="AL358" t="n">
        <v>2.141578443458649</v>
      </c>
      <c r="AM358" t="n">
        <v>0</v>
      </c>
      <c r="AN358" t="n">
        <v>0</v>
      </c>
      <c r="AO358" t="n">
        <v>2.141580023654985</v>
      </c>
      <c r="AP358" t="n">
        <v>0</v>
      </c>
      <c r="AQ358" t="n">
        <v>1.028336995033949</v>
      </c>
      <c r="AR358" t="n">
        <v>1</v>
      </c>
      <c r="AS358" t="n">
        <v>0</v>
      </c>
      <c r="AT358" t="n">
        <v>0</v>
      </c>
      <c r="AU358" t="n">
        <v>0</v>
      </c>
      <c r="AV358" t="n">
        <v>1.106749736508504</v>
      </c>
      <c r="AW358" t="n">
        <v>0.3479433282185498</v>
      </c>
    </row>
    <row r="359" spans="1:49">
      <c r="A359" t="n">
        <v>0</v>
      </c>
      <c r="B359" t="n">
        <v>-21.42638506</v>
      </c>
      <c r="C359" t="n">
        <v>35.1707634</v>
      </c>
      <c r="D359" t="n">
        <v>55.88475582</v>
      </c>
      <c r="E359" t="n">
        <v>1214.9069375</v>
      </c>
      <c r="F359" t="n">
        <v>356</v>
      </c>
      <c r="G359" t="n">
        <v>28.1</v>
      </c>
      <c r="H359" t="n">
        <v>0.05241178333236807</v>
      </c>
      <c r="I359" t="n">
        <v>-0</v>
      </c>
      <c r="J359" t="n">
        <v>0</v>
      </c>
      <c r="K359" t="n">
        <v>0</v>
      </c>
      <c r="L359" t="n">
        <v>0.0680060560833341</v>
      </c>
      <c r="M359" t="n">
        <v>0</v>
      </c>
      <c r="N359" t="n">
        <v>89.24860158110901</v>
      </c>
      <c r="O359" t="n">
        <v>2.069450401357334</v>
      </c>
      <c r="P359" t="b">
        <v>1</v>
      </c>
      <c r="Q359" t="n">
        <v>0</v>
      </c>
      <c r="R359" t="b">
        <v>0</v>
      </c>
      <c r="S359" t="n">
        <v>2.069450401357334</v>
      </c>
      <c r="T359" t="n">
        <v>230.7756798638267</v>
      </c>
      <c r="U359" t="n">
        <v>910.1792813829325</v>
      </c>
      <c r="V359" t="n">
        <v>85.63205474351713</v>
      </c>
      <c r="W359" t="n">
        <v>3</v>
      </c>
      <c r="X359" t="n">
        <v>1204.16718926962</v>
      </c>
      <c r="Y359" t="b">
        <v>0</v>
      </c>
      <c r="Z359" t="n">
        <v>1204.16718926962</v>
      </c>
      <c r="AA359" t="b">
        <v>0</v>
      </c>
      <c r="AB359" t="n">
        <v>21.71198142584106</v>
      </c>
      <c r="AC359" t="n">
        <v>2.069450401357334</v>
      </c>
      <c r="AD359" t="b">
        <v>0</v>
      </c>
      <c r="AE359" t="n">
        <v>0</v>
      </c>
      <c r="AF359" t="n">
        <v>0</v>
      </c>
      <c r="AG359" t="n">
        <v>0.8578844609320504</v>
      </c>
      <c r="AH359" t="n">
        <v>27.8326370497835</v>
      </c>
      <c r="AI359" t="n">
        <v>19.12981689824091</v>
      </c>
      <c r="AJ359" t="n">
        <v>2.412271693450392</v>
      </c>
      <c r="AK359" t="n">
        <v>2.718644240764679</v>
      </c>
      <c r="AL359" t="n">
        <v>2.412271693450392</v>
      </c>
      <c r="AM359" t="n">
        <v>0</v>
      </c>
      <c r="AN359" t="n">
        <v>0</v>
      </c>
      <c r="AO359" t="n">
        <v>2.41231649531034</v>
      </c>
      <c r="AP359" t="n">
        <v>0</v>
      </c>
      <c r="AQ359" t="n">
        <v>1.078302135106489</v>
      </c>
      <c r="AR359" t="n">
        <v>1</v>
      </c>
      <c r="AS359" t="n">
        <v>0</v>
      </c>
      <c r="AT359" t="n">
        <v>0</v>
      </c>
      <c r="AU359" t="n">
        <v>0</v>
      </c>
      <c r="AV359" t="n">
        <v>1.156484504043208</v>
      </c>
      <c r="AW359" t="n">
        <v>0.3635790948000654</v>
      </c>
    </row>
    <row r="360" spans="1:49">
      <c r="A360" t="n">
        <v>0</v>
      </c>
      <c r="B360" t="n">
        <v>-21.42638506</v>
      </c>
      <c r="C360" t="n">
        <v>35.207369745</v>
      </c>
      <c r="D360" t="n">
        <v>55.94292165</v>
      </c>
      <c r="E360" t="n">
        <v>1208.61606</v>
      </c>
      <c r="F360" t="n">
        <v>357</v>
      </c>
      <c r="G360" t="n">
        <v>28.2</v>
      </c>
      <c r="H360" t="n">
        <v>0.006195577199806568</v>
      </c>
      <c r="I360" t="n">
        <v>-0</v>
      </c>
      <c r="J360" t="n">
        <v>0</v>
      </c>
      <c r="K360" t="n">
        <v>0</v>
      </c>
      <c r="L360" t="n">
        <v>0.06696952741666573</v>
      </c>
      <c r="M360" t="n">
        <v>0</v>
      </c>
      <c r="N360" t="n">
        <v>89.24116186407429</v>
      </c>
      <c r="O360" t="n">
        <v>1.463066146266725</v>
      </c>
      <c r="P360" t="b">
        <v>1</v>
      </c>
      <c r="Q360" t="n">
        <v>0</v>
      </c>
      <c r="R360" t="b">
        <v>0</v>
      </c>
      <c r="S360" t="n">
        <v>1.463066146266725</v>
      </c>
      <c r="T360" t="n">
        <v>231.5969456284666</v>
      </c>
      <c r="U360" t="n">
        <v>913.4183535586723</v>
      </c>
      <c r="V360" t="n">
        <v>60.32572025944838</v>
      </c>
      <c r="W360" t="n">
        <v>3</v>
      </c>
      <c r="X360" t="n">
        <v>1208.452481758123</v>
      </c>
      <c r="Y360" t="b">
        <v>0</v>
      </c>
      <c r="Z360" t="n">
        <v>1208.452481758123</v>
      </c>
      <c r="AA360" t="b">
        <v>0</v>
      </c>
      <c r="AB360" t="n">
        <v>15.29556801710152</v>
      </c>
      <c r="AC360" t="n">
        <v>1.463066146266725</v>
      </c>
      <c r="AD360" t="b">
        <v>0</v>
      </c>
      <c r="AE360" t="n">
        <v>0</v>
      </c>
      <c r="AF360" t="n">
        <v>0</v>
      </c>
      <c r="AG360" t="n">
        <v>0.8205181144995288</v>
      </c>
      <c r="AH360" t="n">
        <v>27.84269655030278</v>
      </c>
      <c r="AI360" t="n">
        <v>14.09021409370236</v>
      </c>
      <c r="AJ360" t="n">
        <v>1.783100361116482</v>
      </c>
      <c r="AK360" t="n">
        <v>2.528938192643013</v>
      </c>
      <c r="AL360" t="n">
        <v>1.783100361116482</v>
      </c>
      <c r="AM360" t="n">
        <v>0</v>
      </c>
      <c r="AN360" t="n">
        <v>0</v>
      </c>
      <c r="AO360" t="n">
        <v>1.783163906353123</v>
      </c>
      <c r="AP360" t="n">
        <v>0</v>
      </c>
      <c r="AQ360" t="n">
        <v>0.9547044867171408</v>
      </c>
      <c r="AR360" t="n">
        <v>1</v>
      </c>
      <c r="AS360" t="n">
        <v>0</v>
      </c>
      <c r="AT360" t="n">
        <v>0</v>
      </c>
      <c r="AU360" t="n">
        <v>0</v>
      </c>
      <c r="AV360" t="n">
        <v>1.032127704265192</v>
      </c>
      <c r="AW360" t="n">
        <v>0.3244834281158581</v>
      </c>
    </row>
    <row r="361" spans="1:49">
      <c r="A361" t="n">
        <v>-14.19189756</v>
      </c>
      <c r="B361" t="n">
        <v>-7.2366595235</v>
      </c>
      <c r="C361" t="n">
        <v>35.244515475</v>
      </c>
      <c r="D361" t="n">
        <v>56.00194454</v>
      </c>
      <c r="E361" t="n">
        <v>1203.3917195</v>
      </c>
      <c r="F361" t="n">
        <v>358</v>
      </c>
      <c r="G361" t="n">
        <v>28</v>
      </c>
      <c r="H361" t="n">
        <v>-0.1605274254649234</v>
      </c>
      <c r="I361" t="n">
        <v>0.29652043431949</v>
      </c>
      <c r="J361" t="n">
        <v>0</v>
      </c>
      <c r="K361" t="n">
        <v>0</v>
      </c>
      <c r="L361" t="n">
        <v>0.06436500360416642</v>
      </c>
      <c r="M361" t="n">
        <v>0</v>
      </c>
      <c r="N361" t="n">
        <v>89.23618564105632</v>
      </c>
      <c r="O361" t="n">
        <v>-0.7541162189371788</v>
      </c>
      <c r="P361" t="b">
        <v>1</v>
      </c>
      <c r="Q361" t="n">
        <v>0</v>
      </c>
      <c r="R361" t="b">
        <v>0</v>
      </c>
      <c r="S361" t="n">
        <v>-0.7541162189371788</v>
      </c>
      <c r="T361" t="n">
        <v>229.9544140991867</v>
      </c>
      <c r="U361" t="n">
        <v>906.9402092071924</v>
      </c>
      <c r="V361" t="n">
        <v>-31.31611742608766</v>
      </c>
      <c r="W361" t="n">
        <v>3</v>
      </c>
      <c r="X361" t="n">
        <v>1199.881896781116</v>
      </c>
      <c r="Y361" t="b">
        <v>0</v>
      </c>
      <c r="Z361" t="n">
        <v>1199.881896781116</v>
      </c>
      <c r="AA361" t="b">
        <v>0</v>
      </c>
      <c r="AB361" t="n">
        <v>-7.940192045154072</v>
      </c>
      <c r="AC361" t="n">
        <v>-0.7541162189371788</v>
      </c>
      <c r="AD361" t="b">
        <v>0</v>
      </c>
      <c r="AE361" t="n">
        <v>0</v>
      </c>
      <c r="AF361" t="n">
        <v>0</v>
      </c>
      <c r="AG361" t="n">
        <v>0.728050244224535</v>
      </c>
      <c r="AH361" t="n">
        <v>27.85167837166315</v>
      </c>
      <c r="AI361" t="n">
        <v>-4.369507753336457</v>
      </c>
      <c r="AJ361" t="n">
        <v>-0.5490344973708959</v>
      </c>
      <c r="AK361" t="n">
        <v>3.570684291817615</v>
      </c>
      <c r="AL361" t="n">
        <v>-0.5490344973708959</v>
      </c>
      <c r="AM361" t="n">
        <v>2</v>
      </c>
      <c r="AN361" t="n">
        <v>0</v>
      </c>
      <c r="AO361" t="n">
        <v>-0.2524951206098801</v>
      </c>
      <c r="AP361" t="n">
        <v>0</v>
      </c>
      <c r="AQ361" t="n">
        <v>0.5661829965097531</v>
      </c>
      <c r="AR361" t="n">
        <v>1</v>
      </c>
      <c r="AS361" t="n">
        <v>0</v>
      </c>
      <c r="AT361" t="n">
        <v>0</v>
      </c>
      <c r="AU361" t="n">
        <v>0</v>
      </c>
      <c r="AV361" t="n">
        <v>0.6423923635039185</v>
      </c>
      <c r="AW361" t="n">
        <v>0.2019572533939487</v>
      </c>
    </row>
    <row r="362" spans="1:49">
      <c r="A362" t="n">
        <v>-64.87724600999999</v>
      </c>
      <c r="B362" t="n">
        <v>43.4409316815</v>
      </c>
      <c r="C362" t="n">
        <v>35.28456313</v>
      </c>
      <c r="D362" t="n">
        <v>56.06557845</v>
      </c>
      <c r="E362" t="n">
        <v>1202.328985</v>
      </c>
      <c r="F362" t="n">
        <v>359</v>
      </c>
      <c r="G362" t="n">
        <v>26.9</v>
      </c>
      <c r="H362" t="n">
        <v>-0.4474192086734483</v>
      </c>
      <c r="I362" t="n">
        <v>1.355521985908246</v>
      </c>
      <c r="J362" t="n">
        <v>0</v>
      </c>
      <c r="K362" t="n">
        <v>0</v>
      </c>
      <c r="L362" t="n">
        <v>0.05873753804166706</v>
      </c>
      <c r="M362" t="n">
        <v>0</v>
      </c>
      <c r="N362" t="n">
        <v>89.24247110497264</v>
      </c>
      <c r="O362" t="n">
        <v>-4.383306420023648</v>
      </c>
      <c r="P362" t="b">
        <v>1</v>
      </c>
      <c r="Q362" t="n">
        <v>0</v>
      </c>
      <c r="R362" t="b">
        <v>0</v>
      </c>
      <c r="S362" t="n">
        <v>-4.383306420023648</v>
      </c>
      <c r="T362" t="n">
        <v>220.9204906881472</v>
      </c>
      <c r="U362" t="n">
        <v>871.3104152740526</v>
      </c>
      <c r="V362" t="n">
        <v>-189.4685861850565</v>
      </c>
      <c r="W362" t="n">
        <v>3</v>
      </c>
      <c r="X362" t="n">
        <v>1152.743679407572</v>
      </c>
      <c r="Y362" t="b">
        <v>0</v>
      </c>
      <c r="Z362" t="n">
        <v>1152.743679407572</v>
      </c>
      <c r="AA362" t="b">
        <v>0</v>
      </c>
      <c r="AB362" t="n">
        <v>-48.03970237957822</v>
      </c>
      <c r="AC362" t="n">
        <v>-4.383306420023648</v>
      </c>
      <c r="AD362" t="b">
        <v>0</v>
      </c>
      <c r="AE362" t="n">
        <v>0</v>
      </c>
      <c r="AF362" t="n">
        <v>0</v>
      </c>
      <c r="AG362" t="n">
        <v>0.9236440478570638</v>
      </c>
      <c r="AH362" t="n">
        <v>27.85869303420485</v>
      </c>
      <c r="AI362" t="n">
        <v>-33.53861312450661</v>
      </c>
      <c r="AJ362" t="n">
        <v>-4.048614884788497</v>
      </c>
      <c r="AK362" t="n">
        <v>14.50108925507161</v>
      </c>
      <c r="AL362" t="n">
        <v>-4.048614884788497</v>
      </c>
      <c r="AM362" t="n">
        <v>2</v>
      </c>
      <c r="AN362" t="n">
        <v>0.6486578446522926</v>
      </c>
      <c r="AO362" t="n">
        <v>-2.044429609910485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</row>
    <row r="363" spans="1:49">
      <c r="A363" t="n">
        <v>-89.20621326</v>
      </c>
      <c r="B363" t="n">
        <v>67.76617546</v>
      </c>
      <c r="C363" t="n">
        <v>35.328752095</v>
      </c>
      <c r="D363" t="n">
        <v>56.135792725</v>
      </c>
      <c r="E363" t="n">
        <v>1206.762282</v>
      </c>
      <c r="F363" t="n">
        <v>360</v>
      </c>
      <c r="G363" t="n">
        <v>25</v>
      </c>
      <c r="H363" t="n">
        <v>-0.5497957398412781</v>
      </c>
      <c r="I363" t="n">
        <v>1.863842730545488</v>
      </c>
      <c r="J363" t="n">
        <v>0</v>
      </c>
      <c r="K363" t="n">
        <v>0</v>
      </c>
      <c r="L363" t="n">
        <v>0.05349039745833464</v>
      </c>
      <c r="M363" t="n">
        <v>0</v>
      </c>
      <c r="N363" t="n">
        <v>89.26177789440692</v>
      </c>
      <c r="O363" t="n">
        <v>-5.305774200418417</v>
      </c>
      <c r="P363" t="b">
        <v>1</v>
      </c>
      <c r="Q363" t="n">
        <v>0</v>
      </c>
      <c r="R363" t="b">
        <v>0</v>
      </c>
      <c r="S363" t="n">
        <v>-5.305774200418417</v>
      </c>
      <c r="T363" t="n">
        <v>205.3164411599882</v>
      </c>
      <c r="U363" t="n">
        <v>809.7680439349933</v>
      </c>
      <c r="V363" t="n">
        <v>-246.7723050784898</v>
      </c>
      <c r="W363" t="n">
        <v>3</v>
      </c>
      <c r="X363" t="n">
        <v>1071.323122125996</v>
      </c>
      <c r="Y363" t="b">
        <v>0</v>
      </c>
      <c r="Z363" t="n">
        <v>1071.323122125996</v>
      </c>
      <c r="AA363" t="b">
        <v>0</v>
      </c>
      <c r="AB363" t="n">
        <v>-62.56904286979963</v>
      </c>
      <c r="AC363" t="n">
        <v>-5.305774200418417</v>
      </c>
      <c r="AD363" t="b">
        <v>0</v>
      </c>
      <c r="AE363" t="n">
        <v>0</v>
      </c>
      <c r="AF363" t="n">
        <v>0</v>
      </c>
      <c r="AG363" t="n">
        <v>0.9329980357145388</v>
      </c>
      <c r="AH363" t="n">
        <v>27.87014090073001</v>
      </c>
      <c r="AI363" t="n">
        <v>-44.12456091765821</v>
      </c>
      <c r="AJ363" t="n">
        <v>-4.950276906935261</v>
      </c>
      <c r="AK363" t="n">
        <v>18.44448195214142</v>
      </c>
      <c r="AL363" t="n">
        <v>-4.950276906935261</v>
      </c>
      <c r="AM363" t="n">
        <v>2</v>
      </c>
      <c r="AN363" t="n">
        <v>1.033675173485289</v>
      </c>
      <c r="AO363" t="n">
        <v>-2.052729035411589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</row>
    <row r="364" spans="1:49">
      <c r="A364" t="n">
        <v>-38.52086481</v>
      </c>
      <c r="B364" t="n">
        <v>17.088584255</v>
      </c>
      <c r="C364" t="n">
        <v>35.372562035</v>
      </c>
      <c r="D364" t="n">
        <v>56.205404745</v>
      </c>
      <c r="E364" t="n">
        <v>1210.2367885</v>
      </c>
      <c r="F364" t="n">
        <v>361</v>
      </c>
      <c r="G364" t="n">
        <v>23.2</v>
      </c>
      <c r="H364" t="n">
        <v>-0.4367311652947738</v>
      </c>
      <c r="I364" t="n">
        <v>0.8048411789567312</v>
      </c>
      <c r="J364" t="n">
        <v>0</v>
      </c>
      <c r="K364" t="n">
        <v>0</v>
      </c>
      <c r="L364" t="n">
        <v>0.04992707654166745</v>
      </c>
      <c r="M364" t="n">
        <v>0</v>
      </c>
      <c r="N364" t="n">
        <v>89.27650962352411</v>
      </c>
      <c r="O364" t="n">
        <v>-3.705100140963462</v>
      </c>
      <c r="P364" t="b">
        <v>1</v>
      </c>
      <c r="Q364" t="n">
        <v>0</v>
      </c>
      <c r="R364" t="b">
        <v>0</v>
      </c>
      <c r="S364" t="n">
        <v>-3.705100140963462</v>
      </c>
      <c r="T364" t="n">
        <v>190.533657396469</v>
      </c>
      <c r="U364" t="n">
        <v>751.4647447716737</v>
      </c>
      <c r="V364" t="n">
        <v>-185.6947513030024</v>
      </c>
      <c r="W364" t="n">
        <v>3</v>
      </c>
      <c r="X364" t="n">
        <v>994.1878573329243</v>
      </c>
      <c r="Y364" t="b">
        <v>0</v>
      </c>
      <c r="Z364" t="n">
        <v>994.1878573329243</v>
      </c>
      <c r="AA364" t="b">
        <v>0</v>
      </c>
      <c r="AB364" t="n">
        <v>-47.08284769345904</v>
      </c>
      <c r="AC364" t="n">
        <v>-3.705100140963462</v>
      </c>
      <c r="AD364" t="b">
        <v>0</v>
      </c>
      <c r="AE364" t="n">
        <v>0</v>
      </c>
      <c r="AF364" t="n">
        <v>0</v>
      </c>
      <c r="AG364" t="n">
        <v>0.9240426628241714</v>
      </c>
      <c r="AH364" t="n">
        <v>27.88230041221269</v>
      </c>
      <c r="AI364" t="n">
        <v>-32.88477698866878</v>
      </c>
      <c r="AJ364" t="n">
        <v>-3.423670600286089</v>
      </c>
      <c r="AK364" t="n">
        <v>14.19807070479028</v>
      </c>
      <c r="AL364" t="n">
        <v>-3.423670600286089</v>
      </c>
      <c r="AM364" t="n">
        <v>2</v>
      </c>
      <c r="AN364" t="n">
        <v>0.5595565128791926</v>
      </c>
      <c r="AO364" t="n">
        <v>-2.05923941392901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</row>
    <row r="365" spans="1:49">
      <c r="A365" t="n">
        <v>0</v>
      </c>
      <c r="B365" t="n">
        <v>-21.42638506</v>
      </c>
      <c r="C365" t="n">
        <v>35.40619938</v>
      </c>
      <c r="D365" t="n">
        <v>56.258852965</v>
      </c>
      <c r="E365" t="n">
        <v>1198.402065</v>
      </c>
      <c r="F365" t="n">
        <v>362</v>
      </c>
      <c r="G365" t="n">
        <v>21.9</v>
      </c>
      <c r="H365" t="n">
        <v>-0.28661293231296</v>
      </c>
      <c r="I365" t="n">
        <v>-0</v>
      </c>
      <c r="J365" t="n">
        <v>0</v>
      </c>
      <c r="K365" t="n">
        <v>0</v>
      </c>
      <c r="L365" t="n">
        <v>0.04620794254166791</v>
      </c>
      <c r="M365" t="n">
        <v>0</v>
      </c>
      <c r="N365" t="n">
        <v>89.27575653310657</v>
      </c>
      <c r="O365" t="n">
        <v>-1.958148665821576</v>
      </c>
      <c r="P365" t="b">
        <v>1</v>
      </c>
      <c r="Q365" t="n">
        <v>0</v>
      </c>
      <c r="R365" t="b">
        <v>0</v>
      </c>
      <c r="S365" t="n">
        <v>-1.958148665821576</v>
      </c>
      <c r="T365" t="n">
        <v>179.8572024561496</v>
      </c>
      <c r="U365" t="n">
        <v>709.356806487054</v>
      </c>
      <c r="V365" t="n">
        <v>-103.9654910290132</v>
      </c>
      <c r="W365" t="n">
        <v>3</v>
      </c>
      <c r="X365" t="n">
        <v>938.4790549823724</v>
      </c>
      <c r="Y365" t="b">
        <v>0</v>
      </c>
      <c r="Z365" t="n">
        <v>938.4790549823724</v>
      </c>
      <c r="AA365" t="b">
        <v>0</v>
      </c>
      <c r="AB365" t="n">
        <v>-26.36041861790395</v>
      </c>
      <c r="AC365" t="n">
        <v>-1.958148665821576</v>
      </c>
      <c r="AD365" t="b">
        <v>0</v>
      </c>
      <c r="AE365" t="n">
        <v>0</v>
      </c>
      <c r="AF365" t="n">
        <v>0</v>
      </c>
      <c r="AG365" t="n">
        <v>0.8949648671175415</v>
      </c>
      <c r="AH365" t="n">
        <v>27.89192649318198</v>
      </c>
      <c r="AI365" t="n">
        <v>-17.83193389685198</v>
      </c>
      <c r="AJ365" t="n">
        <v>-1.752474260503398</v>
      </c>
      <c r="AK365" t="n">
        <v>8.528484721051964</v>
      </c>
      <c r="AL365" t="n">
        <v>-1.752474260503398</v>
      </c>
      <c r="AM365" t="n">
        <v>0</v>
      </c>
      <c r="AN365" t="n">
        <v>0</v>
      </c>
      <c r="AO365" t="n">
        <v>-1.750897386742314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</row>
    <row r="366" spans="1:49">
      <c r="A366" t="n">
        <v>0</v>
      </c>
      <c r="B366" t="n">
        <v>-21.42638506</v>
      </c>
      <c r="C366" t="n">
        <v>35.42474303500001</v>
      </c>
      <c r="D366" t="n">
        <v>56.288317995</v>
      </c>
      <c r="E366" t="n">
        <v>1152.874149</v>
      </c>
      <c r="F366" t="n">
        <v>363</v>
      </c>
      <c r="G366" t="n">
        <v>21.1</v>
      </c>
      <c r="H366" t="n">
        <v>-0.1668171054533834</v>
      </c>
      <c r="I366" t="n">
        <v>-0</v>
      </c>
      <c r="J366" t="n">
        <v>0</v>
      </c>
      <c r="K366" t="n">
        <v>0</v>
      </c>
      <c r="L366" t="n">
        <v>0.04199524450000067</v>
      </c>
      <c r="M366" t="n">
        <v>0</v>
      </c>
      <c r="N366" t="n">
        <v>89.26831681607185</v>
      </c>
      <c r="O366" t="n">
        <v>-0.7005617320959246</v>
      </c>
      <c r="P366" t="b">
        <v>1</v>
      </c>
      <c r="Q366" t="n">
        <v>0</v>
      </c>
      <c r="R366" t="b">
        <v>0</v>
      </c>
      <c r="S366" t="n">
        <v>-0.7005617320959246</v>
      </c>
      <c r="T366" t="n">
        <v>173.28707633903</v>
      </c>
      <c r="U366" t="n">
        <v>683.4442290811344</v>
      </c>
      <c r="V366" t="n">
        <v>-38.60571658071427</v>
      </c>
      <c r="W366" t="n">
        <v>3</v>
      </c>
      <c r="X366" t="n">
        <v>904.1967150743408</v>
      </c>
      <c r="Y366" t="b">
        <v>0</v>
      </c>
      <c r="Z366" t="n">
        <v>904.1967150743408</v>
      </c>
      <c r="AA366" t="b">
        <v>0</v>
      </c>
      <c r="AB366" t="n">
        <v>-9.788467692878873</v>
      </c>
      <c r="AC366" t="n">
        <v>-0.7005617320959246</v>
      </c>
      <c r="AD366" t="b">
        <v>0</v>
      </c>
      <c r="AE366" t="n">
        <v>0</v>
      </c>
      <c r="AF366" t="n">
        <v>0</v>
      </c>
      <c r="AG366" t="n">
        <v>0.7827417304512591</v>
      </c>
      <c r="AH366" t="n">
        <v>27.89896142801554</v>
      </c>
      <c r="AI366" t="n">
        <v>-5.791263900521733</v>
      </c>
      <c r="AJ366" t="n">
        <v>-0.5483589024686955</v>
      </c>
      <c r="AK366" t="n">
        <v>3.997203792357139</v>
      </c>
      <c r="AL366" t="n">
        <v>-0.5483589024686955</v>
      </c>
      <c r="AM366" t="n">
        <v>0</v>
      </c>
      <c r="AN366" t="n">
        <v>0</v>
      </c>
      <c r="AO366" t="n">
        <v>-0.5425553127001937</v>
      </c>
      <c r="AP366" t="n">
        <v>0</v>
      </c>
      <c r="AQ366" t="n">
        <v>0.4844987948249389</v>
      </c>
      <c r="AR366" t="n">
        <v>1</v>
      </c>
      <c r="AS366" t="n">
        <v>0</v>
      </c>
      <c r="AT366" t="n">
        <v>0</v>
      </c>
      <c r="AU366" t="n">
        <v>0</v>
      </c>
      <c r="AV366" t="n">
        <v>0.5572065099738515</v>
      </c>
      <c r="AW366" t="n">
        <v>0.1751762672173491</v>
      </c>
    </row>
    <row r="367" spans="1:49">
      <c r="A367" t="n">
        <v>0</v>
      </c>
      <c r="B367" t="n">
        <v>-21.42638506</v>
      </c>
      <c r="C367" t="n">
        <v>35.44059652</v>
      </c>
      <c r="D367" t="n">
        <v>56.31350847</v>
      </c>
      <c r="E367" t="n">
        <v>1308.44927</v>
      </c>
      <c r="F367" t="n">
        <v>364</v>
      </c>
      <c r="G367" t="n">
        <v>20.7</v>
      </c>
      <c r="H367" t="n">
        <v>-0.04611864587350878</v>
      </c>
      <c r="I367" t="n">
        <v>-0</v>
      </c>
      <c r="J367" t="n">
        <v>0</v>
      </c>
      <c r="K367" t="n">
        <v>0</v>
      </c>
      <c r="L367" t="n">
        <v>0.03741873899999862</v>
      </c>
      <c r="M367" t="n">
        <v>0</v>
      </c>
      <c r="N367" t="n">
        <v>89.26087709903712</v>
      </c>
      <c r="O367" t="n">
        <v>0.488737397655838</v>
      </c>
      <c r="P367" t="b">
        <v>1</v>
      </c>
      <c r="Q367" t="n">
        <v>0</v>
      </c>
      <c r="R367" t="b">
        <v>0</v>
      </c>
      <c r="S367" t="n">
        <v>0.488737397655838</v>
      </c>
      <c r="T367" t="n">
        <v>170.0020132804702</v>
      </c>
      <c r="U367" t="n">
        <v>670.4879403781744</v>
      </c>
      <c r="V367" t="n">
        <v>27.45319465686534</v>
      </c>
      <c r="W367" t="n">
        <v>2</v>
      </c>
      <c r="X367" t="n">
        <v>1432.16224064778</v>
      </c>
      <c r="Y367" t="b">
        <v>1</v>
      </c>
      <c r="Z367" t="n">
        <v>1432.16224064778</v>
      </c>
      <c r="AA367" t="b">
        <v>0</v>
      </c>
      <c r="AB367" t="n">
        <v>6.960749152349225</v>
      </c>
      <c r="AC367" t="n">
        <v>0.488737397655838</v>
      </c>
      <c r="AD367" t="b">
        <v>0</v>
      </c>
      <c r="AE367" t="n">
        <v>0</v>
      </c>
      <c r="AF367" t="n">
        <v>-123.7129706477804</v>
      </c>
      <c r="AG367" t="n">
        <v>0.5855503529448315</v>
      </c>
      <c r="AH367" t="n">
        <v>27.90416740873178</v>
      </c>
      <c r="AI367" t="n">
        <v>5.565324445042936</v>
      </c>
      <c r="AJ367" t="n">
        <v>0.8346633132366758</v>
      </c>
      <c r="AK367" t="n">
        <v>2.306546751995546</v>
      </c>
      <c r="AL367" t="n">
        <v>0.7625634665569287</v>
      </c>
      <c r="AM367" t="n">
        <v>0</v>
      </c>
      <c r="AN367" t="n">
        <v>0</v>
      </c>
      <c r="AO367" t="n">
        <v>0.8259475489266704</v>
      </c>
      <c r="AP367" t="n">
        <v>0</v>
      </c>
      <c r="AQ367" t="n">
        <v>0.8143138921010852</v>
      </c>
      <c r="AR367" t="n">
        <v>1</v>
      </c>
      <c r="AS367" t="n">
        <v>0</v>
      </c>
      <c r="AT367" t="n">
        <v>0</v>
      </c>
      <c r="AU367" t="n">
        <v>0</v>
      </c>
      <c r="AV367" t="n">
        <v>0.8952761099475296</v>
      </c>
      <c r="AW367" t="n">
        <v>0.2814596101485553</v>
      </c>
    </row>
    <row r="368" spans="1:49">
      <c r="A368" t="n">
        <v>0</v>
      </c>
      <c r="B368" t="n">
        <v>-21.42638506</v>
      </c>
      <c r="C368" t="n">
        <v>35.462510975</v>
      </c>
      <c r="D368" t="n">
        <v>56.34832955</v>
      </c>
      <c r="E368" t="n">
        <v>1516.5552785</v>
      </c>
      <c r="F368" t="n">
        <v>365</v>
      </c>
      <c r="G368" t="n">
        <v>20.7</v>
      </c>
      <c r="H368" t="n">
        <v>0.01795835561408543</v>
      </c>
      <c r="I368" t="n">
        <v>-0</v>
      </c>
      <c r="J368" t="n">
        <v>0</v>
      </c>
      <c r="K368" t="n">
        <v>0</v>
      </c>
      <c r="L368" t="n">
        <v>0.03414157362500006</v>
      </c>
      <c r="M368" t="n">
        <v>0</v>
      </c>
      <c r="N368" t="n">
        <v>89.25343738200239</v>
      </c>
      <c r="O368" t="n">
        <v>1.114905865817794</v>
      </c>
      <c r="P368" t="b">
        <v>1</v>
      </c>
      <c r="Q368" t="n">
        <v>0</v>
      </c>
      <c r="R368" t="b">
        <v>0</v>
      </c>
      <c r="S368" t="n">
        <v>1.114905865817794</v>
      </c>
      <c r="T368" t="n">
        <v>170.0020132804702</v>
      </c>
      <c r="U368" t="n">
        <v>670.4879403781744</v>
      </c>
      <c r="V368" t="n">
        <v>62.62612172750168</v>
      </c>
      <c r="W368" t="n">
        <v>2</v>
      </c>
      <c r="X368" t="n">
        <v>1432.16224064778</v>
      </c>
      <c r="Y368" t="b">
        <v>0</v>
      </c>
      <c r="Z368" t="n">
        <v>1432.16224064778</v>
      </c>
      <c r="AA368" t="b">
        <v>0</v>
      </c>
      <c r="AB368" t="n">
        <v>15.87883410940712</v>
      </c>
      <c r="AC368" t="n">
        <v>1.114905865817794</v>
      </c>
      <c r="AD368" t="b">
        <v>0</v>
      </c>
      <c r="AE368" t="n">
        <v>0</v>
      </c>
      <c r="AF368" t="n">
        <v>0</v>
      </c>
      <c r="AG368" t="n">
        <v>0.7505059838415392</v>
      </c>
      <c r="AH368" t="n">
        <v>27.91109571654952</v>
      </c>
      <c r="AI368" t="n">
        <v>9.905198972376596</v>
      </c>
      <c r="AJ368" t="n">
        <v>1.485538942822332</v>
      </c>
      <c r="AK368" t="n">
        <v>2.471287872466895</v>
      </c>
      <c r="AL368" t="n">
        <v>1.485538942822332</v>
      </c>
      <c r="AM368" t="n">
        <v>0</v>
      </c>
      <c r="AN368" t="n">
        <v>0</v>
      </c>
      <c r="AO368" t="n">
        <v>1.50345554044396</v>
      </c>
      <c r="AP368" t="n">
        <v>0</v>
      </c>
      <c r="AQ368" t="n">
        <v>1.033973265543318</v>
      </c>
      <c r="AR368" t="n">
        <v>1</v>
      </c>
      <c r="AS368" t="n">
        <v>0</v>
      </c>
      <c r="AT368" t="n">
        <v>0</v>
      </c>
      <c r="AU368" t="n">
        <v>0</v>
      </c>
      <c r="AV368" t="n">
        <v>1.125159570748593</v>
      </c>
      <c r="AW368" t="n">
        <v>0.3537310675657091</v>
      </c>
    </row>
    <row r="369" spans="1:49">
      <c r="A369" t="n">
        <v>0</v>
      </c>
      <c r="B369" t="n">
        <v>-21.42638506</v>
      </c>
      <c r="C369" t="n">
        <v>35.48655653</v>
      </c>
      <c r="D369" t="n">
        <v>56.38653685</v>
      </c>
      <c r="E369" t="n">
        <v>1501.8056175</v>
      </c>
      <c r="F369" t="n">
        <v>366</v>
      </c>
      <c r="G369" t="n">
        <v>20.8</v>
      </c>
      <c r="H369" t="n">
        <v>0.05761855675049743</v>
      </c>
      <c r="I369" t="n">
        <v>-0</v>
      </c>
      <c r="J369" t="n">
        <v>0</v>
      </c>
      <c r="K369" t="n">
        <v>0</v>
      </c>
      <c r="L369" t="n">
        <v>0.03574592033333301</v>
      </c>
      <c r="M369" t="n">
        <v>0</v>
      </c>
      <c r="N369" t="n">
        <v>89.24599766496766</v>
      </c>
      <c r="O369" t="n">
        <v>1.510593184518718</v>
      </c>
      <c r="P369" t="b">
        <v>1</v>
      </c>
      <c r="Q369" t="n">
        <v>0</v>
      </c>
      <c r="R369" t="b">
        <v>0</v>
      </c>
      <c r="S369" t="n">
        <v>1.510593184518718</v>
      </c>
      <c r="T369" t="n">
        <v>170.8232790451102</v>
      </c>
      <c r="U369" t="n">
        <v>673.7270125539144</v>
      </c>
      <c r="V369" t="n">
        <v>84.44459338130127</v>
      </c>
      <c r="W369" t="n">
        <v>2</v>
      </c>
      <c r="X369" t="n">
        <v>1439.080898815161</v>
      </c>
      <c r="Y369" t="b">
        <v>0</v>
      </c>
      <c r="Z369" t="n">
        <v>1439.080898815161</v>
      </c>
      <c r="AA369" t="b">
        <v>0</v>
      </c>
      <c r="AB369" t="n">
        <v>21.41090095874779</v>
      </c>
      <c r="AC369" t="n">
        <v>1.510593184518718</v>
      </c>
      <c r="AD369" t="b">
        <v>0</v>
      </c>
      <c r="AE369" t="n">
        <v>0</v>
      </c>
      <c r="AF369" t="n">
        <v>0</v>
      </c>
      <c r="AG369" t="n">
        <v>0.7955099489298786</v>
      </c>
      <c r="AH369" t="n">
        <v>27.92061004550458</v>
      </c>
      <c r="AI369" t="n">
        <v>12.60050870558064</v>
      </c>
      <c r="AJ369" t="n">
        <v>1.898899173480822</v>
      </c>
      <c r="AK369" t="n">
        <v>2.576678668713694</v>
      </c>
      <c r="AL369" t="n">
        <v>1.898899173480822</v>
      </c>
      <c r="AM369" t="n">
        <v>0</v>
      </c>
      <c r="AN369" t="n">
        <v>0</v>
      </c>
      <c r="AO369" t="n">
        <v>1.901049988409494</v>
      </c>
      <c r="AP369" t="n">
        <v>0</v>
      </c>
      <c r="AQ369" t="n">
        <v>1.099036011130869</v>
      </c>
      <c r="AR369" t="n">
        <v>1</v>
      </c>
      <c r="AS369" t="n">
        <v>0</v>
      </c>
      <c r="AT369" t="n">
        <v>0</v>
      </c>
      <c r="AU369" t="n">
        <v>0</v>
      </c>
      <c r="AV369" t="n">
        <v>1.189452386804196</v>
      </c>
      <c r="AW369" t="n">
        <v>0.3739436374548167</v>
      </c>
    </row>
    <row r="370" spans="1:49">
      <c r="A370" t="n">
        <v>0</v>
      </c>
      <c r="B370" t="n">
        <v>-21.42638506</v>
      </c>
      <c r="C370" t="n">
        <v>35.514691635</v>
      </c>
      <c r="D370" t="n">
        <v>56.43124226</v>
      </c>
      <c r="E370" t="n">
        <v>1449.561853</v>
      </c>
      <c r="F370" t="n">
        <v>367</v>
      </c>
      <c r="G370" t="n">
        <v>21.2</v>
      </c>
      <c r="H370" t="n">
        <v>0.1682340840505891</v>
      </c>
      <c r="I370" t="n">
        <v>-0</v>
      </c>
      <c r="J370" t="n">
        <v>0</v>
      </c>
      <c r="K370" t="n">
        <v>0</v>
      </c>
      <c r="L370" t="n">
        <v>0.04525517062500031</v>
      </c>
      <c r="M370" t="n">
        <v>0</v>
      </c>
      <c r="N370" t="n">
        <v>89.23855794793293</v>
      </c>
      <c r="O370" t="n">
        <v>2.650261378592305</v>
      </c>
      <c r="P370" t="b">
        <v>1</v>
      </c>
      <c r="Q370" t="n">
        <v>0</v>
      </c>
      <c r="R370" t="b">
        <v>0</v>
      </c>
      <c r="S370" t="n">
        <v>2.650261378592305</v>
      </c>
      <c r="T370" t="n">
        <v>174.1083421036699</v>
      </c>
      <c r="U370" t="n">
        <v>686.6833012568742</v>
      </c>
      <c r="V370" t="n">
        <v>145.3585257749515</v>
      </c>
      <c r="W370" t="n">
        <v>2</v>
      </c>
      <c r="X370" t="n">
        <v>1466.755531484683</v>
      </c>
      <c r="Y370" t="b">
        <v>0</v>
      </c>
      <c r="Z370" t="n">
        <v>1466.755531484683</v>
      </c>
      <c r="AA370" t="b">
        <v>0</v>
      </c>
      <c r="AB370" t="n">
        <v>36.85560998350698</v>
      </c>
      <c r="AC370" t="n">
        <v>2.650261378592305</v>
      </c>
      <c r="AD370" t="b">
        <v>0</v>
      </c>
      <c r="AE370" t="n">
        <v>0</v>
      </c>
      <c r="AF370" t="n">
        <v>0</v>
      </c>
      <c r="AG370" t="n">
        <v>0.8571701228388418</v>
      </c>
      <c r="AH370" t="n">
        <v>27.93117577609945</v>
      </c>
      <c r="AI370" t="n">
        <v>20.1296085761881</v>
      </c>
      <c r="AJ370" t="n">
        <v>3.091873255935433</v>
      </c>
      <c r="AK370" t="n">
        <v>2.875109520239143</v>
      </c>
      <c r="AL370" t="n">
        <v>3.091873255935433</v>
      </c>
      <c r="AM370" t="n">
        <v>0</v>
      </c>
      <c r="AN370" t="n">
        <v>0</v>
      </c>
      <c r="AO370" t="n">
        <v>3.094662028498715</v>
      </c>
      <c r="AP370" t="n">
        <v>0</v>
      </c>
      <c r="AQ370" t="n">
        <v>1.295252597387607</v>
      </c>
      <c r="AR370" t="n">
        <v>1</v>
      </c>
      <c r="AS370" t="n">
        <v>0</v>
      </c>
      <c r="AT370" t="n">
        <v>0</v>
      </c>
      <c r="AU370" t="n">
        <v>0</v>
      </c>
      <c r="AV370" t="n">
        <v>1.383302312077326</v>
      </c>
      <c r="AW370" t="n">
        <v>0.4348867630319077</v>
      </c>
    </row>
    <row r="371" spans="1:49">
      <c r="A371" t="n">
        <v>0</v>
      </c>
      <c r="B371" t="n">
        <v>-21.42638506</v>
      </c>
      <c r="C371" t="n">
        <v>35.549987075</v>
      </c>
      <c r="D371" t="n">
        <v>56.487325125</v>
      </c>
      <c r="E371" t="n">
        <v>1425.520958</v>
      </c>
      <c r="F371" t="n">
        <v>368</v>
      </c>
      <c r="G371" t="n">
        <v>22.1</v>
      </c>
      <c r="H371" t="n">
        <v>0.3527784403804821</v>
      </c>
      <c r="I371" t="n">
        <v>-0</v>
      </c>
      <c r="J371" t="n">
        <v>0</v>
      </c>
      <c r="K371" t="n">
        <v>0</v>
      </c>
      <c r="L371" t="n">
        <v>0.06128577714583303</v>
      </c>
      <c r="M371" t="n">
        <v>0</v>
      </c>
      <c r="N371" t="n">
        <v>89.2311182308982</v>
      </c>
      <c r="O371" t="n">
        <v>4.696693755578752</v>
      </c>
      <c r="P371" t="b">
        <v>1</v>
      </c>
      <c r="Q371" t="n">
        <v>0</v>
      </c>
      <c r="R371" t="b">
        <v>0</v>
      </c>
      <c r="S371" t="n">
        <v>4.696693755578752</v>
      </c>
      <c r="T371" t="n">
        <v>181.4997339854295</v>
      </c>
      <c r="U371" t="n">
        <v>715.8349508385342</v>
      </c>
      <c r="V371" t="n">
        <v>247.1084704011317</v>
      </c>
      <c r="W371" t="n">
        <v>2</v>
      </c>
      <c r="X371" t="n">
        <v>1529.023454991109</v>
      </c>
      <c r="Y371" t="b">
        <v>0</v>
      </c>
      <c r="Z371" t="n">
        <v>1529.023454991109</v>
      </c>
      <c r="AA371" t="b">
        <v>0</v>
      </c>
      <c r="AB371" t="n">
        <v>62.65427748507395</v>
      </c>
      <c r="AC371" t="n">
        <v>4.696693755578752</v>
      </c>
      <c r="AD371" t="b">
        <v>0</v>
      </c>
      <c r="AE371" t="n">
        <v>0</v>
      </c>
      <c r="AF371" t="n">
        <v>0</v>
      </c>
      <c r="AG371" t="n">
        <v>0.8966416377528237</v>
      </c>
      <c r="AH371" t="n">
        <v>27.94412332616432</v>
      </c>
      <c r="AI371" t="n">
        <v>32.7137684415386</v>
      </c>
      <c r="AJ371" t="n">
        <v>5.238094638734014</v>
      </c>
      <c r="AK371" t="n">
        <v>3.381241529050794</v>
      </c>
      <c r="AL371" t="n">
        <v>5.238094638734014</v>
      </c>
      <c r="AM371" t="n">
        <v>0</v>
      </c>
      <c r="AN371" t="n">
        <v>0</v>
      </c>
      <c r="AO371" t="n">
        <v>5.238411303434714</v>
      </c>
      <c r="AP371" t="n">
        <v>0</v>
      </c>
      <c r="AQ371" t="n">
        <v>1.686535620507081</v>
      </c>
      <c r="AR371" t="n">
        <v>1</v>
      </c>
      <c r="AS371" t="n">
        <v>0</v>
      </c>
      <c r="AT371" t="n">
        <v>0</v>
      </c>
      <c r="AU371" t="n">
        <v>0</v>
      </c>
      <c r="AV371" t="n">
        <v>1.773945556637941</v>
      </c>
      <c r="AW371" t="n">
        <v>0.5576983672951348</v>
      </c>
    </row>
    <row r="372" spans="1:49">
      <c r="A372" t="n">
        <v>0</v>
      </c>
      <c r="B372" t="n">
        <v>-21.42638506</v>
      </c>
      <c r="C372" t="n">
        <v>35.592186755</v>
      </c>
      <c r="D372" t="n">
        <v>56.554378515</v>
      </c>
      <c r="E372" t="n">
        <v>1423.8560905</v>
      </c>
      <c r="F372" t="n">
        <v>369</v>
      </c>
      <c r="G372" t="n">
        <v>23.5</v>
      </c>
      <c r="H372" t="n">
        <v>0.3373188210941485</v>
      </c>
      <c r="I372" t="n">
        <v>-0</v>
      </c>
      <c r="J372" t="n">
        <v>0</v>
      </c>
      <c r="K372" t="n">
        <v>0</v>
      </c>
      <c r="L372" t="n">
        <v>0.08014994856250079</v>
      </c>
      <c r="M372" t="n">
        <v>0</v>
      </c>
      <c r="N372" t="n">
        <v>89.22367851386348</v>
      </c>
      <c r="O372" t="n">
        <v>4.837499741580104</v>
      </c>
      <c r="P372" t="b">
        <v>1</v>
      </c>
      <c r="Q372" t="n">
        <v>0</v>
      </c>
      <c r="R372" t="b">
        <v>0</v>
      </c>
      <c r="S372" t="n">
        <v>4.837499741580104</v>
      </c>
      <c r="T372" t="n">
        <v>192.9974546903888</v>
      </c>
      <c r="U372" t="n">
        <v>761.1819612988936</v>
      </c>
      <c r="V372" t="n">
        <v>239.3540362426078</v>
      </c>
      <c r="W372" t="n">
        <v>2</v>
      </c>
      <c r="X372" t="n">
        <v>1625.884669334437</v>
      </c>
      <c r="Y372" t="b">
        <v>0</v>
      </c>
      <c r="Z372" t="n">
        <v>1625.884669334437</v>
      </c>
      <c r="AA372" t="b">
        <v>0</v>
      </c>
      <c r="AB372" t="n">
        <v>60.68814306354154</v>
      </c>
      <c r="AC372" t="n">
        <v>4.837499741580104</v>
      </c>
      <c r="AD372" t="b">
        <v>0</v>
      </c>
      <c r="AE372" t="n">
        <v>0</v>
      </c>
      <c r="AF372" t="n">
        <v>0</v>
      </c>
      <c r="AG372" t="n">
        <v>0.8933857634543722</v>
      </c>
      <c r="AH372" t="n">
        <v>27.96072751603487</v>
      </c>
      <c r="AI372" t="n">
        <v>31.80266930399897</v>
      </c>
      <c r="AJ372" t="n">
        <v>5.414793854421175</v>
      </c>
      <c r="AK372" t="n">
        <v>3.390617307958927</v>
      </c>
      <c r="AL372" t="n">
        <v>5.414793854421175</v>
      </c>
      <c r="AM372" t="n">
        <v>0</v>
      </c>
      <c r="AN372" t="n">
        <v>0</v>
      </c>
      <c r="AO372" t="n">
        <v>5.414863919767267</v>
      </c>
      <c r="AP372" t="n">
        <v>0</v>
      </c>
      <c r="AQ372" t="n">
        <v>1.718611072053203</v>
      </c>
      <c r="AR372" t="n">
        <v>1</v>
      </c>
      <c r="AS372" t="n">
        <v>0</v>
      </c>
      <c r="AT372" t="n">
        <v>0</v>
      </c>
      <c r="AU372" t="n">
        <v>0</v>
      </c>
      <c r="AV372" t="n">
        <v>1.805782918593419</v>
      </c>
      <c r="AW372" t="n">
        <v>0.5677074934011271</v>
      </c>
    </row>
    <row r="373" spans="1:49">
      <c r="A373" t="n">
        <v>0</v>
      </c>
      <c r="B373" t="n">
        <v>-21.42638506</v>
      </c>
      <c r="C373" t="n">
        <v>35.63979283</v>
      </c>
      <c r="D373" t="n">
        <v>56.63002241</v>
      </c>
      <c r="E373" t="n">
        <v>1437.612517</v>
      </c>
      <c r="F373" t="n">
        <v>370</v>
      </c>
      <c r="G373" t="n">
        <v>24.3</v>
      </c>
      <c r="H373" t="n">
        <v>0.1312796085762562</v>
      </c>
      <c r="I373" t="n">
        <v>-0</v>
      </c>
      <c r="J373" t="n">
        <v>0</v>
      </c>
      <c r="K373" t="n">
        <v>0</v>
      </c>
      <c r="L373" t="n">
        <v>0.09709754514583266</v>
      </c>
      <c r="M373" t="n">
        <v>0</v>
      </c>
      <c r="N373" t="n">
        <v>89.21623879682875</v>
      </c>
      <c r="O373" t="n">
        <v>2.647665223146095</v>
      </c>
      <c r="P373" t="b">
        <v>1</v>
      </c>
      <c r="Q373" t="n">
        <v>0</v>
      </c>
      <c r="R373" t="b">
        <v>0</v>
      </c>
      <c r="S373" t="n">
        <v>2.647665223146095</v>
      </c>
      <c r="T373" t="n">
        <v>199.5675808075085</v>
      </c>
      <c r="U373" t="n">
        <v>787.0945387048134</v>
      </c>
      <c r="V373" t="n">
        <v>126.6906196520932</v>
      </c>
      <c r="W373" t="n">
        <v>2</v>
      </c>
      <c r="X373" t="n">
        <v>1681.233934673482</v>
      </c>
      <c r="Y373" t="b">
        <v>0</v>
      </c>
      <c r="Z373" t="n">
        <v>1681.233934673482</v>
      </c>
      <c r="AA373" t="b">
        <v>0</v>
      </c>
      <c r="AB373" t="n">
        <v>32.12236806594655</v>
      </c>
      <c r="AC373" t="n">
        <v>2.647665223146095</v>
      </c>
      <c r="AD373" t="b">
        <v>0</v>
      </c>
      <c r="AE373" t="n">
        <v>0</v>
      </c>
      <c r="AF373" t="n">
        <v>0</v>
      </c>
      <c r="AG373" t="n">
        <v>0.8388612757898997</v>
      </c>
      <c r="AH373" t="n">
        <v>27.97836822295298</v>
      </c>
      <c r="AI373" t="n">
        <v>17.92735254642176</v>
      </c>
      <c r="AJ373" t="n">
        <v>3.156261112009212</v>
      </c>
      <c r="AK373" t="n">
        <v>2.888790717795096</v>
      </c>
      <c r="AL373" t="n">
        <v>3.156261112009212</v>
      </c>
      <c r="AM373" t="n">
        <v>0</v>
      </c>
      <c r="AN373" t="n">
        <v>0</v>
      </c>
      <c r="AO373" t="n">
        <v>3.157323569834038</v>
      </c>
      <c r="AP373" t="n">
        <v>0</v>
      </c>
      <c r="AQ373" t="n">
        <v>1.299884085005741</v>
      </c>
      <c r="AR373" t="n">
        <v>1</v>
      </c>
      <c r="AS373" t="n">
        <v>0</v>
      </c>
      <c r="AT373" t="n">
        <v>0</v>
      </c>
      <c r="AU373" t="n">
        <v>0</v>
      </c>
      <c r="AV373" t="n">
        <v>1.386724238030948</v>
      </c>
      <c r="AW373" t="n">
        <v>0.4359625584587732</v>
      </c>
    </row>
    <row r="374" spans="1:49">
      <c r="A374" t="n">
        <v>0</v>
      </c>
      <c r="B374" t="n">
        <v>-21.42638506</v>
      </c>
      <c r="C374" t="n">
        <v>35.694877855</v>
      </c>
      <c r="D374" t="n">
        <v>56.717550025</v>
      </c>
      <c r="E374" t="n">
        <v>1470.9415175</v>
      </c>
      <c r="F374" t="n">
        <v>371</v>
      </c>
      <c r="G374" t="n">
        <v>24.5</v>
      </c>
      <c r="H374" t="n">
        <v>-0.02910392206583845</v>
      </c>
      <c r="I374" t="n">
        <v>-0</v>
      </c>
      <c r="J374" t="n">
        <v>0</v>
      </c>
      <c r="K374" t="n">
        <v>0</v>
      </c>
      <c r="L374" t="n">
        <v>0.1069034167083346</v>
      </c>
      <c r="M374" t="n">
        <v>0</v>
      </c>
      <c r="N374" t="n">
        <v>89.20879907979402</v>
      </c>
      <c r="O374" t="n">
        <v>0.816785479410593</v>
      </c>
      <c r="P374" t="b">
        <v>1</v>
      </c>
      <c r="Q374" t="n">
        <v>0</v>
      </c>
      <c r="R374" t="b">
        <v>0</v>
      </c>
      <c r="S374" t="n">
        <v>0.816785479410593</v>
      </c>
      <c r="T374" t="n">
        <v>201.2101123367884</v>
      </c>
      <c r="U374" t="n">
        <v>793.5726830562934</v>
      </c>
      <c r="V374" t="n">
        <v>38.76408943392202</v>
      </c>
      <c r="W374" t="n">
        <v>2</v>
      </c>
      <c r="X374" t="n">
        <v>1695.071251008243</v>
      </c>
      <c r="Y374" t="b">
        <v>0</v>
      </c>
      <c r="Z374" t="n">
        <v>1695.071251008243</v>
      </c>
      <c r="AA374" t="b">
        <v>0</v>
      </c>
      <c r="AB374" t="n">
        <v>9.828623081623231</v>
      </c>
      <c r="AC374" t="n">
        <v>0.816785479410593</v>
      </c>
      <c r="AD374" t="b">
        <v>0</v>
      </c>
      <c r="AE374" t="n">
        <v>0</v>
      </c>
      <c r="AF374" t="n">
        <v>0</v>
      </c>
      <c r="AG374" t="n">
        <v>0.6494886026096618</v>
      </c>
      <c r="AH374" t="n">
        <v>27.99296116374633</v>
      </c>
      <c r="AI374" t="n">
        <v>7.084674437544868</v>
      </c>
      <c r="AJ374" t="n">
        <v>1.257582467388539</v>
      </c>
      <c r="AK374" t="n">
        <v>2.48325913715946</v>
      </c>
      <c r="AL374" t="n">
        <v>1.257582467388539</v>
      </c>
      <c r="AM374" t="n">
        <v>0</v>
      </c>
      <c r="AN374" t="n">
        <v>0</v>
      </c>
      <c r="AO374" t="n">
        <v>1.262142157697195</v>
      </c>
      <c r="AP374" t="n">
        <v>0</v>
      </c>
      <c r="AQ374" t="n">
        <v>0.9649479188017581</v>
      </c>
      <c r="AR374" t="n">
        <v>1</v>
      </c>
      <c r="AS374" t="n">
        <v>0</v>
      </c>
      <c r="AT374" t="n">
        <v>0</v>
      </c>
      <c r="AU374" t="n">
        <v>0</v>
      </c>
      <c r="AV374" t="n">
        <v>1.05264028895388</v>
      </c>
      <c r="AW374" t="n">
        <v>0.3309322365063286</v>
      </c>
    </row>
    <row r="375" spans="1:49">
      <c r="A375" t="n">
        <v>0</v>
      </c>
      <c r="B375" t="n">
        <v>-21.42638506</v>
      </c>
      <c r="C375" t="n">
        <v>35.762914435</v>
      </c>
      <c r="D375" t="n">
        <v>56.82565709</v>
      </c>
      <c r="E375" t="n">
        <v>1535.1560175</v>
      </c>
      <c r="F375" t="n">
        <v>372</v>
      </c>
      <c r="G375" t="n">
        <v>23.8</v>
      </c>
      <c r="H375" t="n">
        <v>-0.4315305869795689</v>
      </c>
      <c r="I375" t="n">
        <v>-0</v>
      </c>
      <c r="J375" t="n">
        <v>0</v>
      </c>
      <c r="K375" t="n">
        <v>0</v>
      </c>
      <c r="L375" t="n">
        <v>0.1063656168958327</v>
      </c>
      <c r="M375" t="n">
        <v>0</v>
      </c>
      <c r="N375" t="n">
        <v>89.20135936275929</v>
      </c>
      <c r="O375" t="n">
        <v>-3.735907620791195</v>
      </c>
      <c r="P375" t="b">
        <v>1</v>
      </c>
      <c r="Q375" t="n">
        <v>0</v>
      </c>
      <c r="R375" t="b">
        <v>0</v>
      </c>
      <c r="S375" t="n">
        <v>-3.735907620791195</v>
      </c>
      <c r="T375" t="n">
        <v>195.4612519843087</v>
      </c>
      <c r="U375" t="n">
        <v>770.8991778261136</v>
      </c>
      <c r="V375" t="n">
        <v>-182.5184762956496</v>
      </c>
      <c r="W375" t="n">
        <v>2</v>
      </c>
      <c r="X375" t="n">
        <v>1646.640643836579</v>
      </c>
      <c r="Y375" t="b">
        <v>0</v>
      </c>
      <c r="Z375" t="n">
        <v>1646.640643836579</v>
      </c>
      <c r="AA375" t="b">
        <v>0</v>
      </c>
      <c r="AB375" t="n">
        <v>-46.27750413175701</v>
      </c>
      <c r="AC375" t="n">
        <v>-3.735907620791195</v>
      </c>
      <c r="AD375" t="b">
        <v>0</v>
      </c>
      <c r="AE375" t="n">
        <v>0</v>
      </c>
      <c r="AF375" t="n">
        <v>0</v>
      </c>
      <c r="AG375" t="n">
        <v>0.92325021111862</v>
      </c>
      <c r="AH375" t="n">
        <v>28.00275358259494</v>
      </c>
      <c r="AI375" t="n">
        <v>-20.00267577700724</v>
      </c>
      <c r="AJ375" t="n">
        <v>-3.449177499615132</v>
      </c>
      <c r="AK375" t="n">
        <v>26.27482835474976</v>
      </c>
      <c r="AL375" t="n">
        <v>-3.449177499615132</v>
      </c>
      <c r="AM375" t="n">
        <v>0</v>
      </c>
      <c r="AN375" t="n">
        <v>0.7459781320748902</v>
      </c>
      <c r="AO375" t="n">
        <v>-2.692960996686965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</row>
    <row r="376" spans="1:49">
      <c r="A376" t="n">
        <v>-50.68534845</v>
      </c>
      <c r="B376" t="n">
        <v>29.251206145</v>
      </c>
      <c r="C376" t="n">
        <v>35.841079075</v>
      </c>
      <c r="D376" t="n">
        <v>56.94985718</v>
      </c>
      <c r="E376" t="n">
        <v>1617.1074265</v>
      </c>
      <c r="F376" t="n">
        <v>373</v>
      </c>
      <c r="G376" t="n">
        <v>21.3</v>
      </c>
      <c r="H376" t="n">
        <v>-0.9114403966825515</v>
      </c>
      <c r="I376" t="n">
        <v>1.059001551588757</v>
      </c>
      <c r="J376" t="n">
        <v>0</v>
      </c>
      <c r="K376" t="n">
        <v>0</v>
      </c>
      <c r="L376" t="n">
        <v>0.0958370611666646</v>
      </c>
      <c r="M376" t="n">
        <v>0</v>
      </c>
      <c r="N376" t="n">
        <v>89.2027178386421</v>
      </c>
      <c r="O376" t="n">
        <v>-8.192866276504311</v>
      </c>
      <c r="P376" t="b">
        <v>1</v>
      </c>
      <c r="Q376" t="n">
        <v>0</v>
      </c>
      <c r="R376" t="b">
        <v>0</v>
      </c>
      <c r="S376" t="n">
        <v>-8.192866276504311</v>
      </c>
      <c r="T376" t="n">
        <v>174.9296078683099</v>
      </c>
      <c r="U376" t="n">
        <v>689.9223734326143</v>
      </c>
      <c r="V376" t="n">
        <v>-447.243385000272</v>
      </c>
      <c r="W376" t="n">
        <v>2</v>
      </c>
      <c r="X376" t="n">
        <v>1473.674189652064</v>
      </c>
      <c r="Y376" t="b">
        <v>0</v>
      </c>
      <c r="Z376" t="n">
        <v>1473.674189652064</v>
      </c>
      <c r="AA376" t="b">
        <v>0</v>
      </c>
      <c r="AB376" t="n">
        <v>-113.3984241887099</v>
      </c>
      <c r="AC376" t="n">
        <v>-8.192866276504311</v>
      </c>
      <c r="AD376" t="b">
        <v>0</v>
      </c>
      <c r="AE376" t="n">
        <v>0</v>
      </c>
      <c r="AF376" t="n">
        <v>0</v>
      </c>
      <c r="AG376" t="n">
        <v>0.9465170343250924</v>
      </c>
      <c r="AH376" t="n">
        <v>28.0125609658431</v>
      </c>
      <c r="AI376" t="n">
        <v>-50.24978471921185</v>
      </c>
      <c r="AJ376" t="n">
        <v>-7.754687490658923</v>
      </c>
      <c r="AK376" t="n">
        <v>63.14863946949807</v>
      </c>
      <c r="AL376" t="n">
        <v>-7.754687490658923</v>
      </c>
      <c r="AM376" t="n">
        <v>2</v>
      </c>
      <c r="AN376" t="n">
        <v>3.824605337264027</v>
      </c>
      <c r="AO376" t="n">
        <v>-2.861388549320986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</row>
    <row r="377" spans="1:49">
      <c r="A377" t="n">
        <v>-101.3706969</v>
      </c>
      <c r="B377" t="n">
        <v>79.92879735</v>
      </c>
      <c r="C377" t="n">
        <v>35.91529441</v>
      </c>
      <c r="D377" t="n">
        <v>57.06778199</v>
      </c>
      <c r="E377" t="n">
        <v>1677.36877</v>
      </c>
      <c r="F377" t="n">
        <v>374</v>
      </c>
      <c r="G377" t="n">
        <v>17.7</v>
      </c>
      <c r="H377" t="n">
        <v>-1.006041159623564</v>
      </c>
      <c r="I377" t="n">
        <v>2.118003103177513</v>
      </c>
      <c r="J377" t="n">
        <v>0</v>
      </c>
      <c r="K377" t="n">
        <v>0</v>
      </c>
      <c r="L377" t="n">
        <v>0.08129243483333287</v>
      </c>
      <c r="M377" t="n">
        <v>0</v>
      </c>
      <c r="N377" t="n">
        <v>89.22167270035999</v>
      </c>
      <c r="O377" t="n">
        <v>-7.623802015832046</v>
      </c>
      <c r="P377" t="b">
        <v>1</v>
      </c>
      <c r="Q377" t="n">
        <v>0</v>
      </c>
      <c r="R377" t="b">
        <v>0</v>
      </c>
      <c r="S377" t="n">
        <v>-7.623802015832046</v>
      </c>
      <c r="T377" t="n">
        <v>145.3640403412716</v>
      </c>
      <c r="U377" t="n">
        <v>573.3157751059753</v>
      </c>
      <c r="V377" t="n">
        <v>-500.8250072542028</v>
      </c>
      <c r="W377" t="n">
        <v>1</v>
      </c>
      <c r="X377" t="n">
        <v>2136.74789381997</v>
      </c>
      <c r="Y377" t="b">
        <v>1</v>
      </c>
      <c r="Z377" t="n">
        <v>2136.74789381997</v>
      </c>
      <c r="AA377" t="b">
        <v>0</v>
      </c>
      <c r="AB377" t="n">
        <v>-126.9840282084693</v>
      </c>
      <c r="AC377" t="n">
        <v>-7.623802015832046</v>
      </c>
      <c r="AD377" t="b">
        <v>0</v>
      </c>
      <c r="AE377" t="n">
        <v>0</v>
      </c>
      <c r="AF377" t="n">
        <v>-459.3791238199697</v>
      </c>
      <c r="AG377" t="n">
        <v>0.9485991920112283</v>
      </c>
      <c r="AH377" t="n">
        <v>28.0275485341752</v>
      </c>
      <c r="AI377" t="n">
        <v>-32.32008225298765</v>
      </c>
      <c r="AJ377" t="n">
        <v>-7.231932432271853</v>
      </c>
      <c r="AK377" t="n">
        <v>94.66394595548161</v>
      </c>
      <c r="AL377" t="n">
        <v>-5.677140313898446</v>
      </c>
      <c r="AM377" t="n">
        <v>2</v>
      </c>
      <c r="AN377" t="n">
        <v>0.5689696715956902</v>
      </c>
      <c r="AO377" t="n">
        <v>-2.987682535913113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</row>
    <row r="378" spans="1:49">
      <c r="A378" t="n">
        <v>-101.3706969</v>
      </c>
      <c r="B378" t="n">
        <v>79.92879735</v>
      </c>
      <c r="C378" t="n">
        <v>35.97374529</v>
      </c>
      <c r="D378" t="n">
        <v>57.1606578</v>
      </c>
      <c r="E378" t="n">
        <v>1689.117647</v>
      </c>
      <c r="F378" t="n">
        <v>375</v>
      </c>
      <c r="G378" t="n">
        <v>14.4</v>
      </c>
      <c r="H378" t="n">
        <v>-0.814394964823195</v>
      </c>
      <c r="I378" t="n">
        <v>2.118003103177513</v>
      </c>
      <c r="J378" t="n">
        <v>0</v>
      </c>
      <c r="K378" t="n">
        <v>0</v>
      </c>
      <c r="L378" t="n">
        <v>0.06639838710416671</v>
      </c>
      <c r="M378" t="n">
        <v>0</v>
      </c>
      <c r="N378" t="n">
        <v>89.2494257549954</v>
      </c>
      <c r="O378" t="n">
        <v>-4.915676759668078</v>
      </c>
      <c r="P378" t="b">
        <v>1</v>
      </c>
      <c r="Q378" t="n">
        <v>0</v>
      </c>
      <c r="R378" t="b">
        <v>0</v>
      </c>
      <c r="S378" t="n">
        <v>-4.915676759668078</v>
      </c>
      <c r="T378" t="n">
        <v>118.2622701081532</v>
      </c>
      <c r="U378" t="n">
        <v>466.4263933065561</v>
      </c>
      <c r="V378" t="n">
        <v>-396.9250315731198</v>
      </c>
      <c r="W378" t="n">
        <v>1</v>
      </c>
      <c r="X378" t="n">
        <v>1738.371167853535</v>
      </c>
      <c r="Y378" t="b">
        <v>0</v>
      </c>
      <c r="Z378" t="n">
        <v>1738.371167853535</v>
      </c>
      <c r="AA378" t="b">
        <v>0</v>
      </c>
      <c r="AB378" t="n">
        <v>-100.6402209870994</v>
      </c>
      <c r="AC378" t="n">
        <v>-4.915676759668078</v>
      </c>
      <c r="AD378" t="b">
        <v>0</v>
      </c>
      <c r="AE378" t="n">
        <v>0</v>
      </c>
      <c r="AF378" t="n">
        <v>0</v>
      </c>
      <c r="AG378" t="n">
        <v>0.9455804542588689</v>
      </c>
      <c r="AH378" t="n">
        <v>28.04095213186318</v>
      </c>
      <c r="AI378" t="n">
        <v>-25.53351915151445</v>
      </c>
      <c r="AJ378" t="n">
        <v>-4.648167863396706</v>
      </c>
      <c r="AK378" t="n">
        <v>75.1067018355849</v>
      </c>
      <c r="AL378" t="n">
        <v>-4.648167863396706</v>
      </c>
      <c r="AM378" t="n">
        <v>2</v>
      </c>
      <c r="AN378" t="n">
        <v>0</v>
      </c>
      <c r="AO378" t="n">
        <v>-2.528876827689335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</row>
    <row r="379" spans="1:49">
      <c r="A379" t="n">
        <v>-52.7127623875</v>
      </c>
      <c r="B379" t="n">
        <v>31.27830978999999</v>
      </c>
      <c r="C379" t="n">
        <v>36.00649788</v>
      </c>
      <c r="D379" t="n">
        <v>57.21270019</v>
      </c>
      <c r="E379" t="n">
        <v>1625.5273105</v>
      </c>
      <c r="F379" t="n">
        <v>376</v>
      </c>
      <c r="G379" t="n">
        <v>11.9</v>
      </c>
      <c r="H379" t="n">
        <v>-0.5697123144169871</v>
      </c>
      <c r="I379" t="n">
        <v>1.10136161364186</v>
      </c>
      <c r="J379" t="n">
        <v>0</v>
      </c>
      <c r="K379" t="n">
        <v>0</v>
      </c>
      <c r="L379" t="n">
        <v>0.04986256256250002</v>
      </c>
      <c r="M379" t="n">
        <v>0</v>
      </c>
      <c r="N379" t="n">
        <v>89.26873254442943</v>
      </c>
      <c r="O379" t="n">
        <v>-2.69632527706663</v>
      </c>
      <c r="P379" t="b">
        <v>1</v>
      </c>
      <c r="Q379" t="n">
        <v>0</v>
      </c>
      <c r="R379" t="b">
        <v>0</v>
      </c>
      <c r="S379" t="n">
        <v>-2.69632527706663</v>
      </c>
      <c r="T379" t="n">
        <v>97.73062599215436</v>
      </c>
      <c r="U379" t="n">
        <v>385.4495889130568</v>
      </c>
      <c r="V379" t="n">
        <v>-263.4589669342107</v>
      </c>
      <c r="W379" t="n">
        <v>1</v>
      </c>
      <c r="X379" t="n">
        <v>1436.570617878963</v>
      </c>
      <c r="Y379" t="b">
        <v>0</v>
      </c>
      <c r="Z379" t="n">
        <v>1436.570617878963</v>
      </c>
      <c r="AA379" t="b">
        <v>0</v>
      </c>
      <c r="AB379" t="n">
        <v>-66.79994090624004</v>
      </c>
      <c r="AC379" t="n">
        <v>-2.69632527706663</v>
      </c>
      <c r="AD379" t="b">
        <v>0</v>
      </c>
      <c r="AE379" t="n">
        <v>0</v>
      </c>
      <c r="AF379" t="n">
        <v>0</v>
      </c>
      <c r="AG379" t="n">
        <v>0.9378157952268797</v>
      </c>
      <c r="AH379" t="n">
        <v>28.05010206789802</v>
      </c>
      <c r="AI379" t="n">
        <v>-16.80870397158414</v>
      </c>
      <c r="AJ379" t="n">
        <v>-2.528656433902579</v>
      </c>
      <c r="AK379" t="n">
        <v>49.9912369346559</v>
      </c>
      <c r="AL379" t="n">
        <v>-2.528656433902579</v>
      </c>
      <c r="AM379" t="n">
        <v>2</v>
      </c>
      <c r="AN379" t="n">
        <v>0</v>
      </c>
      <c r="AO379" t="n">
        <v>-1.402156697137824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</row>
    <row r="380" spans="1:49">
      <c r="A380" t="n">
        <v>-2.0274139375</v>
      </c>
      <c r="B380" t="n">
        <v>-19.399281415</v>
      </c>
      <c r="C380" t="n">
        <v>36.012598645</v>
      </c>
      <c r="D380" t="n">
        <v>57.22239403</v>
      </c>
      <c r="E380" t="n">
        <v>1460.0851605</v>
      </c>
      <c r="F380" t="n">
        <v>377</v>
      </c>
      <c r="G380" t="n">
        <v>10.2</v>
      </c>
      <c r="H380" t="n">
        <v>-0.4067557775088568</v>
      </c>
      <c r="I380" t="n">
        <v>0.04236006205310344</v>
      </c>
      <c r="J380" t="n">
        <v>0</v>
      </c>
      <c r="K380" t="n">
        <v>0</v>
      </c>
      <c r="L380" t="n">
        <v>0.0323982527291691</v>
      </c>
      <c r="M380" t="n">
        <v>0</v>
      </c>
      <c r="N380" t="n">
        <v>89.27079487574453</v>
      </c>
      <c r="O380" t="n">
        <v>-1.530895904749523</v>
      </c>
      <c r="P380" t="b">
        <v>1</v>
      </c>
      <c r="Q380" t="n">
        <v>0</v>
      </c>
      <c r="R380" t="b">
        <v>0</v>
      </c>
      <c r="S380" t="n">
        <v>-1.530895904749523</v>
      </c>
      <c r="T380" t="n">
        <v>83.76910799327516</v>
      </c>
      <c r="U380" t="n">
        <v>330.3853619254772</v>
      </c>
      <c r="V380" t="n">
        <v>-174.5151570334872</v>
      </c>
      <c r="W380" t="n">
        <v>1</v>
      </c>
      <c r="X380" t="n">
        <v>1231.346243896253</v>
      </c>
      <c r="Y380" t="b">
        <v>0</v>
      </c>
      <c r="Z380" t="n">
        <v>1231.346243896253</v>
      </c>
      <c r="AA380" t="b">
        <v>0</v>
      </c>
      <c r="AB380" t="n">
        <v>-44.24826496792271</v>
      </c>
      <c r="AC380" t="n">
        <v>-1.530895904749523</v>
      </c>
      <c r="AD380" t="b">
        <v>0</v>
      </c>
      <c r="AE380" t="n">
        <v>0</v>
      </c>
      <c r="AF380" t="n">
        <v>0</v>
      </c>
      <c r="AG380" t="n">
        <v>0.9260559344669822</v>
      </c>
      <c r="AH380" t="n">
        <v>28.05583705171116</v>
      </c>
      <c r="AI380" t="n">
        <v>-10.99446427781387</v>
      </c>
      <c r="AJ380" t="n">
        <v>-1.417695237644496</v>
      </c>
      <c r="AK380" t="n">
        <v>33.25380069010883</v>
      </c>
      <c r="AL380" t="n">
        <v>-1.417695237644496</v>
      </c>
      <c r="AM380" t="n">
        <v>2</v>
      </c>
      <c r="AN380" t="n">
        <v>0</v>
      </c>
      <c r="AO380" t="n">
        <v>-1.300124468592162</v>
      </c>
      <c r="AP380" t="n">
        <v>0</v>
      </c>
      <c r="AQ380" t="n">
        <v>0.4912139162306262</v>
      </c>
      <c r="AR380" t="n">
        <v>1</v>
      </c>
      <c r="AS380" t="n">
        <v>0</v>
      </c>
      <c r="AT380" t="n">
        <v>0</v>
      </c>
      <c r="AU380" t="n">
        <v>0</v>
      </c>
      <c r="AV380" t="n">
        <v>0.5763441981500238</v>
      </c>
      <c r="AW380" t="n">
        <v>0.1811928314854672</v>
      </c>
    </row>
    <row r="381" spans="1:49">
      <c r="A381" t="n">
        <v>0</v>
      </c>
      <c r="B381" t="n">
        <v>-21.42638506</v>
      </c>
      <c r="C381" t="n">
        <v>36.010549915</v>
      </c>
      <c r="D381" t="n">
        <v>57.219138695</v>
      </c>
      <c r="E381" t="n">
        <v>1229.3674235</v>
      </c>
      <c r="F381" t="n">
        <v>378</v>
      </c>
      <c r="G381" t="n">
        <v>8.9</v>
      </c>
      <c r="H381" t="n">
        <v>-0.3032645755475842</v>
      </c>
      <c r="I381" t="n">
        <v>-0</v>
      </c>
      <c r="J381" t="n">
        <v>0</v>
      </c>
      <c r="K381" t="n">
        <v>0</v>
      </c>
      <c r="L381" t="n">
        <v>0.01726364758333165</v>
      </c>
      <c r="M381" t="n">
        <v>0</v>
      </c>
      <c r="N381" t="n">
        <v>89.26370708642595</v>
      </c>
      <c r="O381" t="n">
        <v>-0.9036333700496564</v>
      </c>
      <c r="P381" t="b">
        <v>1</v>
      </c>
      <c r="Q381" t="n">
        <v>0</v>
      </c>
      <c r="R381" t="b">
        <v>0</v>
      </c>
      <c r="S381" t="n">
        <v>-0.9036333700496564</v>
      </c>
      <c r="T381" t="n">
        <v>73.09265305295578</v>
      </c>
      <c r="U381" t="n">
        <v>288.2774236408576</v>
      </c>
      <c r="V381" t="n">
        <v>-118.0565035574734</v>
      </c>
      <c r="W381" t="n">
        <v>1</v>
      </c>
      <c r="X381" t="n">
        <v>1074.409957909476</v>
      </c>
      <c r="Y381" t="b">
        <v>0</v>
      </c>
      <c r="Z381" t="n">
        <v>1074.409957909476</v>
      </c>
      <c r="AA381" t="b">
        <v>0</v>
      </c>
      <c r="AB381" t="n">
        <v>-29.9331905571687</v>
      </c>
      <c r="AC381" t="n">
        <v>-0.9036333700496564</v>
      </c>
      <c r="AD381" t="b">
        <v>0</v>
      </c>
      <c r="AE381" t="n">
        <v>0</v>
      </c>
      <c r="AF381" t="n">
        <v>0</v>
      </c>
      <c r="AG381" t="n">
        <v>0.9095056569560679</v>
      </c>
      <c r="AH381" t="n">
        <v>28.05970899345796</v>
      </c>
      <c r="AI381" t="n">
        <v>-7.304643451164178</v>
      </c>
      <c r="AJ381" t="n">
        <v>-0.8218596618744383</v>
      </c>
      <c r="AK381" t="n">
        <v>22.62854710600452</v>
      </c>
      <c r="AL381" t="n">
        <v>-0.8218596618744383</v>
      </c>
      <c r="AM381" t="n">
        <v>0</v>
      </c>
      <c r="AN381" t="n">
        <v>0</v>
      </c>
      <c r="AO381" t="n">
        <v>-0.7226906503125844</v>
      </c>
      <c r="AP381" t="n">
        <v>0</v>
      </c>
      <c r="AQ381" t="n">
        <v>0.4800621210453719</v>
      </c>
      <c r="AR381" t="n">
        <v>1</v>
      </c>
      <c r="AS381" t="n">
        <v>0</v>
      </c>
      <c r="AT381" t="n">
        <v>0</v>
      </c>
      <c r="AU381" t="n">
        <v>0</v>
      </c>
      <c r="AV381" t="n">
        <v>0.5540451255882017</v>
      </c>
      <c r="AW381" t="n">
        <v>0.1741823816363222</v>
      </c>
    </row>
    <row r="382" spans="1:49">
      <c r="A382" t="n">
        <v>0</v>
      </c>
      <c r="B382" t="n">
        <v>-21.42638506</v>
      </c>
      <c r="C382" t="n">
        <v>36.01366919</v>
      </c>
      <c r="D382" t="n">
        <v>57.22409508</v>
      </c>
      <c r="E382" t="n">
        <v>1005.1823125</v>
      </c>
      <c r="F382" t="n">
        <v>379</v>
      </c>
      <c r="G382" t="n">
        <v>8</v>
      </c>
      <c r="H382" t="n">
        <v>-0.2135192536341366</v>
      </c>
      <c r="I382" t="n">
        <v>-0</v>
      </c>
      <c r="J382" t="n">
        <v>0</v>
      </c>
      <c r="K382" t="n">
        <v>0</v>
      </c>
      <c r="L382" t="n">
        <v>0.007289417812499338</v>
      </c>
      <c r="M382" t="n">
        <v>0</v>
      </c>
      <c r="N382" t="n">
        <v>89.25626736939122</v>
      </c>
      <c r="O382" t="n">
        <v>-0.4748502478915892</v>
      </c>
      <c r="P382" t="b">
        <v>1</v>
      </c>
      <c r="Q382" t="n">
        <v>0</v>
      </c>
      <c r="R382" t="b">
        <v>0</v>
      </c>
      <c r="S382" t="n">
        <v>-0.4748502478915892</v>
      </c>
      <c r="T382" t="n">
        <v>65.70126117119621</v>
      </c>
      <c r="U382" t="n">
        <v>259.1257740591979</v>
      </c>
      <c r="V382" t="n">
        <v>-69.01672464103993</v>
      </c>
      <c r="W382" t="n">
        <v>1</v>
      </c>
      <c r="X382" t="n">
        <v>965.7617599186303</v>
      </c>
      <c r="Y382" t="b">
        <v>0</v>
      </c>
      <c r="Z382" t="n">
        <v>965.7617599186303</v>
      </c>
      <c r="AA382" t="b">
        <v>0</v>
      </c>
      <c r="AB382" t="n">
        <v>-17.49916953373223</v>
      </c>
      <c r="AC382" t="n">
        <v>-0.4748502478915892</v>
      </c>
      <c r="AD382" t="b">
        <v>0</v>
      </c>
      <c r="AE382" t="n">
        <v>0</v>
      </c>
      <c r="AF382" t="n">
        <v>0</v>
      </c>
      <c r="AG382" t="n">
        <v>0.8729599420341422</v>
      </c>
      <c r="AH382" t="n">
        <v>28.06250600024751</v>
      </c>
      <c r="AI382" t="n">
        <v>-4.098758793080901</v>
      </c>
      <c r="AJ382" t="n">
        <v>-0.4145252448743398</v>
      </c>
      <c r="AK382" t="n">
        <v>13.40041074065133</v>
      </c>
      <c r="AL382" t="n">
        <v>-0.4145252448743398</v>
      </c>
      <c r="AM382" t="n">
        <v>0</v>
      </c>
      <c r="AN382" t="n">
        <v>0</v>
      </c>
      <c r="AO382" t="n">
        <v>-0.3366113025640948</v>
      </c>
      <c r="AP382" t="n">
        <v>0</v>
      </c>
      <c r="AQ382" t="n">
        <v>0.4455289944342418</v>
      </c>
      <c r="AR382" t="n">
        <v>1</v>
      </c>
      <c r="AS382" t="n">
        <v>0</v>
      </c>
      <c r="AT382" t="n">
        <v>0</v>
      </c>
      <c r="AU382" t="n">
        <v>0</v>
      </c>
      <c r="AV382" t="n">
        <v>0.5083758188455361</v>
      </c>
      <c r="AW382" t="n">
        <v>0.1598247269097834</v>
      </c>
    </row>
    <row r="383" spans="1:49">
      <c r="A383" t="n">
        <v>0</v>
      </c>
      <c r="B383" t="n">
        <v>-21.42638506</v>
      </c>
      <c r="C383" t="n">
        <v>36.02293726</v>
      </c>
      <c r="D383" t="n">
        <v>57.23882162</v>
      </c>
      <c r="E383" t="n">
        <v>826.15096275</v>
      </c>
      <c r="F383" t="n">
        <v>380</v>
      </c>
      <c r="G383" t="n">
        <v>7.2</v>
      </c>
      <c r="H383" t="n">
        <v>-0.2593250765825361</v>
      </c>
      <c r="I383" t="n">
        <v>-0</v>
      </c>
      <c r="J383" t="n">
        <v>0</v>
      </c>
      <c r="K383" t="n">
        <v>0</v>
      </c>
      <c r="L383" t="n">
        <v>0.006232628437499665</v>
      </c>
      <c r="M383" t="n">
        <v>0</v>
      </c>
      <c r="N383" t="n">
        <v>89.2488276523565</v>
      </c>
      <c r="O383" t="n">
        <v>-0.5842055129040404</v>
      </c>
      <c r="P383" t="b">
        <v>1</v>
      </c>
      <c r="Q383" t="n">
        <v>0</v>
      </c>
      <c r="R383" t="b">
        <v>0</v>
      </c>
      <c r="S383" t="n">
        <v>-0.5842055129040404</v>
      </c>
      <c r="T383" t="n">
        <v>59.13113505407659</v>
      </c>
      <c r="U383" t="n">
        <v>233.2131966532781</v>
      </c>
      <c r="V383" t="n">
        <v>-94.34541894910299</v>
      </c>
      <c r="W383" t="n">
        <v>1</v>
      </c>
      <c r="X383" t="n">
        <v>869.1855839267673</v>
      </c>
      <c r="Y383" t="b">
        <v>0</v>
      </c>
      <c r="Z383" t="n">
        <v>869.1855839267673</v>
      </c>
      <c r="AA383" t="b">
        <v>0</v>
      </c>
      <c r="AB383" t="n">
        <v>-23.92125226904234</v>
      </c>
      <c r="AC383" t="n">
        <v>-0.5842055129040404</v>
      </c>
      <c r="AD383" t="b">
        <v>0</v>
      </c>
      <c r="AE383" t="n">
        <v>0</v>
      </c>
      <c r="AF383" t="n">
        <v>0</v>
      </c>
      <c r="AG383" t="n">
        <v>0.8973656300300754</v>
      </c>
      <c r="AH383" t="n">
        <v>28.06456937057501</v>
      </c>
      <c r="AI383" t="n">
        <v>-5.759621575937095</v>
      </c>
      <c r="AJ383" t="n">
        <v>-0.5242459481541776</v>
      </c>
      <c r="AK383" t="n">
        <v>18.16163069310524</v>
      </c>
      <c r="AL383" t="n">
        <v>-0.5242459481541776</v>
      </c>
      <c r="AM383" t="n">
        <v>0</v>
      </c>
      <c r="AN383" t="n">
        <v>0</v>
      </c>
      <c r="AO383" t="n">
        <v>-0.4930215030968007</v>
      </c>
      <c r="AP383" t="n">
        <v>0</v>
      </c>
      <c r="AQ383" t="n">
        <v>0.3291729530556442</v>
      </c>
      <c r="AR383" t="n">
        <v>1</v>
      </c>
      <c r="AS383" t="n">
        <v>0</v>
      </c>
      <c r="AT383" t="n">
        <v>0</v>
      </c>
      <c r="AU383" t="n">
        <v>0</v>
      </c>
      <c r="AV383" t="n">
        <v>0.3825039799552156</v>
      </c>
      <c r="AW383" t="n">
        <v>0.1202527576490067</v>
      </c>
    </row>
    <row r="384" spans="1:49">
      <c r="A384" t="n">
        <v>0</v>
      </c>
      <c r="B384" t="n">
        <v>-21.42638506</v>
      </c>
      <c r="C384" t="n">
        <v>36.03819754</v>
      </c>
      <c r="D384" t="n">
        <v>57.26306952</v>
      </c>
      <c r="E384" t="n">
        <v>749.92509675</v>
      </c>
      <c r="F384" t="n">
        <v>381</v>
      </c>
      <c r="G384" t="n">
        <v>6.1</v>
      </c>
      <c r="H384" t="n">
        <v>-0.332513773369054</v>
      </c>
      <c r="I384" t="n">
        <v>-0</v>
      </c>
      <c r="J384" t="n">
        <v>0</v>
      </c>
      <c r="K384" t="n">
        <v>0</v>
      </c>
      <c r="L384" t="n">
        <v>0.01428333870833517</v>
      </c>
      <c r="M384" t="n">
        <v>0</v>
      </c>
      <c r="N384" t="n">
        <v>89.24138793532177</v>
      </c>
      <c r="O384" t="n">
        <v>-0.7069443301314761</v>
      </c>
      <c r="P384" t="b">
        <v>1</v>
      </c>
      <c r="Q384" t="n">
        <v>0</v>
      </c>
      <c r="R384" t="b">
        <v>0</v>
      </c>
      <c r="S384" t="n">
        <v>-0.7069443301314761</v>
      </c>
      <c r="T384" t="n">
        <v>50.09721164303711</v>
      </c>
      <c r="U384" t="n">
        <v>197.5834027201383</v>
      </c>
      <c r="V384" t="n">
        <v>-134.7544275712413</v>
      </c>
      <c r="W384" t="n">
        <v>0</v>
      </c>
      <c r="X384" t="n">
        <v>0</v>
      </c>
      <c r="Y384" t="b">
        <v>1</v>
      </c>
      <c r="Z384" t="n">
        <v>750</v>
      </c>
      <c r="AA384" t="b">
        <v>1</v>
      </c>
      <c r="AB384" t="n">
        <v>-34.1669441103553</v>
      </c>
      <c r="AC384" t="n">
        <v>-0.7069443301314761</v>
      </c>
      <c r="AD384" t="b">
        <v>1</v>
      </c>
      <c r="AE384" t="n">
        <v>0</v>
      </c>
      <c r="AF384" t="n">
        <v>-0.07490325000003395</v>
      </c>
      <c r="AG384" t="n">
        <v>0</v>
      </c>
      <c r="AH384" t="n">
        <v>28.06662024136767</v>
      </c>
      <c r="AI384" t="n">
        <v>0</v>
      </c>
      <c r="AJ384" t="n">
        <v>0</v>
      </c>
      <c r="AK384" t="n">
        <v>34.1669441103553</v>
      </c>
      <c r="AL384" t="n">
        <v>0</v>
      </c>
      <c r="AM384" t="n">
        <v>0</v>
      </c>
      <c r="AN384" t="n">
        <v>0</v>
      </c>
      <c r="AO384" t="n">
        <v>0.002779005905038116</v>
      </c>
      <c r="AP384" t="n">
        <v>0</v>
      </c>
      <c r="AQ384" t="n">
        <v>0.4020959361377304</v>
      </c>
      <c r="AR384" t="n">
        <v>1</v>
      </c>
      <c r="AS384" t="n">
        <v>0</v>
      </c>
      <c r="AT384" t="n">
        <v>0</v>
      </c>
      <c r="AU384" t="n">
        <v>0</v>
      </c>
      <c r="AV384" t="n">
        <v>0.4340421476135382</v>
      </c>
      <c r="AW384" t="n">
        <v>0.1364554826136352</v>
      </c>
    </row>
    <row r="385" spans="1:49">
      <c r="A385" t="n">
        <v>0</v>
      </c>
      <c r="B385" t="n">
        <v>-21.42638506</v>
      </c>
      <c r="C385" t="n">
        <v>36.0563391</v>
      </c>
      <c r="D385" t="n">
        <v>57.291895645</v>
      </c>
      <c r="E385" t="n">
        <v>750</v>
      </c>
      <c r="F385" t="n">
        <v>382</v>
      </c>
      <c r="G385" t="n">
        <v>4.9</v>
      </c>
      <c r="H385" t="n">
        <v>-0.3272864966079146</v>
      </c>
      <c r="I385" t="n">
        <v>-0</v>
      </c>
      <c r="J385" t="n">
        <v>0</v>
      </c>
      <c r="K385" t="n">
        <v>0</v>
      </c>
      <c r="L385" t="n">
        <v>0.02461223260416923</v>
      </c>
      <c r="M385" t="n">
        <v>0</v>
      </c>
      <c r="N385" t="n">
        <v>89.23394821828704</v>
      </c>
      <c r="O385" t="n">
        <v>-0.5567482797033999</v>
      </c>
      <c r="P385" t="b">
        <v>1</v>
      </c>
      <c r="Q385" t="n">
        <v>0</v>
      </c>
      <c r="R385" t="b">
        <v>0</v>
      </c>
      <c r="S385" t="n">
        <v>-0.5567482797033999</v>
      </c>
      <c r="T385" t="n">
        <v>40.24202246735768</v>
      </c>
      <c r="U385" t="n">
        <v>158.7145366112587</v>
      </c>
      <c r="V385" t="n">
        <v>-132.1144942621818</v>
      </c>
      <c r="W385" t="n">
        <v>0</v>
      </c>
      <c r="X385" t="n">
        <v>0</v>
      </c>
      <c r="Y385" t="b">
        <v>0</v>
      </c>
      <c r="Z385" t="n">
        <v>750</v>
      </c>
      <c r="AA385" t="b">
        <v>1</v>
      </c>
      <c r="AB385" t="n">
        <v>-33.4975898230684</v>
      </c>
      <c r="AC385" t="n">
        <v>-0.5567482797033999</v>
      </c>
      <c r="AD385" t="b">
        <v>1</v>
      </c>
      <c r="AE385" t="n">
        <v>0</v>
      </c>
      <c r="AF385" t="n">
        <v>0</v>
      </c>
      <c r="AG385" t="n">
        <v>0</v>
      </c>
      <c r="AH385" t="n">
        <v>28.06662024136767</v>
      </c>
      <c r="AI385" t="n">
        <v>0</v>
      </c>
      <c r="AJ385" t="n">
        <v>0</v>
      </c>
      <c r="AK385" t="n">
        <v>33.4975898230684</v>
      </c>
      <c r="AL385" t="n">
        <v>0</v>
      </c>
      <c r="AM385" t="n">
        <v>0</v>
      </c>
      <c r="AN385" t="n">
        <v>0</v>
      </c>
      <c r="AO385" t="n">
        <v>2.688685447746058e-09</v>
      </c>
      <c r="AP385" t="n">
        <v>0</v>
      </c>
      <c r="AQ385" t="n">
        <v>0.4019295823934279</v>
      </c>
      <c r="AR385" t="n">
        <v>1</v>
      </c>
      <c r="AS385" t="n">
        <v>0</v>
      </c>
      <c r="AT385" t="n">
        <v>0</v>
      </c>
      <c r="AU385" t="n">
        <v>0</v>
      </c>
      <c r="AV385" t="n">
        <v>0.4338325985098226</v>
      </c>
      <c r="AW385" t="n">
        <v>0.1363896039328758</v>
      </c>
    </row>
    <row r="386" spans="1:49">
      <c r="A386" t="n">
        <v>0</v>
      </c>
      <c r="B386" t="n">
        <v>-21.42638506</v>
      </c>
      <c r="C386" t="n">
        <v>36.07446251</v>
      </c>
      <c r="D386" t="n">
        <v>57.320692925</v>
      </c>
      <c r="E386" t="n">
        <v>750</v>
      </c>
      <c r="F386" t="n">
        <v>383</v>
      </c>
      <c r="G386" t="n">
        <v>3.7</v>
      </c>
      <c r="H386" t="n">
        <v>-0.3583402401992868</v>
      </c>
      <c r="I386" t="n">
        <v>-0</v>
      </c>
      <c r="J386" t="n">
        <v>0</v>
      </c>
      <c r="K386" t="n">
        <v>0</v>
      </c>
      <c r="L386" t="n">
        <v>0.03215982897916761</v>
      </c>
      <c r="M386" t="n">
        <v>0</v>
      </c>
      <c r="N386" t="n">
        <v>89.22650850125231</v>
      </c>
      <c r="O386" t="n">
        <v>-0.4752858076372626</v>
      </c>
      <c r="P386" t="b">
        <v>1</v>
      </c>
      <c r="Q386" t="n">
        <v>0</v>
      </c>
      <c r="R386" t="b">
        <v>0</v>
      </c>
      <c r="S386" t="n">
        <v>-0.4752858076372626</v>
      </c>
      <c r="T386" t="n">
        <v>30.38683329167825</v>
      </c>
      <c r="U386" t="n">
        <v>119.845670502379</v>
      </c>
      <c r="V386" t="n">
        <v>-149.362228582621</v>
      </c>
      <c r="W386" t="n">
        <v>0</v>
      </c>
      <c r="X386" t="n">
        <v>0</v>
      </c>
      <c r="Y386" t="b">
        <v>0</v>
      </c>
      <c r="Z386" t="n">
        <v>750</v>
      </c>
      <c r="AA386" t="b">
        <v>1</v>
      </c>
      <c r="AB386" t="n">
        <v>-37.87074761222641</v>
      </c>
      <c r="AC386" t="n">
        <v>-0.4752858076372626</v>
      </c>
      <c r="AD386" t="b">
        <v>1</v>
      </c>
      <c r="AE386" t="n">
        <v>0</v>
      </c>
      <c r="AF386" t="n">
        <v>0</v>
      </c>
      <c r="AG386" t="n">
        <v>0</v>
      </c>
      <c r="AH386" t="n">
        <v>28.06662024136767</v>
      </c>
      <c r="AI386" t="n">
        <v>0</v>
      </c>
      <c r="AJ386" t="n">
        <v>0</v>
      </c>
      <c r="AK386" t="n">
        <v>37.87074761222642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0.4017634783189026</v>
      </c>
      <c r="AR386" t="n">
        <v>1</v>
      </c>
      <c r="AS386" t="n">
        <v>0</v>
      </c>
      <c r="AT386" t="n">
        <v>0</v>
      </c>
      <c r="AU386" t="n">
        <v>0</v>
      </c>
      <c r="AV386" t="n">
        <v>0.433623378354718</v>
      </c>
      <c r="AW386" t="n">
        <v>0.1363238286679753</v>
      </c>
    </row>
    <row r="387" spans="1:49">
      <c r="A387" t="n">
        <v>0</v>
      </c>
      <c r="B387" t="n">
        <v>-21.42638506</v>
      </c>
      <c r="C387" t="n">
        <v>36.09258026000001</v>
      </c>
      <c r="D387" t="n">
        <v>57.349481205</v>
      </c>
      <c r="E387" t="n">
        <v>750</v>
      </c>
      <c r="F387" t="n">
        <v>384</v>
      </c>
      <c r="G387" t="n">
        <v>2.3</v>
      </c>
      <c r="H387" t="n">
        <v>-0.4060192092616051</v>
      </c>
      <c r="I387" t="n">
        <v>-0</v>
      </c>
      <c r="J387" t="n">
        <v>0</v>
      </c>
      <c r="K387" t="n">
        <v>0</v>
      </c>
      <c r="L387" t="n">
        <v>0.0336615460625013</v>
      </c>
      <c r="M387" t="n">
        <v>0</v>
      </c>
      <c r="N387" t="n">
        <v>89.21906878421758</v>
      </c>
      <c r="O387" t="n">
        <v>-0.3476141462603403</v>
      </c>
      <c r="P387" t="b">
        <v>1</v>
      </c>
      <c r="Q387" t="n">
        <v>0</v>
      </c>
      <c r="R387" t="b">
        <v>0</v>
      </c>
      <c r="S387" t="n">
        <v>-0.3476141462603403</v>
      </c>
      <c r="T387" t="n">
        <v>18.88911258671891</v>
      </c>
      <c r="U387" t="n">
        <v>74.49866004201938</v>
      </c>
      <c r="V387" t="n">
        <v>-175.7345965682941</v>
      </c>
      <c r="W387" t="n">
        <v>0</v>
      </c>
      <c r="X387" t="n">
        <v>0</v>
      </c>
      <c r="Y387" t="b">
        <v>0</v>
      </c>
      <c r="Z387" t="n">
        <v>750</v>
      </c>
      <c r="AA387" t="b">
        <v>1</v>
      </c>
      <c r="AB387" t="n">
        <v>-44.55745349094679</v>
      </c>
      <c r="AC387" t="n">
        <v>-0.3476141462603403</v>
      </c>
      <c r="AD387" t="b">
        <v>1</v>
      </c>
      <c r="AE387" t="n">
        <v>0</v>
      </c>
      <c r="AF387" t="n">
        <v>0</v>
      </c>
      <c r="AG387" t="n">
        <v>0</v>
      </c>
      <c r="AH387" t="n">
        <v>28.06662024136767</v>
      </c>
      <c r="AI387" t="n">
        <v>0</v>
      </c>
      <c r="AJ387" t="n">
        <v>0</v>
      </c>
      <c r="AK387" t="n">
        <v>44.55745349094678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0.4015975092344228</v>
      </c>
      <c r="AR387" t="n">
        <v>1</v>
      </c>
      <c r="AS387" t="n">
        <v>0</v>
      </c>
      <c r="AT387" t="n">
        <v>0</v>
      </c>
      <c r="AU387" t="n">
        <v>0</v>
      </c>
      <c r="AV387" t="n">
        <v>0.4334143426555676</v>
      </c>
      <c r="AW387" t="n">
        <v>0.1362581113928952</v>
      </c>
    </row>
    <row r="388" spans="1:49">
      <c r="A388" t="n">
        <v>0</v>
      </c>
      <c r="B388" t="n">
        <v>-21.42638506</v>
      </c>
      <c r="C388" t="n">
        <v>36.110692655</v>
      </c>
      <c r="D388" t="n">
        <v>57.37826098</v>
      </c>
      <c r="E388" t="n">
        <v>750</v>
      </c>
      <c r="F388" t="n">
        <v>385</v>
      </c>
      <c r="G388" t="n">
        <v>0.9</v>
      </c>
      <c r="H388" t="n">
        <v>-0.3509162560876269</v>
      </c>
      <c r="I388" t="n">
        <v>-0</v>
      </c>
      <c r="J388" t="n">
        <v>0</v>
      </c>
      <c r="K388" t="n">
        <v>0</v>
      </c>
      <c r="L388" t="n">
        <v>0.02881579702083306</v>
      </c>
      <c r="M388" t="n">
        <v>0</v>
      </c>
      <c r="N388" t="n">
        <v>89.21162906718286</v>
      </c>
      <c r="O388" t="n">
        <v>-0.1127372611677305</v>
      </c>
      <c r="P388" t="b">
        <v>1</v>
      </c>
      <c r="Q388" t="n">
        <v>0</v>
      </c>
      <c r="R388" t="b">
        <v>0</v>
      </c>
      <c r="S388" t="n">
        <v>-0.1127372611677305</v>
      </c>
      <c r="T388" t="n">
        <v>7.391391881759573</v>
      </c>
      <c r="U388" t="n">
        <v>29.15164958165976</v>
      </c>
      <c r="V388" t="n">
        <v>-145.6507191542514</v>
      </c>
      <c r="W388" t="n">
        <v>0</v>
      </c>
      <c r="X388" t="n">
        <v>0</v>
      </c>
      <c r="Y388" t="b">
        <v>0</v>
      </c>
      <c r="Z388" t="n">
        <v>750</v>
      </c>
      <c r="AA388" t="b">
        <v>1</v>
      </c>
      <c r="AB388" t="n">
        <v>-36.9296955259258</v>
      </c>
      <c r="AC388" t="n">
        <v>-0.1127372611677305</v>
      </c>
      <c r="AD388" t="b">
        <v>1</v>
      </c>
      <c r="AE388" t="n">
        <v>0</v>
      </c>
      <c r="AF388" t="n">
        <v>0</v>
      </c>
      <c r="AG388" t="n">
        <v>0</v>
      </c>
      <c r="AH388" t="n">
        <v>28.06662024136767</v>
      </c>
      <c r="AI388" t="n">
        <v>0</v>
      </c>
      <c r="AJ388" t="n">
        <v>0</v>
      </c>
      <c r="AK388" t="n">
        <v>36.92969552592581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0.4014316721617071</v>
      </c>
      <c r="AR388" t="n">
        <v>1</v>
      </c>
      <c r="AS388" t="n">
        <v>0</v>
      </c>
      <c r="AT388" t="n">
        <v>0</v>
      </c>
      <c r="AU388" t="n">
        <v>0</v>
      </c>
      <c r="AV388" t="n">
        <v>0.433205487631428</v>
      </c>
      <c r="AW388" t="n">
        <v>0.1361924509189713</v>
      </c>
    </row>
    <row r="389" spans="1:49">
      <c r="A389" t="n">
        <v>0</v>
      </c>
      <c r="B389" t="n">
        <v>-21.42638506</v>
      </c>
      <c r="C389" t="n">
        <v>36.128800575</v>
      </c>
      <c r="D389" t="n">
        <v>57.40703365500001</v>
      </c>
      <c r="E389" t="n">
        <v>750</v>
      </c>
      <c r="F389" t="n">
        <v>386</v>
      </c>
      <c r="G389" t="n">
        <v>0</v>
      </c>
      <c r="H389" t="n">
        <v>0</v>
      </c>
      <c r="I389" t="n">
        <v>-0</v>
      </c>
      <c r="J389" t="n">
        <v>0</v>
      </c>
      <c r="K389" t="n">
        <v>0</v>
      </c>
      <c r="L389" t="n">
        <v>0.0221045805625027</v>
      </c>
      <c r="M389" t="n">
        <v>0</v>
      </c>
      <c r="N389" t="n">
        <v>89.20418935014813</v>
      </c>
      <c r="O389" t="n">
        <v>0</v>
      </c>
      <c r="P389" t="b">
        <v>1</v>
      </c>
      <c r="Q389" t="n">
        <v>0</v>
      </c>
      <c r="R389" t="b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b">
        <v>0</v>
      </c>
      <c r="Z389" t="n">
        <v>750</v>
      </c>
      <c r="AA389" t="b">
        <v>1</v>
      </c>
      <c r="AB389" t="n">
        <v>0</v>
      </c>
      <c r="AC389" t="n">
        <v>0</v>
      </c>
      <c r="AD389" t="b">
        <v>1</v>
      </c>
      <c r="AE389" t="n">
        <v>0</v>
      </c>
      <c r="AF389" t="n">
        <v>0</v>
      </c>
      <c r="AG389" t="n">
        <v>1</v>
      </c>
      <c r="AH389" t="n">
        <v>28.06662024136767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0.0002995150780052813</v>
      </c>
      <c r="AP389" t="n">
        <v>0</v>
      </c>
      <c r="AQ389" t="n">
        <v>0.4012659588885826</v>
      </c>
      <c r="AR389" t="n">
        <v>1</v>
      </c>
      <c r="AS389" t="n">
        <v>0</v>
      </c>
      <c r="AT389" t="n">
        <v>0</v>
      </c>
      <c r="AU389" t="n">
        <v>0</v>
      </c>
      <c r="AV389" t="n">
        <v>0.432996802911524</v>
      </c>
      <c r="AW389" t="n">
        <v>0.1361268439858079</v>
      </c>
    </row>
    <row r="390" spans="1:49">
      <c r="A390" t="n">
        <v>0</v>
      </c>
      <c r="B390" t="n">
        <v>-21.42638506</v>
      </c>
      <c r="C390" t="n">
        <v>36.14606082</v>
      </c>
      <c r="D390" t="n">
        <v>57.43445941</v>
      </c>
      <c r="E390" t="n">
        <v>725</v>
      </c>
      <c r="F390" t="n">
        <v>387</v>
      </c>
      <c r="G390" t="n">
        <v>0</v>
      </c>
      <c r="H390" t="n">
        <v>0</v>
      </c>
      <c r="I390" t="n">
        <v>-0</v>
      </c>
      <c r="J390" t="n">
        <v>0</v>
      </c>
      <c r="K390" t="n">
        <v>0</v>
      </c>
      <c r="L390" t="n">
        <v>0.01593685285416838</v>
      </c>
      <c r="M390" t="n">
        <v>0</v>
      </c>
      <c r="N390" t="n">
        <v>89.1967496331134</v>
      </c>
      <c r="O390" t="n">
        <v>0</v>
      </c>
      <c r="P390" t="b">
        <v>1</v>
      </c>
      <c r="Q390" t="n">
        <v>0</v>
      </c>
      <c r="R390" t="b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b">
        <v>0</v>
      </c>
      <c r="Z390" t="n">
        <v>750</v>
      </c>
      <c r="AA390" t="b">
        <v>1</v>
      </c>
      <c r="AB390" t="n">
        <v>0</v>
      </c>
      <c r="AC390" t="n">
        <v>0</v>
      </c>
      <c r="AD390" t="b">
        <v>1</v>
      </c>
      <c r="AE390" t="n">
        <v>0</v>
      </c>
      <c r="AF390" t="n">
        <v>0</v>
      </c>
      <c r="AG390" t="n">
        <v>1</v>
      </c>
      <c r="AH390" t="n">
        <v>28.06662024136767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0.03947321193634722</v>
      </c>
      <c r="AP390" t="n">
        <v>0</v>
      </c>
      <c r="AQ390" t="n">
        <v>0.401108080167064</v>
      </c>
      <c r="AR390" t="n">
        <v>1</v>
      </c>
      <c r="AS390" t="n">
        <v>0</v>
      </c>
      <c r="AT390" t="n">
        <v>0</v>
      </c>
      <c r="AU390" t="n">
        <v>0</v>
      </c>
      <c r="AV390" t="n">
        <v>0.4327979977229915</v>
      </c>
      <c r="AW390" t="n">
        <v>0.136064343009586</v>
      </c>
    </row>
    <row r="391" spans="1:49">
      <c r="A391" t="n">
        <v>0</v>
      </c>
      <c r="B391" t="n">
        <v>-21.42638506</v>
      </c>
      <c r="C391" t="n">
        <v>36.15428317</v>
      </c>
      <c r="D391" t="n">
        <v>57.447524355</v>
      </c>
      <c r="E391" t="n">
        <v>463</v>
      </c>
      <c r="F391" t="n">
        <v>388</v>
      </c>
      <c r="G391" t="n">
        <v>0</v>
      </c>
      <c r="H391" t="n">
        <v>0</v>
      </c>
      <c r="I391" t="n">
        <v>-0</v>
      </c>
      <c r="J391" t="n">
        <v>0</v>
      </c>
      <c r="K391" t="n">
        <v>0</v>
      </c>
      <c r="L391" t="n">
        <v>0.009697462479166613</v>
      </c>
      <c r="M391" t="n">
        <v>0</v>
      </c>
      <c r="N391" t="n">
        <v>89.18930991607867</v>
      </c>
      <c r="O391" t="n">
        <v>0</v>
      </c>
      <c r="P391" t="b">
        <v>0</v>
      </c>
      <c r="Q391" t="n">
        <v>0</v>
      </c>
      <c r="R391" t="b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b">
        <v>0</v>
      </c>
      <c r="Z391" t="n">
        <v>0</v>
      </c>
      <c r="AA391" t="b">
        <v>0</v>
      </c>
      <c r="AB391" t="n">
        <v>0</v>
      </c>
      <c r="AC391" t="n">
        <v>0</v>
      </c>
      <c r="AD391" t="b">
        <v>0</v>
      </c>
      <c r="AE391" t="n">
        <v>0</v>
      </c>
      <c r="AF391" t="n">
        <v>0</v>
      </c>
      <c r="AG391" t="n">
        <v>1</v>
      </c>
      <c r="AH391" t="n">
        <v>28.06662024136767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0.179337088418266</v>
      </c>
      <c r="AP391" t="n">
        <v>0</v>
      </c>
      <c r="AQ391" t="n">
        <v>0.4010328971371565</v>
      </c>
      <c r="AR391" t="n">
        <v>1</v>
      </c>
      <c r="AS391" t="n">
        <v>0</v>
      </c>
      <c r="AT391" t="n">
        <v>0</v>
      </c>
      <c r="AU391" t="n">
        <v>0</v>
      </c>
      <c r="AV391" t="n">
        <v>0.432703329795376</v>
      </c>
      <c r="AW391" t="n">
        <v>0.1360345810202911</v>
      </c>
    </row>
    <row r="392" spans="1:49">
      <c r="A392" t="n">
        <v>0</v>
      </c>
      <c r="B392" t="n">
        <v>-21.42638506</v>
      </c>
      <c r="C392" t="n">
        <v>36.15225211</v>
      </c>
      <c r="D392" t="n">
        <v>57.44429709000001</v>
      </c>
      <c r="E392" t="n">
        <v>113.2616310095</v>
      </c>
      <c r="F392" t="n">
        <v>389</v>
      </c>
      <c r="G392" t="n">
        <v>0</v>
      </c>
      <c r="H392" t="n">
        <v>0</v>
      </c>
      <c r="I392" t="n">
        <v>-0</v>
      </c>
      <c r="J392" t="n">
        <v>0</v>
      </c>
      <c r="K392" t="n">
        <v>0</v>
      </c>
      <c r="L392" t="n">
        <v>0.002781767541666563</v>
      </c>
      <c r="M392" t="n">
        <v>0</v>
      </c>
      <c r="N392" t="n">
        <v>89.18187019904394</v>
      </c>
      <c r="O392" t="n">
        <v>0</v>
      </c>
      <c r="P392" t="b">
        <v>0</v>
      </c>
      <c r="Q392" t="n">
        <v>0</v>
      </c>
      <c r="R392" t="b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b">
        <v>0</v>
      </c>
      <c r="Z392" t="n">
        <v>0</v>
      </c>
      <c r="AA392" t="b">
        <v>0</v>
      </c>
      <c r="AB392" t="n">
        <v>0</v>
      </c>
      <c r="AC392" t="n">
        <v>0</v>
      </c>
      <c r="AD392" t="b">
        <v>0</v>
      </c>
      <c r="AE392" t="n">
        <v>0</v>
      </c>
      <c r="AF392" t="n">
        <v>0</v>
      </c>
      <c r="AG392" t="n">
        <v>1</v>
      </c>
      <c r="AH392" t="n">
        <v>28.06662024136767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0.1026147254548227</v>
      </c>
      <c r="AP392" t="n">
        <v>0</v>
      </c>
      <c r="AQ392" t="n">
        <v>0.4010514670450699</v>
      </c>
      <c r="AR392" t="n">
        <v>1</v>
      </c>
      <c r="AS392" t="n">
        <v>0</v>
      </c>
      <c r="AT392" t="n">
        <v>0</v>
      </c>
      <c r="AU392" t="n">
        <v>0</v>
      </c>
      <c r="AV392" t="n">
        <v>0.4327267121195708</v>
      </c>
      <c r="AW392" t="n">
        <v>0.1360419320260636</v>
      </c>
    </row>
    <row r="393" spans="1:49">
      <c r="A393" t="n">
        <v>0</v>
      </c>
      <c r="B393" t="n">
        <v>-21.42638506</v>
      </c>
      <c r="C393" t="n">
        <v>36.148162575</v>
      </c>
      <c r="D393" t="n">
        <v>57.437799</v>
      </c>
      <c r="E393" t="n">
        <v>0.261635473725</v>
      </c>
      <c r="F393" t="n">
        <v>390</v>
      </c>
      <c r="G393" t="n">
        <v>0</v>
      </c>
      <c r="H393" t="n">
        <v>0</v>
      </c>
      <c r="I393" t="n">
        <v>-0</v>
      </c>
      <c r="J393" t="n">
        <v>0</v>
      </c>
      <c r="K393" t="n">
        <v>0</v>
      </c>
      <c r="L393" t="n">
        <v>-0.004442123479168336</v>
      </c>
      <c r="M393" t="n">
        <v>0</v>
      </c>
      <c r="N393" t="n">
        <v>89.17443048200921</v>
      </c>
      <c r="O393" t="n">
        <v>0</v>
      </c>
      <c r="P393" t="b">
        <v>0</v>
      </c>
      <c r="Q393" t="n">
        <v>0</v>
      </c>
      <c r="R393" t="b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b">
        <v>0</v>
      </c>
      <c r="Z393" t="n">
        <v>0</v>
      </c>
      <c r="AA393" t="b">
        <v>0</v>
      </c>
      <c r="AB393" t="n">
        <v>0</v>
      </c>
      <c r="AC393" t="n">
        <v>0</v>
      </c>
      <c r="AD393" t="b">
        <v>0</v>
      </c>
      <c r="AE393" t="n">
        <v>0</v>
      </c>
      <c r="AF393" t="n">
        <v>0</v>
      </c>
      <c r="AG393" t="n">
        <v>1</v>
      </c>
      <c r="AH393" t="n">
        <v>28.06662024136767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0.006147581023816475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</row>
    <row r="394" spans="1:49">
      <c r="A394" t="n">
        <v>0</v>
      </c>
      <c r="B394" t="n">
        <v>-21.42638506</v>
      </c>
      <c r="C394" t="n">
        <v>36.14407648</v>
      </c>
      <c r="D394" t="n">
        <v>57.43130637500001</v>
      </c>
      <c r="E394" t="n">
        <v>4.464269524549999e-06</v>
      </c>
      <c r="F394" t="n">
        <v>391</v>
      </c>
      <c r="G394" t="n">
        <v>0</v>
      </c>
      <c r="H394" t="n">
        <v>0.03779530486623869</v>
      </c>
      <c r="I394" t="n">
        <v>-0</v>
      </c>
      <c r="J394" t="n">
        <v>0</v>
      </c>
      <c r="K394" t="n">
        <v>0</v>
      </c>
      <c r="L394" t="n">
        <v>-0.0125491846666681</v>
      </c>
      <c r="M394" t="n">
        <v>0</v>
      </c>
      <c r="N394" t="n">
        <v>89.16699076497449</v>
      </c>
      <c r="O394" t="n">
        <v>0</v>
      </c>
      <c r="P394" t="b">
        <v>0</v>
      </c>
      <c r="Q394" t="n">
        <v>0</v>
      </c>
      <c r="R394" t="b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b">
        <v>0</v>
      </c>
      <c r="Z394" t="n">
        <v>0</v>
      </c>
      <c r="AA394" t="b">
        <v>0</v>
      </c>
      <c r="AB394" t="n">
        <v>0</v>
      </c>
      <c r="AC394" t="n">
        <v>0</v>
      </c>
      <c r="AD394" t="b">
        <v>0</v>
      </c>
      <c r="AE394" t="n">
        <v>0</v>
      </c>
      <c r="AF394" t="n">
        <v>0</v>
      </c>
      <c r="AG394" t="n">
        <v>1</v>
      </c>
      <c r="AH394" t="n">
        <v>28.06662024136767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3.28043870438069e-08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</row>
    <row r="395" spans="1:49">
      <c r="A395" t="n">
        <v>0</v>
      </c>
      <c r="B395" t="n">
        <v>-103.28436543</v>
      </c>
      <c r="C395" t="n">
        <v>36.139991585</v>
      </c>
      <c r="D395" t="n">
        <v>57.42481566</v>
      </c>
      <c r="E395" t="n">
        <v>4.452455e-11</v>
      </c>
      <c r="F395" t="n">
        <v>392</v>
      </c>
      <c r="G395" t="n">
        <v>0.5</v>
      </c>
      <c r="H395" t="n">
        <v>0.27612429651063</v>
      </c>
      <c r="I395" t="n">
        <v>-0</v>
      </c>
      <c r="J395" t="n">
        <v>0</v>
      </c>
      <c r="K395" t="n">
        <v>0</v>
      </c>
      <c r="L395" t="n">
        <v>-0.01616101075000193</v>
      </c>
      <c r="M395" t="n">
        <v>0</v>
      </c>
      <c r="N395" t="n">
        <v>89.14533959301441</v>
      </c>
      <c r="O395" t="n">
        <v>0.08535881884302995</v>
      </c>
      <c r="P395" t="b">
        <v>0</v>
      </c>
      <c r="Q395" t="n">
        <v>0</v>
      </c>
      <c r="R395" t="b">
        <v>0</v>
      </c>
      <c r="S395" t="n">
        <v>0.08535881884302995</v>
      </c>
      <c r="T395" t="n">
        <v>4.106328823199763</v>
      </c>
      <c r="U395" t="n">
        <v>16.19536087869987</v>
      </c>
      <c r="V395" t="n">
        <v>198.5025341166101</v>
      </c>
      <c r="W395" t="n">
        <v>0</v>
      </c>
      <c r="X395" t="n">
        <v>0</v>
      </c>
      <c r="Y395" t="b">
        <v>0</v>
      </c>
      <c r="Z395" t="n">
        <v>0</v>
      </c>
      <c r="AA395" t="b">
        <v>0</v>
      </c>
      <c r="AB395" t="n">
        <v>50.33025712895792</v>
      </c>
      <c r="AC395" t="n">
        <v>0.08535881884302995</v>
      </c>
      <c r="AD395" t="b">
        <v>0</v>
      </c>
      <c r="AE395" t="n">
        <v>0</v>
      </c>
      <c r="AF395" t="n">
        <v>0</v>
      </c>
      <c r="AG395" t="n">
        <v>1</v>
      </c>
      <c r="AH395" t="n">
        <v>28.06662024136767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9.550794184498733e-18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</row>
    <row r="396" spans="1:49">
      <c r="A396" t="n">
        <v>0</v>
      </c>
      <c r="B396" t="n">
        <v>-119.256654285</v>
      </c>
      <c r="C396" t="n">
        <v>36.135907505</v>
      </c>
      <c r="D396" t="n">
        <v>57.418326245</v>
      </c>
      <c r="E396" t="n">
        <v>0</v>
      </c>
      <c r="F396" t="n">
        <v>393</v>
      </c>
      <c r="G396" t="n">
        <v>2.1</v>
      </c>
      <c r="H396" t="n">
        <v>0.6077075090912416</v>
      </c>
      <c r="I396" t="n">
        <v>-0</v>
      </c>
      <c r="J396" t="n">
        <v>0</v>
      </c>
      <c r="K396" t="n">
        <v>0</v>
      </c>
      <c r="L396" t="n">
        <v>-0.01141517022916991</v>
      </c>
      <c r="M396" t="n">
        <v>0</v>
      </c>
      <c r="N396" t="n">
        <v>89.10670399931389</v>
      </c>
      <c r="O396" t="n">
        <v>0.6875502773128298</v>
      </c>
      <c r="P396" t="b">
        <v>0</v>
      </c>
      <c r="Q396" t="n">
        <v>0</v>
      </c>
      <c r="R396" t="b">
        <v>0</v>
      </c>
      <c r="S396" t="n">
        <v>0.6875502773128298</v>
      </c>
      <c r="T396" t="n">
        <v>17.24658105743901</v>
      </c>
      <c r="U396" t="n">
        <v>68.02051569053944</v>
      </c>
      <c r="V396" t="n">
        <v>380.6911928599584</v>
      </c>
      <c r="W396" t="n">
        <v>1</v>
      </c>
      <c r="X396" t="n">
        <v>253.5124619786405</v>
      </c>
      <c r="Y396" t="b">
        <v>1</v>
      </c>
      <c r="Z396" t="n">
        <v>0</v>
      </c>
      <c r="AA396" t="b">
        <v>0</v>
      </c>
      <c r="AB396" t="n">
        <v>96.5241361206791</v>
      </c>
      <c r="AC396" t="n">
        <v>0.6875502773128298</v>
      </c>
      <c r="AD396" t="b">
        <v>0</v>
      </c>
      <c r="AE396" t="n">
        <v>0</v>
      </c>
      <c r="AF396" t="n">
        <v>0</v>
      </c>
      <c r="AG396" t="n">
        <v>0.9075932263744941</v>
      </c>
      <c r="AH396" t="n">
        <v>28.06662024136767</v>
      </c>
      <c r="AI396" t="n">
        <v>28.53548673014875</v>
      </c>
      <c r="AJ396" t="n">
        <v>0.757553337037721</v>
      </c>
      <c r="AK396" t="n">
        <v>2.636872262566481</v>
      </c>
      <c r="AL396" t="n">
        <v>0.757553337037721</v>
      </c>
      <c r="AM396" t="n">
        <v>0</v>
      </c>
      <c r="AN396" t="n">
        <v>0</v>
      </c>
      <c r="AO396" t="n">
        <v>9.500309427330115e-28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</row>
    <row r="397" spans="1:49">
      <c r="A397" t="n">
        <v>0</v>
      </c>
      <c r="B397" t="n">
        <v>-37.398673915</v>
      </c>
      <c r="C397" t="n">
        <v>36.13182424</v>
      </c>
      <c r="D397" t="n">
        <v>57.411838125</v>
      </c>
      <c r="E397" t="n">
        <v>0</v>
      </c>
      <c r="F397" t="n">
        <v>394</v>
      </c>
      <c r="G397" t="n">
        <v>4.8</v>
      </c>
      <c r="H397" t="n">
        <v>0.8763790004577363</v>
      </c>
      <c r="I397" t="n">
        <v>-0</v>
      </c>
      <c r="J397" t="n">
        <v>0</v>
      </c>
      <c r="K397" t="n">
        <v>0</v>
      </c>
      <c r="L397" t="n">
        <v>-0.003804374458332815</v>
      </c>
      <c r="M397" t="n">
        <v>0</v>
      </c>
      <c r="N397" t="n">
        <v>89.07950689372362</v>
      </c>
      <c r="O397" t="n">
        <v>2.182046168637231</v>
      </c>
      <c r="P397" t="b">
        <v>0</v>
      </c>
      <c r="Q397" t="n">
        <v>0</v>
      </c>
      <c r="R397" t="b">
        <v>0</v>
      </c>
      <c r="S397" t="n">
        <v>2.182046168637231</v>
      </c>
      <c r="T397" t="n">
        <v>39.42075670271772</v>
      </c>
      <c r="U397" t="n">
        <v>155.4754644355187</v>
      </c>
      <c r="V397" t="n">
        <v>528.5795547949051</v>
      </c>
      <c r="W397" t="n">
        <v>1</v>
      </c>
      <c r="X397" t="n">
        <v>579.4570559511783</v>
      </c>
      <c r="Y397" t="b">
        <v>0</v>
      </c>
      <c r="Z397" t="n">
        <v>0</v>
      </c>
      <c r="AA397" t="b">
        <v>0</v>
      </c>
      <c r="AB397" t="n">
        <v>134.0211852928258</v>
      </c>
      <c r="AC397" t="n">
        <v>2.182046168637231</v>
      </c>
      <c r="AD397" t="b">
        <v>0</v>
      </c>
      <c r="AE397" t="n">
        <v>0</v>
      </c>
      <c r="AF397" t="n">
        <v>0</v>
      </c>
      <c r="AG397" t="n">
        <v>0.9185512195955766</v>
      </c>
      <c r="AH397" t="n">
        <v>28.0687933833268</v>
      </c>
      <c r="AI397" t="n">
        <v>39.14809951755736</v>
      </c>
      <c r="AJ397" t="n">
        <v>2.375530206794511</v>
      </c>
      <c r="AK397" t="n">
        <v>3.188564960856041</v>
      </c>
      <c r="AL397" t="n">
        <v>2.375530206794511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</row>
    <row r="398" spans="1:49">
      <c r="A398" t="n">
        <v>0</v>
      </c>
      <c r="B398" t="n">
        <v>-21.42638506</v>
      </c>
      <c r="C398" t="n">
        <v>36.12774179500001</v>
      </c>
      <c r="D398" t="n">
        <v>57.405351305</v>
      </c>
      <c r="E398" t="n">
        <v>0</v>
      </c>
      <c r="F398" t="n">
        <v>395</v>
      </c>
      <c r="G398" t="n">
        <v>8.300000000000001</v>
      </c>
      <c r="H398" t="n">
        <v>1.053443155744481</v>
      </c>
      <c r="I398" t="n">
        <v>-0</v>
      </c>
      <c r="J398" t="n">
        <v>0</v>
      </c>
      <c r="K398" t="n">
        <v>0</v>
      </c>
      <c r="L398" t="n">
        <v>0.009073184583333282</v>
      </c>
      <c r="M398" t="n">
        <v>0</v>
      </c>
      <c r="N398" t="n">
        <v>89.06929420987379</v>
      </c>
      <c r="O398" t="n">
        <v>4.472189215873135</v>
      </c>
      <c r="P398" t="b">
        <v>0</v>
      </c>
      <c r="Q398" t="n">
        <v>0</v>
      </c>
      <c r="R398" t="b">
        <v>0</v>
      </c>
      <c r="S398" t="n">
        <v>4.472189215873135</v>
      </c>
      <c r="T398" t="n">
        <v>68.16505846511608</v>
      </c>
      <c r="U398" t="n">
        <v>268.8429905864178</v>
      </c>
      <c r="V398" t="n">
        <v>626.5125002535401</v>
      </c>
      <c r="W398" t="n">
        <v>1</v>
      </c>
      <c r="X398" t="n">
        <v>1001.977825915579</v>
      </c>
      <c r="Y398" t="b">
        <v>0</v>
      </c>
      <c r="Z398" t="n">
        <v>0</v>
      </c>
      <c r="AA398" t="b">
        <v>0</v>
      </c>
      <c r="AB398" t="n">
        <v>158.8520538168205</v>
      </c>
      <c r="AC398" t="n">
        <v>4.472189215873135</v>
      </c>
      <c r="AD398" t="b">
        <v>0</v>
      </c>
      <c r="AE398" t="n">
        <v>0</v>
      </c>
      <c r="AF398" t="n">
        <v>0</v>
      </c>
      <c r="AG398" t="n">
        <v>0.9210782988326676</v>
      </c>
      <c r="AH398" t="n">
        <v>28.07487233022291</v>
      </c>
      <c r="AI398" t="n">
        <v>46.27398391770129</v>
      </c>
      <c r="AJ398" t="n">
        <v>4.855384413617152</v>
      </c>
      <c r="AK398" t="n">
        <v>3.652021530574764</v>
      </c>
      <c r="AL398" t="n">
        <v>4.855384413617152</v>
      </c>
      <c r="AM398" t="n">
        <v>0</v>
      </c>
      <c r="AN398" t="n">
        <v>0</v>
      </c>
      <c r="AO398" t="n">
        <v>0.04050634906803852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</row>
    <row r="399" spans="1:49">
      <c r="A399" t="n">
        <v>0</v>
      </c>
      <c r="B399" t="n">
        <v>-21.42638506</v>
      </c>
      <c r="C399" t="n">
        <v>36.138121575</v>
      </c>
      <c r="D399" t="n">
        <v>57.4218443</v>
      </c>
      <c r="E399" t="n">
        <v>290.7315837</v>
      </c>
      <c r="F399" t="n">
        <v>396</v>
      </c>
      <c r="G399" t="n">
        <v>12.3</v>
      </c>
      <c r="H399" t="n">
        <v>1.159848376564345</v>
      </c>
      <c r="I399" t="n">
        <v>-0</v>
      </c>
      <c r="J399" t="n">
        <v>0</v>
      </c>
      <c r="K399" t="n">
        <v>0</v>
      </c>
      <c r="L399" t="n">
        <v>0.03448119910416578</v>
      </c>
      <c r="M399" t="n">
        <v>0</v>
      </c>
      <c r="N399" t="n">
        <v>89.06185449283906</v>
      </c>
      <c r="O399" t="n">
        <v>7.257296173480436</v>
      </c>
      <c r="P399" t="b">
        <v>0</v>
      </c>
      <c r="Q399" t="n">
        <v>0</v>
      </c>
      <c r="R399" t="b">
        <v>1</v>
      </c>
      <c r="S399" t="n">
        <v>7.257296173480436</v>
      </c>
      <c r="T399" t="n">
        <v>101.0156890507142</v>
      </c>
      <c r="U399" t="n">
        <v>398.4058776160167</v>
      </c>
      <c r="V399" t="n">
        <v>686.0525748102943</v>
      </c>
      <c r="W399" t="n">
        <v>3</v>
      </c>
      <c r="X399" t="n">
        <v>527.0909760859901</v>
      </c>
      <c r="Y399" t="b">
        <v>1</v>
      </c>
      <c r="Z399" t="n">
        <v>0</v>
      </c>
      <c r="AA399" t="b">
        <v>0</v>
      </c>
      <c r="AB399" t="n">
        <v>173.9484216050442</v>
      </c>
      <c r="AC399" t="n">
        <v>7.257296173480436</v>
      </c>
      <c r="AD399" t="b">
        <v>0</v>
      </c>
      <c r="AE399" t="n">
        <v>0</v>
      </c>
      <c r="AF399" t="n">
        <v>290.7315837</v>
      </c>
      <c r="AG399" t="n">
        <v>0.9499305435210743</v>
      </c>
      <c r="AH399" t="n">
        <v>28.08694480860847</v>
      </c>
      <c r="AI399" t="n">
        <v>138.4104230945491</v>
      </c>
      <c r="AJ399" t="n">
        <v>7.639817692965289</v>
      </c>
      <c r="AK399" t="n">
        <v>6.930134655362224</v>
      </c>
      <c r="AL399" t="n">
        <v>4.213952425345109</v>
      </c>
      <c r="AM399" t="n">
        <v>0</v>
      </c>
      <c r="AN399" t="n">
        <v>0</v>
      </c>
      <c r="AO399" t="n">
        <v>0.2148338849567492</v>
      </c>
      <c r="AP399" t="n">
        <v>0</v>
      </c>
      <c r="AQ399" t="n">
        <v>0.4011806907906963</v>
      </c>
      <c r="AR399" t="n">
        <v>1</v>
      </c>
      <c r="AS399" t="n">
        <v>0</v>
      </c>
      <c r="AT399" t="n">
        <v>0</v>
      </c>
      <c r="AU399" t="n">
        <v>0</v>
      </c>
      <c r="AV399" t="n">
        <v>0.4328894293764499</v>
      </c>
      <c r="AW399" t="n">
        <v>0.1360930875692271</v>
      </c>
    </row>
    <row r="400" spans="1:49">
      <c r="A400" t="n">
        <v>0</v>
      </c>
      <c r="B400" t="n">
        <v>-21.42638506</v>
      </c>
      <c r="C400" t="n">
        <v>36.17081819</v>
      </c>
      <c r="D400" t="n">
        <v>57.47379775</v>
      </c>
      <c r="E400" t="n">
        <v>669.5485203000001</v>
      </c>
      <c r="F400" t="n">
        <v>397</v>
      </c>
      <c r="G400" t="n">
        <v>16.6</v>
      </c>
      <c r="H400" t="n">
        <v>1.22383000466481</v>
      </c>
      <c r="I400" t="n">
        <v>-0</v>
      </c>
      <c r="J400" t="n">
        <v>0</v>
      </c>
      <c r="K400" t="n">
        <v>0</v>
      </c>
      <c r="L400" t="n">
        <v>0.06678008735416613</v>
      </c>
      <c r="M400" t="n">
        <v>0</v>
      </c>
      <c r="N400" t="n">
        <v>89.05441477580433</v>
      </c>
      <c r="O400" t="n">
        <v>10.31805790868951</v>
      </c>
      <c r="P400" t="b">
        <v>1</v>
      </c>
      <c r="Q400" t="n">
        <v>0</v>
      </c>
      <c r="R400" t="b">
        <v>0</v>
      </c>
      <c r="S400" t="n">
        <v>10.31805790868951</v>
      </c>
      <c r="T400" t="n">
        <v>136.3301169302322</v>
      </c>
      <c r="U400" t="n">
        <v>537.6859811728356</v>
      </c>
      <c r="V400" t="n">
        <v>722.7324187435784</v>
      </c>
      <c r="W400" t="n">
        <v>3</v>
      </c>
      <c r="X400" t="n">
        <v>711.3585530916614</v>
      </c>
      <c r="Y400" t="b">
        <v>0</v>
      </c>
      <c r="Z400" t="n">
        <v>750</v>
      </c>
      <c r="AA400" t="b">
        <v>0</v>
      </c>
      <c r="AB400" t="n">
        <v>183.2485848741325</v>
      </c>
      <c r="AC400" t="n">
        <v>10.31805790868951</v>
      </c>
      <c r="AD400" t="b">
        <v>0</v>
      </c>
      <c r="AE400" t="n">
        <v>0</v>
      </c>
      <c r="AF400" t="n">
        <v>0</v>
      </c>
      <c r="AG400" t="n">
        <v>0.9499718122699669</v>
      </c>
      <c r="AH400" t="n">
        <v>28.0993735614793</v>
      </c>
      <c r="AI400" t="n">
        <v>145.8042107317858</v>
      </c>
      <c r="AJ400" t="n">
        <v>10.86143586095929</v>
      </c>
      <c r="AK400" t="n">
        <v>7.294320426319103</v>
      </c>
      <c r="AL400" t="n">
        <v>10.86143586095929</v>
      </c>
      <c r="AM400" t="n">
        <v>0</v>
      </c>
      <c r="AN400" t="n">
        <v>0</v>
      </c>
      <c r="AO400" t="n">
        <v>4.93948658830621</v>
      </c>
      <c r="AP400" t="n">
        <v>6.034618538604001</v>
      </c>
      <c r="AQ400" t="n">
        <v>0.4008817569253743</v>
      </c>
      <c r="AR400" t="n">
        <v>1</v>
      </c>
      <c r="AS400" t="n">
        <v>0</v>
      </c>
      <c r="AT400" t="n">
        <v>0</v>
      </c>
      <c r="AU400" t="n">
        <v>0</v>
      </c>
      <c r="AV400" t="n">
        <v>0.4325130281218758</v>
      </c>
      <c r="AW400" t="n">
        <v>0.1359747534048339</v>
      </c>
    </row>
    <row r="401" spans="1:49">
      <c r="A401" t="n">
        <v>0</v>
      </c>
      <c r="B401" t="n">
        <v>-21.42638506</v>
      </c>
      <c r="C401" t="n">
        <v>36.213442095</v>
      </c>
      <c r="D401" t="n">
        <v>57.54152522</v>
      </c>
      <c r="E401" t="n">
        <v>775.61060675</v>
      </c>
      <c r="F401" t="n">
        <v>398</v>
      </c>
      <c r="G401" t="n">
        <v>20.9</v>
      </c>
      <c r="H401" t="n">
        <v>1.111498271443077</v>
      </c>
      <c r="I401" t="n">
        <v>-0</v>
      </c>
      <c r="J401" t="n">
        <v>0</v>
      </c>
      <c r="K401" t="n">
        <v>0</v>
      </c>
      <c r="L401" t="n">
        <v>0.1031186674166662</v>
      </c>
      <c r="M401" t="n">
        <v>0</v>
      </c>
      <c r="N401" t="n">
        <v>89.0469750587696</v>
      </c>
      <c r="O401" t="n">
        <v>11.9168759332586</v>
      </c>
      <c r="P401" t="b">
        <v>1</v>
      </c>
      <c r="Q401" t="n">
        <v>0</v>
      </c>
      <c r="R401" t="b">
        <v>0</v>
      </c>
      <c r="S401" t="n">
        <v>11.9168759332586</v>
      </c>
      <c r="T401" t="n">
        <v>171.6445448097501</v>
      </c>
      <c r="U401" t="n">
        <v>676.9660847296543</v>
      </c>
      <c r="V401" t="n">
        <v>662.9851405157668</v>
      </c>
      <c r="W401" t="n">
        <v>3</v>
      </c>
      <c r="X401" t="n">
        <v>895.6261300973326</v>
      </c>
      <c r="Y401" t="b">
        <v>0</v>
      </c>
      <c r="Z401" t="n">
        <v>895.6261300973326</v>
      </c>
      <c r="AA401" t="b">
        <v>0</v>
      </c>
      <c r="AB401" t="n">
        <v>168.0996806581559</v>
      </c>
      <c r="AC401" t="n">
        <v>11.9168759332586</v>
      </c>
      <c r="AD401" t="b">
        <v>0</v>
      </c>
      <c r="AE401" t="n">
        <v>0</v>
      </c>
      <c r="AF401" t="n">
        <v>0</v>
      </c>
      <c r="AG401" t="n">
        <v>0.9482825319394255</v>
      </c>
      <c r="AH401" t="n">
        <v>28.11702957124464</v>
      </c>
      <c r="AI401" t="n">
        <v>133.9890455823134</v>
      </c>
      <c r="AJ401" t="n">
        <v>12.56679895693768</v>
      </c>
      <c r="AK401" t="n">
        <v>6.929574185370157</v>
      </c>
      <c r="AL401" t="n">
        <v>12.56679895693768</v>
      </c>
      <c r="AM401" t="n">
        <v>0</v>
      </c>
      <c r="AN401" t="n">
        <v>0</v>
      </c>
      <c r="AO401" t="n">
        <v>5.407524471254969</v>
      </c>
      <c r="AP401" t="n">
        <v>7.213429664811462</v>
      </c>
      <c r="AQ401" t="n">
        <v>1.561481380755163</v>
      </c>
      <c r="AR401" t="n">
        <v>1</v>
      </c>
      <c r="AS401" t="n">
        <v>0</v>
      </c>
      <c r="AT401" t="n">
        <v>0</v>
      </c>
      <c r="AU401" t="n">
        <v>0</v>
      </c>
      <c r="AV401" t="n">
        <v>1.617133801539658</v>
      </c>
      <c r="AW401" t="n">
        <v>0.5083994136357322</v>
      </c>
    </row>
    <row r="402" spans="1:49">
      <c r="A402" t="n">
        <v>0</v>
      </c>
      <c r="B402" t="n">
        <v>-21.42638506</v>
      </c>
      <c r="C402" t="n">
        <v>36.274915235</v>
      </c>
      <c r="D402" t="n">
        <v>57.63920326</v>
      </c>
      <c r="E402" t="n">
        <v>1005.71210165</v>
      </c>
      <c r="F402" t="n">
        <v>399</v>
      </c>
      <c r="G402" t="n">
        <v>24.2</v>
      </c>
      <c r="H402" t="n">
        <v>0.6635102428962099</v>
      </c>
      <c r="I402" t="n">
        <v>-0</v>
      </c>
      <c r="J402" t="n">
        <v>0</v>
      </c>
      <c r="K402" t="n">
        <v>0</v>
      </c>
      <c r="L402" t="n">
        <v>0.1413092362500006</v>
      </c>
      <c r="M402" t="n">
        <v>0</v>
      </c>
      <c r="N402" t="n">
        <v>89.03953534173488</v>
      </c>
      <c r="O402" t="n">
        <v>8.716048579347508</v>
      </c>
      <c r="P402" t="b">
        <v>1</v>
      </c>
      <c r="Q402" t="n">
        <v>0</v>
      </c>
      <c r="R402" t="b">
        <v>0</v>
      </c>
      <c r="S402" t="n">
        <v>8.716048579347508</v>
      </c>
      <c r="T402" t="n">
        <v>198.7463150428685</v>
      </c>
      <c r="U402" t="n">
        <v>783.8554665290735</v>
      </c>
      <c r="V402" t="n">
        <v>418.7857919276749</v>
      </c>
      <c r="W402" t="n">
        <v>3</v>
      </c>
      <c r="X402" t="n">
        <v>1037.040782217964</v>
      </c>
      <c r="Y402" t="b">
        <v>0</v>
      </c>
      <c r="Z402" t="n">
        <v>1037.040782217964</v>
      </c>
      <c r="AA402" t="b">
        <v>0</v>
      </c>
      <c r="AB402" t="n">
        <v>106.1830101236498</v>
      </c>
      <c r="AC402" t="n">
        <v>8.716048579347508</v>
      </c>
      <c r="AD402" t="b">
        <v>0</v>
      </c>
      <c r="AE402" t="n">
        <v>0</v>
      </c>
      <c r="AF402" t="n">
        <v>0</v>
      </c>
      <c r="AG402" t="n">
        <v>0.9396924466746766</v>
      </c>
      <c r="AH402" t="n">
        <v>28.13811000299067</v>
      </c>
      <c r="AI402" t="n">
        <v>85.41014370746122</v>
      </c>
      <c r="AJ402" t="n">
        <v>9.275426880562149</v>
      </c>
      <c r="AK402" t="n">
        <v>5.150876796161285</v>
      </c>
      <c r="AL402" t="n">
        <v>9.275426880562149</v>
      </c>
      <c r="AM402" t="n">
        <v>0</v>
      </c>
      <c r="AN402" t="n">
        <v>0</v>
      </c>
      <c r="AO402" t="n">
        <v>9.52029406441557</v>
      </c>
      <c r="AP402" t="n">
        <v>0</v>
      </c>
      <c r="AQ402" t="n">
        <v>2.476766547954897</v>
      </c>
      <c r="AR402" t="n">
        <v>1</v>
      </c>
      <c r="AS402" t="n">
        <v>0</v>
      </c>
      <c r="AT402" t="n">
        <v>0</v>
      </c>
      <c r="AU402" t="n">
        <v>0</v>
      </c>
      <c r="AV402" t="n">
        <v>2.546525633486032</v>
      </c>
      <c r="AW402" t="n">
        <v>0.8005844276089175</v>
      </c>
    </row>
    <row r="403" spans="1:49">
      <c r="A403" t="n">
        <v>0</v>
      </c>
      <c r="B403" t="n">
        <v>-21.42638506</v>
      </c>
      <c r="C403" t="n">
        <v>36.37437783</v>
      </c>
      <c r="D403" t="n">
        <v>57.79724483</v>
      </c>
      <c r="E403" t="n">
        <v>1490.4293915</v>
      </c>
      <c r="F403" t="n">
        <v>400</v>
      </c>
      <c r="G403" t="n">
        <v>25.6</v>
      </c>
      <c r="H403" t="n">
        <v>0.1511274236387572</v>
      </c>
      <c r="I403" t="n">
        <v>-0</v>
      </c>
      <c r="J403" t="n">
        <v>0</v>
      </c>
      <c r="K403" t="n">
        <v>0</v>
      </c>
      <c r="L403" t="n">
        <v>0.1667624760208345</v>
      </c>
      <c r="M403" t="n">
        <v>0</v>
      </c>
      <c r="N403" t="n">
        <v>89.03209562470015</v>
      </c>
      <c r="O403" t="n">
        <v>3.045313175282261</v>
      </c>
      <c r="P403" t="b">
        <v>1</v>
      </c>
      <c r="Q403" t="n">
        <v>0</v>
      </c>
      <c r="R403" t="b">
        <v>0</v>
      </c>
      <c r="S403" t="n">
        <v>3.045313175282261</v>
      </c>
      <c r="T403" t="n">
        <v>210.2440357478279</v>
      </c>
      <c r="U403" t="n">
        <v>829.2024769894331</v>
      </c>
      <c r="V403" t="n">
        <v>138.3183052166239</v>
      </c>
      <c r="W403" t="n">
        <v>3</v>
      </c>
      <c r="X403" t="n">
        <v>1097.03487705702</v>
      </c>
      <c r="Y403" t="b">
        <v>0</v>
      </c>
      <c r="Z403" t="n">
        <v>1097.03487705702</v>
      </c>
      <c r="AA403" t="b">
        <v>0</v>
      </c>
      <c r="AB403" t="n">
        <v>35.07056420299794</v>
      </c>
      <c r="AC403" t="n">
        <v>3.045313175282261</v>
      </c>
      <c r="AD403" t="b">
        <v>0</v>
      </c>
      <c r="AE403" t="n">
        <v>0</v>
      </c>
      <c r="AF403" t="n">
        <v>0</v>
      </c>
      <c r="AG403" t="n">
        <v>0.8965079809161532</v>
      </c>
      <c r="AH403" t="n">
        <v>28.15608923680011</v>
      </c>
      <c r="AI403" t="n">
        <v>29.56846289102719</v>
      </c>
      <c r="AJ403" t="n">
        <v>3.396861199350635</v>
      </c>
      <c r="AK403" t="n">
        <v>3.060099925798202</v>
      </c>
      <c r="AL403" t="n">
        <v>3.396861199350635</v>
      </c>
      <c r="AM403" t="n">
        <v>0</v>
      </c>
      <c r="AN403" t="n">
        <v>0</v>
      </c>
      <c r="AO403" t="n">
        <v>3.57194392065118</v>
      </c>
      <c r="AP403" t="n">
        <v>0</v>
      </c>
      <c r="AQ403" t="n">
        <v>1.384892245222545</v>
      </c>
      <c r="AR403" t="n">
        <v>1</v>
      </c>
      <c r="AS403" t="n">
        <v>0</v>
      </c>
      <c r="AT403" t="n">
        <v>0</v>
      </c>
      <c r="AU403" t="n">
        <v>0</v>
      </c>
      <c r="AV403" t="n">
        <v>1.470343429391934</v>
      </c>
      <c r="AW403" t="n">
        <v>0.4622510126461412</v>
      </c>
    </row>
    <row r="404" spans="1:49">
      <c r="A404" t="n">
        <v>0</v>
      </c>
      <c r="B404" t="n">
        <v>-21.42638506</v>
      </c>
      <c r="C404" t="n">
        <v>36.4916817</v>
      </c>
      <c r="D404" t="n">
        <v>57.983635385</v>
      </c>
      <c r="E404" t="n">
        <v>1610.150864</v>
      </c>
      <c r="F404" t="n">
        <v>401</v>
      </c>
      <c r="G404" t="n">
        <v>25.6</v>
      </c>
      <c r="H404" t="n">
        <v>-0.1013532707845703</v>
      </c>
      <c r="I404" t="n">
        <v>-0</v>
      </c>
      <c r="J404" t="n">
        <v>0</v>
      </c>
      <c r="K404" t="n">
        <v>0</v>
      </c>
      <c r="L404" t="n">
        <v>0.1747039250000003</v>
      </c>
      <c r="M404" t="n">
        <v>0</v>
      </c>
      <c r="N404" t="n">
        <v>89.02465590766542</v>
      </c>
      <c r="O404" t="n">
        <v>-0.006000177055127469</v>
      </c>
      <c r="P404" t="b">
        <v>1</v>
      </c>
      <c r="Q404" t="n">
        <v>0</v>
      </c>
      <c r="R404" t="b">
        <v>0</v>
      </c>
      <c r="S404" t="n">
        <v>-0.006000177055127469</v>
      </c>
      <c r="T404" t="n">
        <v>210.2440357478279</v>
      </c>
      <c r="U404" t="n">
        <v>829.2024769894331</v>
      </c>
      <c r="V404" t="n">
        <v>-0.2725283980646689</v>
      </c>
      <c r="W404" t="n">
        <v>2</v>
      </c>
      <c r="X404" t="n">
        <v>1771.176490849429</v>
      </c>
      <c r="Y404" t="b">
        <v>1</v>
      </c>
      <c r="Z404" t="n">
        <v>1771.176490849429</v>
      </c>
      <c r="AA404" t="b">
        <v>0</v>
      </c>
      <c r="AB404" t="n">
        <v>-0.06909949240990591</v>
      </c>
      <c r="AC404" t="n">
        <v>-0.006000177055127469</v>
      </c>
      <c r="AD404" t="b">
        <v>0</v>
      </c>
      <c r="AE404" t="n">
        <v>0</v>
      </c>
      <c r="AF404" t="n">
        <v>-161.0256268494293</v>
      </c>
      <c r="AG404" t="n">
        <v>0</v>
      </c>
      <c r="AH404" t="n">
        <v>28.16686923404595</v>
      </c>
      <c r="AI404" t="n">
        <v>0.8200322924345009</v>
      </c>
      <c r="AJ404" t="n">
        <v>0.1520972675935813</v>
      </c>
      <c r="AK404" t="n">
        <v>0.8891317848444068</v>
      </c>
      <c r="AL404" t="n">
        <v>0.1382694204067682</v>
      </c>
      <c r="AM404" t="n">
        <v>0</v>
      </c>
      <c r="AN404" t="n">
        <v>0</v>
      </c>
      <c r="AO404" t="n">
        <v>0.138619252187764</v>
      </c>
      <c r="AP404" t="n">
        <v>0</v>
      </c>
      <c r="AQ404" t="n">
        <v>0.8158603655434957</v>
      </c>
      <c r="AR404" t="n">
        <v>1</v>
      </c>
      <c r="AS404" t="n">
        <v>0</v>
      </c>
      <c r="AT404" t="n">
        <v>0</v>
      </c>
      <c r="AU404" t="n">
        <v>0</v>
      </c>
      <c r="AV404" t="n">
        <v>0.9056266468306756</v>
      </c>
      <c r="AW404" t="n">
        <v>0.2847136432268301</v>
      </c>
    </row>
    <row r="405" spans="1:49">
      <c r="A405" t="n">
        <v>-25.342674215</v>
      </c>
      <c r="B405" t="n">
        <v>3.91241054</v>
      </c>
      <c r="C405" t="n">
        <v>36.61746167</v>
      </c>
      <c r="D405" t="n">
        <v>58.183494085</v>
      </c>
      <c r="E405" t="n">
        <v>1517.447833</v>
      </c>
      <c r="F405" t="n">
        <v>402</v>
      </c>
      <c r="G405" t="n">
        <v>24.9</v>
      </c>
      <c r="H405" t="n">
        <v>-0.3290476738338128</v>
      </c>
      <c r="I405" t="n">
        <v>0.5295007755854418</v>
      </c>
      <c r="J405" t="n">
        <v>0</v>
      </c>
      <c r="K405" t="n">
        <v>0</v>
      </c>
      <c r="L405" t="n">
        <v>0.1715481693541669</v>
      </c>
      <c r="M405" t="n">
        <v>0</v>
      </c>
      <c r="N405" t="n">
        <v>89.02161528708903</v>
      </c>
      <c r="O405" t="n">
        <v>-2.690892460819741</v>
      </c>
      <c r="P405" t="b">
        <v>1</v>
      </c>
      <c r="Q405" t="n">
        <v>0</v>
      </c>
      <c r="R405" t="b">
        <v>0</v>
      </c>
      <c r="S405" t="n">
        <v>-2.690892460819741</v>
      </c>
      <c r="T405" t="n">
        <v>204.4951753953482</v>
      </c>
      <c r="U405" t="n">
        <v>806.5289717592532</v>
      </c>
      <c r="V405" t="n">
        <v>-125.6564128635922</v>
      </c>
      <c r="W405" t="n">
        <v>2</v>
      </c>
      <c r="X405" t="n">
        <v>1722.745883677765</v>
      </c>
      <c r="Y405" t="b">
        <v>0</v>
      </c>
      <c r="Z405" t="n">
        <v>1722.745883677765</v>
      </c>
      <c r="AA405" t="b">
        <v>0</v>
      </c>
      <c r="AB405" t="n">
        <v>-31.8601452493895</v>
      </c>
      <c r="AC405" t="n">
        <v>-2.690892460819741</v>
      </c>
      <c r="AD405" t="b">
        <v>0</v>
      </c>
      <c r="AE405" t="n">
        <v>0</v>
      </c>
      <c r="AF405" t="n">
        <v>0</v>
      </c>
      <c r="AG405" t="n">
        <v>0.9053032923963173</v>
      </c>
      <c r="AH405" t="n">
        <v>28.16686923404595</v>
      </c>
      <c r="AI405" t="n">
        <v>-13.50332134386573</v>
      </c>
      <c r="AJ405" t="n">
        <v>-2.43607380426454</v>
      </c>
      <c r="AK405" t="n">
        <v>18.35682390552377</v>
      </c>
      <c r="AL405" t="n">
        <v>-2.43607380426454</v>
      </c>
      <c r="AM405" t="n">
        <v>2</v>
      </c>
      <c r="AN405" t="n">
        <v>0</v>
      </c>
      <c r="AO405" t="n">
        <v>-1.9051837221531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</row>
    <row r="406" spans="1:49">
      <c r="A406" t="n">
        <v>-51.6990554</v>
      </c>
      <c r="B406" t="n">
        <v>30.264757965</v>
      </c>
      <c r="C406" t="n">
        <v>36.746637405</v>
      </c>
      <c r="D406" t="n">
        <v>58.3887485</v>
      </c>
      <c r="E406" t="n">
        <v>1663.99392</v>
      </c>
      <c r="F406" t="n">
        <v>403</v>
      </c>
      <c r="G406" t="n">
        <v>23.3</v>
      </c>
      <c r="H406" t="n">
        <v>-0.499122700546843</v>
      </c>
      <c r="I406" t="n">
        <v>1.080181582223553</v>
      </c>
      <c r="J406" t="n">
        <v>0</v>
      </c>
      <c r="K406" t="n">
        <v>0</v>
      </c>
      <c r="L406" t="n">
        <v>0.1587468562083311</v>
      </c>
      <c r="M406" t="n">
        <v>0</v>
      </c>
      <c r="N406" t="n">
        <v>89.02754882328782</v>
      </c>
      <c r="O406" t="n">
        <v>-4.40628424590669</v>
      </c>
      <c r="P406" t="b">
        <v>1</v>
      </c>
      <c r="Q406" t="n">
        <v>0</v>
      </c>
      <c r="R406" t="b">
        <v>0</v>
      </c>
      <c r="S406" t="n">
        <v>-4.40628424590669</v>
      </c>
      <c r="T406" t="n">
        <v>191.354923161109</v>
      </c>
      <c r="U406" t="n">
        <v>754.7038169474138</v>
      </c>
      <c r="V406" t="n">
        <v>-219.889378382042</v>
      </c>
      <c r="W406" t="n">
        <v>2</v>
      </c>
      <c r="X406" t="n">
        <v>1612.047352999676</v>
      </c>
      <c r="Y406" t="b">
        <v>0</v>
      </c>
      <c r="Z406" t="n">
        <v>1612.047352999676</v>
      </c>
      <c r="AA406" t="b">
        <v>0</v>
      </c>
      <c r="AB406" t="n">
        <v>-55.75288498530476</v>
      </c>
      <c r="AC406" t="n">
        <v>-4.40628424590669</v>
      </c>
      <c r="AD406" t="b">
        <v>0</v>
      </c>
      <c r="AE406" t="n">
        <v>0</v>
      </c>
      <c r="AF406" t="n">
        <v>0</v>
      </c>
      <c r="AG406" t="n">
        <v>0.9300475328953026</v>
      </c>
      <c r="AH406" t="n">
        <v>28.17558511019237</v>
      </c>
      <c r="AI406" t="n">
        <v>-24.27567094212465</v>
      </c>
      <c r="AJ406" t="n">
        <v>-4.098053792140957</v>
      </c>
      <c r="AK406" t="n">
        <v>31.4772140431801</v>
      </c>
      <c r="AL406" t="n">
        <v>-4.098053792140957</v>
      </c>
      <c r="AM406" t="n">
        <v>2</v>
      </c>
      <c r="AN406" t="n">
        <v>0.02661875382801382</v>
      </c>
      <c r="AO406" t="n">
        <v>-2.959468292303332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</row>
    <row r="407" spans="1:49">
      <c r="A407" t="n">
        <v>-49.671641465</v>
      </c>
      <c r="B407" t="n">
        <v>28.23765432</v>
      </c>
      <c r="C407" t="n">
        <v>36.84538511</v>
      </c>
      <c r="D407" t="n">
        <v>58.54565414</v>
      </c>
      <c r="E407" t="n">
        <v>1774.986765</v>
      </c>
      <c r="F407" t="n">
        <v>404</v>
      </c>
      <c r="G407" t="n">
        <v>21.6</v>
      </c>
      <c r="H407" t="n">
        <v>-0.4244615239788181</v>
      </c>
      <c r="I407" t="n">
        <v>1.037821520222683</v>
      </c>
      <c r="J407" t="n">
        <v>0</v>
      </c>
      <c r="K407" t="n">
        <v>0</v>
      </c>
      <c r="L407" t="n">
        <v>0.132556174791668</v>
      </c>
      <c r="M407" t="n">
        <v>0</v>
      </c>
      <c r="N407" t="n">
        <v>89.0377054920873</v>
      </c>
      <c r="O407" t="n">
        <v>-3.339767011212009</v>
      </c>
      <c r="P407" t="b">
        <v>1</v>
      </c>
      <c r="Q407" t="n">
        <v>0</v>
      </c>
      <c r="R407" t="b">
        <v>0</v>
      </c>
      <c r="S407" t="n">
        <v>-3.339767011212009</v>
      </c>
      <c r="T407" t="n">
        <v>177.3934051622298</v>
      </c>
      <c r="U407" t="n">
        <v>699.6395899598342</v>
      </c>
      <c r="V407" t="n">
        <v>-179.783604060207</v>
      </c>
      <c r="W407" t="n">
        <v>1</v>
      </c>
      <c r="X407" t="n">
        <v>2607.556751780302</v>
      </c>
      <c r="Y407" t="b">
        <v>1</v>
      </c>
      <c r="Z407" t="n">
        <v>2607.556751780302</v>
      </c>
      <c r="AA407" t="b">
        <v>0</v>
      </c>
      <c r="AB407" t="n">
        <v>-45.58407810857175</v>
      </c>
      <c r="AC407" t="n">
        <v>-3.339767011212009</v>
      </c>
      <c r="AD407" t="b">
        <v>0</v>
      </c>
      <c r="AE407" t="n">
        <v>0</v>
      </c>
      <c r="AF407" t="n">
        <v>-832.5699867803019</v>
      </c>
      <c r="AG407" t="n">
        <v>0.9234676181102662</v>
      </c>
      <c r="AH407" t="n">
        <v>28.18612789577915</v>
      </c>
      <c r="AI407" t="n">
        <v>-11.29471962293402</v>
      </c>
      <c r="AJ407" t="n">
        <v>-3.084166686887197</v>
      </c>
      <c r="AK407" t="n">
        <v>34.28935848563773</v>
      </c>
      <c r="AL407" t="n">
        <v>-2.099419330582574</v>
      </c>
      <c r="AM407" t="n">
        <v>2</v>
      </c>
      <c r="AN407" t="n">
        <v>0</v>
      </c>
      <c r="AO407" t="n">
        <v>-1.054530023284307</v>
      </c>
      <c r="AP407" t="n">
        <v>0</v>
      </c>
      <c r="AQ407" t="n">
        <v>0.6862769615991342</v>
      </c>
      <c r="AR407" t="n">
        <v>1</v>
      </c>
      <c r="AS407" t="n">
        <v>0</v>
      </c>
      <c r="AT407" t="n">
        <v>0</v>
      </c>
      <c r="AU407" t="n">
        <v>0</v>
      </c>
      <c r="AV407" t="n">
        <v>0.7815269496207727</v>
      </c>
      <c r="AW407" t="n">
        <v>0.2456988052252888</v>
      </c>
    </row>
    <row r="408" spans="1:49">
      <c r="A408" t="n">
        <v>-51.699055405</v>
      </c>
      <c r="B408" t="n">
        <v>30.26475797</v>
      </c>
      <c r="C408" t="n">
        <v>36.907447585</v>
      </c>
      <c r="D408" t="n">
        <v>58.64426861</v>
      </c>
      <c r="E408" t="n">
        <v>1785.4368935</v>
      </c>
      <c r="F408" t="n">
        <v>405</v>
      </c>
      <c r="G408" t="n">
        <v>20.2</v>
      </c>
      <c r="H408" t="n">
        <v>-0.3863645368712225</v>
      </c>
      <c r="I408" t="n">
        <v>1.080181582328021</v>
      </c>
      <c r="J408" t="n">
        <v>0</v>
      </c>
      <c r="K408" t="n">
        <v>0</v>
      </c>
      <c r="L408" t="n">
        <v>0.1023846986041681</v>
      </c>
      <c r="M408" t="n">
        <v>0</v>
      </c>
      <c r="N408" t="n">
        <v>89.04786216088765</v>
      </c>
      <c r="O408" t="n">
        <v>-2.771829232748718</v>
      </c>
      <c r="P408" t="b">
        <v>1</v>
      </c>
      <c r="Q408" t="n">
        <v>0</v>
      </c>
      <c r="R408" t="b">
        <v>0</v>
      </c>
      <c r="S408" t="n">
        <v>-2.771829232748718</v>
      </c>
      <c r="T408" t="n">
        <v>165.8956844572704</v>
      </c>
      <c r="U408" t="n">
        <v>654.2925794994745</v>
      </c>
      <c r="V408" t="n">
        <v>-159.552187957801</v>
      </c>
      <c r="W408" t="n">
        <v>1</v>
      </c>
      <c r="X408" t="n">
        <v>2438.548443794542</v>
      </c>
      <c r="Y408" t="b">
        <v>0</v>
      </c>
      <c r="Z408" t="n">
        <v>2438.548443794542</v>
      </c>
      <c r="AA408" t="b">
        <v>0</v>
      </c>
      <c r="AB408" t="n">
        <v>-40.45440871140998</v>
      </c>
      <c r="AC408" t="n">
        <v>-2.771829232748718</v>
      </c>
      <c r="AD408" t="b">
        <v>0</v>
      </c>
      <c r="AE408" t="n">
        <v>0</v>
      </c>
      <c r="AF408" t="n">
        <v>0</v>
      </c>
      <c r="AG408" t="n">
        <v>0.9190930660659599</v>
      </c>
      <c r="AH408" t="n">
        <v>28.19487050827039</v>
      </c>
      <c r="AI408" t="n">
        <v>-9.976218550699025</v>
      </c>
      <c r="AJ408" t="n">
        <v>-2.547569028138276</v>
      </c>
      <c r="AK408" t="n">
        <v>30.47819016071095</v>
      </c>
      <c r="AL408" t="n">
        <v>-2.547569028138276</v>
      </c>
      <c r="AM408" t="n">
        <v>2</v>
      </c>
      <c r="AN408" t="n">
        <v>0</v>
      </c>
      <c r="AO408" t="n">
        <v>-1.466343463754155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</row>
    <row r="409" spans="1:49">
      <c r="A409" t="n">
        <v>-49.671641465</v>
      </c>
      <c r="B409" t="n">
        <v>28.23765432</v>
      </c>
      <c r="C409" t="n">
        <v>36.94208742</v>
      </c>
      <c r="D409" t="n">
        <v>58.699309745</v>
      </c>
      <c r="E409" t="n">
        <v>1728.312533</v>
      </c>
      <c r="F409" t="n">
        <v>406</v>
      </c>
      <c r="G409" t="n">
        <v>18.7</v>
      </c>
      <c r="H409" t="n">
        <v>-0.4467469952029579</v>
      </c>
      <c r="I409" t="n">
        <v>1.037821520222683</v>
      </c>
      <c r="J409" t="n">
        <v>0</v>
      </c>
      <c r="K409" t="n">
        <v>0</v>
      </c>
      <c r="L409" t="n">
        <v>0.07003891087499983</v>
      </c>
      <c r="M409" t="n">
        <v>0</v>
      </c>
      <c r="N409" t="n">
        <v>89.058018829688</v>
      </c>
      <c r="O409" t="n">
        <v>-3.110112552481079</v>
      </c>
      <c r="P409" t="b">
        <v>1</v>
      </c>
      <c r="Q409" t="n">
        <v>0</v>
      </c>
      <c r="R409" t="b">
        <v>0</v>
      </c>
      <c r="S409" t="n">
        <v>-3.110112552481079</v>
      </c>
      <c r="T409" t="n">
        <v>153.5766979876711</v>
      </c>
      <c r="U409" t="n">
        <v>605.7064968633749</v>
      </c>
      <c r="V409" t="n">
        <v>-193.3847228591615</v>
      </c>
      <c r="W409" t="n">
        <v>1</v>
      </c>
      <c r="X409" t="n">
        <v>2257.468113809798</v>
      </c>
      <c r="Y409" t="b">
        <v>0</v>
      </c>
      <c r="Z409" t="n">
        <v>2257.468113809798</v>
      </c>
      <c r="AA409" t="b">
        <v>0</v>
      </c>
      <c r="AB409" t="n">
        <v>-49.03263764177523</v>
      </c>
      <c r="AC409" t="n">
        <v>-3.110112552481079</v>
      </c>
      <c r="AD409" t="b">
        <v>0</v>
      </c>
      <c r="AE409" t="n">
        <v>0</v>
      </c>
      <c r="AF409" t="n">
        <v>0</v>
      </c>
      <c r="AG409" t="n">
        <v>0.9270649831087203</v>
      </c>
      <c r="AH409" t="n">
        <v>28.20254115607294</v>
      </c>
      <c r="AI409" t="n">
        <v>-12.19652304457965</v>
      </c>
      <c r="AJ409" t="n">
        <v>-2.883276440932091</v>
      </c>
      <c r="AK409" t="n">
        <v>36.83611459719558</v>
      </c>
      <c r="AL409" t="n">
        <v>-2.883276440932091</v>
      </c>
      <c r="AM409" t="n">
        <v>2</v>
      </c>
      <c r="AN409" t="n">
        <v>0</v>
      </c>
      <c r="AO409" t="n">
        <v>-1.833170948967223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</row>
    <row r="410" spans="1:49">
      <c r="A410" t="n">
        <v>-51.69905540000001</v>
      </c>
      <c r="B410" t="n">
        <v>30.264757965</v>
      </c>
      <c r="C410" t="n">
        <v>36.96234568</v>
      </c>
      <c r="D410" t="n">
        <v>58.73149921</v>
      </c>
      <c r="E410" t="n">
        <v>1625.333673</v>
      </c>
      <c r="F410" t="n">
        <v>407</v>
      </c>
      <c r="G410" t="n">
        <v>17</v>
      </c>
      <c r="H410" t="n">
        <v>-0.4933141489836097</v>
      </c>
      <c r="I410" t="n">
        <v>1.080181582223553</v>
      </c>
      <c r="J410" t="n">
        <v>0</v>
      </c>
      <c r="K410" t="n">
        <v>0</v>
      </c>
      <c r="L410" t="n">
        <v>0.03637437493749873</v>
      </c>
      <c r="M410" t="n">
        <v>0</v>
      </c>
      <c r="N410" t="n">
        <v>89.06817549848748</v>
      </c>
      <c r="O410" t="n">
        <v>-3.211727555655545</v>
      </c>
      <c r="P410" t="b">
        <v>1</v>
      </c>
      <c r="Q410" t="n">
        <v>0</v>
      </c>
      <c r="R410" t="b">
        <v>0</v>
      </c>
      <c r="S410" t="n">
        <v>-3.211727555655545</v>
      </c>
      <c r="T410" t="n">
        <v>139.6151799887919</v>
      </c>
      <c r="U410" t="n">
        <v>550.6422698757954</v>
      </c>
      <c r="V410" t="n">
        <v>-219.6733835338244</v>
      </c>
      <c r="W410" t="n">
        <v>1</v>
      </c>
      <c r="X410" t="n">
        <v>2052.243739827089</v>
      </c>
      <c r="Y410" t="b">
        <v>0</v>
      </c>
      <c r="Z410" t="n">
        <v>2052.243739827089</v>
      </c>
      <c r="AA410" t="b">
        <v>0</v>
      </c>
      <c r="AB410" t="n">
        <v>-55.69811955725772</v>
      </c>
      <c r="AC410" t="n">
        <v>-3.211727555655545</v>
      </c>
      <c r="AD410" t="b">
        <v>0</v>
      </c>
      <c r="AE410" t="n">
        <v>0</v>
      </c>
      <c r="AF410" t="n">
        <v>0</v>
      </c>
      <c r="AG410" t="n">
        <v>0.9317073870632828</v>
      </c>
      <c r="AH410" t="n">
        <v>28.21029991079099</v>
      </c>
      <c r="AI410" t="n">
        <v>-13.92389306064688</v>
      </c>
      <c r="AJ410" t="n">
        <v>-2.992390288838972</v>
      </c>
      <c r="AK410" t="n">
        <v>41.77422649661084</v>
      </c>
      <c r="AL410" t="n">
        <v>-2.992390288838972</v>
      </c>
      <c r="AM410" t="n">
        <v>2</v>
      </c>
      <c r="AN410" t="n">
        <v>0</v>
      </c>
      <c r="AO410" t="n">
        <v>-1.889256215912849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</row>
    <row r="411" spans="1:49">
      <c r="A411" t="n">
        <v>-30.41120906</v>
      </c>
      <c r="B411" t="n">
        <v>8.980169659999998</v>
      </c>
      <c r="C411" t="n">
        <v>36.973249195</v>
      </c>
      <c r="D411" t="n">
        <v>58.748824405</v>
      </c>
      <c r="E411" t="n">
        <v>1509.4630255</v>
      </c>
      <c r="F411" t="n">
        <v>408</v>
      </c>
      <c r="G411" t="n">
        <v>15.3</v>
      </c>
      <c r="H411" t="n">
        <v>-0.4133297421959339</v>
      </c>
      <c r="I411" t="n">
        <v>0.6354009307443176</v>
      </c>
      <c r="J411" t="n">
        <v>0</v>
      </c>
      <c r="K411" t="n">
        <v>0</v>
      </c>
      <c r="L411" t="n">
        <v>0.01463252843749882</v>
      </c>
      <c r="M411" t="n">
        <v>0</v>
      </c>
      <c r="N411" t="n">
        <v>89.07498885397793</v>
      </c>
      <c r="O411" t="n">
        <v>-2.321677479125956</v>
      </c>
      <c r="P411" t="b">
        <v>1</v>
      </c>
      <c r="Q411" t="n">
        <v>0</v>
      </c>
      <c r="R411" t="b">
        <v>0</v>
      </c>
      <c r="S411" t="n">
        <v>-2.321677479125956</v>
      </c>
      <c r="T411" t="n">
        <v>125.6536619899127</v>
      </c>
      <c r="U411" t="n">
        <v>495.5780428882159</v>
      </c>
      <c r="V411" t="n">
        <v>-176.440435344108</v>
      </c>
      <c r="W411" t="n">
        <v>1</v>
      </c>
      <c r="X411" t="n">
        <v>1847.01936584438</v>
      </c>
      <c r="Y411" t="b">
        <v>0</v>
      </c>
      <c r="Z411" t="n">
        <v>1847.01936584438</v>
      </c>
      <c r="AA411" t="b">
        <v>0</v>
      </c>
      <c r="AB411" t="n">
        <v>-44.73641869779614</v>
      </c>
      <c r="AC411" t="n">
        <v>-2.321677479125956</v>
      </c>
      <c r="AD411" t="b">
        <v>0</v>
      </c>
      <c r="AE411" t="n">
        <v>0</v>
      </c>
      <c r="AF411" t="n">
        <v>0</v>
      </c>
      <c r="AG411" t="n">
        <v>0.9248385656624388</v>
      </c>
      <c r="AH411" t="n">
        <v>28.21780217329292</v>
      </c>
      <c r="AI411" t="n">
        <v>-11.10114443288009</v>
      </c>
      <c r="AJ411" t="n">
        <v>-2.147176869725636</v>
      </c>
      <c r="AK411" t="n">
        <v>33.63527426491605</v>
      </c>
      <c r="AL411" t="n">
        <v>-2.147176869725636</v>
      </c>
      <c r="AM411" t="n">
        <v>2</v>
      </c>
      <c r="AN411" t="n">
        <v>0</v>
      </c>
      <c r="AO411" t="n">
        <v>-1.487763594603394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</row>
    <row r="412" spans="1:49">
      <c r="A412" t="n">
        <v>0</v>
      </c>
      <c r="B412" t="n">
        <v>-21.42638506</v>
      </c>
      <c r="C412" t="n">
        <v>36.98425638499999</v>
      </c>
      <c r="D412" t="n">
        <v>58.766314325</v>
      </c>
      <c r="E412" t="n">
        <v>1401.488391</v>
      </c>
      <c r="F412" t="n">
        <v>409</v>
      </c>
      <c r="G412" t="n">
        <v>14.2</v>
      </c>
      <c r="H412" t="n">
        <v>-0.1867002155659891</v>
      </c>
      <c r="I412" t="n">
        <v>-0</v>
      </c>
      <c r="J412" t="n">
        <v>0</v>
      </c>
      <c r="K412" t="n">
        <v>0</v>
      </c>
      <c r="L412" t="n">
        <v>0.004807240583333039</v>
      </c>
      <c r="M412" t="n">
        <v>0</v>
      </c>
      <c r="N412" t="n">
        <v>89.07282805269321</v>
      </c>
      <c r="O412" t="n">
        <v>-0.6404780864979056</v>
      </c>
      <c r="P412" t="b">
        <v>1</v>
      </c>
      <c r="Q412" t="n">
        <v>0</v>
      </c>
      <c r="R412" t="b">
        <v>0</v>
      </c>
      <c r="S412" t="n">
        <v>-0.6404780864979056</v>
      </c>
      <c r="T412" t="n">
        <v>116.6197385788733</v>
      </c>
      <c r="U412" t="n">
        <v>459.9482489550762</v>
      </c>
      <c r="V412" t="n">
        <v>-52.4449401020935</v>
      </c>
      <c r="W412" t="n">
        <v>1</v>
      </c>
      <c r="X412" t="n">
        <v>1714.227123855569</v>
      </c>
      <c r="Y412" t="b">
        <v>0</v>
      </c>
      <c r="Z412" t="n">
        <v>1714.227123855569</v>
      </c>
      <c r="AA412" t="b">
        <v>0</v>
      </c>
      <c r="AB412" t="n">
        <v>-13.29739860600748</v>
      </c>
      <c r="AC412" t="n">
        <v>-0.6404780864979056</v>
      </c>
      <c r="AD412" t="b">
        <v>0</v>
      </c>
      <c r="AE412" t="n">
        <v>0</v>
      </c>
      <c r="AF412" t="n">
        <v>0</v>
      </c>
      <c r="AG412" t="n">
        <v>0.8380808281825768</v>
      </c>
      <c r="AH412" t="n">
        <v>28.22377083241532</v>
      </c>
      <c r="AI412" t="n">
        <v>-2.990151552561469</v>
      </c>
      <c r="AJ412" t="n">
        <v>-0.5367724051649568</v>
      </c>
      <c r="AK412" t="n">
        <v>10.30724705344601</v>
      </c>
      <c r="AL412" t="n">
        <v>-0.5367724051649568</v>
      </c>
      <c r="AM412" t="n">
        <v>0</v>
      </c>
      <c r="AN412" t="n">
        <v>0</v>
      </c>
      <c r="AO412" t="n">
        <v>-0.5144597322608118</v>
      </c>
      <c r="AP412" t="n">
        <v>0</v>
      </c>
      <c r="AQ412" t="n">
        <v>0.5877900610395088</v>
      </c>
      <c r="AR412" t="n">
        <v>1</v>
      </c>
      <c r="AS412" t="n">
        <v>0</v>
      </c>
      <c r="AT412" t="n">
        <v>0</v>
      </c>
      <c r="AU412" t="n">
        <v>0</v>
      </c>
      <c r="AV412" t="n">
        <v>0.6655069426760215</v>
      </c>
      <c r="AW412" t="n">
        <v>0.2092240846767686</v>
      </c>
    </row>
    <row r="413" spans="1:49">
      <c r="A413" t="n">
        <v>0</v>
      </c>
      <c r="B413" t="n">
        <v>-21.42638506</v>
      </c>
      <c r="C413" t="n">
        <v>36.995759555</v>
      </c>
      <c r="D413" t="n">
        <v>58.78459234</v>
      </c>
      <c r="E413" t="n">
        <v>1293.6853735</v>
      </c>
      <c r="F413" t="n">
        <v>410</v>
      </c>
      <c r="G413" t="n">
        <v>13.9</v>
      </c>
      <c r="H413" t="n">
        <v>-0.006536062206777382</v>
      </c>
      <c r="I413" t="n">
        <v>-0</v>
      </c>
      <c r="J413" t="n">
        <v>0</v>
      </c>
      <c r="K413" t="n">
        <v>0</v>
      </c>
      <c r="L413" t="n">
        <v>0.005366133520832012</v>
      </c>
      <c r="M413" t="n">
        <v>0</v>
      </c>
      <c r="N413" t="n">
        <v>89.06538833565848</v>
      </c>
      <c r="O413" t="n">
        <v>0.554009816647552</v>
      </c>
      <c r="P413" t="b">
        <v>1</v>
      </c>
      <c r="Q413" t="n">
        <v>0</v>
      </c>
      <c r="R413" t="b">
        <v>0</v>
      </c>
      <c r="S413" t="n">
        <v>0.554009816647552</v>
      </c>
      <c r="T413" t="n">
        <v>114.1559412849534</v>
      </c>
      <c r="U413" t="n">
        <v>450.2310324278562</v>
      </c>
      <c r="V413" t="n">
        <v>46.34365930414229</v>
      </c>
      <c r="W413" t="n">
        <v>1</v>
      </c>
      <c r="X413" t="n">
        <v>1678.01105785862</v>
      </c>
      <c r="Y413" t="b">
        <v>0</v>
      </c>
      <c r="Z413" t="n">
        <v>1678.01105785862</v>
      </c>
      <c r="AA413" t="b">
        <v>0</v>
      </c>
      <c r="AB413" t="n">
        <v>11.75042071606042</v>
      </c>
      <c r="AC413" t="n">
        <v>0.554009816647552</v>
      </c>
      <c r="AD413" t="b">
        <v>0</v>
      </c>
      <c r="AE413" t="n">
        <v>0</v>
      </c>
      <c r="AF413" t="n">
        <v>0</v>
      </c>
      <c r="AG413" t="n">
        <v>0.5663054222349548</v>
      </c>
      <c r="AH413" t="n">
        <v>28.22731800547713</v>
      </c>
      <c r="AI413" t="n">
        <v>5.567283072087325</v>
      </c>
      <c r="AJ413" t="n">
        <v>0.9782880313261393</v>
      </c>
      <c r="AK413" t="n">
        <v>2.414500481247396</v>
      </c>
      <c r="AL413" t="n">
        <v>0.9782880313261393</v>
      </c>
      <c r="AM413" t="n">
        <v>0</v>
      </c>
      <c r="AN413" t="n">
        <v>0</v>
      </c>
      <c r="AO413" t="n">
        <v>1.002407627696973</v>
      </c>
      <c r="AP413" t="n">
        <v>0</v>
      </c>
      <c r="AQ413" t="n">
        <v>0.8172838426512781</v>
      </c>
      <c r="AR413" t="n">
        <v>1</v>
      </c>
      <c r="AS413" t="n">
        <v>0</v>
      </c>
      <c r="AT413" t="n">
        <v>0</v>
      </c>
      <c r="AU413" t="n">
        <v>0</v>
      </c>
      <c r="AV413" t="n">
        <v>0.8903882476862072</v>
      </c>
      <c r="AW413" t="n">
        <v>0.2799229492332849</v>
      </c>
    </row>
    <row r="414" spans="1:49">
      <c r="A414" t="n">
        <v>0</v>
      </c>
      <c r="B414" t="n">
        <v>-21.42638506</v>
      </c>
      <c r="C414" t="n">
        <v>37.003906735</v>
      </c>
      <c r="D414" t="n">
        <v>58.79753785</v>
      </c>
      <c r="E414" t="n">
        <v>1177.1437595</v>
      </c>
      <c r="F414" t="n">
        <v>411</v>
      </c>
      <c r="G414" t="n">
        <v>14</v>
      </c>
      <c r="H414" t="n">
        <v>0.04617779772643016</v>
      </c>
      <c r="I414" t="n">
        <v>-0</v>
      </c>
      <c r="J414" t="n">
        <v>0</v>
      </c>
      <c r="K414" t="n">
        <v>0</v>
      </c>
      <c r="L414" t="n">
        <v>0.01211796479166669</v>
      </c>
      <c r="M414" t="n">
        <v>0</v>
      </c>
      <c r="N414" t="n">
        <v>89.05794861862375</v>
      </c>
      <c r="O414" t="n">
        <v>0.9068152614735978</v>
      </c>
      <c r="P414" t="b">
        <v>1</v>
      </c>
      <c r="Q414" t="n">
        <v>0</v>
      </c>
      <c r="R414" t="b">
        <v>0</v>
      </c>
      <c r="S414" t="n">
        <v>0.9068152614735978</v>
      </c>
      <c r="T414" t="n">
        <v>114.9772070495934</v>
      </c>
      <c r="U414" t="n">
        <v>453.4701046035962</v>
      </c>
      <c r="V414" t="n">
        <v>75.31447407960138</v>
      </c>
      <c r="W414" t="n">
        <v>1</v>
      </c>
      <c r="X414" t="n">
        <v>1690.083079857603</v>
      </c>
      <c r="Y414" t="b">
        <v>0</v>
      </c>
      <c r="Z414" t="n">
        <v>1690.083079857603</v>
      </c>
      <c r="AA414" t="b">
        <v>0</v>
      </c>
      <c r="AB414" t="n">
        <v>19.09596198772855</v>
      </c>
      <c r="AC414" t="n">
        <v>0.9068152614735978</v>
      </c>
      <c r="AD414" t="b">
        <v>0</v>
      </c>
      <c r="AE414" t="n">
        <v>0</v>
      </c>
      <c r="AF414" t="n">
        <v>0</v>
      </c>
      <c r="AG414" t="n">
        <v>0.6722722706752929</v>
      </c>
      <c r="AH414" t="n">
        <v>28.23553629205104</v>
      </c>
      <c r="AI414" t="n">
        <v>7.621438517989875</v>
      </c>
      <c r="AJ414" t="n">
        <v>1.348880953490329</v>
      </c>
      <c r="AK414" t="n">
        <v>2.497756739688683</v>
      </c>
      <c r="AL414" t="n">
        <v>1.348880953490329</v>
      </c>
      <c r="AM414" t="n">
        <v>0</v>
      </c>
      <c r="AN414" t="n">
        <v>0</v>
      </c>
      <c r="AO414" t="n">
        <v>1.373026129399057</v>
      </c>
      <c r="AP414" t="n">
        <v>0</v>
      </c>
      <c r="AQ414" t="n">
        <v>0.8381473360242734</v>
      </c>
      <c r="AR414" t="n">
        <v>1</v>
      </c>
      <c r="AS414" t="n">
        <v>0</v>
      </c>
      <c r="AT414" t="n">
        <v>0</v>
      </c>
      <c r="AU414" t="n">
        <v>0</v>
      </c>
      <c r="AV414" t="n">
        <v>0.9060888467413685</v>
      </c>
      <c r="AW414" t="n">
        <v>0.2848589510321305</v>
      </c>
    </row>
    <row r="415" spans="1:49">
      <c r="A415" t="n">
        <v>0</v>
      </c>
      <c r="B415" t="n">
        <v>-21.42638506</v>
      </c>
      <c r="C415" t="n">
        <v>37.01499368</v>
      </c>
      <c r="D415" t="n">
        <v>58.815154505</v>
      </c>
      <c r="E415" t="n">
        <v>1069.2218115</v>
      </c>
      <c r="F415" t="n">
        <v>412</v>
      </c>
      <c r="G415" t="n">
        <v>14.2</v>
      </c>
      <c r="H415" t="n">
        <v>0.0718248713010543</v>
      </c>
      <c r="I415" t="n">
        <v>-0</v>
      </c>
      <c r="J415" t="n">
        <v>0</v>
      </c>
      <c r="K415" t="n">
        <v>0</v>
      </c>
      <c r="L415" t="n">
        <v>0.02014942652083279</v>
      </c>
      <c r="M415" t="n">
        <v>0</v>
      </c>
      <c r="N415" t="n">
        <v>89.05050890158903</v>
      </c>
      <c r="O415" t="n">
        <v>1.092566377072559</v>
      </c>
      <c r="P415" t="b">
        <v>1</v>
      </c>
      <c r="Q415" t="n">
        <v>0</v>
      </c>
      <c r="R415" t="b">
        <v>0</v>
      </c>
      <c r="S415" t="n">
        <v>1.092566377072559</v>
      </c>
      <c r="T415" t="n">
        <v>116.6197385788733</v>
      </c>
      <c r="U415" t="n">
        <v>459.9482489550762</v>
      </c>
      <c r="V415" t="n">
        <v>89.46376060489783</v>
      </c>
      <c r="W415" t="n">
        <v>2</v>
      </c>
      <c r="X415" t="n">
        <v>982.4494597680427</v>
      </c>
      <c r="Y415" t="b">
        <v>1</v>
      </c>
      <c r="Z415" t="n">
        <v>982.4494597680427</v>
      </c>
      <c r="AA415" t="b">
        <v>0</v>
      </c>
      <c r="AB415" t="n">
        <v>22.68350928116071</v>
      </c>
      <c r="AC415" t="n">
        <v>1.092566377072559</v>
      </c>
      <c r="AD415" t="b">
        <v>0</v>
      </c>
      <c r="AE415" t="n">
        <v>0</v>
      </c>
      <c r="AF415" t="n">
        <v>86.77235173195731</v>
      </c>
      <c r="AG415" t="n">
        <v>0.817043882414619</v>
      </c>
      <c r="AH415" t="n">
        <v>28.24570139632688</v>
      </c>
      <c r="AI415" t="n">
        <v>12.99761332108297</v>
      </c>
      <c r="AJ415" t="n">
        <v>1.337218722994028</v>
      </c>
      <c r="AK415" t="n">
        <v>2.377992871101371</v>
      </c>
      <c r="AL415" t="n">
        <v>1.45532516828801</v>
      </c>
      <c r="AM415" t="n">
        <v>0</v>
      </c>
      <c r="AN415" t="n">
        <v>0</v>
      </c>
      <c r="AO415" t="n">
        <v>1.471299130429337</v>
      </c>
      <c r="AP415" t="n">
        <v>0</v>
      </c>
      <c r="AQ415" t="n">
        <v>0.8135748921449657</v>
      </c>
      <c r="AR415" t="n">
        <v>1</v>
      </c>
      <c r="AS415" t="n">
        <v>0</v>
      </c>
      <c r="AT415" t="n">
        <v>0</v>
      </c>
      <c r="AU415" t="n">
        <v>0</v>
      </c>
      <c r="AV415" t="n">
        <v>0.8765940767588799</v>
      </c>
      <c r="AW415" t="n">
        <v>0.2755862960730039</v>
      </c>
    </row>
    <row r="416" spans="1:49">
      <c r="A416" t="n">
        <v>0</v>
      </c>
      <c r="B416" t="n">
        <v>-21.42638506</v>
      </c>
      <c r="C416" t="n">
        <v>37.026818185</v>
      </c>
      <c r="D416" t="n">
        <v>58.83394311</v>
      </c>
      <c r="E416" t="n">
        <v>994.57057575</v>
      </c>
      <c r="F416" t="n">
        <v>413</v>
      </c>
      <c r="G416" t="n">
        <v>14.5</v>
      </c>
      <c r="H416" t="n">
        <v>0.08318938373602003</v>
      </c>
      <c r="I416" t="n">
        <v>-0</v>
      </c>
      <c r="J416" t="n">
        <v>0</v>
      </c>
      <c r="K416" t="n">
        <v>0</v>
      </c>
      <c r="L416" t="n">
        <v>0.02651840397916683</v>
      </c>
      <c r="M416" t="n">
        <v>0</v>
      </c>
      <c r="N416" t="n">
        <v>89.0430691845543</v>
      </c>
      <c r="O416" t="n">
        <v>1.194790661232169</v>
      </c>
      <c r="P416" t="b">
        <v>1</v>
      </c>
      <c r="Q416" t="n">
        <v>0</v>
      </c>
      <c r="R416" t="b">
        <v>0</v>
      </c>
      <c r="S416" t="n">
        <v>1.194790661232169</v>
      </c>
      <c r="T416" t="n">
        <v>119.0835358727931</v>
      </c>
      <c r="U416" t="n">
        <v>469.665465482296</v>
      </c>
      <c r="V416" t="n">
        <v>95.81014115919214</v>
      </c>
      <c r="W416" t="n">
        <v>2</v>
      </c>
      <c r="X416" t="n">
        <v>1003.205434270184</v>
      </c>
      <c r="Y416" t="b">
        <v>0</v>
      </c>
      <c r="Z416" t="n">
        <v>1003.205434270184</v>
      </c>
      <c r="AA416" t="b">
        <v>0</v>
      </c>
      <c r="AB416" t="n">
        <v>24.2926321397546</v>
      </c>
      <c r="AC416" t="n">
        <v>1.194790661232169</v>
      </c>
      <c r="AD416" t="b">
        <v>0</v>
      </c>
      <c r="AE416" t="n">
        <v>0</v>
      </c>
      <c r="AF416" t="n">
        <v>0</v>
      </c>
      <c r="AG416" t="n">
        <v>0.8247023700290492</v>
      </c>
      <c r="AH416" t="n">
        <v>28.2525385382603</v>
      </c>
      <c r="AI416" t="n">
        <v>13.79037521282661</v>
      </c>
      <c r="AJ416" t="n">
        <v>1.448753762148257</v>
      </c>
      <c r="AK416" t="n">
        <v>2.41742009121865</v>
      </c>
      <c r="AL416" t="n">
        <v>1.448753762148257</v>
      </c>
      <c r="AM416" t="n">
        <v>0</v>
      </c>
      <c r="AN416" t="n">
        <v>0</v>
      </c>
      <c r="AO416" t="n">
        <v>1.454266960923148</v>
      </c>
      <c r="AP416" t="n">
        <v>0</v>
      </c>
      <c r="AQ416" t="n">
        <v>0.7806996526911055</v>
      </c>
      <c r="AR416" t="n">
        <v>1</v>
      </c>
      <c r="AS416" t="n">
        <v>0</v>
      </c>
      <c r="AT416" t="n">
        <v>0</v>
      </c>
      <c r="AU416" t="n">
        <v>0</v>
      </c>
      <c r="AV416" t="n">
        <v>0.8402093694570197</v>
      </c>
      <c r="AW416" t="n">
        <v>0.2641475617889504</v>
      </c>
    </row>
    <row r="417" spans="1:49">
      <c r="A417" t="n">
        <v>0</v>
      </c>
      <c r="B417" t="n">
        <v>-21.42638506</v>
      </c>
      <c r="C417" t="n">
        <v>37.045636115</v>
      </c>
      <c r="D417" t="n">
        <v>58.863843955</v>
      </c>
      <c r="E417" t="n">
        <v>961.9631213499999</v>
      </c>
      <c r="F417" t="n">
        <v>414</v>
      </c>
      <c r="G417" t="n">
        <v>14.9</v>
      </c>
      <c r="H417" t="n">
        <v>0.1787509270882039</v>
      </c>
      <c r="I417" t="n">
        <v>-0</v>
      </c>
      <c r="J417" t="n">
        <v>0</v>
      </c>
      <c r="K417" t="n">
        <v>0</v>
      </c>
      <c r="L417" t="n">
        <v>0.03285887620833711</v>
      </c>
      <c r="M417" t="n">
        <v>0</v>
      </c>
      <c r="N417" t="n">
        <v>89.03562946751957</v>
      </c>
      <c r="O417" t="n">
        <v>1.901817536981222</v>
      </c>
      <c r="P417" t="b">
        <v>1</v>
      </c>
      <c r="Q417" t="n">
        <v>0</v>
      </c>
      <c r="R417" t="b">
        <v>0</v>
      </c>
      <c r="S417" t="n">
        <v>1.901817536981222</v>
      </c>
      <c r="T417" t="n">
        <v>122.3685989313529</v>
      </c>
      <c r="U417" t="n">
        <v>482.621754185256</v>
      </c>
      <c r="V417" t="n">
        <v>148.4124184698149</v>
      </c>
      <c r="W417" t="n">
        <v>2</v>
      </c>
      <c r="X417" t="n">
        <v>1030.880066939707</v>
      </c>
      <c r="Y417" t="b">
        <v>0</v>
      </c>
      <c r="Z417" t="n">
        <v>1030.880066939707</v>
      </c>
      <c r="AA417" t="b">
        <v>0</v>
      </c>
      <c r="AB417" t="n">
        <v>37.62992354711331</v>
      </c>
      <c r="AC417" t="n">
        <v>1.901817536981222</v>
      </c>
      <c r="AD417" t="b">
        <v>0</v>
      </c>
      <c r="AE417" t="n">
        <v>0</v>
      </c>
      <c r="AF417" t="n">
        <v>0</v>
      </c>
      <c r="AG417" t="n">
        <v>0.8681148655285585</v>
      </c>
      <c r="AH417" t="n">
        <v>28.25970240819624</v>
      </c>
      <c r="AI417" t="n">
        <v>20.29340367904618</v>
      </c>
      <c r="AJ417" t="n">
        <v>2.190744119815625</v>
      </c>
      <c r="AK417" t="n">
        <v>2.676398273094247</v>
      </c>
      <c r="AL417" t="n">
        <v>2.190744119815625</v>
      </c>
      <c r="AM417" t="n">
        <v>0</v>
      </c>
      <c r="AN417" t="n">
        <v>0</v>
      </c>
      <c r="AO417" t="n">
        <v>2.191221975390185</v>
      </c>
      <c r="AP417" t="n">
        <v>0</v>
      </c>
      <c r="AQ417" t="n">
        <v>0.9158222591749662</v>
      </c>
      <c r="AR417" t="n">
        <v>1</v>
      </c>
      <c r="AS417" t="n">
        <v>0</v>
      </c>
      <c r="AT417" t="n">
        <v>0</v>
      </c>
      <c r="AU417" t="n">
        <v>0</v>
      </c>
      <c r="AV417" t="n">
        <v>0.9741657020304753</v>
      </c>
      <c r="AW417" t="n">
        <v>0.3062611586158162</v>
      </c>
    </row>
    <row r="418" spans="1:49">
      <c r="A418" t="n">
        <v>0</v>
      </c>
      <c r="B418" t="n">
        <v>-21.42638506</v>
      </c>
      <c r="C418" t="n">
        <v>37.072741395</v>
      </c>
      <c r="D418" t="n">
        <v>58.90691302</v>
      </c>
      <c r="E418" t="n">
        <v>962.9929850000001</v>
      </c>
      <c r="F418" t="n">
        <v>415</v>
      </c>
      <c r="G418" t="n">
        <v>15.9</v>
      </c>
      <c r="H418" t="n">
        <v>0.3684735745778318</v>
      </c>
      <c r="I418" t="n">
        <v>-0</v>
      </c>
      <c r="J418" t="n">
        <v>0</v>
      </c>
      <c r="K418" t="n">
        <v>0</v>
      </c>
      <c r="L418" t="n">
        <v>0.04285705818750038</v>
      </c>
      <c r="M418" t="n">
        <v>0</v>
      </c>
      <c r="N418" t="n">
        <v>89.02818975048484</v>
      </c>
      <c r="O418" t="n">
        <v>3.458745693740528</v>
      </c>
      <c r="P418" t="b">
        <v>1</v>
      </c>
      <c r="Q418" t="n">
        <v>0</v>
      </c>
      <c r="R418" t="b">
        <v>0</v>
      </c>
      <c r="S418" t="n">
        <v>3.458745693740528</v>
      </c>
      <c r="T418" t="n">
        <v>130.5812565777525</v>
      </c>
      <c r="U418" t="n">
        <v>515.0124759426558</v>
      </c>
      <c r="V418" t="n">
        <v>252.9351402261194</v>
      </c>
      <c r="W418" t="n">
        <v>2</v>
      </c>
      <c r="X418" t="n">
        <v>1100.066648613513</v>
      </c>
      <c r="Y418" t="b">
        <v>0</v>
      </c>
      <c r="Z418" t="n">
        <v>1100.066648613513</v>
      </c>
      <c r="AA418" t="b">
        <v>0</v>
      </c>
      <c r="AB418" t="n">
        <v>64.13162784637917</v>
      </c>
      <c r="AC418" t="n">
        <v>3.458745693740528</v>
      </c>
      <c r="AD418" t="b">
        <v>0</v>
      </c>
      <c r="AE418" t="n">
        <v>0</v>
      </c>
      <c r="AF418" t="n">
        <v>0</v>
      </c>
      <c r="AG418" t="n">
        <v>0.9037448418502316</v>
      </c>
      <c r="AH418" t="n">
        <v>28.26828156336394</v>
      </c>
      <c r="AI418" t="n">
        <v>33.22195485906934</v>
      </c>
      <c r="AJ418" t="n">
        <v>3.82712634537361</v>
      </c>
      <c r="AK418" t="n">
        <v>3.197784519004188</v>
      </c>
      <c r="AL418" t="n">
        <v>3.82712634537361</v>
      </c>
      <c r="AM418" t="n">
        <v>0</v>
      </c>
      <c r="AN418" t="n">
        <v>0</v>
      </c>
      <c r="AO418" t="n">
        <v>3.827263880486004</v>
      </c>
      <c r="AP418" t="n">
        <v>0</v>
      </c>
      <c r="AQ418" t="n">
        <v>1.249550276371473</v>
      </c>
      <c r="AR418" t="n">
        <v>1</v>
      </c>
      <c r="AS418" t="n">
        <v>0</v>
      </c>
      <c r="AT418" t="n">
        <v>0</v>
      </c>
      <c r="AU418" t="n">
        <v>0</v>
      </c>
      <c r="AV418" t="n">
        <v>1.308934575533879</v>
      </c>
      <c r="AW418" t="n">
        <v>0.4115068091801559</v>
      </c>
    </row>
    <row r="419" spans="1:49">
      <c r="A419" t="n">
        <v>0</v>
      </c>
      <c r="B419" t="n">
        <v>-21.42638506</v>
      </c>
      <c r="C419" t="n">
        <v>37.10426876</v>
      </c>
      <c r="D419" t="n">
        <v>58.95700858</v>
      </c>
      <c r="E419" t="n">
        <v>978.9040595</v>
      </c>
      <c r="F419" t="n">
        <v>416</v>
      </c>
      <c r="G419" t="n">
        <v>17.4</v>
      </c>
      <c r="H419" t="n">
        <v>0.430688107933797</v>
      </c>
      <c r="I419" t="n">
        <v>-0</v>
      </c>
      <c r="J419" t="n">
        <v>0</v>
      </c>
      <c r="K419" t="n">
        <v>0</v>
      </c>
      <c r="L419" t="n">
        <v>0.05580437297916804</v>
      </c>
      <c r="M419" t="n">
        <v>0</v>
      </c>
      <c r="N419" t="n">
        <v>89.02075003345011</v>
      </c>
      <c r="O419" t="n">
        <v>4.305173826295192</v>
      </c>
      <c r="P419" t="b">
        <v>1</v>
      </c>
      <c r="Q419" t="n">
        <v>0</v>
      </c>
      <c r="R419" t="b">
        <v>0</v>
      </c>
      <c r="S419" t="n">
        <v>4.305173826295192</v>
      </c>
      <c r="T419" t="n">
        <v>142.9002430473518</v>
      </c>
      <c r="U419" t="n">
        <v>563.5985585787553</v>
      </c>
      <c r="V419" t="n">
        <v>287.6928747130329</v>
      </c>
      <c r="W419" t="n">
        <v>2</v>
      </c>
      <c r="X419" t="n">
        <v>1203.846521124221</v>
      </c>
      <c r="Y419" t="b">
        <v>0</v>
      </c>
      <c r="Z419" t="n">
        <v>1203.846521124221</v>
      </c>
      <c r="AA419" t="b">
        <v>0</v>
      </c>
      <c r="AB419" t="n">
        <v>72.94444085016048</v>
      </c>
      <c r="AC419" t="n">
        <v>4.305173826295192</v>
      </c>
      <c r="AD419" t="b">
        <v>0</v>
      </c>
      <c r="AE419" t="n">
        <v>0</v>
      </c>
      <c r="AF419" t="n">
        <v>0</v>
      </c>
      <c r="AG419" t="n">
        <v>0.9092283442288335</v>
      </c>
      <c r="AH419" t="n">
        <v>28.27966890818822</v>
      </c>
      <c r="AI419" t="n">
        <v>37.55934286625377</v>
      </c>
      <c r="AJ419" t="n">
        <v>4.734975381730589</v>
      </c>
      <c r="AK419" t="n">
        <v>3.409323741646809</v>
      </c>
      <c r="AL419" t="n">
        <v>4.734975381730589</v>
      </c>
      <c r="AM419" t="n">
        <v>0</v>
      </c>
      <c r="AN419" t="n">
        <v>0</v>
      </c>
      <c r="AO419" t="n">
        <v>4.735700227476992</v>
      </c>
      <c r="AP419" t="n">
        <v>0</v>
      </c>
      <c r="AQ419" t="n">
        <v>1.441106090330385</v>
      </c>
      <c r="AR419" t="n">
        <v>1</v>
      </c>
      <c r="AS419" t="n">
        <v>0</v>
      </c>
      <c r="AT419" t="n">
        <v>0</v>
      </c>
      <c r="AU419" t="n">
        <v>0</v>
      </c>
      <c r="AV419" t="n">
        <v>1.501748736516735</v>
      </c>
      <c r="AW419" t="n">
        <v>0.4721243080482267</v>
      </c>
    </row>
    <row r="420" spans="1:49">
      <c r="A420" t="n">
        <v>-10.137069685</v>
      </c>
      <c r="B420" t="n">
        <v>-11.29086682</v>
      </c>
      <c r="C420" t="n">
        <v>37.1385059</v>
      </c>
      <c r="D420" t="n">
        <v>59.01140985000001</v>
      </c>
      <c r="E420" t="n">
        <v>1001.8843746</v>
      </c>
      <c r="F420" t="n">
        <v>417</v>
      </c>
      <c r="G420" t="n">
        <v>18.7</v>
      </c>
      <c r="H420" t="n">
        <v>0.242107327020312</v>
      </c>
      <c r="I420" t="n">
        <v>0.2118003102132831</v>
      </c>
      <c r="J420" t="n">
        <v>0</v>
      </c>
      <c r="K420" t="n">
        <v>0</v>
      </c>
      <c r="L420" t="n">
        <v>0.06972675404166723</v>
      </c>
      <c r="M420" t="n">
        <v>0</v>
      </c>
      <c r="N420" t="n">
        <v>89.01506995499872</v>
      </c>
      <c r="O420" t="n">
        <v>2.971064701842522</v>
      </c>
      <c r="P420" t="b">
        <v>1</v>
      </c>
      <c r="Q420" t="n">
        <v>0</v>
      </c>
      <c r="R420" t="b">
        <v>0</v>
      </c>
      <c r="S420" t="n">
        <v>2.971064701842522</v>
      </c>
      <c r="T420" t="n">
        <v>153.5766979876711</v>
      </c>
      <c r="U420" t="n">
        <v>605.7064968633749</v>
      </c>
      <c r="V420" t="n">
        <v>184.7388203054265</v>
      </c>
      <c r="W420" t="n">
        <v>2</v>
      </c>
      <c r="X420" t="n">
        <v>1293.789077300169</v>
      </c>
      <c r="Y420" t="b">
        <v>0</v>
      </c>
      <c r="Z420" t="n">
        <v>1293.789077300169</v>
      </c>
      <c r="AA420" t="b">
        <v>0</v>
      </c>
      <c r="AB420" t="n">
        <v>46.84047167987487</v>
      </c>
      <c r="AC420" t="n">
        <v>2.971064701842522</v>
      </c>
      <c r="AD420" t="b">
        <v>0</v>
      </c>
      <c r="AE420" t="n">
        <v>0</v>
      </c>
      <c r="AF420" t="n">
        <v>0</v>
      </c>
      <c r="AG420" t="n">
        <v>0.8807015154264466</v>
      </c>
      <c r="AH420" t="n">
        <v>28.29303550281699</v>
      </c>
      <c r="AI420" t="n">
        <v>24.89953677961369</v>
      </c>
      <c r="AJ420" t="n">
        <v>3.373520596707382</v>
      </c>
      <c r="AK420" t="n">
        <v>2.970477004391373</v>
      </c>
      <c r="AL420" t="n">
        <v>3.373520596707382</v>
      </c>
      <c r="AM420" t="n">
        <v>1</v>
      </c>
      <c r="AN420" t="n">
        <v>0</v>
      </c>
      <c r="AO420" t="n">
        <v>3.587009302970423</v>
      </c>
      <c r="AP420" t="n">
        <v>0</v>
      </c>
      <c r="AQ420" t="n">
        <v>1.210500261257318</v>
      </c>
      <c r="AR420" t="n">
        <v>1</v>
      </c>
      <c r="AS420" t="n">
        <v>0</v>
      </c>
      <c r="AT420" t="n">
        <v>0</v>
      </c>
      <c r="AU420" t="n">
        <v>0</v>
      </c>
      <c r="AV420" t="n">
        <v>1.271186615729893</v>
      </c>
      <c r="AW420" t="n">
        <v>0.3996394914529399</v>
      </c>
    </row>
    <row r="421" spans="1:49">
      <c r="A421" t="n">
        <v>-60.822418135</v>
      </c>
      <c r="B421" t="n">
        <v>39.38672438499999</v>
      </c>
      <c r="C421" t="n">
        <v>37.17703061</v>
      </c>
      <c r="D421" t="n">
        <v>59.07262387500001</v>
      </c>
      <c r="E421" t="n">
        <v>1038.260497</v>
      </c>
      <c r="F421" t="n">
        <v>418</v>
      </c>
      <c r="G421" t="n">
        <v>19.1</v>
      </c>
      <c r="H421" t="n">
        <v>0.01754925065162771</v>
      </c>
      <c r="I421" t="n">
        <v>1.27080186180204</v>
      </c>
      <c r="J421" t="n">
        <v>0</v>
      </c>
      <c r="K421" t="n">
        <v>0</v>
      </c>
      <c r="L421" t="n">
        <v>0.07923873612499871</v>
      </c>
      <c r="M421" t="n">
        <v>0</v>
      </c>
      <c r="N421" t="n">
        <v>89.01994770804821</v>
      </c>
      <c r="O421" t="n">
        <v>1.012766252394341</v>
      </c>
      <c r="P421" t="b">
        <v>1</v>
      </c>
      <c r="Q421" t="n">
        <v>0</v>
      </c>
      <c r="R421" t="b">
        <v>0</v>
      </c>
      <c r="S421" t="n">
        <v>1.012766252394341</v>
      </c>
      <c r="T421" t="n">
        <v>156.861761046231</v>
      </c>
      <c r="U421" t="n">
        <v>618.6627855663348</v>
      </c>
      <c r="V421" t="n">
        <v>61.65432066686076</v>
      </c>
      <c r="W421" t="n">
        <v>2</v>
      </c>
      <c r="X421" t="n">
        <v>1321.463709969691</v>
      </c>
      <c r="Y421" t="b">
        <v>0</v>
      </c>
      <c r="Z421" t="n">
        <v>1321.463709969691</v>
      </c>
      <c r="AA421" t="b">
        <v>0</v>
      </c>
      <c r="AB421" t="n">
        <v>15.63243424616145</v>
      </c>
      <c r="AC421" t="n">
        <v>1.012766252394341</v>
      </c>
      <c r="AD421" t="b">
        <v>0</v>
      </c>
      <c r="AE421" t="n">
        <v>0</v>
      </c>
      <c r="AF421" t="n">
        <v>0</v>
      </c>
      <c r="AG421" t="n">
        <v>0.7524248293336875</v>
      </c>
      <c r="AH421" t="n">
        <v>28.3051589706685</v>
      </c>
      <c r="AI421" t="n">
        <v>9.726626598926554</v>
      </c>
      <c r="AJ421" t="n">
        <v>1.346003232364355</v>
      </c>
      <c r="AK421" t="n">
        <v>2.408071240236738</v>
      </c>
      <c r="AL421" t="n">
        <v>1.346003232364355</v>
      </c>
      <c r="AM421" t="n">
        <v>1</v>
      </c>
      <c r="AN421" t="n">
        <v>0</v>
      </c>
      <c r="AO421" t="n">
        <v>2.621895411380324</v>
      </c>
      <c r="AP421" t="n">
        <v>0</v>
      </c>
      <c r="AQ421" t="n">
        <v>1.02725269350742</v>
      </c>
      <c r="AR421" t="n">
        <v>1</v>
      </c>
      <c r="AS421" t="n">
        <v>0</v>
      </c>
      <c r="AT421" t="n">
        <v>0</v>
      </c>
      <c r="AU421" t="n">
        <v>0</v>
      </c>
      <c r="AV421" t="n">
        <v>1.088829084325925</v>
      </c>
      <c r="AW421" t="n">
        <v>0.342309379405583</v>
      </c>
    </row>
    <row r="422" spans="1:49">
      <c r="A422" t="n">
        <v>-101.3706969</v>
      </c>
      <c r="B422" t="n">
        <v>79.92879735</v>
      </c>
      <c r="C422" t="n">
        <v>37.22514054</v>
      </c>
      <c r="D422" t="n">
        <v>59.14906838</v>
      </c>
      <c r="E422" t="n">
        <v>1104.9474475</v>
      </c>
      <c r="F422" t="n">
        <v>419</v>
      </c>
      <c r="G422" t="n">
        <v>18.8</v>
      </c>
      <c r="H422" t="n">
        <v>-0.2289709962934876</v>
      </c>
      <c r="I422" t="n">
        <v>2.118003103177513</v>
      </c>
      <c r="J422" t="n">
        <v>0</v>
      </c>
      <c r="K422" t="n">
        <v>0</v>
      </c>
      <c r="L422" t="n">
        <v>0.08278386577083141</v>
      </c>
      <c r="M422" t="n">
        <v>0</v>
      </c>
      <c r="N422" t="n">
        <v>89.04066220834942</v>
      </c>
      <c r="O422" t="n">
        <v>-1.193226396337418</v>
      </c>
      <c r="P422" t="b">
        <v>1</v>
      </c>
      <c r="Q422" t="n">
        <v>0</v>
      </c>
      <c r="R422" t="b">
        <v>0</v>
      </c>
      <c r="S422" t="n">
        <v>-1.193226396337418</v>
      </c>
      <c r="T422" t="n">
        <v>154.3979637523111</v>
      </c>
      <c r="U422" t="n">
        <v>608.945569039115</v>
      </c>
      <c r="V422" t="n">
        <v>-73.79937193063658</v>
      </c>
      <c r="W422" t="n">
        <v>2</v>
      </c>
      <c r="X422" t="n">
        <v>1300.70773546755</v>
      </c>
      <c r="Y422" t="b">
        <v>0</v>
      </c>
      <c r="Z422" t="n">
        <v>1300.70773546755</v>
      </c>
      <c r="AA422" t="b">
        <v>0</v>
      </c>
      <c r="AB422" t="n">
        <v>-18.71180829884295</v>
      </c>
      <c r="AC422" t="n">
        <v>-1.193226396337418</v>
      </c>
      <c r="AD422" t="b">
        <v>0</v>
      </c>
      <c r="AE422" t="n">
        <v>0</v>
      </c>
      <c r="AF422" t="n">
        <v>0</v>
      </c>
      <c r="AG422" t="n">
        <v>0.8703886702722412</v>
      </c>
      <c r="AH422" t="n">
        <v>28.31373519508693</v>
      </c>
      <c r="AI422" t="n">
        <v>-7.624787426787919</v>
      </c>
      <c r="AJ422" t="n">
        <v>-1.038570736441864</v>
      </c>
      <c r="AK422" t="n">
        <v>11.08702087205502</v>
      </c>
      <c r="AL422" t="n">
        <v>-1.038570736441864</v>
      </c>
      <c r="AM422" t="n">
        <v>1</v>
      </c>
      <c r="AN422" t="n">
        <v>0</v>
      </c>
      <c r="AO422" t="n">
        <v>1.091992755679008</v>
      </c>
      <c r="AP422" t="n">
        <v>0</v>
      </c>
      <c r="AQ422" t="n">
        <v>0.7516347390885478</v>
      </c>
      <c r="AR422" t="n">
        <v>1</v>
      </c>
      <c r="AS422" t="n">
        <v>0</v>
      </c>
      <c r="AT422" t="n">
        <v>0</v>
      </c>
      <c r="AU422" t="n">
        <v>0</v>
      </c>
      <c r="AV422" t="n">
        <v>0.8153203344863743</v>
      </c>
      <c r="AW422" t="n">
        <v>0.2563228717274428</v>
      </c>
    </row>
    <row r="423" spans="1:49">
      <c r="A423" t="n">
        <v>-101.3706969</v>
      </c>
      <c r="B423" t="n">
        <v>79.92879735</v>
      </c>
      <c r="C423" t="n">
        <v>37.28489055</v>
      </c>
      <c r="D423" t="n">
        <v>59.24400845</v>
      </c>
      <c r="E423" t="n">
        <v>1200.155039</v>
      </c>
      <c r="F423" t="n">
        <v>420</v>
      </c>
      <c r="G423" t="n">
        <v>17.6</v>
      </c>
      <c r="H423" t="n">
        <v>-0.3516652654776822</v>
      </c>
      <c r="I423" t="n">
        <v>2.118003103177513</v>
      </c>
      <c r="J423" t="n">
        <v>0</v>
      </c>
      <c r="K423" t="n">
        <v>0</v>
      </c>
      <c r="L423" t="n">
        <v>0.08117493395833492</v>
      </c>
      <c r="M423" t="n">
        <v>0</v>
      </c>
      <c r="N423" t="n">
        <v>89.06841526298483</v>
      </c>
      <c r="O423" t="n">
        <v>-2.144380176298903</v>
      </c>
      <c r="P423" t="b">
        <v>1</v>
      </c>
      <c r="Q423" t="n">
        <v>0</v>
      </c>
      <c r="R423" t="b">
        <v>0</v>
      </c>
      <c r="S423" t="n">
        <v>-2.144380176298903</v>
      </c>
      <c r="T423" t="n">
        <v>144.5427745766317</v>
      </c>
      <c r="U423" t="n">
        <v>570.0767029302353</v>
      </c>
      <c r="V423" t="n">
        <v>-141.6696362412639</v>
      </c>
      <c r="W423" t="n">
        <v>2</v>
      </c>
      <c r="X423" t="n">
        <v>1217.683837458983</v>
      </c>
      <c r="Y423" t="b">
        <v>0</v>
      </c>
      <c r="Z423" t="n">
        <v>1217.683837458983</v>
      </c>
      <c r="AA423" t="b">
        <v>0</v>
      </c>
      <c r="AB423" t="n">
        <v>-35.92029316462067</v>
      </c>
      <c r="AC423" t="n">
        <v>-2.144380176298903</v>
      </c>
      <c r="AD423" t="b">
        <v>0</v>
      </c>
      <c r="AE423" t="n">
        <v>0</v>
      </c>
      <c r="AF423" t="n">
        <v>0</v>
      </c>
      <c r="AG423" t="n">
        <v>0.914812481154004</v>
      </c>
      <c r="AH423" t="n">
        <v>28.31902507297583</v>
      </c>
      <c r="AI423" t="n">
        <v>-15.38405080229674</v>
      </c>
      <c r="AJ423" t="n">
        <v>-1.961705749617459</v>
      </c>
      <c r="AK423" t="n">
        <v>20.53624236232393</v>
      </c>
      <c r="AL423" t="n">
        <v>-1.961705749617459</v>
      </c>
      <c r="AM423" t="n">
        <v>1</v>
      </c>
      <c r="AN423" t="n">
        <v>0</v>
      </c>
      <c r="AO423" t="n">
        <v>0.171980795011343</v>
      </c>
      <c r="AP423" t="n">
        <v>0</v>
      </c>
      <c r="AQ423" t="n">
        <v>0.6162934199180332</v>
      </c>
      <c r="AR423" t="n">
        <v>1</v>
      </c>
      <c r="AS423" t="n">
        <v>0</v>
      </c>
      <c r="AT423" t="n">
        <v>0</v>
      </c>
      <c r="AU423" t="n">
        <v>0</v>
      </c>
      <c r="AV423" t="n">
        <v>0.6837431938994324</v>
      </c>
      <c r="AW423" t="n">
        <v>0.2149572524703481</v>
      </c>
    </row>
    <row r="424" spans="1:49">
      <c r="A424" t="n">
        <v>-101.3706969</v>
      </c>
      <c r="B424" t="n">
        <v>79.92879735</v>
      </c>
      <c r="C424" t="n">
        <v>37.34665739</v>
      </c>
      <c r="D424" t="n">
        <v>59.342153175</v>
      </c>
      <c r="E424" t="n">
        <v>1285.852771</v>
      </c>
      <c r="F424" t="n">
        <v>421</v>
      </c>
      <c r="G424" t="n">
        <v>16.6</v>
      </c>
      <c r="H424" t="n">
        <v>-0.197701275129115</v>
      </c>
      <c r="I424" t="n">
        <v>2.118003103177513</v>
      </c>
      <c r="J424" t="n">
        <v>0</v>
      </c>
      <c r="K424" t="n">
        <v>0</v>
      </c>
      <c r="L424" t="n">
        <v>0.07583694035416477</v>
      </c>
      <c r="M424" t="n">
        <v>0</v>
      </c>
      <c r="N424" t="n">
        <v>89.09616831762024</v>
      </c>
      <c r="O424" t="n">
        <v>-0.8218904263555703</v>
      </c>
      <c r="P424" t="b">
        <v>1</v>
      </c>
      <c r="Q424" t="n">
        <v>0</v>
      </c>
      <c r="R424" t="b">
        <v>0</v>
      </c>
      <c r="S424" t="n">
        <v>-0.8218904263555703</v>
      </c>
      <c r="T424" t="n">
        <v>136.3301169302322</v>
      </c>
      <c r="U424" t="n">
        <v>537.6859811728356</v>
      </c>
      <c r="V424" t="n">
        <v>-57.56963772047649</v>
      </c>
      <c r="W424" t="n">
        <v>2</v>
      </c>
      <c r="X424" t="n">
        <v>1148.497255785177</v>
      </c>
      <c r="Y424" t="b">
        <v>0</v>
      </c>
      <c r="Z424" t="n">
        <v>1148.497255785177</v>
      </c>
      <c r="AA424" t="b">
        <v>0</v>
      </c>
      <c r="AB424" t="n">
        <v>-14.59676412790986</v>
      </c>
      <c r="AC424" t="n">
        <v>-0.8218904263555703</v>
      </c>
      <c r="AD424" t="b">
        <v>0</v>
      </c>
      <c r="AE424" t="n">
        <v>0</v>
      </c>
      <c r="AF424" t="n">
        <v>0</v>
      </c>
      <c r="AG424" t="n">
        <v>0.8467832324449065</v>
      </c>
      <c r="AH424" t="n">
        <v>28.32527331123121</v>
      </c>
      <c r="AI424" t="n">
        <v>-5.786655014731915</v>
      </c>
      <c r="AJ424" t="n">
        <v>-0.6959630319448922</v>
      </c>
      <c r="AK424" t="n">
        <v>8.810109113177948</v>
      </c>
      <c r="AL424" t="n">
        <v>-0.6959630319448922</v>
      </c>
      <c r="AM424" t="n">
        <v>1</v>
      </c>
      <c r="AN424" t="n">
        <v>0</v>
      </c>
      <c r="AO424" t="n">
        <v>1.428937758190657</v>
      </c>
      <c r="AP424" t="n">
        <v>0</v>
      </c>
      <c r="AQ424" t="n">
        <v>0.8887075110618818</v>
      </c>
      <c r="AR424" t="n">
        <v>1</v>
      </c>
      <c r="AS424" t="n">
        <v>0</v>
      </c>
      <c r="AT424" t="n">
        <v>0</v>
      </c>
      <c r="AU424" t="n">
        <v>0</v>
      </c>
      <c r="AV424" t="n">
        <v>0.9600250669853758</v>
      </c>
      <c r="AW424" t="n">
        <v>0.3018155830187191</v>
      </c>
    </row>
    <row r="425" spans="1:49">
      <c r="A425" t="n">
        <v>-101.3706969</v>
      </c>
      <c r="B425" t="n">
        <v>79.92879735</v>
      </c>
      <c r="C425" t="n">
        <v>37.40038626</v>
      </c>
      <c r="D425" t="n">
        <v>59.427525925</v>
      </c>
      <c r="E425" t="n">
        <v>1320.127731</v>
      </c>
      <c r="F425" t="n">
        <v>422</v>
      </c>
      <c r="G425" t="n">
        <v>16.2</v>
      </c>
      <c r="H425" t="n">
        <v>-0.02419630067252543</v>
      </c>
      <c r="I425" t="n">
        <v>2.118003103177513</v>
      </c>
      <c r="J425" t="n">
        <v>0</v>
      </c>
      <c r="K425" t="n">
        <v>0</v>
      </c>
      <c r="L425" t="n">
        <v>0.06866003658333125</v>
      </c>
      <c r="M425" t="n">
        <v>0</v>
      </c>
      <c r="N425" t="n">
        <v>89.12392137225565</v>
      </c>
      <c r="O425" t="n">
        <v>0.5226077754316936</v>
      </c>
      <c r="P425" t="b">
        <v>1</v>
      </c>
      <c r="Q425" t="n">
        <v>0</v>
      </c>
      <c r="R425" t="b">
        <v>0</v>
      </c>
      <c r="S425" t="n">
        <v>0.5226077754316936</v>
      </c>
      <c r="T425" t="n">
        <v>133.0450538716723</v>
      </c>
      <c r="U425" t="n">
        <v>524.7296924698755</v>
      </c>
      <c r="V425" t="n">
        <v>37.51012533172696</v>
      </c>
      <c r="W425" t="n">
        <v>2</v>
      </c>
      <c r="X425" t="n">
        <v>1120.822623115654</v>
      </c>
      <c r="Y425" t="b">
        <v>0</v>
      </c>
      <c r="Z425" t="n">
        <v>1120.822623115654</v>
      </c>
      <c r="AA425" t="b">
        <v>0</v>
      </c>
      <c r="AB425" t="n">
        <v>9.510680865042334</v>
      </c>
      <c r="AC425" t="n">
        <v>0.5226077754316936</v>
      </c>
      <c r="AD425" t="b">
        <v>0</v>
      </c>
      <c r="AE425" t="n">
        <v>0</v>
      </c>
      <c r="AF425" t="n">
        <v>0</v>
      </c>
      <c r="AG425" t="n">
        <v>0.6693408776471986</v>
      </c>
      <c r="AH425" t="n">
        <v>28.32958056089637</v>
      </c>
      <c r="AI425" t="n">
        <v>6.652164983117045</v>
      </c>
      <c r="AJ425" t="n">
        <v>0.7807797086421989</v>
      </c>
      <c r="AK425" t="n">
        <v>2.199599035063519</v>
      </c>
      <c r="AL425" t="n">
        <v>0.7807797086421989</v>
      </c>
      <c r="AM425" t="n">
        <v>1</v>
      </c>
      <c r="AN425" t="n">
        <v>0</v>
      </c>
      <c r="AO425" t="n">
        <v>2.898825696857371</v>
      </c>
      <c r="AP425" t="n">
        <v>0</v>
      </c>
      <c r="AQ425" t="n">
        <v>1.178020367434795</v>
      </c>
      <c r="AR425" t="n">
        <v>1</v>
      </c>
      <c r="AS425" t="n">
        <v>0</v>
      </c>
      <c r="AT425" t="n">
        <v>0</v>
      </c>
      <c r="AU425" t="n">
        <v>0</v>
      </c>
      <c r="AV425" t="n">
        <v>1.250960724199578</v>
      </c>
      <c r="AW425" t="n">
        <v>0.3932808145243629</v>
      </c>
    </row>
    <row r="426" spans="1:49">
      <c r="A426" t="n">
        <v>-101.3706969</v>
      </c>
      <c r="B426" t="n">
        <v>79.92879735</v>
      </c>
      <c r="C426" t="n">
        <v>37.443966075</v>
      </c>
      <c r="D426" t="n">
        <v>59.49677228</v>
      </c>
      <c r="E426" t="n">
        <v>1295.312606</v>
      </c>
      <c r="F426" t="n">
        <v>423</v>
      </c>
      <c r="G426" t="n">
        <v>16.4</v>
      </c>
      <c r="H426" t="n">
        <v>0.1278198111525479</v>
      </c>
      <c r="I426" t="n">
        <v>2.118003103177513</v>
      </c>
      <c r="J426" t="n">
        <v>0</v>
      </c>
      <c r="K426" t="n">
        <v>0</v>
      </c>
      <c r="L426" t="n">
        <v>0.05947865733333402</v>
      </c>
      <c r="M426" t="n">
        <v>0</v>
      </c>
      <c r="N426" t="n">
        <v>89.15167442689106</v>
      </c>
      <c r="O426" t="n">
        <v>1.707116680444884</v>
      </c>
      <c r="P426" t="b">
        <v>1</v>
      </c>
      <c r="Q426" t="n">
        <v>0</v>
      </c>
      <c r="R426" t="b">
        <v>0</v>
      </c>
      <c r="S426" t="n">
        <v>1.707116680444884</v>
      </c>
      <c r="T426" t="n">
        <v>134.6875854009522</v>
      </c>
      <c r="U426" t="n">
        <v>531.2078368213555</v>
      </c>
      <c r="V426" t="n">
        <v>121.0338981066224</v>
      </c>
      <c r="W426" t="n">
        <v>2</v>
      </c>
      <c r="X426" t="n">
        <v>1134.659939450415</v>
      </c>
      <c r="Y426" t="b">
        <v>0</v>
      </c>
      <c r="Z426" t="n">
        <v>1134.659939450415</v>
      </c>
      <c r="AA426" t="b">
        <v>0</v>
      </c>
      <c r="AB426" t="n">
        <v>30.68810803920447</v>
      </c>
      <c r="AC426" t="n">
        <v>1.707116680444884</v>
      </c>
      <c r="AD426" t="b">
        <v>0</v>
      </c>
      <c r="AE426" t="n">
        <v>0</v>
      </c>
      <c r="AF426" t="n">
        <v>0</v>
      </c>
      <c r="AG426" t="n">
        <v>0.8469414539765664</v>
      </c>
      <c r="AH426" t="n">
        <v>28.33549122397346</v>
      </c>
      <c r="AI426" t="n">
        <v>16.96350050076931</v>
      </c>
      <c r="AJ426" t="n">
        <v>2.015625368707147</v>
      </c>
      <c r="AK426" t="n">
        <v>2.596408722115539</v>
      </c>
      <c r="AL426" t="n">
        <v>2.015625368707147</v>
      </c>
      <c r="AM426" t="n">
        <v>1</v>
      </c>
      <c r="AN426" t="n">
        <v>0</v>
      </c>
      <c r="AO426" t="n">
        <v>4.137566480103083</v>
      </c>
      <c r="AP426" t="n">
        <v>0</v>
      </c>
      <c r="AQ426" t="n">
        <v>1.404359356729743</v>
      </c>
      <c r="AR426" t="n">
        <v>1</v>
      </c>
      <c r="AS426" t="n">
        <v>0</v>
      </c>
      <c r="AT426" t="n">
        <v>0</v>
      </c>
      <c r="AU426" t="n">
        <v>0</v>
      </c>
      <c r="AV426" t="n">
        <v>1.476466112570921</v>
      </c>
      <c r="AW426" t="n">
        <v>0.4641758802947617</v>
      </c>
    </row>
    <row r="427" spans="1:49">
      <c r="A427" t="n">
        <v>-101.3706969</v>
      </c>
      <c r="B427" t="n">
        <v>79.92879735</v>
      </c>
      <c r="C427" t="n">
        <v>37.477469755</v>
      </c>
      <c r="D427" t="n">
        <v>59.55000811</v>
      </c>
      <c r="E427" t="n">
        <v>1229.477488</v>
      </c>
      <c r="F427" t="n">
        <v>424</v>
      </c>
      <c r="G427" t="n">
        <v>17.2</v>
      </c>
      <c r="H427" t="n">
        <v>0.3462503893956668</v>
      </c>
      <c r="I427" t="n">
        <v>2.118003103177513</v>
      </c>
      <c r="J427" t="n">
        <v>0</v>
      </c>
      <c r="K427" t="n">
        <v>0</v>
      </c>
      <c r="L427" t="n">
        <v>0.05259055408333457</v>
      </c>
      <c r="M427" t="n">
        <v>0</v>
      </c>
      <c r="N427" t="n">
        <v>89.17942748152647</v>
      </c>
      <c r="O427" t="n">
        <v>3.568834535894581</v>
      </c>
      <c r="P427" t="b">
        <v>1</v>
      </c>
      <c r="Q427" t="n">
        <v>0</v>
      </c>
      <c r="R427" t="b">
        <v>0</v>
      </c>
      <c r="S427" t="n">
        <v>3.568834535894581</v>
      </c>
      <c r="T427" t="n">
        <v>141.2577115180718</v>
      </c>
      <c r="U427" t="n">
        <v>557.1204142272753</v>
      </c>
      <c r="V427" t="n">
        <v>241.2601696688365</v>
      </c>
      <c r="W427" t="n">
        <v>2</v>
      </c>
      <c r="X427" t="n">
        <v>1190.00920478946</v>
      </c>
      <c r="Y427" t="b">
        <v>0</v>
      </c>
      <c r="Z427" t="n">
        <v>1190.00920478946</v>
      </c>
      <c r="AA427" t="b">
        <v>0</v>
      </c>
      <c r="AB427" t="n">
        <v>61.17144261380236</v>
      </c>
      <c r="AC427" t="n">
        <v>3.568834535894581</v>
      </c>
      <c r="AD427" t="b">
        <v>0</v>
      </c>
      <c r="AE427" t="n">
        <v>0</v>
      </c>
      <c r="AF427" t="n">
        <v>0</v>
      </c>
      <c r="AG427" t="n">
        <v>0.8999346835027647</v>
      </c>
      <c r="AH427" t="n">
        <v>28.34442840629714</v>
      </c>
      <c r="AI427" t="n">
        <v>31.8226604168255</v>
      </c>
      <c r="AJ427" t="n">
        <v>3.965659509869993</v>
      </c>
      <c r="AK427" t="n">
        <v>3.184344586393689</v>
      </c>
      <c r="AL427" t="n">
        <v>3.965659509869993</v>
      </c>
      <c r="AM427" t="n">
        <v>1</v>
      </c>
      <c r="AN427" t="n">
        <v>0</v>
      </c>
      <c r="AO427" t="n">
        <v>6.092252098742964</v>
      </c>
      <c r="AP427" t="n">
        <v>0</v>
      </c>
      <c r="AQ427" t="n">
        <v>1.766260856181476</v>
      </c>
      <c r="AR427" t="n">
        <v>1</v>
      </c>
      <c r="AS427" t="n">
        <v>0</v>
      </c>
      <c r="AT427" t="n">
        <v>0</v>
      </c>
      <c r="AU427" t="n">
        <v>0</v>
      </c>
      <c r="AV427" t="n">
        <v>1.836420468543273</v>
      </c>
      <c r="AW427" t="n">
        <v>0.5773394189813801</v>
      </c>
    </row>
    <row r="428" spans="1:49">
      <c r="A428" t="n">
        <v>-101.3706969</v>
      </c>
      <c r="B428" t="n">
        <v>79.92879735</v>
      </c>
      <c r="C428" t="n">
        <v>37.508752385</v>
      </c>
      <c r="D428" t="n">
        <v>59.5997148</v>
      </c>
      <c r="E428" t="n">
        <v>1161.433056</v>
      </c>
      <c r="F428" t="n">
        <v>425</v>
      </c>
      <c r="G428" t="n">
        <v>19.1</v>
      </c>
      <c r="H428" t="n">
        <v>0.7371786312647886</v>
      </c>
      <c r="I428" t="n">
        <v>2.118003103177513</v>
      </c>
      <c r="J428" t="n">
        <v>0</v>
      </c>
      <c r="K428" t="n">
        <v>0</v>
      </c>
      <c r="L428" t="n">
        <v>0.05836479904166758</v>
      </c>
      <c r="M428" t="n">
        <v>0</v>
      </c>
      <c r="N428" t="n">
        <v>89.20718053616189</v>
      </c>
      <c r="O428" t="n">
        <v>7.501514454595586</v>
      </c>
      <c r="P428" t="b">
        <v>1</v>
      </c>
      <c r="Q428" t="n">
        <v>0</v>
      </c>
      <c r="R428" t="b">
        <v>0</v>
      </c>
      <c r="S428" t="n">
        <v>7.501514454595586</v>
      </c>
      <c r="T428" t="n">
        <v>156.861761046231</v>
      </c>
      <c r="U428" t="n">
        <v>618.6627855663348</v>
      </c>
      <c r="V428" t="n">
        <v>456.670802939278</v>
      </c>
      <c r="W428" t="n">
        <v>2</v>
      </c>
      <c r="X428" t="n">
        <v>1321.463709969691</v>
      </c>
      <c r="Y428" t="b">
        <v>0</v>
      </c>
      <c r="Z428" t="n">
        <v>1321.463709969691</v>
      </c>
      <c r="AA428" t="b">
        <v>0</v>
      </c>
      <c r="AB428" t="n">
        <v>115.7887431387622</v>
      </c>
      <c r="AC428" t="n">
        <v>7.501514454595586</v>
      </c>
      <c r="AD428" t="b">
        <v>0</v>
      </c>
      <c r="AE428" t="n">
        <v>0</v>
      </c>
      <c r="AF428" t="n">
        <v>0</v>
      </c>
      <c r="AG428" t="n">
        <v>0.9272507093455215</v>
      </c>
      <c r="AH428" t="n">
        <v>28.35664330345524</v>
      </c>
      <c r="AI428" t="n">
        <v>58.46122578672004</v>
      </c>
      <c r="AJ428" t="n">
        <v>8.090060626527164</v>
      </c>
      <c r="AK428" t="n">
        <v>4.253012706775195</v>
      </c>
      <c r="AL428" t="n">
        <v>8.090060626527164</v>
      </c>
      <c r="AM428" t="n">
        <v>1</v>
      </c>
      <c r="AN428" t="n">
        <v>0</v>
      </c>
      <c r="AO428" t="n">
        <v>10.21297736251104</v>
      </c>
      <c r="AP428" t="n">
        <v>0</v>
      </c>
      <c r="AQ428" t="n">
        <v>2.598630451283029</v>
      </c>
      <c r="AR428" t="n">
        <v>1</v>
      </c>
      <c r="AS428" t="n">
        <v>0</v>
      </c>
      <c r="AT428" t="n">
        <v>0</v>
      </c>
      <c r="AU428" t="n">
        <v>0</v>
      </c>
      <c r="AV428" t="n">
        <v>2.66899221025656</v>
      </c>
      <c r="AW428" t="n">
        <v>0.8390858402692878</v>
      </c>
    </row>
    <row r="429" spans="1:49">
      <c r="A429" t="n">
        <v>-101.3706969</v>
      </c>
      <c r="B429" t="n">
        <v>79.92879735</v>
      </c>
      <c r="C429" t="n">
        <v>37.54804621</v>
      </c>
      <c r="D429" t="n">
        <v>59.66215092</v>
      </c>
      <c r="E429" t="n">
        <v>1128.218866</v>
      </c>
      <c r="F429" t="n">
        <v>426</v>
      </c>
      <c r="G429" t="n">
        <v>22.6</v>
      </c>
      <c r="H429" t="n">
        <v>1.205035085545179</v>
      </c>
      <c r="I429" t="n">
        <v>2.118003103177513</v>
      </c>
      <c r="J429" t="n">
        <v>0</v>
      </c>
      <c r="K429" t="n">
        <v>0</v>
      </c>
      <c r="L429" t="n">
        <v>0.08501667414583414</v>
      </c>
      <c r="M429" t="n">
        <v>0</v>
      </c>
      <c r="N429" t="n">
        <v>89.2349335907973</v>
      </c>
      <c r="O429" t="n">
        <v>13.90074574757197</v>
      </c>
      <c r="P429" t="b">
        <v>1</v>
      </c>
      <c r="Q429" t="n">
        <v>0</v>
      </c>
      <c r="R429" t="b">
        <v>0</v>
      </c>
      <c r="S429" t="n">
        <v>13.90074574757197</v>
      </c>
      <c r="T429" t="n">
        <v>185.6060628086293</v>
      </c>
      <c r="U429" t="n">
        <v>732.030311717234</v>
      </c>
      <c r="V429" t="n">
        <v>715.1832321353021</v>
      </c>
      <c r="W429" t="n">
        <v>3</v>
      </c>
      <c r="X429" t="n">
        <v>968.4761024019006</v>
      </c>
      <c r="Y429" t="b">
        <v>1</v>
      </c>
      <c r="Z429" t="n">
        <v>968.4761024019006</v>
      </c>
      <c r="AA429" t="b">
        <v>0</v>
      </c>
      <c r="AB429" t="n">
        <v>181.3344909065167</v>
      </c>
      <c r="AC429" t="n">
        <v>13.90074574757197</v>
      </c>
      <c r="AD429" t="b">
        <v>0</v>
      </c>
      <c r="AE429" t="n">
        <v>0</v>
      </c>
      <c r="AF429" t="n">
        <v>159.7427635980994</v>
      </c>
      <c r="AG429" t="n">
        <v>0.9491309538575571</v>
      </c>
      <c r="AH429" t="n">
        <v>28.37530957339569</v>
      </c>
      <c r="AI429" t="n">
        <v>144.4090583118119</v>
      </c>
      <c r="AJ429" t="n">
        <v>14.64576167395564</v>
      </c>
      <c r="AK429" t="n">
        <v>7.345951050650285</v>
      </c>
      <c r="AL429" t="n">
        <v>17.06146861705368</v>
      </c>
      <c r="AM429" t="n">
        <v>1</v>
      </c>
      <c r="AN429" t="n">
        <v>0</v>
      </c>
      <c r="AO429" t="n">
        <v>12.73470153451037</v>
      </c>
      <c r="AP429" t="n">
        <v>6.445015013199413</v>
      </c>
      <c r="AQ429" t="n">
        <v>3.144305332771677</v>
      </c>
      <c r="AR429" t="n">
        <v>1</v>
      </c>
      <c r="AS429" t="n">
        <v>0</v>
      </c>
      <c r="AT429" t="n">
        <v>0</v>
      </c>
      <c r="AU429" t="n">
        <v>0</v>
      </c>
      <c r="AV429" t="n">
        <v>3.216079915198938</v>
      </c>
      <c r="AW429" t="n">
        <v>1.01108092696849</v>
      </c>
    </row>
    <row r="430" spans="1:49">
      <c r="A430" t="n">
        <v>-101.3706969</v>
      </c>
      <c r="B430" t="n">
        <v>79.92879735</v>
      </c>
      <c r="C430" t="n">
        <v>37.59894465</v>
      </c>
      <c r="D430" t="n">
        <v>59.743026245</v>
      </c>
      <c r="E430" t="n">
        <v>1138.830334</v>
      </c>
      <c r="F430" t="n">
        <v>427</v>
      </c>
      <c r="G430" t="n">
        <v>27.4</v>
      </c>
      <c r="H430" t="n">
        <v>1.359347693221163</v>
      </c>
      <c r="I430" t="n">
        <v>2.118003103177513</v>
      </c>
      <c r="J430" t="n">
        <v>0</v>
      </c>
      <c r="K430" t="n">
        <v>0</v>
      </c>
      <c r="L430" t="n">
        <v>0.131678752166668</v>
      </c>
      <c r="M430" t="n">
        <v>0</v>
      </c>
      <c r="N430" t="n">
        <v>89.26268664543271</v>
      </c>
      <c r="O430" t="n">
        <v>18.91303894149018</v>
      </c>
      <c r="P430" t="b">
        <v>1</v>
      </c>
      <c r="Q430" t="n">
        <v>0</v>
      </c>
      <c r="R430" t="b">
        <v>0</v>
      </c>
      <c r="S430" t="n">
        <v>18.91303894149018</v>
      </c>
      <c r="T430" t="n">
        <v>225.026819511347</v>
      </c>
      <c r="U430" t="n">
        <v>887.5057761527526</v>
      </c>
      <c r="V430" t="n">
        <v>802.5986350331593</v>
      </c>
      <c r="W430" t="n">
        <v>3</v>
      </c>
      <c r="X430" t="n">
        <v>1174.170141850092</v>
      </c>
      <c r="Y430" t="b">
        <v>0</v>
      </c>
      <c r="Z430" t="n">
        <v>1174.170141850092</v>
      </c>
      <c r="AA430" t="b">
        <v>0</v>
      </c>
      <c r="AB430" t="n">
        <v>203.4986397142899</v>
      </c>
      <c r="AC430" t="n">
        <v>18.91303894149018</v>
      </c>
      <c r="AD430" t="b">
        <v>0</v>
      </c>
      <c r="AE430" t="n">
        <v>0</v>
      </c>
      <c r="AF430" t="n">
        <v>0</v>
      </c>
      <c r="AG430" t="n">
        <v>0.9499643430787871</v>
      </c>
      <c r="AH430" t="n">
        <v>28.39949598963248</v>
      </c>
      <c r="AI430" t="n">
        <v>161.9177133610113</v>
      </c>
      <c r="AJ430" t="n">
        <v>19.90920930799777</v>
      </c>
      <c r="AK430" t="n">
        <v>8.10165915519886</v>
      </c>
      <c r="AL430" t="n">
        <v>19.90920930799777</v>
      </c>
      <c r="AM430" t="n">
        <v>1</v>
      </c>
      <c r="AN430" t="n">
        <v>0</v>
      </c>
      <c r="AO430" t="n">
        <v>13.00172238440518</v>
      </c>
      <c r="AP430" t="n">
        <v>9.028055041934101</v>
      </c>
      <c r="AQ430" t="n">
        <v>3.199381185331882</v>
      </c>
      <c r="AR430" t="n">
        <v>1</v>
      </c>
      <c r="AS430" t="n">
        <v>0</v>
      </c>
      <c r="AT430" t="n">
        <v>0</v>
      </c>
      <c r="AU430" t="n">
        <v>0</v>
      </c>
      <c r="AV430" t="n">
        <v>3.271503940414101</v>
      </c>
      <c r="AW430" t="n">
        <v>1.028505299580016</v>
      </c>
    </row>
    <row r="431" spans="1:49">
      <c r="A431" t="n">
        <v>-101.3706969</v>
      </c>
      <c r="B431" t="n">
        <v>79.92879735</v>
      </c>
      <c r="C431" t="n">
        <v>37.666852955</v>
      </c>
      <c r="D431" t="n">
        <v>59.850929475</v>
      </c>
      <c r="E431" t="n">
        <v>1201.379192</v>
      </c>
      <c r="F431" t="n">
        <v>428</v>
      </c>
      <c r="G431" t="n">
        <v>31.6</v>
      </c>
      <c r="H431" t="n">
        <v>0.8575741415701779</v>
      </c>
      <c r="I431" t="n">
        <v>2.118003103177513</v>
      </c>
      <c r="J431" t="n">
        <v>0</v>
      </c>
      <c r="K431" t="n">
        <v>0</v>
      </c>
      <c r="L431" t="n">
        <v>0.1799240047291661</v>
      </c>
      <c r="M431" t="n">
        <v>0</v>
      </c>
      <c r="N431" t="n">
        <v>89.29043970006812</v>
      </c>
      <c r="O431" t="n">
        <v>14.40104200372032</v>
      </c>
      <c r="P431" t="b">
        <v>1</v>
      </c>
      <c r="Q431" t="n">
        <v>0</v>
      </c>
      <c r="R431" t="b">
        <v>0</v>
      </c>
      <c r="S431" t="n">
        <v>14.40104200372032</v>
      </c>
      <c r="T431" t="n">
        <v>259.519981626225</v>
      </c>
      <c r="U431" t="n">
        <v>1023.546807533832</v>
      </c>
      <c r="V431" t="n">
        <v>529.9007050333016</v>
      </c>
      <c r="W431" t="n">
        <v>3</v>
      </c>
      <c r="X431" t="n">
        <v>1354.152426367259</v>
      </c>
      <c r="Y431" t="b">
        <v>0</v>
      </c>
      <c r="Z431" t="n">
        <v>1354.152426367259</v>
      </c>
      <c r="AA431" t="b">
        <v>0</v>
      </c>
      <c r="AB431" t="n">
        <v>134.3561625337986</v>
      </c>
      <c r="AC431" t="n">
        <v>14.40104200372032</v>
      </c>
      <c r="AD431" t="b">
        <v>0</v>
      </c>
      <c r="AE431" t="n">
        <v>0</v>
      </c>
      <c r="AF431" t="n">
        <v>0</v>
      </c>
      <c r="AG431" t="n">
        <v>0.9430814153272522</v>
      </c>
      <c r="AH431" t="n">
        <v>28.4318643537814</v>
      </c>
      <c r="AI431" t="n">
        <v>107.6833506012564</v>
      </c>
      <c r="AJ431" t="n">
        <v>15.27020018597558</v>
      </c>
      <c r="AK431" t="n">
        <v>6.129183909042823</v>
      </c>
      <c r="AL431" t="n">
        <v>15.27020018597558</v>
      </c>
      <c r="AM431" t="n">
        <v>1</v>
      </c>
      <c r="AN431" t="n">
        <v>0</v>
      </c>
      <c r="AO431" t="n">
        <v>14.5798206888036</v>
      </c>
      <c r="AP431" t="n">
        <v>2.828623736909815</v>
      </c>
      <c r="AQ431" t="n">
        <v>3.525345003976206</v>
      </c>
      <c r="AR431" t="n">
        <v>1</v>
      </c>
      <c r="AS431" t="n">
        <v>0</v>
      </c>
      <c r="AT431" t="n">
        <v>0</v>
      </c>
      <c r="AU431" t="n">
        <v>0</v>
      </c>
      <c r="AV431" t="n">
        <v>3.600434988269636</v>
      </c>
      <c r="AW431" t="n">
        <v>1.131915636867583</v>
      </c>
    </row>
    <row r="432" spans="1:49">
      <c r="A432" t="n">
        <v>-101.3706969</v>
      </c>
      <c r="B432" t="n">
        <v>79.92879735</v>
      </c>
      <c r="C432" t="n">
        <v>37.766863005</v>
      </c>
      <c r="D432" t="n">
        <v>60.00984093</v>
      </c>
      <c r="E432" t="n">
        <v>1344.347504</v>
      </c>
      <c r="F432" t="n">
        <v>429</v>
      </c>
      <c r="G432" t="n">
        <v>33.4</v>
      </c>
      <c r="H432" t="n">
        <v>0.2103557404981213</v>
      </c>
      <c r="I432" t="n">
        <v>2.118003103177513</v>
      </c>
      <c r="J432" t="n">
        <v>0</v>
      </c>
      <c r="K432" t="n">
        <v>0</v>
      </c>
      <c r="L432" t="n">
        <v>0.2110285248750001</v>
      </c>
      <c r="M432" t="n">
        <v>0</v>
      </c>
      <c r="N432" t="n">
        <v>89.31819275470353</v>
      </c>
      <c r="O432" t="n">
        <v>5.05291180764917</v>
      </c>
      <c r="P432" t="b">
        <v>1</v>
      </c>
      <c r="Q432" t="n">
        <v>0</v>
      </c>
      <c r="R432" t="b">
        <v>0</v>
      </c>
      <c r="S432" t="n">
        <v>5.05291180764917</v>
      </c>
      <c r="T432" t="n">
        <v>274.3027653897441</v>
      </c>
      <c r="U432" t="n">
        <v>1081.850106697151</v>
      </c>
      <c r="V432" t="n">
        <v>175.9069158603906</v>
      </c>
      <c r="W432" t="n">
        <v>3</v>
      </c>
      <c r="X432" t="n">
        <v>1431.287691160331</v>
      </c>
      <c r="Y432" t="b">
        <v>0</v>
      </c>
      <c r="Z432" t="n">
        <v>1431.287691160331</v>
      </c>
      <c r="AA432" t="b">
        <v>0</v>
      </c>
      <c r="AB432" t="n">
        <v>44.60114499502804</v>
      </c>
      <c r="AC432" t="n">
        <v>5.05291180764917</v>
      </c>
      <c r="AD432" t="b">
        <v>0</v>
      </c>
      <c r="AE432" t="n">
        <v>0</v>
      </c>
      <c r="AF432" t="n">
        <v>0</v>
      </c>
      <c r="AG432" t="n">
        <v>0.9060410964784504</v>
      </c>
      <c r="AH432" t="n">
        <v>28.45990111469073</v>
      </c>
      <c r="AI432" t="n">
        <v>37.20816623799647</v>
      </c>
      <c r="AJ432" t="n">
        <v>5.576912379900364</v>
      </c>
      <c r="AK432" t="n">
        <v>3.496038501769689</v>
      </c>
      <c r="AL432" t="n">
        <v>5.576912379900364</v>
      </c>
      <c r="AM432" t="n">
        <v>1</v>
      </c>
      <c r="AN432" t="n">
        <v>0</v>
      </c>
      <c r="AO432" t="n">
        <v>7.767075334829706</v>
      </c>
      <c r="AP432" t="n">
        <v>0</v>
      </c>
      <c r="AQ432" t="n">
        <v>2.11467949439831</v>
      </c>
      <c r="AR432" t="n">
        <v>1</v>
      </c>
      <c r="AS432" t="n">
        <v>0</v>
      </c>
      <c r="AT432" t="n">
        <v>0</v>
      </c>
      <c r="AU432" t="n">
        <v>0</v>
      </c>
      <c r="AV432" t="n">
        <v>2.188617967526961</v>
      </c>
      <c r="AW432" t="n">
        <v>0.6880643335164665</v>
      </c>
    </row>
    <row r="433" spans="1:49">
      <c r="A433" t="n">
        <v>-101.3706969</v>
      </c>
      <c r="B433" t="n">
        <v>79.92879735</v>
      </c>
      <c r="C433" t="n">
        <v>37.91734182499999</v>
      </c>
      <c r="D433" t="n">
        <v>60.248944985</v>
      </c>
      <c r="E433" t="n">
        <v>1589.4209645</v>
      </c>
      <c r="F433" t="n">
        <v>430</v>
      </c>
      <c r="G433" t="n">
        <v>33.5</v>
      </c>
      <c r="H433" t="n">
        <v>-0.1156637702293324</v>
      </c>
      <c r="I433" t="n">
        <v>2.118003103177513</v>
      </c>
      <c r="J433" t="n">
        <v>0</v>
      </c>
      <c r="K433" t="n">
        <v>0</v>
      </c>
      <c r="L433" t="n">
        <v>0.2228358676249986</v>
      </c>
      <c r="M433" t="n">
        <v>0</v>
      </c>
      <c r="N433" t="n">
        <v>89.34594580933894</v>
      </c>
      <c r="O433" t="n">
        <v>-0.08579697799559401</v>
      </c>
      <c r="P433" t="b">
        <v>1</v>
      </c>
      <c r="Q433" t="n">
        <v>0</v>
      </c>
      <c r="R433" t="b">
        <v>0</v>
      </c>
      <c r="S433" t="n">
        <v>-0.08579697799559401</v>
      </c>
      <c r="T433" t="n">
        <v>275.1240311543841</v>
      </c>
      <c r="U433" t="n">
        <v>1085.089178872891</v>
      </c>
      <c r="V433" t="n">
        <v>-2.977932482244622</v>
      </c>
      <c r="W433" t="n">
        <v>3</v>
      </c>
      <c r="X433" t="n">
        <v>1435.572983648835</v>
      </c>
      <c r="Y433" t="b">
        <v>0</v>
      </c>
      <c r="Z433" t="n">
        <v>1435.572983648835</v>
      </c>
      <c r="AA433" t="b">
        <v>0</v>
      </c>
      <c r="AB433" t="n">
        <v>-0.7550538748084741</v>
      </c>
      <c r="AC433" t="n">
        <v>-0.08579697799559401</v>
      </c>
      <c r="AD433" t="b">
        <v>0</v>
      </c>
      <c r="AE433" t="n">
        <v>0</v>
      </c>
      <c r="AF433" t="n">
        <v>0</v>
      </c>
      <c r="AG433" t="n">
        <v>0</v>
      </c>
      <c r="AH433" t="n">
        <v>28.476140122355</v>
      </c>
      <c r="AI433" t="n">
        <v>0.9107614055341537</v>
      </c>
      <c r="AJ433" t="n">
        <v>0.1369173589516839</v>
      </c>
      <c r="AK433" t="n">
        <v>1.665815280342628</v>
      </c>
      <c r="AL433" t="n">
        <v>0.1369173589516839</v>
      </c>
      <c r="AM433" t="n">
        <v>1</v>
      </c>
      <c r="AN433" t="n">
        <v>0</v>
      </c>
      <c r="AO433" t="n">
        <v>2.401631317634263</v>
      </c>
      <c r="AP433" t="n">
        <v>0</v>
      </c>
      <c r="AQ433" t="n">
        <v>1.185216357506869</v>
      </c>
      <c r="AR433" t="n">
        <v>1</v>
      </c>
      <c r="AS433" t="n">
        <v>0</v>
      </c>
      <c r="AT433" t="n">
        <v>0</v>
      </c>
      <c r="AU433" t="n">
        <v>0</v>
      </c>
      <c r="AV433" t="n">
        <v>1.266593853315785</v>
      </c>
      <c r="AW433" t="n">
        <v>0.3981956049198173</v>
      </c>
    </row>
    <row r="434" spans="1:49">
      <c r="A434" t="n">
        <v>-101.3706969</v>
      </c>
      <c r="B434" t="n">
        <v>79.92879735</v>
      </c>
      <c r="C434" t="n">
        <v>38.11647326</v>
      </c>
      <c r="D434" t="n">
        <v>60.56535585</v>
      </c>
      <c r="E434" t="n">
        <v>1897.6489285</v>
      </c>
      <c r="F434" t="n">
        <v>431</v>
      </c>
      <c r="G434" t="n">
        <v>32.8</v>
      </c>
      <c r="H434" t="n">
        <v>-0.2477006595807909</v>
      </c>
      <c r="I434" t="n">
        <v>2.118003103177513</v>
      </c>
      <c r="J434" t="n">
        <v>0</v>
      </c>
      <c r="K434" t="n">
        <v>0</v>
      </c>
      <c r="L434" t="n">
        <v>0.2207435399166665</v>
      </c>
      <c r="M434" t="n">
        <v>0</v>
      </c>
      <c r="N434" t="n">
        <v>89.37369886397435</v>
      </c>
      <c r="O434" t="n">
        <v>-2.142741378235493</v>
      </c>
      <c r="P434" t="b">
        <v>1</v>
      </c>
      <c r="Q434" t="n">
        <v>0</v>
      </c>
      <c r="R434" t="b">
        <v>0</v>
      </c>
      <c r="S434" t="n">
        <v>-2.142741378235493</v>
      </c>
      <c r="T434" t="n">
        <v>269.3751708019044</v>
      </c>
      <c r="U434" t="n">
        <v>1062.415673642711</v>
      </c>
      <c r="V434" t="n">
        <v>-75.95975852529651</v>
      </c>
      <c r="W434" t="n">
        <v>3</v>
      </c>
      <c r="X434" t="n">
        <v>1405.575936229307</v>
      </c>
      <c r="Y434" t="b">
        <v>0</v>
      </c>
      <c r="Z434" t="n">
        <v>1405.575936229307</v>
      </c>
      <c r="AA434" t="b">
        <v>0</v>
      </c>
      <c r="AB434" t="n">
        <v>-19.25957366260053</v>
      </c>
      <c r="AC434" t="n">
        <v>-2.142741378235493</v>
      </c>
      <c r="AD434" t="b">
        <v>0</v>
      </c>
      <c r="AE434" t="n">
        <v>0</v>
      </c>
      <c r="AF434" t="n">
        <v>0</v>
      </c>
      <c r="AG434" t="n">
        <v>0.8623748187503477</v>
      </c>
      <c r="AH434" t="n">
        <v>28.476140122355</v>
      </c>
      <c r="AI434" t="n">
        <v>-12.55402218177937</v>
      </c>
      <c r="AJ434" t="n">
        <v>-1.847846207684704</v>
      </c>
      <c r="AK434" t="n">
        <v>6.705551480821162</v>
      </c>
      <c r="AL434" t="n">
        <v>-1.847846207684704</v>
      </c>
      <c r="AM434" t="n">
        <v>1</v>
      </c>
      <c r="AN434" t="n">
        <v>0</v>
      </c>
      <c r="AO434" t="n">
        <v>0.2928349676478096</v>
      </c>
      <c r="AP434" t="n">
        <v>0</v>
      </c>
      <c r="AQ434" t="n">
        <v>0.9579246245903051</v>
      </c>
      <c r="AR434" t="n">
        <v>1</v>
      </c>
      <c r="AS434" t="n">
        <v>0</v>
      </c>
      <c r="AT434" t="n">
        <v>0</v>
      </c>
      <c r="AU434" t="n">
        <v>0</v>
      </c>
      <c r="AV434" t="n">
        <v>1.050695928115895</v>
      </c>
      <c r="AW434" t="n">
        <v>0.3303209624676642</v>
      </c>
    </row>
    <row r="435" spans="1:49">
      <c r="A435" t="n">
        <v>-101.3706969</v>
      </c>
      <c r="B435" t="n">
        <v>79.92879735</v>
      </c>
      <c r="C435" t="n">
        <v>38.306817615</v>
      </c>
      <c r="D435" t="n">
        <v>60.867804435</v>
      </c>
      <c r="E435" t="n">
        <v>1806.9582625</v>
      </c>
      <c r="F435" t="n">
        <v>432</v>
      </c>
      <c r="G435" t="n">
        <v>31.9</v>
      </c>
      <c r="H435" t="n">
        <v>-0.2268669247808415</v>
      </c>
      <c r="I435" t="n">
        <v>2.118003103177513</v>
      </c>
      <c r="J435" t="n">
        <v>0</v>
      </c>
      <c r="K435" t="n">
        <v>0</v>
      </c>
      <c r="L435" t="n">
        <v>0.2108118892499997</v>
      </c>
      <c r="M435" t="n">
        <v>0</v>
      </c>
      <c r="N435" t="n">
        <v>89.40145191860977</v>
      </c>
      <c r="O435" t="n">
        <v>-1.78762214318605</v>
      </c>
      <c r="P435" t="b">
        <v>1</v>
      </c>
      <c r="Q435" t="n">
        <v>0</v>
      </c>
      <c r="R435" t="b">
        <v>0</v>
      </c>
      <c r="S435" t="n">
        <v>-1.78762214318605</v>
      </c>
      <c r="T435" t="n">
        <v>261.9837789201449</v>
      </c>
      <c r="U435" t="n">
        <v>1033.264024061051</v>
      </c>
      <c r="V435" t="n">
        <v>-65.15874417293037</v>
      </c>
      <c r="W435" t="n">
        <v>3</v>
      </c>
      <c r="X435" t="n">
        <v>1367.008303832771</v>
      </c>
      <c r="Y435" t="b">
        <v>0</v>
      </c>
      <c r="Z435" t="n">
        <v>1367.008303832771</v>
      </c>
      <c r="AA435" t="b">
        <v>0</v>
      </c>
      <c r="AB435" t="n">
        <v>-16.52097975987078</v>
      </c>
      <c r="AC435" t="n">
        <v>-1.78762214318605</v>
      </c>
      <c r="AD435" t="b">
        <v>0</v>
      </c>
      <c r="AE435" t="n">
        <v>0</v>
      </c>
      <c r="AF435" t="n">
        <v>0</v>
      </c>
      <c r="AG435" t="n">
        <v>0.8466566558258061</v>
      </c>
      <c r="AH435" t="n">
        <v>28.48622678483664</v>
      </c>
      <c r="AI435" t="n">
        <v>-10.57263603511567</v>
      </c>
      <c r="AJ435" t="n">
        <v>-1.513502185630061</v>
      </c>
      <c r="AK435" t="n">
        <v>5.948343724755118</v>
      </c>
      <c r="AL435" t="n">
        <v>-1.513502185630061</v>
      </c>
      <c r="AM435" t="n">
        <v>1</v>
      </c>
      <c r="AN435" t="n">
        <v>0</v>
      </c>
      <c r="AO435" t="n">
        <v>0.677659409839123</v>
      </c>
      <c r="AP435" t="n">
        <v>0</v>
      </c>
      <c r="AQ435" t="n">
        <v>0.9740917372887024</v>
      </c>
      <c r="AR435" t="n">
        <v>1</v>
      </c>
      <c r="AS435" t="n">
        <v>0</v>
      </c>
      <c r="AT435" t="n">
        <v>0</v>
      </c>
      <c r="AU435" t="n">
        <v>0</v>
      </c>
      <c r="AV435" t="n">
        <v>1.062071584094623</v>
      </c>
      <c r="AW435" t="n">
        <v>0.3338972755864679</v>
      </c>
    </row>
    <row r="436" spans="1:49">
      <c r="A436" t="n">
        <v>-101.3706969</v>
      </c>
      <c r="B436" t="n">
        <v>79.92879735</v>
      </c>
      <c r="C436" t="n">
        <v>38.43818271</v>
      </c>
      <c r="D436" t="n">
        <v>61.07653764</v>
      </c>
      <c r="E436" t="n">
        <v>1506.9312725</v>
      </c>
      <c r="F436" t="n">
        <v>433</v>
      </c>
      <c r="G436" t="n">
        <v>31.3</v>
      </c>
      <c r="H436" t="n">
        <v>-0.09483164129584143</v>
      </c>
      <c r="I436" t="n">
        <v>2.118003103177513</v>
      </c>
      <c r="J436" t="n">
        <v>0</v>
      </c>
      <c r="K436" t="n">
        <v>0</v>
      </c>
      <c r="L436" t="n">
        <v>0.1932570863125011</v>
      </c>
      <c r="M436" t="n">
        <v>0</v>
      </c>
      <c r="N436" t="n">
        <v>89.42920497324518</v>
      </c>
      <c r="O436" t="n">
        <v>0.1858186801582102</v>
      </c>
      <c r="P436" t="b">
        <v>1</v>
      </c>
      <c r="Q436" t="n">
        <v>0</v>
      </c>
      <c r="R436" t="b">
        <v>0</v>
      </c>
      <c r="S436" t="n">
        <v>0.1858186801582102</v>
      </c>
      <c r="T436" t="n">
        <v>257.0561843323052</v>
      </c>
      <c r="U436" t="n">
        <v>1013.829591006612</v>
      </c>
      <c r="V436" t="n">
        <v>6.902917712594642</v>
      </c>
      <c r="W436" t="n">
        <v>3</v>
      </c>
      <c r="X436" t="n">
        <v>1341.296548901747</v>
      </c>
      <c r="Y436" t="b">
        <v>0</v>
      </c>
      <c r="Z436" t="n">
        <v>1341.296548901747</v>
      </c>
      <c r="AA436" t="b">
        <v>0</v>
      </c>
      <c r="AB436" t="n">
        <v>1.750232685749149</v>
      </c>
      <c r="AC436" t="n">
        <v>0.1858186801582102</v>
      </c>
      <c r="AD436" t="b">
        <v>0</v>
      </c>
      <c r="AE436" t="n">
        <v>0</v>
      </c>
      <c r="AF436" t="n">
        <v>0</v>
      </c>
      <c r="AG436" t="n">
        <v>0.3777936239049672</v>
      </c>
      <c r="AH436" t="n">
        <v>28.49560284713763</v>
      </c>
      <c r="AI436" t="n">
        <v>3.501719236123247</v>
      </c>
      <c r="AJ436" t="n">
        <v>0.4918523458324757</v>
      </c>
      <c r="AK436" t="n">
        <v>2.178792036010512</v>
      </c>
      <c r="AL436" t="n">
        <v>0.4918523458324757</v>
      </c>
      <c r="AM436" t="n">
        <v>1</v>
      </c>
      <c r="AN436" t="n">
        <v>0</v>
      </c>
      <c r="AO436" t="n">
        <v>2.670547434122031</v>
      </c>
      <c r="AP436" t="n">
        <v>0</v>
      </c>
      <c r="AQ436" t="n">
        <v>1.191133698788085</v>
      </c>
      <c r="AR436" t="n">
        <v>1</v>
      </c>
      <c r="AS436" t="n">
        <v>0</v>
      </c>
      <c r="AT436" t="n">
        <v>0</v>
      </c>
      <c r="AU436" t="n">
        <v>0</v>
      </c>
      <c r="AV436" t="n">
        <v>1.26668626334919</v>
      </c>
      <c r="AW436" t="n">
        <v>0.3982246570655038</v>
      </c>
    </row>
    <row r="437" spans="1:49">
      <c r="A437" t="n">
        <v>-101.3706969</v>
      </c>
      <c r="B437" t="n">
        <v>79.92879735</v>
      </c>
      <c r="C437" t="n">
        <v>38.516004755</v>
      </c>
      <c r="D437" t="n">
        <v>61.200193365</v>
      </c>
      <c r="E437" t="n">
        <v>1451.084201</v>
      </c>
      <c r="F437" t="n">
        <v>434</v>
      </c>
      <c r="G437" t="n">
        <v>31.1</v>
      </c>
      <c r="H437" t="n">
        <v>-0.06047317670246066</v>
      </c>
      <c r="I437" t="n">
        <v>2.118003103177513</v>
      </c>
      <c r="J437" t="n">
        <v>0</v>
      </c>
      <c r="K437" t="n">
        <v>0</v>
      </c>
      <c r="L437" t="n">
        <v>0.1635963509166687</v>
      </c>
      <c r="M437" t="n">
        <v>0</v>
      </c>
      <c r="N437" t="n">
        <v>89.45695802788059</v>
      </c>
      <c r="O437" t="n">
        <v>0.6854189190954522</v>
      </c>
      <c r="P437" t="b">
        <v>1</v>
      </c>
      <c r="Q437" t="n">
        <v>0</v>
      </c>
      <c r="R437" t="b">
        <v>0</v>
      </c>
      <c r="S437" t="n">
        <v>0.6854189190954522</v>
      </c>
      <c r="T437" t="n">
        <v>255.4136528030253</v>
      </c>
      <c r="U437" t="n">
        <v>1007.351446655132</v>
      </c>
      <c r="V437" t="n">
        <v>25.62614986291438</v>
      </c>
      <c r="W437" t="n">
        <v>3</v>
      </c>
      <c r="X437" t="n">
        <v>1332.725963924739</v>
      </c>
      <c r="Y437" t="b">
        <v>0</v>
      </c>
      <c r="Z437" t="n">
        <v>1332.725963924739</v>
      </c>
      <c r="AA437" t="b">
        <v>0</v>
      </c>
      <c r="AB437" t="n">
        <v>6.49750250073894</v>
      </c>
      <c r="AC437" t="n">
        <v>0.6854189190954522</v>
      </c>
      <c r="AD437" t="b">
        <v>0</v>
      </c>
      <c r="AE437" t="n">
        <v>0</v>
      </c>
      <c r="AF437" t="n">
        <v>0</v>
      </c>
      <c r="AG437" t="n">
        <v>0.679564062372092</v>
      </c>
      <c r="AH437" t="n">
        <v>28.49955745710656</v>
      </c>
      <c r="AI437" t="n">
        <v>7.226969257263587</v>
      </c>
      <c r="AJ437" t="n">
        <v>1.00861560675078</v>
      </c>
      <c r="AK437" t="n">
        <v>2.315780670159324</v>
      </c>
      <c r="AL437" t="n">
        <v>1.00861560675078</v>
      </c>
      <c r="AM437" t="n">
        <v>1</v>
      </c>
      <c r="AN437" t="n">
        <v>0</v>
      </c>
      <c r="AO437" t="n">
        <v>3.129846502625899</v>
      </c>
      <c r="AP437" t="n">
        <v>0</v>
      </c>
      <c r="AQ437" t="n">
        <v>1.252658358090078</v>
      </c>
      <c r="AR437" t="n">
        <v>1</v>
      </c>
      <c r="AS437" t="n">
        <v>0</v>
      </c>
      <c r="AT437" t="n">
        <v>0</v>
      </c>
      <c r="AU437" t="n">
        <v>0</v>
      </c>
      <c r="AV437" t="n">
        <v>1.325755959340015</v>
      </c>
      <c r="AW437" t="n">
        <v>0.4167951666775002</v>
      </c>
    </row>
    <row r="438" spans="1:49">
      <c r="A438" t="n">
        <v>-101.3706969</v>
      </c>
      <c r="B438" t="n">
        <v>79.92879735</v>
      </c>
      <c r="C438" t="n">
        <v>38.56012419</v>
      </c>
      <c r="D438" t="n">
        <v>61.270297155</v>
      </c>
      <c r="E438" t="n">
        <v>1424.8614525</v>
      </c>
      <c r="F438" t="n">
        <v>435</v>
      </c>
      <c r="G438" t="n">
        <v>30.6</v>
      </c>
      <c r="H438" t="n">
        <v>-0.2466089852276481</v>
      </c>
      <c r="I438" t="n">
        <v>2.118003103177513</v>
      </c>
      <c r="J438" t="n">
        <v>0</v>
      </c>
      <c r="K438" t="n">
        <v>0</v>
      </c>
      <c r="L438" t="n">
        <v>0.1188761411875029</v>
      </c>
      <c r="M438" t="n">
        <v>0</v>
      </c>
      <c r="N438" t="n">
        <v>89.484711082516</v>
      </c>
      <c r="O438" t="n">
        <v>-2.023377456052298</v>
      </c>
      <c r="P438" t="b">
        <v>1</v>
      </c>
      <c r="Q438" t="n">
        <v>0</v>
      </c>
      <c r="R438" t="b">
        <v>0</v>
      </c>
      <c r="S438" t="n">
        <v>-2.023377456052298</v>
      </c>
      <c r="T438" t="n">
        <v>251.3073239798255</v>
      </c>
      <c r="U438" t="n">
        <v>991.1560857764317</v>
      </c>
      <c r="V438" t="n">
        <v>-76.88526990099489</v>
      </c>
      <c r="W438" t="n">
        <v>3</v>
      </c>
      <c r="X438" t="n">
        <v>1311.299501482219</v>
      </c>
      <c r="Y438" t="b">
        <v>0</v>
      </c>
      <c r="Z438" t="n">
        <v>1311.299501482219</v>
      </c>
      <c r="AA438" t="b">
        <v>0</v>
      </c>
      <c r="AB438" t="n">
        <v>-19.49423679031311</v>
      </c>
      <c r="AC438" t="n">
        <v>-2.023377456052298</v>
      </c>
      <c r="AD438" t="b">
        <v>0</v>
      </c>
      <c r="AE438" t="n">
        <v>0</v>
      </c>
      <c r="AF438" t="n">
        <v>0</v>
      </c>
      <c r="AG438" t="n">
        <v>0.8652719522426519</v>
      </c>
      <c r="AH438" t="n">
        <v>28.50706982994102</v>
      </c>
      <c r="AI438" t="n">
        <v>-12.74967220335204</v>
      </c>
      <c r="AJ438" t="n">
        <v>-1.750771761522142</v>
      </c>
      <c r="AK438" t="n">
        <v>6.744564586961065</v>
      </c>
      <c r="AL438" t="n">
        <v>-1.750771761522142</v>
      </c>
      <c r="AM438" t="n">
        <v>1</v>
      </c>
      <c r="AN438" t="n">
        <v>0</v>
      </c>
      <c r="AO438" t="n">
        <v>0.3692715439931131</v>
      </c>
      <c r="AP438" t="n">
        <v>0</v>
      </c>
      <c r="AQ438" t="n">
        <v>0.7349898379866564</v>
      </c>
      <c r="AR438" t="n">
        <v>1</v>
      </c>
      <c r="AS438" t="n">
        <v>0</v>
      </c>
      <c r="AT438" t="n">
        <v>0</v>
      </c>
      <c r="AU438" t="n">
        <v>0</v>
      </c>
      <c r="AV438" t="n">
        <v>0.8065354975527407</v>
      </c>
      <c r="AW438" t="n">
        <v>0.2535610681329025</v>
      </c>
    </row>
    <row r="439" spans="1:49">
      <c r="A439" t="n">
        <v>-101.3706969</v>
      </c>
      <c r="B439" t="n">
        <v>79.92879735</v>
      </c>
      <c r="C439" t="n">
        <v>38.59304324999999</v>
      </c>
      <c r="D439" t="n">
        <v>61.322604055</v>
      </c>
      <c r="E439" t="n">
        <v>1385.836189</v>
      </c>
      <c r="F439" t="n">
        <v>436</v>
      </c>
      <c r="G439" t="n">
        <v>29.2</v>
      </c>
      <c r="H439" t="n">
        <v>-0.5364242157202792</v>
      </c>
      <c r="I439" t="n">
        <v>2.118003103177513</v>
      </c>
      <c r="J439" t="n">
        <v>0</v>
      </c>
      <c r="K439" t="n">
        <v>0</v>
      </c>
      <c r="L439" t="n">
        <v>0.07134144252083224</v>
      </c>
      <c r="M439" t="n">
        <v>0</v>
      </c>
      <c r="N439" t="n">
        <v>89.51246413715141</v>
      </c>
      <c r="O439" t="n">
        <v>-5.949013815268096</v>
      </c>
      <c r="P439" t="b">
        <v>1</v>
      </c>
      <c r="Q439" t="n">
        <v>0</v>
      </c>
      <c r="R439" t="b">
        <v>0</v>
      </c>
      <c r="S439" t="n">
        <v>-5.949013815268096</v>
      </c>
      <c r="T439" t="n">
        <v>239.8096032748662</v>
      </c>
      <c r="U439" t="n">
        <v>945.8090753160722</v>
      </c>
      <c r="V439" t="n">
        <v>-236.8916696309283</v>
      </c>
      <c r="W439" t="n">
        <v>3</v>
      </c>
      <c r="X439" t="n">
        <v>1251.305406643163</v>
      </c>
      <c r="Y439" t="b">
        <v>0</v>
      </c>
      <c r="Z439" t="n">
        <v>1251.305406643163</v>
      </c>
      <c r="AA439" t="b">
        <v>0</v>
      </c>
      <c r="AB439" t="n">
        <v>-60.06381075834896</v>
      </c>
      <c r="AC439" t="n">
        <v>-5.949013815268096</v>
      </c>
      <c r="AD439" t="b">
        <v>0</v>
      </c>
      <c r="AE439" t="n">
        <v>0</v>
      </c>
      <c r="AF439" t="n">
        <v>0</v>
      </c>
      <c r="AG439" t="n">
        <v>0.9310407010036543</v>
      </c>
      <c r="AH439" t="n">
        <v>28.51639409803996</v>
      </c>
      <c r="AI439" t="n">
        <v>-42.26897390279974</v>
      </c>
      <c r="AJ439" t="n">
        <v>-5.538773992847632</v>
      </c>
      <c r="AK439" t="n">
        <v>17.79483685554921</v>
      </c>
      <c r="AL439" t="n">
        <v>-5.538773992847632</v>
      </c>
      <c r="AM439" t="n">
        <v>1</v>
      </c>
      <c r="AN439" t="n">
        <v>1.023115939064463</v>
      </c>
      <c r="AO439" t="n">
        <v>-2.395331368313045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</row>
    <row r="440" spans="1:49">
      <c r="A440" t="n">
        <v>-101.3706969</v>
      </c>
      <c r="B440" t="n">
        <v>79.92879735</v>
      </c>
      <c r="C440" t="n">
        <v>38.63023244999999</v>
      </c>
      <c r="D440" t="n">
        <v>61.381696015</v>
      </c>
      <c r="E440" t="n">
        <v>1355.2293205</v>
      </c>
      <c r="F440" t="n">
        <v>437</v>
      </c>
      <c r="G440" t="n">
        <v>26.7</v>
      </c>
      <c r="H440" t="n">
        <v>-0.8576941518912413</v>
      </c>
      <c r="I440" t="n">
        <v>2.118003103177513</v>
      </c>
      <c r="J440" t="n">
        <v>0</v>
      </c>
      <c r="K440" t="n">
        <v>0</v>
      </c>
      <c r="L440" t="n">
        <v>0.03879613195833287</v>
      </c>
      <c r="M440" t="n">
        <v>0</v>
      </c>
      <c r="N440" t="n">
        <v>89.54021719178682</v>
      </c>
      <c r="O440" t="n">
        <v>-9.524830449569638</v>
      </c>
      <c r="P440" t="b">
        <v>1</v>
      </c>
      <c r="Q440" t="n">
        <v>0</v>
      </c>
      <c r="R440" t="b">
        <v>0</v>
      </c>
      <c r="S440" t="n">
        <v>-9.524830449569638</v>
      </c>
      <c r="T440" t="n">
        <v>219.2779591588673</v>
      </c>
      <c r="U440" t="n">
        <v>864.8322709225728</v>
      </c>
      <c r="V440" t="n">
        <v>-414.7951359934679</v>
      </c>
      <c r="W440" t="n">
        <v>3</v>
      </c>
      <c r="X440" t="n">
        <v>1144.173094430564</v>
      </c>
      <c r="Y440" t="b">
        <v>0</v>
      </c>
      <c r="Z440" t="n">
        <v>1144.173094430564</v>
      </c>
      <c r="AA440" t="b">
        <v>0</v>
      </c>
      <c r="AB440" t="n">
        <v>-105.1711805257271</v>
      </c>
      <c r="AC440" t="n">
        <v>-9.524830449569638</v>
      </c>
      <c r="AD440" t="b">
        <v>0</v>
      </c>
      <c r="AE440" t="n">
        <v>0</v>
      </c>
      <c r="AF440" t="n">
        <v>0</v>
      </c>
      <c r="AG440" t="n">
        <v>0.9447310909390062</v>
      </c>
      <c r="AH440" t="n">
        <v>28.53042603561816</v>
      </c>
      <c r="AI440" t="n">
        <v>-75.10089502147648</v>
      </c>
      <c r="AJ440" t="n">
        <v>-8.998403461630989</v>
      </c>
      <c r="AK440" t="n">
        <v>30.07028550425066</v>
      </c>
      <c r="AL440" t="n">
        <v>-8.998403461630989</v>
      </c>
      <c r="AM440" t="n">
        <v>1</v>
      </c>
      <c r="AN440" t="n">
        <v>4.543509774335695</v>
      </c>
      <c r="AO440" t="n">
        <v>-2.335715276915564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</row>
    <row r="441" spans="1:49">
      <c r="A441" t="n">
        <v>-101.3706969</v>
      </c>
      <c r="B441" t="n">
        <v>79.92879735</v>
      </c>
      <c r="C441" t="n">
        <v>38.674549285</v>
      </c>
      <c r="D441" t="n">
        <v>61.45211346000001</v>
      </c>
      <c r="E441" t="n">
        <v>1336.3132555</v>
      </c>
      <c r="F441" t="n">
        <v>438</v>
      </c>
      <c r="G441" t="n">
        <v>23</v>
      </c>
      <c r="H441" t="n">
        <v>-1.199465843381423</v>
      </c>
      <c r="I441" t="n">
        <v>2.118003103177513</v>
      </c>
      <c r="J441" t="n">
        <v>0</v>
      </c>
      <c r="K441" t="n">
        <v>0</v>
      </c>
      <c r="L441" t="n">
        <v>0.02362057062499801</v>
      </c>
      <c r="M441" t="n">
        <v>0</v>
      </c>
      <c r="N441" t="n">
        <v>89.56797024642223</v>
      </c>
      <c r="O441" t="n">
        <v>-11.95695930944854</v>
      </c>
      <c r="P441" t="b">
        <v>1</v>
      </c>
      <c r="Q441" t="n">
        <v>0</v>
      </c>
      <c r="R441" t="b">
        <v>0</v>
      </c>
      <c r="S441" t="n">
        <v>-11.95695930944854</v>
      </c>
      <c r="T441" t="n">
        <v>188.8911258671891</v>
      </c>
      <c r="U441" t="n">
        <v>744.9866004201938</v>
      </c>
      <c r="V441" t="n">
        <v>-604.4781097187423</v>
      </c>
      <c r="W441" t="n">
        <v>2</v>
      </c>
      <c r="X441" t="n">
        <v>1591.291378497534</v>
      </c>
      <c r="Y441" t="b">
        <v>1</v>
      </c>
      <c r="Z441" t="n">
        <v>1591.291378497534</v>
      </c>
      <c r="AA441" t="b">
        <v>0</v>
      </c>
      <c r="AB441" t="n">
        <v>-153.2652408008981</v>
      </c>
      <c r="AC441" t="n">
        <v>-11.95695930944854</v>
      </c>
      <c r="AD441" t="b">
        <v>0</v>
      </c>
      <c r="AE441" t="n">
        <v>0</v>
      </c>
      <c r="AF441" t="n">
        <v>-254.978122997534</v>
      </c>
      <c r="AG441" t="n">
        <v>0.9505546012847778</v>
      </c>
      <c r="AH441" t="n">
        <v>28.54843206582423</v>
      </c>
      <c r="AI441" t="n">
        <v>-68.20551491587696</v>
      </c>
      <c r="AJ441" t="n">
        <v>-11.36574268897117</v>
      </c>
      <c r="AK441" t="n">
        <v>85.05972588502115</v>
      </c>
      <c r="AL441" t="n">
        <v>-9.544570415642411</v>
      </c>
      <c r="AM441" t="n">
        <v>1</v>
      </c>
      <c r="AN441" t="n">
        <v>5.126485806166839</v>
      </c>
      <c r="AO441" t="n">
        <v>-2.299096099056253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</row>
    <row r="442" spans="1:49">
      <c r="A442" t="n">
        <v>-101.3706969</v>
      </c>
      <c r="B442" t="n">
        <v>79.92879735</v>
      </c>
      <c r="C442" t="n">
        <v>38.71388231</v>
      </c>
      <c r="D442" t="n">
        <v>61.51461186500001</v>
      </c>
      <c r="E442" t="n">
        <v>1309.883367</v>
      </c>
      <c r="F442" t="n">
        <v>439</v>
      </c>
      <c r="G442" t="n">
        <v>18.2</v>
      </c>
      <c r="H442" t="n">
        <v>-1.427775807916395</v>
      </c>
      <c r="I442" t="n">
        <v>2.118003103177513</v>
      </c>
      <c r="J442" t="n">
        <v>0</v>
      </c>
      <c r="K442" t="n">
        <v>0</v>
      </c>
      <c r="L442" t="n">
        <v>0.02093623777083203</v>
      </c>
      <c r="M442" t="n">
        <v>0</v>
      </c>
      <c r="N442" t="n">
        <v>89.59572330105765</v>
      </c>
      <c r="O442" t="n">
        <v>-11.45930991940034</v>
      </c>
      <c r="P442" t="b">
        <v>1</v>
      </c>
      <c r="Q442" t="n">
        <v>0</v>
      </c>
      <c r="R442" t="b">
        <v>0</v>
      </c>
      <c r="S442" t="n">
        <v>-11.45930991940034</v>
      </c>
      <c r="T442" t="n">
        <v>149.4703691644714</v>
      </c>
      <c r="U442" t="n">
        <v>589.5111359846751</v>
      </c>
      <c r="V442" t="n">
        <v>-732.1073045940128</v>
      </c>
      <c r="W442" t="n">
        <v>2</v>
      </c>
      <c r="X442" t="n">
        <v>1259.195786463266</v>
      </c>
      <c r="Y442" t="b">
        <v>0</v>
      </c>
      <c r="Z442" t="n">
        <v>1259.195786463266</v>
      </c>
      <c r="AA442" t="b">
        <v>0</v>
      </c>
      <c r="AB442" t="n">
        <v>-185.6255843291108</v>
      </c>
      <c r="AC442" t="n">
        <v>-11.45930991940034</v>
      </c>
      <c r="AD442" t="b">
        <v>0</v>
      </c>
      <c r="AE442" t="n">
        <v>0</v>
      </c>
      <c r="AF442" t="n">
        <v>0</v>
      </c>
      <c r="AG442" t="n">
        <v>0.9529625768447917</v>
      </c>
      <c r="AH442" t="n">
        <v>28.56865417557649</v>
      </c>
      <c r="AI442" t="n">
        <v>-82.81565316975166</v>
      </c>
      <c r="AJ442" t="n">
        <v>-10.92029350965483</v>
      </c>
      <c r="AK442" t="n">
        <v>102.8099311593591</v>
      </c>
      <c r="AL442" t="n">
        <v>-10.92029350965483</v>
      </c>
      <c r="AM442" t="n">
        <v>1</v>
      </c>
      <c r="AN442" t="n">
        <v>6.550379125187744</v>
      </c>
      <c r="AO442" t="n">
        <v>-2.248214273899617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</row>
    <row r="443" spans="1:49">
      <c r="A443" t="n">
        <v>-101.3706969</v>
      </c>
      <c r="B443" t="n">
        <v>79.92879735</v>
      </c>
      <c r="C443" t="n">
        <v>38.733192905</v>
      </c>
      <c r="D443" t="n">
        <v>61.545295535</v>
      </c>
      <c r="E443" t="n">
        <v>1248.4806385</v>
      </c>
      <c r="F443" t="n">
        <v>440</v>
      </c>
      <c r="G443" t="n">
        <v>12.9</v>
      </c>
      <c r="H443" t="n">
        <v>-1.506097591619659</v>
      </c>
      <c r="I443" t="n">
        <v>2.118003103177513</v>
      </c>
      <c r="J443" t="n">
        <v>0</v>
      </c>
      <c r="K443" t="n">
        <v>0</v>
      </c>
      <c r="L443" t="n">
        <v>0.02408893045833377</v>
      </c>
      <c r="M443" t="n">
        <v>0</v>
      </c>
      <c r="N443" t="n">
        <v>89.62347635569306</v>
      </c>
      <c r="O443" t="n">
        <v>-8.62178916212727</v>
      </c>
      <c r="P443" t="b">
        <v>1</v>
      </c>
      <c r="Q443" t="n">
        <v>0</v>
      </c>
      <c r="R443" t="b">
        <v>0</v>
      </c>
      <c r="S443" t="n">
        <v>-8.62178916212727</v>
      </c>
      <c r="T443" t="n">
        <v>105.9432836385539</v>
      </c>
      <c r="U443" t="n">
        <v>417.8403106704566</v>
      </c>
      <c r="V443" t="n">
        <v>-777.132999651142</v>
      </c>
      <c r="W443" t="n">
        <v>1</v>
      </c>
      <c r="X443" t="n">
        <v>1557.290837868792</v>
      </c>
      <c r="Y443" t="b">
        <v>1</v>
      </c>
      <c r="Z443" t="n">
        <v>1557.290837868792</v>
      </c>
      <c r="AA443" t="b">
        <v>0</v>
      </c>
      <c r="AB443" t="n">
        <v>-197.0418356113443</v>
      </c>
      <c r="AC443" t="n">
        <v>-8.62178916212727</v>
      </c>
      <c r="AD443" t="b">
        <v>0</v>
      </c>
      <c r="AE443" t="n">
        <v>0</v>
      </c>
      <c r="AF443" t="n">
        <v>-308.8101993687917</v>
      </c>
      <c r="AG443" t="n">
        <v>0.9538979024947929</v>
      </c>
      <c r="AH443" t="n">
        <v>28.58709081727195</v>
      </c>
      <c r="AI443" t="n">
        <v>-50.43139084877519</v>
      </c>
      <c r="AJ443" t="n">
        <v>-8.22430659750554</v>
      </c>
      <c r="AK443" t="n">
        <v>146.6104447625691</v>
      </c>
      <c r="AL443" t="n">
        <v>-6.593429629448955</v>
      </c>
      <c r="AM443" t="n">
        <v>1</v>
      </c>
      <c r="AN443" t="n">
        <v>2.341740766456567</v>
      </c>
      <c r="AO443" t="n">
        <v>-2.131244413477324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</row>
    <row r="444" spans="1:49">
      <c r="A444" t="n">
        <v>-101.3706969</v>
      </c>
      <c r="B444" t="n">
        <v>79.92879735</v>
      </c>
      <c r="C444" t="n">
        <v>38.74063053</v>
      </c>
      <c r="D444" t="n">
        <v>61.55711358</v>
      </c>
      <c r="E444" t="n">
        <v>1381.258242</v>
      </c>
      <c r="F444" t="n">
        <v>441</v>
      </c>
      <c r="G444" t="n">
        <v>7.7</v>
      </c>
      <c r="H444" t="n">
        <v>-1.297833825604969</v>
      </c>
      <c r="I444" t="n">
        <v>2.118003103177513</v>
      </c>
      <c r="J444" t="n">
        <v>0</v>
      </c>
      <c r="K444" t="n">
        <v>0</v>
      </c>
      <c r="L444" t="n">
        <v>0.02714533139583025</v>
      </c>
      <c r="M444" t="n">
        <v>0</v>
      </c>
      <c r="N444" t="n">
        <v>89.65122941032847</v>
      </c>
      <c r="O444" t="n">
        <v>-4.399041239895962</v>
      </c>
      <c r="P444" t="b">
        <v>1</v>
      </c>
      <c r="Q444" t="n">
        <v>0</v>
      </c>
      <c r="R444" t="b">
        <v>0</v>
      </c>
      <c r="S444" t="n">
        <v>-4.399041239895962</v>
      </c>
      <c r="T444" t="n">
        <v>63.23746387727635</v>
      </c>
      <c r="U444" t="n">
        <v>249.4085575319779</v>
      </c>
      <c r="V444" t="n">
        <v>-664.285803320578</v>
      </c>
      <c r="W444" t="n">
        <v>1</v>
      </c>
      <c r="X444" t="n">
        <v>929.5456939216817</v>
      </c>
      <c r="Y444" t="b">
        <v>0</v>
      </c>
      <c r="Z444" t="n">
        <v>929.5456939216817</v>
      </c>
      <c r="AA444" t="b">
        <v>0</v>
      </c>
      <c r="AB444" t="n">
        <v>-168.4294633165766</v>
      </c>
      <c r="AC444" t="n">
        <v>-4.399041239895962</v>
      </c>
      <c r="AD444" t="b">
        <v>0</v>
      </c>
      <c r="AE444" t="n">
        <v>0</v>
      </c>
      <c r="AF444" t="n">
        <v>0</v>
      </c>
      <c r="AG444" t="n">
        <v>0.9529574784288942</v>
      </c>
      <c r="AH444" t="n">
        <v>28.60068640265975</v>
      </c>
      <c r="AI444" t="n">
        <v>-43.06576781735894</v>
      </c>
      <c r="AJ444" t="n">
        <v>-4.192099247475973</v>
      </c>
      <c r="AK444" t="n">
        <v>125.3636954992176</v>
      </c>
      <c r="AL444" t="n">
        <v>-4.192099247475973</v>
      </c>
      <c r="AM444" t="n">
        <v>1</v>
      </c>
      <c r="AN444" t="n">
        <v>0</v>
      </c>
      <c r="AO444" t="n">
        <v>-2.047954895466259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</row>
    <row r="445" spans="1:49">
      <c r="A445" t="n">
        <v>-78.055436605</v>
      </c>
      <c r="B445" t="n">
        <v>56.617105395</v>
      </c>
      <c r="C445" t="n">
        <v>38.744089605</v>
      </c>
      <c r="D445" t="n">
        <v>61.56260989499999</v>
      </c>
      <c r="E445" t="n">
        <v>1482.0381445</v>
      </c>
      <c r="F445" t="n">
        <v>442</v>
      </c>
      <c r="G445" t="n">
        <v>3.8</v>
      </c>
      <c r="H445" t="n">
        <v>-0.8859004392938017</v>
      </c>
      <c r="I445" t="n">
        <v>1.630862389279536</v>
      </c>
      <c r="J445" t="n">
        <v>0</v>
      </c>
      <c r="K445" t="n">
        <v>0</v>
      </c>
      <c r="L445" t="n">
        <v>0.0263093072083328</v>
      </c>
      <c r="M445" t="n">
        <v>0</v>
      </c>
      <c r="N445" t="n">
        <v>89.6749352962217</v>
      </c>
      <c r="O445" t="n">
        <v>-1.434478882956473</v>
      </c>
      <c r="P445" t="b">
        <v>1</v>
      </c>
      <c r="Q445" t="n">
        <v>0</v>
      </c>
      <c r="R445" t="b">
        <v>0</v>
      </c>
      <c r="S445" t="n">
        <v>-1.434478882956473</v>
      </c>
      <c r="T445" t="n">
        <v>31.2080990563182</v>
      </c>
      <c r="U445" t="n">
        <v>123.084742678119</v>
      </c>
      <c r="V445" t="n">
        <v>-438.932992178981</v>
      </c>
      <c r="W445" t="n">
        <v>0</v>
      </c>
      <c r="X445" t="n">
        <v>0</v>
      </c>
      <c r="Y445" t="b">
        <v>1</v>
      </c>
      <c r="Z445" t="n">
        <v>750</v>
      </c>
      <c r="AA445" t="b">
        <v>1</v>
      </c>
      <c r="AB445" t="n">
        <v>-111.2913266173887</v>
      </c>
      <c r="AC445" t="n">
        <v>-1.434478882956473</v>
      </c>
      <c r="AD445" t="b">
        <v>1</v>
      </c>
      <c r="AE445" t="n">
        <v>732.0381445</v>
      </c>
      <c r="AF445" t="n">
        <v>0</v>
      </c>
      <c r="AG445" t="n">
        <v>0</v>
      </c>
      <c r="AH445" t="n">
        <v>28.60776469433512</v>
      </c>
      <c r="AI445" t="n">
        <v>0</v>
      </c>
      <c r="AJ445" t="n">
        <v>0</v>
      </c>
      <c r="AK445" t="n">
        <v>111.2913266173887</v>
      </c>
      <c r="AL445" t="n">
        <v>0</v>
      </c>
      <c r="AM445" t="n">
        <v>1</v>
      </c>
      <c r="AN445" t="n">
        <v>0</v>
      </c>
      <c r="AO445" t="n">
        <v>1.641503935636216</v>
      </c>
      <c r="AP445" t="n">
        <v>0</v>
      </c>
      <c r="AQ445" t="n">
        <v>0.9884185545875009</v>
      </c>
      <c r="AR445" t="n">
        <v>1</v>
      </c>
      <c r="AS445" t="n">
        <v>0</v>
      </c>
      <c r="AT445" t="n">
        <v>0</v>
      </c>
      <c r="AU445" t="n">
        <v>0</v>
      </c>
      <c r="AV445" t="n">
        <v>1.061469447958722</v>
      </c>
      <c r="AW445" t="n">
        <v>0.333707974207615</v>
      </c>
    </row>
    <row r="446" spans="1:49">
      <c r="A446" t="n">
        <v>-27.370088155</v>
      </c>
      <c r="B446" t="n">
        <v>5.939514190000001</v>
      </c>
      <c r="C446" t="n">
        <v>38.743002965</v>
      </c>
      <c r="D446" t="n">
        <v>61.56088327499999</v>
      </c>
      <c r="E446" t="n">
        <v>1232.2421965</v>
      </c>
      <c r="F446" t="n">
        <v>443</v>
      </c>
      <c r="G446" t="n">
        <v>1.3</v>
      </c>
      <c r="H446" t="n">
        <v>-0.4918977505531588</v>
      </c>
      <c r="I446" t="n">
        <v>0.5718608376907794</v>
      </c>
      <c r="J446" t="n">
        <v>0</v>
      </c>
      <c r="K446" t="n">
        <v>0</v>
      </c>
      <c r="L446" t="n">
        <v>0.01971594606249649</v>
      </c>
      <c r="M446" t="n">
        <v>0</v>
      </c>
      <c r="N446" t="n">
        <v>89.68579582045521</v>
      </c>
      <c r="O446" t="n">
        <v>-0.2493164288748948</v>
      </c>
      <c r="P446" t="b">
        <v>1</v>
      </c>
      <c r="Q446" t="n">
        <v>0</v>
      </c>
      <c r="R446" t="b">
        <v>0</v>
      </c>
      <c r="S446" t="n">
        <v>-0.2493164288748948</v>
      </c>
      <c r="T446" t="n">
        <v>10.67645494031938</v>
      </c>
      <c r="U446" t="n">
        <v>42.10793828461965</v>
      </c>
      <c r="V446" t="n">
        <v>-222.9950424814219</v>
      </c>
      <c r="W446" t="n">
        <v>0</v>
      </c>
      <c r="X446" t="n">
        <v>0</v>
      </c>
      <c r="Y446" t="b">
        <v>0</v>
      </c>
      <c r="Z446" t="n">
        <v>750</v>
      </c>
      <c r="AA446" t="b">
        <v>1</v>
      </c>
      <c r="AB446" t="n">
        <v>-56.54032517277431</v>
      </c>
      <c r="AC446" t="n">
        <v>-0.2493164288748948</v>
      </c>
      <c r="AD446" t="b">
        <v>1</v>
      </c>
      <c r="AE446" t="n">
        <v>482.2421965000001</v>
      </c>
      <c r="AF446" t="n">
        <v>0</v>
      </c>
      <c r="AG446" t="n">
        <v>0</v>
      </c>
      <c r="AH446" t="n">
        <v>28.60776469433512</v>
      </c>
      <c r="AI446" t="n">
        <v>0</v>
      </c>
      <c r="AJ446" t="n">
        <v>0</v>
      </c>
      <c r="AK446" t="n">
        <v>56.54032517277432</v>
      </c>
      <c r="AL446" t="n">
        <v>0</v>
      </c>
      <c r="AM446" t="n">
        <v>1</v>
      </c>
      <c r="AN446" t="n">
        <v>0</v>
      </c>
      <c r="AO446" t="n">
        <v>0.7296595786283735</v>
      </c>
      <c r="AP446" t="n">
        <v>0</v>
      </c>
      <c r="AQ446" t="n">
        <v>0.71566428992889</v>
      </c>
      <c r="AR446" t="n">
        <v>1</v>
      </c>
      <c r="AS446" t="n">
        <v>0</v>
      </c>
      <c r="AT446" t="n">
        <v>0</v>
      </c>
      <c r="AU446" t="n">
        <v>0</v>
      </c>
      <c r="AV446" t="n">
        <v>0.7787688043145716</v>
      </c>
      <c r="AW446" t="n">
        <v>0.2448316911651784</v>
      </c>
    </row>
    <row r="447" spans="1:49">
      <c r="A447" t="n">
        <v>0</v>
      </c>
      <c r="B447" t="n">
        <v>-21.42638506</v>
      </c>
      <c r="C447" t="n">
        <v>38.749428145</v>
      </c>
      <c r="D447" t="n">
        <v>61.571092595</v>
      </c>
      <c r="E447" t="n">
        <v>908.2092268500001</v>
      </c>
      <c r="F447" t="n">
        <v>444</v>
      </c>
      <c r="G447" t="n">
        <v>0.2</v>
      </c>
      <c r="H447" t="n">
        <v>-0.1465085584935631</v>
      </c>
      <c r="I447" t="n">
        <v>-0</v>
      </c>
      <c r="J447" t="n">
        <v>0</v>
      </c>
      <c r="K447" t="n">
        <v>0</v>
      </c>
      <c r="L447" t="n">
        <v>0.0139870135416672</v>
      </c>
      <c r="M447" t="n">
        <v>0</v>
      </c>
      <c r="N447" t="n">
        <v>89.68310712759583</v>
      </c>
      <c r="O447" t="n">
        <v>-0.005764831831100582</v>
      </c>
      <c r="P447" t="b">
        <v>1</v>
      </c>
      <c r="Q447" t="n">
        <v>0</v>
      </c>
      <c r="R447" t="b">
        <v>0</v>
      </c>
      <c r="S447" t="n">
        <v>-0.005764831831100582</v>
      </c>
      <c r="T447" t="n">
        <v>1.642531529279905</v>
      </c>
      <c r="U447" t="n">
        <v>6.478144351479946</v>
      </c>
      <c r="V447" t="n">
        <v>-33.51539251421485</v>
      </c>
      <c r="W447" t="n">
        <v>0</v>
      </c>
      <c r="X447" t="n">
        <v>0</v>
      </c>
      <c r="Y447" t="b">
        <v>0</v>
      </c>
      <c r="Z447" t="n">
        <v>750</v>
      </c>
      <c r="AA447" t="b">
        <v>1</v>
      </c>
      <c r="AB447" t="n">
        <v>-8.497817574598084</v>
      </c>
      <c r="AC447" t="n">
        <v>-0.005764831831100582</v>
      </c>
      <c r="AD447" t="b">
        <v>1</v>
      </c>
      <c r="AE447" t="n">
        <v>158.2092268500001</v>
      </c>
      <c r="AF447" t="n">
        <v>0</v>
      </c>
      <c r="AG447" t="n">
        <v>1</v>
      </c>
      <c r="AH447" t="n">
        <v>28.60776469433512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0.1102209778689606</v>
      </c>
      <c r="AP447" t="n">
        <v>0</v>
      </c>
      <c r="AQ447" t="n">
        <v>0.459819550918793</v>
      </c>
      <c r="AR447" t="n">
        <v>1</v>
      </c>
      <c r="AS447" t="n">
        <v>0</v>
      </c>
      <c r="AT447" t="n">
        <v>0</v>
      </c>
      <c r="AU447" t="n">
        <v>0</v>
      </c>
      <c r="AV447" t="n">
        <v>0.5091051831178377</v>
      </c>
      <c r="AW447" t="n">
        <v>0.1600540266548088</v>
      </c>
    </row>
    <row r="448" spans="1:49">
      <c r="A448" t="n">
        <v>0</v>
      </c>
      <c r="B448" t="n">
        <v>-21.42638506</v>
      </c>
      <c r="C448" t="n">
        <v>38.77200367</v>
      </c>
      <c r="D448" t="n">
        <v>61.606964085</v>
      </c>
      <c r="E448" t="n">
        <v>752.66028605</v>
      </c>
      <c r="F448" t="n">
        <v>445</v>
      </c>
      <c r="G448" t="n">
        <v>0</v>
      </c>
      <c r="H448" t="n">
        <v>0</v>
      </c>
      <c r="I448" t="n">
        <v>-0</v>
      </c>
      <c r="J448" t="n">
        <v>0</v>
      </c>
      <c r="K448" t="n">
        <v>0</v>
      </c>
      <c r="L448" t="n">
        <v>0.01198473185416754</v>
      </c>
      <c r="M448" t="n">
        <v>0</v>
      </c>
      <c r="N448" t="n">
        <v>89.6756674105611</v>
      </c>
      <c r="O448" t="n">
        <v>0</v>
      </c>
      <c r="P448" t="b">
        <v>1</v>
      </c>
      <c r="Q448" t="n">
        <v>0</v>
      </c>
      <c r="R448" t="b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b">
        <v>0</v>
      </c>
      <c r="Z448" t="n">
        <v>750</v>
      </c>
      <c r="AA448" t="b">
        <v>1</v>
      </c>
      <c r="AB448" t="n">
        <v>0</v>
      </c>
      <c r="AC448" t="n">
        <v>0</v>
      </c>
      <c r="AD448" t="b">
        <v>1</v>
      </c>
      <c r="AE448" t="n">
        <v>2.660286049999968</v>
      </c>
      <c r="AF448" t="n">
        <v>0</v>
      </c>
      <c r="AG448" t="n">
        <v>1</v>
      </c>
      <c r="AH448" t="n">
        <v>28.60776469433512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0.03220399938311786</v>
      </c>
      <c r="AP448" t="n">
        <v>0</v>
      </c>
      <c r="AQ448" t="n">
        <v>0.377940755014227</v>
      </c>
      <c r="AR448" t="n">
        <v>1</v>
      </c>
      <c r="AS448" t="n">
        <v>0</v>
      </c>
      <c r="AT448" t="n">
        <v>0</v>
      </c>
      <c r="AU448" t="n">
        <v>0</v>
      </c>
      <c r="AV448" t="n">
        <v>0.4037690272443335</v>
      </c>
      <c r="AW448" t="n">
        <v>0.1269381275067331</v>
      </c>
    </row>
    <row r="449" spans="1:49">
      <c r="A449" t="n">
        <v>0</v>
      </c>
      <c r="B449" t="n">
        <v>-21.42638506</v>
      </c>
      <c r="C449" t="n">
        <v>38.80047236</v>
      </c>
      <c r="D449" t="n">
        <v>61.652199545</v>
      </c>
      <c r="E449" t="n">
        <v>648.9790427</v>
      </c>
      <c r="F449" t="n">
        <v>446</v>
      </c>
      <c r="G449" t="n">
        <v>0</v>
      </c>
      <c r="H449" t="n">
        <v>0</v>
      </c>
      <c r="I449" t="n">
        <v>-0</v>
      </c>
      <c r="J449" t="n">
        <v>0</v>
      </c>
      <c r="K449" t="n">
        <v>0</v>
      </c>
      <c r="L449" t="n">
        <v>0.01194744972916756</v>
      </c>
      <c r="M449" t="n">
        <v>0</v>
      </c>
      <c r="N449" t="n">
        <v>89.66822769352638</v>
      </c>
      <c r="O449" t="n">
        <v>0</v>
      </c>
      <c r="P449" t="b">
        <v>0</v>
      </c>
      <c r="Q449" t="n">
        <v>0</v>
      </c>
      <c r="R449" t="b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b">
        <v>0</v>
      </c>
      <c r="Z449" t="n">
        <v>0</v>
      </c>
      <c r="AA449" t="b">
        <v>0</v>
      </c>
      <c r="AB449" t="n">
        <v>0</v>
      </c>
      <c r="AC449" t="n">
        <v>0</v>
      </c>
      <c r="AD449" t="b">
        <v>0</v>
      </c>
      <c r="AE449" t="n">
        <v>0</v>
      </c>
      <c r="AF449" t="n">
        <v>0</v>
      </c>
      <c r="AG449" t="n">
        <v>1</v>
      </c>
      <c r="AH449" t="n">
        <v>28.60776469433512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0.09770981573905137</v>
      </c>
      <c r="AP449" t="n">
        <v>0</v>
      </c>
      <c r="AQ449" t="n">
        <v>0.377698604892723</v>
      </c>
      <c r="AR449" t="n">
        <v>1</v>
      </c>
      <c r="AS449" t="n">
        <v>0</v>
      </c>
      <c r="AT449" t="n">
        <v>0</v>
      </c>
      <c r="AU449" t="n">
        <v>0</v>
      </c>
      <c r="AV449" t="n">
        <v>0.4034671455768928</v>
      </c>
      <c r="AW449" t="n">
        <v>0.1268432210354392</v>
      </c>
    </row>
    <row r="450" spans="1:49">
      <c r="A450" t="n">
        <v>0</v>
      </c>
      <c r="B450" t="n">
        <v>-21.42638506</v>
      </c>
      <c r="C450" t="n">
        <v>38.81245457999999</v>
      </c>
      <c r="D450" t="n">
        <v>61.67123876</v>
      </c>
      <c r="E450" t="n">
        <v>301.11661374</v>
      </c>
      <c r="F450" t="n">
        <v>447</v>
      </c>
      <c r="G450" t="n">
        <v>0</v>
      </c>
      <c r="H450" t="n">
        <v>0</v>
      </c>
      <c r="I450" t="n">
        <v>-0</v>
      </c>
      <c r="J450" t="n">
        <v>0</v>
      </c>
      <c r="K450" t="n">
        <v>0</v>
      </c>
      <c r="L450" t="n">
        <v>0.01319087718750395</v>
      </c>
      <c r="M450" t="n">
        <v>0</v>
      </c>
      <c r="N450" t="n">
        <v>89.66078797649165</v>
      </c>
      <c r="O450" t="n">
        <v>0</v>
      </c>
      <c r="P450" t="b">
        <v>0</v>
      </c>
      <c r="Q450" t="n">
        <v>0</v>
      </c>
      <c r="R450" t="b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b">
        <v>0</v>
      </c>
      <c r="Z450" t="n">
        <v>0</v>
      </c>
      <c r="AA450" t="b">
        <v>0</v>
      </c>
      <c r="AB450" t="n">
        <v>0</v>
      </c>
      <c r="AC450" t="n">
        <v>0</v>
      </c>
      <c r="AD450" t="b">
        <v>0</v>
      </c>
      <c r="AE450" t="n">
        <v>0</v>
      </c>
      <c r="AF450" t="n">
        <v>0</v>
      </c>
      <c r="AG450" t="n">
        <v>1</v>
      </c>
      <c r="AH450" t="n">
        <v>28.60776469433512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0.1865152942302254</v>
      </c>
      <c r="AP450" t="n">
        <v>0</v>
      </c>
      <c r="AQ450" t="n">
        <v>0.3775967421745682</v>
      </c>
      <c r="AR450" t="n">
        <v>1</v>
      </c>
      <c r="AS450" t="n">
        <v>0</v>
      </c>
      <c r="AT450" t="n">
        <v>0</v>
      </c>
      <c r="AU450" t="n">
        <v>0</v>
      </c>
      <c r="AV450" t="n">
        <v>0.4033401658797503</v>
      </c>
      <c r="AW450" t="n">
        <v>0.1268033007743517</v>
      </c>
    </row>
    <row r="451" spans="1:49">
      <c r="A451" t="n">
        <v>0</v>
      </c>
      <c r="B451" t="n">
        <v>-21.42638506</v>
      </c>
      <c r="C451" t="n">
        <v>38.809360805</v>
      </c>
      <c r="D451" t="n">
        <v>61.666322895</v>
      </c>
      <c r="E451" t="n">
        <v>25.117968918</v>
      </c>
      <c r="F451" t="n">
        <v>448</v>
      </c>
      <c r="G451" t="n">
        <v>0</v>
      </c>
      <c r="H451" t="n">
        <v>0</v>
      </c>
      <c r="I451" t="n">
        <v>-0</v>
      </c>
      <c r="J451" t="n">
        <v>0</v>
      </c>
      <c r="K451" t="n">
        <v>0</v>
      </c>
      <c r="L451" t="n">
        <v>0.01107764579166703</v>
      </c>
      <c r="M451" t="n">
        <v>0</v>
      </c>
      <c r="N451" t="n">
        <v>89.65334825945692</v>
      </c>
      <c r="O451" t="n">
        <v>0</v>
      </c>
      <c r="P451" t="b">
        <v>0</v>
      </c>
      <c r="Q451" t="n">
        <v>0</v>
      </c>
      <c r="R451" t="b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b">
        <v>0</v>
      </c>
      <c r="Z451" t="n">
        <v>0</v>
      </c>
      <c r="AA451" t="b">
        <v>0</v>
      </c>
      <c r="AB451" t="n">
        <v>0</v>
      </c>
      <c r="AC451" t="n">
        <v>0</v>
      </c>
      <c r="AD451" t="b">
        <v>0</v>
      </c>
      <c r="AE451" t="n">
        <v>0</v>
      </c>
      <c r="AF451" t="n">
        <v>0</v>
      </c>
      <c r="AG451" t="n">
        <v>1</v>
      </c>
      <c r="AH451" t="n">
        <v>28.60776469433512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0.04345144257084382</v>
      </c>
      <c r="AP451" t="n">
        <v>0</v>
      </c>
      <c r="AQ451" t="n">
        <v>0.3776230396196458</v>
      </c>
      <c r="AR451" t="n">
        <v>1</v>
      </c>
      <c r="AS451" t="n">
        <v>0</v>
      </c>
      <c r="AT451" t="n">
        <v>0</v>
      </c>
      <c r="AU451" t="n">
        <v>0</v>
      </c>
      <c r="AV451" t="n">
        <v>0.4033729471159442</v>
      </c>
      <c r="AW451" t="n">
        <v>0.1268136066384944</v>
      </c>
    </row>
    <row r="452" spans="1:49">
      <c r="A452" t="n">
        <v>0</v>
      </c>
      <c r="B452" t="n">
        <v>-21.42638506</v>
      </c>
      <c r="C452" t="n">
        <v>38.804738065</v>
      </c>
      <c r="D452" t="n">
        <v>61.658977565</v>
      </c>
      <c r="E452" t="n">
        <v>0.001355201092</v>
      </c>
      <c r="F452" t="n">
        <v>449</v>
      </c>
      <c r="G452" t="n">
        <v>0</v>
      </c>
      <c r="H452" t="n">
        <v>0</v>
      </c>
      <c r="I452" t="n">
        <v>-0</v>
      </c>
      <c r="J452" t="n">
        <v>0</v>
      </c>
      <c r="K452" t="n">
        <v>0</v>
      </c>
      <c r="L452" t="n">
        <v>0.003417255187501023</v>
      </c>
      <c r="M452" t="n">
        <v>0</v>
      </c>
      <c r="N452" t="n">
        <v>89.64590854242219</v>
      </c>
      <c r="O452" t="n">
        <v>0</v>
      </c>
      <c r="P452" t="b">
        <v>0</v>
      </c>
      <c r="Q452" t="n">
        <v>0</v>
      </c>
      <c r="R452" t="b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b">
        <v>0</v>
      </c>
      <c r="Z452" t="n">
        <v>0</v>
      </c>
      <c r="AA452" t="b">
        <v>0</v>
      </c>
      <c r="AB452" t="n">
        <v>0</v>
      </c>
      <c r="AC452" t="n">
        <v>0</v>
      </c>
      <c r="AD452" t="b">
        <v>0</v>
      </c>
      <c r="AE452" t="n">
        <v>0</v>
      </c>
      <c r="AF452" t="n">
        <v>0</v>
      </c>
      <c r="AG452" t="n">
        <v>1</v>
      </c>
      <c r="AH452" t="n">
        <v>28.60776469433512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0.0003023484242254148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</row>
    <row r="453" spans="1:49">
      <c r="A453" t="n">
        <v>0</v>
      </c>
      <c r="B453" t="n">
        <v>-21.42638506</v>
      </c>
      <c r="C453" t="n">
        <v>38.8001171</v>
      </c>
      <c r="D453" t="n">
        <v>61.65163506</v>
      </c>
      <c r="E453" t="n">
        <v>2.3092e-08</v>
      </c>
      <c r="F453" t="n">
        <v>450</v>
      </c>
      <c r="G453" t="n">
        <v>0</v>
      </c>
      <c r="H453" t="n">
        <v>0</v>
      </c>
      <c r="I453" t="n">
        <v>-0</v>
      </c>
      <c r="J453" t="n">
        <v>0</v>
      </c>
      <c r="K453" t="n">
        <v>0</v>
      </c>
      <c r="L453" t="n">
        <v>-0.006282904312500115</v>
      </c>
      <c r="M453" t="n">
        <v>0</v>
      </c>
      <c r="N453" t="n">
        <v>89.63846882538746</v>
      </c>
      <c r="O453" t="n">
        <v>0</v>
      </c>
      <c r="P453" t="b">
        <v>0</v>
      </c>
      <c r="Q453" t="n">
        <v>0</v>
      </c>
      <c r="R453" t="b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b">
        <v>0</v>
      </c>
      <c r="Z453" t="n">
        <v>0</v>
      </c>
      <c r="AA453" t="b">
        <v>0</v>
      </c>
      <c r="AB453" t="n">
        <v>0</v>
      </c>
      <c r="AC453" t="n">
        <v>0</v>
      </c>
      <c r="AD453" t="b">
        <v>0</v>
      </c>
      <c r="AE453" t="n">
        <v>0</v>
      </c>
      <c r="AF453" t="n">
        <v>0</v>
      </c>
      <c r="AG453" t="n">
        <v>1</v>
      </c>
      <c r="AH453" t="n">
        <v>28.60776469433512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8.801286507834791e-13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</row>
    <row r="454" spans="1:49">
      <c r="A454" t="n">
        <v>0</v>
      </c>
      <c r="B454" t="n">
        <v>-21.42638506</v>
      </c>
      <c r="C454" t="n">
        <v>38.795497105</v>
      </c>
      <c r="D454" t="n">
        <v>61.6442941</v>
      </c>
      <c r="E454" t="n">
        <v>0</v>
      </c>
      <c r="F454" t="n">
        <v>451</v>
      </c>
      <c r="G454" t="n">
        <v>0</v>
      </c>
      <c r="H454" t="n">
        <v>0</v>
      </c>
      <c r="I454" t="n">
        <v>-0</v>
      </c>
      <c r="J454" t="n">
        <v>0</v>
      </c>
      <c r="K454" t="n">
        <v>0</v>
      </c>
      <c r="L454" t="n">
        <v>-0.01130890318749977</v>
      </c>
      <c r="M454" t="n">
        <v>0</v>
      </c>
      <c r="N454" t="n">
        <v>89.63102910835273</v>
      </c>
      <c r="O454" t="n">
        <v>0</v>
      </c>
      <c r="P454" t="b">
        <v>0</v>
      </c>
      <c r="Q454" t="n">
        <v>0</v>
      </c>
      <c r="R454" t="b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b">
        <v>0</v>
      </c>
      <c r="Z454" t="n">
        <v>0</v>
      </c>
      <c r="AA454" t="b">
        <v>0</v>
      </c>
      <c r="AB454" t="n">
        <v>0</v>
      </c>
      <c r="AC454" t="n">
        <v>0</v>
      </c>
      <c r="AD454" t="b">
        <v>0</v>
      </c>
      <c r="AE454" t="n">
        <v>0</v>
      </c>
      <c r="AF454" t="n">
        <v>0</v>
      </c>
      <c r="AG454" t="n">
        <v>1</v>
      </c>
      <c r="AH454" t="n">
        <v>28.60776469433512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2.555416946728518e-22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</row>
    <row r="455" spans="1:49">
      <c r="A455" t="n">
        <v>0</v>
      </c>
      <c r="B455" t="n">
        <v>-21.42638506</v>
      </c>
      <c r="C455" t="n">
        <v>38.79087805</v>
      </c>
      <c r="D455" t="n">
        <v>61.636954625</v>
      </c>
      <c r="E455" t="n">
        <v>0</v>
      </c>
      <c r="F455" t="n">
        <v>452</v>
      </c>
      <c r="G455" t="n">
        <v>0</v>
      </c>
      <c r="H455" t="n">
        <v>0</v>
      </c>
      <c r="I455" t="n">
        <v>-0</v>
      </c>
      <c r="J455" t="n">
        <v>0</v>
      </c>
      <c r="K455" t="n">
        <v>0</v>
      </c>
      <c r="L455" t="n">
        <v>-0.0112629355416643</v>
      </c>
      <c r="M455" t="n">
        <v>0</v>
      </c>
      <c r="N455" t="n">
        <v>89.62358939131801</v>
      </c>
      <c r="O455" t="n">
        <v>0</v>
      </c>
      <c r="P455" t="b">
        <v>0</v>
      </c>
      <c r="Q455" t="n">
        <v>0</v>
      </c>
      <c r="R455" t="b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b">
        <v>0</v>
      </c>
      <c r="Z455" t="n">
        <v>0</v>
      </c>
      <c r="AA455" t="b">
        <v>0</v>
      </c>
      <c r="AB455" t="n">
        <v>0</v>
      </c>
      <c r="AC455" t="n">
        <v>0</v>
      </c>
      <c r="AD455" t="b">
        <v>0</v>
      </c>
      <c r="AE455" t="n">
        <v>0</v>
      </c>
      <c r="AF455" t="n">
        <v>0</v>
      </c>
      <c r="AG455" t="n">
        <v>1</v>
      </c>
      <c r="AH455" t="n">
        <v>28.60776469433512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</row>
    <row r="456" spans="1:49">
      <c r="A456" t="n">
        <v>0</v>
      </c>
      <c r="B456" t="n">
        <v>-21.42638506</v>
      </c>
      <c r="C456" t="n">
        <v>38.78625993</v>
      </c>
      <c r="D456" t="n">
        <v>61.62961664</v>
      </c>
      <c r="E456" t="n">
        <v>0</v>
      </c>
      <c r="F456" t="n">
        <v>453</v>
      </c>
      <c r="G456" t="n">
        <v>0</v>
      </c>
      <c r="H456" t="n">
        <v>0</v>
      </c>
      <c r="I456" t="n">
        <v>-0</v>
      </c>
      <c r="J456" t="n">
        <v>0</v>
      </c>
      <c r="K456" t="n">
        <v>0</v>
      </c>
      <c r="L456" t="n">
        <v>-0.009720275187499794</v>
      </c>
      <c r="M456" t="n">
        <v>0</v>
      </c>
      <c r="N456" t="n">
        <v>89.61614967428328</v>
      </c>
      <c r="O456" t="n">
        <v>0</v>
      </c>
      <c r="P456" t="b">
        <v>0</v>
      </c>
      <c r="Q456" t="n">
        <v>0</v>
      </c>
      <c r="R456" t="b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b">
        <v>0</v>
      </c>
      <c r="Z456" t="n">
        <v>0</v>
      </c>
      <c r="AA456" t="b">
        <v>0</v>
      </c>
      <c r="AB456" t="n">
        <v>0</v>
      </c>
      <c r="AC456" t="n">
        <v>0</v>
      </c>
      <c r="AD456" t="b">
        <v>0</v>
      </c>
      <c r="AE456" t="n">
        <v>0</v>
      </c>
      <c r="AF456" t="n">
        <v>0</v>
      </c>
      <c r="AG456" t="n">
        <v>1</v>
      </c>
      <c r="AH456" t="n">
        <v>28.60776469433512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</row>
    <row r="457" spans="1:49">
      <c r="A457" t="n">
        <v>0</v>
      </c>
      <c r="B457" t="n">
        <v>-21.42638506</v>
      </c>
      <c r="C457" t="n">
        <v>38.781642745</v>
      </c>
      <c r="D457" t="n">
        <v>61.622280145</v>
      </c>
      <c r="E457" t="n">
        <v>0</v>
      </c>
      <c r="F457" t="n">
        <v>454</v>
      </c>
      <c r="G457" t="n">
        <v>0</v>
      </c>
      <c r="H457" t="n">
        <v>0</v>
      </c>
      <c r="I457" t="n">
        <v>-0</v>
      </c>
      <c r="J457" t="n">
        <v>0</v>
      </c>
      <c r="K457" t="n">
        <v>0</v>
      </c>
      <c r="L457" t="n">
        <v>-0.00780042614583526</v>
      </c>
      <c r="M457" t="n">
        <v>0</v>
      </c>
      <c r="N457" t="n">
        <v>89.60870995724855</v>
      </c>
      <c r="O457" t="n">
        <v>0</v>
      </c>
      <c r="P457" t="b">
        <v>0</v>
      </c>
      <c r="Q457" t="n">
        <v>0</v>
      </c>
      <c r="R457" t="b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b">
        <v>0</v>
      </c>
      <c r="Z457" t="n">
        <v>0</v>
      </c>
      <c r="AA457" t="b">
        <v>0</v>
      </c>
      <c r="AB457" t="n">
        <v>0</v>
      </c>
      <c r="AC457" t="n">
        <v>0</v>
      </c>
      <c r="AD457" t="b">
        <v>0</v>
      </c>
      <c r="AE457" t="n">
        <v>0</v>
      </c>
      <c r="AF457" t="n">
        <v>0</v>
      </c>
      <c r="AG457" t="n">
        <v>1</v>
      </c>
      <c r="AH457" t="n">
        <v>28.60776469433512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</row>
    <row r="458" spans="1:49">
      <c r="A458" t="n">
        <v>0</v>
      </c>
      <c r="B458" t="n">
        <v>-21.42638506</v>
      </c>
      <c r="C458" t="n">
        <v>38.77702650000001</v>
      </c>
      <c r="D458" t="n">
        <v>61.614945135</v>
      </c>
      <c r="E458" t="n">
        <v>0</v>
      </c>
      <c r="F458" t="n">
        <v>455</v>
      </c>
      <c r="G458" t="n">
        <v>0</v>
      </c>
      <c r="H458" t="n">
        <v>0</v>
      </c>
      <c r="I458" t="n">
        <v>-0</v>
      </c>
      <c r="J458" t="n">
        <v>0</v>
      </c>
      <c r="K458" t="n">
        <v>0</v>
      </c>
      <c r="L458" t="n">
        <v>-0.006832900541670739</v>
      </c>
      <c r="M458" t="n">
        <v>0</v>
      </c>
      <c r="N458" t="n">
        <v>89.60127024021382</v>
      </c>
      <c r="O458" t="n">
        <v>0</v>
      </c>
      <c r="P458" t="b">
        <v>0</v>
      </c>
      <c r="Q458" t="n">
        <v>0</v>
      </c>
      <c r="R458" t="b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b">
        <v>0</v>
      </c>
      <c r="Z458" t="n">
        <v>0</v>
      </c>
      <c r="AA458" t="b">
        <v>0</v>
      </c>
      <c r="AB458" t="n">
        <v>0</v>
      </c>
      <c r="AC458" t="n">
        <v>0</v>
      </c>
      <c r="AD458" t="b">
        <v>0</v>
      </c>
      <c r="AE458" t="n">
        <v>0</v>
      </c>
      <c r="AF458" t="n">
        <v>0</v>
      </c>
      <c r="AG458" t="n">
        <v>1</v>
      </c>
      <c r="AH458" t="n">
        <v>28.60776469433512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</row>
    <row r="459" spans="1:49">
      <c r="A459" t="n">
        <v>0</v>
      </c>
      <c r="B459" t="n">
        <v>-21.42638506</v>
      </c>
      <c r="C459" t="n">
        <v>38.77241119</v>
      </c>
      <c r="D459" t="n">
        <v>61.607611615</v>
      </c>
      <c r="E459" t="n">
        <v>0</v>
      </c>
      <c r="F459" t="n">
        <v>456</v>
      </c>
      <c r="G459" t="n">
        <v>0</v>
      </c>
      <c r="H459" t="n">
        <v>0</v>
      </c>
      <c r="I459" t="n">
        <v>-0</v>
      </c>
      <c r="J459" t="n">
        <v>0</v>
      </c>
      <c r="K459" t="n">
        <v>0</v>
      </c>
      <c r="L459" t="n">
        <v>-0.006813473041667628</v>
      </c>
      <c r="M459" t="n">
        <v>0</v>
      </c>
      <c r="N459" t="n">
        <v>89.59383052317909</v>
      </c>
      <c r="O459" t="n">
        <v>0</v>
      </c>
      <c r="P459" t="b">
        <v>0</v>
      </c>
      <c r="Q459" t="n">
        <v>0</v>
      </c>
      <c r="R459" t="b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b">
        <v>0</v>
      </c>
      <c r="Z459" t="n">
        <v>0</v>
      </c>
      <c r="AA459" t="b">
        <v>0</v>
      </c>
      <c r="AB459" t="n">
        <v>0</v>
      </c>
      <c r="AC459" t="n">
        <v>0</v>
      </c>
      <c r="AD459" t="b">
        <v>0</v>
      </c>
      <c r="AE459" t="n">
        <v>0</v>
      </c>
      <c r="AF459" t="n">
        <v>0</v>
      </c>
      <c r="AG459" t="n">
        <v>1</v>
      </c>
      <c r="AH459" t="n">
        <v>28.60776469433512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</row>
    <row r="460" spans="1:49">
      <c r="A460" t="n">
        <v>0</v>
      </c>
      <c r="B460" t="n">
        <v>-21.42638506</v>
      </c>
      <c r="C460" t="n">
        <v>38.767796815</v>
      </c>
      <c r="D460" t="n">
        <v>61.600279585</v>
      </c>
      <c r="E460" t="n">
        <v>0</v>
      </c>
      <c r="F460" t="n">
        <v>457</v>
      </c>
      <c r="G460" t="n">
        <v>0</v>
      </c>
      <c r="H460" t="n">
        <v>0</v>
      </c>
      <c r="I460" t="n">
        <v>-0</v>
      </c>
      <c r="J460" t="n">
        <v>0</v>
      </c>
      <c r="K460" t="n">
        <v>0</v>
      </c>
      <c r="L460" t="n">
        <v>-0.006992126645834429</v>
      </c>
      <c r="M460" t="n">
        <v>0</v>
      </c>
      <c r="N460" t="n">
        <v>89.58639080614437</v>
      </c>
      <c r="O460" t="n">
        <v>0</v>
      </c>
      <c r="P460" t="b">
        <v>0</v>
      </c>
      <c r="Q460" t="n">
        <v>0</v>
      </c>
      <c r="R460" t="b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b">
        <v>0</v>
      </c>
      <c r="Z460" t="n">
        <v>0</v>
      </c>
      <c r="AA460" t="b">
        <v>0</v>
      </c>
      <c r="AB460" t="n">
        <v>0</v>
      </c>
      <c r="AC460" t="n">
        <v>0</v>
      </c>
      <c r="AD460" t="b">
        <v>0</v>
      </c>
      <c r="AE460" t="n">
        <v>0</v>
      </c>
      <c r="AF460" t="n">
        <v>0</v>
      </c>
      <c r="AG460" t="n">
        <v>1</v>
      </c>
      <c r="AH460" t="n">
        <v>28.60776469433512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</row>
    <row r="461" spans="1:49">
      <c r="A461" t="n">
        <v>0</v>
      </c>
      <c r="B461" t="n">
        <v>-21.42638506</v>
      </c>
      <c r="C461" t="n">
        <v>38.763183375</v>
      </c>
      <c r="D461" t="n">
        <v>61.59294903999999</v>
      </c>
      <c r="E461" t="n">
        <v>0</v>
      </c>
      <c r="F461" t="n">
        <v>458</v>
      </c>
      <c r="G461" t="n">
        <v>0</v>
      </c>
      <c r="H461" t="n">
        <v>0</v>
      </c>
      <c r="I461" t="n">
        <v>-0</v>
      </c>
      <c r="J461" t="n">
        <v>0</v>
      </c>
      <c r="K461" t="n">
        <v>0</v>
      </c>
      <c r="L461" t="n">
        <v>-0.007209741479166587</v>
      </c>
      <c r="M461" t="n">
        <v>0</v>
      </c>
      <c r="N461" t="n">
        <v>89.57895108910964</v>
      </c>
      <c r="O461" t="n">
        <v>0</v>
      </c>
      <c r="P461" t="b">
        <v>0</v>
      </c>
      <c r="Q461" t="n">
        <v>0</v>
      </c>
      <c r="R461" t="b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b">
        <v>0</v>
      </c>
      <c r="Z461" t="n">
        <v>0</v>
      </c>
      <c r="AA461" t="b">
        <v>0</v>
      </c>
      <c r="AB461" t="n">
        <v>0</v>
      </c>
      <c r="AC461" t="n">
        <v>0</v>
      </c>
      <c r="AD461" t="b">
        <v>0</v>
      </c>
      <c r="AE461" t="n">
        <v>0</v>
      </c>
      <c r="AF461" t="n">
        <v>0</v>
      </c>
      <c r="AG461" t="n">
        <v>1</v>
      </c>
      <c r="AH461" t="n">
        <v>28.60776469433512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</row>
    <row r="462" spans="1:49">
      <c r="A462" t="n">
        <v>0</v>
      </c>
      <c r="B462" t="n">
        <v>-21.42638506</v>
      </c>
      <c r="C462" t="n">
        <v>38.758570875</v>
      </c>
      <c r="D462" t="n">
        <v>61.58561998499999</v>
      </c>
      <c r="E462" t="n">
        <v>0</v>
      </c>
      <c r="F462" t="n">
        <v>459</v>
      </c>
      <c r="G462" t="n">
        <v>0</v>
      </c>
      <c r="H462" t="n">
        <v>0</v>
      </c>
      <c r="I462" t="n">
        <v>-0</v>
      </c>
      <c r="J462" t="n">
        <v>0</v>
      </c>
      <c r="K462" t="n">
        <v>0</v>
      </c>
      <c r="L462" t="n">
        <v>-0.007318196854166625</v>
      </c>
      <c r="M462" t="n">
        <v>0</v>
      </c>
      <c r="N462" t="n">
        <v>89.57151137207491</v>
      </c>
      <c r="O462" t="n">
        <v>0</v>
      </c>
      <c r="P462" t="b">
        <v>0</v>
      </c>
      <c r="Q462" t="n">
        <v>0</v>
      </c>
      <c r="R462" t="b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b">
        <v>0</v>
      </c>
      <c r="Z462" t="n">
        <v>0</v>
      </c>
      <c r="AA462" t="b">
        <v>0</v>
      </c>
      <c r="AB462" t="n">
        <v>0</v>
      </c>
      <c r="AC462" t="n">
        <v>0</v>
      </c>
      <c r="AD462" t="b">
        <v>0</v>
      </c>
      <c r="AE462" t="n">
        <v>0</v>
      </c>
      <c r="AF462" t="n">
        <v>0</v>
      </c>
      <c r="AG462" t="n">
        <v>1</v>
      </c>
      <c r="AH462" t="n">
        <v>28.60776469433512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</row>
    <row r="463" spans="1:49">
      <c r="A463" t="n">
        <v>0</v>
      </c>
      <c r="B463" t="n">
        <v>-21.42638506</v>
      </c>
      <c r="C463" t="n">
        <v>38.75395931</v>
      </c>
      <c r="D463" t="n">
        <v>61.578292415</v>
      </c>
      <c r="E463" t="n">
        <v>0</v>
      </c>
      <c r="F463" t="n">
        <v>460</v>
      </c>
      <c r="G463" t="n">
        <v>0</v>
      </c>
      <c r="H463" t="n">
        <v>0</v>
      </c>
      <c r="I463" t="n">
        <v>-0</v>
      </c>
      <c r="J463" t="n">
        <v>0</v>
      </c>
      <c r="K463" t="n">
        <v>0</v>
      </c>
      <c r="L463" t="n">
        <v>-0.007326833979166836</v>
      </c>
      <c r="M463" t="n">
        <v>0</v>
      </c>
      <c r="N463" t="n">
        <v>89.56407165504018</v>
      </c>
      <c r="O463" t="n">
        <v>0</v>
      </c>
      <c r="P463" t="b">
        <v>0</v>
      </c>
      <c r="Q463" t="n">
        <v>0</v>
      </c>
      <c r="R463" t="b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b">
        <v>0</v>
      </c>
      <c r="Z463" t="n">
        <v>0</v>
      </c>
      <c r="AA463" t="b">
        <v>0</v>
      </c>
      <c r="AB463" t="n">
        <v>0</v>
      </c>
      <c r="AC463" t="n">
        <v>0</v>
      </c>
      <c r="AD463" t="b">
        <v>0</v>
      </c>
      <c r="AE463" t="n">
        <v>0</v>
      </c>
      <c r="AF463" t="n">
        <v>0</v>
      </c>
      <c r="AG463" t="n">
        <v>1</v>
      </c>
      <c r="AH463" t="n">
        <v>28.60776469433512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</row>
    <row r="464" spans="1:49">
      <c r="A464" t="n">
        <v>0</v>
      </c>
      <c r="B464" t="n">
        <v>-21.42638506</v>
      </c>
      <c r="C464" t="n">
        <v>38.74934868</v>
      </c>
      <c r="D464" t="n">
        <v>61.57096633</v>
      </c>
      <c r="E464" t="n">
        <v>0</v>
      </c>
      <c r="F464" t="n">
        <v>461</v>
      </c>
      <c r="G464" t="n">
        <v>0</v>
      </c>
      <c r="H464" t="n">
        <v>0</v>
      </c>
      <c r="I464" t="n">
        <v>-0</v>
      </c>
      <c r="J464" t="n">
        <v>0</v>
      </c>
      <c r="K464" t="n">
        <v>0</v>
      </c>
      <c r="L464" t="n">
        <v>-0.007325342708333349</v>
      </c>
      <c r="M464" t="n">
        <v>0</v>
      </c>
      <c r="N464" t="n">
        <v>89.55663193800545</v>
      </c>
      <c r="O464" t="n">
        <v>0</v>
      </c>
      <c r="P464" t="b">
        <v>0</v>
      </c>
      <c r="Q464" t="n">
        <v>0</v>
      </c>
      <c r="R464" t="b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b">
        <v>0</v>
      </c>
      <c r="Z464" t="n">
        <v>0</v>
      </c>
      <c r="AA464" t="b">
        <v>0</v>
      </c>
      <c r="AB464" t="n">
        <v>0</v>
      </c>
      <c r="AC464" t="n">
        <v>0</v>
      </c>
      <c r="AD464" t="b">
        <v>0</v>
      </c>
      <c r="AE464" t="n">
        <v>0</v>
      </c>
      <c r="AF464" t="n">
        <v>0</v>
      </c>
      <c r="AG464" t="n">
        <v>1</v>
      </c>
      <c r="AH464" t="n">
        <v>28.60776469433512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</row>
    <row r="465" spans="1:49">
      <c r="A465" t="n">
        <v>0</v>
      </c>
      <c r="B465" t="n">
        <v>-21.42638506</v>
      </c>
      <c r="C465" t="n">
        <v>38.744738985</v>
      </c>
      <c r="D465" t="n">
        <v>61.56364173</v>
      </c>
      <c r="E465" t="n">
        <v>0</v>
      </c>
      <c r="F465" t="n">
        <v>462</v>
      </c>
      <c r="G465" t="n">
        <v>0</v>
      </c>
      <c r="H465" t="n">
        <v>0</v>
      </c>
      <c r="I465" t="n">
        <v>-0</v>
      </c>
      <c r="J465" t="n">
        <v>0</v>
      </c>
      <c r="K465" t="n">
        <v>0</v>
      </c>
      <c r="L465" t="n">
        <v>-0.007323855895830789</v>
      </c>
      <c r="M465" t="n">
        <v>0</v>
      </c>
      <c r="N465" t="n">
        <v>89.54919222097072</v>
      </c>
      <c r="O465" t="n">
        <v>0</v>
      </c>
      <c r="P465" t="b">
        <v>0</v>
      </c>
      <c r="Q465" t="n">
        <v>0</v>
      </c>
      <c r="R465" t="b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b">
        <v>0</v>
      </c>
      <c r="Z465" t="n">
        <v>0</v>
      </c>
      <c r="AA465" t="b">
        <v>0</v>
      </c>
      <c r="AB465" t="n">
        <v>0</v>
      </c>
      <c r="AC465" t="n">
        <v>0</v>
      </c>
      <c r="AD465" t="b">
        <v>0</v>
      </c>
      <c r="AE465" t="n">
        <v>0</v>
      </c>
      <c r="AF465" t="n">
        <v>0</v>
      </c>
      <c r="AG465" t="n">
        <v>1</v>
      </c>
      <c r="AH465" t="n">
        <v>28.60776469433512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</row>
    <row r="466" spans="1:49">
      <c r="A466" t="n">
        <v>0</v>
      </c>
      <c r="B466" t="n">
        <v>-21.42638506</v>
      </c>
      <c r="C466" t="n">
        <v>38.740130225</v>
      </c>
      <c r="D466" t="n">
        <v>61.556318615</v>
      </c>
      <c r="E466" t="n">
        <v>0</v>
      </c>
      <c r="F466" t="n">
        <v>463</v>
      </c>
      <c r="G466" t="n">
        <v>0</v>
      </c>
      <c r="H466" t="n">
        <v>0</v>
      </c>
      <c r="I466" t="n">
        <v>-0</v>
      </c>
      <c r="J466" t="n">
        <v>0</v>
      </c>
      <c r="K466" t="n">
        <v>0</v>
      </c>
      <c r="L466" t="n">
        <v>-0.007322370312497217</v>
      </c>
      <c r="M466" t="n">
        <v>0</v>
      </c>
      <c r="N466" t="n">
        <v>89.541752503936</v>
      </c>
      <c r="O466" t="n">
        <v>0</v>
      </c>
      <c r="P466" t="b">
        <v>0</v>
      </c>
      <c r="Q466" t="n">
        <v>0</v>
      </c>
      <c r="R466" t="b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b">
        <v>0</v>
      </c>
      <c r="Z466" t="n">
        <v>0</v>
      </c>
      <c r="AA466" t="b">
        <v>0</v>
      </c>
      <c r="AB466" t="n">
        <v>0</v>
      </c>
      <c r="AC466" t="n">
        <v>0</v>
      </c>
      <c r="AD466" t="b">
        <v>0</v>
      </c>
      <c r="AE466" t="n">
        <v>0</v>
      </c>
      <c r="AF466" t="n">
        <v>0</v>
      </c>
      <c r="AG466" t="n">
        <v>1</v>
      </c>
      <c r="AH466" t="n">
        <v>28.60776469433512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</row>
    <row r="467" spans="1:49">
      <c r="A467" t="n">
        <v>0</v>
      </c>
      <c r="B467" t="n">
        <v>-21.42638506</v>
      </c>
      <c r="C467" t="n">
        <v>38.7355224</v>
      </c>
      <c r="D467" t="n">
        <v>61.548996985</v>
      </c>
      <c r="E467" t="n">
        <v>0</v>
      </c>
      <c r="F467" t="n">
        <v>464</v>
      </c>
      <c r="G467" t="n">
        <v>0</v>
      </c>
      <c r="H467" t="n">
        <v>0</v>
      </c>
      <c r="I467" t="n">
        <v>-0</v>
      </c>
      <c r="J467" t="n">
        <v>0</v>
      </c>
      <c r="K467" t="n">
        <v>0</v>
      </c>
      <c r="L467" t="n">
        <v>-0.007320885312499359</v>
      </c>
      <c r="M467" t="n">
        <v>0</v>
      </c>
      <c r="N467" t="n">
        <v>89.53431278690127</v>
      </c>
      <c r="O467" t="n">
        <v>0</v>
      </c>
      <c r="P467" t="b">
        <v>0</v>
      </c>
      <c r="Q467" t="n">
        <v>0</v>
      </c>
      <c r="R467" t="b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b">
        <v>0</v>
      </c>
      <c r="Z467" t="n">
        <v>0</v>
      </c>
      <c r="AA467" t="b">
        <v>0</v>
      </c>
      <c r="AB467" t="n">
        <v>0</v>
      </c>
      <c r="AC467" t="n">
        <v>0</v>
      </c>
      <c r="AD467" t="b">
        <v>0</v>
      </c>
      <c r="AE467" t="n">
        <v>0</v>
      </c>
      <c r="AF467" t="n">
        <v>0</v>
      </c>
      <c r="AG467" t="n">
        <v>1</v>
      </c>
      <c r="AH467" t="n">
        <v>28.60776469433512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</row>
    <row r="468" spans="1:49">
      <c r="A468" t="n">
        <v>0</v>
      </c>
      <c r="B468" t="n">
        <v>-21.42638506</v>
      </c>
      <c r="C468" t="n">
        <v>38.730915505</v>
      </c>
      <c r="D468" t="n">
        <v>61.54167684</v>
      </c>
      <c r="E468" t="n">
        <v>0</v>
      </c>
      <c r="F468" t="n">
        <v>465</v>
      </c>
      <c r="G468" t="n">
        <v>0</v>
      </c>
      <c r="H468" t="n">
        <v>0</v>
      </c>
      <c r="I468" t="n">
        <v>-0</v>
      </c>
      <c r="J468" t="n">
        <v>0</v>
      </c>
      <c r="K468" t="n">
        <v>0</v>
      </c>
      <c r="L468" t="n">
        <v>-0.0073194010833314</v>
      </c>
      <c r="M468" t="n">
        <v>0</v>
      </c>
      <c r="N468" t="n">
        <v>89.52687306986654</v>
      </c>
      <c r="O468" t="n">
        <v>0</v>
      </c>
      <c r="P468" t="b">
        <v>0</v>
      </c>
      <c r="Q468" t="n">
        <v>0</v>
      </c>
      <c r="R468" t="b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b">
        <v>0</v>
      </c>
      <c r="Z468" t="n">
        <v>0</v>
      </c>
      <c r="AA468" t="b">
        <v>0</v>
      </c>
      <c r="AB468" t="n">
        <v>0</v>
      </c>
      <c r="AC468" t="n">
        <v>0</v>
      </c>
      <c r="AD468" t="b">
        <v>0</v>
      </c>
      <c r="AE468" t="n">
        <v>0</v>
      </c>
      <c r="AF468" t="n">
        <v>0</v>
      </c>
      <c r="AG468" t="n">
        <v>1</v>
      </c>
      <c r="AH468" t="n">
        <v>28.60776469433512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</row>
    <row r="469" spans="1:49">
      <c r="A469" t="n">
        <v>0</v>
      </c>
      <c r="B469" t="n">
        <v>-21.42638506</v>
      </c>
      <c r="C469" t="n">
        <v>38.726309545</v>
      </c>
      <c r="D469" t="n">
        <v>61.534358185</v>
      </c>
      <c r="E469" t="n">
        <v>0</v>
      </c>
      <c r="F469" t="n">
        <v>466</v>
      </c>
      <c r="G469" t="n">
        <v>0</v>
      </c>
      <c r="H469" t="n">
        <v>0</v>
      </c>
      <c r="I469" t="n">
        <v>-0</v>
      </c>
      <c r="J469" t="n">
        <v>0</v>
      </c>
      <c r="K469" t="n">
        <v>0</v>
      </c>
      <c r="L469" t="n">
        <v>-0.007317916895834609</v>
      </c>
      <c r="M469" t="n">
        <v>0</v>
      </c>
      <c r="N469" t="n">
        <v>89.51943335283181</v>
      </c>
      <c r="O469" t="n">
        <v>0</v>
      </c>
      <c r="P469" t="b">
        <v>0</v>
      </c>
      <c r="Q469" t="n">
        <v>0</v>
      </c>
      <c r="R469" t="b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b">
        <v>0</v>
      </c>
      <c r="Z469" t="n">
        <v>0</v>
      </c>
      <c r="AA469" t="b">
        <v>0</v>
      </c>
      <c r="AB469" t="n">
        <v>0</v>
      </c>
      <c r="AC469" t="n">
        <v>0</v>
      </c>
      <c r="AD469" t="b">
        <v>0</v>
      </c>
      <c r="AE469" t="n">
        <v>0</v>
      </c>
      <c r="AF469" t="n">
        <v>0</v>
      </c>
      <c r="AG469" t="n">
        <v>1</v>
      </c>
      <c r="AH469" t="n">
        <v>28.60776469433512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</row>
    <row r="470" spans="1:49">
      <c r="A470" t="n">
        <v>0</v>
      </c>
      <c r="B470" t="n">
        <v>-21.42638506</v>
      </c>
      <c r="C470" t="n">
        <v>38.721704525</v>
      </c>
      <c r="D470" t="n">
        <v>61.527041015</v>
      </c>
      <c r="E470" t="n">
        <v>0</v>
      </c>
      <c r="F470" t="n">
        <v>467</v>
      </c>
      <c r="G470" t="n">
        <v>0</v>
      </c>
      <c r="H470" t="n">
        <v>0</v>
      </c>
      <c r="I470" t="n">
        <v>-0</v>
      </c>
      <c r="J470" t="n">
        <v>0</v>
      </c>
      <c r="K470" t="n">
        <v>0</v>
      </c>
      <c r="L470" t="n">
        <v>-0.007316432145833829</v>
      </c>
      <c r="M470" t="n">
        <v>0</v>
      </c>
      <c r="N470" t="n">
        <v>89.51199363579708</v>
      </c>
      <c r="O470" t="n">
        <v>0</v>
      </c>
      <c r="P470" t="b">
        <v>0</v>
      </c>
      <c r="Q470" t="n">
        <v>0</v>
      </c>
      <c r="R470" t="b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b">
        <v>0</v>
      </c>
      <c r="Z470" t="n">
        <v>0</v>
      </c>
      <c r="AA470" t="b">
        <v>0</v>
      </c>
      <c r="AB470" t="n">
        <v>0</v>
      </c>
      <c r="AC470" t="n">
        <v>0</v>
      </c>
      <c r="AD470" t="b">
        <v>0</v>
      </c>
      <c r="AE470" t="n">
        <v>0</v>
      </c>
      <c r="AF470" t="n">
        <v>0</v>
      </c>
      <c r="AG470" t="n">
        <v>1</v>
      </c>
      <c r="AH470" t="n">
        <v>28.60776469433512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</row>
    <row r="471" spans="1:49">
      <c r="A471" t="n">
        <v>0</v>
      </c>
      <c r="B471" t="n">
        <v>-21.42638506</v>
      </c>
      <c r="C471" t="n">
        <v>38.71710043500001</v>
      </c>
      <c r="D471" t="n">
        <v>61.519725325</v>
      </c>
      <c r="E471" t="n">
        <v>0</v>
      </c>
      <c r="F471" t="n">
        <v>468</v>
      </c>
      <c r="G471" t="n">
        <v>0</v>
      </c>
      <c r="H471" t="n">
        <v>0</v>
      </c>
      <c r="I471" t="n">
        <v>-0</v>
      </c>
      <c r="J471" t="n">
        <v>0</v>
      </c>
      <c r="K471" t="n">
        <v>0</v>
      </c>
      <c r="L471" t="n">
        <v>-0.007314948187499837</v>
      </c>
      <c r="M471" t="n">
        <v>0</v>
      </c>
      <c r="N471" t="n">
        <v>89.50455391876235</v>
      </c>
      <c r="O471" t="n">
        <v>0</v>
      </c>
      <c r="P471" t="b">
        <v>0</v>
      </c>
      <c r="Q471" t="n">
        <v>0</v>
      </c>
      <c r="R471" t="b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b">
        <v>0</v>
      </c>
      <c r="Z471" t="n">
        <v>0</v>
      </c>
      <c r="AA471" t="b">
        <v>0</v>
      </c>
      <c r="AB471" t="n">
        <v>0</v>
      </c>
      <c r="AC471" t="n">
        <v>0</v>
      </c>
      <c r="AD471" t="b">
        <v>0</v>
      </c>
      <c r="AE471" t="n">
        <v>0</v>
      </c>
      <c r="AF471" t="n">
        <v>0</v>
      </c>
      <c r="AG471" t="n">
        <v>1</v>
      </c>
      <c r="AH471" t="n">
        <v>28.60776469433512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</row>
    <row r="472" spans="1:49">
      <c r="A472" t="n">
        <v>0</v>
      </c>
      <c r="B472" t="n">
        <v>-21.42638506</v>
      </c>
      <c r="C472" t="n">
        <v>38.712497275</v>
      </c>
      <c r="D472" t="n">
        <v>61.512411115</v>
      </c>
      <c r="E472" t="n">
        <v>0</v>
      </c>
      <c r="F472" t="n">
        <v>469</v>
      </c>
      <c r="G472" t="n">
        <v>0</v>
      </c>
      <c r="H472" t="n">
        <v>0</v>
      </c>
      <c r="I472" t="n">
        <v>-0</v>
      </c>
      <c r="J472" t="n">
        <v>0</v>
      </c>
      <c r="K472" t="n">
        <v>0</v>
      </c>
      <c r="L472" t="n">
        <v>-0.007313464291666849</v>
      </c>
      <c r="M472" t="n">
        <v>0</v>
      </c>
      <c r="N472" t="n">
        <v>89.49711420172763</v>
      </c>
      <c r="O472" t="n">
        <v>0</v>
      </c>
      <c r="P472" t="b">
        <v>0</v>
      </c>
      <c r="Q472" t="n">
        <v>0</v>
      </c>
      <c r="R472" t="b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b">
        <v>0</v>
      </c>
      <c r="Z472" t="n">
        <v>0</v>
      </c>
      <c r="AA472" t="b">
        <v>0</v>
      </c>
      <c r="AB472" t="n">
        <v>0</v>
      </c>
      <c r="AC472" t="n">
        <v>0</v>
      </c>
      <c r="AD472" t="b">
        <v>0</v>
      </c>
      <c r="AE472" t="n">
        <v>0</v>
      </c>
      <c r="AF472" t="n">
        <v>0</v>
      </c>
      <c r="AG472" t="n">
        <v>1</v>
      </c>
      <c r="AH472" t="n">
        <v>28.60776469433512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</row>
    <row r="473" spans="1:49">
      <c r="A473" t="n">
        <v>0</v>
      </c>
      <c r="B473" t="n">
        <v>-21.42638506</v>
      </c>
      <c r="C473" t="n">
        <v>38.70789505499999</v>
      </c>
      <c r="D473" t="n">
        <v>61.50509839</v>
      </c>
      <c r="E473" t="n">
        <v>0</v>
      </c>
      <c r="F473" t="n">
        <v>470</v>
      </c>
      <c r="G473" t="n">
        <v>0</v>
      </c>
      <c r="H473" t="n">
        <v>0</v>
      </c>
      <c r="I473" t="n">
        <v>-0</v>
      </c>
      <c r="J473" t="n">
        <v>0</v>
      </c>
      <c r="K473" t="n">
        <v>0</v>
      </c>
      <c r="L473" t="n">
        <v>-0.007311981187500871</v>
      </c>
      <c r="M473" t="n">
        <v>0</v>
      </c>
      <c r="N473" t="n">
        <v>89.4896744846929</v>
      </c>
      <c r="O473" t="n">
        <v>0</v>
      </c>
      <c r="P473" t="b">
        <v>0</v>
      </c>
      <c r="Q473" t="n">
        <v>0</v>
      </c>
      <c r="R473" t="b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b">
        <v>0</v>
      </c>
      <c r="Z473" t="n">
        <v>0</v>
      </c>
      <c r="AA473" t="b">
        <v>0</v>
      </c>
      <c r="AB473" t="n">
        <v>0</v>
      </c>
      <c r="AC473" t="n">
        <v>0</v>
      </c>
      <c r="AD473" t="b">
        <v>0</v>
      </c>
      <c r="AE473" t="n">
        <v>0</v>
      </c>
      <c r="AF473" t="n">
        <v>0</v>
      </c>
      <c r="AG473" t="n">
        <v>1</v>
      </c>
      <c r="AH473" t="n">
        <v>28.60776469433512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</row>
    <row r="474" spans="1:49">
      <c r="A474" t="n">
        <v>0</v>
      </c>
      <c r="B474" t="n">
        <v>-21.42638506</v>
      </c>
      <c r="C474" t="n">
        <v>38.70329377</v>
      </c>
      <c r="D474" t="n">
        <v>61.49778715</v>
      </c>
      <c r="E474" t="n">
        <v>0</v>
      </c>
      <c r="F474" t="n">
        <v>471</v>
      </c>
      <c r="G474" t="n">
        <v>0</v>
      </c>
      <c r="H474" t="n">
        <v>0</v>
      </c>
      <c r="I474" t="n">
        <v>-0</v>
      </c>
      <c r="J474" t="n">
        <v>0</v>
      </c>
      <c r="K474" t="n">
        <v>0</v>
      </c>
      <c r="L474" t="n">
        <v>-0.007310499999998665</v>
      </c>
      <c r="M474" t="n">
        <v>0</v>
      </c>
      <c r="N474" t="n">
        <v>89.48223476765817</v>
      </c>
      <c r="O474" t="n">
        <v>0</v>
      </c>
      <c r="P474" t="b">
        <v>0</v>
      </c>
      <c r="Q474" t="n">
        <v>0</v>
      </c>
      <c r="R474" t="b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b">
        <v>0</v>
      </c>
      <c r="Z474" t="n">
        <v>0</v>
      </c>
      <c r="AA474" t="b">
        <v>0</v>
      </c>
      <c r="AB474" t="n">
        <v>0</v>
      </c>
      <c r="AC474" t="n">
        <v>0</v>
      </c>
      <c r="AD474" t="b">
        <v>0</v>
      </c>
      <c r="AE474" t="n">
        <v>0</v>
      </c>
      <c r="AF474" t="n">
        <v>0</v>
      </c>
      <c r="AG474" t="n">
        <v>1</v>
      </c>
      <c r="AH474" t="n">
        <v>28.60776469433512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</row>
    <row r="475" spans="1:49">
      <c r="A475" t="n">
        <v>0</v>
      </c>
      <c r="B475" t="n">
        <v>-21.42638506</v>
      </c>
      <c r="C475" t="n">
        <v>38.69869341499999</v>
      </c>
      <c r="D475" t="n">
        <v>61.49047739</v>
      </c>
      <c r="E475" t="n">
        <v>0</v>
      </c>
      <c r="F475" t="n">
        <v>472</v>
      </c>
      <c r="G475" t="n">
        <v>0</v>
      </c>
      <c r="H475" t="n">
        <v>0</v>
      </c>
      <c r="I475" t="n">
        <v>-0</v>
      </c>
      <c r="J475" t="n">
        <v>0</v>
      </c>
      <c r="K475" t="n">
        <v>0</v>
      </c>
      <c r="L475" t="n">
        <v>-0.00730901862500094</v>
      </c>
      <c r="M475" t="n">
        <v>0</v>
      </c>
      <c r="N475" t="n">
        <v>89.47479505062344</v>
      </c>
      <c r="O475" t="n">
        <v>0</v>
      </c>
      <c r="P475" t="b">
        <v>0</v>
      </c>
      <c r="Q475" t="n">
        <v>0</v>
      </c>
      <c r="R475" t="b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b">
        <v>0</v>
      </c>
      <c r="Z475" t="n">
        <v>0</v>
      </c>
      <c r="AA475" t="b">
        <v>0</v>
      </c>
      <c r="AB475" t="n">
        <v>0</v>
      </c>
      <c r="AC475" t="n">
        <v>0</v>
      </c>
      <c r="AD475" t="b">
        <v>0</v>
      </c>
      <c r="AE475" t="n">
        <v>0</v>
      </c>
      <c r="AF475" t="n">
        <v>0</v>
      </c>
      <c r="AG475" t="n">
        <v>1</v>
      </c>
      <c r="AH475" t="n">
        <v>28.60776469433512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</row>
    <row r="476" spans="1:49">
      <c r="A476" t="n">
        <v>0</v>
      </c>
      <c r="B476" t="n">
        <v>-21.42638506</v>
      </c>
      <c r="C476" t="n">
        <v>38.69409399</v>
      </c>
      <c r="D476" t="n">
        <v>61.483169115</v>
      </c>
      <c r="E476" t="n">
        <v>0</v>
      </c>
      <c r="F476" t="n">
        <v>473</v>
      </c>
      <c r="G476" t="n">
        <v>0</v>
      </c>
      <c r="H476" t="n">
        <v>0</v>
      </c>
      <c r="I476" t="n">
        <v>-0</v>
      </c>
      <c r="J476" t="n">
        <v>0</v>
      </c>
      <c r="K476" t="n">
        <v>0</v>
      </c>
      <c r="L476" t="n">
        <v>-0.007307535979167223</v>
      </c>
      <c r="M476" t="n">
        <v>0</v>
      </c>
      <c r="N476" t="n">
        <v>89.46735533358871</v>
      </c>
      <c r="O476" t="n">
        <v>0</v>
      </c>
      <c r="P476" t="b">
        <v>0</v>
      </c>
      <c r="Q476" t="n">
        <v>0</v>
      </c>
      <c r="R476" t="b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b">
        <v>0</v>
      </c>
      <c r="Z476" t="n">
        <v>0</v>
      </c>
      <c r="AA476" t="b">
        <v>0</v>
      </c>
      <c r="AB476" t="n">
        <v>0</v>
      </c>
      <c r="AC476" t="n">
        <v>0</v>
      </c>
      <c r="AD476" t="b">
        <v>0</v>
      </c>
      <c r="AE476" t="n">
        <v>0</v>
      </c>
      <c r="AF476" t="n">
        <v>0</v>
      </c>
      <c r="AG476" t="n">
        <v>1</v>
      </c>
      <c r="AH476" t="n">
        <v>28.60776469433512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</row>
    <row r="477" spans="1:49">
      <c r="A477" t="n">
        <v>0</v>
      </c>
      <c r="B477" t="n">
        <v>-21.42638506</v>
      </c>
      <c r="C477" t="n">
        <v>38.6894955</v>
      </c>
      <c r="D477" t="n">
        <v>61.475862325</v>
      </c>
      <c r="E477" t="n">
        <v>0</v>
      </c>
      <c r="F477" t="n">
        <v>474</v>
      </c>
      <c r="G477" t="n">
        <v>0</v>
      </c>
      <c r="H477" t="n">
        <v>0</v>
      </c>
      <c r="I477" t="n">
        <v>-0</v>
      </c>
      <c r="J477" t="n">
        <v>0</v>
      </c>
      <c r="K477" t="n">
        <v>0</v>
      </c>
      <c r="L477" t="n">
        <v>-0.00730605375000043</v>
      </c>
      <c r="M477" t="n">
        <v>0</v>
      </c>
      <c r="N477" t="n">
        <v>89.45991561655399</v>
      </c>
      <c r="O477" t="n">
        <v>0</v>
      </c>
      <c r="P477" t="b">
        <v>0</v>
      </c>
      <c r="Q477" t="n">
        <v>0</v>
      </c>
      <c r="R477" t="b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b">
        <v>0</v>
      </c>
      <c r="Z477" t="n">
        <v>0</v>
      </c>
      <c r="AA477" t="b">
        <v>0</v>
      </c>
      <c r="AB477" t="n">
        <v>0</v>
      </c>
      <c r="AC477" t="n">
        <v>0</v>
      </c>
      <c r="AD477" t="b">
        <v>0</v>
      </c>
      <c r="AE477" t="n">
        <v>0</v>
      </c>
      <c r="AF477" t="n">
        <v>0</v>
      </c>
      <c r="AG477" t="n">
        <v>1</v>
      </c>
      <c r="AH477" t="n">
        <v>28.60776469433512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</row>
    <row r="478" spans="1:49">
      <c r="A478" t="n">
        <v>0</v>
      </c>
      <c r="B478" t="n">
        <v>-21.42638506</v>
      </c>
      <c r="C478" t="n">
        <v>38.68489794</v>
      </c>
      <c r="D478" t="n">
        <v>61.46855701</v>
      </c>
      <c r="E478" t="n">
        <v>0</v>
      </c>
      <c r="F478" t="n">
        <v>475</v>
      </c>
      <c r="G478" t="n">
        <v>0</v>
      </c>
      <c r="H478" t="n">
        <v>0</v>
      </c>
      <c r="I478" t="n">
        <v>-0</v>
      </c>
      <c r="J478" t="n">
        <v>0</v>
      </c>
      <c r="K478" t="n">
        <v>0</v>
      </c>
      <c r="L478" t="n">
        <v>-0.007304571354166123</v>
      </c>
      <c r="M478" t="n">
        <v>0</v>
      </c>
      <c r="N478" t="n">
        <v>89.45247589951926</v>
      </c>
      <c r="O478" t="n">
        <v>0</v>
      </c>
      <c r="P478" t="b">
        <v>0</v>
      </c>
      <c r="Q478" t="n">
        <v>0</v>
      </c>
      <c r="R478" t="b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b">
        <v>0</v>
      </c>
      <c r="Z478" t="n">
        <v>0</v>
      </c>
      <c r="AA478" t="b">
        <v>0</v>
      </c>
      <c r="AB478" t="n">
        <v>0</v>
      </c>
      <c r="AC478" t="n">
        <v>0</v>
      </c>
      <c r="AD478" t="b">
        <v>0</v>
      </c>
      <c r="AE478" t="n">
        <v>0</v>
      </c>
      <c r="AF478" t="n">
        <v>0</v>
      </c>
      <c r="AG478" t="n">
        <v>1</v>
      </c>
      <c r="AH478" t="n">
        <v>28.60776469433512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</row>
    <row r="479" spans="1:49">
      <c r="A479" t="n">
        <v>0</v>
      </c>
      <c r="B479" t="n">
        <v>-21.42638506</v>
      </c>
      <c r="C479" t="n">
        <v>38.68030131</v>
      </c>
      <c r="D479" t="n">
        <v>61.461253175</v>
      </c>
      <c r="E479" t="n">
        <v>0</v>
      </c>
      <c r="F479" t="n">
        <v>476</v>
      </c>
      <c r="G479" t="n">
        <v>0</v>
      </c>
      <c r="H479" t="n">
        <v>0</v>
      </c>
      <c r="I479" t="n">
        <v>-0</v>
      </c>
      <c r="J479" t="n">
        <v>0</v>
      </c>
      <c r="K479" t="n">
        <v>0</v>
      </c>
      <c r="L479" t="n">
        <v>-0.007303089166668386</v>
      </c>
      <c r="M479" t="n">
        <v>0</v>
      </c>
      <c r="N479" t="n">
        <v>89.44503618248453</v>
      </c>
      <c r="O479" t="n">
        <v>0</v>
      </c>
      <c r="P479" t="b">
        <v>0</v>
      </c>
      <c r="Q479" t="n">
        <v>0</v>
      </c>
      <c r="R479" t="b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b">
        <v>0</v>
      </c>
      <c r="Z479" t="n">
        <v>0</v>
      </c>
      <c r="AA479" t="b">
        <v>0</v>
      </c>
      <c r="AB479" t="n">
        <v>0</v>
      </c>
      <c r="AC479" t="n">
        <v>0</v>
      </c>
      <c r="AD479" t="b">
        <v>0</v>
      </c>
      <c r="AE479" t="n">
        <v>0</v>
      </c>
      <c r="AF479" t="n">
        <v>0</v>
      </c>
      <c r="AG479" t="n">
        <v>1</v>
      </c>
      <c r="AH479" t="n">
        <v>28.60776469433512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</row>
    <row r="480" spans="1:49">
      <c r="A480" t="n">
        <v>0</v>
      </c>
      <c r="B480" t="n">
        <v>-21.42638506</v>
      </c>
      <c r="C480" t="n">
        <v>38.67570562</v>
      </c>
      <c r="D480" t="n">
        <v>61.453950825</v>
      </c>
      <c r="E480" t="n">
        <v>0</v>
      </c>
      <c r="F480" t="n">
        <v>477</v>
      </c>
      <c r="G480" t="n">
        <v>0</v>
      </c>
      <c r="H480" t="n">
        <v>0</v>
      </c>
      <c r="I480" t="n">
        <v>-0</v>
      </c>
      <c r="J480" t="n">
        <v>0</v>
      </c>
      <c r="K480" t="n">
        <v>0</v>
      </c>
      <c r="L480" t="n">
        <v>-0.007301608708333962</v>
      </c>
      <c r="M480" t="n">
        <v>0</v>
      </c>
      <c r="N480" t="n">
        <v>89.4375964654498</v>
      </c>
      <c r="O480" t="n">
        <v>0</v>
      </c>
      <c r="P480" t="b">
        <v>0</v>
      </c>
      <c r="Q480" t="n">
        <v>0</v>
      </c>
      <c r="R480" t="b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b">
        <v>0</v>
      </c>
      <c r="Z480" t="n">
        <v>0</v>
      </c>
      <c r="AA480" t="b">
        <v>0</v>
      </c>
      <c r="AB480" t="n">
        <v>0</v>
      </c>
      <c r="AC480" t="n">
        <v>0</v>
      </c>
      <c r="AD480" t="b">
        <v>0</v>
      </c>
      <c r="AE480" t="n">
        <v>0</v>
      </c>
      <c r="AF480" t="n">
        <v>0</v>
      </c>
      <c r="AG480" t="n">
        <v>1</v>
      </c>
      <c r="AH480" t="n">
        <v>28.60776469433512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</row>
    <row r="481" spans="1:49">
      <c r="A481" t="n">
        <v>0</v>
      </c>
      <c r="B481" t="n">
        <v>-21.42638506</v>
      </c>
      <c r="C481" t="n">
        <v>38.67111086</v>
      </c>
      <c r="D481" t="n">
        <v>61.446649955</v>
      </c>
      <c r="E481" t="n">
        <v>0</v>
      </c>
      <c r="F481" t="n">
        <v>478</v>
      </c>
      <c r="G481" t="n">
        <v>0</v>
      </c>
      <c r="H481" t="n">
        <v>0</v>
      </c>
      <c r="I481" t="n">
        <v>-0</v>
      </c>
      <c r="J481" t="n">
        <v>0</v>
      </c>
      <c r="K481" t="n">
        <v>0</v>
      </c>
      <c r="L481" t="n">
        <v>-0.007300129812499279</v>
      </c>
      <c r="M481" t="n">
        <v>0</v>
      </c>
      <c r="N481" t="n">
        <v>89.43015674841507</v>
      </c>
      <c r="O481" t="n">
        <v>0</v>
      </c>
      <c r="P481" t="b">
        <v>0</v>
      </c>
      <c r="Q481" t="n">
        <v>0</v>
      </c>
      <c r="R481" t="b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b">
        <v>0</v>
      </c>
      <c r="Z481" t="n">
        <v>0</v>
      </c>
      <c r="AA481" t="b">
        <v>0</v>
      </c>
      <c r="AB481" t="n">
        <v>0</v>
      </c>
      <c r="AC481" t="n">
        <v>0</v>
      </c>
      <c r="AD481" t="b">
        <v>0</v>
      </c>
      <c r="AE481" t="n">
        <v>0</v>
      </c>
      <c r="AF481" t="n">
        <v>0</v>
      </c>
      <c r="AG481" t="n">
        <v>1</v>
      </c>
      <c r="AH481" t="n">
        <v>28.60776469433512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</row>
    <row r="482" spans="1:49">
      <c r="A482" t="n">
        <v>0</v>
      </c>
      <c r="B482" t="n">
        <v>-21.42638506</v>
      </c>
      <c r="C482" t="n">
        <v>38.666517025</v>
      </c>
      <c r="D482" t="n">
        <v>61.43935057</v>
      </c>
      <c r="E482" t="n">
        <v>0</v>
      </c>
      <c r="F482" t="n">
        <v>479</v>
      </c>
      <c r="G482" t="n">
        <v>0</v>
      </c>
      <c r="H482" t="n">
        <v>0</v>
      </c>
      <c r="I482" t="n">
        <v>-0</v>
      </c>
      <c r="J482" t="n">
        <v>0</v>
      </c>
      <c r="K482" t="n">
        <v>0</v>
      </c>
      <c r="L482" t="n">
        <v>-0.007298649833335003</v>
      </c>
      <c r="M482" t="n">
        <v>0</v>
      </c>
      <c r="N482" t="n">
        <v>89.42271703138034</v>
      </c>
      <c r="O482" t="n">
        <v>0</v>
      </c>
      <c r="P482" t="b">
        <v>0</v>
      </c>
      <c r="Q482" t="n">
        <v>0</v>
      </c>
      <c r="R482" t="b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b">
        <v>0</v>
      </c>
      <c r="Z482" t="n">
        <v>0</v>
      </c>
      <c r="AA482" t="b">
        <v>0</v>
      </c>
      <c r="AB482" t="n">
        <v>0</v>
      </c>
      <c r="AC482" t="n">
        <v>0</v>
      </c>
      <c r="AD482" t="b">
        <v>0</v>
      </c>
      <c r="AE482" t="n">
        <v>0</v>
      </c>
      <c r="AF482" t="n">
        <v>0</v>
      </c>
      <c r="AG482" t="n">
        <v>1</v>
      </c>
      <c r="AH482" t="n">
        <v>28.60776469433512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</row>
    <row r="483" spans="1:49">
      <c r="A483" t="n">
        <v>0</v>
      </c>
      <c r="B483" t="n">
        <v>-21.42638506</v>
      </c>
      <c r="C483" t="n">
        <v>38.661924125</v>
      </c>
      <c r="D483" t="n">
        <v>61.432052665</v>
      </c>
      <c r="E483" t="n">
        <v>0</v>
      </c>
      <c r="F483" t="n">
        <v>480</v>
      </c>
      <c r="G483" t="n">
        <v>0</v>
      </c>
      <c r="H483" t="n">
        <v>0</v>
      </c>
      <c r="I483" t="n">
        <v>-0</v>
      </c>
      <c r="J483" t="n">
        <v>0</v>
      </c>
      <c r="K483" t="n">
        <v>0</v>
      </c>
      <c r="L483" t="n">
        <v>-0.007297168937500764</v>
      </c>
      <c r="M483" t="n">
        <v>0</v>
      </c>
      <c r="N483" t="n">
        <v>89.41527731434562</v>
      </c>
      <c r="O483" t="n">
        <v>0</v>
      </c>
      <c r="P483" t="b">
        <v>0</v>
      </c>
      <c r="Q483" t="n">
        <v>0</v>
      </c>
      <c r="R483" t="b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b">
        <v>0</v>
      </c>
      <c r="Z483" t="n">
        <v>0</v>
      </c>
      <c r="AA483" t="b">
        <v>0</v>
      </c>
      <c r="AB483" t="n">
        <v>0</v>
      </c>
      <c r="AC483" t="n">
        <v>0</v>
      </c>
      <c r="AD483" t="b">
        <v>0</v>
      </c>
      <c r="AE483" t="n">
        <v>0</v>
      </c>
      <c r="AF483" t="n">
        <v>0</v>
      </c>
      <c r="AG483" t="n">
        <v>1</v>
      </c>
      <c r="AH483" t="n">
        <v>28.60776469433512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</row>
    <row r="484" spans="1:49">
      <c r="A484" t="n">
        <v>0</v>
      </c>
      <c r="B484" t="n">
        <v>-21.42638506</v>
      </c>
      <c r="C484" t="n">
        <v>38.65733216</v>
      </c>
      <c r="D484" t="n">
        <v>61.424756235</v>
      </c>
      <c r="E484" t="n">
        <v>0</v>
      </c>
      <c r="F484" t="n">
        <v>481</v>
      </c>
      <c r="G484" t="n">
        <v>0</v>
      </c>
      <c r="H484" t="n">
        <v>0</v>
      </c>
      <c r="I484" t="n">
        <v>-0</v>
      </c>
      <c r="J484" t="n">
        <v>0</v>
      </c>
      <c r="K484" t="n">
        <v>0</v>
      </c>
      <c r="L484" t="n">
        <v>-0.007295689541668038</v>
      </c>
      <c r="M484" t="n">
        <v>0</v>
      </c>
      <c r="N484" t="n">
        <v>89.40783759731089</v>
      </c>
      <c r="O484" t="n">
        <v>0</v>
      </c>
      <c r="P484" t="b">
        <v>0</v>
      </c>
      <c r="Q484" t="n">
        <v>0</v>
      </c>
      <c r="R484" t="b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b">
        <v>0</v>
      </c>
      <c r="Z484" t="n">
        <v>0</v>
      </c>
      <c r="AA484" t="b">
        <v>0</v>
      </c>
      <c r="AB484" t="n">
        <v>0</v>
      </c>
      <c r="AC484" t="n">
        <v>0</v>
      </c>
      <c r="AD484" t="b">
        <v>0</v>
      </c>
      <c r="AE484" t="n">
        <v>0</v>
      </c>
      <c r="AF484" t="n">
        <v>0</v>
      </c>
      <c r="AG484" t="n">
        <v>1</v>
      </c>
      <c r="AH484" t="n">
        <v>28.60776469433512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</row>
    <row r="485" spans="1:49">
      <c r="A485" t="n">
        <v>0</v>
      </c>
      <c r="B485" t="n">
        <v>-21.42638506</v>
      </c>
      <c r="C485" t="n">
        <v>38.65274112500001</v>
      </c>
      <c r="D485" t="n">
        <v>61.41746128</v>
      </c>
      <c r="E485" t="n">
        <v>0</v>
      </c>
      <c r="F485" t="n">
        <v>482</v>
      </c>
      <c r="G485" t="n">
        <v>0</v>
      </c>
      <c r="H485" t="n">
        <v>0</v>
      </c>
      <c r="I485" t="n">
        <v>-0</v>
      </c>
      <c r="J485" t="n">
        <v>0</v>
      </c>
      <c r="K485" t="n">
        <v>0</v>
      </c>
      <c r="L485" t="n">
        <v>-0.007294210750000307</v>
      </c>
      <c r="M485" t="n">
        <v>0</v>
      </c>
      <c r="N485" t="n">
        <v>89.40039788027616</v>
      </c>
      <c r="O485" t="n">
        <v>0</v>
      </c>
      <c r="P485" t="b">
        <v>0</v>
      </c>
      <c r="Q485" t="n">
        <v>0</v>
      </c>
      <c r="R485" t="b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b">
        <v>0</v>
      </c>
      <c r="Z485" t="n">
        <v>0</v>
      </c>
      <c r="AA485" t="b">
        <v>0</v>
      </c>
      <c r="AB485" t="n">
        <v>0</v>
      </c>
      <c r="AC485" t="n">
        <v>0</v>
      </c>
      <c r="AD485" t="b">
        <v>0</v>
      </c>
      <c r="AE485" t="n">
        <v>0</v>
      </c>
      <c r="AF485" t="n">
        <v>0</v>
      </c>
      <c r="AG485" t="n">
        <v>1</v>
      </c>
      <c r="AH485" t="n">
        <v>28.60776469433512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</row>
    <row r="486" spans="1:49">
      <c r="A486" t="n">
        <v>0</v>
      </c>
      <c r="B486" t="n">
        <v>-21.42638506</v>
      </c>
      <c r="C486" t="n">
        <v>38.648151015</v>
      </c>
      <c r="D486" t="n">
        <v>61.410167805</v>
      </c>
      <c r="E486" t="n">
        <v>0</v>
      </c>
      <c r="F486" t="n">
        <v>483</v>
      </c>
      <c r="G486" t="n">
        <v>0</v>
      </c>
      <c r="H486" t="n">
        <v>0</v>
      </c>
      <c r="I486" t="n">
        <v>-0</v>
      </c>
      <c r="J486" t="n">
        <v>0</v>
      </c>
      <c r="K486" t="n">
        <v>0</v>
      </c>
      <c r="L486" t="n">
        <v>-0.007292732937500712</v>
      </c>
      <c r="M486" t="n">
        <v>0</v>
      </c>
      <c r="N486" t="n">
        <v>89.39295816324143</v>
      </c>
      <c r="O486" t="n">
        <v>0</v>
      </c>
      <c r="P486" t="b">
        <v>0</v>
      </c>
      <c r="Q486" t="n">
        <v>0</v>
      </c>
      <c r="R486" t="b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b">
        <v>0</v>
      </c>
      <c r="Z486" t="n">
        <v>0</v>
      </c>
      <c r="AA486" t="b">
        <v>0</v>
      </c>
      <c r="AB486" t="n">
        <v>0</v>
      </c>
      <c r="AC486" t="n">
        <v>0</v>
      </c>
      <c r="AD486" t="b">
        <v>0</v>
      </c>
      <c r="AE486" t="n">
        <v>0</v>
      </c>
      <c r="AF486" t="n">
        <v>0</v>
      </c>
      <c r="AG486" t="n">
        <v>1</v>
      </c>
      <c r="AH486" t="n">
        <v>28.60776469433512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</row>
    <row r="487" spans="1:49">
      <c r="A487" t="n">
        <v>0</v>
      </c>
      <c r="B487" t="n">
        <v>-21.42638506</v>
      </c>
      <c r="C487" t="n">
        <v>38.643561835</v>
      </c>
      <c r="D487" t="n">
        <v>61.402875815</v>
      </c>
      <c r="E487" t="n">
        <v>0</v>
      </c>
      <c r="F487" t="n">
        <v>484</v>
      </c>
      <c r="G487" t="n">
        <v>0</v>
      </c>
      <c r="H487" t="n">
        <v>0</v>
      </c>
      <c r="I487" t="n">
        <v>-0</v>
      </c>
      <c r="J487" t="n">
        <v>0</v>
      </c>
      <c r="K487" t="n">
        <v>0</v>
      </c>
      <c r="L487" t="n">
        <v>-0.00729125495833205</v>
      </c>
      <c r="M487" t="n">
        <v>0</v>
      </c>
      <c r="N487" t="n">
        <v>89.3855184462067</v>
      </c>
      <c r="O487" t="n">
        <v>0</v>
      </c>
      <c r="P487" t="b">
        <v>0</v>
      </c>
      <c r="Q487" t="n">
        <v>0</v>
      </c>
      <c r="R487" t="b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b">
        <v>0</v>
      </c>
      <c r="Z487" t="n">
        <v>0</v>
      </c>
      <c r="AA487" t="b">
        <v>0</v>
      </c>
      <c r="AB487" t="n">
        <v>0</v>
      </c>
      <c r="AC487" t="n">
        <v>0</v>
      </c>
      <c r="AD487" t="b">
        <v>0</v>
      </c>
      <c r="AE487" t="n">
        <v>0</v>
      </c>
      <c r="AF487" t="n">
        <v>0</v>
      </c>
      <c r="AG487" t="n">
        <v>1</v>
      </c>
      <c r="AH487" t="n">
        <v>28.60776469433512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</row>
    <row r="488" spans="1:49">
      <c r="A488" t="n">
        <v>0</v>
      </c>
      <c r="B488" t="n">
        <v>-21.42638506</v>
      </c>
      <c r="C488" t="n">
        <v>38.63897359000001</v>
      </c>
      <c r="D488" t="n">
        <v>61.39558529999999</v>
      </c>
      <c r="E488" t="n">
        <v>0</v>
      </c>
      <c r="F488" t="n">
        <v>485</v>
      </c>
      <c r="G488" t="n">
        <v>0</v>
      </c>
      <c r="H488" t="n">
        <v>0</v>
      </c>
      <c r="I488" t="n">
        <v>-0</v>
      </c>
      <c r="J488" t="n">
        <v>0</v>
      </c>
      <c r="K488" t="n">
        <v>0</v>
      </c>
      <c r="L488" t="n">
        <v>-0.007289776854166541</v>
      </c>
      <c r="M488" t="n">
        <v>0</v>
      </c>
      <c r="N488" t="n">
        <v>89.37807872917197</v>
      </c>
      <c r="O488" t="n">
        <v>0</v>
      </c>
      <c r="P488" t="b">
        <v>0</v>
      </c>
      <c r="Q488" t="n">
        <v>0</v>
      </c>
      <c r="R488" t="b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b">
        <v>0</v>
      </c>
      <c r="Z488" t="n">
        <v>0</v>
      </c>
      <c r="AA488" t="b">
        <v>0</v>
      </c>
      <c r="AB488" t="n">
        <v>0</v>
      </c>
      <c r="AC488" t="n">
        <v>0</v>
      </c>
      <c r="AD488" t="b">
        <v>0</v>
      </c>
      <c r="AE488" t="n">
        <v>0</v>
      </c>
      <c r="AF488" t="n">
        <v>0</v>
      </c>
      <c r="AG488" t="n">
        <v>1</v>
      </c>
      <c r="AH488" t="n">
        <v>28.60776469433512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</row>
    <row r="489" spans="1:49">
      <c r="A489" t="n">
        <v>0</v>
      </c>
      <c r="B489" t="n">
        <v>-21.42638506</v>
      </c>
      <c r="C489" t="n">
        <v>38.634386275</v>
      </c>
      <c r="D489" t="n">
        <v>61.38829626</v>
      </c>
      <c r="E489" t="n">
        <v>0</v>
      </c>
      <c r="F489" t="n">
        <v>486</v>
      </c>
      <c r="G489" t="n">
        <v>0</v>
      </c>
      <c r="H489" t="n">
        <v>0</v>
      </c>
      <c r="I489" t="n">
        <v>-0</v>
      </c>
      <c r="J489" t="n">
        <v>0</v>
      </c>
      <c r="K489" t="n">
        <v>0</v>
      </c>
      <c r="L489" t="n">
        <v>-0.007288298604166465</v>
      </c>
      <c r="M489" t="n">
        <v>0</v>
      </c>
      <c r="N489" t="n">
        <v>89.37063901213725</v>
      </c>
      <c r="O489" t="n">
        <v>0</v>
      </c>
      <c r="P489" t="b">
        <v>0</v>
      </c>
      <c r="Q489" t="n">
        <v>0</v>
      </c>
      <c r="R489" t="b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b">
        <v>0</v>
      </c>
      <c r="Z489" t="n">
        <v>0</v>
      </c>
      <c r="AA489" t="b">
        <v>0</v>
      </c>
      <c r="AB489" t="n">
        <v>0</v>
      </c>
      <c r="AC489" t="n">
        <v>0</v>
      </c>
      <c r="AD489" t="b">
        <v>0</v>
      </c>
      <c r="AE489" t="n">
        <v>0</v>
      </c>
      <c r="AF489" t="n">
        <v>0</v>
      </c>
      <c r="AG489" t="n">
        <v>1</v>
      </c>
      <c r="AH489" t="n">
        <v>28.60776469433512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</row>
    <row r="490" spans="1:49">
      <c r="A490" t="n">
        <v>0</v>
      </c>
      <c r="B490" t="n">
        <v>-21.42638506</v>
      </c>
      <c r="C490" t="n">
        <v>38.62979989</v>
      </c>
      <c r="D490" t="n">
        <v>61.3810087</v>
      </c>
      <c r="E490" t="n">
        <v>0</v>
      </c>
      <c r="F490" t="n">
        <v>487</v>
      </c>
      <c r="G490" t="n">
        <v>0</v>
      </c>
      <c r="H490" t="n">
        <v>0</v>
      </c>
      <c r="I490" t="n">
        <v>-0</v>
      </c>
      <c r="J490" t="n">
        <v>0</v>
      </c>
      <c r="K490" t="n">
        <v>0</v>
      </c>
      <c r="L490" t="n">
        <v>-0.007286820916664216</v>
      </c>
      <c r="M490" t="n">
        <v>0</v>
      </c>
      <c r="N490" t="n">
        <v>89.36319929510252</v>
      </c>
      <c r="O490" t="n">
        <v>0</v>
      </c>
      <c r="P490" t="b">
        <v>0</v>
      </c>
      <c r="Q490" t="n">
        <v>0</v>
      </c>
      <c r="R490" t="b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b">
        <v>0</v>
      </c>
      <c r="Z490" t="n">
        <v>0</v>
      </c>
      <c r="AA490" t="b">
        <v>0</v>
      </c>
      <c r="AB490" t="n">
        <v>0</v>
      </c>
      <c r="AC490" t="n">
        <v>0</v>
      </c>
      <c r="AD490" t="b">
        <v>0</v>
      </c>
      <c r="AE490" t="n">
        <v>0</v>
      </c>
      <c r="AF490" t="n">
        <v>0</v>
      </c>
      <c r="AG490" t="n">
        <v>1</v>
      </c>
      <c r="AH490" t="n">
        <v>28.60776469433512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</row>
    <row r="491" spans="1:49">
      <c r="A491" t="n">
        <v>0</v>
      </c>
      <c r="B491" t="n">
        <v>-21.42638506</v>
      </c>
      <c r="C491" t="n">
        <v>38.625214435</v>
      </c>
      <c r="D491" t="n">
        <v>61.37372262</v>
      </c>
      <c r="E491" t="n">
        <v>0</v>
      </c>
      <c r="F491" t="n">
        <v>488</v>
      </c>
      <c r="G491" t="n">
        <v>0</v>
      </c>
      <c r="H491" t="n">
        <v>0</v>
      </c>
      <c r="I491" t="n">
        <v>-0</v>
      </c>
      <c r="J491" t="n">
        <v>0</v>
      </c>
      <c r="K491" t="n">
        <v>0</v>
      </c>
      <c r="L491" t="n">
        <v>-0.007285344958332662</v>
      </c>
      <c r="M491" t="n">
        <v>0</v>
      </c>
      <c r="N491" t="n">
        <v>89.35575957806779</v>
      </c>
      <c r="O491" t="n">
        <v>0</v>
      </c>
      <c r="P491" t="b">
        <v>0</v>
      </c>
      <c r="Q491" t="n">
        <v>0</v>
      </c>
      <c r="R491" t="b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b">
        <v>0</v>
      </c>
      <c r="Z491" t="n">
        <v>0</v>
      </c>
      <c r="AA491" t="b">
        <v>0</v>
      </c>
      <c r="AB491" t="n">
        <v>0</v>
      </c>
      <c r="AC491" t="n">
        <v>0</v>
      </c>
      <c r="AD491" t="b">
        <v>0</v>
      </c>
      <c r="AE491" t="n">
        <v>0</v>
      </c>
      <c r="AF491" t="n">
        <v>0</v>
      </c>
      <c r="AG491" t="n">
        <v>1</v>
      </c>
      <c r="AH491" t="n">
        <v>28.60776469433512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</row>
    <row r="492" spans="1:49">
      <c r="A492" t="n">
        <v>0</v>
      </c>
      <c r="B492" t="n">
        <v>-21.42638506</v>
      </c>
      <c r="C492" t="n">
        <v>38.62062991</v>
      </c>
      <c r="D492" t="n">
        <v>61.366438015</v>
      </c>
      <c r="E492" t="n">
        <v>0</v>
      </c>
      <c r="F492" t="n">
        <v>489</v>
      </c>
      <c r="G492" t="n">
        <v>0</v>
      </c>
      <c r="H492" t="n">
        <v>0</v>
      </c>
      <c r="I492" t="n">
        <v>-0</v>
      </c>
      <c r="J492" t="n">
        <v>0</v>
      </c>
      <c r="K492" t="n">
        <v>0</v>
      </c>
      <c r="L492" t="n">
        <v>-0.00728386791666441</v>
      </c>
      <c r="M492" t="n">
        <v>0</v>
      </c>
      <c r="N492" t="n">
        <v>89.34831986103306</v>
      </c>
      <c r="O492" t="n">
        <v>0</v>
      </c>
      <c r="P492" t="b">
        <v>0</v>
      </c>
      <c r="Q492" t="n">
        <v>0</v>
      </c>
      <c r="R492" t="b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b">
        <v>0</v>
      </c>
      <c r="Z492" t="n">
        <v>0</v>
      </c>
      <c r="AA492" t="b">
        <v>0</v>
      </c>
      <c r="AB492" t="n">
        <v>0</v>
      </c>
      <c r="AC492" t="n">
        <v>0</v>
      </c>
      <c r="AD492" t="b">
        <v>0</v>
      </c>
      <c r="AE492" t="n">
        <v>0</v>
      </c>
      <c r="AF492" t="n">
        <v>0</v>
      </c>
      <c r="AG492" t="n">
        <v>1</v>
      </c>
      <c r="AH492" t="n">
        <v>28.60776469433512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</row>
    <row r="493" spans="1:49">
      <c r="A493" t="n">
        <v>0</v>
      </c>
      <c r="B493" t="n">
        <v>-21.42638506</v>
      </c>
      <c r="C493" t="n">
        <v>38.616046315</v>
      </c>
      <c r="D493" t="n">
        <v>61.359154885</v>
      </c>
      <c r="E493" t="n">
        <v>0</v>
      </c>
      <c r="F493" t="n">
        <v>490</v>
      </c>
      <c r="G493" t="n">
        <v>0</v>
      </c>
      <c r="H493" t="n">
        <v>0</v>
      </c>
      <c r="I493" t="n">
        <v>-0</v>
      </c>
      <c r="J493" t="n">
        <v>0</v>
      </c>
      <c r="K493" t="n">
        <v>0</v>
      </c>
      <c r="L493" t="n">
        <v>-0.007282390895832658</v>
      </c>
      <c r="M493" t="n">
        <v>0</v>
      </c>
      <c r="N493" t="n">
        <v>89.34088014399833</v>
      </c>
      <c r="O493" t="n">
        <v>0</v>
      </c>
      <c r="P493" t="b">
        <v>0</v>
      </c>
      <c r="Q493" t="n">
        <v>0</v>
      </c>
      <c r="R493" t="b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b">
        <v>0</v>
      </c>
      <c r="Z493" t="n">
        <v>0</v>
      </c>
      <c r="AA493" t="b">
        <v>0</v>
      </c>
      <c r="AB493" t="n">
        <v>0</v>
      </c>
      <c r="AC493" t="n">
        <v>0</v>
      </c>
      <c r="AD493" t="b">
        <v>0</v>
      </c>
      <c r="AE493" t="n">
        <v>0</v>
      </c>
      <c r="AF493" t="n">
        <v>0</v>
      </c>
      <c r="AG493" t="n">
        <v>1</v>
      </c>
      <c r="AH493" t="n">
        <v>28.60776469433512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</row>
    <row r="494" spans="1:49">
      <c r="A494" t="n">
        <v>0</v>
      </c>
      <c r="B494" t="n">
        <v>-21.42638506</v>
      </c>
      <c r="C494" t="n">
        <v>38.611463645</v>
      </c>
      <c r="D494" t="n">
        <v>61.35187323</v>
      </c>
      <c r="E494" t="n">
        <v>0</v>
      </c>
      <c r="F494" t="n">
        <v>491</v>
      </c>
      <c r="G494" t="n">
        <v>0</v>
      </c>
      <c r="H494" t="n">
        <v>0</v>
      </c>
      <c r="I494" t="n">
        <v>-0</v>
      </c>
      <c r="J494" t="n">
        <v>0</v>
      </c>
      <c r="K494" t="n">
        <v>0</v>
      </c>
      <c r="L494" t="n">
        <v>-0.007280914687500362</v>
      </c>
      <c r="M494" t="n">
        <v>0</v>
      </c>
      <c r="N494" t="n">
        <v>89.33344042696361</v>
      </c>
      <c r="O494" t="n">
        <v>0</v>
      </c>
      <c r="P494" t="b">
        <v>0</v>
      </c>
      <c r="Q494" t="n">
        <v>0</v>
      </c>
      <c r="R494" t="b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b">
        <v>0</v>
      </c>
      <c r="Z494" t="n">
        <v>0</v>
      </c>
      <c r="AA494" t="b">
        <v>0</v>
      </c>
      <c r="AB494" t="n">
        <v>0</v>
      </c>
      <c r="AC494" t="n">
        <v>0</v>
      </c>
      <c r="AD494" t="b">
        <v>0</v>
      </c>
      <c r="AE494" t="n">
        <v>0</v>
      </c>
      <c r="AF494" t="n">
        <v>0</v>
      </c>
      <c r="AG494" t="n">
        <v>1</v>
      </c>
      <c r="AH494" t="n">
        <v>28.60776469433512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</row>
    <row r="495" spans="1:49">
      <c r="A495" t="n">
        <v>0</v>
      </c>
      <c r="B495" t="n">
        <v>-21.42638506</v>
      </c>
      <c r="C495" t="n">
        <v>38.606881905</v>
      </c>
      <c r="D495" t="n">
        <v>61.34459305</v>
      </c>
      <c r="E495" t="n">
        <v>0</v>
      </c>
      <c r="F495" t="n">
        <v>492</v>
      </c>
      <c r="G495" t="n">
        <v>0</v>
      </c>
      <c r="H495" t="n">
        <v>0</v>
      </c>
      <c r="I495" t="n">
        <v>-0</v>
      </c>
      <c r="J495" t="n">
        <v>0</v>
      </c>
      <c r="K495" t="n">
        <v>0</v>
      </c>
      <c r="L495" t="n">
        <v>-0.00727943889583349</v>
      </c>
      <c r="M495" t="n">
        <v>0</v>
      </c>
      <c r="N495" t="n">
        <v>89.32600070992888</v>
      </c>
      <c r="O495" t="n">
        <v>0</v>
      </c>
      <c r="P495" t="b">
        <v>0</v>
      </c>
      <c r="Q495" t="n">
        <v>0</v>
      </c>
      <c r="R495" t="b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b">
        <v>0</v>
      </c>
      <c r="Z495" t="n">
        <v>0</v>
      </c>
      <c r="AA495" t="b">
        <v>0</v>
      </c>
      <c r="AB495" t="n">
        <v>0</v>
      </c>
      <c r="AC495" t="n">
        <v>0</v>
      </c>
      <c r="AD495" t="b">
        <v>0</v>
      </c>
      <c r="AE495" t="n">
        <v>0</v>
      </c>
      <c r="AF495" t="n">
        <v>0</v>
      </c>
      <c r="AG495" t="n">
        <v>1</v>
      </c>
      <c r="AH495" t="n">
        <v>28.60776469433512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</row>
    <row r="496" spans="1:49">
      <c r="A496" t="n">
        <v>0</v>
      </c>
      <c r="B496" t="n">
        <v>-21.42638506</v>
      </c>
      <c r="C496" t="n">
        <v>38.602301095</v>
      </c>
      <c r="D496" t="n">
        <v>61.33731435</v>
      </c>
      <c r="E496" t="n">
        <v>0</v>
      </c>
      <c r="F496" t="n">
        <v>493</v>
      </c>
      <c r="G496" t="n">
        <v>0</v>
      </c>
      <c r="H496" t="n">
        <v>0</v>
      </c>
      <c r="I496" t="n">
        <v>-0</v>
      </c>
      <c r="J496" t="n">
        <v>0</v>
      </c>
      <c r="K496" t="n">
        <v>0</v>
      </c>
      <c r="L496" t="n">
        <v>-0.007277964062500586</v>
      </c>
      <c r="M496" t="n">
        <v>0</v>
      </c>
      <c r="N496" t="n">
        <v>89.31856099289415</v>
      </c>
      <c r="O496" t="n">
        <v>0</v>
      </c>
      <c r="P496" t="b">
        <v>0</v>
      </c>
      <c r="Q496" t="n">
        <v>0</v>
      </c>
      <c r="R496" t="b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b">
        <v>0</v>
      </c>
      <c r="Z496" t="n">
        <v>0</v>
      </c>
      <c r="AA496" t="b">
        <v>0</v>
      </c>
      <c r="AB496" t="n">
        <v>0</v>
      </c>
      <c r="AC496" t="n">
        <v>0</v>
      </c>
      <c r="AD496" t="b">
        <v>0</v>
      </c>
      <c r="AE496" t="n">
        <v>0</v>
      </c>
      <c r="AF496" t="n">
        <v>0</v>
      </c>
      <c r="AG496" t="n">
        <v>1</v>
      </c>
      <c r="AH496" t="n">
        <v>28.60776469433512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</row>
    <row r="497" spans="1:49">
      <c r="A497" t="n">
        <v>0</v>
      </c>
      <c r="B497" t="n">
        <v>-21.42638506</v>
      </c>
      <c r="C497" t="n">
        <v>38.59772121</v>
      </c>
      <c r="D497" t="n">
        <v>61.330037125</v>
      </c>
      <c r="E497" t="n">
        <v>0</v>
      </c>
      <c r="F497" t="n">
        <v>494</v>
      </c>
      <c r="G497" t="n">
        <v>0</v>
      </c>
      <c r="H497" t="n">
        <v>0</v>
      </c>
      <c r="I497" t="n">
        <v>-0</v>
      </c>
      <c r="J497" t="n">
        <v>0</v>
      </c>
      <c r="K497" t="n">
        <v>0</v>
      </c>
      <c r="L497" t="n">
        <v>-0.007276489229167071</v>
      </c>
      <c r="M497" t="n">
        <v>0</v>
      </c>
      <c r="N497" t="n">
        <v>89.31112127585942</v>
      </c>
      <c r="O497" t="n">
        <v>0</v>
      </c>
      <c r="P497" t="b">
        <v>0</v>
      </c>
      <c r="Q497" t="n">
        <v>0</v>
      </c>
      <c r="R497" t="b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b">
        <v>0</v>
      </c>
      <c r="Z497" t="n">
        <v>0</v>
      </c>
      <c r="AA497" t="b">
        <v>0</v>
      </c>
      <c r="AB497" t="n">
        <v>0</v>
      </c>
      <c r="AC497" t="n">
        <v>0</v>
      </c>
      <c r="AD497" t="b">
        <v>0</v>
      </c>
      <c r="AE497" t="n">
        <v>0</v>
      </c>
      <c r="AF497" t="n">
        <v>0</v>
      </c>
      <c r="AG497" t="n">
        <v>1</v>
      </c>
      <c r="AH497" t="n">
        <v>28.60776469433512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</row>
    <row r="498" spans="1:49">
      <c r="A498" t="n">
        <v>0</v>
      </c>
      <c r="B498" t="n">
        <v>-21.42638506</v>
      </c>
      <c r="C498" t="n">
        <v>38.593142255</v>
      </c>
      <c r="D498" t="n">
        <v>61.322761375</v>
      </c>
      <c r="E498" t="n">
        <v>0</v>
      </c>
      <c r="F498" t="n">
        <v>495</v>
      </c>
      <c r="G498" t="n">
        <v>0</v>
      </c>
      <c r="H498" t="n">
        <v>0</v>
      </c>
      <c r="I498" t="n">
        <v>-0</v>
      </c>
      <c r="J498" t="n">
        <v>0</v>
      </c>
      <c r="K498" t="n">
        <v>0</v>
      </c>
      <c r="L498" t="n">
        <v>-0.007275014062499308</v>
      </c>
      <c r="M498" t="n">
        <v>0</v>
      </c>
      <c r="N498" t="n">
        <v>89.30368155882469</v>
      </c>
      <c r="O498" t="n">
        <v>0</v>
      </c>
      <c r="P498" t="b">
        <v>0</v>
      </c>
      <c r="Q498" t="n">
        <v>0</v>
      </c>
      <c r="R498" t="b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b">
        <v>0</v>
      </c>
      <c r="Z498" t="n">
        <v>0</v>
      </c>
      <c r="AA498" t="b">
        <v>0</v>
      </c>
      <c r="AB498" t="n">
        <v>0</v>
      </c>
      <c r="AC498" t="n">
        <v>0</v>
      </c>
      <c r="AD498" t="b">
        <v>0</v>
      </c>
      <c r="AE498" t="n">
        <v>0</v>
      </c>
      <c r="AF498" t="n">
        <v>0</v>
      </c>
      <c r="AG498" t="n">
        <v>1</v>
      </c>
      <c r="AH498" t="n">
        <v>28.60776469433512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</row>
    <row r="499" spans="1:49">
      <c r="A499" t="n">
        <v>0</v>
      </c>
      <c r="B499" t="n">
        <v>-21.42638506</v>
      </c>
      <c r="C499" t="n">
        <v>38.58856423</v>
      </c>
      <c r="D499" t="n">
        <v>61.3154871</v>
      </c>
      <c r="E499" t="n">
        <v>0</v>
      </c>
      <c r="F499" t="n">
        <v>496</v>
      </c>
      <c r="G499" t="n">
        <v>0</v>
      </c>
      <c r="H499" t="n">
        <v>0</v>
      </c>
      <c r="I499" t="n">
        <v>-0</v>
      </c>
      <c r="J499" t="n">
        <v>0</v>
      </c>
      <c r="K499" t="n">
        <v>0</v>
      </c>
      <c r="L499" t="n">
        <v>-0.007273539520833927</v>
      </c>
      <c r="M499" t="n">
        <v>0</v>
      </c>
      <c r="N499" t="n">
        <v>89.29624184178996</v>
      </c>
      <c r="O499" t="n">
        <v>0</v>
      </c>
      <c r="P499" t="b">
        <v>0</v>
      </c>
      <c r="Q499" t="n">
        <v>0</v>
      </c>
      <c r="R499" t="b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b">
        <v>0</v>
      </c>
      <c r="Z499" t="n">
        <v>0</v>
      </c>
      <c r="AA499" t="b">
        <v>0</v>
      </c>
      <c r="AB499" t="n">
        <v>0</v>
      </c>
      <c r="AC499" t="n">
        <v>0</v>
      </c>
      <c r="AD499" t="b">
        <v>0</v>
      </c>
      <c r="AE499" t="n">
        <v>0</v>
      </c>
      <c r="AF499" t="n">
        <v>0</v>
      </c>
      <c r="AG499" t="n">
        <v>1</v>
      </c>
      <c r="AH499" t="n">
        <v>28.60776469433512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</row>
    <row r="500" spans="1:49">
      <c r="A500" t="n">
        <v>0</v>
      </c>
      <c r="B500" t="n">
        <v>-21.42638506</v>
      </c>
      <c r="C500" t="n">
        <v>38.58398713</v>
      </c>
      <c r="D500" t="n">
        <v>61.308214295</v>
      </c>
      <c r="E500" t="n">
        <v>0</v>
      </c>
      <c r="F500" t="n">
        <v>497</v>
      </c>
      <c r="G500" t="n">
        <v>0</v>
      </c>
      <c r="H500" t="n">
        <v>0</v>
      </c>
      <c r="I500" t="n">
        <v>-0</v>
      </c>
      <c r="J500" t="n">
        <v>0</v>
      </c>
      <c r="K500" t="n">
        <v>0</v>
      </c>
      <c r="L500" t="n">
        <v>-0.007272065729167998</v>
      </c>
      <c r="M500" t="n">
        <v>0</v>
      </c>
      <c r="N500" t="n">
        <v>89.28880212475524</v>
      </c>
      <c r="O500" t="n">
        <v>0</v>
      </c>
      <c r="P500" t="b">
        <v>0</v>
      </c>
      <c r="Q500" t="n">
        <v>0</v>
      </c>
      <c r="R500" t="b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b">
        <v>0</v>
      </c>
      <c r="Z500" t="n">
        <v>0</v>
      </c>
      <c r="AA500" t="b">
        <v>0</v>
      </c>
      <c r="AB500" t="n">
        <v>0</v>
      </c>
      <c r="AC500" t="n">
        <v>0</v>
      </c>
      <c r="AD500" t="b">
        <v>0</v>
      </c>
      <c r="AE500" t="n">
        <v>0</v>
      </c>
      <c r="AF500" t="n">
        <v>0</v>
      </c>
      <c r="AG500" t="n">
        <v>1</v>
      </c>
      <c r="AH500" t="n">
        <v>28.60776469433512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</row>
    <row r="501" spans="1:49">
      <c r="A501" t="n">
        <v>0</v>
      </c>
      <c r="B501" t="n">
        <v>-21.42638506</v>
      </c>
      <c r="C501" t="n">
        <v>38.57941096</v>
      </c>
      <c r="D501" t="n">
        <v>61.300942965</v>
      </c>
      <c r="E501" t="n">
        <v>0</v>
      </c>
      <c r="F501" t="n">
        <v>498</v>
      </c>
      <c r="G501" t="n">
        <v>0</v>
      </c>
      <c r="H501" t="n">
        <v>0</v>
      </c>
      <c r="I501" t="n">
        <v>-0</v>
      </c>
      <c r="J501" t="n">
        <v>0</v>
      </c>
      <c r="K501" t="n">
        <v>0</v>
      </c>
      <c r="L501" t="n">
        <v>-0.007270591979166796</v>
      </c>
      <c r="M501" t="n">
        <v>0</v>
      </c>
      <c r="N501" t="n">
        <v>89.28136240772051</v>
      </c>
      <c r="O501" t="n">
        <v>0</v>
      </c>
      <c r="P501" t="b">
        <v>0</v>
      </c>
      <c r="Q501" t="n">
        <v>0</v>
      </c>
      <c r="R501" t="b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b">
        <v>0</v>
      </c>
      <c r="Z501" t="n">
        <v>0</v>
      </c>
      <c r="AA501" t="b">
        <v>0</v>
      </c>
      <c r="AB501" t="n">
        <v>0</v>
      </c>
      <c r="AC501" t="n">
        <v>0</v>
      </c>
      <c r="AD501" t="b">
        <v>0</v>
      </c>
      <c r="AE501" t="n">
        <v>0</v>
      </c>
      <c r="AF501" t="n">
        <v>0</v>
      </c>
      <c r="AG501" t="n">
        <v>1</v>
      </c>
      <c r="AH501" t="n">
        <v>28.60776469433512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</row>
    <row r="502" spans="1:49">
      <c r="A502" t="n">
        <v>0</v>
      </c>
      <c r="B502" t="n">
        <v>-21.42638506</v>
      </c>
      <c r="C502" t="n">
        <v>38.57483572</v>
      </c>
      <c r="D502" t="n">
        <v>61.29367311</v>
      </c>
      <c r="E502" t="n">
        <v>0</v>
      </c>
      <c r="F502" t="n">
        <v>499</v>
      </c>
      <c r="G502" t="n">
        <v>0</v>
      </c>
      <c r="H502" t="n">
        <v>0</v>
      </c>
      <c r="I502" t="n">
        <v>-0</v>
      </c>
      <c r="J502" t="n">
        <v>0</v>
      </c>
      <c r="K502" t="n">
        <v>0</v>
      </c>
      <c r="L502" t="n">
        <v>-0.007269119020832437</v>
      </c>
      <c r="M502" t="n">
        <v>0</v>
      </c>
      <c r="N502" t="n">
        <v>89.27392269068578</v>
      </c>
      <c r="O502" t="n">
        <v>0</v>
      </c>
      <c r="P502" t="b">
        <v>0</v>
      </c>
      <c r="Q502" t="n">
        <v>0</v>
      </c>
      <c r="R502" t="b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b">
        <v>0</v>
      </c>
      <c r="Z502" t="n">
        <v>0</v>
      </c>
      <c r="AA502" t="b">
        <v>0</v>
      </c>
      <c r="AB502" t="n">
        <v>0</v>
      </c>
      <c r="AC502" t="n">
        <v>0</v>
      </c>
      <c r="AD502" t="b">
        <v>0</v>
      </c>
      <c r="AE502" t="n">
        <v>0</v>
      </c>
      <c r="AF502" t="n">
        <v>0</v>
      </c>
      <c r="AG502" t="n">
        <v>1</v>
      </c>
      <c r="AH502" t="n">
        <v>28.60776469433512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</row>
    <row r="503" spans="1:49">
      <c r="A503" t="n">
        <v>0</v>
      </c>
      <c r="B503" t="n">
        <v>-21.42638506</v>
      </c>
      <c r="C503" t="n">
        <v>38.5702614</v>
      </c>
      <c r="D503" t="n">
        <v>61.286404725</v>
      </c>
      <c r="E503" t="n">
        <v>0</v>
      </c>
      <c r="F503" t="n">
        <v>500</v>
      </c>
      <c r="G503" t="n">
        <v>0</v>
      </c>
      <c r="H503" t="n">
        <v>0</v>
      </c>
      <c r="I503" t="n">
        <v>-0</v>
      </c>
      <c r="J503" t="n">
        <v>0</v>
      </c>
      <c r="K503" t="n">
        <v>0</v>
      </c>
      <c r="L503" t="n">
        <v>-0.007267646854164811</v>
      </c>
      <c r="M503" t="n">
        <v>0</v>
      </c>
      <c r="N503" t="n">
        <v>89.26648297365105</v>
      </c>
      <c r="O503" t="n">
        <v>0</v>
      </c>
      <c r="P503" t="b">
        <v>0</v>
      </c>
      <c r="Q503" t="n">
        <v>0</v>
      </c>
      <c r="R503" t="b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b">
        <v>0</v>
      </c>
      <c r="Z503" t="n">
        <v>0</v>
      </c>
      <c r="AA503" t="b">
        <v>0</v>
      </c>
      <c r="AB503" t="n">
        <v>0</v>
      </c>
      <c r="AC503" t="n">
        <v>0</v>
      </c>
      <c r="AD503" t="b">
        <v>0</v>
      </c>
      <c r="AE503" t="n">
        <v>0</v>
      </c>
      <c r="AF503" t="n">
        <v>0</v>
      </c>
      <c r="AG503" t="n">
        <v>1</v>
      </c>
      <c r="AH503" t="n">
        <v>28.60776469433512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</row>
    <row r="504" spans="1:49">
      <c r="A504" t="n">
        <v>0</v>
      </c>
      <c r="B504" t="n">
        <v>-21.42638506</v>
      </c>
      <c r="C504" t="n">
        <v>38.56568801</v>
      </c>
      <c r="D504" t="n">
        <v>61.279137815</v>
      </c>
      <c r="E504" t="n">
        <v>0</v>
      </c>
      <c r="F504" t="n">
        <v>501</v>
      </c>
      <c r="G504" t="n">
        <v>0</v>
      </c>
      <c r="H504" t="n">
        <v>0</v>
      </c>
      <c r="I504" t="n">
        <v>-0</v>
      </c>
      <c r="J504" t="n">
        <v>0</v>
      </c>
      <c r="K504" t="n">
        <v>0</v>
      </c>
      <c r="L504" t="n">
        <v>-0.007266174541664838</v>
      </c>
      <c r="M504" t="n">
        <v>0</v>
      </c>
      <c r="N504" t="n">
        <v>89.25904325661632</v>
      </c>
      <c r="O504" t="n">
        <v>0</v>
      </c>
      <c r="P504" t="b">
        <v>0</v>
      </c>
      <c r="Q504" t="n">
        <v>0</v>
      </c>
      <c r="R504" t="b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b">
        <v>0</v>
      </c>
      <c r="Z504" t="n">
        <v>0</v>
      </c>
      <c r="AA504" t="b">
        <v>0</v>
      </c>
      <c r="AB504" t="n">
        <v>0</v>
      </c>
      <c r="AC504" t="n">
        <v>0</v>
      </c>
      <c r="AD504" t="b">
        <v>0</v>
      </c>
      <c r="AE504" t="n">
        <v>0</v>
      </c>
      <c r="AF504" t="n">
        <v>0</v>
      </c>
      <c r="AG504" t="n">
        <v>1</v>
      </c>
      <c r="AH504" t="n">
        <v>28.60776469433512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</row>
    <row r="505" spans="1:49">
      <c r="A505" t="n">
        <v>0</v>
      </c>
      <c r="B505" t="n">
        <v>-21.42638506</v>
      </c>
      <c r="C505" t="n">
        <v>38.56111555</v>
      </c>
      <c r="D505" t="n">
        <v>61.27187238</v>
      </c>
      <c r="E505" t="n">
        <v>0</v>
      </c>
      <c r="F505" t="n">
        <v>502</v>
      </c>
      <c r="G505" t="n">
        <v>0</v>
      </c>
      <c r="H505" t="n">
        <v>0</v>
      </c>
      <c r="I505" t="n">
        <v>-0</v>
      </c>
      <c r="J505" t="n">
        <v>0</v>
      </c>
      <c r="K505" t="n">
        <v>0</v>
      </c>
      <c r="L505" t="n">
        <v>-0.007264701874999724</v>
      </c>
      <c r="M505" t="n">
        <v>0</v>
      </c>
      <c r="N505" t="n">
        <v>89.25160353958159</v>
      </c>
      <c r="O505" t="n">
        <v>0</v>
      </c>
      <c r="P505" t="b">
        <v>0</v>
      </c>
      <c r="Q505" t="n">
        <v>0</v>
      </c>
      <c r="R505" t="b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b">
        <v>0</v>
      </c>
      <c r="Z505" t="n">
        <v>0</v>
      </c>
      <c r="AA505" t="b">
        <v>0</v>
      </c>
      <c r="AB505" t="n">
        <v>0</v>
      </c>
      <c r="AC505" t="n">
        <v>0</v>
      </c>
      <c r="AD505" t="b">
        <v>0</v>
      </c>
      <c r="AE505" t="n">
        <v>0</v>
      </c>
      <c r="AF505" t="n">
        <v>0</v>
      </c>
      <c r="AG505" t="n">
        <v>1</v>
      </c>
      <c r="AH505" t="n">
        <v>28.60776469433512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</row>
    <row r="506" spans="1:49">
      <c r="A506" t="n">
        <v>0</v>
      </c>
      <c r="B506" t="n">
        <v>-21.42638506</v>
      </c>
      <c r="C506" t="n">
        <v>38.55654401</v>
      </c>
      <c r="D506" t="n">
        <v>61.264608415</v>
      </c>
      <c r="E506" t="n">
        <v>0</v>
      </c>
      <c r="F506" t="n">
        <v>503</v>
      </c>
      <c r="G506" t="n">
        <v>0</v>
      </c>
      <c r="H506" t="n">
        <v>0</v>
      </c>
      <c r="I506" t="n">
        <v>-0</v>
      </c>
      <c r="J506" t="n">
        <v>0</v>
      </c>
      <c r="K506" t="n">
        <v>0</v>
      </c>
      <c r="L506" t="n">
        <v>-0.007263229979166563</v>
      </c>
      <c r="M506" t="n">
        <v>0</v>
      </c>
      <c r="N506" t="n">
        <v>89.24416382254687</v>
      </c>
      <c r="O506" t="n">
        <v>0</v>
      </c>
      <c r="P506" t="b">
        <v>0</v>
      </c>
      <c r="Q506" t="n">
        <v>0</v>
      </c>
      <c r="R506" t="b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b">
        <v>0</v>
      </c>
      <c r="Z506" t="n">
        <v>0</v>
      </c>
      <c r="AA506" t="b">
        <v>0</v>
      </c>
      <c r="AB506" t="n">
        <v>0</v>
      </c>
      <c r="AC506" t="n">
        <v>0</v>
      </c>
      <c r="AD506" t="b">
        <v>0</v>
      </c>
      <c r="AE506" t="n">
        <v>0</v>
      </c>
      <c r="AF506" t="n">
        <v>0</v>
      </c>
      <c r="AG506" t="n">
        <v>1</v>
      </c>
      <c r="AH506" t="n">
        <v>28.60776469433512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</row>
    <row r="507" spans="1:49">
      <c r="A507" t="n">
        <v>0</v>
      </c>
      <c r="B507" t="n">
        <v>-21.42638506</v>
      </c>
      <c r="C507" t="n">
        <v>38.5519734</v>
      </c>
      <c r="D507" t="n">
        <v>61.25734592000001</v>
      </c>
      <c r="E507" t="n">
        <v>0</v>
      </c>
      <c r="F507" t="n">
        <v>504</v>
      </c>
      <c r="G507" t="n">
        <v>0</v>
      </c>
      <c r="H507" t="n">
        <v>0</v>
      </c>
      <c r="I507" t="n">
        <v>-0</v>
      </c>
      <c r="J507" t="n">
        <v>0</v>
      </c>
      <c r="K507" t="n">
        <v>0</v>
      </c>
      <c r="L507" t="n">
        <v>-0.007148296354165862</v>
      </c>
      <c r="M507" t="n">
        <v>0</v>
      </c>
      <c r="N507" t="n">
        <v>89.23672410551214</v>
      </c>
      <c r="O507" t="n">
        <v>0</v>
      </c>
      <c r="P507" t="b">
        <v>0</v>
      </c>
      <c r="Q507" t="n">
        <v>0</v>
      </c>
      <c r="R507" t="b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b">
        <v>0</v>
      </c>
      <c r="Z507" t="n">
        <v>0</v>
      </c>
      <c r="AA507" t="b">
        <v>0</v>
      </c>
      <c r="AB507" t="n">
        <v>0</v>
      </c>
      <c r="AC507" t="n">
        <v>0</v>
      </c>
      <c r="AD507" t="b">
        <v>0</v>
      </c>
      <c r="AE507" t="n">
        <v>0</v>
      </c>
      <c r="AF507" t="n">
        <v>0</v>
      </c>
      <c r="AG507" t="n">
        <v>1</v>
      </c>
      <c r="AH507" t="n">
        <v>28.60776469433512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</row>
    <row r="508" spans="1:49">
      <c r="A508" t="n">
        <v>0</v>
      </c>
      <c r="B508" t="n">
        <v>-21.42638506</v>
      </c>
      <c r="C508" t="n">
        <v>38.54740372000001</v>
      </c>
      <c r="D508" t="n">
        <v>61.250084895</v>
      </c>
      <c r="E508" t="n">
        <v>0</v>
      </c>
      <c r="F508" t="n">
        <v>505</v>
      </c>
      <c r="G508" t="n">
        <v>0</v>
      </c>
      <c r="H508" t="n">
        <v>0</v>
      </c>
      <c r="I508" t="n">
        <v>-0</v>
      </c>
      <c r="J508" t="n">
        <v>0</v>
      </c>
      <c r="K508" t="n">
        <v>0</v>
      </c>
      <c r="L508" t="n">
        <v>-0.00680194402083123</v>
      </c>
      <c r="M508" t="n">
        <v>0</v>
      </c>
      <c r="N508" t="n">
        <v>89.22928438847741</v>
      </c>
      <c r="O508" t="n">
        <v>0</v>
      </c>
      <c r="P508" t="b">
        <v>0</v>
      </c>
      <c r="Q508" t="n">
        <v>0</v>
      </c>
      <c r="R508" t="b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b">
        <v>0</v>
      </c>
      <c r="Z508" t="n">
        <v>0</v>
      </c>
      <c r="AA508" t="b">
        <v>0</v>
      </c>
      <c r="AB508" t="n">
        <v>0</v>
      </c>
      <c r="AC508" t="n">
        <v>0</v>
      </c>
      <c r="AD508" t="b">
        <v>0</v>
      </c>
      <c r="AE508" t="n">
        <v>0</v>
      </c>
      <c r="AF508" t="n">
        <v>0</v>
      </c>
      <c r="AG508" t="n">
        <v>1</v>
      </c>
      <c r="AH508" t="n">
        <v>28.60776469433512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</row>
    <row r="509" spans="1:49">
      <c r="A509" t="n">
        <v>0</v>
      </c>
      <c r="B509" t="n">
        <v>-21.42638506</v>
      </c>
      <c r="C509" t="n">
        <v>38.54283496</v>
      </c>
      <c r="D509" t="n">
        <v>61.242825345</v>
      </c>
      <c r="E509" t="n">
        <v>0</v>
      </c>
      <c r="F509" t="n">
        <v>506</v>
      </c>
      <c r="G509" t="n">
        <v>0</v>
      </c>
      <c r="H509" t="n">
        <v>0</v>
      </c>
      <c r="I509" t="n">
        <v>-0</v>
      </c>
      <c r="J509" t="n">
        <v>0</v>
      </c>
      <c r="K509" t="n">
        <v>0</v>
      </c>
      <c r="L509" t="n">
        <v>-0.006336865062499086</v>
      </c>
      <c r="M509" t="n">
        <v>0</v>
      </c>
      <c r="N509" t="n">
        <v>89.22184467144268</v>
      </c>
      <c r="O509" t="n">
        <v>0</v>
      </c>
      <c r="P509" t="b">
        <v>0</v>
      </c>
      <c r="Q509" t="n">
        <v>0</v>
      </c>
      <c r="R509" t="b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b">
        <v>0</v>
      </c>
      <c r="Z509" t="n">
        <v>0</v>
      </c>
      <c r="AA509" t="b">
        <v>0</v>
      </c>
      <c r="AB509" t="n">
        <v>0</v>
      </c>
      <c r="AC509" t="n">
        <v>0</v>
      </c>
      <c r="AD509" t="b">
        <v>0</v>
      </c>
      <c r="AE509" t="n">
        <v>0</v>
      </c>
      <c r="AF509" t="n">
        <v>0</v>
      </c>
      <c r="AG509" t="n">
        <v>1</v>
      </c>
      <c r="AH509" t="n">
        <v>28.60776469433512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</row>
    <row r="510" spans="1:49">
      <c r="A510" t="n">
        <v>0</v>
      </c>
      <c r="B510" t="n">
        <v>-21.42638506</v>
      </c>
      <c r="C510" t="n">
        <v>38.538267125</v>
      </c>
      <c r="D510" t="n">
        <v>61.235567265</v>
      </c>
      <c r="E510" t="n">
        <v>0</v>
      </c>
      <c r="F510" t="n">
        <v>507</v>
      </c>
      <c r="G510" t="n">
        <v>0</v>
      </c>
      <c r="H510" t="n">
        <v>0</v>
      </c>
      <c r="I510" t="n">
        <v>-0</v>
      </c>
      <c r="J510" t="n">
        <v>0</v>
      </c>
      <c r="K510" t="n">
        <v>0</v>
      </c>
      <c r="L510" t="n">
        <v>-0.005737126145833549</v>
      </c>
      <c r="M510" t="n">
        <v>0</v>
      </c>
      <c r="N510" t="n">
        <v>89.21440495440795</v>
      </c>
      <c r="O510" t="n">
        <v>0</v>
      </c>
      <c r="P510" t="b">
        <v>0</v>
      </c>
      <c r="Q510" t="n">
        <v>0</v>
      </c>
      <c r="R510" t="b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b">
        <v>0</v>
      </c>
      <c r="Z510" t="n">
        <v>0</v>
      </c>
      <c r="AA510" t="b">
        <v>0</v>
      </c>
      <c r="AB510" t="n">
        <v>0</v>
      </c>
      <c r="AC510" t="n">
        <v>0</v>
      </c>
      <c r="AD510" t="b">
        <v>0</v>
      </c>
      <c r="AE510" t="n">
        <v>0</v>
      </c>
      <c r="AF510" t="n">
        <v>0</v>
      </c>
      <c r="AG510" t="n">
        <v>1</v>
      </c>
      <c r="AH510" t="n">
        <v>28.60776469433512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</row>
    <row r="511" spans="1:49">
      <c r="A511" t="n">
        <v>0</v>
      </c>
      <c r="B511" t="n">
        <v>-21.42638506</v>
      </c>
      <c r="C511" t="n">
        <v>38.53370022</v>
      </c>
      <c r="D511" t="n">
        <v>61.228310655</v>
      </c>
      <c r="E511" t="n">
        <v>0</v>
      </c>
      <c r="F511" t="n">
        <v>508</v>
      </c>
      <c r="G511" t="n">
        <v>0</v>
      </c>
      <c r="H511" t="n">
        <v>0</v>
      </c>
      <c r="I511" t="n">
        <v>-0</v>
      </c>
      <c r="J511" t="n">
        <v>0</v>
      </c>
      <c r="K511" t="n">
        <v>0</v>
      </c>
      <c r="L511" t="n">
        <v>-0.005906764875003745</v>
      </c>
      <c r="M511" t="n">
        <v>0</v>
      </c>
      <c r="N511" t="n">
        <v>89.20696523737323</v>
      </c>
      <c r="O511" t="n">
        <v>0</v>
      </c>
      <c r="P511" t="b">
        <v>0</v>
      </c>
      <c r="Q511" t="n">
        <v>0</v>
      </c>
      <c r="R511" t="b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b">
        <v>0</v>
      </c>
      <c r="Z511" t="n">
        <v>0</v>
      </c>
      <c r="AA511" t="b">
        <v>0</v>
      </c>
      <c r="AB511" t="n">
        <v>0</v>
      </c>
      <c r="AC511" t="n">
        <v>0</v>
      </c>
      <c r="AD511" t="b">
        <v>0</v>
      </c>
      <c r="AE511" t="n">
        <v>0</v>
      </c>
      <c r="AF511" t="n">
        <v>0</v>
      </c>
      <c r="AG511" t="n">
        <v>1</v>
      </c>
      <c r="AH511" t="n">
        <v>28.60776469433512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</row>
    <row r="512" spans="1:49">
      <c r="A512" t="n">
        <v>0</v>
      </c>
      <c r="B512" t="n">
        <v>-21.42638506</v>
      </c>
      <c r="C512" t="n">
        <v>38.52913424</v>
      </c>
      <c r="D512" t="n">
        <v>61.22105552</v>
      </c>
      <c r="E512" t="n">
        <v>0</v>
      </c>
      <c r="F512" t="n">
        <v>509</v>
      </c>
      <c r="G512" t="n">
        <v>0</v>
      </c>
      <c r="H512" t="n">
        <v>0</v>
      </c>
      <c r="I512" t="n">
        <v>-0</v>
      </c>
      <c r="J512" t="n">
        <v>0</v>
      </c>
      <c r="K512" t="n">
        <v>0</v>
      </c>
      <c r="L512" t="n">
        <v>-0.008064611166669067</v>
      </c>
      <c r="M512" t="n">
        <v>0</v>
      </c>
      <c r="N512" t="n">
        <v>89.1995255203385</v>
      </c>
      <c r="O512" t="n">
        <v>0</v>
      </c>
      <c r="P512" t="b">
        <v>0</v>
      </c>
      <c r="Q512" t="n">
        <v>0</v>
      </c>
      <c r="R512" t="b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b">
        <v>0</v>
      </c>
      <c r="Z512" t="n">
        <v>0</v>
      </c>
      <c r="AA512" t="b">
        <v>0</v>
      </c>
      <c r="AB512" t="n">
        <v>0</v>
      </c>
      <c r="AC512" t="n">
        <v>0</v>
      </c>
      <c r="AD512" t="b">
        <v>0</v>
      </c>
      <c r="AE512" t="n">
        <v>0</v>
      </c>
      <c r="AF512" t="n">
        <v>0</v>
      </c>
      <c r="AG512" t="n">
        <v>1</v>
      </c>
      <c r="AH512" t="n">
        <v>28.60776469433512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</row>
    <row r="513" spans="1:49">
      <c r="A513" t="n">
        <v>0</v>
      </c>
      <c r="B513" t="n">
        <v>-21.42638506</v>
      </c>
      <c r="C513" t="n">
        <v>38.52456918</v>
      </c>
      <c r="D513" t="n">
        <v>61.21380185</v>
      </c>
      <c r="E513" t="n">
        <v>0</v>
      </c>
      <c r="F513" t="n">
        <v>510</v>
      </c>
      <c r="G513" t="n">
        <v>0</v>
      </c>
      <c r="H513" t="n">
        <v>0</v>
      </c>
      <c r="I513" t="n">
        <v>-0</v>
      </c>
      <c r="J513" t="n">
        <v>0</v>
      </c>
      <c r="K513" t="n">
        <v>0</v>
      </c>
      <c r="L513" t="n">
        <v>-0.01143584447916596</v>
      </c>
      <c r="M513" t="n">
        <v>0</v>
      </c>
      <c r="N513" t="n">
        <v>89.19208580330377</v>
      </c>
      <c r="O513" t="n">
        <v>0</v>
      </c>
      <c r="P513" t="b">
        <v>0</v>
      </c>
      <c r="Q513" t="n">
        <v>0</v>
      </c>
      <c r="R513" t="b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b">
        <v>0</v>
      </c>
      <c r="Z513" t="n">
        <v>0</v>
      </c>
      <c r="AA513" t="b">
        <v>0</v>
      </c>
      <c r="AB513" t="n">
        <v>0</v>
      </c>
      <c r="AC513" t="n">
        <v>0</v>
      </c>
      <c r="AD513" t="b">
        <v>0</v>
      </c>
      <c r="AE513" t="n">
        <v>0</v>
      </c>
      <c r="AF513" t="n">
        <v>0</v>
      </c>
      <c r="AG513" t="n">
        <v>1</v>
      </c>
      <c r="AH513" t="n">
        <v>28.60776469433512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</row>
    <row r="514" spans="1:49">
      <c r="A514" t="n">
        <v>0</v>
      </c>
      <c r="B514" t="n">
        <v>-21.42638506</v>
      </c>
      <c r="C514" t="n">
        <v>38.520005045</v>
      </c>
      <c r="D514" t="n">
        <v>61.20654965</v>
      </c>
      <c r="E514" t="n">
        <v>0</v>
      </c>
      <c r="F514" t="n">
        <v>511</v>
      </c>
      <c r="G514" t="n">
        <v>0</v>
      </c>
      <c r="H514" t="n">
        <v>0.0316287190923152</v>
      </c>
      <c r="I514" t="n">
        <v>-0</v>
      </c>
      <c r="J514" t="n">
        <v>0</v>
      </c>
      <c r="K514" t="n">
        <v>0</v>
      </c>
      <c r="L514" t="n">
        <v>-0.01625952783333479</v>
      </c>
      <c r="M514" t="n">
        <v>0</v>
      </c>
      <c r="N514" t="n">
        <v>89.18464608626904</v>
      </c>
      <c r="O514" t="n">
        <v>0</v>
      </c>
      <c r="P514" t="b">
        <v>0</v>
      </c>
      <c r="Q514" t="n">
        <v>0</v>
      </c>
      <c r="R514" t="b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b">
        <v>0</v>
      </c>
      <c r="Z514" t="n">
        <v>0</v>
      </c>
      <c r="AA514" t="b">
        <v>0</v>
      </c>
      <c r="AB514" t="n">
        <v>0</v>
      </c>
      <c r="AC514" t="n">
        <v>0</v>
      </c>
      <c r="AD514" t="b">
        <v>0</v>
      </c>
      <c r="AE514" t="n">
        <v>0</v>
      </c>
      <c r="AF514" t="n">
        <v>0</v>
      </c>
      <c r="AG514" t="n">
        <v>1</v>
      </c>
      <c r="AH514" t="n">
        <v>28.60776469433512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</row>
    <row r="515" spans="1:49">
      <c r="A515" t="n">
        <v>-37.560692505</v>
      </c>
      <c r="B515" t="n">
        <v>-65.78298667999999</v>
      </c>
      <c r="C515" t="n">
        <v>38.51544184</v>
      </c>
      <c r="D515" t="n">
        <v>61.19929892</v>
      </c>
      <c r="E515" t="n">
        <v>0</v>
      </c>
      <c r="F515" t="n">
        <v>512</v>
      </c>
      <c r="G515" t="n">
        <v>0.5</v>
      </c>
      <c r="H515" t="n">
        <v>0.2986266800358225</v>
      </c>
      <c r="I515" t="n">
        <v>0.7847796820570774</v>
      </c>
      <c r="J515" t="n">
        <v>0</v>
      </c>
      <c r="K515" t="n">
        <v>0</v>
      </c>
      <c r="L515" t="n">
        <v>-0.01841990200000038</v>
      </c>
      <c r="M515" t="n">
        <v>0</v>
      </c>
      <c r="N515" t="n">
        <v>89.16950557034195</v>
      </c>
      <c r="O515" t="n">
        <v>0.09067031895428893</v>
      </c>
      <c r="P515" t="b">
        <v>0</v>
      </c>
      <c r="Q515" t="n">
        <v>0</v>
      </c>
      <c r="R515" t="b">
        <v>0</v>
      </c>
      <c r="S515" t="n">
        <v>0.09067031895428893</v>
      </c>
      <c r="T515" t="n">
        <v>4.106328823199763</v>
      </c>
      <c r="U515" t="n">
        <v>16.19536087869987</v>
      </c>
      <c r="V515" t="n">
        <v>210.8544650165027</v>
      </c>
      <c r="W515" t="n">
        <v>0</v>
      </c>
      <c r="X515" t="n">
        <v>0</v>
      </c>
      <c r="Y515" t="b">
        <v>0</v>
      </c>
      <c r="Z515" t="n">
        <v>0</v>
      </c>
      <c r="AA515" t="b">
        <v>0</v>
      </c>
      <c r="AB515" t="n">
        <v>53.46208545043173</v>
      </c>
      <c r="AC515" t="n">
        <v>0.09067031895428893</v>
      </c>
      <c r="AD515" t="b">
        <v>0</v>
      </c>
      <c r="AE515" t="n">
        <v>0</v>
      </c>
      <c r="AF515" t="n">
        <v>0</v>
      </c>
      <c r="AG515" t="n">
        <v>1</v>
      </c>
      <c r="AH515" t="n">
        <v>28.60776469433512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</row>
    <row r="516" spans="1:49">
      <c r="A516" t="n">
        <v>-88.25761600499999</v>
      </c>
      <c r="B516" t="n">
        <v>-31.07769274499999</v>
      </c>
      <c r="C516" t="n">
        <v>38.51087956000001</v>
      </c>
      <c r="D516" t="n">
        <v>61.192049655</v>
      </c>
      <c r="E516" t="n">
        <v>0</v>
      </c>
      <c r="F516" t="n">
        <v>513</v>
      </c>
      <c r="G516" t="n">
        <v>2.5</v>
      </c>
      <c r="H516" t="n">
        <v>0.8571978940977284</v>
      </c>
      <c r="I516" t="n">
        <v>1.844023078602701</v>
      </c>
      <c r="J516" t="n">
        <v>0</v>
      </c>
      <c r="K516" t="n">
        <v>0</v>
      </c>
      <c r="L516" t="n">
        <v>-0.01110340370833285</v>
      </c>
      <c r="M516" t="n">
        <v>0</v>
      </c>
      <c r="N516" t="n">
        <v>89.152689480164</v>
      </c>
      <c r="O516" t="n">
        <v>1.113074558867423</v>
      </c>
      <c r="P516" t="b">
        <v>0</v>
      </c>
      <c r="Q516" t="n">
        <v>0</v>
      </c>
      <c r="R516" t="b">
        <v>0</v>
      </c>
      <c r="S516" t="n">
        <v>1.113074558867423</v>
      </c>
      <c r="T516" t="n">
        <v>20.53164411599882</v>
      </c>
      <c r="U516" t="n">
        <v>80.97680439349934</v>
      </c>
      <c r="V516" t="n">
        <v>517.6925444627402</v>
      </c>
      <c r="W516" t="n">
        <v>1</v>
      </c>
      <c r="X516" t="n">
        <v>301.800549974572</v>
      </c>
      <c r="Y516" t="b">
        <v>1</v>
      </c>
      <c r="Z516" t="n">
        <v>0</v>
      </c>
      <c r="AA516" t="b">
        <v>0</v>
      </c>
      <c r="AB516" t="n">
        <v>131.2607871355832</v>
      </c>
      <c r="AC516" t="n">
        <v>1.113074558867423</v>
      </c>
      <c r="AD516" t="b">
        <v>0</v>
      </c>
      <c r="AE516" t="n">
        <v>0</v>
      </c>
      <c r="AF516" t="n">
        <v>0</v>
      </c>
      <c r="AG516" t="n">
        <v>0.921112359136791</v>
      </c>
      <c r="AH516" t="n">
        <v>28.60776469433512</v>
      </c>
      <c r="AI516" t="n">
        <v>38.23516793145319</v>
      </c>
      <c r="AJ516" t="n">
        <v>1.208402588268957</v>
      </c>
      <c r="AK516" t="n">
        <v>3.016282196120962</v>
      </c>
      <c r="AL516" t="n">
        <v>1.208402588268957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</row>
    <row r="517" spans="1:49">
      <c r="A517" t="n">
        <v>-101.38227195</v>
      </c>
      <c r="B517" t="n">
        <v>63.956500025</v>
      </c>
      <c r="C517" t="n">
        <v>38.5063182</v>
      </c>
      <c r="D517" t="n">
        <v>61.18480186</v>
      </c>
      <c r="E517" t="n">
        <v>0</v>
      </c>
      <c r="F517" t="n">
        <v>514</v>
      </c>
      <c r="G517" t="n">
        <v>6.6</v>
      </c>
      <c r="H517" t="n">
        <v>1.355915076906597</v>
      </c>
      <c r="I517" t="n">
        <v>2.118244948134381</v>
      </c>
      <c r="J517" t="n">
        <v>0</v>
      </c>
      <c r="K517" t="n">
        <v>0</v>
      </c>
      <c r="L517" t="n">
        <v>0.002810775229165896</v>
      </c>
      <c r="M517" t="n">
        <v>0</v>
      </c>
      <c r="N517" t="n">
        <v>89.15839760642788</v>
      </c>
      <c r="O517" t="n">
        <v>4.496420377171729</v>
      </c>
      <c r="P517" t="b">
        <v>0</v>
      </c>
      <c r="Q517" t="n">
        <v>0</v>
      </c>
      <c r="R517" t="b">
        <v>0</v>
      </c>
      <c r="S517" t="n">
        <v>4.496420377171729</v>
      </c>
      <c r="T517" t="n">
        <v>54.20354046623687</v>
      </c>
      <c r="U517" t="n">
        <v>213.7787635988382</v>
      </c>
      <c r="V517" t="n">
        <v>792.1558515445311</v>
      </c>
      <c r="W517" t="n">
        <v>1</v>
      </c>
      <c r="X517" t="n">
        <v>796.7534519328699</v>
      </c>
      <c r="Y517" t="b">
        <v>0</v>
      </c>
      <c r="Z517" t="n">
        <v>0</v>
      </c>
      <c r="AA517" t="b">
        <v>0</v>
      </c>
      <c r="AB517" t="n">
        <v>200.8508751380657</v>
      </c>
      <c r="AC517" t="n">
        <v>4.496420377171729</v>
      </c>
      <c r="AD517" t="b">
        <v>0</v>
      </c>
      <c r="AE517" t="n">
        <v>0</v>
      </c>
      <c r="AF517" t="n">
        <v>0</v>
      </c>
      <c r="AG517" t="n">
        <v>0.9311510047742214</v>
      </c>
      <c r="AH517" t="n">
        <v>28.6107680934854</v>
      </c>
      <c r="AI517" t="n">
        <v>57.87542848503874</v>
      </c>
      <c r="AJ517" t="n">
        <v>4.828884202581071</v>
      </c>
      <c r="AK517" t="n">
        <v>3.984665099456322</v>
      </c>
      <c r="AL517" t="n">
        <v>4.828884202581071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</row>
    <row r="518" spans="1:49">
      <c r="A518" t="n">
        <v>-101.3706969</v>
      </c>
      <c r="B518" t="n">
        <v>79.92879723999999</v>
      </c>
      <c r="C518" t="n">
        <v>38.501757765</v>
      </c>
      <c r="D518" t="n">
        <v>61.177555535</v>
      </c>
      <c r="E518" t="n">
        <v>0</v>
      </c>
      <c r="F518" t="n">
        <v>515</v>
      </c>
      <c r="G518" t="n">
        <v>11.8</v>
      </c>
      <c r="H518" t="n">
        <v>1.469141798275882</v>
      </c>
      <c r="I518" t="n">
        <v>2.118003103177513</v>
      </c>
      <c r="J518" t="n">
        <v>0</v>
      </c>
      <c r="K518" t="n">
        <v>0</v>
      </c>
      <c r="L518" t="n">
        <v>0.02488907189583189</v>
      </c>
      <c r="M518" t="n">
        <v>0</v>
      </c>
      <c r="N518" t="n">
        <v>89.18337769275861</v>
      </c>
      <c r="O518" t="n">
        <v>8.683622203878992</v>
      </c>
      <c r="P518" t="b">
        <v>0</v>
      </c>
      <c r="Q518" t="n">
        <v>0</v>
      </c>
      <c r="R518" t="b">
        <v>0</v>
      </c>
      <c r="S518" t="n">
        <v>8.683622203878992</v>
      </c>
      <c r="T518" t="n">
        <v>96.90936022751441</v>
      </c>
      <c r="U518" t="n">
        <v>382.2105167373168</v>
      </c>
      <c r="V518" t="n">
        <v>855.6705324100316</v>
      </c>
      <c r="W518" t="n">
        <v>1</v>
      </c>
      <c r="X518" t="n">
        <v>1424.49859587998</v>
      </c>
      <c r="Y518" t="b">
        <v>0</v>
      </c>
      <c r="Z518" t="n">
        <v>0</v>
      </c>
      <c r="AA518" t="b">
        <v>0</v>
      </c>
      <c r="AB518" t="n">
        <v>216.9550031465597</v>
      </c>
      <c r="AC518" t="n">
        <v>8.683622203878992</v>
      </c>
      <c r="AD518" t="b">
        <v>0</v>
      </c>
      <c r="AE518" t="n">
        <v>0</v>
      </c>
      <c r="AF518" t="n">
        <v>0</v>
      </c>
      <c r="AG518" t="n">
        <v>0.928956349698856</v>
      </c>
      <c r="AH518" t="n">
        <v>28.62135683489558</v>
      </c>
      <c r="AI518" t="n">
        <v>62.66354633356973</v>
      </c>
      <c r="AJ518" t="n">
        <v>9.347718228842508</v>
      </c>
      <c r="AK518" t="n">
        <v>4.451847072351669</v>
      </c>
      <c r="AL518" t="n">
        <v>9.347718228842508</v>
      </c>
      <c r="AM518" t="n">
        <v>0</v>
      </c>
      <c r="AN518" t="n">
        <v>0</v>
      </c>
      <c r="AO518" t="n">
        <v>0.03821480458108337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</row>
    <row r="519" spans="1:49">
      <c r="A519" t="n">
        <v>-101.3706969</v>
      </c>
      <c r="B519" t="n">
        <v>79.928797285</v>
      </c>
      <c r="C519" t="n">
        <v>38.514335795</v>
      </c>
      <c r="D519" t="n">
        <v>61.197541455</v>
      </c>
      <c r="E519" t="n">
        <v>282.38816095</v>
      </c>
      <c r="F519" t="n">
        <v>516</v>
      </c>
      <c r="G519" t="n">
        <v>16.8</v>
      </c>
      <c r="H519" t="n">
        <v>1.267517729989878</v>
      </c>
      <c r="I519" t="n">
        <v>2.118003103177513</v>
      </c>
      <c r="J519" t="n">
        <v>0</v>
      </c>
      <c r="K519" t="n">
        <v>0</v>
      </c>
      <c r="L519" t="n">
        <v>0.05980515954166754</v>
      </c>
      <c r="M519" t="n">
        <v>0</v>
      </c>
      <c r="N519" t="n">
        <v>89.21113074736364</v>
      </c>
      <c r="O519" t="n">
        <v>10.79003162214972</v>
      </c>
      <c r="P519" t="b">
        <v>0</v>
      </c>
      <c r="Q519" t="n">
        <v>0</v>
      </c>
      <c r="R519" t="b">
        <v>1</v>
      </c>
      <c r="S519" t="n">
        <v>10.79003162214972</v>
      </c>
      <c r="T519" t="n">
        <v>137.972648459512</v>
      </c>
      <c r="U519" t="n">
        <v>544.1641255243155</v>
      </c>
      <c r="V519" t="n">
        <v>746.7944790319482</v>
      </c>
      <c r="W519" t="n">
        <v>3</v>
      </c>
      <c r="X519" t="n">
        <v>719.9291380686694</v>
      </c>
      <c r="Y519" t="b">
        <v>1</v>
      </c>
      <c r="Z519" t="n">
        <v>0</v>
      </c>
      <c r="AA519" t="b">
        <v>0</v>
      </c>
      <c r="AB519" t="n">
        <v>189.3495129391349</v>
      </c>
      <c r="AC519" t="n">
        <v>10.79003162214972</v>
      </c>
      <c r="AD519" t="b">
        <v>0</v>
      </c>
      <c r="AE519" t="n">
        <v>0</v>
      </c>
      <c r="AF519" t="n">
        <v>282.38816095</v>
      </c>
      <c r="AG519" t="n">
        <v>0.9505027284809716</v>
      </c>
      <c r="AH519" t="n">
        <v>28.64245797965455</v>
      </c>
      <c r="AI519" t="n">
        <v>150.574344170077</v>
      </c>
      <c r="AJ519" t="n">
        <v>11.35192072451345</v>
      </c>
      <c r="AK519" t="n">
        <v>7.45301919718591</v>
      </c>
      <c r="AL519" t="n">
        <v>4.452727146515048</v>
      </c>
      <c r="AM519" t="n">
        <v>0</v>
      </c>
      <c r="AN519" t="n">
        <v>0</v>
      </c>
      <c r="AO519" t="n">
        <v>0.2090528501511199</v>
      </c>
      <c r="AP519" t="n">
        <v>0</v>
      </c>
      <c r="AQ519" t="n">
        <v>0.7526572415395461</v>
      </c>
      <c r="AR519" t="n">
        <v>1</v>
      </c>
      <c r="AS519" t="n">
        <v>0</v>
      </c>
      <c r="AT519" t="n">
        <v>0</v>
      </c>
      <c r="AU519" t="n">
        <v>0</v>
      </c>
      <c r="AV519" t="n">
        <v>0.406513500364443</v>
      </c>
      <c r="AW519" t="n">
        <v>0.1278009432636446</v>
      </c>
    </row>
    <row r="520" spans="1:49">
      <c r="A520" t="n">
        <v>-101.3706969</v>
      </c>
      <c r="B520" t="n">
        <v>79.92879733999999</v>
      </c>
      <c r="C520" t="n">
        <v>38.561868825</v>
      </c>
      <c r="D520" t="n">
        <v>61.2730693</v>
      </c>
      <c r="E520" t="n">
        <v>660.4785380999999</v>
      </c>
      <c r="F520" t="n">
        <v>517</v>
      </c>
      <c r="G520" t="n">
        <v>20.5</v>
      </c>
      <c r="H520" t="n">
        <v>0.710787281764607</v>
      </c>
      <c r="I520" t="n">
        <v>2.118003103177513</v>
      </c>
      <c r="J520" t="n">
        <v>0</v>
      </c>
      <c r="K520" t="n">
        <v>0</v>
      </c>
      <c r="L520" t="n">
        <v>0.09975137733333173</v>
      </c>
      <c r="M520" t="n">
        <v>0</v>
      </c>
      <c r="N520" t="n">
        <v>89.23888380198603</v>
      </c>
      <c r="O520" t="n">
        <v>7.807436042148185</v>
      </c>
      <c r="P520" t="b">
        <v>1</v>
      </c>
      <c r="Q520" t="n">
        <v>0</v>
      </c>
      <c r="R520" t="b">
        <v>0</v>
      </c>
      <c r="S520" t="n">
        <v>7.807436042148185</v>
      </c>
      <c r="T520" t="n">
        <v>168.3594817511903</v>
      </c>
      <c r="U520" t="n">
        <v>664.0097960266945</v>
      </c>
      <c r="V520" t="n">
        <v>442.8353043345913</v>
      </c>
      <c r="W520" t="n">
        <v>3</v>
      </c>
      <c r="X520" t="n">
        <v>878.4849601433168</v>
      </c>
      <c r="Y520" t="b">
        <v>0</v>
      </c>
      <c r="Z520" t="n">
        <v>878.4849601433168</v>
      </c>
      <c r="AA520" t="b">
        <v>0</v>
      </c>
      <c r="AB520" t="n">
        <v>112.2807566771276</v>
      </c>
      <c r="AC520" t="n">
        <v>7.807436042148185</v>
      </c>
      <c r="AD520" t="b">
        <v>0</v>
      </c>
      <c r="AE520" t="n">
        <v>0</v>
      </c>
      <c r="AF520" t="n">
        <v>0</v>
      </c>
      <c r="AG520" t="n">
        <v>0.9418586089879405</v>
      </c>
      <c r="AH520" t="n">
        <v>28.66072567691108</v>
      </c>
      <c r="AI520" t="n">
        <v>90.10725813644414</v>
      </c>
      <c r="AJ520" t="n">
        <v>8.289392874518125</v>
      </c>
      <c r="AK520" t="n">
        <v>5.238961328335591</v>
      </c>
      <c r="AL520" t="n">
        <v>8.289392874518125</v>
      </c>
      <c r="AM520" t="n">
        <v>1</v>
      </c>
      <c r="AN520" t="n">
        <v>0</v>
      </c>
      <c r="AO520" t="n">
        <v>4.93948658830621</v>
      </c>
      <c r="AP520" t="n">
        <v>5.578545947584056</v>
      </c>
      <c r="AQ520" t="n">
        <v>0.751851297585424</v>
      </c>
      <c r="AR520" t="n">
        <v>1</v>
      </c>
      <c r="AS520" t="n">
        <v>0</v>
      </c>
      <c r="AT520" t="n">
        <v>0</v>
      </c>
      <c r="AU520" t="n">
        <v>0</v>
      </c>
      <c r="AV520" t="n">
        <v>0.406005563492438</v>
      </c>
      <c r="AW520" t="n">
        <v>0.1276412565341697</v>
      </c>
    </row>
    <row r="521" spans="1:49">
      <c r="A521" t="n">
        <v>-101.3706969</v>
      </c>
      <c r="B521" t="n">
        <v>79.92879735</v>
      </c>
      <c r="C521" t="n">
        <v>38.627335825</v>
      </c>
      <c r="D521" t="n">
        <v>61.377093415</v>
      </c>
      <c r="E521" t="n">
        <v>762.87333545</v>
      </c>
      <c r="F521" t="n">
        <v>518</v>
      </c>
      <c r="G521" t="n">
        <v>21.9</v>
      </c>
      <c r="H521" t="n">
        <v>0.1393331429516933</v>
      </c>
      <c r="I521" t="n">
        <v>2.118003103177513</v>
      </c>
      <c r="J521" t="n">
        <v>0</v>
      </c>
      <c r="K521" t="n">
        <v>0</v>
      </c>
      <c r="L521" t="n">
        <v>0.1337033132291674</v>
      </c>
      <c r="M521" t="n">
        <v>0</v>
      </c>
      <c r="N521" t="n">
        <v>89.26663685661971</v>
      </c>
      <c r="O521" t="n">
        <v>2.44554807656145</v>
      </c>
      <c r="P521" t="b">
        <v>1</v>
      </c>
      <c r="Q521" t="n">
        <v>0</v>
      </c>
      <c r="R521" t="b">
        <v>0</v>
      </c>
      <c r="S521" t="n">
        <v>2.44554807656145</v>
      </c>
      <c r="T521" t="n">
        <v>179.8572024561496</v>
      </c>
      <c r="U521" t="n">
        <v>709.356806487054</v>
      </c>
      <c r="V521" t="n">
        <v>129.8433622802044</v>
      </c>
      <c r="W521" t="n">
        <v>3</v>
      </c>
      <c r="X521" t="n">
        <v>938.4790549823724</v>
      </c>
      <c r="Y521" t="b">
        <v>0</v>
      </c>
      <c r="Z521" t="n">
        <v>938.4790549823724</v>
      </c>
      <c r="AA521" t="b">
        <v>0</v>
      </c>
      <c r="AB521" t="n">
        <v>32.92174500005183</v>
      </c>
      <c r="AC521" t="n">
        <v>2.44554807656145</v>
      </c>
      <c r="AD521" t="b">
        <v>0</v>
      </c>
      <c r="AE521" t="n">
        <v>0</v>
      </c>
      <c r="AF521" t="n">
        <v>0</v>
      </c>
      <c r="AG521" t="n">
        <v>0.8952763403527777</v>
      </c>
      <c r="AH521" t="n">
        <v>28.67625218098691</v>
      </c>
      <c r="AI521" t="n">
        <v>27.79494986761983</v>
      </c>
      <c r="AJ521" t="n">
        <v>2.731612538311688</v>
      </c>
      <c r="AK521" t="n">
        <v>2.910788869848226</v>
      </c>
      <c r="AL521" t="n">
        <v>2.731612538311688</v>
      </c>
      <c r="AM521" t="n">
        <v>1</v>
      </c>
      <c r="AN521" t="n">
        <v>0</v>
      </c>
      <c r="AO521" t="n">
        <v>4.898532350868283</v>
      </c>
      <c r="AP521" t="n">
        <v>0</v>
      </c>
      <c r="AQ521" t="n">
        <v>2.81580279931133</v>
      </c>
      <c r="AR521" t="n">
        <v>1</v>
      </c>
      <c r="AS521" t="n">
        <v>0</v>
      </c>
      <c r="AT521" t="n">
        <v>0</v>
      </c>
      <c r="AU521" t="n">
        <v>0</v>
      </c>
      <c r="AV521" t="n">
        <v>1.469230085371697</v>
      </c>
      <c r="AW521" t="n">
        <v>0.4619009961870674</v>
      </c>
    </row>
    <row r="522" spans="1:49">
      <c r="A522" t="n">
        <v>-101.3706969</v>
      </c>
      <c r="B522" t="n">
        <v>79.92879735</v>
      </c>
      <c r="C522" t="n">
        <v>38.713143135</v>
      </c>
      <c r="D522" t="n">
        <v>61.51343735</v>
      </c>
      <c r="E522" t="n">
        <v>979.9700178000001</v>
      </c>
      <c r="F522" t="n">
        <v>519</v>
      </c>
      <c r="G522" t="n">
        <v>21.9</v>
      </c>
      <c r="H522" t="n">
        <v>-0.1014531869047137</v>
      </c>
      <c r="I522" t="n">
        <v>2.118003103177513</v>
      </c>
      <c r="J522" t="n">
        <v>0</v>
      </c>
      <c r="K522" t="n">
        <v>0</v>
      </c>
      <c r="L522" t="n">
        <v>0.157408663104167</v>
      </c>
      <c r="M522" t="n">
        <v>0</v>
      </c>
      <c r="N522" t="n">
        <v>89.29438991125512</v>
      </c>
      <c r="O522" t="n">
        <v>-0.04385149295024592</v>
      </c>
      <c r="P522" t="b">
        <v>1</v>
      </c>
      <c r="Q522" t="n">
        <v>0</v>
      </c>
      <c r="R522" t="b">
        <v>0</v>
      </c>
      <c r="S522" t="n">
        <v>-0.04385149295024592</v>
      </c>
      <c r="T522" t="n">
        <v>179.8572024561496</v>
      </c>
      <c r="U522" t="n">
        <v>709.356806487054</v>
      </c>
      <c r="V522" t="n">
        <v>-2.328240994416427</v>
      </c>
      <c r="W522" t="n">
        <v>3</v>
      </c>
      <c r="X522" t="n">
        <v>938.4790549823724</v>
      </c>
      <c r="Y522" t="b">
        <v>0</v>
      </c>
      <c r="Z522" t="n">
        <v>938.4790549823724</v>
      </c>
      <c r="AA522" t="b">
        <v>0</v>
      </c>
      <c r="AB522" t="n">
        <v>-0.5903247957445301</v>
      </c>
      <c r="AC522" t="n">
        <v>-0.04385149295024592</v>
      </c>
      <c r="AD522" t="b">
        <v>0</v>
      </c>
      <c r="AE522" t="n">
        <v>0</v>
      </c>
      <c r="AF522" t="n">
        <v>0</v>
      </c>
      <c r="AG522" t="n">
        <v>0</v>
      </c>
      <c r="AH522" t="n">
        <v>28.68501211518799</v>
      </c>
      <c r="AI522" t="n">
        <v>0.8990043127361247</v>
      </c>
      <c r="AJ522" t="n">
        <v>0.08835171368764094</v>
      </c>
      <c r="AK522" t="n">
        <v>1.489329108480655</v>
      </c>
      <c r="AL522" t="n">
        <v>0.08835171368764094</v>
      </c>
      <c r="AM522" t="n">
        <v>1</v>
      </c>
      <c r="AN522" t="n">
        <v>0</v>
      </c>
      <c r="AO522" t="n">
        <v>2.287634406856042</v>
      </c>
      <c r="AP522" t="n">
        <v>0</v>
      </c>
      <c r="AQ522" t="n">
        <v>1.827109122270032</v>
      </c>
      <c r="AR522" t="n">
        <v>1</v>
      </c>
      <c r="AS522" t="n">
        <v>0</v>
      </c>
      <c r="AT522" t="n">
        <v>0</v>
      </c>
      <c r="AU522" t="n">
        <v>0</v>
      </c>
      <c r="AV522" t="n">
        <v>0.9762982479568957</v>
      </c>
      <c r="AW522" t="n">
        <v>0.306931594851526</v>
      </c>
    </row>
    <row r="523" spans="1:49">
      <c r="A523" t="n">
        <v>-101.3706969</v>
      </c>
      <c r="B523" t="n">
        <v>79.92879735</v>
      </c>
      <c r="C523" t="n">
        <v>38.836980355</v>
      </c>
      <c r="D523" t="n">
        <v>61.7102091</v>
      </c>
      <c r="E523" t="n">
        <v>1174.7065935</v>
      </c>
      <c r="F523" t="n">
        <v>520</v>
      </c>
      <c r="G523" t="n">
        <v>21.3</v>
      </c>
      <c r="H523" t="n">
        <v>-0.2335203953328375</v>
      </c>
      <c r="I523" t="n">
        <v>2.118003103177513</v>
      </c>
      <c r="J523" t="n">
        <v>0</v>
      </c>
      <c r="K523" t="n">
        <v>0</v>
      </c>
      <c r="L523" t="n">
        <v>0.1686926883124994</v>
      </c>
      <c r="M523" t="n">
        <v>0</v>
      </c>
      <c r="N523" t="n">
        <v>89.32214296589054</v>
      </c>
      <c r="O523" t="n">
        <v>-1.376126442932431</v>
      </c>
      <c r="P523" t="b">
        <v>1</v>
      </c>
      <c r="Q523" t="n">
        <v>0</v>
      </c>
      <c r="R523" t="b">
        <v>0</v>
      </c>
      <c r="S523" t="n">
        <v>-1.376126442932431</v>
      </c>
      <c r="T523" t="n">
        <v>174.9296078683099</v>
      </c>
      <c r="U523" t="n">
        <v>689.9223734326143</v>
      </c>
      <c r="V523" t="n">
        <v>-75.12187160805054</v>
      </c>
      <c r="W523" t="n">
        <v>3</v>
      </c>
      <c r="X523" t="n">
        <v>912.7673000513487</v>
      </c>
      <c r="Y523" t="b">
        <v>0</v>
      </c>
      <c r="Z523" t="n">
        <v>912.7673000513487</v>
      </c>
      <c r="AA523" t="b">
        <v>0</v>
      </c>
      <c r="AB523" t="n">
        <v>-19.04712768966799</v>
      </c>
      <c r="AC523" t="n">
        <v>-1.376126442932431</v>
      </c>
      <c r="AD523" t="b">
        <v>0</v>
      </c>
      <c r="AE523" t="n">
        <v>0</v>
      </c>
      <c r="AF523" t="n">
        <v>0</v>
      </c>
      <c r="AG523" t="n">
        <v>0.8703723404089526</v>
      </c>
      <c r="AH523" t="n">
        <v>28.68501211518799</v>
      </c>
      <c r="AI523" t="n">
        <v>-12.53068261929289</v>
      </c>
      <c r="AJ523" t="n">
        <v>-1.197742392833747</v>
      </c>
      <c r="AK523" t="n">
        <v>6.516445070375097</v>
      </c>
      <c r="AL523" t="n">
        <v>-1.197742392833747</v>
      </c>
      <c r="AM523" t="n">
        <v>1</v>
      </c>
      <c r="AN523" t="n">
        <v>0</v>
      </c>
      <c r="AO523" t="n">
        <v>0.9484185081174309</v>
      </c>
      <c r="AP523" t="n">
        <v>0</v>
      </c>
      <c r="AQ523" t="n">
        <v>1.449631527015132</v>
      </c>
      <c r="AR523" t="n">
        <v>1</v>
      </c>
      <c r="AS523" t="n">
        <v>0</v>
      </c>
      <c r="AT523" t="n">
        <v>0</v>
      </c>
      <c r="AU523" t="n">
        <v>0</v>
      </c>
      <c r="AV523" t="n">
        <v>0.7926336022714111</v>
      </c>
      <c r="AW523" t="n">
        <v>0.2491905482645254</v>
      </c>
    </row>
    <row r="524" spans="1:49">
      <c r="A524" t="n">
        <v>-101.3706969</v>
      </c>
      <c r="B524" t="n">
        <v>79.92879735</v>
      </c>
      <c r="C524" t="n">
        <v>38.97510113</v>
      </c>
      <c r="D524" t="n">
        <v>61.92967677999999</v>
      </c>
      <c r="E524" t="n">
        <v>1222.3685615</v>
      </c>
      <c r="F524" t="n">
        <v>521</v>
      </c>
      <c r="G524" t="n">
        <v>20.3</v>
      </c>
      <c r="H524" t="n">
        <v>-0.2977985650972679</v>
      </c>
      <c r="I524" t="n">
        <v>2.118003103177513</v>
      </c>
      <c r="J524" t="n">
        <v>0</v>
      </c>
      <c r="K524" t="n">
        <v>0</v>
      </c>
      <c r="L524" t="n">
        <v>0.1655705386874983</v>
      </c>
      <c r="M524" t="n">
        <v>0</v>
      </c>
      <c r="N524" t="n">
        <v>89.34989602052595</v>
      </c>
      <c r="O524" t="n">
        <v>-1.935970560329438</v>
      </c>
      <c r="P524" t="b">
        <v>1</v>
      </c>
      <c r="Q524" t="n">
        <v>0</v>
      </c>
      <c r="R524" t="b">
        <v>0</v>
      </c>
      <c r="S524" t="n">
        <v>-1.935970560329438</v>
      </c>
      <c r="T524" t="n">
        <v>166.7169502219104</v>
      </c>
      <c r="U524" t="n">
        <v>657.5316516752146</v>
      </c>
      <c r="V524" t="n">
        <v>-110.8894868626223</v>
      </c>
      <c r="W524" t="n">
        <v>2</v>
      </c>
      <c r="X524" t="n">
        <v>1404.487607978258</v>
      </c>
      <c r="Y524" t="b">
        <v>1</v>
      </c>
      <c r="Z524" t="n">
        <v>1404.487607978258</v>
      </c>
      <c r="AA524" t="b">
        <v>0</v>
      </c>
      <c r="AB524" t="n">
        <v>-28.1159956548231</v>
      </c>
      <c r="AC524" t="n">
        <v>-1.935970560329438</v>
      </c>
      <c r="AD524" t="b">
        <v>0</v>
      </c>
      <c r="AE524" t="n">
        <v>0</v>
      </c>
      <c r="AF524" t="n">
        <v>-182.1190464782585</v>
      </c>
      <c r="AG524" t="n">
        <v>0.900512053727648</v>
      </c>
      <c r="AH524" t="n">
        <v>28.69111360441242</v>
      </c>
      <c r="AI524" t="n">
        <v>-11.85336750455168</v>
      </c>
      <c r="AJ524" t="n">
        <v>-1.743364825238528</v>
      </c>
      <c r="AK524" t="n">
        <v>16.26262815027142</v>
      </c>
      <c r="AL524" t="n">
        <v>-1.517303777898129</v>
      </c>
      <c r="AM524" t="n">
        <v>1</v>
      </c>
      <c r="AN524" t="n">
        <v>0</v>
      </c>
      <c r="AO524" t="n">
        <v>0.6149021637906373</v>
      </c>
      <c r="AP524" t="n">
        <v>0</v>
      </c>
      <c r="AQ524" t="n">
        <v>1.359990428776227</v>
      </c>
      <c r="AR524" t="n">
        <v>1</v>
      </c>
      <c r="AS524" t="n">
        <v>0</v>
      </c>
      <c r="AT524" t="n">
        <v>0</v>
      </c>
      <c r="AU524" t="n">
        <v>0</v>
      </c>
      <c r="AV524" t="n">
        <v>0.7486624814098624</v>
      </c>
      <c r="AW524" t="n">
        <v>0.2353667743494458</v>
      </c>
    </row>
    <row r="525" spans="1:49">
      <c r="A525" t="n">
        <v>-101.3706969</v>
      </c>
      <c r="B525" t="n">
        <v>79.92879735</v>
      </c>
      <c r="C525" t="n">
        <v>39.09134713</v>
      </c>
      <c r="D525" t="n">
        <v>62.11438643</v>
      </c>
      <c r="E525" t="n">
        <v>1346.8610375</v>
      </c>
      <c r="F525" t="n">
        <v>522</v>
      </c>
      <c r="G525" t="n">
        <v>19.2</v>
      </c>
      <c r="H525" t="n">
        <v>-0.3252853442780923</v>
      </c>
      <c r="I525" t="n">
        <v>2.118003103177513</v>
      </c>
      <c r="J525" t="n">
        <v>0</v>
      </c>
      <c r="K525" t="n">
        <v>0</v>
      </c>
      <c r="L525" t="n">
        <v>0.1541238982291677</v>
      </c>
      <c r="M525" t="n">
        <v>0</v>
      </c>
      <c r="N525" t="n">
        <v>89.37764907516136</v>
      </c>
      <c r="O525" t="n">
        <v>-2.088636626136628</v>
      </c>
      <c r="P525" t="b">
        <v>1</v>
      </c>
      <c r="Q525" t="n">
        <v>0</v>
      </c>
      <c r="R525" t="b">
        <v>0</v>
      </c>
      <c r="S525" t="n">
        <v>-2.088636626136628</v>
      </c>
      <c r="T525" t="n">
        <v>157.6830268108709</v>
      </c>
      <c r="U525" t="n">
        <v>621.9018577420749</v>
      </c>
      <c r="V525" t="n">
        <v>-126.4879994107924</v>
      </c>
      <c r="W525" t="n">
        <v>2</v>
      </c>
      <c r="X525" t="n">
        <v>1328.382368137072</v>
      </c>
      <c r="Y525" t="b">
        <v>0</v>
      </c>
      <c r="Z525" t="n">
        <v>1328.382368137072</v>
      </c>
      <c r="AA525" t="b">
        <v>0</v>
      </c>
      <c r="AB525" t="n">
        <v>-32.0709937654139</v>
      </c>
      <c r="AC525" t="n">
        <v>-2.088636626136628</v>
      </c>
      <c r="AD525" t="b">
        <v>0</v>
      </c>
      <c r="AE525" t="n">
        <v>0</v>
      </c>
      <c r="AF525" t="n">
        <v>0</v>
      </c>
      <c r="AG525" t="n">
        <v>0.908627077301297</v>
      </c>
      <c r="AH525" t="n">
        <v>28.697701535433</v>
      </c>
      <c r="AI525" t="n">
        <v>-13.64259051086898</v>
      </c>
      <c r="AJ525" t="n">
        <v>-1.897791793150966</v>
      </c>
      <c r="AK525" t="n">
        <v>18.42840325454491</v>
      </c>
      <c r="AL525" t="n">
        <v>-1.897791793150966</v>
      </c>
      <c r="AM525" t="n">
        <v>1</v>
      </c>
      <c r="AN525" t="n">
        <v>0</v>
      </c>
      <c r="AO525" t="n">
        <v>0.2383078986506056</v>
      </c>
      <c r="AP525" t="n">
        <v>0</v>
      </c>
      <c r="AQ525" t="n">
        <v>1.32382006315227</v>
      </c>
      <c r="AR525" t="n">
        <v>1</v>
      </c>
      <c r="AS525" t="n">
        <v>0</v>
      </c>
      <c r="AT525" t="n">
        <v>0</v>
      </c>
      <c r="AU525" t="n">
        <v>0</v>
      </c>
      <c r="AV525" t="n">
        <v>0.7347693036741429</v>
      </c>
      <c r="AW525" t="n">
        <v>0.2309989951294135</v>
      </c>
    </row>
    <row r="526" spans="1:49">
      <c r="A526" t="n">
        <v>-101.3706969</v>
      </c>
      <c r="B526" t="n">
        <v>79.92879735</v>
      </c>
      <c r="C526" t="n">
        <v>39.171266495</v>
      </c>
      <c r="D526" t="n">
        <v>62.241374695</v>
      </c>
      <c r="E526" t="n">
        <v>1416.6937155</v>
      </c>
      <c r="F526" t="n">
        <v>523</v>
      </c>
      <c r="G526" t="n">
        <v>17.8</v>
      </c>
      <c r="H526" t="n">
        <v>-0.4843933911236951</v>
      </c>
      <c r="I526" t="n">
        <v>2.118003103177513</v>
      </c>
      <c r="J526" t="n">
        <v>0</v>
      </c>
      <c r="K526" t="n">
        <v>0</v>
      </c>
      <c r="L526" t="n">
        <v>0.1335960224583332</v>
      </c>
      <c r="M526" t="n">
        <v>0</v>
      </c>
      <c r="N526" t="n">
        <v>89.40540212979677</v>
      </c>
      <c r="O526" t="n">
        <v>-3.282772782628337</v>
      </c>
      <c r="P526" t="b">
        <v>1</v>
      </c>
      <c r="Q526" t="n">
        <v>0</v>
      </c>
      <c r="R526" t="b">
        <v>0</v>
      </c>
      <c r="S526" t="n">
        <v>-3.282772782628337</v>
      </c>
      <c r="T526" t="n">
        <v>146.1853061059116</v>
      </c>
      <c r="U526" t="n">
        <v>576.5548472817152</v>
      </c>
      <c r="V526" t="n">
        <v>-214.4413262811677</v>
      </c>
      <c r="W526" t="n">
        <v>2</v>
      </c>
      <c r="X526" t="n">
        <v>1231.521153793744</v>
      </c>
      <c r="Y526" t="b">
        <v>0</v>
      </c>
      <c r="Z526" t="n">
        <v>1231.521153793744</v>
      </c>
      <c r="AA526" t="b">
        <v>0</v>
      </c>
      <c r="AB526" t="n">
        <v>-54.37153303275043</v>
      </c>
      <c r="AC526" t="n">
        <v>-3.282772782628337</v>
      </c>
      <c r="AD526" t="b">
        <v>0</v>
      </c>
      <c r="AE526" t="n">
        <v>0</v>
      </c>
      <c r="AF526" t="n">
        <v>0</v>
      </c>
      <c r="AG526" t="n">
        <v>0.9309731989674563</v>
      </c>
      <c r="AH526" t="n">
        <v>28.70422923615151</v>
      </c>
      <c r="AI526" t="n">
        <v>-23.69777155443089</v>
      </c>
      <c r="AJ526" t="n">
        <v>-3.056173478926801</v>
      </c>
      <c r="AK526" t="n">
        <v>30.67376147831953</v>
      </c>
      <c r="AL526" t="n">
        <v>-3.056173478926801</v>
      </c>
      <c r="AM526" t="n">
        <v>1</v>
      </c>
      <c r="AN526" t="n">
        <v>0</v>
      </c>
      <c r="AO526" t="n">
        <v>-0.9363249152234829</v>
      </c>
      <c r="AP526" t="n">
        <v>0</v>
      </c>
      <c r="AQ526" t="n">
        <v>0.9611920053839952</v>
      </c>
      <c r="AR526" t="n">
        <v>1</v>
      </c>
      <c r="AS526" t="n">
        <v>0</v>
      </c>
      <c r="AT526" t="n">
        <v>0</v>
      </c>
      <c r="AU526" t="n">
        <v>0</v>
      </c>
      <c r="AV526" t="n">
        <v>0.5539151262206363</v>
      </c>
      <c r="AW526" t="n">
        <v>0.1741415120421178</v>
      </c>
    </row>
    <row r="527" spans="1:49">
      <c r="A527" t="n">
        <v>-101.3706969</v>
      </c>
      <c r="B527" t="n">
        <v>79.92879735</v>
      </c>
      <c r="C527" t="n">
        <v>39.224531805</v>
      </c>
      <c r="D527" t="n">
        <v>62.326010865</v>
      </c>
      <c r="E527" t="n">
        <v>1408.9169325</v>
      </c>
      <c r="F527" t="n">
        <v>524</v>
      </c>
      <c r="G527" t="n">
        <v>15.5</v>
      </c>
      <c r="H527" t="n">
        <v>-0.820474424560464</v>
      </c>
      <c r="I527" t="n">
        <v>2.118003103177513</v>
      </c>
      <c r="J527" t="n">
        <v>0</v>
      </c>
      <c r="K527" t="n">
        <v>0</v>
      </c>
      <c r="L527" t="n">
        <v>0.1000223790416649</v>
      </c>
      <c r="M527" t="n">
        <v>0</v>
      </c>
      <c r="N527" t="n">
        <v>89.43315518443218</v>
      </c>
      <c r="O527" t="n">
        <v>-5.330207299236911</v>
      </c>
      <c r="P527" t="b">
        <v>1</v>
      </c>
      <c r="Q527" t="n">
        <v>0</v>
      </c>
      <c r="R527" t="b">
        <v>0</v>
      </c>
      <c r="S527" t="n">
        <v>-5.330207299236911</v>
      </c>
      <c r="T527" t="n">
        <v>127.2961935191927</v>
      </c>
      <c r="U527" t="n">
        <v>502.0561872396958</v>
      </c>
      <c r="V527" t="n">
        <v>-399.8527289428267</v>
      </c>
      <c r="W527" t="n">
        <v>2</v>
      </c>
      <c r="X527" t="n">
        <v>1072.39201594399</v>
      </c>
      <c r="Y527" t="b">
        <v>0</v>
      </c>
      <c r="Z527" t="n">
        <v>1072.39201594399</v>
      </c>
      <c r="AA527" t="b">
        <v>0</v>
      </c>
      <c r="AB527" t="n">
        <v>-101.3825377644084</v>
      </c>
      <c r="AC527" t="n">
        <v>-5.330207299236911</v>
      </c>
      <c r="AD527" t="b">
        <v>0</v>
      </c>
      <c r="AE527" t="n">
        <v>0</v>
      </c>
      <c r="AF527" t="n">
        <v>0</v>
      </c>
      <c r="AG527" t="n">
        <v>0.9457800922658554</v>
      </c>
      <c r="AH527" t="n">
        <v>28.71197989103929</v>
      </c>
      <c r="AI527" t="n">
        <v>-44.89025558097786</v>
      </c>
      <c r="AJ527" t="n">
        <v>-5.041203951268422</v>
      </c>
      <c r="AK527" t="n">
        <v>56.49228218343052</v>
      </c>
      <c r="AL527" t="n">
        <v>-5.041203951268422</v>
      </c>
      <c r="AM527" t="n">
        <v>1</v>
      </c>
      <c r="AN527" t="n">
        <v>0.4812177886060791</v>
      </c>
      <c r="AO527" t="n">
        <v>-2.440591735602054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</row>
    <row r="528" spans="1:49">
      <c r="A528" t="n">
        <v>-101.3706969</v>
      </c>
      <c r="B528" t="n">
        <v>79.92879735</v>
      </c>
      <c r="C528" t="n">
        <v>39.2648205</v>
      </c>
      <c r="D528" t="n">
        <v>62.39002779</v>
      </c>
      <c r="E528" t="n">
        <v>1362.811582</v>
      </c>
      <c r="F528" t="n">
        <v>525</v>
      </c>
      <c r="G528" t="n">
        <v>11.9</v>
      </c>
      <c r="H528" t="n">
        <v>-1.150375577301117</v>
      </c>
      <c r="I528" t="n">
        <v>2.118003103177513</v>
      </c>
      <c r="J528" t="n">
        <v>0</v>
      </c>
      <c r="K528" t="n">
        <v>0</v>
      </c>
      <c r="L528" t="n">
        <v>0.06545490387500197</v>
      </c>
      <c r="M528" t="n">
        <v>0</v>
      </c>
      <c r="N528" t="n">
        <v>89.46090823906759</v>
      </c>
      <c r="O528" t="n">
        <v>-5.958370516436572</v>
      </c>
      <c r="P528" t="b">
        <v>1</v>
      </c>
      <c r="Q528" t="n">
        <v>0</v>
      </c>
      <c r="R528" t="b">
        <v>0</v>
      </c>
      <c r="S528" t="n">
        <v>-5.958370516436572</v>
      </c>
      <c r="T528" t="n">
        <v>97.73062599215436</v>
      </c>
      <c r="U528" t="n">
        <v>385.4495889130568</v>
      </c>
      <c r="V528" t="n">
        <v>-582.1946462555256</v>
      </c>
      <c r="W528" t="n">
        <v>1</v>
      </c>
      <c r="X528" t="n">
        <v>1436.570617878963</v>
      </c>
      <c r="Y528" t="b">
        <v>1</v>
      </c>
      <c r="Z528" t="n">
        <v>1436.570617878963</v>
      </c>
      <c r="AA528" t="b">
        <v>0</v>
      </c>
      <c r="AB528" t="n">
        <v>-147.615275419758</v>
      </c>
      <c r="AC528" t="n">
        <v>-5.958370516436572</v>
      </c>
      <c r="AD528" t="b">
        <v>0</v>
      </c>
      <c r="AE528" t="n">
        <v>0</v>
      </c>
      <c r="AF528" t="n">
        <v>-73.75903587896255</v>
      </c>
      <c r="AG528" t="n">
        <v>0.95127958202165</v>
      </c>
      <c r="AH528" t="n">
        <v>28.72186502826136</v>
      </c>
      <c r="AI528" t="n">
        <v>-37.67732693891016</v>
      </c>
      <c r="AJ528" t="n">
        <v>-5.668076214405905</v>
      </c>
      <c r="AK528" t="n">
        <v>109.9379484808479</v>
      </c>
      <c r="AL528" t="n">
        <v>-5.377055479567039</v>
      </c>
      <c r="AM528" t="n">
        <v>1</v>
      </c>
      <c r="AN528" t="n">
        <v>0.9023691585568212</v>
      </c>
      <c r="AO528" t="n">
        <v>-2.350441706514686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</row>
    <row r="529" spans="1:49">
      <c r="A529" t="n">
        <v>-101.3706969</v>
      </c>
      <c r="B529" t="n">
        <v>79.92879735</v>
      </c>
      <c r="C529" t="n">
        <v>39.297772965</v>
      </c>
      <c r="D529" t="n">
        <v>62.442387775</v>
      </c>
      <c r="E529" t="n">
        <v>1294.793311</v>
      </c>
      <c r="F529" t="n">
        <v>526</v>
      </c>
      <c r="G529" t="n">
        <v>7.6</v>
      </c>
      <c r="H529" t="n">
        <v>-1.161356599568399</v>
      </c>
      <c r="I529" t="n">
        <v>2.118003103177513</v>
      </c>
      <c r="J529" t="n">
        <v>0</v>
      </c>
      <c r="K529" t="n">
        <v>0</v>
      </c>
      <c r="L529" t="n">
        <v>0.04272700052083234</v>
      </c>
      <c r="M529" t="n">
        <v>0</v>
      </c>
      <c r="N529" t="n">
        <v>89.488661293703</v>
      </c>
      <c r="O529" t="n">
        <v>-3.852405167018156</v>
      </c>
      <c r="P529" t="b">
        <v>1</v>
      </c>
      <c r="Q529" t="n">
        <v>0</v>
      </c>
      <c r="R529" t="b">
        <v>0</v>
      </c>
      <c r="S529" t="n">
        <v>-3.852405167018156</v>
      </c>
      <c r="T529" t="n">
        <v>62.41619811263639</v>
      </c>
      <c r="U529" t="n">
        <v>246.1694853562379</v>
      </c>
      <c r="V529" t="n">
        <v>-589.3944299688781</v>
      </c>
      <c r="W529" t="n">
        <v>1</v>
      </c>
      <c r="X529" t="n">
        <v>917.4736719226988</v>
      </c>
      <c r="Y529" t="b">
        <v>0</v>
      </c>
      <c r="Z529" t="n">
        <v>917.4736719226988</v>
      </c>
      <c r="AA529" t="b">
        <v>0</v>
      </c>
      <c r="AB529" t="n">
        <v>-149.440778389675</v>
      </c>
      <c r="AC529" t="n">
        <v>-3.852405167018156</v>
      </c>
      <c r="AD529" t="b">
        <v>0</v>
      </c>
      <c r="AE529" t="n">
        <v>0</v>
      </c>
      <c r="AF529" t="n">
        <v>0</v>
      </c>
      <c r="AG529" t="n">
        <v>0.9518412610779903</v>
      </c>
      <c r="AH529" t="n">
        <v>28.73179432157415</v>
      </c>
      <c r="AI529" t="n">
        <v>-38.16578990043056</v>
      </c>
      <c r="AJ529" t="n">
        <v>-3.666878192357927</v>
      </c>
      <c r="AK529" t="n">
        <v>111.2749884892444</v>
      </c>
      <c r="AL529" t="n">
        <v>-3.666878192357927</v>
      </c>
      <c r="AM529" t="n">
        <v>1</v>
      </c>
      <c r="AN529" t="n">
        <v>0</v>
      </c>
      <c r="AO529" t="n">
        <v>-1.53577958778816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</row>
    <row r="530" spans="1:49">
      <c r="A530" t="n">
        <v>-88.19250629</v>
      </c>
      <c r="B530" t="n">
        <v>66.75262363499999</v>
      </c>
      <c r="C530" t="n">
        <v>39.32163662</v>
      </c>
      <c r="D530" t="n">
        <v>62.48030604</v>
      </c>
      <c r="E530" t="n">
        <v>1197.5043975</v>
      </c>
      <c r="F530" t="n">
        <v>527</v>
      </c>
      <c r="G530" t="n">
        <v>4</v>
      </c>
      <c r="H530" t="n">
        <v>-0.787531357758617</v>
      </c>
      <c r="I530" t="n">
        <v>1.842662699492819</v>
      </c>
      <c r="J530" t="n">
        <v>0</v>
      </c>
      <c r="K530" t="n">
        <v>0</v>
      </c>
      <c r="L530" t="n">
        <v>0.03369110950000015</v>
      </c>
      <c r="M530" t="n">
        <v>0</v>
      </c>
      <c r="N530" t="n">
        <v>89.51412681817956</v>
      </c>
      <c r="O530" t="n">
        <v>-1.324113713900855</v>
      </c>
      <c r="P530" t="b">
        <v>1</v>
      </c>
      <c r="Q530" t="n">
        <v>0</v>
      </c>
      <c r="R530" t="b">
        <v>0</v>
      </c>
      <c r="S530" t="n">
        <v>-1.324113713900855</v>
      </c>
      <c r="T530" t="n">
        <v>32.8506305855981</v>
      </c>
      <c r="U530" t="n">
        <v>129.5628870295989</v>
      </c>
      <c r="V530" t="n">
        <v>-384.9044703735057</v>
      </c>
      <c r="W530" t="n">
        <v>0</v>
      </c>
      <c r="X530" t="n">
        <v>0</v>
      </c>
      <c r="Y530" t="b">
        <v>1</v>
      </c>
      <c r="Z530" t="n">
        <v>750</v>
      </c>
      <c r="AA530" t="b">
        <v>1</v>
      </c>
      <c r="AB530" t="n">
        <v>-97.59241135230876</v>
      </c>
      <c r="AC530" t="n">
        <v>-1.324113713900855</v>
      </c>
      <c r="AD530" t="b">
        <v>1</v>
      </c>
      <c r="AE530" t="n">
        <v>447.5043975000001</v>
      </c>
      <c r="AF530" t="n">
        <v>0</v>
      </c>
      <c r="AG530" t="n">
        <v>0</v>
      </c>
      <c r="AH530" t="n">
        <v>28.73814012903903</v>
      </c>
      <c r="AI530" t="n">
        <v>0</v>
      </c>
      <c r="AJ530" t="n">
        <v>0</v>
      </c>
      <c r="AK530" t="n">
        <v>97.59241135230874</v>
      </c>
      <c r="AL530" t="n">
        <v>0</v>
      </c>
      <c r="AM530" t="n">
        <v>1</v>
      </c>
      <c r="AN530" t="n">
        <v>0</v>
      </c>
      <c r="AO530" t="n">
        <v>1.875180352021208</v>
      </c>
      <c r="AP530" t="n">
        <v>0</v>
      </c>
      <c r="AQ530" t="n">
        <v>1.804872149137757</v>
      </c>
      <c r="AR530" t="n">
        <v>1</v>
      </c>
      <c r="AS530" t="n">
        <v>0</v>
      </c>
      <c r="AT530" t="n">
        <v>0</v>
      </c>
      <c r="AU530" t="n">
        <v>0</v>
      </c>
      <c r="AV530" t="n">
        <v>0.9713618246667306</v>
      </c>
      <c r="AW530" t="n">
        <v>0.3053796671731927</v>
      </c>
    </row>
    <row r="531" spans="1:49">
      <c r="A531" t="n">
        <v>-37.50715784</v>
      </c>
      <c r="B531" t="n">
        <v>16.07503243</v>
      </c>
      <c r="C531" t="n">
        <v>39.33335625</v>
      </c>
      <c r="D531" t="n">
        <v>62.498928</v>
      </c>
      <c r="E531" t="n">
        <v>1034.30379035</v>
      </c>
      <c r="F531" t="n">
        <v>528</v>
      </c>
      <c r="G531" t="n">
        <v>2</v>
      </c>
      <c r="H531" t="n">
        <v>-0.3551846360637986</v>
      </c>
      <c r="I531" t="n">
        <v>0.7836611479040625</v>
      </c>
      <c r="J531" t="n">
        <v>0</v>
      </c>
      <c r="K531" t="n">
        <v>0</v>
      </c>
      <c r="L531" t="n">
        <v>0.03037165004166797</v>
      </c>
      <c r="M531" t="n">
        <v>0</v>
      </c>
      <c r="N531" t="n">
        <v>89.52850661957973</v>
      </c>
      <c r="O531" t="n">
        <v>-0.2543423938835699</v>
      </c>
      <c r="P531" t="b">
        <v>1</v>
      </c>
      <c r="Q531" t="n">
        <v>0</v>
      </c>
      <c r="R531" t="b">
        <v>0</v>
      </c>
      <c r="S531" t="n">
        <v>-0.2543423938835699</v>
      </c>
      <c r="T531" t="n">
        <v>16.42531529279905</v>
      </c>
      <c r="U531" t="n">
        <v>64.78144351479946</v>
      </c>
      <c r="V531" t="n">
        <v>-147.8687568651151</v>
      </c>
      <c r="W531" t="n">
        <v>0</v>
      </c>
      <c r="X531" t="n">
        <v>0</v>
      </c>
      <c r="Y531" t="b">
        <v>0</v>
      </c>
      <c r="Z531" t="n">
        <v>750</v>
      </c>
      <c r="AA531" t="b">
        <v>1</v>
      </c>
      <c r="AB531" t="n">
        <v>-37.49207831265596</v>
      </c>
      <c r="AC531" t="n">
        <v>-0.2543423938835699</v>
      </c>
      <c r="AD531" t="b">
        <v>1</v>
      </c>
      <c r="AE531" t="n">
        <v>284.3037903500001</v>
      </c>
      <c r="AF531" t="n">
        <v>0</v>
      </c>
      <c r="AG531" t="n">
        <v>0</v>
      </c>
      <c r="AH531" t="n">
        <v>28.73814012903903</v>
      </c>
      <c r="AI531" t="n">
        <v>0</v>
      </c>
      <c r="AJ531" t="n">
        <v>0</v>
      </c>
      <c r="AK531" t="n">
        <v>37.49207831265596</v>
      </c>
      <c r="AL531" t="n">
        <v>0</v>
      </c>
      <c r="AM531" t="n">
        <v>1</v>
      </c>
      <c r="AN531" t="n">
        <v>0</v>
      </c>
      <c r="AO531" t="n">
        <v>0.8455993625961558</v>
      </c>
      <c r="AP531" t="n">
        <v>0</v>
      </c>
      <c r="AQ531" t="n">
        <v>1.287502704611834</v>
      </c>
      <c r="AR531" t="n">
        <v>1</v>
      </c>
      <c r="AS531" t="n">
        <v>0</v>
      </c>
      <c r="AT531" t="n">
        <v>0</v>
      </c>
      <c r="AU531" t="n">
        <v>0</v>
      </c>
      <c r="AV531" t="n">
        <v>0.7033051386235041</v>
      </c>
      <c r="AW531" t="n">
        <v>0.2211071957946568</v>
      </c>
    </row>
    <row r="532" spans="1:49">
      <c r="A532" t="n">
        <v>0</v>
      </c>
      <c r="B532" t="n">
        <v>-21.42638506</v>
      </c>
      <c r="C532" t="n">
        <v>39.345324655</v>
      </c>
      <c r="D532" t="n">
        <v>62.51794526</v>
      </c>
      <c r="E532" t="n">
        <v>837.99520045</v>
      </c>
      <c r="F532" t="n">
        <v>529</v>
      </c>
      <c r="G532" t="n">
        <v>1</v>
      </c>
      <c r="H532" t="n">
        <v>-0.291730097986189</v>
      </c>
      <c r="I532" t="n">
        <v>-0</v>
      </c>
      <c r="J532" t="n">
        <v>0</v>
      </c>
      <c r="K532" t="n">
        <v>0</v>
      </c>
      <c r="L532" t="n">
        <v>0.025784605479164</v>
      </c>
      <c r="M532" t="n">
        <v>0</v>
      </c>
      <c r="N532" t="n">
        <v>89.52757756530369</v>
      </c>
      <c r="O532" t="n">
        <v>-0.09731387959098009</v>
      </c>
      <c r="P532" t="b">
        <v>1</v>
      </c>
      <c r="Q532" t="n">
        <v>0</v>
      </c>
      <c r="R532" t="b">
        <v>0</v>
      </c>
      <c r="S532" t="n">
        <v>-0.09731387959098009</v>
      </c>
      <c r="T532" t="n">
        <v>8.212657646399526</v>
      </c>
      <c r="U532" t="n">
        <v>32.39072175739973</v>
      </c>
      <c r="V532" t="n">
        <v>-113.1520560227712</v>
      </c>
      <c r="W532" t="n">
        <v>0</v>
      </c>
      <c r="X532" t="n">
        <v>0</v>
      </c>
      <c r="Y532" t="b">
        <v>0</v>
      </c>
      <c r="Z532" t="n">
        <v>750</v>
      </c>
      <c r="AA532" t="b">
        <v>1</v>
      </c>
      <c r="AB532" t="n">
        <v>-28.68966937697039</v>
      </c>
      <c r="AC532" t="n">
        <v>-0.09731387959098009</v>
      </c>
      <c r="AD532" t="b">
        <v>1</v>
      </c>
      <c r="AE532" t="n">
        <v>87.99520044999997</v>
      </c>
      <c r="AF532" t="n">
        <v>0</v>
      </c>
      <c r="AG532" t="n">
        <v>0</v>
      </c>
      <c r="AH532" t="n">
        <v>28.73814012903903</v>
      </c>
      <c r="AI532" t="n">
        <v>0</v>
      </c>
      <c r="AJ532" t="n">
        <v>0</v>
      </c>
      <c r="AK532" t="n">
        <v>28.68966937697039</v>
      </c>
      <c r="AL532" t="n">
        <v>0</v>
      </c>
      <c r="AM532" t="n">
        <v>0</v>
      </c>
      <c r="AN532" t="n">
        <v>0</v>
      </c>
      <c r="AO532" t="n">
        <v>0.03984435609709819</v>
      </c>
      <c r="AP532" t="n">
        <v>0</v>
      </c>
      <c r="AQ532" t="n">
        <v>0.8118797699971966</v>
      </c>
      <c r="AR532" t="n">
        <v>1</v>
      </c>
      <c r="AS532" t="n">
        <v>0</v>
      </c>
      <c r="AT532" t="n">
        <v>0</v>
      </c>
      <c r="AU532" t="n">
        <v>0</v>
      </c>
      <c r="AV532" t="n">
        <v>0.4545323992968943</v>
      </c>
      <c r="AW532" t="n">
        <v>0.1428972698863697</v>
      </c>
    </row>
    <row r="533" spans="1:49">
      <c r="A533" t="n">
        <v>0</v>
      </c>
      <c r="B533" t="n">
        <v>-21.42638506</v>
      </c>
      <c r="C533" t="n">
        <v>39.37027372</v>
      </c>
      <c r="D533" t="n">
        <v>62.557588195</v>
      </c>
      <c r="E533" t="n">
        <v>745.9576982</v>
      </c>
      <c r="F533" t="n">
        <v>530</v>
      </c>
      <c r="G533" t="n">
        <v>0</v>
      </c>
      <c r="H533" t="n">
        <v>0</v>
      </c>
      <c r="I533" t="n">
        <v>-0</v>
      </c>
      <c r="J533" t="n">
        <v>0</v>
      </c>
      <c r="K533" t="n">
        <v>0</v>
      </c>
      <c r="L533" t="n">
        <v>0.01964460172916477</v>
      </c>
      <c r="M533" t="n">
        <v>0</v>
      </c>
      <c r="N533" t="n">
        <v>89.52013784826896</v>
      </c>
      <c r="O533" t="n">
        <v>0</v>
      </c>
      <c r="P533" t="b">
        <v>1</v>
      </c>
      <c r="Q533" t="n">
        <v>0</v>
      </c>
      <c r="R533" t="b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b">
        <v>0</v>
      </c>
      <c r="Z533" t="n">
        <v>750</v>
      </c>
      <c r="AA533" t="b">
        <v>1</v>
      </c>
      <c r="AB533" t="n">
        <v>0</v>
      </c>
      <c r="AC533" t="n">
        <v>0</v>
      </c>
      <c r="AD533" t="b">
        <v>1</v>
      </c>
      <c r="AE533" t="n">
        <v>0</v>
      </c>
      <c r="AF533" t="n">
        <v>0</v>
      </c>
      <c r="AG533" t="n">
        <v>1</v>
      </c>
      <c r="AH533" t="n">
        <v>28.73814012903903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0.009870552377017686</v>
      </c>
      <c r="AP533" t="n">
        <v>0</v>
      </c>
      <c r="AQ533" t="n">
        <v>0.738303123552714</v>
      </c>
      <c r="AR533" t="n">
        <v>1</v>
      </c>
      <c r="AS533" t="n">
        <v>0</v>
      </c>
      <c r="AT533" t="n">
        <v>0</v>
      </c>
      <c r="AU533" t="n">
        <v>0</v>
      </c>
      <c r="AV533" t="n">
        <v>0.3974806573682719</v>
      </c>
      <c r="AW533" t="n">
        <v>0.1249611707733629</v>
      </c>
    </row>
    <row r="534" spans="1:49">
      <c r="A534" t="n">
        <v>0</v>
      </c>
      <c r="B534" t="n">
        <v>-21.42638506</v>
      </c>
      <c r="C534" t="n">
        <v>39.400484475</v>
      </c>
      <c r="D534" t="n">
        <v>62.60559172</v>
      </c>
      <c r="E534" t="n">
        <v>694.4788466</v>
      </c>
      <c r="F534" t="n">
        <v>531</v>
      </c>
      <c r="G534" t="n">
        <v>0</v>
      </c>
      <c r="H534" t="n">
        <v>0</v>
      </c>
      <c r="I534" t="n">
        <v>-0</v>
      </c>
      <c r="J534" t="n">
        <v>0</v>
      </c>
      <c r="K534" t="n">
        <v>0</v>
      </c>
      <c r="L534" t="n">
        <v>0.01326192314583419</v>
      </c>
      <c r="M534" t="n">
        <v>0</v>
      </c>
      <c r="N534" t="n">
        <v>89.51269813123423</v>
      </c>
      <c r="O534" t="n">
        <v>0</v>
      </c>
      <c r="P534" t="b">
        <v>1</v>
      </c>
      <c r="Q534" t="n">
        <v>0</v>
      </c>
      <c r="R534" t="b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b">
        <v>0</v>
      </c>
      <c r="Z534" t="n">
        <v>750</v>
      </c>
      <c r="AA534" t="b">
        <v>1</v>
      </c>
      <c r="AB534" t="n">
        <v>0</v>
      </c>
      <c r="AC534" t="n">
        <v>0</v>
      </c>
      <c r="AD534" t="b">
        <v>1</v>
      </c>
      <c r="AE534" t="n">
        <v>0</v>
      </c>
      <c r="AF534" t="n">
        <v>0</v>
      </c>
      <c r="AG534" t="n">
        <v>1</v>
      </c>
      <c r="AH534" t="n">
        <v>28.73814012903903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0.06577854018812057</v>
      </c>
      <c r="AP534" t="n">
        <v>0</v>
      </c>
      <c r="AQ534" t="n">
        <v>0.7378025730563106</v>
      </c>
      <c r="AR534" t="n">
        <v>1</v>
      </c>
      <c r="AS534" t="n">
        <v>0</v>
      </c>
      <c r="AT534" t="n">
        <v>0</v>
      </c>
      <c r="AU534" t="n">
        <v>0</v>
      </c>
      <c r="AV534" t="n">
        <v>0.3971661936018385</v>
      </c>
      <c r="AW534" t="n">
        <v>0.124862308703748</v>
      </c>
    </row>
    <row r="535" spans="1:49">
      <c r="A535" t="n">
        <v>0</v>
      </c>
      <c r="B535" t="n">
        <v>-21.42638506</v>
      </c>
      <c r="C535" t="n">
        <v>39.415904925</v>
      </c>
      <c r="D535" t="n">
        <v>62.63009412</v>
      </c>
      <c r="E535" t="n">
        <v>375.4708642</v>
      </c>
      <c r="F535" t="n">
        <v>532</v>
      </c>
      <c r="G535" t="n">
        <v>0</v>
      </c>
      <c r="H535" t="n">
        <v>-0.002011638483102131</v>
      </c>
      <c r="I535" t="n">
        <v>-0</v>
      </c>
      <c r="J535" t="n">
        <v>0</v>
      </c>
      <c r="K535" t="n">
        <v>0</v>
      </c>
      <c r="L535" t="n">
        <v>0.00828695766666776</v>
      </c>
      <c r="M535" t="n">
        <v>0</v>
      </c>
      <c r="N535" t="n">
        <v>89.5052584141995</v>
      </c>
      <c r="O535" t="n">
        <v>0</v>
      </c>
      <c r="P535" t="b">
        <v>0</v>
      </c>
      <c r="Q535" t="n">
        <v>0</v>
      </c>
      <c r="R535" t="b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b">
        <v>0</v>
      </c>
      <c r="Z535" t="n">
        <v>0</v>
      </c>
      <c r="AA535" t="b">
        <v>0</v>
      </c>
      <c r="AB535" t="n">
        <v>0</v>
      </c>
      <c r="AC535" t="n">
        <v>0</v>
      </c>
      <c r="AD535" t="b">
        <v>0</v>
      </c>
      <c r="AE535" t="n">
        <v>0</v>
      </c>
      <c r="AF535" t="n">
        <v>0</v>
      </c>
      <c r="AG535" t="n">
        <v>1</v>
      </c>
      <c r="AH535" t="n">
        <v>28.73814012903903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0.1965944513122228</v>
      </c>
      <c r="AP535" t="n">
        <v>0</v>
      </c>
      <c r="AQ535" t="n">
        <v>0.7375472358878661</v>
      </c>
      <c r="AR535" t="n">
        <v>1</v>
      </c>
      <c r="AS535" t="n">
        <v>0</v>
      </c>
      <c r="AT535" t="n">
        <v>0</v>
      </c>
      <c r="AU535" t="n">
        <v>0</v>
      </c>
      <c r="AV535" t="n">
        <v>0.3970057953584682</v>
      </c>
      <c r="AW535" t="n">
        <v>0.1248118822190626</v>
      </c>
    </row>
    <row r="536" spans="1:49">
      <c r="A536" t="n">
        <v>-37.560692505</v>
      </c>
      <c r="B536" t="n">
        <v>-65.78298667999999</v>
      </c>
      <c r="C536" t="n">
        <v>39.414532375</v>
      </c>
      <c r="D536" t="n">
        <v>62.62791319999999</v>
      </c>
      <c r="E536" t="n">
        <v>53.9830386865</v>
      </c>
      <c r="F536" t="n">
        <v>533</v>
      </c>
      <c r="G536" t="n">
        <v>0.2</v>
      </c>
      <c r="H536" t="n">
        <v>0.1380699013137717</v>
      </c>
      <c r="I536" t="n">
        <v>0.7847796820570774</v>
      </c>
      <c r="J536" t="n">
        <v>0</v>
      </c>
      <c r="K536" t="n">
        <v>0</v>
      </c>
      <c r="L536" t="n">
        <v>0.005134753541665926</v>
      </c>
      <c r="M536" t="n">
        <v>0</v>
      </c>
      <c r="N536" t="n">
        <v>89.49011789827242</v>
      </c>
      <c r="O536" t="n">
        <v>0.02110411774904195</v>
      </c>
      <c r="P536" t="b">
        <v>0</v>
      </c>
      <c r="Q536" t="n">
        <v>0</v>
      </c>
      <c r="R536" t="b">
        <v>0</v>
      </c>
      <c r="S536" t="n">
        <v>0.02110411774904195</v>
      </c>
      <c r="T536" t="n">
        <v>1.642531529279905</v>
      </c>
      <c r="U536" t="n">
        <v>6.478144351479946</v>
      </c>
      <c r="V536" t="n">
        <v>122.6944359780767</v>
      </c>
      <c r="W536" t="n">
        <v>0</v>
      </c>
      <c r="X536" t="n">
        <v>0</v>
      </c>
      <c r="Y536" t="b">
        <v>0</v>
      </c>
      <c r="Z536" t="n">
        <v>0</v>
      </c>
      <c r="AA536" t="b">
        <v>0</v>
      </c>
      <c r="AB536" t="n">
        <v>31.10913691127706</v>
      </c>
      <c r="AC536" t="n">
        <v>0.02110411774904195</v>
      </c>
      <c r="AD536" t="b">
        <v>0</v>
      </c>
      <c r="AE536" t="n">
        <v>0</v>
      </c>
      <c r="AF536" t="n">
        <v>0</v>
      </c>
      <c r="AG536" t="n">
        <v>1</v>
      </c>
      <c r="AH536" t="n">
        <v>28.73814012903903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0.06755585468577946</v>
      </c>
      <c r="AP536" t="n">
        <v>0</v>
      </c>
      <c r="AQ536" t="n">
        <v>0.7375699587079877</v>
      </c>
      <c r="AR536" t="n">
        <v>1</v>
      </c>
      <c r="AS536" t="n">
        <v>0</v>
      </c>
      <c r="AT536" t="n">
        <v>0</v>
      </c>
      <c r="AU536" t="n">
        <v>0</v>
      </c>
      <c r="AV536" t="n">
        <v>0.3970200690519194</v>
      </c>
      <c r="AW536" t="n">
        <v>0.1248163696259637</v>
      </c>
    </row>
    <row r="537" spans="1:49">
      <c r="A537" t="n">
        <v>-88.25761600499999</v>
      </c>
      <c r="B537" t="n">
        <v>-31.07769274499999</v>
      </c>
      <c r="C537" t="n">
        <v>39.409783995</v>
      </c>
      <c r="D537" t="n">
        <v>62.62036824</v>
      </c>
      <c r="E537" t="n">
        <v>0.012174694227</v>
      </c>
      <c r="F537" t="n">
        <v>534</v>
      </c>
      <c r="G537" t="n">
        <v>1.2</v>
      </c>
      <c r="H537" t="n">
        <v>0.4497320332280151</v>
      </c>
      <c r="I537" t="n">
        <v>1.844023078602701</v>
      </c>
      <c r="J537" t="n">
        <v>0</v>
      </c>
      <c r="K537" t="n">
        <v>0</v>
      </c>
      <c r="L537" t="n">
        <v>0.002693933395830128</v>
      </c>
      <c r="M537" t="n">
        <v>0</v>
      </c>
      <c r="N537" t="n">
        <v>89.47330180809446</v>
      </c>
      <c r="O537" t="n">
        <v>0.3032837032236705</v>
      </c>
      <c r="P537" t="b">
        <v>0</v>
      </c>
      <c r="Q537" t="n">
        <v>0</v>
      </c>
      <c r="R537" t="b">
        <v>0</v>
      </c>
      <c r="S537" t="n">
        <v>0.3032837032236705</v>
      </c>
      <c r="T537" t="n">
        <v>9.855189175679431</v>
      </c>
      <c r="U537" t="n">
        <v>38.86886610887968</v>
      </c>
      <c r="V537" t="n">
        <v>293.8701611921202</v>
      </c>
      <c r="W537" t="n">
        <v>1</v>
      </c>
      <c r="X537" t="n">
        <v>144.8642639877946</v>
      </c>
      <c r="Y537" t="b">
        <v>1</v>
      </c>
      <c r="Z537" t="n">
        <v>0</v>
      </c>
      <c r="AA537" t="b">
        <v>0</v>
      </c>
      <c r="AB537" t="n">
        <v>74.51068995743414</v>
      </c>
      <c r="AC537" t="n">
        <v>0.3032837032236705</v>
      </c>
      <c r="AD537" t="b">
        <v>0</v>
      </c>
      <c r="AE537" t="n">
        <v>0</v>
      </c>
      <c r="AF537" t="n">
        <v>0.012174694227</v>
      </c>
      <c r="AG537" t="n">
        <v>0.8951626999451588</v>
      </c>
      <c r="AH537" t="n">
        <v>28.73814012903903</v>
      </c>
      <c r="AI537" t="n">
        <v>22.33352189030609</v>
      </c>
      <c r="AJ537" t="n">
        <v>0.3388028826963532</v>
      </c>
      <c r="AK537" t="n">
        <v>2.34138613569538</v>
      </c>
      <c r="AL537" t="n">
        <v>2.847369935487873e-05</v>
      </c>
      <c r="AM537" t="n">
        <v>0</v>
      </c>
      <c r="AN537" t="n">
        <v>0</v>
      </c>
      <c r="AO537" t="n">
        <v>0.001396539821833097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</row>
    <row r="538" spans="1:49">
      <c r="A538" t="n">
        <v>-101.38227195</v>
      </c>
      <c r="B538" t="n">
        <v>63.956500025</v>
      </c>
      <c r="C538" t="n">
        <v>39.40503963</v>
      </c>
      <c r="D538" t="n">
        <v>62.612829655</v>
      </c>
      <c r="E538" t="n">
        <v>2.07727e-07</v>
      </c>
      <c r="F538" t="n">
        <v>535</v>
      </c>
      <c r="G538" t="n">
        <v>3.2</v>
      </c>
      <c r="H538" t="n">
        <v>0.5630019657741682</v>
      </c>
      <c r="I538" t="n">
        <v>2.118244948134381</v>
      </c>
      <c r="J538" t="n">
        <v>0</v>
      </c>
      <c r="K538" t="n">
        <v>0</v>
      </c>
      <c r="L538" t="n">
        <v>0.0009089094999998326</v>
      </c>
      <c r="M538" t="n">
        <v>0</v>
      </c>
      <c r="N538" t="n">
        <v>89.47900993435834</v>
      </c>
      <c r="O538" t="n">
        <v>0.9805739413628435</v>
      </c>
      <c r="P538" t="b">
        <v>0</v>
      </c>
      <c r="Q538" t="n">
        <v>0</v>
      </c>
      <c r="R538" t="b">
        <v>0</v>
      </c>
      <c r="S538" t="n">
        <v>0.9805739413628435</v>
      </c>
      <c r="T538" t="n">
        <v>26.28050446847848</v>
      </c>
      <c r="U538" t="n">
        <v>103.6503096236791</v>
      </c>
      <c r="V538" t="n">
        <v>356.3018130542778</v>
      </c>
      <c r="W538" t="n">
        <v>1</v>
      </c>
      <c r="X538" t="n">
        <v>386.3047039674521</v>
      </c>
      <c r="Y538" t="b">
        <v>0</v>
      </c>
      <c r="Z538" t="n">
        <v>0</v>
      </c>
      <c r="AA538" t="b">
        <v>0</v>
      </c>
      <c r="AB538" t="n">
        <v>90.3402162916526</v>
      </c>
      <c r="AC538" t="n">
        <v>0.9805739413628435</v>
      </c>
      <c r="AD538" t="b">
        <v>0</v>
      </c>
      <c r="AE538" t="n">
        <v>0</v>
      </c>
      <c r="AF538" t="n">
        <v>0</v>
      </c>
      <c r="AG538" t="n">
        <v>0.9023690722617924</v>
      </c>
      <c r="AH538" t="n">
        <v>28.73922766776508</v>
      </c>
      <c r="AI538" t="n">
        <v>26.86194968807548</v>
      </c>
      <c r="AJ538" t="n">
        <v>1.086666167430839</v>
      </c>
      <c r="AK538" t="n">
        <v>2.62255706890387</v>
      </c>
      <c r="AL538" t="n">
        <v>1.086666167430839</v>
      </c>
      <c r="AM538" t="n">
        <v>0</v>
      </c>
      <c r="AN538" t="n">
        <v>0</v>
      </c>
      <c r="AO538" t="n">
        <v>7.103212348225166e-11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</row>
    <row r="539" spans="1:49">
      <c r="A539" t="n">
        <v>-101.3706969</v>
      </c>
      <c r="B539" t="n">
        <v>79.92879723999999</v>
      </c>
      <c r="C539" t="n">
        <v>39.400296715</v>
      </c>
      <c r="D539" t="n">
        <v>62.605293375</v>
      </c>
      <c r="E539" t="n">
        <v>0</v>
      </c>
      <c r="F539" t="n">
        <v>536</v>
      </c>
      <c r="G539" t="n">
        <v>5.2</v>
      </c>
      <c r="H539" t="n">
        <v>0.6315934370086459</v>
      </c>
      <c r="I539" t="n">
        <v>2.118003103177513</v>
      </c>
      <c r="J539" t="n">
        <v>0</v>
      </c>
      <c r="K539" t="n">
        <v>0</v>
      </c>
      <c r="L539" t="n">
        <v>0.005190359437498737</v>
      </c>
      <c r="M539" t="n">
        <v>0</v>
      </c>
      <c r="N539" t="n">
        <v>89.50399002068907</v>
      </c>
      <c r="O539" t="n">
        <v>1.763300432683391</v>
      </c>
      <c r="P539" t="b">
        <v>0</v>
      </c>
      <c r="Q539" t="n">
        <v>0</v>
      </c>
      <c r="R539" t="b">
        <v>0</v>
      </c>
      <c r="S539" t="n">
        <v>1.763300432683391</v>
      </c>
      <c r="T539" t="n">
        <v>42.70581976127754</v>
      </c>
      <c r="U539" t="n">
        <v>168.4317531384786</v>
      </c>
      <c r="V539" t="n">
        <v>394.2853431963874</v>
      </c>
      <c r="W539" t="n">
        <v>1</v>
      </c>
      <c r="X539" t="n">
        <v>627.7451439471097</v>
      </c>
      <c r="Y539" t="b">
        <v>0</v>
      </c>
      <c r="Z539" t="n">
        <v>0</v>
      </c>
      <c r="AA539" t="b">
        <v>0</v>
      </c>
      <c r="AB539" t="n">
        <v>99.97092880232945</v>
      </c>
      <c r="AC539" t="n">
        <v>1.763300432683391</v>
      </c>
      <c r="AD539" t="b">
        <v>0</v>
      </c>
      <c r="AE539" t="n">
        <v>0</v>
      </c>
      <c r="AF539" t="n">
        <v>0</v>
      </c>
      <c r="AG539" t="n">
        <v>0.9043085207773109</v>
      </c>
      <c r="AH539" t="n">
        <v>28.74250218735149</v>
      </c>
      <c r="AI539" t="n">
        <v>29.66181427784125</v>
      </c>
      <c r="AJ539" t="n">
        <v>1.94988811027427</v>
      </c>
      <c r="AK539" t="n">
        <v>2.838382884675308</v>
      </c>
      <c r="AL539" t="n">
        <v>1.94988811027427</v>
      </c>
      <c r="AM539" t="n">
        <v>0</v>
      </c>
      <c r="AN539" t="n">
        <v>0</v>
      </c>
      <c r="AO539" t="n">
        <v>0.03632717507811647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</row>
    <row r="540" spans="1:49">
      <c r="A540" t="n">
        <v>-101.3706969</v>
      </c>
      <c r="B540" t="n">
        <v>79.92879723999999</v>
      </c>
      <c r="C540" t="n">
        <v>39.411276705</v>
      </c>
      <c r="D540" t="n">
        <v>62.622740085</v>
      </c>
      <c r="E540" t="n">
        <v>275.32552585</v>
      </c>
      <c r="F540" t="n">
        <v>537</v>
      </c>
      <c r="G540" t="n">
        <v>8.199999999999999</v>
      </c>
      <c r="H540" t="n">
        <v>1.077290952857914</v>
      </c>
      <c r="I540" t="n">
        <v>2.118003103177513</v>
      </c>
      <c r="J540" t="n">
        <v>0</v>
      </c>
      <c r="K540" t="n">
        <v>0</v>
      </c>
      <c r="L540" t="n">
        <v>0.02501441737500343</v>
      </c>
      <c r="M540" t="n">
        <v>0</v>
      </c>
      <c r="N540" t="n">
        <v>89.5317430752863</v>
      </c>
      <c r="O540" t="n">
        <v>4.510452258659056</v>
      </c>
      <c r="P540" t="b">
        <v>0</v>
      </c>
      <c r="Q540" t="n">
        <v>0</v>
      </c>
      <c r="R540" t="b">
        <v>1</v>
      </c>
      <c r="S540" t="n">
        <v>4.510452258659056</v>
      </c>
      <c r="T540" t="n">
        <v>67.3437927004761</v>
      </c>
      <c r="U540" t="n">
        <v>265.6039184106777</v>
      </c>
      <c r="V540" t="n">
        <v>639.5785658272119</v>
      </c>
      <c r="W540" t="n">
        <v>1</v>
      </c>
      <c r="X540" t="n">
        <v>989.9058039165959</v>
      </c>
      <c r="Y540" t="b">
        <v>0</v>
      </c>
      <c r="Z540" t="n">
        <v>0</v>
      </c>
      <c r="AA540" t="b">
        <v>0</v>
      </c>
      <c r="AB540" t="n">
        <v>162.1649507675487</v>
      </c>
      <c r="AC540" t="n">
        <v>4.510452258659056</v>
      </c>
      <c r="AD540" t="b">
        <v>0</v>
      </c>
      <c r="AE540" t="n">
        <v>0</v>
      </c>
      <c r="AF540" t="n">
        <v>0</v>
      </c>
      <c r="AG540" t="n">
        <v>0.9223109300339357</v>
      </c>
      <c r="AH540" t="n">
        <v>28.74827356390368</v>
      </c>
      <c r="AI540" t="n">
        <v>47.17590567587139</v>
      </c>
      <c r="AJ540" t="n">
        <v>4.890381444892014</v>
      </c>
      <c r="AK540" t="n">
        <v>3.66505223676522</v>
      </c>
      <c r="AL540" t="n">
        <v>4.890381444892014</v>
      </c>
      <c r="AM540" t="n">
        <v>0</v>
      </c>
      <c r="AN540" t="n">
        <v>0</v>
      </c>
      <c r="AO540" t="n">
        <v>0.2050493889883331</v>
      </c>
      <c r="AP540" t="n">
        <v>0</v>
      </c>
      <c r="AQ540" t="n">
        <v>0.7376238603437347</v>
      </c>
      <c r="AR540" t="n">
        <v>1</v>
      </c>
      <c r="AS540" t="n">
        <v>0</v>
      </c>
      <c r="AT540" t="n">
        <v>0</v>
      </c>
      <c r="AU540" t="n">
        <v>0</v>
      </c>
      <c r="AV540" t="n">
        <v>0.3970539284978208</v>
      </c>
      <c r="AW540" t="n">
        <v>0.124827014460934</v>
      </c>
    </row>
    <row r="541" spans="1:49">
      <c r="A541" t="n">
        <v>-101.3706969</v>
      </c>
      <c r="B541" t="n">
        <v>79.92879723999999</v>
      </c>
      <c r="C541" t="n">
        <v>39.45025572</v>
      </c>
      <c r="D541" t="n">
        <v>62.684675985</v>
      </c>
      <c r="E541" t="n">
        <v>654.1237281</v>
      </c>
      <c r="F541" t="n">
        <v>538</v>
      </c>
      <c r="G541" t="n">
        <v>13</v>
      </c>
      <c r="H541" t="n">
        <v>1.5592427515597</v>
      </c>
      <c r="I541" t="n">
        <v>2.118003103177513</v>
      </c>
      <c r="J541" t="n">
        <v>0</v>
      </c>
      <c r="K541" t="n">
        <v>0</v>
      </c>
      <c r="L541" t="n">
        <v>0.06492319535416935</v>
      </c>
      <c r="M541" t="n">
        <v>0</v>
      </c>
      <c r="N541" t="n">
        <v>89.55949612988353</v>
      </c>
      <c r="O541" t="n">
        <v>10.12399769071784</v>
      </c>
      <c r="P541" t="b">
        <v>1</v>
      </c>
      <c r="Q541" t="n">
        <v>0</v>
      </c>
      <c r="R541" t="b">
        <v>0</v>
      </c>
      <c r="S541" t="n">
        <v>10.12399769071784</v>
      </c>
      <c r="T541" t="n">
        <v>106.7645494031938</v>
      </c>
      <c r="U541" t="n">
        <v>421.0793828461965</v>
      </c>
      <c r="V541" t="n">
        <v>905.5164576644447</v>
      </c>
      <c r="W541" t="n">
        <v>3</v>
      </c>
      <c r="X541" t="n">
        <v>557.088023505518</v>
      </c>
      <c r="Y541" t="b">
        <v>1</v>
      </c>
      <c r="Z541" t="n">
        <v>750</v>
      </c>
      <c r="AA541" t="b">
        <v>0</v>
      </c>
      <c r="AB541" t="n">
        <v>229.5934223287132</v>
      </c>
      <c r="AC541" t="n">
        <v>10.12399769071784</v>
      </c>
      <c r="AD541" t="b">
        <v>0</v>
      </c>
      <c r="AE541" t="n">
        <v>0</v>
      </c>
      <c r="AF541" t="n">
        <v>-95.87627190000001</v>
      </c>
      <c r="AG541" t="n">
        <v>0.9529716332036874</v>
      </c>
      <c r="AH541" t="n">
        <v>28.7602591656035</v>
      </c>
      <c r="AI541" t="n">
        <v>182.1040582045152</v>
      </c>
      <c r="AJ541" t="n">
        <v>10.62360865525779</v>
      </c>
      <c r="AK541" t="n">
        <v>8.564056444339002</v>
      </c>
      <c r="AL541" t="n">
        <v>12.47406909903498</v>
      </c>
      <c r="AM541" t="n">
        <v>1</v>
      </c>
      <c r="AN541" t="n">
        <v>0</v>
      </c>
      <c r="AO541" t="n">
        <v>4.93948658830621</v>
      </c>
      <c r="AP541" t="n">
        <v>9.763872447992652</v>
      </c>
      <c r="AQ541" t="n">
        <v>0.7369788280592005</v>
      </c>
      <c r="AR541" t="n">
        <v>1</v>
      </c>
      <c r="AS541" t="n">
        <v>0</v>
      </c>
      <c r="AT541" t="n">
        <v>0</v>
      </c>
      <c r="AU541" t="n">
        <v>0</v>
      </c>
      <c r="AV541" t="n">
        <v>0.3966487650242265</v>
      </c>
      <c r="AW541" t="n">
        <v>0.1246996379431679</v>
      </c>
    </row>
    <row r="542" spans="1:49">
      <c r="A542" t="n">
        <v>-101.3706969</v>
      </c>
      <c r="B542" t="n">
        <v>79.92879723999999</v>
      </c>
      <c r="C542" t="n">
        <v>39.50281256</v>
      </c>
      <c r="D542" t="n">
        <v>62.768186435</v>
      </c>
      <c r="E542" t="n">
        <v>757.2206780499999</v>
      </c>
      <c r="F542" t="n">
        <v>539</v>
      </c>
      <c r="G542" t="n">
        <v>18.8</v>
      </c>
      <c r="H542" t="n">
        <v>1.519071374236619</v>
      </c>
      <c r="I542" t="n">
        <v>2.118003103177513</v>
      </c>
      <c r="J542" t="n">
        <v>0</v>
      </c>
      <c r="K542" t="n">
        <v>0</v>
      </c>
      <c r="L542" t="n">
        <v>0.1132728354375</v>
      </c>
      <c r="M542" t="n">
        <v>0</v>
      </c>
      <c r="N542" t="n">
        <v>89.58724918448075</v>
      </c>
      <c r="O542" t="n">
        <v>14.32094098251236</v>
      </c>
      <c r="P542" t="b">
        <v>1</v>
      </c>
      <c r="Q542" t="n">
        <v>0</v>
      </c>
      <c r="R542" t="b">
        <v>0</v>
      </c>
      <c r="S542" t="n">
        <v>14.32094098251236</v>
      </c>
      <c r="T542" t="n">
        <v>154.3979637523111</v>
      </c>
      <c r="U542" t="n">
        <v>608.945569039115</v>
      </c>
      <c r="V542" t="n">
        <v>885.73002844153</v>
      </c>
      <c r="W542" t="n">
        <v>3</v>
      </c>
      <c r="X542" t="n">
        <v>805.6349878387491</v>
      </c>
      <c r="Y542" t="b">
        <v>0</v>
      </c>
      <c r="Z542" t="n">
        <v>805.6349878387491</v>
      </c>
      <c r="AA542" t="b">
        <v>0</v>
      </c>
      <c r="AB542" t="n">
        <v>224.5765792194549</v>
      </c>
      <c r="AC542" t="n">
        <v>14.32094098251236</v>
      </c>
      <c r="AD542" t="b">
        <v>0</v>
      </c>
      <c r="AE542" t="n">
        <v>0</v>
      </c>
      <c r="AF542" t="n">
        <v>0</v>
      </c>
      <c r="AG542" t="n">
        <v>0.9521423956880847</v>
      </c>
      <c r="AH542" t="n">
        <v>28.77654431558943</v>
      </c>
      <c r="AI542" t="n">
        <v>178.2800367236641</v>
      </c>
      <c r="AJ542" t="n">
        <v>15.04075550817486</v>
      </c>
      <c r="AK542" t="n">
        <v>8.532055454234865</v>
      </c>
      <c r="AL542" t="n">
        <v>15.04075550817486</v>
      </c>
      <c r="AM542" t="n">
        <v>1</v>
      </c>
      <c r="AN542" t="n">
        <v>0</v>
      </c>
      <c r="AO542" t="n">
        <v>5.071445620006095</v>
      </c>
      <c r="AP542" t="n">
        <v>12.09436132882597</v>
      </c>
      <c r="AQ542" t="n">
        <v>0.7361101883339384</v>
      </c>
      <c r="AR542" t="n">
        <v>1</v>
      </c>
      <c r="AS542" t="n">
        <v>0</v>
      </c>
      <c r="AT542" t="n">
        <v>0</v>
      </c>
      <c r="AU542" t="n">
        <v>0</v>
      </c>
      <c r="AV542" t="n">
        <v>0.3961032408030774</v>
      </c>
      <c r="AW542" t="n">
        <v>0.1245281343892305</v>
      </c>
    </row>
    <row r="543" spans="1:49">
      <c r="A543" t="n">
        <v>-101.3706969</v>
      </c>
      <c r="B543" t="n">
        <v>79.92879723999999</v>
      </c>
      <c r="C543" t="n">
        <v>39.559807905</v>
      </c>
      <c r="D543" t="n">
        <v>62.858749465</v>
      </c>
      <c r="E543" t="n">
        <v>775.3994891499999</v>
      </c>
      <c r="F543" t="n">
        <v>540</v>
      </c>
      <c r="G543" t="n">
        <v>23.1</v>
      </c>
      <c r="H543" t="n">
        <v>0.7811384181604897</v>
      </c>
      <c r="I543" t="n">
        <v>2.118003103177513</v>
      </c>
      <c r="J543" t="n">
        <v>0</v>
      </c>
      <c r="K543" t="n">
        <v>0</v>
      </c>
      <c r="L543" t="n">
        <v>0.1567504377500009</v>
      </c>
      <c r="M543" t="n">
        <v>0</v>
      </c>
      <c r="N543" t="n">
        <v>89.61500223907798</v>
      </c>
      <c r="O543" t="n">
        <v>9.590838656204911</v>
      </c>
      <c r="P543" t="b">
        <v>1</v>
      </c>
      <c r="Q543" t="n">
        <v>0</v>
      </c>
      <c r="R543" t="b">
        <v>0</v>
      </c>
      <c r="S543" t="n">
        <v>9.590838656204911</v>
      </c>
      <c r="T543" t="n">
        <v>189.7123916318291</v>
      </c>
      <c r="U543" t="n">
        <v>748.2256725959338</v>
      </c>
      <c r="V543" t="n">
        <v>482.7610998107554</v>
      </c>
      <c r="W543" t="n">
        <v>3</v>
      </c>
      <c r="X543" t="n">
        <v>989.9025648444205</v>
      </c>
      <c r="Y543" t="b">
        <v>0</v>
      </c>
      <c r="Z543" t="n">
        <v>989.9025648444205</v>
      </c>
      <c r="AA543" t="b">
        <v>0</v>
      </c>
      <c r="AB543" t="n">
        <v>122.4039299723011</v>
      </c>
      <c r="AC543" t="n">
        <v>9.590838656204911</v>
      </c>
      <c r="AD543" t="b">
        <v>0</v>
      </c>
      <c r="AE543" t="n">
        <v>0</v>
      </c>
      <c r="AF543" t="n">
        <v>0</v>
      </c>
      <c r="AG543" t="n">
        <v>0.943050211649145</v>
      </c>
      <c r="AH543" t="n">
        <v>28.79998672995077</v>
      </c>
      <c r="AI543" t="n">
        <v>98.10715925882002</v>
      </c>
      <c r="AJ543" t="n">
        <v>10.17001909095919</v>
      </c>
      <c r="AK543" t="n">
        <v>5.587181955493421</v>
      </c>
      <c r="AL543" t="n">
        <v>10.17001909095919</v>
      </c>
      <c r="AM543" t="n">
        <v>1</v>
      </c>
      <c r="AN543" t="n">
        <v>0</v>
      </c>
      <c r="AO543" t="n">
        <v>5.403666263773911</v>
      </c>
      <c r="AP543" t="n">
        <v>6.919100942403261</v>
      </c>
      <c r="AQ543" t="n">
        <v>3.024875480619618</v>
      </c>
      <c r="AR543" t="n">
        <v>1</v>
      </c>
      <c r="AS543" t="n">
        <v>0</v>
      </c>
      <c r="AT543" t="n">
        <v>0</v>
      </c>
      <c r="AU543" t="n">
        <v>0</v>
      </c>
      <c r="AV543" t="n">
        <v>1.573200979322605</v>
      </c>
      <c r="AW543" t="n">
        <v>0.494587680164298</v>
      </c>
    </row>
    <row r="544" spans="1:49">
      <c r="A544" t="n">
        <v>-101.3706969</v>
      </c>
      <c r="B544" t="n">
        <v>79.92879723999999</v>
      </c>
      <c r="C544" t="n">
        <v>39.644990595</v>
      </c>
      <c r="D544" t="n">
        <v>62.99410091</v>
      </c>
      <c r="E544" t="n">
        <v>1026.48381235</v>
      </c>
      <c r="F544" t="n">
        <v>541</v>
      </c>
      <c r="G544" t="n">
        <v>24.5</v>
      </c>
      <c r="H544" t="n">
        <v>0.1063749531214198</v>
      </c>
      <c r="I544" t="n">
        <v>2.118003103177513</v>
      </c>
      <c r="J544" t="n">
        <v>0</v>
      </c>
      <c r="K544" t="n">
        <v>0</v>
      </c>
      <c r="L544" t="n">
        <v>0.1848466910416693</v>
      </c>
      <c r="M544" t="n">
        <v>0</v>
      </c>
      <c r="N544" t="n">
        <v>89.64275529367521</v>
      </c>
      <c r="O544" t="n">
        <v>2.383739794779554</v>
      </c>
      <c r="P544" t="b">
        <v>1</v>
      </c>
      <c r="Q544" t="n">
        <v>0</v>
      </c>
      <c r="R544" t="b">
        <v>0</v>
      </c>
      <c r="S544" t="n">
        <v>2.383739794779554</v>
      </c>
      <c r="T544" t="n">
        <v>201.2101123367884</v>
      </c>
      <c r="U544" t="n">
        <v>793.5726830562934</v>
      </c>
      <c r="V544" t="n">
        <v>113.1306872138736</v>
      </c>
      <c r="W544" t="n">
        <v>3</v>
      </c>
      <c r="X544" t="n">
        <v>1049.896659683476</v>
      </c>
      <c r="Y544" t="b">
        <v>0</v>
      </c>
      <c r="Z544" t="n">
        <v>1049.896659683476</v>
      </c>
      <c r="AA544" t="b">
        <v>0</v>
      </c>
      <c r="AB544" t="n">
        <v>28.68425132197606</v>
      </c>
      <c r="AC544" t="n">
        <v>2.383739794779554</v>
      </c>
      <c r="AD544" t="b">
        <v>0</v>
      </c>
      <c r="AE544" t="n">
        <v>0</v>
      </c>
      <c r="AF544" t="n">
        <v>0</v>
      </c>
      <c r="AG544" t="n">
        <v>0.8843561493455172</v>
      </c>
      <c r="AH544" t="n">
        <v>28.81866895192944</v>
      </c>
      <c r="AI544" t="n">
        <v>24.51638737005281</v>
      </c>
      <c r="AJ544" t="n">
        <v>2.695452275131101</v>
      </c>
      <c r="AK544" t="n">
        <v>2.835169439609832</v>
      </c>
      <c r="AL544" t="n">
        <v>2.695452275131101</v>
      </c>
      <c r="AM544" t="n">
        <v>1</v>
      </c>
      <c r="AN544" t="n">
        <v>0</v>
      </c>
      <c r="AO544" t="n">
        <v>5.143709328726441</v>
      </c>
      <c r="AP544" t="n">
        <v>0</v>
      </c>
      <c r="AQ544" t="n">
        <v>2.980630405894121</v>
      </c>
      <c r="AR544" t="n">
        <v>1</v>
      </c>
      <c r="AS544" t="n">
        <v>0</v>
      </c>
      <c r="AT544" t="n">
        <v>0</v>
      </c>
      <c r="AU544" t="n">
        <v>0</v>
      </c>
      <c r="AV544" t="n">
        <v>1.559133968911983</v>
      </c>
      <c r="AW544" t="n">
        <v>0.4901652509023787</v>
      </c>
    </row>
    <row r="545" spans="1:49">
      <c r="A545" t="n">
        <v>-101.3706969</v>
      </c>
      <c r="B545" t="n">
        <v>79.92879723999999</v>
      </c>
      <c r="C545" t="n">
        <v>39.78419026</v>
      </c>
      <c r="D545" t="n">
        <v>63.21528290000001</v>
      </c>
      <c r="E545" t="n">
        <v>1605.545861</v>
      </c>
      <c r="F545" t="n">
        <v>542</v>
      </c>
      <c r="G545" t="n">
        <v>24.5</v>
      </c>
      <c r="H545" t="n">
        <v>-0.03997156397950175</v>
      </c>
      <c r="I545" t="n">
        <v>2.118003103177513</v>
      </c>
      <c r="J545" t="n">
        <v>0</v>
      </c>
      <c r="K545" t="n">
        <v>0</v>
      </c>
      <c r="L545" t="n">
        <v>0.1939295408958347</v>
      </c>
      <c r="M545" t="n">
        <v>0</v>
      </c>
      <c r="N545" t="n">
        <v>89.67050834827243</v>
      </c>
      <c r="O545" t="n">
        <v>0.6910898802187503</v>
      </c>
      <c r="P545" t="b">
        <v>1</v>
      </c>
      <c r="Q545" t="n">
        <v>0</v>
      </c>
      <c r="R545" t="b">
        <v>0</v>
      </c>
      <c r="S545" t="n">
        <v>0.6910898802187503</v>
      </c>
      <c r="T545" t="n">
        <v>201.2101123367884</v>
      </c>
      <c r="U545" t="n">
        <v>793.5726830562934</v>
      </c>
      <c r="V545" t="n">
        <v>32.79866084667648</v>
      </c>
      <c r="W545" t="n">
        <v>2</v>
      </c>
      <c r="X545" t="n">
        <v>1695.071251008243</v>
      </c>
      <c r="Y545" t="b">
        <v>1</v>
      </c>
      <c r="Z545" t="n">
        <v>1695.071251008243</v>
      </c>
      <c r="AA545" t="b">
        <v>0</v>
      </c>
      <c r="AB545" t="n">
        <v>8.316090478366249</v>
      </c>
      <c r="AC545" t="n">
        <v>0.6910898802187503</v>
      </c>
      <c r="AD545" t="b">
        <v>0</v>
      </c>
      <c r="AE545" t="n">
        <v>0</v>
      </c>
      <c r="AF545" t="n">
        <v>-89.52539000824277</v>
      </c>
      <c r="AG545" t="n">
        <v>0.6144720710339264</v>
      </c>
      <c r="AH545" t="n">
        <v>28.82809785604806</v>
      </c>
      <c r="AI545" t="n">
        <v>6.336009347342705</v>
      </c>
      <c r="AJ545" t="n">
        <v>1.124688839080847</v>
      </c>
      <c r="AK545" t="n">
        <v>2.442708561590717</v>
      </c>
      <c r="AL545" t="n">
        <v>1.06528826409219</v>
      </c>
      <c r="AM545" t="n">
        <v>1</v>
      </c>
      <c r="AN545" t="n">
        <v>0</v>
      </c>
      <c r="AO545" t="n">
        <v>3.468734365800713</v>
      </c>
      <c r="AP545" t="n">
        <v>0</v>
      </c>
      <c r="AQ545" t="n">
        <v>2.677009039742137</v>
      </c>
      <c r="AR545" t="n">
        <v>1</v>
      </c>
      <c r="AS545" t="n">
        <v>0</v>
      </c>
      <c r="AT545" t="n">
        <v>0</v>
      </c>
      <c r="AU545" t="n">
        <v>0</v>
      </c>
      <c r="AV545" t="n">
        <v>1.424727749729054</v>
      </c>
      <c r="AW545" t="n">
        <v>0.4479102173630768</v>
      </c>
    </row>
    <row r="546" spans="1:49">
      <c r="A546" t="n">
        <v>-101.3706969</v>
      </c>
      <c r="B546" t="n">
        <v>79.92879723999999</v>
      </c>
      <c r="C546" t="n">
        <v>39.947038805</v>
      </c>
      <c r="D546" t="n">
        <v>63.47404189</v>
      </c>
      <c r="E546" t="n">
        <v>1798.2581985</v>
      </c>
      <c r="F546" t="n">
        <v>543</v>
      </c>
      <c r="G546" t="n">
        <v>24.3</v>
      </c>
      <c r="H546" t="n">
        <v>-0.1131553638700726</v>
      </c>
      <c r="I546" t="n">
        <v>2.118003103177513</v>
      </c>
      <c r="J546" t="n">
        <v>0</v>
      </c>
      <c r="K546" t="n">
        <v>0</v>
      </c>
      <c r="L546" t="n">
        <v>0.1937591510416671</v>
      </c>
      <c r="M546" t="n">
        <v>0</v>
      </c>
      <c r="N546" t="n">
        <v>89.69826140286966</v>
      </c>
      <c r="O546" t="n">
        <v>-0.1564011176435221</v>
      </c>
      <c r="P546" t="b">
        <v>1</v>
      </c>
      <c r="Q546" t="n">
        <v>0</v>
      </c>
      <c r="R546" t="b">
        <v>0</v>
      </c>
      <c r="S546" t="n">
        <v>-0.1564011176435221</v>
      </c>
      <c r="T546" t="n">
        <v>199.5675808075085</v>
      </c>
      <c r="U546" t="n">
        <v>787.0945387048134</v>
      </c>
      <c r="V546" t="n">
        <v>-7.483783952486655</v>
      </c>
      <c r="W546" t="n">
        <v>2</v>
      </c>
      <c r="X546" t="n">
        <v>1681.233934673482</v>
      </c>
      <c r="Y546" t="b">
        <v>0</v>
      </c>
      <c r="Z546" t="n">
        <v>1681.233934673482</v>
      </c>
      <c r="AA546" t="b">
        <v>0</v>
      </c>
      <c r="AB546" t="n">
        <v>-1.897511144139618</v>
      </c>
      <c r="AC546" t="n">
        <v>-0.1564011176435221</v>
      </c>
      <c r="AD546" t="b">
        <v>0</v>
      </c>
      <c r="AE546" t="n">
        <v>0</v>
      </c>
      <c r="AF546" t="n">
        <v>0</v>
      </c>
      <c r="AG546" t="n">
        <v>0.0182821854915775</v>
      </c>
      <c r="AH546" t="n">
        <v>28.83721104148319</v>
      </c>
      <c r="AI546" t="n">
        <v>-0.01624094134339699</v>
      </c>
      <c r="AJ546" t="n">
        <v>-0.002859354243848907</v>
      </c>
      <c r="AK546" t="n">
        <v>1.881270202796221</v>
      </c>
      <c r="AL546" t="n">
        <v>-0.002859354243848907</v>
      </c>
      <c r="AM546" t="n">
        <v>1</v>
      </c>
      <c r="AN546" t="n">
        <v>0</v>
      </c>
      <c r="AO546" t="n">
        <v>2.116553075956789</v>
      </c>
      <c r="AP546" t="n">
        <v>0</v>
      </c>
      <c r="AQ546" t="n">
        <v>2.354459806938668</v>
      </c>
      <c r="AR546" t="n">
        <v>1</v>
      </c>
      <c r="AS546" t="n">
        <v>0</v>
      </c>
      <c r="AT546" t="n">
        <v>0</v>
      </c>
      <c r="AU546" t="n">
        <v>0</v>
      </c>
      <c r="AV546" t="n">
        <v>1.267653337657635</v>
      </c>
      <c r="AW546" t="n">
        <v>0.3985286888103645</v>
      </c>
    </row>
    <row r="547" spans="1:49">
      <c r="A547" t="n">
        <v>-101.3706969</v>
      </c>
      <c r="B547" t="n">
        <v>79.92879723999999</v>
      </c>
      <c r="C547" t="n">
        <v>40.093828735</v>
      </c>
      <c r="D547" t="n">
        <v>63.707284465</v>
      </c>
      <c r="E547" t="n">
        <v>1659.77548</v>
      </c>
      <c r="F547" t="n">
        <v>544</v>
      </c>
      <c r="G547" t="n">
        <v>23.6</v>
      </c>
      <c r="H547" t="n">
        <v>-0.2574069805402099</v>
      </c>
      <c r="I547" t="n">
        <v>2.118003103177513</v>
      </c>
      <c r="J547" t="n">
        <v>0</v>
      </c>
      <c r="K547" t="n">
        <v>0</v>
      </c>
      <c r="L547" t="n">
        <v>0.1885508944583313</v>
      </c>
      <c r="M547" t="n">
        <v>0</v>
      </c>
      <c r="N547" t="n">
        <v>89.72601445746689</v>
      </c>
      <c r="O547" t="n">
        <v>-1.766764614561903</v>
      </c>
      <c r="P547" t="b">
        <v>1</v>
      </c>
      <c r="Q547" t="n">
        <v>0</v>
      </c>
      <c r="R547" t="b">
        <v>0</v>
      </c>
      <c r="S547" t="n">
        <v>-1.766764614561903</v>
      </c>
      <c r="T547" t="n">
        <v>193.8187204550288</v>
      </c>
      <c r="U547" t="n">
        <v>764.4210334746336</v>
      </c>
      <c r="V547" t="n">
        <v>-87.04710908024519</v>
      </c>
      <c r="W547" t="n">
        <v>2</v>
      </c>
      <c r="X547" t="n">
        <v>1632.803327501818</v>
      </c>
      <c r="Y547" t="b">
        <v>0</v>
      </c>
      <c r="Z547" t="n">
        <v>1632.803327501818</v>
      </c>
      <c r="AA547" t="b">
        <v>0</v>
      </c>
      <c r="AB547" t="n">
        <v>-22.07076802237454</v>
      </c>
      <c r="AC547" t="n">
        <v>-1.766764614561903</v>
      </c>
      <c r="AD547" t="b">
        <v>0</v>
      </c>
      <c r="AE547" t="n">
        <v>0</v>
      </c>
      <c r="AF547" t="n">
        <v>0</v>
      </c>
      <c r="AG547" t="n">
        <v>0.88152880329878</v>
      </c>
      <c r="AH547" t="n">
        <v>28.84246281939923</v>
      </c>
      <c r="AI547" t="n">
        <v>-9.108622529329969</v>
      </c>
      <c r="AJ547" t="n">
        <v>-1.557453896385385</v>
      </c>
      <c r="AK547" t="n">
        <v>12.96214549304457</v>
      </c>
      <c r="AL547" t="n">
        <v>-1.557453896385385</v>
      </c>
      <c r="AM547" t="n">
        <v>1</v>
      </c>
      <c r="AN547" t="n">
        <v>0</v>
      </c>
      <c r="AO547" t="n">
        <v>0.5651536097478448</v>
      </c>
      <c r="AP547" t="n">
        <v>0</v>
      </c>
      <c r="AQ547" t="n">
        <v>1.685694738791788</v>
      </c>
      <c r="AR547" t="n">
        <v>1</v>
      </c>
      <c r="AS547" t="n">
        <v>0</v>
      </c>
      <c r="AT547" t="n">
        <v>0</v>
      </c>
      <c r="AU547" t="n">
        <v>0</v>
      </c>
      <c r="AV547" t="n">
        <v>0.9245471921567304</v>
      </c>
      <c r="AW547" t="n">
        <v>0.2906619414692367</v>
      </c>
    </row>
    <row r="548" spans="1:49">
      <c r="A548" t="n">
        <v>-101.3706969</v>
      </c>
      <c r="B548" t="n">
        <v>79.92879723999999</v>
      </c>
      <c r="C548" t="n">
        <v>40.204356805</v>
      </c>
      <c r="D548" t="n">
        <v>63.882908585</v>
      </c>
      <c r="E548" t="n">
        <v>1700.2376055</v>
      </c>
      <c r="F548" t="n">
        <v>545</v>
      </c>
      <c r="G548" t="n">
        <v>22.3</v>
      </c>
      <c r="H548" t="n">
        <v>-0.5238833806357572</v>
      </c>
      <c r="I548" t="n">
        <v>2.118003103177513</v>
      </c>
      <c r="J548" t="n">
        <v>0</v>
      </c>
      <c r="K548" t="n">
        <v>0</v>
      </c>
      <c r="L548" t="n">
        <v>0.1703253448958313</v>
      </c>
      <c r="M548" t="n">
        <v>0</v>
      </c>
      <c r="N548" t="n">
        <v>89.75376751206412</v>
      </c>
      <c r="O548" t="n">
        <v>-4.487862651006242</v>
      </c>
      <c r="P548" t="b">
        <v>1</v>
      </c>
      <c r="Q548" t="n">
        <v>0</v>
      </c>
      <c r="R548" t="b">
        <v>0</v>
      </c>
      <c r="S548" t="n">
        <v>-4.487862651006242</v>
      </c>
      <c r="T548" t="n">
        <v>183.1422655147094</v>
      </c>
      <c r="U548" t="n">
        <v>722.313095190014</v>
      </c>
      <c r="V548" t="n">
        <v>-234.0035019718941</v>
      </c>
      <c r="W548" t="n">
        <v>2</v>
      </c>
      <c r="X548" t="n">
        <v>1542.86077132587</v>
      </c>
      <c r="Y548" t="b">
        <v>0</v>
      </c>
      <c r="Z548" t="n">
        <v>1542.86077132587</v>
      </c>
      <c r="AA548" t="b">
        <v>0</v>
      </c>
      <c r="AB548" t="n">
        <v>-59.33151672715367</v>
      </c>
      <c r="AC548" t="n">
        <v>-4.487862651006242</v>
      </c>
      <c r="AD548" t="b">
        <v>0</v>
      </c>
      <c r="AE548" t="n">
        <v>0</v>
      </c>
      <c r="AF548" t="n">
        <v>0</v>
      </c>
      <c r="AG548" t="n">
        <v>0.9325246261501359</v>
      </c>
      <c r="AH548" t="n">
        <v>28.84962213151714</v>
      </c>
      <c r="AI548" t="n">
        <v>-25.90266875229846</v>
      </c>
      <c r="AJ548" t="n">
        <v>-4.185042440842754</v>
      </c>
      <c r="AK548" t="n">
        <v>33.42884797485521</v>
      </c>
      <c r="AL548" t="n">
        <v>-4.185042440842754</v>
      </c>
      <c r="AM548" t="n">
        <v>1</v>
      </c>
      <c r="AN548" t="n">
        <v>0</v>
      </c>
      <c r="AO548" t="n">
        <v>-2.065361833801084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</row>
    <row r="549" spans="1:49">
      <c r="A549" t="n">
        <v>-101.3706969</v>
      </c>
      <c r="B549" t="n">
        <v>79.92879723999999</v>
      </c>
      <c r="C549" t="n">
        <v>40.276811625</v>
      </c>
      <c r="D549" t="n">
        <v>63.99803602</v>
      </c>
      <c r="E549" t="n">
        <v>1718.9401475</v>
      </c>
      <c r="F549" t="n">
        <v>546</v>
      </c>
      <c r="G549" t="n">
        <v>20.1</v>
      </c>
      <c r="H549" t="n">
        <v>-0.5637261635834254</v>
      </c>
      <c r="I549" t="n">
        <v>2.118003103177513</v>
      </c>
      <c r="J549" t="n">
        <v>0</v>
      </c>
      <c r="K549" t="n">
        <v>0</v>
      </c>
      <c r="L549" t="n">
        <v>0.1328477278958285</v>
      </c>
      <c r="M549" t="n">
        <v>0</v>
      </c>
      <c r="N549" t="n">
        <v>89.78152056666134</v>
      </c>
      <c r="O549" t="n">
        <v>-4.441885211735177</v>
      </c>
      <c r="P549" t="b">
        <v>1</v>
      </c>
      <c r="Q549" t="n">
        <v>0</v>
      </c>
      <c r="R549" t="b">
        <v>0</v>
      </c>
      <c r="S549" t="n">
        <v>-4.441885211735177</v>
      </c>
      <c r="T549" t="n">
        <v>165.0744186926305</v>
      </c>
      <c r="U549" t="n">
        <v>651.0535073237346</v>
      </c>
      <c r="V549" t="n">
        <v>-256.9561027178117</v>
      </c>
      <c r="W549" t="n">
        <v>1</v>
      </c>
      <c r="X549" t="n">
        <v>2426.476421795559</v>
      </c>
      <c r="Y549" t="b">
        <v>1</v>
      </c>
      <c r="Z549" t="n">
        <v>2426.476421795559</v>
      </c>
      <c r="AA549" t="b">
        <v>0</v>
      </c>
      <c r="AB549" t="n">
        <v>-65.15114166273118</v>
      </c>
      <c r="AC549" t="n">
        <v>-4.441885211735177</v>
      </c>
      <c r="AD549" t="b">
        <v>0</v>
      </c>
      <c r="AE549" t="n">
        <v>0</v>
      </c>
      <c r="AF549" t="n">
        <v>-707.536274295559</v>
      </c>
      <c r="AG549" t="n">
        <v>0.9356797568438479</v>
      </c>
      <c r="AH549" t="n">
        <v>28.85997986388296</v>
      </c>
      <c r="AI549" t="n">
        <v>-16.3564809200653</v>
      </c>
      <c r="AJ549" t="n">
        <v>-4.156182074844654</v>
      </c>
      <c r="AK549" t="n">
        <v>48.79466074266588</v>
      </c>
      <c r="AL549" t="n">
        <v>-2.944280918865759</v>
      </c>
      <c r="AM549" t="n">
        <v>1</v>
      </c>
      <c r="AN549" t="n">
        <v>0</v>
      </c>
      <c r="AO549" t="n">
        <v>-0.8262625119966804</v>
      </c>
      <c r="AP549" t="n">
        <v>0</v>
      </c>
      <c r="AQ549" t="n">
        <v>1.252891198642743</v>
      </c>
      <c r="AR549" t="n">
        <v>1</v>
      </c>
      <c r="AS549" t="n">
        <v>0</v>
      </c>
      <c r="AT549" t="n">
        <v>0</v>
      </c>
      <c r="AU549" t="n">
        <v>0</v>
      </c>
      <c r="AV549" t="n">
        <v>0.7072913412909697</v>
      </c>
      <c r="AW549" t="n">
        <v>0.2223603902408079</v>
      </c>
    </row>
    <row r="550" spans="1:49">
      <c r="A550" t="n">
        <v>-101.3706969</v>
      </c>
      <c r="B550" t="n">
        <v>79.92879723999999</v>
      </c>
      <c r="C550" t="n">
        <v>40.332406305</v>
      </c>
      <c r="D550" t="n">
        <v>64.08637345</v>
      </c>
      <c r="E550" t="n">
        <v>1694.5865605</v>
      </c>
      <c r="F550" t="n">
        <v>547</v>
      </c>
      <c r="G550" t="n">
        <v>18.5</v>
      </c>
      <c r="H550" t="n">
        <v>-0.3878786316972094</v>
      </c>
      <c r="I550" t="n">
        <v>2.118003103177513</v>
      </c>
      <c r="J550" t="n">
        <v>0</v>
      </c>
      <c r="K550" t="n">
        <v>0</v>
      </c>
      <c r="L550" t="n">
        <v>0.08985075529166509</v>
      </c>
      <c r="M550" t="n">
        <v>0</v>
      </c>
      <c r="N550" t="n">
        <v>89.80927362125857</v>
      </c>
      <c r="O550" t="n">
        <v>-2.564126880599733</v>
      </c>
      <c r="P550" t="b">
        <v>1</v>
      </c>
      <c r="Q550" t="n">
        <v>0</v>
      </c>
      <c r="R550" t="b">
        <v>0</v>
      </c>
      <c r="S550" t="n">
        <v>-2.564126880599733</v>
      </c>
      <c r="T550" t="n">
        <v>151.9341664583912</v>
      </c>
      <c r="U550" t="n">
        <v>599.228352511895</v>
      </c>
      <c r="V550" t="n">
        <v>-161.1593273356366</v>
      </c>
      <c r="W550" t="n">
        <v>1</v>
      </c>
      <c r="X550" t="n">
        <v>2233.324069811832</v>
      </c>
      <c r="Y550" t="b">
        <v>0</v>
      </c>
      <c r="Z550" t="n">
        <v>2233.324069811832</v>
      </c>
      <c r="AA550" t="b">
        <v>0</v>
      </c>
      <c r="AB550" t="n">
        <v>-40.86189841167258</v>
      </c>
      <c r="AC550" t="n">
        <v>-2.564126880599733</v>
      </c>
      <c r="AD550" t="b">
        <v>0</v>
      </c>
      <c r="AE550" t="n">
        <v>0</v>
      </c>
      <c r="AF550" t="n">
        <v>0</v>
      </c>
      <c r="AG550" t="n">
        <v>0.9204901964165475</v>
      </c>
      <c r="AH550" t="n">
        <v>28.86975211992356</v>
      </c>
      <c r="AI550" t="n">
        <v>-10.09202492484934</v>
      </c>
      <c r="AJ550" t="n">
        <v>-2.360253655960197</v>
      </c>
      <c r="AK550" t="n">
        <v>30.76987348682323</v>
      </c>
      <c r="AL550" t="n">
        <v>-2.360253655960197</v>
      </c>
      <c r="AM550" t="n">
        <v>1</v>
      </c>
      <c r="AN550" t="n">
        <v>0</v>
      </c>
      <c r="AO550" t="n">
        <v>-0.2392765926310108</v>
      </c>
      <c r="AP550" t="n">
        <v>0</v>
      </c>
      <c r="AQ550" t="n">
        <v>1.430161186771496</v>
      </c>
      <c r="AR550" t="n">
        <v>1</v>
      </c>
      <c r="AS550" t="n">
        <v>0</v>
      </c>
      <c r="AT550" t="n">
        <v>0</v>
      </c>
      <c r="AU550" t="n">
        <v>0</v>
      </c>
      <c r="AV550" t="n">
        <v>0.795627222230629</v>
      </c>
      <c r="AW550" t="n">
        <v>0.2501316915579656</v>
      </c>
    </row>
    <row r="551" spans="1:49">
      <c r="A551" t="n">
        <v>-101.3706969</v>
      </c>
      <c r="B551" t="n">
        <v>79.92879723999999</v>
      </c>
      <c r="C551" t="n">
        <v>40.37711578</v>
      </c>
      <c r="D551" t="n">
        <v>64.15741478999999</v>
      </c>
      <c r="E551" t="n">
        <v>1640.1633655</v>
      </c>
      <c r="F551" t="n">
        <v>548</v>
      </c>
      <c r="G551" t="n">
        <v>17.2</v>
      </c>
      <c r="H551" t="n">
        <v>-0.3014259762944076</v>
      </c>
      <c r="I551" t="n">
        <v>2.118003103177513</v>
      </c>
      <c r="J551" t="n">
        <v>0</v>
      </c>
      <c r="K551" t="n">
        <v>0</v>
      </c>
      <c r="L551" t="n">
        <v>0.05471762935416496</v>
      </c>
      <c r="M551" t="n">
        <v>0</v>
      </c>
      <c r="N551" t="n">
        <v>89.8370266758558</v>
      </c>
      <c r="O551" t="n">
        <v>-1.690189607447874</v>
      </c>
      <c r="P551" t="b">
        <v>1</v>
      </c>
      <c r="Q551" t="n">
        <v>0</v>
      </c>
      <c r="R551" t="b">
        <v>0</v>
      </c>
      <c r="S551" t="n">
        <v>-1.690189607447874</v>
      </c>
      <c r="T551" t="n">
        <v>141.2577115180718</v>
      </c>
      <c r="U551" t="n">
        <v>557.1204142272753</v>
      </c>
      <c r="V551" t="n">
        <v>-114.2601113512155</v>
      </c>
      <c r="W551" t="n">
        <v>1</v>
      </c>
      <c r="X551" t="n">
        <v>2076.387783825055</v>
      </c>
      <c r="Y551" t="b">
        <v>0</v>
      </c>
      <c r="Z551" t="n">
        <v>2076.387783825055</v>
      </c>
      <c r="AA551" t="b">
        <v>0</v>
      </c>
      <c r="AB551" t="n">
        <v>-28.97061646836092</v>
      </c>
      <c r="AC551" t="n">
        <v>-1.690189607447874</v>
      </c>
      <c r="AD551" t="b">
        <v>0</v>
      </c>
      <c r="AE551" t="n">
        <v>0</v>
      </c>
      <c r="AF551" t="n">
        <v>0</v>
      </c>
      <c r="AG551" t="n">
        <v>0.904030148703862</v>
      </c>
      <c r="AH551" t="n">
        <v>28.87672544675743</v>
      </c>
      <c r="AI551" t="n">
        <v>-7.0271829122444</v>
      </c>
      <c r="AJ551" t="n">
        <v>-1.527982362158824</v>
      </c>
      <c r="AK551" t="n">
        <v>21.94343355611652</v>
      </c>
      <c r="AL551" t="n">
        <v>-1.527982362158824</v>
      </c>
      <c r="AM551" t="n">
        <v>1</v>
      </c>
      <c r="AN551" t="n">
        <v>0</v>
      </c>
      <c r="AO551" t="n">
        <v>0.6012423411817034</v>
      </c>
      <c r="AP551" t="n">
        <v>0</v>
      </c>
      <c r="AQ551" t="n">
        <v>1.671199838718615</v>
      </c>
      <c r="AR551" t="n">
        <v>1</v>
      </c>
      <c r="AS551" t="n">
        <v>0</v>
      </c>
      <c r="AT551" t="n">
        <v>0</v>
      </c>
      <c r="AU551" t="n">
        <v>0</v>
      </c>
      <c r="AV551" t="n">
        <v>0.915196841066039</v>
      </c>
      <c r="AW551" t="n">
        <v>0.2877223498242721</v>
      </c>
    </row>
    <row r="552" spans="1:49">
      <c r="A552" t="n">
        <v>-101.3706969</v>
      </c>
      <c r="B552" t="n">
        <v>79.92879723999999</v>
      </c>
      <c r="C552" t="n">
        <v>40.40373462</v>
      </c>
      <c r="D552" t="n">
        <v>64.199710935</v>
      </c>
      <c r="E552" t="n">
        <v>1541.563086</v>
      </c>
      <c r="F552" t="n">
        <v>549</v>
      </c>
      <c r="G552" t="n">
        <v>16.3</v>
      </c>
      <c r="H552" t="n">
        <v>-0.2397507964584937</v>
      </c>
      <c r="I552" t="n">
        <v>2.118003103177513</v>
      </c>
      <c r="J552" t="n">
        <v>0</v>
      </c>
      <c r="K552" t="n">
        <v>0</v>
      </c>
      <c r="L552" t="n">
        <v>0.03338469420833473</v>
      </c>
      <c r="M552" t="n">
        <v>0</v>
      </c>
      <c r="N552" t="n">
        <v>89.86477973045302</v>
      </c>
      <c r="O552" t="n">
        <v>-1.13229243871909</v>
      </c>
      <c r="P552" t="b">
        <v>1</v>
      </c>
      <c r="Q552" t="n">
        <v>0</v>
      </c>
      <c r="R552" t="b">
        <v>0</v>
      </c>
      <c r="S552" t="n">
        <v>-1.13229243871909</v>
      </c>
      <c r="T552" t="n">
        <v>133.8663196363123</v>
      </c>
      <c r="U552" t="n">
        <v>527.9687646456157</v>
      </c>
      <c r="V552" t="n">
        <v>-80.77159623300956</v>
      </c>
      <c r="W552" t="n">
        <v>1</v>
      </c>
      <c r="X552" t="n">
        <v>1967.73958583421</v>
      </c>
      <c r="Y552" t="b">
        <v>0</v>
      </c>
      <c r="Z552" t="n">
        <v>1967.73958583421</v>
      </c>
      <c r="AA552" t="b">
        <v>0</v>
      </c>
      <c r="AB552" t="n">
        <v>-20.4796136493432</v>
      </c>
      <c r="AC552" t="n">
        <v>-1.13229243871909</v>
      </c>
      <c r="AD552" t="b">
        <v>0</v>
      </c>
      <c r="AE552" t="n">
        <v>0</v>
      </c>
      <c r="AF552" t="n">
        <v>0</v>
      </c>
      <c r="AG552" t="n">
        <v>0.8805581056428042</v>
      </c>
      <c r="AH552" t="n">
        <v>28.8822736208162</v>
      </c>
      <c r="AI552" t="n">
        <v>-4.838607405248768</v>
      </c>
      <c r="AJ552" t="n">
        <v>-0.9970492848721533</v>
      </c>
      <c r="AK552" t="n">
        <v>15.64100624409442</v>
      </c>
      <c r="AL552" t="n">
        <v>-0.9970492848721533</v>
      </c>
      <c r="AM552" t="n">
        <v>1</v>
      </c>
      <c r="AN552" t="n">
        <v>0</v>
      </c>
      <c r="AO552" t="n">
        <v>1.146287736017955</v>
      </c>
      <c r="AP552" t="n">
        <v>0</v>
      </c>
      <c r="AQ552" t="n">
        <v>1.777304573373072</v>
      </c>
      <c r="AR552" t="n">
        <v>1</v>
      </c>
      <c r="AS552" t="n">
        <v>0</v>
      </c>
      <c r="AT552" t="n">
        <v>0</v>
      </c>
      <c r="AU552" t="n">
        <v>0</v>
      </c>
      <c r="AV552" t="n">
        <v>0.9652766267601427</v>
      </c>
      <c r="AW552" t="n">
        <v>0.3034665842578389</v>
      </c>
    </row>
    <row r="553" spans="1:49">
      <c r="A553" t="n">
        <v>-101.3706969</v>
      </c>
      <c r="B553" t="n">
        <v>79.92879723999999</v>
      </c>
      <c r="C553" t="n">
        <v>40.414505505</v>
      </c>
      <c r="D553" t="n">
        <v>64.21682538499999</v>
      </c>
      <c r="E553" t="n">
        <v>1410.2406705</v>
      </c>
      <c r="F553" t="n">
        <v>550</v>
      </c>
      <c r="G553" t="n">
        <v>15.4</v>
      </c>
      <c r="H553" t="n">
        <v>-0.2395708378716157</v>
      </c>
      <c r="I553" t="n">
        <v>2.118003103177513</v>
      </c>
      <c r="J553" t="n">
        <v>0</v>
      </c>
      <c r="K553" t="n">
        <v>0</v>
      </c>
      <c r="L553" t="n">
        <v>0.0271065628333329</v>
      </c>
      <c r="M553" t="n">
        <v>0</v>
      </c>
      <c r="N553" t="n">
        <v>89.89253278505025</v>
      </c>
      <c r="O553" t="n">
        <v>-1.073107022863135</v>
      </c>
      <c r="P553" t="b">
        <v>1</v>
      </c>
      <c r="Q553" t="n">
        <v>0</v>
      </c>
      <c r="R553" t="b">
        <v>0</v>
      </c>
      <c r="S553" t="n">
        <v>-1.073107022863135</v>
      </c>
      <c r="T553" t="n">
        <v>126.4749277545527</v>
      </c>
      <c r="U553" t="n">
        <v>498.8171150639559</v>
      </c>
      <c r="V553" t="n">
        <v>-81.02330960966972</v>
      </c>
      <c r="W553" t="n">
        <v>1</v>
      </c>
      <c r="X553" t="n">
        <v>1859.091387843363</v>
      </c>
      <c r="Y553" t="b">
        <v>0</v>
      </c>
      <c r="Z553" t="n">
        <v>1859.091387843363</v>
      </c>
      <c r="AA553" t="b">
        <v>0</v>
      </c>
      <c r="AB553" t="n">
        <v>-20.54343549940916</v>
      </c>
      <c r="AC553" t="n">
        <v>-1.073107022863135</v>
      </c>
      <c r="AD553" t="b">
        <v>0</v>
      </c>
      <c r="AE553" t="n">
        <v>0</v>
      </c>
      <c r="AF553" t="n">
        <v>0</v>
      </c>
      <c r="AG553" t="n">
        <v>0.8814625977932738</v>
      </c>
      <c r="AH553" t="n">
        <v>28.8868995088674</v>
      </c>
      <c r="AI553" t="n">
        <v>-4.858671860184534</v>
      </c>
      <c r="AJ553" t="n">
        <v>-0.9459037040831454</v>
      </c>
      <c r="AK553" t="n">
        <v>15.68476363922462</v>
      </c>
      <c r="AL553" t="n">
        <v>-0.9459037040831454</v>
      </c>
      <c r="AM553" t="n">
        <v>1</v>
      </c>
      <c r="AN553" t="n">
        <v>0</v>
      </c>
      <c r="AO553" t="n">
        <v>1.202894076382466</v>
      </c>
      <c r="AP553" t="n">
        <v>0</v>
      </c>
      <c r="AQ553" t="n">
        <v>1.689653423894879</v>
      </c>
      <c r="AR553" t="n">
        <v>1</v>
      </c>
      <c r="AS553" t="n">
        <v>0</v>
      </c>
      <c r="AT553" t="n">
        <v>0</v>
      </c>
      <c r="AU553" t="n">
        <v>0</v>
      </c>
      <c r="AV553" t="n">
        <v>0.9164614528496314</v>
      </c>
      <c r="AW553" t="n">
        <v>0.2881199223001199</v>
      </c>
    </row>
    <row r="554" spans="1:49">
      <c r="A554" t="n">
        <v>-101.3706969</v>
      </c>
      <c r="B554" t="n">
        <v>79.92879723999999</v>
      </c>
      <c r="C554" t="n">
        <v>40.428002525</v>
      </c>
      <c r="D554" t="n">
        <v>64.23827154</v>
      </c>
      <c r="E554" t="n">
        <v>1288.0686145</v>
      </c>
      <c r="F554" t="n">
        <v>551</v>
      </c>
      <c r="G554" t="n">
        <v>14.7</v>
      </c>
      <c r="H554" t="n">
        <v>-0.1352991853883752</v>
      </c>
      <c r="I554" t="n">
        <v>2.118003103177513</v>
      </c>
      <c r="J554" t="n">
        <v>0</v>
      </c>
      <c r="K554" t="n">
        <v>0</v>
      </c>
      <c r="L554" t="n">
        <v>0.02766189487499859</v>
      </c>
      <c r="M554" t="n">
        <v>0</v>
      </c>
      <c r="N554" t="n">
        <v>89.92028583964748</v>
      </c>
      <c r="O554" t="n">
        <v>-0.304034059188303</v>
      </c>
      <c r="P554" t="b">
        <v>1</v>
      </c>
      <c r="Q554" t="n">
        <v>0</v>
      </c>
      <c r="R554" t="b">
        <v>0</v>
      </c>
      <c r="S554" t="n">
        <v>-0.304034059188303</v>
      </c>
      <c r="T554" t="n">
        <v>120.726067402073</v>
      </c>
      <c r="U554" t="n">
        <v>476.143609833776</v>
      </c>
      <c r="V554" t="n">
        <v>-24.04875322922086</v>
      </c>
      <c r="W554" t="n">
        <v>1</v>
      </c>
      <c r="X554" t="n">
        <v>1774.587233850483</v>
      </c>
      <c r="Y554" t="b">
        <v>0</v>
      </c>
      <c r="Z554" t="n">
        <v>1774.587233850483</v>
      </c>
      <c r="AA554" t="b">
        <v>0</v>
      </c>
      <c r="AB554" t="n">
        <v>-6.097554064204071</v>
      </c>
      <c r="AC554" t="n">
        <v>-0.304034059188303</v>
      </c>
      <c r="AD554" t="b">
        <v>0</v>
      </c>
      <c r="AE554" t="n">
        <v>0</v>
      </c>
      <c r="AF554" t="n">
        <v>0</v>
      </c>
      <c r="AG554" t="n">
        <v>0.6918386542837686</v>
      </c>
      <c r="AH554" t="n">
        <v>28.8912504005442</v>
      </c>
      <c r="AI554" t="n">
        <v>-1.13188183477367</v>
      </c>
      <c r="AJ554" t="n">
        <v>-0.2103425143652672</v>
      </c>
      <c r="AK554" t="n">
        <v>4.965672229430401</v>
      </c>
      <c r="AL554" t="n">
        <v>-0.2103425143652672</v>
      </c>
      <c r="AM554" t="n">
        <v>1</v>
      </c>
      <c r="AN554" t="n">
        <v>0</v>
      </c>
      <c r="AO554" t="n">
        <v>1.929876447446398</v>
      </c>
      <c r="AP554" t="n">
        <v>0</v>
      </c>
      <c r="AQ554" t="n">
        <v>1.862801581215</v>
      </c>
      <c r="AR554" t="n">
        <v>1</v>
      </c>
      <c r="AS554" t="n">
        <v>0</v>
      </c>
      <c r="AT554" t="n">
        <v>0</v>
      </c>
      <c r="AU554" t="n">
        <v>0</v>
      </c>
      <c r="AV554" t="n">
        <v>0.9997104977792677</v>
      </c>
      <c r="AW554" t="n">
        <v>0.3142920087333301</v>
      </c>
    </row>
    <row r="555" spans="1:49">
      <c r="A555" t="n">
        <v>-101.3706969</v>
      </c>
      <c r="B555" t="n">
        <v>79.92879723999999</v>
      </c>
      <c r="C555" t="n">
        <v>40.451318795</v>
      </c>
      <c r="D555" t="n">
        <v>64.27532004</v>
      </c>
      <c r="E555" t="n">
        <v>1194.931655</v>
      </c>
      <c r="F555" t="n">
        <v>552</v>
      </c>
      <c r="G555" t="n">
        <v>14.3</v>
      </c>
      <c r="H555" t="n">
        <v>-0.1358990872415493</v>
      </c>
      <c r="I555" t="n">
        <v>2.118003103177513</v>
      </c>
      <c r="J555" t="n">
        <v>0</v>
      </c>
      <c r="K555" t="n">
        <v>0</v>
      </c>
      <c r="L555" t="n">
        <v>0.03102923112500194</v>
      </c>
      <c r="M555" t="n">
        <v>0</v>
      </c>
      <c r="N555" t="n">
        <v>89.9480388942447</v>
      </c>
      <c r="O555" t="n">
        <v>-0.3015994084953575</v>
      </c>
      <c r="P555" t="b">
        <v>1</v>
      </c>
      <c r="Q555" t="n">
        <v>0</v>
      </c>
      <c r="R555" t="b">
        <v>0</v>
      </c>
      <c r="S555" t="n">
        <v>-0.3015994084953575</v>
      </c>
      <c r="T555" t="n">
        <v>117.4410043435132</v>
      </c>
      <c r="U555" t="n">
        <v>463.1873211308161</v>
      </c>
      <c r="V555" t="n">
        <v>-24.52348068578786</v>
      </c>
      <c r="W555" t="n">
        <v>2</v>
      </c>
      <c r="X555" t="n">
        <v>989.3681179354234</v>
      </c>
      <c r="Y555" t="b">
        <v>1</v>
      </c>
      <c r="Z555" t="n">
        <v>989.3681179354234</v>
      </c>
      <c r="AA555" t="b">
        <v>0</v>
      </c>
      <c r="AB555" t="n">
        <v>-6.217921066376233</v>
      </c>
      <c r="AC555" t="n">
        <v>-0.3015994084953575</v>
      </c>
      <c r="AD555" t="b">
        <v>0</v>
      </c>
      <c r="AE555" t="n">
        <v>0</v>
      </c>
      <c r="AF555" t="n">
        <v>205.5635370645767</v>
      </c>
      <c r="AG555" t="n">
        <v>0.6980294524106685</v>
      </c>
      <c r="AH555" t="n">
        <v>28.89445504776934</v>
      </c>
      <c r="AI555" t="n">
        <v>-2.031971927479102</v>
      </c>
      <c r="AJ555" t="n">
        <v>-0.2105252699593959</v>
      </c>
      <c r="AK555" t="n">
        <v>4.185949138897131</v>
      </c>
      <c r="AL555" t="n">
        <v>-0.2542666422047799</v>
      </c>
      <c r="AM555" t="n">
        <v>1</v>
      </c>
      <c r="AN555" t="n">
        <v>0</v>
      </c>
      <c r="AO555" t="n">
        <v>1.876734981751514</v>
      </c>
      <c r="AP555" t="n">
        <v>0</v>
      </c>
      <c r="AQ555" t="n">
        <v>1.775289035077331</v>
      </c>
      <c r="AR555" t="n">
        <v>1</v>
      </c>
      <c r="AS555" t="n">
        <v>0</v>
      </c>
      <c r="AT555" t="n">
        <v>0</v>
      </c>
      <c r="AU555" t="n">
        <v>0</v>
      </c>
      <c r="AV555" t="n">
        <v>0.9521601594082552</v>
      </c>
      <c r="AW555" t="n">
        <v>0.2993429895965172</v>
      </c>
    </row>
    <row r="556" spans="1:49">
      <c r="A556" t="n">
        <v>-101.3706969</v>
      </c>
      <c r="B556" t="n">
        <v>79.92879723999999</v>
      </c>
      <c r="C556" t="n">
        <v>40.47927943</v>
      </c>
      <c r="D556" t="n">
        <v>64.31974822500001</v>
      </c>
      <c r="E556" t="n">
        <v>1123.3746705</v>
      </c>
      <c r="F556" t="n">
        <v>553</v>
      </c>
      <c r="G556" t="n">
        <v>13.7</v>
      </c>
      <c r="H556" t="n">
        <v>-0.1544377989787624</v>
      </c>
      <c r="I556" t="n">
        <v>2.118003103177513</v>
      </c>
      <c r="J556" t="n">
        <v>0</v>
      </c>
      <c r="K556" t="n">
        <v>0</v>
      </c>
      <c r="L556" t="n">
        <v>0.03709039974999884</v>
      </c>
      <c r="M556" t="n">
        <v>0</v>
      </c>
      <c r="N556" t="n">
        <v>89.97579194884193</v>
      </c>
      <c r="O556" t="n">
        <v>-0.4113473574659368</v>
      </c>
      <c r="P556" t="b">
        <v>1</v>
      </c>
      <c r="Q556" t="n">
        <v>0</v>
      </c>
      <c r="R556" t="b">
        <v>0</v>
      </c>
      <c r="S556" t="n">
        <v>-0.4113473574659368</v>
      </c>
      <c r="T556" t="n">
        <v>112.5134097556735</v>
      </c>
      <c r="U556" t="n">
        <v>443.7528880763763</v>
      </c>
      <c r="V556" t="n">
        <v>-34.91208669828343</v>
      </c>
      <c r="W556" t="n">
        <v>2</v>
      </c>
      <c r="X556" t="n">
        <v>947.8561689311398</v>
      </c>
      <c r="Y556" t="b">
        <v>0</v>
      </c>
      <c r="Z556" t="n">
        <v>947.8561689311398</v>
      </c>
      <c r="AA556" t="b">
        <v>0</v>
      </c>
      <c r="AB556" t="n">
        <v>-8.851948960011011</v>
      </c>
      <c r="AC556" t="n">
        <v>-0.4113473574659368</v>
      </c>
      <c r="AD556" t="b">
        <v>0</v>
      </c>
      <c r="AE556" t="n">
        <v>0</v>
      </c>
      <c r="AF556" t="n">
        <v>0</v>
      </c>
      <c r="AG556" t="n">
        <v>0.7776501599021485</v>
      </c>
      <c r="AH556" t="n">
        <v>28.89757016862568</v>
      </c>
      <c r="AI556" t="n">
        <v>-3.222715133051601</v>
      </c>
      <c r="AJ556" t="n">
        <v>-0.319884338308712</v>
      </c>
      <c r="AK556" t="n">
        <v>5.629233826959412</v>
      </c>
      <c r="AL556" t="n">
        <v>-0.319884338308712</v>
      </c>
      <c r="AM556" t="n">
        <v>1</v>
      </c>
      <c r="AN556" t="n">
        <v>0</v>
      </c>
      <c r="AO556" t="n">
        <v>1.806373165822777</v>
      </c>
      <c r="AP556" t="n">
        <v>0</v>
      </c>
      <c r="AQ556" t="n">
        <v>1.697363325240689</v>
      </c>
      <c r="AR556" t="n">
        <v>1</v>
      </c>
      <c r="AS556" t="n">
        <v>0</v>
      </c>
      <c r="AT556" t="n">
        <v>0</v>
      </c>
      <c r="AU556" t="n">
        <v>0</v>
      </c>
      <c r="AV556" t="n">
        <v>0.9101485140505315</v>
      </c>
      <c r="AW556" t="n">
        <v>0.2861352415144453</v>
      </c>
    </row>
    <row r="557" spans="1:49">
      <c r="A557" t="n">
        <v>-101.3706969</v>
      </c>
      <c r="B557" t="n">
        <v>79.92879723999999</v>
      </c>
      <c r="C557" t="n">
        <v>40.509388855</v>
      </c>
      <c r="D557" t="n">
        <v>64.36759074</v>
      </c>
      <c r="E557" t="n">
        <v>1063.6894725</v>
      </c>
      <c r="F557" t="n">
        <v>554</v>
      </c>
      <c r="G557" t="n">
        <v>13.3</v>
      </c>
      <c r="H557" t="n">
        <v>-0.07968305017673227</v>
      </c>
      <c r="I557" t="n">
        <v>2.118003103177513</v>
      </c>
      <c r="J557" t="n">
        <v>0</v>
      </c>
      <c r="K557" t="n">
        <v>0</v>
      </c>
      <c r="L557" t="n">
        <v>0.04479192004166893</v>
      </c>
      <c r="M557" t="n">
        <v>0</v>
      </c>
      <c r="N557" t="n">
        <v>90.00354500343916</v>
      </c>
      <c r="O557" t="n">
        <v>0.0684501981174329</v>
      </c>
      <c r="P557" t="b">
        <v>1</v>
      </c>
      <c r="Q557" t="n">
        <v>0</v>
      </c>
      <c r="R557" t="b">
        <v>0</v>
      </c>
      <c r="S557" t="n">
        <v>0.0684501981174329</v>
      </c>
      <c r="T557" t="n">
        <v>109.2283466971137</v>
      </c>
      <c r="U557" t="n">
        <v>430.7965993734165</v>
      </c>
      <c r="V557" t="n">
        <v>5.984263819108159</v>
      </c>
      <c r="W557" t="n">
        <v>2</v>
      </c>
      <c r="X557" t="n">
        <v>920.1815362616177</v>
      </c>
      <c r="Y557" t="b">
        <v>0</v>
      </c>
      <c r="Z557" t="n">
        <v>920.1815362616177</v>
      </c>
      <c r="AA557" t="b">
        <v>0</v>
      </c>
      <c r="AB557" t="n">
        <v>1.517308270564949</v>
      </c>
      <c r="AC557" t="n">
        <v>0.0684501981174329</v>
      </c>
      <c r="AD557" t="b">
        <v>0</v>
      </c>
      <c r="AE557" t="n">
        <v>0</v>
      </c>
      <c r="AF557" t="n">
        <v>0</v>
      </c>
      <c r="AG557" t="n">
        <v>0.2670374548604075</v>
      </c>
      <c r="AH557" t="n">
        <v>28.90069859084456</v>
      </c>
      <c r="AI557" t="n">
        <v>2.660114905252647</v>
      </c>
      <c r="AJ557" t="n">
        <v>0.2563318248865684</v>
      </c>
      <c r="AK557" t="n">
        <v>1.949764591317746</v>
      </c>
      <c r="AL557" t="n">
        <v>0.2563318248865684</v>
      </c>
      <c r="AM557" t="n">
        <v>1</v>
      </c>
      <c r="AN557" t="n">
        <v>0</v>
      </c>
      <c r="AO557" t="n">
        <v>2.379903025562367</v>
      </c>
      <c r="AP557" t="n">
        <v>0</v>
      </c>
      <c r="AQ557" t="n">
        <v>1.878487410585907</v>
      </c>
      <c r="AR557" t="n">
        <v>1</v>
      </c>
      <c r="AS557" t="n">
        <v>0</v>
      </c>
      <c r="AT557" t="n">
        <v>0</v>
      </c>
      <c r="AU557" t="n">
        <v>0</v>
      </c>
      <c r="AV557" t="n">
        <v>0.9995798975202814</v>
      </c>
      <c r="AW557" t="n">
        <v>0.3142509502290641</v>
      </c>
    </row>
    <row r="558" spans="1:49">
      <c r="A558" t="n">
        <v>-101.3706969</v>
      </c>
      <c r="B558" t="n">
        <v>79.92879723999999</v>
      </c>
      <c r="C558" t="n">
        <v>40.54133345</v>
      </c>
      <c r="D558" t="n">
        <v>64.41834926</v>
      </c>
      <c r="E558" t="n">
        <v>1015.5832788</v>
      </c>
      <c r="F558" t="n">
        <v>555</v>
      </c>
      <c r="G558" t="n">
        <v>13.1</v>
      </c>
      <c r="H558" t="n">
        <v>-0.02683000031430938</v>
      </c>
      <c r="I558" t="n">
        <v>2.118003103177513</v>
      </c>
      <c r="J558" t="n">
        <v>0</v>
      </c>
      <c r="K558" t="n">
        <v>0</v>
      </c>
      <c r="L558" t="n">
        <v>0.05043527004166737</v>
      </c>
      <c r="M558" t="n">
        <v>0</v>
      </c>
      <c r="N558" t="n">
        <v>90.03129805803638</v>
      </c>
      <c r="O558" t="n">
        <v>0.3935164202520524</v>
      </c>
      <c r="P558" t="b">
        <v>1</v>
      </c>
      <c r="Q558" t="n">
        <v>0</v>
      </c>
      <c r="R558" t="b">
        <v>0</v>
      </c>
      <c r="S558" t="n">
        <v>0.3935164202520524</v>
      </c>
      <c r="T558" t="n">
        <v>107.5858151678338</v>
      </c>
      <c r="U558" t="n">
        <v>424.3184550219365</v>
      </c>
      <c r="V558" t="n">
        <v>34.92844295871471</v>
      </c>
      <c r="W558" t="n">
        <v>2</v>
      </c>
      <c r="X558" t="n">
        <v>906.3442199268563</v>
      </c>
      <c r="Y558" t="b">
        <v>0</v>
      </c>
      <c r="Z558" t="n">
        <v>906.3442199268563</v>
      </c>
      <c r="AA558" t="b">
        <v>0</v>
      </c>
      <c r="AB558" t="n">
        <v>8.856096084866813</v>
      </c>
      <c r="AC558" t="n">
        <v>0.3935164202520524</v>
      </c>
      <c r="AD558" t="b">
        <v>0</v>
      </c>
      <c r="AE558" t="n">
        <v>0</v>
      </c>
      <c r="AF558" t="n">
        <v>0</v>
      </c>
      <c r="AG558" t="n">
        <v>0.6661442707567027</v>
      </c>
      <c r="AH558" t="n">
        <v>28.90241466606574</v>
      </c>
      <c r="AI558" t="n">
        <v>6.224045722966984</v>
      </c>
      <c r="AJ558" t="n">
        <v>0.5907375286813467</v>
      </c>
      <c r="AK558" t="n">
        <v>2.077933323684769</v>
      </c>
      <c r="AL558" t="n">
        <v>0.5907375286813467</v>
      </c>
      <c r="AM558" t="n">
        <v>1</v>
      </c>
      <c r="AN558" t="n">
        <v>0</v>
      </c>
      <c r="AO558" t="n">
        <v>2.712125201263663</v>
      </c>
      <c r="AP558" t="n">
        <v>0</v>
      </c>
      <c r="AQ558" t="n">
        <v>1.978596096678988</v>
      </c>
      <c r="AR558" t="n">
        <v>1</v>
      </c>
      <c r="AS558" t="n">
        <v>0</v>
      </c>
      <c r="AT558" t="n">
        <v>0</v>
      </c>
      <c r="AU558" t="n">
        <v>0</v>
      </c>
      <c r="AV558" t="n">
        <v>1.048455007422834</v>
      </c>
      <c r="AW558" t="n">
        <v>0.3296164550451665</v>
      </c>
    </row>
    <row r="559" spans="1:49">
      <c r="A559" t="n">
        <v>-101.3706969</v>
      </c>
      <c r="B559" t="n">
        <v>79.92879723999999</v>
      </c>
      <c r="C559" t="n">
        <v>40.575481615</v>
      </c>
      <c r="D559" t="n">
        <v>64.47260915</v>
      </c>
      <c r="E559" t="n">
        <v>979.6501823</v>
      </c>
      <c r="F559" t="n">
        <v>556</v>
      </c>
      <c r="G559" t="n">
        <v>13.1</v>
      </c>
      <c r="H559" t="n">
        <v>0.0203363847673006</v>
      </c>
      <c r="I559" t="n">
        <v>2.118003103177513</v>
      </c>
      <c r="J559" t="n">
        <v>0</v>
      </c>
      <c r="K559" t="n">
        <v>0</v>
      </c>
      <c r="L559" t="n">
        <v>0.05264363718749943</v>
      </c>
      <c r="M559" t="n">
        <v>0</v>
      </c>
      <c r="N559" t="n">
        <v>90.05905111263361</v>
      </c>
      <c r="O559" t="n">
        <v>0.685207102459044</v>
      </c>
      <c r="P559" t="b">
        <v>1</v>
      </c>
      <c r="Q559" t="n">
        <v>0</v>
      </c>
      <c r="R559" t="b">
        <v>0</v>
      </c>
      <c r="S559" t="n">
        <v>0.685207102459044</v>
      </c>
      <c r="T559" t="n">
        <v>107.5858151678338</v>
      </c>
      <c r="U559" t="n">
        <v>424.3184550219365</v>
      </c>
      <c r="V559" t="n">
        <v>60.81885268680115</v>
      </c>
      <c r="W559" t="n">
        <v>2</v>
      </c>
      <c r="X559" t="n">
        <v>906.3442199268563</v>
      </c>
      <c r="Y559" t="b">
        <v>0</v>
      </c>
      <c r="Z559" t="n">
        <v>906.3442199268563</v>
      </c>
      <c r="AA559" t="b">
        <v>0</v>
      </c>
      <c r="AB559" t="n">
        <v>15.42060159401652</v>
      </c>
      <c r="AC559" t="n">
        <v>0.685207102459044</v>
      </c>
      <c r="AD559" t="b">
        <v>0</v>
      </c>
      <c r="AE559" t="n">
        <v>0</v>
      </c>
      <c r="AF559" t="n">
        <v>0</v>
      </c>
      <c r="AG559" t="n">
        <v>0.7665695224643194</v>
      </c>
      <c r="AH559" t="n">
        <v>28.90690833963305</v>
      </c>
      <c r="AI559" t="n">
        <v>9.417779545325397</v>
      </c>
      <c r="AJ559" t="n">
        <v>0.8938616555694562</v>
      </c>
      <c r="AK559" t="n">
        <v>2.198396776591072</v>
      </c>
      <c r="AL559" t="n">
        <v>0.8938616555694562</v>
      </c>
      <c r="AM559" t="n">
        <v>1</v>
      </c>
      <c r="AN559" t="n">
        <v>0</v>
      </c>
      <c r="AO559" t="n">
        <v>3.014200249508845</v>
      </c>
      <c r="AP559" t="n">
        <v>0</v>
      </c>
      <c r="AQ559" t="n">
        <v>2.077445587744106</v>
      </c>
      <c r="AR559" t="n">
        <v>1</v>
      </c>
      <c r="AS559" t="n">
        <v>0</v>
      </c>
      <c r="AT559" t="n">
        <v>0</v>
      </c>
      <c r="AU559" t="n">
        <v>0</v>
      </c>
      <c r="AV559" t="n">
        <v>1.097133326077671</v>
      </c>
      <c r="AW559" t="n">
        <v>0.3449200920338498</v>
      </c>
    </row>
    <row r="560" spans="1:49">
      <c r="A560" t="n">
        <v>-101.3706969</v>
      </c>
      <c r="B560" t="n">
        <v>79.92879723999999</v>
      </c>
      <c r="C560" t="n">
        <v>40.60947186</v>
      </c>
      <c r="D560" t="n">
        <v>64.52661811</v>
      </c>
      <c r="E560" t="n">
        <v>945.7729408499999</v>
      </c>
      <c r="F560" t="n">
        <v>557</v>
      </c>
      <c r="G560" t="n">
        <v>13.3</v>
      </c>
      <c r="H560" t="n">
        <v>0.1121511279117757</v>
      </c>
      <c r="I560" t="n">
        <v>2.118003103177513</v>
      </c>
      <c r="J560" t="n">
        <v>0</v>
      </c>
      <c r="K560" t="n">
        <v>0</v>
      </c>
      <c r="L560" t="n">
        <v>0.05429087908332947</v>
      </c>
      <c r="M560" t="n">
        <v>0</v>
      </c>
      <c r="N560" t="n">
        <v>90.08680416723084</v>
      </c>
      <c r="O560" t="n">
        <v>1.272921050699899</v>
      </c>
      <c r="P560" t="b">
        <v>1</v>
      </c>
      <c r="Q560" t="n">
        <v>0</v>
      </c>
      <c r="R560" t="b">
        <v>0</v>
      </c>
      <c r="S560" t="n">
        <v>1.272921050699899</v>
      </c>
      <c r="T560" t="n">
        <v>109.2283466971137</v>
      </c>
      <c r="U560" t="n">
        <v>430.7965993734165</v>
      </c>
      <c r="V560" t="n">
        <v>111.2852204637304</v>
      </c>
      <c r="W560" t="n">
        <v>2</v>
      </c>
      <c r="X560" t="n">
        <v>920.1815362616177</v>
      </c>
      <c r="Y560" t="b">
        <v>0</v>
      </c>
      <c r="Z560" t="n">
        <v>920.1815362616177</v>
      </c>
      <c r="AA560" t="b">
        <v>0</v>
      </c>
      <c r="AB560" t="n">
        <v>28.21633378897831</v>
      </c>
      <c r="AC560" t="n">
        <v>1.272921050699899</v>
      </c>
      <c r="AD560" t="b">
        <v>0</v>
      </c>
      <c r="AE560" t="n">
        <v>0</v>
      </c>
      <c r="AF560" t="n">
        <v>0</v>
      </c>
      <c r="AG560" t="n">
        <v>0.8440995817303296</v>
      </c>
      <c r="AH560" t="n">
        <v>28.91237924550832</v>
      </c>
      <c r="AI560" t="n">
        <v>15.64968681643522</v>
      </c>
      <c r="AJ560" t="n">
        <v>1.508022368747681</v>
      </c>
      <c r="AK560" t="n">
        <v>2.439792720471596</v>
      </c>
      <c r="AL560" t="n">
        <v>1.508022368747681</v>
      </c>
      <c r="AM560" t="n">
        <v>1</v>
      </c>
      <c r="AN560" t="n">
        <v>0</v>
      </c>
      <c r="AO560" t="n">
        <v>3.627902098172385</v>
      </c>
      <c r="AP560" t="n">
        <v>0</v>
      </c>
      <c r="AQ560" t="n">
        <v>2.307248867566082</v>
      </c>
      <c r="AR560" t="n">
        <v>1</v>
      </c>
      <c r="AS560" t="n">
        <v>0</v>
      </c>
      <c r="AT560" t="n">
        <v>0</v>
      </c>
      <c r="AU560" t="n">
        <v>0</v>
      </c>
      <c r="AV560" t="n">
        <v>1.212223089129287</v>
      </c>
      <c r="AW560" t="n">
        <v>0.3811023596948244</v>
      </c>
    </row>
    <row r="561" spans="1:49">
      <c r="A561" t="n">
        <v>-101.3706969</v>
      </c>
      <c r="B561" t="n">
        <v>79.92879723999999</v>
      </c>
      <c r="C561" t="n">
        <v>40.643472695</v>
      </c>
      <c r="D561" t="n">
        <v>64.580643905</v>
      </c>
      <c r="E561" t="n">
        <v>917.0724881</v>
      </c>
      <c r="F561" t="n">
        <v>558</v>
      </c>
      <c r="G561" t="n">
        <v>13.8</v>
      </c>
      <c r="H561" t="n">
        <v>0.11439243691893</v>
      </c>
      <c r="I561" t="n">
        <v>2.118003103177513</v>
      </c>
      <c r="J561" t="n">
        <v>0</v>
      </c>
      <c r="K561" t="n">
        <v>0</v>
      </c>
      <c r="L561" t="n">
        <v>0.05739178979166493</v>
      </c>
      <c r="M561" t="n">
        <v>0</v>
      </c>
      <c r="N561" t="n">
        <v>90.11455722182806</v>
      </c>
      <c r="O561" t="n">
        <v>1.337426343517599</v>
      </c>
      <c r="P561" t="b">
        <v>1</v>
      </c>
      <c r="Q561" t="n">
        <v>0</v>
      </c>
      <c r="R561" t="b">
        <v>0</v>
      </c>
      <c r="S561" t="n">
        <v>1.337426343517599</v>
      </c>
      <c r="T561" t="n">
        <v>113.3346755203135</v>
      </c>
      <c r="U561" t="n">
        <v>446.9919602521163</v>
      </c>
      <c r="V561" t="n">
        <v>112.6882020608037</v>
      </c>
      <c r="W561" t="n">
        <v>2</v>
      </c>
      <c r="X561" t="n">
        <v>954.7748270985205</v>
      </c>
      <c r="Y561" t="b">
        <v>0</v>
      </c>
      <c r="Z561" t="n">
        <v>954.7748270985205</v>
      </c>
      <c r="AA561" t="b">
        <v>0</v>
      </c>
      <c r="AB561" t="n">
        <v>28.57205934604557</v>
      </c>
      <c r="AC561" t="n">
        <v>1.337426343517599</v>
      </c>
      <c r="AD561" t="b">
        <v>0</v>
      </c>
      <c r="AE561" t="n">
        <v>0</v>
      </c>
      <c r="AF561" t="n">
        <v>0</v>
      </c>
      <c r="AG561" t="n">
        <v>0.8445234296322175</v>
      </c>
      <c r="AH561" t="n">
        <v>28.91916703831889</v>
      </c>
      <c r="AI561" t="n">
        <v>15.83903040314292</v>
      </c>
      <c r="AJ561" t="n">
        <v>1.583646227671903</v>
      </c>
      <c r="AK561" t="n">
        <v>2.462598125031695</v>
      </c>
      <c r="AL561" t="n">
        <v>1.583646227671903</v>
      </c>
      <c r="AM561" t="n">
        <v>1</v>
      </c>
      <c r="AN561" t="n">
        <v>0</v>
      </c>
      <c r="AO561" t="n">
        <v>3.702548011607631</v>
      </c>
      <c r="AP561" t="n">
        <v>0</v>
      </c>
      <c r="AQ561" t="n">
        <v>2.323526807288362</v>
      </c>
      <c r="AR561" t="n">
        <v>1</v>
      </c>
      <c r="AS561" t="n">
        <v>0</v>
      </c>
      <c r="AT561" t="n">
        <v>0</v>
      </c>
      <c r="AU561" t="n">
        <v>0</v>
      </c>
      <c r="AV561" t="n">
        <v>1.219385637645778</v>
      </c>
      <c r="AW561" t="n">
        <v>0.3833541433520914</v>
      </c>
    </row>
    <row r="562" spans="1:49">
      <c r="A562" t="n">
        <v>-101.3706969</v>
      </c>
      <c r="B562" t="n">
        <v>79.92879723999999</v>
      </c>
      <c r="C562" t="n">
        <v>40.679658865</v>
      </c>
      <c r="D562" t="n">
        <v>64.63814210000001</v>
      </c>
      <c r="E562" t="n">
        <v>902.4684053</v>
      </c>
      <c r="F562" t="n">
        <v>559</v>
      </c>
      <c r="G562" t="n">
        <v>14.5</v>
      </c>
      <c r="H562" t="n">
        <v>0.4302791244125026</v>
      </c>
      <c r="I562" t="n">
        <v>2.118003103177513</v>
      </c>
      <c r="J562" t="n">
        <v>0</v>
      </c>
      <c r="K562" t="n">
        <v>0</v>
      </c>
      <c r="L562" t="n">
        <v>0.06408471710416863</v>
      </c>
      <c r="M562" t="n">
        <v>0</v>
      </c>
      <c r="N562" t="n">
        <v>90.14231027642529</v>
      </c>
      <c r="O562" t="n">
        <v>3.570692246525332</v>
      </c>
      <c r="P562" t="b">
        <v>1</v>
      </c>
      <c r="Q562" t="n">
        <v>0</v>
      </c>
      <c r="R562" t="b">
        <v>0</v>
      </c>
      <c r="S562" t="n">
        <v>3.570692246525332</v>
      </c>
      <c r="T562" t="n">
        <v>119.0835358727931</v>
      </c>
      <c r="U562" t="n">
        <v>469.665465482296</v>
      </c>
      <c r="V562" t="n">
        <v>286.3334467502565</v>
      </c>
      <c r="W562" t="n">
        <v>2</v>
      </c>
      <c r="X562" t="n">
        <v>1003.205434270184</v>
      </c>
      <c r="Y562" t="b">
        <v>0</v>
      </c>
      <c r="Z562" t="n">
        <v>1003.205434270184</v>
      </c>
      <c r="AA562" t="b">
        <v>0</v>
      </c>
      <c r="AB562" t="n">
        <v>72.59975830381758</v>
      </c>
      <c r="AC562" t="n">
        <v>3.570692246525332</v>
      </c>
      <c r="AD562" t="b">
        <v>0</v>
      </c>
      <c r="AE562" t="n">
        <v>0</v>
      </c>
      <c r="AF562" t="n">
        <v>0</v>
      </c>
      <c r="AG562" t="n">
        <v>0.9116561687255759</v>
      </c>
      <c r="AH562" t="n">
        <v>28.92627941343591</v>
      </c>
      <c r="AI562" t="n">
        <v>37.28231328573563</v>
      </c>
      <c r="AJ562" t="n">
        <v>3.916709357121865</v>
      </c>
      <c r="AK562" t="n">
        <v>3.293662394435259</v>
      </c>
      <c r="AL562" t="n">
        <v>3.916709357121865</v>
      </c>
      <c r="AM562" t="n">
        <v>1</v>
      </c>
      <c r="AN562" t="n">
        <v>0</v>
      </c>
      <c r="AO562" t="n">
        <v>6.034810993027939</v>
      </c>
      <c r="AP562" t="n">
        <v>0</v>
      </c>
      <c r="AQ562" t="n">
        <v>3.296882077091974</v>
      </c>
      <c r="AR562" t="n">
        <v>1</v>
      </c>
      <c r="AS562" t="n">
        <v>0</v>
      </c>
      <c r="AT562" t="n">
        <v>0</v>
      </c>
      <c r="AU562" t="n">
        <v>0</v>
      </c>
      <c r="AV562" t="n">
        <v>1.712088181649814</v>
      </c>
      <c r="AW562" t="n">
        <v>0.5382514587319299</v>
      </c>
    </row>
    <row r="563" spans="1:49">
      <c r="A563" t="n">
        <v>-101.3706969</v>
      </c>
      <c r="B563" t="n">
        <v>79.92879723999999</v>
      </c>
      <c r="C563" t="n">
        <v>40.71900461</v>
      </c>
      <c r="D563" t="n">
        <v>64.70066070999999</v>
      </c>
      <c r="E563" t="n">
        <v>902.7334203</v>
      </c>
      <c r="F563" t="n">
        <v>560</v>
      </c>
      <c r="G563" t="n">
        <v>16.5</v>
      </c>
      <c r="H563" t="n">
        <v>0.4144910654310592</v>
      </c>
      <c r="I563" t="n">
        <v>2.118003103177513</v>
      </c>
      <c r="J563" t="n">
        <v>0</v>
      </c>
      <c r="K563" t="n">
        <v>0</v>
      </c>
      <c r="L563" t="n">
        <v>0.0757170880208311</v>
      </c>
      <c r="M563" t="n">
        <v>0</v>
      </c>
      <c r="N563" t="n">
        <v>90.17006333102252</v>
      </c>
      <c r="O563" t="n">
        <v>3.951084772479557</v>
      </c>
      <c r="P563" t="b">
        <v>1</v>
      </c>
      <c r="Q563" t="n">
        <v>0</v>
      </c>
      <c r="R563" t="b">
        <v>0</v>
      </c>
      <c r="S563" t="n">
        <v>3.951084772479557</v>
      </c>
      <c r="T563" t="n">
        <v>135.5088511655922</v>
      </c>
      <c r="U563" t="n">
        <v>534.4469089970955</v>
      </c>
      <c r="V563" t="n">
        <v>278.4325894757091</v>
      </c>
      <c r="W563" t="n">
        <v>2</v>
      </c>
      <c r="X563" t="n">
        <v>1141.578597617796</v>
      </c>
      <c r="Y563" t="b">
        <v>0</v>
      </c>
      <c r="Z563" t="n">
        <v>1141.578597617796</v>
      </c>
      <c r="AA563" t="b">
        <v>0</v>
      </c>
      <c r="AB563" t="n">
        <v>70.59649834576803</v>
      </c>
      <c r="AC563" t="n">
        <v>3.951084772479557</v>
      </c>
      <c r="AD563" t="b">
        <v>0</v>
      </c>
      <c r="AE563" t="n">
        <v>0</v>
      </c>
      <c r="AF563" t="n">
        <v>0</v>
      </c>
      <c r="AG563" t="n">
        <v>0.9086633927019676</v>
      </c>
      <c r="AH563" t="n">
        <v>28.93706909130364</v>
      </c>
      <c r="AI563" t="n">
        <v>36.3729796656802</v>
      </c>
      <c r="AJ563" t="n">
        <v>4.348238087077283</v>
      </c>
      <c r="AK563" t="n">
        <v>3.322184559983555</v>
      </c>
      <c r="AL563" t="n">
        <v>4.348238087077283</v>
      </c>
      <c r="AM563" t="n">
        <v>1</v>
      </c>
      <c r="AN563" t="n">
        <v>0</v>
      </c>
      <c r="AO563" t="n">
        <v>6.466378284699119</v>
      </c>
      <c r="AP563" t="n">
        <v>0</v>
      </c>
      <c r="AQ563" t="n">
        <v>3.481470026623462</v>
      </c>
      <c r="AR563" t="n">
        <v>1</v>
      </c>
      <c r="AS563" t="n">
        <v>0</v>
      </c>
      <c r="AT563" t="n">
        <v>0</v>
      </c>
      <c r="AU563" t="n">
        <v>0</v>
      </c>
      <c r="AV563" t="n">
        <v>1.805581327674756</v>
      </c>
      <c r="AW563" t="n">
        <v>0.5676441166386447</v>
      </c>
    </row>
    <row r="564" spans="1:49">
      <c r="A564" t="n">
        <v>-101.3706969</v>
      </c>
      <c r="B564" t="n">
        <v>79.92879723999999</v>
      </c>
      <c r="C564" t="n">
        <v>40.7626037</v>
      </c>
      <c r="D564" t="n">
        <v>64.769937695</v>
      </c>
      <c r="E564" t="n">
        <v>919.3821819499999</v>
      </c>
      <c r="F564" t="n">
        <v>561</v>
      </c>
      <c r="G564" t="n">
        <v>17</v>
      </c>
      <c r="H564" t="n">
        <v>-0.004910052803405396</v>
      </c>
      <c r="I564" t="n">
        <v>2.118003103177513</v>
      </c>
      <c r="J564" t="n">
        <v>0</v>
      </c>
      <c r="K564" t="n">
        <v>0</v>
      </c>
      <c r="L564" t="n">
        <v>0.08596730470833669</v>
      </c>
      <c r="M564" t="n">
        <v>0</v>
      </c>
      <c r="N564" t="n">
        <v>90.19781638561975</v>
      </c>
      <c r="O564" t="n">
        <v>0.7079188178973369</v>
      </c>
      <c r="P564" t="b">
        <v>1</v>
      </c>
      <c r="Q564" t="n">
        <v>0</v>
      </c>
      <c r="R564" t="b">
        <v>0</v>
      </c>
      <c r="S564" t="n">
        <v>0.7079188178973369</v>
      </c>
      <c r="T564" t="n">
        <v>139.6151799887919</v>
      </c>
      <c r="U564" t="n">
        <v>550.6422698757954</v>
      </c>
      <c r="V564" t="n">
        <v>48.41971160378578</v>
      </c>
      <c r="W564" t="n">
        <v>2</v>
      </c>
      <c r="X564" t="n">
        <v>1176.171888454699</v>
      </c>
      <c r="Y564" t="b">
        <v>0</v>
      </c>
      <c r="Z564" t="n">
        <v>1176.171888454699</v>
      </c>
      <c r="AA564" t="b">
        <v>0</v>
      </c>
      <c r="AB564" t="n">
        <v>12.27680314497611</v>
      </c>
      <c r="AC564" t="n">
        <v>0.7079188178973369</v>
      </c>
      <c r="AD564" t="b">
        <v>0</v>
      </c>
      <c r="AE564" t="n">
        <v>0</v>
      </c>
      <c r="AF564" t="n">
        <v>0</v>
      </c>
      <c r="AG564" t="n">
        <v>0.7170634625121225</v>
      </c>
      <c r="AH564" t="n">
        <v>28.94941266891355</v>
      </c>
      <c r="AI564" t="n">
        <v>8.015423063535449</v>
      </c>
      <c r="AJ564" t="n">
        <v>0.9872470916552508</v>
      </c>
      <c r="AK564" t="n">
        <v>2.267856048097196</v>
      </c>
      <c r="AL564" t="n">
        <v>0.9872470916552508</v>
      </c>
      <c r="AM564" t="n">
        <v>1</v>
      </c>
      <c r="AN564" t="n">
        <v>0</v>
      </c>
      <c r="AO564" t="n">
        <v>3.106531568704969</v>
      </c>
      <c r="AP564" t="n">
        <v>0</v>
      </c>
      <c r="AQ564" t="n">
        <v>2.078127636710003</v>
      </c>
      <c r="AR564" t="n">
        <v>1</v>
      </c>
      <c r="AS564" t="n">
        <v>0</v>
      </c>
      <c r="AT564" t="n">
        <v>0</v>
      </c>
      <c r="AU564" t="n">
        <v>0</v>
      </c>
      <c r="AV564" t="n">
        <v>1.094831016974877</v>
      </c>
      <c r="AW564" t="n">
        <v>0.3441962851375037</v>
      </c>
    </row>
    <row r="565" spans="1:49">
      <c r="A565" t="n">
        <v>-101.3706969</v>
      </c>
      <c r="B565" t="n">
        <v>79.92879723999999</v>
      </c>
      <c r="C565" t="n">
        <v>40.812070185</v>
      </c>
      <c r="D565" t="n">
        <v>64.84853770999999</v>
      </c>
      <c r="E565" t="n">
        <v>954.4427128</v>
      </c>
      <c r="F565" t="n">
        <v>562</v>
      </c>
      <c r="G565" t="n">
        <v>17</v>
      </c>
      <c r="H565" t="n">
        <v>0.02181581244923025</v>
      </c>
      <c r="I565" t="n">
        <v>2.118003103177513</v>
      </c>
      <c r="J565" t="n">
        <v>0</v>
      </c>
      <c r="K565" t="n">
        <v>0</v>
      </c>
      <c r="L565" t="n">
        <v>0.09101128270833142</v>
      </c>
      <c r="M565" t="n">
        <v>0</v>
      </c>
      <c r="N565" t="n">
        <v>90.22556944021697</v>
      </c>
      <c r="O565" t="n">
        <v>0.9224050223269264</v>
      </c>
      <c r="P565" t="b">
        <v>1</v>
      </c>
      <c r="Q565" t="n">
        <v>0</v>
      </c>
      <c r="R565" t="b">
        <v>0</v>
      </c>
      <c r="S565" t="n">
        <v>0.9224050223269264</v>
      </c>
      <c r="T565" t="n">
        <v>139.6151799887919</v>
      </c>
      <c r="U565" t="n">
        <v>550.6422698757954</v>
      </c>
      <c r="V565" t="n">
        <v>63.08998155411427</v>
      </c>
      <c r="W565" t="n">
        <v>2</v>
      </c>
      <c r="X565" t="n">
        <v>1176.171888454699</v>
      </c>
      <c r="Y565" t="b">
        <v>0</v>
      </c>
      <c r="Z565" t="n">
        <v>1176.171888454699</v>
      </c>
      <c r="AA565" t="b">
        <v>0</v>
      </c>
      <c r="AB565" t="n">
        <v>15.99644562731092</v>
      </c>
      <c r="AC565" t="n">
        <v>0.9224050223269264</v>
      </c>
      <c r="AD565" t="b">
        <v>0</v>
      </c>
      <c r="AE565" t="n">
        <v>0</v>
      </c>
      <c r="AF565" t="n">
        <v>0</v>
      </c>
      <c r="AG565" t="n">
        <v>0.7622364828434408</v>
      </c>
      <c r="AH565" t="n">
        <v>28.95626364292179</v>
      </c>
      <c r="AI565" t="n">
        <v>9.824998987224067</v>
      </c>
      <c r="AJ565" t="n">
        <v>1.210129721009934</v>
      </c>
      <c r="AK565" t="n">
        <v>2.336026315262027</v>
      </c>
      <c r="AL565" t="n">
        <v>1.210129721009934</v>
      </c>
      <c r="AM565" t="n">
        <v>1</v>
      </c>
      <c r="AN565" t="n">
        <v>0</v>
      </c>
      <c r="AO565" t="n">
        <v>3.333135413399312</v>
      </c>
      <c r="AP565" t="n">
        <v>0</v>
      </c>
      <c r="AQ565" t="n">
        <v>2.187590127910378</v>
      </c>
      <c r="AR565" t="n">
        <v>1</v>
      </c>
      <c r="AS565" t="n">
        <v>0</v>
      </c>
      <c r="AT565" t="n">
        <v>0</v>
      </c>
      <c r="AU565" t="n">
        <v>0</v>
      </c>
      <c r="AV565" t="n">
        <v>1.151320296937809</v>
      </c>
      <c r="AW565" t="n">
        <v>0.3619555557572363</v>
      </c>
    </row>
    <row r="566" spans="1:49">
      <c r="A566" t="n">
        <v>-101.3706969</v>
      </c>
      <c r="B566" t="n">
        <v>79.92879723999999</v>
      </c>
      <c r="C566" t="n">
        <v>40.87279811</v>
      </c>
      <c r="D566" t="n">
        <v>64.945031645</v>
      </c>
      <c r="E566" t="n">
        <v>1021.5532856</v>
      </c>
      <c r="F566" t="n">
        <v>563</v>
      </c>
      <c r="G566" t="n">
        <v>17</v>
      </c>
      <c r="H566" t="n">
        <v>-0.08235319699351429</v>
      </c>
      <c r="I566" t="n">
        <v>2.118003103177513</v>
      </c>
      <c r="J566" t="n">
        <v>0</v>
      </c>
      <c r="K566" t="n">
        <v>0</v>
      </c>
      <c r="L566" t="n">
        <v>0.09324313856249694</v>
      </c>
      <c r="M566" t="n">
        <v>0</v>
      </c>
      <c r="N566" t="n">
        <v>90.2533224948142</v>
      </c>
      <c r="O566" t="n">
        <v>0.0864053177949672</v>
      </c>
      <c r="P566" t="b">
        <v>1</v>
      </c>
      <c r="Q566" t="n">
        <v>0</v>
      </c>
      <c r="R566" t="b">
        <v>0</v>
      </c>
      <c r="S566" t="n">
        <v>0.0864053177949672</v>
      </c>
      <c r="T566" t="n">
        <v>139.6151799887919</v>
      </c>
      <c r="U566" t="n">
        <v>550.6422698757954</v>
      </c>
      <c r="V566" t="n">
        <v>5.90988749400994</v>
      </c>
      <c r="W566" t="n">
        <v>2</v>
      </c>
      <c r="X566" t="n">
        <v>1176.171888454699</v>
      </c>
      <c r="Y566" t="b">
        <v>0</v>
      </c>
      <c r="Z566" t="n">
        <v>1176.171888454699</v>
      </c>
      <c r="AA566" t="b">
        <v>0</v>
      </c>
      <c r="AB566" t="n">
        <v>1.498450175966009</v>
      </c>
      <c r="AC566" t="n">
        <v>0.0864053177949672</v>
      </c>
      <c r="AD566" t="b">
        <v>0</v>
      </c>
      <c r="AE566" t="n">
        <v>0</v>
      </c>
      <c r="AF566" t="n">
        <v>0</v>
      </c>
      <c r="AG566" t="n">
        <v>0.2531331060357985</v>
      </c>
      <c r="AH566" t="n">
        <v>28.96376511857368</v>
      </c>
      <c r="AI566" t="n">
        <v>2.771354679551099</v>
      </c>
      <c r="AJ566" t="n">
        <v>0.3413434107775204</v>
      </c>
      <c r="AK566" t="n">
        <v>2.069833061589484</v>
      </c>
      <c r="AL566" t="n">
        <v>0.3413434107775204</v>
      </c>
      <c r="AM566" t="n">
        <v>1</v>
      </c>
      <c r="AN566" t="n">
        <v>0</v>
      </c>
      <c r="AO566" t="n">
        <v>2.472253326297557</v>
      </c>
      <c r="AP566" t="n">
        <v>0</v>
      </c>
      <c r="AQ566" t="n">
        <v>1.880288850126991</v>
      </c>
      <c r="AR566" t="n">
        <v>1</v>
      </c>
      <c r="AS566" t="n">
        <v>0</v>
      </c>
      <c r="AT566" t="n">
        <v>0</v>
      </c>
      <c r="AU566" t="n">
        <v>0</v>
      </c>
      <c r="AV566" t="n">
        <v>0.9978764284057285</v>
      </c>
      <c r="AW566" t="n">
        <v>0.3137154084587043</v>
      </c>
    </row>
    <row r="567" spans="1:49">
      <c r="A567" t="n">
        <v>-101.3706969</v>
      </c>
      <c r="B567" t="n">
        <v>79.92879723999999</v>
      </c>
      <c r="C567" t="n">
        <v>40.946666345</v>
      </c>
      <c r="D567" t="n">
        <v>65.06240493999999</v>
      </c>
      <c r="E567" t="n">
        <v>1118.554646</v>
      </c>
      <c r="F567" t="n">
        <v>564</v>
      </c>
      <c r="G567" t="n">
        <v>15.4</v>
      </c>
      <c r="H567" t="n">
        <v>-1.025736357808509</v>
      </c>
      <c r="I567" t="n">
        <v>2.118003103177513</v>
      </c>
      <c r="J567" t="n">
        <v>0</v>
      </c>
      <c r="K567" t="n">
        <v>0</v>
      </c>
      <c r="L567" t="n">
        <v>0.08990669935416767</v>
      </c>
      <c r="M567" t="n">
        <v>0</v>
      </c>
      <c r="N567" t="n">
        <v>90.28107554941143</v>
      </c>
      <c r="O567" t="n">
        <v>-6.78859586659768</v>
      </c>
      <c r="P567" t="b">
        <v>1</v>
      </c>
      <c r="Q567" t="n">
        <v>0</v>
      </c>
      <c r="R567" t="b">
        <v>0</v>
      </c>
      <c r="S567" t="n">
        <v>-6.78859586659768</v>
      </c>
      <c r="T567" t="n">
        <v>126.4749277545527</v>
      </c>
      <c r="U567" t="n">
        <v>498.8171150639559</v>
      </c>
      <c r="V567" t="n">
        <v>-512.5625804281215</v>
      </c>
      <c r="W567" t="n">
        <v>2</v>
      </c>
      <c r="X567" t="n">
        <v>1065.47335777661</v>
      </c>
      <c r="Y567" t="b">
        <v>0</v>
      </c>
      <c r="Z567" t="n">
        <v>1065.47335777661</v>
      </c>
      <c r="AA567" t="b">
        <v>0</v>
      </c>
      <c r="AB567" t="n">
        <v>-129.9600863154466</v>
      </c>
      <c r="AC567" t="n">
        <v>-6.78859586659768</v>
      </c>
      <c r="AD567" t="b">
        <v>0</v>
      </c>
      <c r="AE567" t="n">
        <v>0</v>
      </c>
      <c r="AF567" t="n">
        <v>0</v>
      </c>
      <c r="AG567" t="n">
        <v>0.9494821507542112</v>
      </c>
      <c r="AH567" t="n">
        <v>28.96597242948169</v>
      </c>
      <c r="AI567" t="n">
        <v>-57.76909282162602</v>
      </c>
      <c r="AJ567" t="n">
        <v>-6.445650604018312</v>
      </c>
      <c r="AK567" t="n">
        <v>72.19099349382061</v>
      </c>
      <c r="AL567" t="n">
        <v>-6.445650604018312</v>
      </c>
      <c r="AM567" t="n">
        <v>1</v>
      </c>
      <c r="AN567" t="n">
        <v>2.426178526279158</v>
      </c>
      <c r="AO567" t="n">
        <v>-1.889137839939345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</row>
    <row r="568" spans="1:49">
      <c r="A568" t="n">
        <v>-101.3706969</v>
      </c>
      <c r="B568" t="n">
        <v>79.92879723999999</v>
      </c>
      <c r="C568" t="n">
        <v>41.01327052000001</v>
      </c>
      <c r="D568" t="n">
        <v>65.16823596500001</v>
      </c>
      <c r="E568" t="n">
        <v>1181.9635605</v>
      </c>
      <c r="F568" t="n">
        <v>565</v>
      </c>
      <c r="G568" t="n">
        <v>10.1</v>
      </c>
      <c r="H568" t="n">
        <v>-1.56470137177245</v>
      </c>
      <c r="I568" t="n">
        <v>2.118003103177513</v>
      </c>
      <c r="J568" t="n">
        <v>0</v>
      </c>
      <c r="K568" t="n">
        <v>0</v>
      </c>
      <c r="L568" t="n">
        <v>0.08364225322916669</v>
      </c>
      <c r="M568" t="n">
        <v>0</v>
      </c>
      <c r="N568" t="n">
        <v>90.30882860400865</v>
      </c>
      <c r="O568" t="n">
        <v>-7.037263394014033</v>
      </c>
      <c r="P568" t="b">
        <v>1</v>
      </c>
      <c r="Q568" t="n">
        <v>0</v>
      </c>
      <c r="R568" t="b">
        <v>0</v>
      </c>
      <c r="S568" t="n">
        <v>-7.037263394014033</v>
      </c>
      <c r="T568" t="n">
        <v>82.94784222863521</v>
      </c>
      <c r="U568" t="n">
        <v>327.1462897497373</v>
      </c>
      <c r="V568" t="n">
        <v>-810.1586912241563</v>
      </c>
      <c r="W568" t="n">
        <v>1</v>
      </c>
      <c r="X568" t="n">
        <v>1219.274221897271</v>
      </c>
      <c r="Y568" t="b">
        <v>1</v>
      </c>
      <c r="Z568" t="n">
        <v>1219.274221897271</v>
      </c>
      <c r="AA568" t="b">
        <v>0</v>
      </c>
      <c r="AB568" t="n">
        <v>-205.4154896612972</v>
      </c>
      <c r="AC568" t="n">
        <v>-7.037263394014033</v>
      </c>
      <c r="AD568" t="b">
        <v>0</v>
      </c>
      <c r="AE568" t="n">
        <v>0</v>
      </c>
      <c r="AF568" t="n">
        <v>-37.31066139727068</v>
      </c>
      <c r="AG568" t="n">
        <v>0.954553604368434</v>
      </c>
      <c r="AH568" t="n">
        <v>28.97770260840206</v>
      </c>
      <c r="AI568" t="n">
        <v>-52.61070460136787</v>
      </c>
      <c r="AJ568" t="n">
        <v>-6.717445137646133</v>
      </c>
      <c r="AK568" t="n">
        <v>152.8047850599294</v>
      </c>
      <c r="AL568" t="n">
        <v>-6.51188652213185</v>
      </c>
      <c r="AM568" t="n">
        <v>1</v>
      </c>
      <c r="AN568" t="n">
        <v>2.384916196558745</v>
      </c>
      <c r="AO568" t="n">
        <v>-2.006411283809713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</row>
    <row r="569" spans="1:49">
      <c r="A569" t="n">
        <v>-85.151385385</v>
      </c>
      <c r="B569" t="n">
        <v>63.71196807</v>
      </c>
      <c r="C569" t="n">
        <v>41.06348564</v>
      </c>
      <c r="D569" t="n">
        <v>65.24802552</v>
      </c>
      <c r="E569" t="n">
        <v>1191.5854145</v>
      </c>
      <c r="F569" t="n">
        <v>566</v>
      </c>
      <c r="G569" t="n">
        <v>4.8</v>
      </c>
      <c r="H569" t="n">
        <v>-1.548791488435021</v>
      </c>
      <c r="I569" t="n">
        <v>1.779122606439281</v>
      </c>
      <c r="J569" t="n">
        <v>0</v>
      </c>
      <c r="K569" t="n">
        <v>0</v>
      </c>
      <c r="L569" t="n">
        <v>0.07838241972917076</v>
      </c>
      <c r="M569" t="n">
        <v>0</v>
      </c>
      <c r="N569" t="n">
        <v>90.33376623687498</v>
      </c>
      <c r="O569" t="n">
        <v>-3.313390159193759</v>
      </c>
      <c r="P569" t="b">
        <v>1</v>
      </c>
      <c r="Q569" t="n">
        <v>0</v>
      </c>
      <c r="R569" t="b">
        <v>0</v>
      </c>
      <c r="S569" t="n">
        <v>-3.313390159193759</v>
      </c>
      <c r="T569" t="n">
        <v>39.42075670271772</v>
      </c>
      <c r="U569" t="n">
        <v>155.4754644355187</v>
      </c>
      <c r="V569" t="n">
        <v>-802.6366812862925</v>
      </c>
      <c r="W569" t="n">
        <v>0</v>
      </c>
      <c r="X569" t="n">
        <v>0</v>
      </c>
      <c r="Y569" t="b">
        <v>1</v>
      </c>
      <c r="Z569" t="n">
        <v>750</v>
      </c>
      <c r="AA569" t="b">
        <v>1</v>
      </c>
      <c r="AB569" t="n">
        <v>-203.5082863301959</v>
      </c>
      <c r="AC569" t="n">
        <v>-3.313390159193759</v>
      </c>
      <c r="AD569" t="b">
        <v>1</v>
      </c>
      <c r="AE569" t="n">
        <v>441.5854145000001</v>
      </c>
      <c r="AF569" t="n">
        <v>0</v>
      </c>
      <c r="AG569" t="n">
        <v>0</v>
      </c>
      <c r="AH569" t="n">
        <v>28.98864174586376</v>
      </c>
      <c r="AI569" t="n">
        <v>0</v>
      </c>
      <c r="AJ569" t="n">
        <v>0</v>
      </c>
      <c r="AK569" t="n">
        <v>203.5082863301959</v>
      </c>
      <c r="AL569" t="n">
        <v>0</v>
      </c>
      <c r="AM569" t="n">
        <v>1</v>
      </c>
      <c r="AN569" t="n">
        <v>0</v>
      </c>
      <c r="AO569" t="n">
        <v>1.7792594628453</v>
      </c>
      <c r="AP569" t="n">
        <v>0</v>
      </c>
      <c r="AQ569" t="n">
        <v>1.721112313561309</v>
      </c>
      <c r="AR569" t="n">
        <v>1</v>
      </c>
      <c r="AS569" t="n">
        <v>0</v>
      </c>
      <c r="AT569" t="n">
        <v>0</v>
      </c>
      <c r="AU569" t="n">
        <v>0</v>
      </c>
      <c r="AV569" t="n">
        <v>0.9224961078492473</v>
      </c>
      <c r="AW569" t="n">
        <v>0.2900171153835726</v>
      </c>
    </row>
    <row r="570" spans="1:49">
      <c r="A570" t="n">
        <v>-34.466036935</v>
      </c>
      <c r="B570" t="n">
        <v>13.03437692</v>
      </c>
      <c r="C570" t="n">
        <v>41.10390827</v>
      </c>
      <c r="D570" t="n">
        <v>65.312255255</v>
      </c>
      <c r="E570" t="n">
        <v>1165.064474</v>
      </c>
      <c r="F570" t="n">
        <v>567</v>
      </c>
      <c r="G570" t="n">
        <v>0</v>
      </c>
      <c r="H570" t="n">
        <v>0</v>
      </c>
      <c r="I570" t="n">
        <v>0.7201210548505244</v>
      </c>
      <c r="J570" t="n">
        <v>0</v>
      </c>
      <c r="K570" t="n">
        <v>0</v>
      </c>
      <c r="L570" t="n">
        <v>0.06655989062499978</v>
      </c>
      <c r="M570" t="n">
        <v>0</v>
      </c>
      <c r="N570" t="n">
        <v>90.34709025510242</v>
      </c>
      <c r="O570" t="n">
        <v>0</v>
      </c>
      <c r="P570" t="b">
        <v>1</v>
      </c>
      <c r="Q570" t="n">
        <v>0</v>
      </c>
      <c r="R570" t="b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b">
        <v>0</v>
      </c>
      <c r="Z570" t="n">
        <v>750</v>
      </c>
      <c r="AA570" t="b">
        <v>1</v>
      </c>
      <c r="AB570" t="n">
        <v>0</v>
      </c>
      <c r="AC570" t="n">
        <v>0</v>
      </c>
      <c r="AD570" t="b">
        <v>1</v>
      </c>
      <c r="AE570" t="n">
        <v>415.064474</v>
      </c>
      <c r="AF570" t="n">
        <v>0</v>
      </c>
      <c r="AG570" t="n">
        <v>1</v>
      </c>
      <c r="AH570" t="n">
        <v>28.98864174586376</v>
      </c>
      <c r="AI570" t="n">
        <v>0</v>
      </c>
      <c r="AJ570" t="n">
        <v>0</v>
      </c>
      <c r="AK570" t="n">
        <v>0</v>
      </c>
      <c r="AL570" t="n">
        <v>0</v>
      </c>
      <c r="AM570" t="n">
        <v>1</v>
      </c>
      <c r="AN570" t="n">
        <v>0</v>
      </c>
      <c r="AO570" t="n">
        <v>0.7350532141036948</v>
      </c>
      <c r="AP570" t="n">
        <v>0</v>
      </c>
      <c r="AQ570" t="n">
        <v>1.306657398606536</v>
      </c>
      <c r="AR570" t="n">
        <v>1</v>
      </c>
      <c r="AS570" t="n">
        <v>0</v>
      </c>
      <c r="AT570" t="n">
        <v>0</v>
      </c>
      <c r="AU570" t="n">
        <v>0</v>
      </c>
      <c r="AV570" t="n">
        <v>0.7119231391351483</v>
      </c>
      <c r="AW570" t="n">
        <v>0.2238165488504527</v>
      </c>
    </row>
    <row r="571" spans="1:49">
      <c r="A571" t="n">
        <v>0</v>
      </c>
      <c r="B571" t="n">
        <v>-21.42638506</v>
      </c>
      <c r="C571" t="n">
        <v>41.12535843</v>
      </c>
      <c r="D571" t="n">
        <v>65.34633859</v>
      </c>
      <c r="E571" t="n">
        <v>1015.06620655</v>
      </c>
      <c r="F571" t="n">
        <v>568</v>
      </c>
      <c r="G571" t="n">
        <v>0</v>
      </c>
      <c r="H571" t="n">
        <v>0</v>
      </c>
      <c r="I571" t="n">
        <v>-0</v>
      </c>
      <c r="J571" t="n">
        <v>0</v>
      </c>
      <c r="K571" t="n">
        <v>0</v>
      </c>
      <c r="L571" t="n">
        <v>0.04620014033333364</v>
      </c>
      <c r="M571" t="n">
        <v>0</v>
      </c>
      <c r="N571" t="n">
        <v>90.34563330924477</v>
      </c>
      <c r="O571" t="n">
        <v>0</v>
      </c>
      <c r="P571" t="b">
        <v>1</v>
      </c>
      <c r="Q571" t="n">
        <v>0</v>
      </c>
      <c r="R571" t="b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b">
        <v>0</v>
      </c>
      <c r="Z571" t="n">
        <v>750</v>
      </c>
      <c r="AA571" t="b">
        <v>1</v>
      </c>
      <c r="AB571" t="n">
        <v>0</v>
      </c>
      <c r="AC571" t="n">
        <v>0</v>
      </c>
      <c r="AD571" t="b">
        <v>1</v>
      </c>
      <c r="AE571" t="n">
        <v>265.0662065499999</v>
      </c>
      <c r="AF571" t="n">
        <v>0</v>
      </c>
      <c r="AG571" t="n">
        <v>1</v>
      </c>
      <c r="AH571" t="n">
        <v>28.98864174586376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0.05772879676190028</v>
      </c>
      <c r="AP571" t="n">
        <v>0</v>
      </c>
      <c r="AQ571" t="n">
        <v>0.9304127282290089</v>
      </c>
      <c r="AR571" t="n">
        <v>1</v>
      </c>
      <c r="AS571" t="n">
        <v>0</v>
      </c>
      <c r="AT571" t="n">
        <v>0</v>
      </c>
      <c r="AU571" t="n">
        <v>0</v>
      </c>
      <c r="AV571" t="n">
        <v>0.5163536731404947</v>
      </c>
      <c r="AW571" t="n">
        <v>0.1623328288626129</v>
      </c>
    </row>
    <row r="572" spans="1:49">
      <c r="A572" t="n">
        <v>0</v>
      </c>
      <c r="B572" t="n">
        <v>-21.42638506</v>
      </c>
      <c r="C572" t="n">
        <v>41.140827775</v>
      </c>
      <c r="D572" t="n">
        <v>65.37091868499999</v>
      </c>
      <c r="E572" t="n">
        <v>817.98660975</v>
      </c>
      <c r="F572" t="n">
        <v>569</v>
      </c>
      <c r="G572" t="n">
        <v>0</v>
      </c>
      <c r="H572" t="n">
        <v>0</v>
      </c>
      <c r="I572" t="n">
        <v>-0</v>
      </c>
      <c r="J572" t="n">
        <v>0</v>
      </c>
      <c r="K572" t="n">
        <v>0</v>
      </c>
      <c r="L572" t="n">
        <v>0.02745296597916508</v>
      </c>
      <c r="M572" t="n">
        <v>0</v>
      </c>
      <c r="N572" t="n">
        <v>90.33819359221005</v>
      </c>
      <c r="O572" t="n">
        <v>0</v>
      </c>
      <c r="P572" t="b">
        <v>1</v>
      </c>
      <c r="Q572" t="n">
        <v>0</v>
      </c>
      <c r="R572" t="b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b">
        <v>0</v>
      </c>
      <c r="Z572" t="n">
        <v>750</v>
      </c>
      <c r="AA572" t="b">
        <v>1</v>
      </c>
      <c r="AB572" t="n">
        <v>0</v>
      </c>
      <c r="AC572" t="n">
        <v>0</v>
      </c>
      <c r="AD572" t="b">
        <v>1</v>
      </c>
      <c r="AE572" t="n">
        <v>67.98660974999996</v>
      </c>
      <c r="AF572" t="n">
        <v>0</v>
      </c>
      <c r="AG572" t="n">
        <v>1</v>
      </c>
      <c r="AH572" t="n">
        <v>28.98864174586376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0.05316866482398877</v>
      </c>
      <c r="AP572" t="n">
        <v>0</v>
      </c>
      <c r="AQ572" t="n">
        <v>0.7691979598671194</v>
      </c>
      <c r="AR572" t="n">
        <v>1</v>
      </c>
      <c r="AS572" t="n">
        <v>0</v>
      </c>
      <c r="AT572" t="n">
        <v>0</v>
      </c>
      <c r="AU572" t="n">
        <v>0</v>
      </c>
      <c r="AV572" t="n">
        <v>0.4274887550111724</v>
      </c>
      <c r="AW572" t="n">
        <v>0.1343952072343219</v>
      </c>
    </row>
    <row r="573" spans="1:49">
      <c r="A573" t="n">
        <v>0</v>
      </c>
      <c r="B573" t="n">
        <v>-21.42638506</v>
      </c>
      <c r="C573" t="n">
        <v>41.16558268999999</v>
      </c>
      <c r="D573" t="n">
        <v>65.410253135</v>
      </c>
      <c r="E573" t="n">
        <v>681.9785486999999</v>
      </c>
      <c r="F573" t="n">
        <v>570</v>
      </c>
      <c r="G573" t="n">
        <v>0</v>
      </c>
      <c r="H573" t="n">
        <v>0</v>
      </c>
      <c r="I573" t="n">
        <v>-0</v>
      </c>
      <c r="J573" t="n">
        <v>0</v>
      </c>
      <c r="K573" t="n">
        <v>0</v>
      </c>
      <c r="L573" t="n">
        <v>0.01393887752083317</v>
      </c>
      <c r="M573" t="n">
        <v>0</v>
      </c>
      <c r="N573" t="n">
        <v>90.33075387517532</v>
      </c>
      <c r="O573" t="n">
        <v>0</v>
      </c>
      <c r="P573" t="b">
        <v>1</v>
      </c>
      <c r="Q573" t="n">
        <v>0</v>
      </c>
      <c r="R573" t="b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b">
        <v>0</v>
      </c>
      <c r="Z573" t="n">
        <v>750</v>
      </c>
      <c r="AA573" t="b">
        <v>1</v>
      </c>
      <c r="AB573" t="n">
        <v>0</v>
      </c>
      <c r="AC573" t="n">
        <v>0</v>
      </c>
      <c r="AD573" t="b">
        <v>1</v>
      </c>
      <c r="AE573" t="n">
        <v>0</v>
      </c>
      <c r="AF573" t="n">
        <v>0</v>
      </c>
      <c r="AG573" t="n">
        <v>1</v>
      </c>
      <c r="AH573" t="n">
        <v>28.98864174586376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0.1035569606341328</v>
      </c>
      <c r="AP573" t="n">
        <v>0</v>
      </c>
      <c r="AQ573" t="n">
        <v>0.7092576707385206</v>
      </c>
      <c r="AR573" t="n">
        <v>1</v>
      </c>
      <c r="AS573" t="n">
        <v>0</v>
      </c>
      <c r="AT573" t="n">
        <v>0</v>
      </c>
      <c r="AU573" t="n">
        <v>0</v>
      </c>
      <c r="AV573" t="n">
        <v>0.3792928369804202</v>
      </c>
      <c r="AW573" t="n">
        <v>0.1192432288122882</v>
      </c>
    </row>
    <row r="574" spans="1:49">
      <c r="A574" t="n">
        <v>0</v>
      </c>
      <c r="B574" t="n">
        <v>-21.42638506</v>
      </c>
      <c r="C574" t="n">
        <v>41.17917561</v>
      </c>
      <c r="D574" t="n">
        <v>65.431851665</v>
      </c>
      <c r="E574" t="n">
        <v>353.12860768</v>
      </c>
      <c r="F574" t="n">
        <v>571</v>
      </c>
      <c r="G574" t="n">
        <v>0</v>
      </c>
      <c r="H574" t="n">
        <v>0</v>
      </c>
      <c r="I574" t="n">
        <v>-0</v>
      </c>
      <c r="J574" t="n">
        <v>0</v>
      </c>
      <c r="K574" t="n">
        <v>0</v>
      </c>
      <c r="L574" t="n">
        <v>0.003999575020832258</v>
      </c>
      <c r="M574" t="n">
        <v>0</v>
      </c>
      <c r="N574" t="n">
        <v>90.32331415814059</v>
      </c>
      <c r="O574" t="n">
        <v>0</v>
      </c>
      <c r="P574" t="b">
        <v>0</v>
      </c>
      <c r="Q574" t="n">
        <v>0</v>
      </c>
      <c r="R574" t="b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b">
        <v>0</v>
      </c>
      <c r="Z574" t="n">
        <v>0</v>
      </c>
      <c r="AA574" t="b">
        <v>0</v>
      </c>
      <c r="AB574" t="n">
        <v>0</v>
      </c>
      <c r="AC574" t="n">
        <v>0</v>
      </c>
      <c r="AD574" t="b">
        <v>0</v>
      </c>
      <c r="AE574" t="n">
        <v>0</v>
      </c>
      <c r="AF574" t="n">
        <v>0</v>
      </c>
      <c r="AG574" t="n">
        <v>1</v>
      </c>
      <c r="AH574" t="n">
        <v>28.98864174586376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0.194969704159281</v>
      </c>
      <c r="AP574" t="n">
        <v>0</v>
      </c>
      <c r="AQ574" t="n">
        <v>0.7090430900627264</v>
      </c>
      <c r="AR574" t="n">
        <v>1</v>
      </c>
      <c r="AS574" t="n">
        <v>0</v>
      </c>
      <c r="AT574" t="n">
        <v>0</v>
      </c>
      <c r="AU574" t="n">
        <v>0</v>
      </c>
      <c r="AV574" t="n">
        <v>0.3791589259820901</v>
      </c>
      <c r="AW574" t="n">
        <v>0.1192011294677779</v>
      </c>
    </row>
    <row r="575" spans="1:49">
      <c r="A575" t="n">
        <v>0</v>
      </c>
      <c r="B575" t="n">
        <v>-21.42638506</v>
      </c>
      <c r="C575" t="n">
        <v>41.17667123</v>
      </c>
      <c r="D575" t="n">
        <v>65.427872315</v>
      </c>
      <c r="E575" t="n">
        <v>44.13490811400001</v>
      </c>
      <c r="F575" t="n">
        <v>572</v>
      </c>
      <c r="G575" t="n">
        <v>0</v>
      </c>
      <c r="H575" t="n">
        <v>0</v>
      </c>
      <c r="I575" t="n">
        <v>-0</v>
      </c>
      <c r="J575" t="n">
        <v>0</v>
      </c>
      <c r="K575" t="n">
        <v>0</v>
      </c>
      <c r="L575" t="n">
        <v>0.0004755442708359592</v>
      </c>
      <c r="M575" t="n">
        <v>0</v>
      </c>
      <c r="N575" t="n">
        <v>90.31587444110586</v>
      </c>
      <c r="O575" t="n">
        <v>0</v>
      </c>
      <c r="P575" t="b">
        <v>0</v>
      </c>
      <c r="Q575" t="n">
        <v>0</v>
      </c>
      <c r="R575" t="b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b">
        <v>0</v>
      </c>
      <c r="Z575" t="n">
        <v>0</v>
      </c>
      <c r="AA575" t="b">
        <v>0</v>
      </c>
      <c r="AB575" t="n">
        <v>0</v>
      </c>
      <c r="AC575" t="n">
        <v>0</v>
      </c>
      <c r="AD575" t="b">
        <v>0</v>
      </c>
      <c r="AE575" t="n">
        <v>0</v>
      </c>
      <c r="AF575" t="n">
        <v>0</v>
      </c>
      <c r="AG575" t="n">
        <v>1</v>
      </c>
      <c r="AH575" t="n">
        <v>28.98864174586376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0.05975702658416805</v>
      </c>
      <c r="AP575" t="n">
        <v>0</v>
      </c>
      <c r="AQ575" t="n">
        <v>0.7090826188641354</v>
      </c>
      <c r="AR575" t="n">
        <v>1</v>
      </c>
      <c r="AS575" t="n">
        <v>0</v>
      </c>
      <c r="AT575" t="n">
        <v>0</v>
      </c>
      <c r="AU575" t="n">
        <v>0</v>
      </c>
      <c r="AV575" t="n">
        <v>0.3791835937772699</v>
      </c>
      <c r="AW575" t="n">
        <v>0.119208884603805</v>
      </c>
    </row>
    <row r="576" spans="1:49">
      <c r="A576" t="n">
        <v>0</v>
      </c>
      <c r="B576" t="n">
        <v>-21.42638506</v>
      </c>
      <c r="C576" t="n">
        <v>41.171461775</v>
      </c>
      <c r="D576" t="n">
        <v>65.41959473</v>
      </c>
      <c r="E576" t="n">
        <v>0.0063005414745</v>
      </c>
      <c r="F576" t="n">
        <v>573</v>
      </c>
      <c r="G576" t="n">
        <v>0</v>
      </c>
      <c r="H576" t="n">
        <v>0</v>
      </c>
      <c r="I576" t="n">
        <v>-0</v>
      </c>
      <c r="J576" t="n">
        <v>0</v>
      </c>
      <c r="K576" t="n">
        <v>0</v>
      </c>
      <c r="L576" t="n">
        <v>-0.00172685968749775</v>
      </c>
      <c r="M576" t="n">
        <v>0</v>
      </c>
      <c r="N576" t="n">
        <v>90.30843472407113</v>
      </c>
      <c r="O576" t="n">
        <v>0</v>
      </c>
      <c r="P576" t="b">
        <v>0</v>
      </c>
      <c r="Q576" t="n">
        <v>0</v>
      </c>
      <c r="R576" t="b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b">
        <v>0</v>
      </c>
      <c r="Z576" t="n">
        <v>0</v>
      </c>
      <c r="AA576" t="b">
        <v>0</v>
      </c>
      <c r="AB576" t="n">
        <v>0</v>
      </c>
      <c r="AC576" t="n">
        <v>0</v>
      </c>
      <c r="AD576" t="b">
        <v>0</v>
      </c>
      <c r="AE576" t="n">
        <v>0</v>
      </c>
      <c r="AF576" t="n">
        <v>0</v>
      </c>
      <c r="AG576" t="n">
        <v>1</v>
      </c>
      <c r="AH576" t="n">
        <v>28.98864174586376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0.0009334759306692086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</row>
    <row r="577" spans="1:49">
      <c r="A577" t="n">
        <v>0</v>
      </c>
      <c r="B577" t="n">
        <v>-21.42638506</v>
      </c>
      <c r="C577" t="n">
        <v>41.16625545</v>
      </c>
      <c r="D577" t="n">
        <v>65.411322115</v>
      </c>
      <c r="E577" t="n">
        <v>1.074745e-07</v>
      </c>
      <c r="F577" t="n">
        <v>574</v>
      </c>
      <c r="G577" t="n">
        <v>0</v>
      </c>
      <c r="H577" t="n">
        <v>0</v>
      </c>
      <c r="I577" t="n">
        <v>-0</v>
      </c>
      <c r="J577" t="n">
        <v>0</v>
      </c>
      <c r="K577" t="n">
        <v>0</v>
      </c>
      <c r="L577" t="n">
        <v>-0.007710342541667137</v>
      </c>
      <c r="M577" t="n">
        <v>0</v>
      </c>
      <c r="N577" t="n">
        <v>90.30099500703641</v>
      </c>
      <c r="O577" t="n">
        <v>0</v>
      </c>
      <c r="P577" t="b">
        <v>0</v>
      </c>
      <c r="Q577" t="n">
        <v>0</v>
      </c>
      <c r="R577" t="b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b">
        <v>0</v>
      </c>
      <c r="Z577" t="n">
        <v>0</v>
      </c>
      <c r="AA577" t="b">
        <v>0</v>
      </c>
      <c r="AB577" t="n">
        <v>0</v>
      </c>
      <c r="AC577" t="n">
        <v>0</v>
      </c>
      <c r="AD577" t="b">
        <v>0</v>
      </c>
      <c r="AE577" t="n">
        <v>0</v>
      </c>
      <c r="AF577" t="n">
        <v>0</v>
      </c>
      <c r="AG577" t="n">
        <v>1</v>
      </c>
      <c r="AH577" t="n">
        <v>28.98864174586376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1.902367519845977e-11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</row>
    <row r="578" spans="1:49">
      <c r="A578" t="n">
        <v>0</v>
      </c>
      <c r="B578" t="n">
        <v>-21.42638506</v>
      </c>
      <c r="C578" t="n">
        <v>41.16105225</v>
      </c>
      <c r="D578" t="n">
        <v>65.403054465</v>
      </c>
      <c r="E578" t="n">
        <v>0</v>
      </c>
      <c r="F578" t="n">
        <v>575</v>
      </c>
      <c r="G578" t="n">
        <v>0</v>
      </c>
      <c r="H578" t="n">
        <v>0</v>
      </c>
      <c r="I578" t="n">
        <v>-0</v>
      </c>
      <c r="J578" t="n">
        <v>0</v>
      </c>
      <c r="K578" t="n">
        <v>0</v>
      </c>
      <c r="L578" t="n">
        <v>-0.01102562887499692</v>
      </c>
      <c r="M578" t="n">
        <v>0</v>
      </c>
      <c r="N578" t="n">
        <v>90.29355529000168</v>
      </c>
      <c r="O578" t="n">
        <v>0</v>
      </c>
      <c r="P578" t="b">
        <v>0</v>
      </c>
      <c r="Q578" t="n">
        <v>0</v>
      </c>
      <c r="R578" t="b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b">
        <v>0</v>
      </c>
      <c r="Z578" t="n">
        <v>0</v>
      </c>
      <c r="AA578" t="b">
        <v>0</v>
      </c>
      <c r="AB578" t="n">
        <v>0</v>
      </c>
      <c r="AC578" t="n">
        <v>0</v>
      </c>
      <c r="AD578" t="b">
        <v>0</v>
      </c>
      <c r="AE578" t="n">
        <v>0</v>
      </c>
      <c r="AF578" t="n">
        <v>0</v>
      </c>
      <c r="AG578" t="n">
        <v>1</v>
      </c>
      <c r="AH578" t="n">
        <v>28.98864174586376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5.535406757668876e-21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</row>
    <row r="579" spans="1:49">
      <c r="A579" t="n">
        <v>0</v>
      </c>
      <c r="B579" t="n">
        <v>-21.42638506</v>
      </c>
      <c r="C579" t="n">
        <v>41.15585217</v>
      </c>
      <c r="D579" t="n">
        <v>65.39479177000001</v>
      </c>
      <c r="E579" t="n">
        <v>0</v>
      </c>
      <c r="F579" t="n">
        <v>576</v>
      </c>
      <c r="G579" t="n">
        <v>0</v>
      </c>
      <c r="H579" t="n">
        <v>0</v>
      </c>
      <c r="I579" t="n">
        <v>-0</v>
      </c>
      <c r="J579" t="n">
        <v>0</v>
      </c>
      <c r="K579" t="n">
        <v>0</v>
      </c>
      <c r="L579" t="n">
        <v>-0.01076178708333392</v>
      </c>
      <c r="M579" t="n">
        <v>0</v>
      </c>
      <c r="N579" t="n">
        <v>90.28611557296695</v>
      </c>
      <c r="O579" t="n">
        <v>0</v>
      </c>
      <c r="P579" t="b">
        <v>0</v>
      </c>
      <c r="Q579" t="n">
        <v>0</v>
      </c>
      <c r="R579" t="b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b">
        <v>0</v>
      </c>
      <c r="Z579" t="n">
        <v>0</v>
      </c>
      <c r="AA579" t="b">
        <v>0</v>
      </c>
      <c r="AB579" t="n">
        <v>0</v>
      </c>
      <c r="AC579" t="n">
        <v>0</v>
      </c>
      <c r="AD579" t="b">
        <v>0</v>
      </c>
      <c r="AE579" t="n">
        <v>0</v>
      </c>
      <c r="AF579" t="n">
        <v>0</v>
      </c>
      <c r="AG579" t="n">
        <v>1</v>
      </c>
      <c r="AH579" t="n">
        <v>28.98864174586376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</row>
    <row r="580" spans="1:49">
      <c r="A580" t="n">
        <v>0</v>
      </c>
      <c r="B580" t="n">
        <v>-21.42638506</v>
      </c>
      <c r="C580" t="n">
        <v>41.150655205</v>
      </c>
      <c r="D580" t="n">
        <v>65.38653403000001</v>
      </c>
      <c r="E580" t="n">
        <v>0</v>
      </c>
      <c r="F580" t="n">
        <v>577</v>
      </c>
      <c r="G580" t="n">
        <v>0</v>
      </c>
      <c r="H580" t="n">
        <v>0</v>
      </c>
      <c r="I580" t="n">
        <v>-0</v>
      </c>
      <c r="J580" t="n">
        <v>0</v>
      </c>
      <c r="K580" t="n">
        <v>0</v>
      </c>
      <c r="L580" t="n">
        <v>-0.009999542749999701</v>
      </c>
      <c r="M580" t="n">
        <v>0</v>
      </c>
      <c r="N580" t="n">
        <v>90.27867585593222</v>
      </c>
      <c r="O580" t="n">
        <v>0</v>
      </c>
      <c r="P580" t="b">
        <v>0</v>
      </c>
      <c r="Q580" t="n">
        <v>0</v>
      </c>
      <c r="R580" t="b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b">
        <v>0</v>
      </c>
      <c r="Z580" t="n">
        <v>0</v>
      </c>
      <c r="AA580" t="b">
        <v>0</v>
      </c>
      <c r="AB580" t="n">
        <v>0</v>
      </c>
      <c r="AC580" t="n">
        <v>0</v>
      </c>
      <c r="AD580" t="b">
        <v>0</v>
      </c>
      <c r="AE580" t="n">
        <v>0</v>
      </c>
      <c r="AF580" t="n">
        <v>0</v>
      </c>
      <c r="AG580" t="n">
        <v>1</v>
      </c>
      <c r="AH580" t="n">
        <v>28.98864174586376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</row>
    <row r="581" spans="1:49">
      <c r="A581" t="n">
        <v>0</v>
      </c>
      <c r="B581" t="n">
        <v>-21.42638506</v>
      </c>
      <c r="C581" t="n">
        <v>41.14546135499999</v>
      </c>
      <c r="D581" t="n">
        <v>65.37828124000001</v>
      </c>
      <c r="E581" t="n">
        <v>0</v>
      </c>
      <c r="F581" t="n">
        <v>578</v>
      </c>
      <c r="G581" t="n">
        <v>0</v>
      </c>
      <c r="H581" t="n">
        <v>0</v>
      </c>
      <c r="I581" t="n">
        <v>-0</v>
      </c>
      <c r="J581" t="n">
        <v>0</v>
      </c>
      <c r="K581" t="n">
        <v>0</v>
      </c>
      <c r="L581" t="n">
        <v>-0.008575675583333997</v>
      </c>
      <c r="M581" t="n">
        <v>0</v>
      </c>
      <c r="N581" t="n">
        <v>90.27123613889749</v>
      </c>
      <c r="O581" t="n">
        <v>0</v>
      </c>
      <c r="P581" t="b">
        <v>0</v>
      </c>
      <c r="Q581" t="n">
        <v>0</v>
      </c>
      <c r="R581" t="b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b">
        <v>0</v>
      </c>
      <c r="Z581" t="n">
        <v>0</v>
      </c>
      <c r="AA581" t="b">
        <v>0</v>
      </c>
      <c r="AB581" t="n">
        <v>0</v>
      </c>
      <c r="AC581" t="n">
        <v>0</v>
      </c>
      <c r="AD581" t="b">
        <v>0</v>
      </c>
      <c r="AE581" t="n">
        <v>0</v>
      </c>
      <c r="AF581" t="n">
        <v>0</v>
      </c>
      <c r="AG581" t="n">
        <v>1</v>
      </c>
      <c r="AH581" t="n">
        <v>28.98864174586376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</row>
    <row r="582" spans="1:49">
      <c r="A582" t="n">
        <v>0</v>
      </c>
      <c r="B582" t="n">
        <v>-21.42638506</v>
      </c>
      <c r="C582" t="n">
        <v>41.14027062</v>
      </c>
      <c r="D582" t="n">
        <v>65.37003339500001</v>
      </c>
      <c r="E582" t="n">
        <v>0</v>
      </c>
      <c r="F582" t="n">
        <v>579</v>
      </c>
      <c r="G582" t="n">
        <v>0</v>
      </c>
      <c r="H582" t="n">
        <v>0</v>
      </c>
      <c r="I582" t="n">
        <v>-0</v>
      </c>
      <c r="J582" t="n">
        <v>0</v>
      </c>
      <c r="K582" t="n">
        <v>0</v>
      </c>
      <c r="L582" t="n">
        <v>-0.007752243124999447</v>
      </c>
      <c r="M582" t="n">
        <v>0</v>
      </c>
      <c r="N582" t="n">
        <v>90.26379642186276</v>
      </c>
      <c r="O582" t="n">
        <v>0</v>
      </c>
      <c r="P582" t="b">
        <v>0</v>
      </c>
      <c r="Q582" t="n">
        <v>0</v>
      </c>
      <c r="R582" t="b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b">
        <v>0</v>
      </c>
      <c r="Z582" t="n">
        <v>0</v>
      </c>
      <c r="AA582" t="b">
        <v>0</v>
      </c>
      <c r="AB582" t="n">
        <v>0</v>
      </c>
      <c r="AC582" t="n">
        <v>0</v>
      </c>
      <c r="AD582" t="b">
        <v>0</v>
      </c>
      <c r="AE582" t="n">
        <v>0</v>
      </c>
      <c r="AF582" t="n">
        <v>0</v>
      </c>
      <c r="AG582" t="n">
        <v>1</v>
      </c>
      <c r="AH582" t="n">
        <v>28.98864174586376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</row>
    <row r="583" spans="1:49">
      <c r="A583" t="n">
        <v>0</v>
      </c>
      <c r="B583" t="n">
        <v>-21.42638506</v>
      </c>
      <c r="C583" t="n">
        <v>41.135082995</v>
      </c>
      <c r="D583" t="n">
        <v>65.36179049499999</v>
      </c>
      <c r="E583" t="n">
        <v>0</v>
      </c>
      <c r="F583" t="n">
        <v>580</v>
      </c>
      <c r="G583" t="n">
        <v>0</v>
      </c>
      <c r="H583" t="n">
        <v>0</v>
      </c>
      <c r="I583" t="n">
        <v>-0</v>
      </c>
      <c r="J583" t="n">
        <v>0</v>
      </c>
      <c r="K583" t="n">
        <v>0</v>
      </c>
      <c r="L583" t="n">
        <v>-0.007762540520837413</v>
      </c>
      <c r="M583" t="n">
        <v>0</v>
      </c>
      <c r="N583" t="n">
        <v>90.25635670482804</v>
      </c>
      <c r="O583" t="n">
        <v>0</v>
      </c>
      <c r="P583" t="b">
        <v>0</v>
      </c>
      <c r="Q583" t="n">
        <v>0</v>
      </c>
      <c r="R583" t="b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b">
        <v>0</v>
      </c>
      <c r="Z583" t="n">
        <v>0</v>
      </c>
      <c r="AA583" t="b">
        <v>0</v>
      </c>
      <c r="AB583" t="n">
        <v>0</v>
      </c>
      <c r="AC583" t="n">
        <v>0</v>
      </c>
      <c r="AD583" t="b">
        <v>0</v>
      </c>
      <c r="AE583" t="n">
        <v>0</v>
      </c>
      <c r="AF583" t="n">
        <v>0</v>
      </c>
      <c r="AG583" t="n">
        <v>1</v>
      </c>
      <c r="AH583" t="n">
        <v>28.98864174586376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</row>
    <row r="584" spans="1:49">
      <c r="A584" t="n">
        <v>0</v>
      </c>
      <c r="B584" t="n">
        <v>-21.42638506</v>
      </c>
      <c r="C584" t="n">
        <v>41.12989848</v>
      </c>
      <c r="D584" t="n">
        <v>65.35355253500001</v>
      </c>
      <c r="E584" t="n">
        <v>0</v>
      </c>
      <c r="F584" t="n">
        <v>581</v>
      </c>
      <c r="G584" t="n">
        <v>0</v>
      </c>
      <c r="H584" t="n">
        <v>0</v>
      </c>
      <c r="I584" t="n">
        <v>-0</v>
      </c>
      <c r="J584" t="n">
        <v>0</v>
      </c>
      <c r="K584" t="n">
        <v>0</v>
      </c>
      <c r="L584" t="n">
        <v>-0.007894595020833284</v>
      </c>
      <c r="M584" t="n">
        <v>0</v>
      </c>
      <c r="N584" t="n">
        <v>90.24891698779331</v>
      </c>
      <c r="O584" t="n">
        <v>0</v>
      </c>
      <c r="P584" t="b">
        <v>0</v>
      </c>
      <c r="Q584" t="n">
        <v>0</v>
      </c>
      <c r="R584" t="b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b">
        <v>0</v>
      </c>
      <c r="Z584" t="n">
        <v>0</v>
      </c>
      <c r="AA584" t="b">
        <v>0</v>
      </c>
      <c r="AB584" t="n">
        <v>0</v>
      </c>
      <c r="AC584" t="n">
        <v>0</v>
      </c>
      <c r="AD584" t="b">
        <v>0</v>
      </c>
      <c r="AE584" t="n">
        <v>0</v>
      </c>
      <c r="AF584" t="n">
        <v>0</v>
      </c>
      <c r="AG584" t="n">
        <v>1</v>
      </c>
      <c r="AH584" t="n">
        <v>28.98864174586376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</row>
    <row r="585" spans="1:49">
      <c r="A585" t="n">
        <v>0</v>
      </c>
      <c r="B585" t="n">
        <v>-21.42638506</v>
      </c>
      <c r="C585" t="n">
        <v>41.12471707</v>
      </c>
      <c r="D585" t="n">
        <v>65.34531950499999</v>
      </c>
      <c r="E585" t="n">
        <v>0</v>
      </c>
      <c r="F585" t="n">
        <v>582</v>
      </c>
      <c r="G585" t="n">
        <v>0</v>
      </c>
      <c r="H585" t="n">
        <v>0</v>
      </c>
      <c r="I585" t="n">
        <v>-0</v>
      </c>
      <c r="J585" t="n">
        <v>0</v>
      </c>
      <c r="K585" t="n">
        <v>0</v>
      </c>
      <c r="L585" t="n">
        <v>-0.008088108479167133</v>
      </c>
      <c r="M585" t="n">
        <v>0</v>
      </c>
      <c r="N585" t="n">
        <v>90.24147727075858</v>
      </c>
      <c r="O585" t="n">
        <v>0</v>
      </c>
      <c r="P585" t="b">
        <v>0</v>
      </c>
      <c r="Q585" t="n">
        <v>0</v>
      </c>
      <c r="R585" t="b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b">
        <v>0</v>
      </c>
      <c r="Z585" t="n">
        <v>0</v>
      </c>
      <c r="AA585" t="b">
        <v>0</v>
      </c>
      <c r="AB585" t="n">
        <v>0</v>
      </c>
      <c r="AC585" t="n">
        <v>0</v>
      </c>
      <c r="AD585" t="b">
        <v>0</v>
      </c>
      <c r="AE585" t="n">
        <v>0</v>
      </c>
      <c r="AF585" t="n">
        <v>0</v>
      </c>
      <c r="AG585" t="n">
        <v>1</v>
      </c>
      <c r="AH585" t="n">
        <v>28.98864174586376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</row>
    <row r="586" spans="1:49">
      <c r="A586" t="n">
        <v>0</v>
      </c>
      <c r="B586" t="n">
        <v>-21.42638506</v>
      </c>
      <c r="C586" t="n">
        <v>41.11953876</v>
      </c>
      <c r="D586" t="n">
        <v>65.337091405</v>
      </c>
      <c r="E586" t="n">
        <v>0</v>
      </c>
      <c r="F586" t="n">
        <v>583</v>
      </c>
      <c r="G586" t="n">
        <v>0</v>
      </c>
      <c r="H586" t="n">
        <v>0</v>
      </c>
      <c r="I586" t="n">
        <v>-0</v>
      </c>
      <c r="J586" t="n">
        <v>0</v>
      </c>
      <c r="K586" t="n">
        <v>0</v>
      </c>
      <c r="L586" t="n">
        <v>-0.008207705895835082</v>
      </c>
      <c r="M586" t="n">
        <v>0</v>
      </c>
      <c r="N586" t="n">
        <v>90.23403755372385</v>
      </c>
      <c r="O586" t="n">
        <v>0</v>
      </c>
      <c r="P586" t="b">
        <v>0</v>
      </c>
      <c r="Q586" t="n">
        <v>0</v>
      </c>
      <c r="R586" t="b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b">
        <v>0</v>
      </c>
      <c r="Z586" t="n">
        <v>0</v>
      </c>
      <c r="AA586" t="b">
        <v>0</v>
      </c>
      <c r="AB586" t="n">
        <v>0</v>
      </c>
      <c r="AC586" t="n">
        <v>0</v>
      </c>
      <c r="AD586" t="b">
        <v>0</v>
      </c>
      <c r="AE586" t="n">
        <v>0</v>
      </c>
      <c r="AF586" t="n">
        <v>0</v>
      </c>
      <c r="AG586" t="n">
        <v>1</v>
      </c>
      <c r="AH586" t="n">
        <v>28.98864174586376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</row>
    <row r="587" spans="1:49">
      <c r="A587" t="n">
        <v>0</v>
      </c>
      <c r="B587" t="n">
        <v>-21.42638506</v>
      </c>
      <c r="C587" t="n">
        <v>41.11436355</v>
      </c>
      <c r="D587" t="n">
        <v>65.32886823</v>
      </c>
      <c r="E587" t="n">
        <v>0</v>
      </c>
      <c r="F587" t="n">
        <v>584</v>
      </c>
      <c r="G587" t="n">
        <v>0</v>
      </c>
      <c r="H587" t="n">
        <v>0</v>
      </c>
      <c r="I587" t="n">
        <v>-0</v>
      </c>
      <c r="J587" t="n">
        <v>0</v>
      </c>
      <c r="K587" t="n">
        <v>0</v>
      </c>
      <c r="L587" t="n">
        <v>-0.008220712791665641</v>
      </c>
      <c r="M587" t="n">
        <v>0</v>
      </c>
      <c r="N587" t="n">
        <v>90.22659783668912</v>
      </c>
      <c r="O587" t="n">
        <v>0</v>
      </c>
      <c r="P587" t="b">
        <v>0</v>
      </c>
      <c r="Q587" t="n">
        <v>0</v>
      </c>
      <c r="R587" t="b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b">
        <v>0</v>
      </c>
      <c r="Z587" t="n">
        <v>0</v>
      </c>
      <c r="AA587" t="b">
        <v>0</v>
      </c>
      <c r="AB587" t="n">
        <v>0</v>
      </c>
      <c r="AC587" t="n">
        <v>0</v>
      </c>
      <c r="AD587" t="b">
        <v>0</v>
      </c>
      <c r="AE587" t="n">
        <v>0</v>
      </c>
      <c r="AF587" t="n">
        <v>0</v>
      </c>
      <c r="AG587" t="n">
        <v>1</v>
      </c>
      <c r="AH587" t="n">
        <v>28.98864174586376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</row>
    <row r="588" spans="1:49">
      <c r="A588" t="n">
        <v>0</v>
      </c>
      <c r="B588" t="n">
        <v>-21.42638506</v>
      </c>
      <c r="C588" t="n">
        <v>41.10919144</v>
      </c>
      <c r="D588" t="n">
        <v>65.32064997500001</v>
      </c>
      <c r="E588" t="n">
        <v>0</v>
      </c>
      <c r="F588" t="n">
        <v>585</v>
      </c>
      <c r="G588" t="n">
        <v>0</v>
      </c>
      <c r="H588" t="n">
        <v>0</v>
      </c>
      <c r="I588" t="n">
        <v>-0</v>
      </c>
      <c r="J588" t="n">
        <v>0</v>
      </c>
      <c r="K588" t="n">
        <v>0</v>
      </c>
      <c r="L588" t="n">
        <v>-0.008215794208333294</v>
      </c>
      <c r="M588" t="n">
        <v>0</v>
      </c>
      <c r="N588" t="n">
        <v>90.2191581196544</v>
      </c>
      <c r="O588" t="n">
        <v>0</v>
      </c>
      <c r="P588" t="b">
        <v>0</v>
      </c>
      <c r="Q588" t="n">
        <v>0</v>
      </c>
      <c r="R588" t="b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b">
        <v>0</v>
      </c>
      <c r="Z588" t="n">
        <v>0</v>
      </c>
      <c r="AA588" t="b">
        <v>0</v>
      </c>
      <c r="AB588" t="n">
        <v>0</v>
      </c>
      <c r="AC588" t="n">
        <v>0</v>
      </c>
      <c r="AD588" t="b">
        <v>0</v>
      </c>
      <c r="AE588" t="n">
        <v>0</v>
      </c>
      <c r="AF588" t="n">
        <v>0</v>
      </c>
      <c r="AG588" t="n">
        <v>1</v>
      </c>
      <c r="AH588" t="n">
        <v>28.98864174586376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</row>
    <row r="589" spans="1:49">
      <c r="A589" t="n">
        <v>0</v>
      </c>
      <c r="B589" t="n">
        <v>-21.42638506</v>
      </c>
      <c r="C589" t="n">
        <v>41.104022425</v>
      </c>
      <c r="D589" t="n">
        <v>65.31243664</v>
      </c>
      <c r="E589" t="n">
        <v>0</v>
      </c>
      <c r="F589" t="n">
        <v>586</v>
      </c>
      <c r="G589" t="n">
        <v>0</v>
      </c>
      <c r="H589" t="n">
        <v>0</v>
      </c>
      <c r="I589" t="n">
        <v>-0</v>
      </c>
      <c r="J589" t="n">
        <v>0</v>
      </c>
      <c r="K589" t="n">
        <v>0</v>
      </c>
      <c r="L589" t="n">
        <v>-0.008210879999997034</v>
      </c>
      <c r="M589" t="n">
        <v>0</v>
      </c>
      <c r="N589" t="n">
        <v>90.21171840261967</v>
      </c>
      <c r="O589" t="n">
        <v>0</v>
      </c>
      <c r="P589" t="b">
        <v>0</v>
      </c>
      <c r="Q589" t="n">
        <v>0</v>
      </c>
      <c r="R589" t="b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b">
        <v>0</v>
      </c>
      <c r="Z589" t="n">
        <v>0</v>
      </c>
      <c r="AA589" t="b">
        <v>0</v>
      </c>
      <c r="AB589" t="n">
        <v>0</v>
      </c>
      <c r="AC589" t="n">
        <v>0</v>
      </c>
      <c r="AD589" t="b">
        <v>0</v>
      </c>
      <c r="AE589" t="n">
        <v>0</v>
      </c>
      <c r="AF589" t="n">
        <v>0</v>
      </c>
      <c r="AG589" t="n">
        <v>1</v>
      </c>
      <c r="AH589" t="n">
        <v>28.98864174586376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</row>
    <row r="590" spans="1:49">
      <c r="A590" t="n">
        <v>0</v>
      </c>
      <c r="B590" t="n">
        <v>-21.42638506</v>
      </c>
      <c r="C590" t="n">
        <v>41.098856495</v>
      </c>
      <c r="D590" t="n">
        <v>65.30422821499999</v>
      </c>
      <c r="E590" t="n">
        <v>0</v>
      </c>
      <c r="F590" t="n">
        <v>587</v>
      </c>
      <c r="G590" t="n">
        <v>0</v>
      </c>
      <c r="H590" t="n">
        <v>0</v>
      </c>
      <c r="I590" t="n">
        <v>-0</v>
      </c>
      <c r="J590" t="n">
        <v>0</v>
      </c>
      <c r="K590" t="n">
        <v>0</v>
      </c>
      <c r="L590" t="n">
        <v>-0.008205970166665411</v>
      </c>
      <c r="M590" t="n">
        <v>0</v>
      </c>
      <c r="N590" t="n">
        <v>90.20427868558494</v>
      </c>
      <c r="O590" t="n">
        <v>0</v>
      </c>
      <c r="P590" t="b">
        <v>0</v>
      </c>
      <c r="Q590" t="n">
        <v>0</v>
      </c>
      <c r="R590" t="b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b">
        <v>0</v>
      </c>
      <c r="Z590" t="n">
        <v>0</v>
      </c>
      <c r="AA590" t="b">
        <v>0</v>
      </c>
      <c r="AB590" t="n">
        <v>0</v>
      </c>
      <c r="AC590" t="n">
        <v>0</v>
      </c>
      <c r="AD590" t="b">
        <v>0</v>
      </c>
      <c r="AE590" t="n">
        <v>0</v>
      </c>
      <c r="AF590" t="n">
        <v>0</v>
      </c>
      <c r="AG590" t="n">
        <v>1</v>
      </c>
      <c r="AH590" t="n">
        <v>28.98864174586376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</row>
    <row r="591" spans="1:49">
      <c r="A591" t="n">
        <v>0</v>
      </c>
      <c r="B591" t="n">
        <v>-21.42638506</v>
      </c>
      <c r="C591" t="n">
        <v>41.093693655</v>
      </c>
      <c r="D591" t="n">
        <v>65.2960247</v>
      </c>
      <c r="E591" t="n">
        <v>0</v>
      </c>
      <c r="F591" t="n">
        <v>588</v>
      </c>
      <c r="G591" t="n">
        <v>0</v>
      </c>
      <c r="H591" t="n">
        <v>0</v>
      </c>
      <c r="I591" t="n">
        <v>-0</v>
      </c>
      <c r="J591" t="n">
        <v>0</v>
      </c>
      <c r="K591" t="n">
        <v>0</v>
      </c>
      <c r="L591" t="n">
        <v>-0.008201063916666529</v>
      </c>
      <c r="M591" t="n">
        <v>0</v>
      </c>
      <c r="N591" t="n">
        <v>90.19683896855021</v>
      </c>
      <c r="O591" t="n">
        <v>0</v>
      </c>
      <c r="P591" t="b">
        <v>0</v>
      </c>
      <c r="Q591" t="n">
        <v>0</v>
      </c>
      <c r="R591" t="b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b">
        <v>0</v>
      </c>
      <c r="Z591" t="n">
        <v>0</v>
      </c>
      <c r="AA591" t="b">
        <v>0</v>
      </c>
      <c r="AB591" t="n">
        <v>0</v>
      </c>
      <c r="AC591" t="n">
        <v>0</v>
      </c>
      <c r="AD591" t="b">
        <v>0</v>
      </c>
      <c r="AE591" t="n">
        <v>0</v>
      </c>
      <c r="AF591" t="n">
        <v>0</v>
      </c>
      <c r="AG591" t="n">
        <v>1</v>
      </c>
      <c r="AH591" t="n">
        <v>28.98864174586376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</row>
    <row r="592" spans="1:49">
      <c r="A592" t="n">
        <v>0</v>
      </c>
      <c r="B592" t="n">
        <v>-21.42638506</v>
      </c>
      <c r="C592" t="n">
        <v>41.08853390500001</v>
      </c>
      <c r="D592" t="n">
        <v>65.28782609000001</v>
      </c>
      <c r="E592" t="n">
        <v>0</v>
      </c>
      <c r="F592" t="n">
        <v>589</v>
      </c>
      <c r="G592" t="n">
        <v>0</v>
      </c>
      <c r="H592" t="n">
        <v>0</v>
      </c>
      <c r="I592" t="n">
        <v>-0</v>
      </c>
      <c r="J592" t="n">
        <v>0</v>
      </c>
      <c r="K592" t="n">
        <v>0</v>
      </c>
      <c r="L592" t="n">
        <v>-0.008196161083335096</v>
      </c>
      <c r="M592" t="n">
        <v>0</v>
      </c>
      <c r="N592" t="n">
        <v>90.18939925151548</v>
      </c>
      <c r="O592" t="n">
        <v>0</v>
      </c>
      <c r="P592" t="b">
        <v>0</v>
      </c>
      <c r="Q592" t="n">
        <v>0</v>
      </c>
      <c r="R592" t="b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b">
        <v>0</v>
      </c>
      <c r="Z592" t="n">
        <v>0</v>
      </c>
      <c r="AA592" t="b">
        <v>0</v>
      </c>
      <c r="AB592" t="n">
        <v>0</v>
      </c>
      <c r="AC592" t="n">
        <v>0</v>
      </c>
      <c r="AD592" t="b">
        <v>0</v>
      </c>
      <c r="AE592" t="n">
        <v>0</v>
      </c>
      <c r="AF592" t="n">
        <v>0</v>
      </c>
      <c r="AG592" t="n">
        <v>1</v>
      </c>
      <c r="AH592" t="n">
        <v>28.98864174586376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</row>
    <row r="593" spans="1:49">
      <c r="A593" t="n">
        <v>0</v>
      </c>
      <c r="B593" t="n">
        <v>-21.42638506</v>
      </c>
      <c r="C593" t="n">
        <v>41.083377235</v>
      </c>
      <c r="D593" t="n">
        <v>65.27963237500001</v>
      </c>
      <c r="E593" t="n">
        <v>0</v>
      </c>
      <c r="F593" t="n">
        <v>590</v>
      </c>
      <c r="G593" t="n">
        <v>0</v>
      </c>
      <c r="H593" t="n">
        <v>0</v>
      </c>
      <c r="I593" t="n">
        <v>-0</v>
      </c>
      <c r="J593" t="n">
        <v>0</v>
      </c>
      <c r="K593" t="n">
        <v>0</v>
      </c>
      <c r="L593" t="n">
        <v>-0.008191263750000233</v>
      </c>
      <c r="M593" t="n">
        <v>0</v>
      </c>
      <c r="N593" t="n">
        <v>90.18195953448075</v>
      </c>
      <c r="O593" t="n">
        <v>0</v>
      </c>
      <c r="P593" t="b">
        <v>0</v>
      </c>
      <c r="Q593" t="n">
        <v>0</v>
      </c>
      <c r="R593" t="b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b">
        <v>0</v>
      </c>
      <c r="Z593" t="n">
        <v>0</v>
      </c>
      <c r="AA593" t="b">
        <v>0</v>
      </c>
      <c r="AB593" t="n">
        <v>0</v>
      </c>
      <c r="AC593" t="n">
        <v>0</v>
      </c>
      <c r="AD593" t="b">
        <v>0</v>
      </c>
      <c r="AE593" t="n">
        <v>0</v>
      </c>
      <c r="AF593" t="n">
        <v>0</v>
      </c>
      <c r="AG593" t="n">
        <v>1</v>
      </c>
      <c r="AH593" t="n">
        <v>28.98864174586376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</row>
    <row r="594" spans="1:49">
      <c r="A594" t="n">
        <v>0</v>
      </c>
      <c r="B594" t="n">
        <v>-21.42638506</v>
      </c>
      <c r="C594" t="n">
        <v>41.07822365</v>
      </c>
      <c r="D594" t="n">
        <v>65.271443555</v>
      </c>
      <c r="E594" t="n">
        <v>0</v>
      </c>
      <c r="F594" t="n">
        <v>591</v>
      </c>
      <c r="G594" t="n">
        <v>0</v>
      </c>
      <c r="H594" t="n">
        <v>0</v>
      </c>
      <c r="I594" t="n">
        <v>-0</v>
      </c>
      <c r="J594" t="n">
        <v>0</v>
      </c>
      <c r="K594" t="n">
        <v>0</v>
      </c>
      <c r="L594" t="n">
        <v>-0.008186370749999394</v>
      </c>
      <c r="M594" t="n">
        <v>0</v>
      </c>
      <c r="N594" t="n">
        <v>90.17451981744603</v>
      </c>
      <c r="O594" t="n">
        <v>0</v>
      </c>
      <c r="P594" t="b">
        <v>0</v>
      </c>
      <c r="Q594" t="n">
        <v>0</v>
      </c>
      <c r="R594" t="b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b">
        <v>0</v>
      </c>
      <c r="Z594" t="n">
        <v>0</v>
      </c>
      <c r="AA594" t="b">
        <v>0</v>
      </c>
      <c r="AB594" t="n">
        <v>0</v>
      </c>
      <c r="AC594" t="n">
        <v>0</v>
      </c>
      <c r="AD594" t="b">
        <v>0</v>
      </c>
      <c r="AE594" t="n">
        <v>0</v>
      </c>
      <c r="AF594" t="n">
        <v>0</v>
      </c>
      <c r="AG594" t="n">
        <v>1</v>
      </c>
      <c r="AH594" t="n">
        <v>28.98864174586376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</row>
    <row r="595" spans="1:49">
      <c r="A595" t="n">
        <v>0</v>
      </c>
      <c r="B595" t="n">
        <v>-21.42638506</v>
      </c>
      <c r="C595" t="n">
        <v>41.073073145</v>
      </c>
      <c r="D595" t="n">
        <v>65.26325962999999</v>
      </c>
      <c r="E595" t="n">
        <v>0</v>
      </c>
      <c r="F595" t="n">
        <v>592</v>
      </c>
      <c r="G595" t="n">
        <v>0</v>
      </c>
      <c r="H595" t="n">
        <v>0</v>
      </c>
      <c r="I595" t="n">
        <v>-0</v>
      </c>
      <c r="J595" t="n">
        <v>0</v>
      </c>
      <c r="K595" t="n">
        <v>0</v>
      </c>
      <c r="L595" t="n">
        <v>-0.008079685020833449</v>
      </c>
      <c r="M595" t="n">
        <v>0</v>
      </c>
      <c r="N595" t="n">
        <v>90.1670801004113</v>
      </c>
      <c r="O595" t="n">
        <v>0</v>
      </c>
      <c r="P595" t="b">
        <v>0</v>
      </c>
      <c r="Q595" t="n">
        <v>0</v>
      </c>
      <c r="R595" t="b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b">
        <v>0</v>
      </c>
      <c r="Z595" t="n">
        <v>0</v>
      </c>
      <c r="AA595" t="b">
        <v>0</v>
      </c>
      <c r="AB595" t="n">
        <v>0</v>
      </c>
      <c r="AC595" t="n">
        <v>0</v>
      </c>
      <c r="AD595" t="b">
        <v>0</v>
      </c>
      <c r="AE595" t="n">
        <v>0</v>
      </c>
      <c r="AF595" t="n">
        <v>0</v>
      </c>
      <c r="AG595" t="n">
        <v>1</v>
      </c>
      <c r="AH595" t="n">
        <v>28.98864174586376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</row>
    <row r="596" spans="1:49">
      <c r="A596" t="n">
        <v>0</v>
      </c>
      <c r="B596" t="n">
        <v>-21.42638506</v>
      </c>
      <c r="C596" t="n">
        <v>41.06792571</v>
      </c>
      <c r="D596" t="n">
        <v>65.255080595</v>
      </c>
      <c r="E596" t="n">
        <v>0</v>
      </c>
      <c r="F596" t="n">
        <v>593</v>
      </c>
      <c r="G596" t="n">
        <v>0</v>
      </c>
      <c r="H596" t="n">
        <v>0</v>
      </c>
      <c r="I596" t="n">
        <v>-0</v>
      </c>
      <c r="J596" t="n">
        <v>0</v>
      </c>
      <c r="K596" t="n">
        <v>0</v>
      </c>
      <c r="L596" t="n">
        <v>-0.007802669958333897</v>
      </c>
      <c r="M596" t="n">
        <v>0</v>
      </c>
      <c r="N596" t="n">
        <v>90.15964038337657</v>
      </c>
      <c r="O596" t="n">
        <v>0</v>
      </c>
      <c r="P596" t="b">
        <v>0</v>
      </c>
      <c r="Q596" t="n">
        <v>0</v>
      </c>
      <c r="R596" t="b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b">
        <v>0</v>
      </c>
      <c r="Z596" t="n">
        <v>0</v>
      </c>
      <c r="AA596" t="b">
        <v>0</v>
      </c>
      <c r="AB596" t="n">
        <v>0</v>
      </c>
      <c r="AC596" t="n">
        <v>0</v>
      </c>
      <c r="AD596" t="b">
        <v>0</v>
      </c>
      <c r="AE596" t="n">
        <v>0</v>
      </c>
      <c r="AF596" t="n">
        <v>0</v>
      </c>
      <c r="AG596" t="n">
        <v>1</v>
      </c>
      <c r="AH596" t="n">
        <v>28.98864174586376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</row>
    <row r="597" spans="1:49">
      <c r="A597" t="n">
        <v>0</v>
      </c>
      <c r="B597" t="n">
        <v>-21.42638506</v>
      </c>
      <c r="C597" t="n">
        <v>41.06278135</v>
      </c>
      <c r="D597" t="n">
        <v>65.24690644</v>
      </c>
      <c r="E597" t="n">
        <v>0</v>
      </c>
      <c r="F597" t="n">
        <v>594</v>
      </c>
      <c r="G597" t="n">
        <v>0</v>
      </c>
      <c r="H597" t="n">
        <v>0</v>
      </c>
      <c r="I597" t="n">
        <v>-0</v>
      </c>
      <c r="J597" t="n">
        <v>0</v>
      </c>
      <c r="K597" t="n">
        <v>0</v>
      </c>
      <c r="L597" t="n">
        <v>-0.007441438875001982</v>
      </c>
      <c r="M597" t="n">
        <v>0</v>
      </c>
      <c r="N597" t="n">
        <v>90.15220066634184</v>
      </c>
      <c r="O597" t="n">
        <v>0</v>
      </c>
      <c r="P597" t="b">
        <v>0</v>
      </c>
      <c r="Q597" t="n">
        <v>0</v>
      </c>
      <c r="R597" t="b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b">
        <v>0</v>
      </c>
      <c r="Z597" t="n">
        <v>0</v>
      </c>
      <c r="AA597" t="b">
        <v>0</v>
      </c>
      <c r="AB597" t="n">
        <v>0</v>
      </c>
      <c r="AC597" t="n">
        <v>0</v>
      </c>
      <c r="AD597" t="b">
        <v>0</v>
      </c>
      <c r="AE597" t="n">
        <v>0</v>
      </c>
      <c r="AF597" t="n">
        <v>0</v>
      </c>
      <c r="AG597" t="n">
        <v>1</v>
      </c>
      <c r="AH597" t="n">
        <v>28.98864174586376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</row>
    <row r="598" spans="1:49">
      <c r="A598" t="n">
        <v>0</v>
      </c>
      <c r="B598" t="n">
        <v>-21.42638506</v>
      </c>
      <c r="C598" t="n">
        <v>41.05764006</v>
      </c>
      <c r="D598" t="n">
        <v>65.23873716</v>
      </c>
      <c r="E598" t="n">
        <v>0</v>
      </c>
      <c r="F598" t="n">
        <v>595</v>
      </c>
      <c r="G598" t="n">
        <v>0</v>
      </c>
      <c r="H598" t="n">
        <v>0</v>
      </c>
      <c r="I598" t="n">
        <v>-0</v>
      </c>
      <c r="J598" t="n">
        <v>0</v>
      </c>
      <c r="K598" t="n">
        <v>0</v>
      </c>
      <c r="L598" t="n">
        <v>-0.007023776499998524</v>
      </c>
      <c r="M598" t="n">
        <v>0</v>
      </c>
      <c r="N598" t="n">
        <v>90.14476094930711</v>
      </c>
      <c r="O598" t="n">
        <v>0</v>
      </c>
      <c r="P598" t="b">
        <v>0</v>
      </c>
      <c r="Q598" t="n">
        <v>0</v>
      </c>
      <c r="R598" t="b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b">
        <v>0</v>
      </c>
      <c r="Z598" t="n">
        <v>0</v>
      </c>
      <c r="AA598" t="b">
        <v>0</v>
      </c>
      <c r="AB598" t="n">
        <v>0</v>
      </c>
      <c r="AC598" t="n">
        <v>0</v>
      </c>
      <c r="AD598" t="b">
        <v>0</v>
      </c>
      <c r="AE598" t="n">
        <v>0</v>
      </c>
      <c r="AF598" t="n">
        <v>0</v>
      </c>
      <c r="AG598" t="n">
        <v>1</v>
      </c>
      <c r="AH598" t="n">
        <v>28.98864174586376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</row>
    <row r="599" spans="1:49">
      <c r="A599" t="n">
        <v>0</v>
      </c>
      <c r="B599" t="n">
        <v>-21.42638506</v>
      </c>
      <c r="C599" t="n">
        <v>41.05250184000001</v>
      </c>
      <c r="D599" t="n">
        <v>65.23057276</v>
      </c>
      <c r="E599" t="n">
        <v>0</v>
      </c>
      <c r="F599" t="n">
        <v>596</v>
      </c>
      <c r="G599" t="n">
        <v>0</v>
      </c>
      <c r="H599" t="n">
        <v>0</v>
      </c>
      <c r="I599" t="n">
        <v>-0</v>
      </c>
      <c r="J599" t="n">
        <v>0</v>
      </c>
      <c r="K599" t="n">
        <v>0</v>
      </c>
      <c r="L599" t="n">
        <v>-0.007358490541666318</v>
      </c>
      <c r="M599" t="n">
        <v>0</v>
      </c>
      <c r="N599" t="n">
        <v>90.13732123227238</v>
      </c>
      <c r="O599" t="n">
        <v>0</v>
      </c>
      <c r="P599" t="b">
        <v>0</v>
      </c>
      <c r="Q599" t="n">
        <v>0</v>
      </c>
      <c r="R599" t="b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b">
        <v>0</v>
      </c>
      <c r="Z599" t="n">
        <v>0</v>
      </c>
      <c r="AA599" t="b">
        <v>0</v>
      </c>
      <c r="AB599" t="n">
        <v>0</v>
      </c>
      <c r="AC599" t="n">
        <v>0</v>
      </c>
      <c r="AD599" t="b">
        <v>0</v>
      </c>
      <c r="AE599" t="n">
        <v>0</v>
      </c>
      <c r="AF599" t="n">
        <v>0</v>
      </c>
      <c r="AG599" t="n">
        <v>1</v>
      </c>
      <c r="AH599" t="n">
        <v>28.98864174586376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</row>
    <row r="600" spans="1:49">
      <c r="A600" t="n">
        <v>0</v>
      </c>
      <c r="B600" t="n">
        <v>-21.42638506</v>
      </c>
      <c r="C600" t="n">
        <v>41.047366685</v>
      </c>
      <c r="D600" t="n">
        <v>65.22241323</v>
      </c>
      <c r="E600" t="n">
        <v>0</v>
      </c>
      <c r="F600" t="n">
        <v>597</v>
      </c>
      <c r="G600" t="n">
        <v>0</v>
      </c>
      <c r="H600" t="n">
        <v>0</v>
      </c>
      <c r="I600" t="n">
        <v>-0</v>
      </c>
      <c r="J600" t="n">
        <v>0</v>
      </c>
      <c r="K600" t="n">
        <v>0</v>
      </c>
      <c r="L600" t="n">
        <v>-0.00884424758333463</v>
      </c>
      <c r="M600" t="n">
        <v>0</v>
      </c>
      <c r="N600" t="n">
        <v>90.12988151523766</v>
      </c>
      <c r="O600" t="n">
        <v>0</v>
      </c>
      <c r="P600" t="b">
        <v>0</v>
      </c>
      <c r="Q600" t="n">
        <v>0</v>
      </c>
      <c r="R600" t="b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b">
        <v>0</v>
      </c>
      <c r="Z600" t="n">
        <v>0</v>
      </c>
      <c r="AA600" t="b">
        <v>0</v>
      </c>
      <c r="AB600" t="n">
        <v>0</v>
      </c>
      <c r="AC600" t="n">
        <v>0</v>
      </c>
      <c r="AD600" t="b">
        <v>0</v>
      </c>
      <c r="AE600" t="n">
        <v>0</v>
      </c>
      <c r="AF600" t="n">
        <v>0</v>
      </c>
      <c r="AG600" t="n">
        <v>1</v>
      </c>
      <c r="AH600" t="n">
        <v>28.98864174586376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</row>
    <row r="601" spans="1:49">
      <c r="A601" t="n">
        <v>0</v>
      </c>
      <c r="B601" t="n">
        <v>-21.42638506</v>
      </c>
      <c r="C601" t="n">
        <v>41.04223459</v>
      </c>
      <c r="D601" t="n">
        <v>65.21425856499999</v>
      </c>
      <c r="E601" t="n">
        <v>0</v>
      </c>
      <c r="F601" t="n">
        <v>598</v>
      </c>
      <c r="G601" t="n">
        <v>0</v>
      </c>
      <c r="H601" t="n">
        <v>0</v>
      </c>
      <c r="I601" t="n">
        <v>-0</v>
      </c>
      <c r="J601" t="n">
        <v>0</v>
      </c>
      <c r="K601" t="n">
        <v>0</v>
      </c>
      <c r="L601" t="n">
        <v>-0.01085058695833457</v>
      </c>
      <c r="M601" t="n">
        <v>0</v>
      </c>
      <c r="N601" t="n">
        <v>90.12244179820293</v>
      </c>
      <c r="O601" t="n">
        <v>0</v>
      </c>
      <c r="P601" t="b">
        <v>0</v>
      </c>
      <c r="Q601" t="n">
        <v>0</v>
      </c>
      <c r="R601" t="b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b">
        <v>0</v>
      </c>
      <c r="Z601" t="n">
        <v>0</v>
      </c>
      <c r="AA601" t="b">
        <v>0</v>
      </c>
      <c r="AB601" t="n">
        <v>0</v>
      </c>
      <c r="AC601" t="n">
        <v>0</v>
      </c>
      <c r="AD601" t="b">
        <v>0</v>
      </c>
      <c r="AE601" t="n">
        <v>0</v>
      </c>
      <c r="AF601" t="n">
        <v>0</v>
      </c>
      <c r="AG601" t="n">
        <v>1</v>
      </c>
      <c r="AH601" t="n">
        <v>28.98864174586376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</row>
    <row r="602" spans="1:49">
      <c r="A602" t="n">
        <v>0</v>
      </c>
      <c r="B602" t="n">
        <v>-21.42638506</v>
      </c>
      <c r="C602" t="n">
        <v>41.037105555</v>
      </c>
      <c r="D602" t="n">
        <v>65.20610876000001</v>
      </c>
      <c r="E602" t="n">
        <v>0</v>
      </c>
      <c r="F602" t="n">
        <v>599</v>
      </c>
      <c r="G602" t="n">
        <v>0</v>
      </c>
      <c r="H602" t="n">
        <v>0</v>
      </c>
      <c r="I602" t="n">
        <v>-0</v>
      </c>
      <c r="J602" t="n">
        <v>0</v>
      </c>
      <c r="K602" t="n">
        <v>0</v>
      </c>
      <c r="L602" t="n">
        <v>-0.01321275850000048</v>
      </c>
      <c r="M602" t="n">
        <v>0</v>
      </c>
      <c r="N602" t="n">
        <v>90.1150020811682</v>
      </c>
      <c r="O602" t="n">
        <v>0</v>
      </c>
      <c r="P602" t="b">
        <v>0</v>
      </c>
      <c r="Q602" t="n">
        <v>0</v>
      </c>
      <c r="R602" t="b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b">
        <v>0</v>
      </c>
      <c r="Z602" t="n">
        <v>0</v>
      </c>
      <c r="AA602" t="b">
        <v>0</v>
      </c>
      <c r="AB602" t="n">
        <v>0</v>
      </c>
      <c r="AC602" t="n">
        <v>0</v>
      </c>
      <c r="AD602" t="b">
        <v>0</v>
      </c>
      <c r="AE602" t="n">
        <v>0</v>
      </c>
      <c r="AF602" t="n">
        <v>0</v>
      </c>
      <c r="AG602" t="n">
        <v>1</v>
      </c>
      <c r="AH602" t="n">
        <v>28.98864174586376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</row>
    <row r="603" spans="1:49">
      <c r="A603" t="n">
        <v>-37.560692505</v>
      </c>
      <c r="B603" t="n">
        <v>-65.78298667999999</v>
      </c>
      <c r="C603" t="n">
        <v>41.031979575</v>
      </c>
      <c r="D603" t="n">
        <v>65.19796381499999</v>
      </c>
      <c r="E603" t="n">
        <v>0</v>
      </c>
      <c r="F603" t="n">
        <v>600</v>
      </c>
      <c r="G603" t="n">
        <v>0</v>
      </c>
      <c r="H603" t="n">
        <v>0.1473364993455669</v>
      </c>
      <c r="I603" t="n">
        <v>0.7847796820570774</v>
      </c>
      <c r="J603" t="n">
        <v>0</v>
      </c>
      <c r="K603" t="n">
        <v>0</v>
      </c>
      <c r="L603" t="n">
        <v>-0.01222982595833444</v>
      </c>
      <c r="M603" t="n">
        <v>0</v>
      </c>
      <c r="N603" t="n">
        <v>90.09986156524111</v>
      </c>
      <c r="O603" t="n">
        <v>0</v>
      </c>
      <c r="P603" t="b">
        <v>0</v>
      </c>
      <c r="Q603" t="n">
        <v>0</v>
      </c>
      <c r="R603" t="b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b">
        <v>0</v>
      </c>
      <c r="Z603" t="n">
        <v>0</v>
      </c>
      <c r="AA603" t="b">
        <v>0</v>
      </c>
      <c r="AB603" t="n">
        <v>0</v>
      </c>
      <c r="AC603" t="n">
        <v>0</v>
      </c>
      <c r="AD603" t="b">
        <v>0</v>
      </c>
      <c r="AE603" t="n">
        <v>0</v>
      </c>
      <c r="AF603" t="n">
        <v>0</v>
      </c>
      <c r="AG603" t="n">
        <v>1</v>
      </c>
      <c r="AH603" t="n">
        <v>28.98864174586376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</row>
    <row r="604" spans="1:49">
      <c r="A604" t="n">
        <v>-88.25761600499999</v>
      </c>
      <c r="B604" t="n">
        <v>-31.07769274499999</v>
      </c>
      <c r="C604" t="n">
        <v>41.026856655</v>
      </c>
      <c r="D604" t="n">
        <v>65.189823725</v>
      </c>
      <c r="E604" t="n">
        <v>0</v>
      </c>
      <c r="F604" t="n">
        <v>601</v>
      </c>
      <c r="G604" t="n">
        <v>1</v>
      </c>
      <c r="H604" t="n">
        <v>0.2834660319663387</v>
      </c>
      <c r="I604" t="n">
        <v>1.844023078602701</v>
      </c>
      <c r="J604" t="n">
        <v>0</v>
      </c>
      <c r="K604" t="n">
        <v>0</v>
      </c>
      <c r="L604" t="n">
        <v>-0.007109747395833088</v>
      </c>
      <c r="M604" t="n">
        <v>0</v>
      </c>
      <c r="N604" t="n">
        <v>90.08304547506316</v>
      </c>
      <c r="O604" t="n">
        <v>0.1742266267574424</v>
      </c>
      <c r="P604" t="b">
        <v>0</v>
      </c>
      <c r="Q604" t="n">
        <v>0</v>
      </c>
      <c r="R604" t="b">
        <v>0</v>
      </c>
      <c r="S604" t="n">
        <v>0.1742266267574424</v>
      </c>
      <c r="T604" t="n">
        <v>8.212657646399526</v>
      </c>
      <c r="U604" t="n">
        <v>32.39072175739973</v>
      </c>
      <c r="V604" t="n">
        <v>202.5826235104067</v>
      </c>
      <c r="W604" t="n">
        <v>0</v>
      </c>
      <c r="X604" t="n">
        <v>0</v>
      </c>
      <c r="Y604" t="b">
        <v>0</v>
      </c>
      <c r="Z604" t="n">
        <v>0</v>
      </c>
      <c r="AA604" t="b">
        <v>0</v>
      </c>
      <c r="AB604" t="n">
        <v>51.36476255334856</v>
      </c>
      <c r="AC604" t="n">
        <v>0.1742266267574424</v>
      </c>
      <c r="AD604" t="b">
        <v>0</v>
      </c>
      <c r="AE604" t="n">
        <v>0</v>
      </c>
      <c r="AF604" t="n">
        <v>0</v>
      </c>
      <c r="AG604" t="n">
        <v>1</v>
      </c>
      <c r="AH604" t="n">
        <v>28.98864174586376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</row>
    <row r="605" spans="1:49">
      <c r="A605" t="n">
        <v>-101.38227195</v>
      </c>
      <c r="B605" t="n">
        <v>63.956500025</v>
      </c>
      <c r="C605" t="n">
        <v>41.02173679000001</v>
      </c>
      <c r="D605" t="n">
        <v>65.18168847999999</v>
      </c>
      <c r="E605" t="n">
        <v>0</v>
      </c>
      <c r="F605" t="n">
        <v>602</v>
      </c>
      <c r="G605" t="n">
        <v>2.1</v>
      </c>
      <c r="H605" t="n">
        <v>0.4687993727890786</v>
      </c>
      <c r="I605" t="n">
        <v>2.118244948134381</v>
      </c>
      <c r="J605" t="n">
        <v>0</v>
      </c>
      <c r="K605" t="n">
        <v>0</v>
      </c>
      <c r="L605" t="n">
        <v>-0.0003277662500009715</v>
      </c>
      <c r="M605" t="n">
        <v>0</v>
      </c>
      <c r="N605" t="n">
        <v>90.08875360132704</v>
      </c>
      <c r="O605" t="n">
        <v>0.5498402236862727</v>
      </c>
      <c r="P605" t="b">
        <v>0</v>
      </c>
      <c r="Q605" t="n">
        <v>0</v>
      </c>
      <c r="R605" t="b">
        <v>0</v>
      </c>
      <c r="S605" t="n">
        <v>0.5498402236862727</v>
      </c>
      <c r="T605" t="n">
        <v>17.24658105743901</v>
      </c>
      <c r="U605" t="n">
        <v>68.02051569053944</v>
      </c>
      <c r="V605" t="n">
        <v>304.4422168740904</v>
      </c>
      <c r="W605" t="n">
        <v>1</v>
      </c>
      <c r="X605" t="n">
        <v>253.5124619786405</v>
      </c>
      <c r="Y605" t="b">
        <v>1</v>
      </c>
      <c r="Z605" t="n">
        <v>0</v>
      </c>
      <c r="AA605" t="b">
        <v>0</v>
      </c>
      <c r="AB605" t="n">
        <v>77.19123145894787</v>
      </c>
      <c r="AC605" t="n">
        <v>0.5498402236862727</v>
      </c>
      <c r="AD605" t="b">
        <v>0</v>
      </c>
      <c r="AE605" t="n">
        <v>0</v>
      </c>
      <c r="AF605" t="n">
        <v>0</v>
      </c>
      <c r="AG605" t="n">
        <v>0.8954980055723488</v>
      </c>
      <c r="AH605" t="n">
        <v>28.98864174586376</v>
      </c>
      <c r="AI605" t="n">
        <v>23.1283128749492</v>
      </c>
      <c r="AJ605" t="n">
        <v>0.61400496736433</v>
      </c>
      <c r="AK605" t="n">
        <v>2.416954823178909</v>
      </c>
      <c r="AL605" t="n">
        <v>0.61400496736433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</row>
    <row r="606" spans="1:49">
      <c r="A606" t="n">
        <v>-101.3706969</v>
      </c>
      <c r="B606" t="n">
        <v>79.92879723999999</v>
      </c>
      <c r="C606" t="n">
        <v>41.01661997</v>
      </c>
      <c r="D606" t="n">
        <v>65.173558085</v>
      </c>
      <c r="E606" t="n">
        <v>0</v>
      </c>
      <c r="F606" t="n">
        <v>603</v>
      </c>
      <c r="G606" t="n">
        <v>4.8</v>
      </c>
      <c r="H606" t="n">
        <v>1.008003143544014</v>
      </c>
      <c r="I606" t="n">
        <v>2.118003103177513</v>
      </c>
      <c r="J606" t="n">
        <v>0</v>
      </c>
      <c r="K606" t="n">
        <v>0</v>
      </c>
      <c r="L606" t="n">
        <v>0.007862484729163011</v>
      </c>
      <c r="M606" t="n">
        <v>0</v>
      </c>
      <c r="N606" t="n">
        <v>90.11373368765777</v>
      </c>
      <c r="O606" t="n">
        <v>2.480306476870735</v>
      </c>
      <c r="P606" t="b">
        <v>0</v>
      </c>
      <c r="Q606" t="n">
        <v>0</v>
      </c>
      <c r="R606" t="b">
        <v>0</v>
      </c>
      <c r="S606" t="n">
        <v>2.480306476870735</v>
      </c>
      <c r="T606" t="n">
        <v>39.42075670271772</v>
      </c>
      <c r="U606" t="n">
        <v>155.4754644355187</v>
      </c>
      <c r="V606" t="n">
        <v>600.8302262999529</v>
      </c>
      <c r="W606" t="n">
        <v>1</v>
      </c>
      <c r="X606" t="n">
        <v>579.4570559511783</v>
      </c>
      <c r="Y606" t="b">
        <v>0</v>
      </c>
      <c r="Z606" t="n">
        <v>0</v>
      </c>
      <c r="AA606" t="b">
        <v>0</v>
      </c>
      <c r="AB606" t="n">
        <v>152.3403210699678</v>
      </c>
      <c r="AC606" t="n">
        <v>2.480306476870735</v>
      </c>
      <c r="AD606" t="b">
        <v>0</v>
      </c>
      <c r="AE606" t="n">
        <v>0</v>
      </c>
      <c r="AF606" t="n">
        <v>0</v>
      </c>
      <c r="AG606" t="n">
        <v>0.9240094627868397</v>
      </c>
      <c r="AH606" t="n">
        <v>28.99060710044394</v>
      </c>
      <c r="AI606" t="n">
        <v>44.23632651162681</v>
      </c>
      <c r="AJ606" t="n">
        <v>2.684286878827039</v>
      </c>
      <c r="AK606" t="n">
        <v>3.361542215955282</v>
      </c>
      <c r="AL606" t="n">
        <v>2.684286878827039</v>
      </c>
      <c r="AM606" t="n">
        <v>0</v>
      </c>
      <c r="AN606" t="n">
        <v>0</v>
      </c>
      <c r="AO606" t="n">
        <v>0.03513381970448554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</row>
    <row r="607" spans="1:49">
      <c r="A607" t="n">
        <v>-101.3706969</v>
      </c>
      <c r="B607" t="n">
        <v>79.92879723999999</v>
      </c>
      <c r="C607" t="n">
        <v>41.02688179</v>
      </c>
      <c r="D607" t="n">
        <v>65.189863655</v>
      </c>
      <c r="E607" t="n">
        <v>270.76551275</v>
      </c>
      <c r="F607" t="n">
        <v>604</v>
      </c>
      <c r="G607" t="n">
        <v>9.1</v>
      </c>
      <c r="H607" t="n">
        <v>1.332521386368199</v>
      </c>
      <c r="I607" t="n">
        <v>2.118003103177513</v>
      </c>
      <c r="J607" t="n">
        <v>0</v>
      </c>
      <c r="K607" t="n">
        <v>0</v>
      </c>
      <c r="L607" t="n">
        <v>0.02111299283333307</v>
      </c>
      <c r="M607" t="n">
        <v>0</v>
      </c>
      <c r="N607" t="n">
        <v>90.141486742255</v>
      </c>
      <c r="O607" t="n">
        <v>6.103732773225852</v>
      </c>
      <c r="P607" t="b">
        <v>0</v>
      </c>
      <c r="Q607" t="n">
        <v>0</v>
      </c>
      <c r="R607" t="b">
        <v>0</v>
      </c>
      <c r="S607" t="n">
        <v>6.103732773225852</v>
      </c>
      <c r="T607" t="n">
        <v>74.73518458223569</v>
      </c>
      <c r="U607" t="n">
        <v>294.7555679923375</v>
      </c>
      <c r="V607" t="n">
        <v>779.9051391398891</v>
      </c>
      <c r="W607" t="n">
        <v>1</v>
      </c>
      <c r="X607" t="n">
        <v>1098.554001907442</v>
      </c>
      <c r="Y607" t="b">
        <v>0</v>
      </c>
      <c r="Z607" t="n">
        <v>0</v>
      </c>
      <c r="AA607" t="b">
        <v>0</v>
      </c>
      <c r="AB607" t="n">
        <v>197.744710735266</v>
      </c>
      <c r="AC607" t="n">
        <v>6.103732773225852</v>
      </c>
      <c r="AD607" t="b">
        <v>0</v>
      </c>
      <c r="AE607" t="n">
        <v>0</v>
      </c>
      <c r="AF607" t="n">
        <v>0</v>
      </c>
      <c r="AG607" t="n">
        <v>0.9285178777549749</v>
      </c>
      <c r="AH607" t="n">
        <v>28.99705390776818</v>
      </c>
      <c r="AI607" t="n">
        <v>57.14197054613439</v>
      </c>
      <c r="AJ607" t="n">
        <v>6.573629780811347</v>
      </c>
      <c r="AK607" t="n">
        <v>4.084629323900408</v>
      </c>
      <c r="AL607" t="n">
        <v>6.573629780811347</v>
      </c>
      <c r="AM607" t="n">
        <v>0</v>
      </c>
      <c r="AN607" t="n">
        <v>0</v>
      </c>
      <c r="AO607" t="n">
        <v>0.2023292758006321</v>
      </c>
      <c r="AP607" t="n">
        <v>0</v>
      </c>
      <c r="AQ607" t="n">
        <v>0.3658098987653236</v>
      </c>
      <c r="AR607" t="n">
        <v>1</v>
      </c>
      <c r="AS607" t="n">
        <v>0</v>
      </c>
      <c r="AT607" t="n">
        <v>0</v>
      </c>
      <c r="AU607" t="n">
        <v>0</v>
      </c>
      <c r="AV607" t="n">
        <v>0.3806624498807131</v>
      </c>
      <c r="AW607" t="n">
        <v>0.1196738118566559</v>
      </c>
    </row>
    <row r="608" spans="1:49">
      <c r="A608" t="n">
        <v>-101.3706969</v>
      </c>
      <c r="B608" t="n">
        <v>79.92879723999999</v>
      </c>
      <c r="C608" t="n">
        <v>41.06287434</v>
      </c>
      <c r="D608" t="n">
        <v>65.247054195</v>
      </c>
      <c r="E608" t="n">
        <v>649.7705551500001</v>
      </c>
      <c r="F608" t="n">
        <v>605</v>
      </c>
      <c r="G608" t="n">
        <v>14.2</v>
      </c>
      <c r="H608" t="n">
        <v>1.495244644316525</v>
      </c>
      <c r="I608" t="n">
        <v>2.118003103177513</v>
      </c>
      <c r="J608" t="n">
        <v>0</v>
      </c>
      <c r="K608" t="n">
        <v>0</v>
      </c>
      <c r="L608" t="n">
        <v>0.05199151995833345</v>
      </c>
      <c r="M608" t="n">
        <v>0</v>
      </c>
      <c r="N608" t="n">
        <v>90.16923979685222</v>
      </c>
      <c r="O608" t="n">
        <v>10.63457944379618</v>
      </c>
      <c r="P608" t="b">
        <v>0</v>
      </c>
      <c r="Q608" t="n">
        <v>0</v>
      </c>
      <c r="R608" t="b">
        <v>1</v>
      </c>
      <c r="S608" t="n">
        <v>10.63457944379618</v>
      </c>
      <c r="T608" t="n">
        <v>116.6197385788733</v>
      </c>
      <c r="U608" t="n">
        <v>459.9482489550762</v>
      </c>
      <c r="V608" t="n">
        <v>870.8024422669605</v>
      </c>
      <c r="W608" t="n">
        <v>1</v>
      </c>
      <c r="X608" t="n">
        <v>1714.227123855569</v>
      </c>
      <c r="Y608" t="b">
        <v>0</v>
      </c>
      <c r="Z608" t="n">
        <v>0</v>
      </c>
      <c r="AA608" t="b">
        <v>0</v>
      </c>
      <c r="AB608" t="n">
        <v>220.7916942867547</v>
      </c>
      <c r="AC608" t="n">
        <v>10.63457944379618</v>
      </c>
      <c r="AD608" t="b">
        <v>0</v>
      </c>
      <c r="AE608" t="n">
        <v>0</v>
      </c>
      <c r="AF608" t="n">
        <v>0</v>
      </c>
      <c r="AG608" t="n">
        <v>0.9276841363666775</v>
      </c>
      <c r="AH608" t="n">
        <v>29.01197747951927</v>
      </c>
      <c r="AI608" t="n">
        <v>63.85916113329091</v>
      </c>
      <c r="AJ608" t="n">
        <v>11.46357798619588</v>
      </c>
      <c r="AK608" t="n">
        <v>4.61803038825343</v>
      </c>
      <c r="AL608" t="n">
        <v>11.46357798619588</v>
      </c>
      <c r="AM608" t="n">
        <v>0</v>
      </c>
      <c r="AN608" t="n">
        <v>0</v>
      </c>
      <c r="AO608" t="n">
        <v>0.1136947686798282</v>
      </c>
      <c r="AP608" t="n">
        <v>0</v>
      </c>
      <c r="AQ608" t="n">
        <v>0.3655167461864706</v>
      </c>
      <c r="AR608" t="n">
        <v>1</v>
      </c>
      <c r="AS608" t="n">
        <v>0</v>
      </c>
      <c r="AT608" t="n">
        <v>0</v>
      </c>
      <c r="AU608" t="n">
        <v>0</v>
      </c>
      <c r="AV608" t="n">
        <v>0.380306478364015</v>
      </c>
      <c r="AW608" t="n">
        <v>0.1195619004550217</v>
      </c>
    </row>
    <row r="609" spans="1:49">
      <c r="A609" t="n">
        <v>-101.3706969</v>
      </c>
      <c r="B609" t="n">
        <v>79.92879723999999</v>
      </c>
      <c r="C609" t="n">
        <v>41.11159062999999</v>
      </c>
      <c r="D609" t="n">
        <v>65.32446218499999</v>
      </c>
      <c r="E609" t="n">
        <v>757.84619395</v>
      </c>
      <c r="F609" t="n">
        <v>606</v>
      </c>
      <c r="G609" t="n">
        <v>19.8</v>
      </c>
      <c r="H609" t="n">
        <v>1.60316670303237</v>
      </c>
      <c r="I609" t="n">
        <v>2.118003103177513</v>
      </c>
      <c r="J609" t="n">
        <v>0</v>
      </c>
      <c r="K609" t="n">
        <v>0</v>
      </c>
      <c r="L609" t="n">
        <v>0.09311668883333568</v>
      </c>
      <c r="M609" t="n">
        <v>0</v>
      </c>
      <c r="N609" t="n">
        <v>90.19699285144945</v>
      </c>
      <c r="O609" t="n">
        <v>15.87651022101932</v>
      </c>
      <c r="P609" t="b">
        <v>1</v>
      </c>
      <c r="Q609" t="n">
        <v>0</v>
      </c>
      <c r="R609" t="b">
        <v>0</v>
      </c>
      <c r="S609" t="n">
        <v>15.87651022101932</v>
      </c>
      <c r="T609" t="n">
        <v>162.6106213987106</v>
      </c>
      <c r="U609" t="n">
        <v>641.3362907965147</v>
      </c>
      <c r="V609" t="n">
        <v>932.3468758643806</v>
      </c>
      <c r="W609" t="n">
        <v>3</v>
      </c>
      <c r="X609" t="n">
        <v>848.487912723789</v>
      </c>
      <c r="Y609" t="b">
        <v>1</v>
      </c>
      <c r="Z609" t="n">
        <v>848.487912723789</v>
      </c>
      <c r="AA609" t="b">
        <v>0</v>
      </c>
      <c r="AB609" t="n">
        <v>236.3962666998937</v>
      </c>
      <c r="AC609" t="n">
        <v>15.87651022101932</v>
      </c>
      <c r="AD609" t="b">
        <v>0</v>
      </c>
      <c r="AE609" t="n">
        <v>0</v>
      </c>
      <c r="AF609" t="n">
        <v>-90.64171877378897</v>
      </c>
      <c r="AG609" t="n">
        <v>0.9526181618384304</v>
      </c>
      <c r="AH609" t="n">
        <v>29.03828220207983</v>
      </c>
      <c r="AI609" t="n">
        <v>187.5693667933319</v>
      </c>
      <c r="AJ609" t="n">
        <v>16.66618468661116</v>
      </c>
      <c r="AK609" t="n">
        <v>8.887381381469709</v>
      </c>
      <c r="AL609" t="n">
        <v>14.8857802721907</v>
      </c>
      <c r="AM609" t="n">
        <v>1</v>
      </c>
      <c r="AN609" t="n">
        <v>0</v>
      </c>
      <c r="AO609" t="n">
        <v>5.08287702186411</v>
      </c>
      <c r="AP609" t="n">
        <v>11.92708269360946</v>
      </c>
      <c r="AQ609" t="n">
        <v>0.3651204140888097</v>
      </c>
      <c r="AR609" t="n">
        <v>1</v>
      </c>
      <c r="AS609" t="n">
        <v>0</v>
      </c>
      <c r="AT609" t="n">
        <v>0</v>
      </c>
      <c r="AU609" t="n">
        <v>0</v>
      </c>
      <c r="AV609" t="n">
        <v>0.3798252930434039</v>
      </c>
      <c r="AW609" t="n">
        <v>0.1194106239591524</v>
      </c>
    </row>
    <row r="610" spans="1:49">
      <c r="A610" t="n">
        <v>-101.3706969</v>
      </c>
      <c r="B610" t="n">
        <v>79.92879723999999</v>
      </c>
      <c r="C610" t="n">
        <v>41.16883421</v>
      </c>
      <c r="D610" t="n">
        <v>65.41541964999999</v>
      </c>
      <c r="E610" t="n">
        <v>763.2967979499999</v>
      </c>
      <c r="F610" t="n">
        <v>607</v>
      </c>
      <c r="G610" t="n">
        <v>25.5</v>
      </c>
      <c r="H610" t="n">
        <v>1.508755210220661</v>
      </c>
      <c r="I610" t="n">
        <v>2.118003103177513</v>
      </c>
      <c r="J610" t="n">
        <v>0</v>
      </c>
      <c r="K610" t="n">
        <v>0</v>
      </c>
      <c r="L610" t="n">
        <v>0.13862540354167</v>
      </c>
      <c r="M610" t="n">
        <v>0</v>
      </c>
      <c r="N610" t="n">
        <v>90.22474590604668</v>
      </c>
      <c r="O610" t="n">
        <v>19.3754488416001</v>
      </c>
      <c r="P610" t="b">
        <v>1</v>
      </c>
      <c r="Q610" t="n">
        <v>0</v>
      </c>
      <c r="R610" t="b">
        <v>0</v>
      </c>
      <c r="S610" t="n">
        <v>19.3754488416001</v>
      </c>
      <c r="T610" t="n">
        <v>209.4227699831879</v>
      </c>
      <c r="U610" t="n">
        <v>825.9634048136932</v>
      </c>
      <c r="V610" t="n">
        <v>883.485150543758</v>
      </c>
      <c r="W610" t="n">
        <v>3</v>
      </c>
      <c r="X610" t="n">
        <v>1092.749584568516</v>
      </c>
      <c r="Y610" t="b">
        <v>0</v>
      </c>
      <c r="Z610" t="n">
        <v>1092.749584568516</v>
      </c>
      <c r="AA610" t="b">
        <v>0</v>
      </c>
      <c r="AB610" t="n">
        <v>224.0073911115005</v>
      </c>
      <c r="AC610" t="n">
        <v>19.3754488416001</v>
      </c>
      <c r="AD610" t="b">
        <v>0</v>
      </c>
      <c r="AE610" t="n">
        <v>0</v>
      </c>
      <c r="AF610" t="n">
        <v>0</v>
      </c>
      <c r="AG610" t="n">
        <v>0.9514779881230546</v>
      </c>
      <c r="AH610" t="n">
        <v>29.064012616485</v>
      </c>
      <c r="AI610" t="n">
        <v>177.952362593468</v>
      </c>
      <c r="AJ610" t="n">
        <v>20.36352819871464</v>
      </c>
      <c r="AK610" t="n">
        <v>8.634606651290738</v>
      </c>
      <c r="AL610" t="n">
        <v>20.36352819871464</v>
      </c>
      <c r="AM610" t="n">
        <v>1</v>
      </c>
      <c r="AN610" t="n">
        <v>0</v>
      </c>
      <c r="AO610" t="n">
        <v>5.182487670758713</v>
      </c>
      <c r="AP610" t="n">
        <v>17.32010082456264</v>
      </c>
      <c r="AQ610" t="n">
        <v>1.489035153501216</v>
      </c>
      <c r="AR610" t="n">
        <v>1</v>
      </c>
      <c r="AS610" t="n">
        <v>0</v>
      </c>
      <c r="AT610" t="n">
        <v>0</v>
      </c>
      <c r="AU610" t="n">
        <v>0</v>
      </c>
      <c r="AV610" t="n">
        <v>1.503116041683023</v>
      </c>
      <c r="AW610" t="n">
        <v>0.472554165580201</v>
      </c>
    </row>
    <row r="611" spans="1:49">
      <c r="A611" t="n">
        <v>-101.3706969</v>
      </c>
      <c r="B611" t="n">
        <v>79.92879723999999</v>
      </c>
      <c r="C611" t="n">
        <v>41.25082088000001</v>
      </c>
      <c r="D611" t="n">
        <v>65.54569277</v>
      </c>
      <c r="E611" t="n">
        <v>967.4653204</v>
      </c>
      <c r="F611" t="n">
        <v>608</v>
      </c>
      <c r="G611" t="n">
        <v>30.5</v>
      </c>
      <c r="H611" t="n">
        <v>1.278479122751648</v>
      </c>
      <c r="I611" t="n">
        <v>2.118003103177513</v>
      </c>
      <c r="J611" t="n">
        <v>0</v>
      </c>
      <c r="K611" t="n">
        <v>0</v>
      </c>
      <c r="L611" t="n">
        <v>0.1916641835000026</v>
      </c>
      <c r="M611" t="n">
        <v>0</v>
      </c>
      <c r="N611" t="n">
        <v>90.2524989606439</v>
      </c>
      <c r="O611" t="n">
        <v>19.94051936734055</v>
      </c>
      <c r="P611" t="b">
        <v>1</v>
      </c>
      <c r="Q611" t="n">
        <v>0</v>
      </c>
      <c r="R611" t="b">
        <v>0</v>
      </c>
      <c r="S611" t="n">
        <v>19.94051936734055</v>
      </c>
      <c r="T611" t="n">
        <v>250.4860582151856</v>
      </c>
      <c r="U611" t="n">
        <v>987.9170136006918</v>
      </c>
      <c r="V611" t="n">
        <v>760.193740381082</v>
      </c>
      <c r="W611" t="n">
        <v>3</v>
      </c>
      <c r="X611" t="n">
        <v>1307.014208993715</v>
      </c>
      <c r="Y611" t="b">
        <v>0</v>
      </c>
      <c r="Z611" t="n">
        <v>1307.014208993715</v>
      </c>
      <c r="AA611" t="b">
        <v>0</v>
      </c>
      <c r="AB611" t="n">
        <v>192.7468915773534</v>
      </c>
      <c r="AC611" t="n">
        <v>19.94051936734055</v>
      </c>
      <c r="AD611" t="b">
        <v>0</v>
      </c>
      <c r="AE611" t="n">
        <v>0</v>
      </c>
      <c r="AF611" t="n">
        <v>0</v>
      </c>
      <c r="AG611" t="n">
        <v>0.9491283408867033</v>
      </c>
      <c r="AH611" t="n">
        <v>29.0961692369829</v>
      </c>
      <c r="AI611" t="n">
        <v>153.497956151438</v>
      </c>
      <c r="AJ611" t="n">
        <v>21.00929717124613</v>
      </c>
      <c r="AK611" t="n">
        <v>7.808695699923703</v>
      </c>
      <c r="AL611" t="n">
        <v>21.00929717124613</v>
      </c>
      <c r="AM611" t="n">
        <v>1</v>
      </c>
      <c r="AN611" t="n">
        <v>0</v>
      </c>
      <c r="AO611" t="n">
        <v>8.930357380444592</v>
      </c>
      <c r="AP611" t="n">
        <v>14.49118244703699</v>
      </c>
      <c r="AQ611" t="n">
        <v>2.3315682506431</v>
      </c>
      <c r="AR611" t="n">
        <v>1</v>
      </c>
      <c r="AS611" t="n">
        <v>0</v>
      </c>
      <c r="AT611" t="n">
        <v>0</v>
      </c>
      <c r="AU611" t="n">
        <v>0</v>
      </c>
      <c r="AV611" t="n">
        <v>2.339842970912657</v>
      </c>
      <c r="AW611" t="n">
        <v>0.735606907281946</v>
      </c>
    </row>
    <row r="612" spans="1:49">
      <c r="A612" t="n">
        <v>-101.3706969</v>
      </c>
      <c r="B612" t="n">
        <v>79.92879723999999</v>
      </c>
      <c r="C612" t="n">
        <v>41.390503815</v>
      </c>
      <c r="D612" t="n">
        <v>65.76764265</v>
      </c>
      <c r="E612" t="n">
        <v>1546.8729135</v>
      </c>
      <c r="F612" t="n">
        <v>609</v>
      </c>
      <c r="G612" t="n">
        <v>34.8</v>
      </c>
      <c r="H612" t="n">
        <v>1.127328298772748</v>
      </c>
      <c r="I612" t="n">
        <v>2.118003103177513</v>
      </c>
      <c r="J612" t="n">
        <v>0</v>
      </c>
      <c r="K612" t="n">
        <v>0</v>
      </c>
      <c r="L612" t="n">
        <v>0.2363057525624991</v>
      </c>
      <c r="M612" t="n">
        <v>0</v>
      </c>
      <c r="N612" t="n">
        <v>90.28025201524113</v>
      </c>
      <c r="O612" t="n">
        <v>20.36016048998809</v>
      </c>
      <c r="P612" t="b">
        <v>1</v>
      </c>
      <c r="Q612" t="n">
        <v>0</v>
      </c>
      <c r="R612" t="b">
        <v>0</v>
      </c>
      <c r="S612" t="n">
        <v>20.36016048998809</v>
      </c>
      <c r="T612" t="n">
        <v>285.8004860947035</v>
      </c>
      <c r="U612" t="n">
        <v>1127.197117157511</v>
      </c>
      <c r="V612" t="n">
        <v>680.2829963806622</v>
      </c>
      <c r="W612" t="n">
        <v>3</v>
      </c>
      <c r="X612" t="n">
        <v>1491.281785999386</v>
      </c>
      <c r="Y612" t="b">
        <v>0</v>
      </c>
      <c r="Z612" t="n">
        <v>1491.281785999386</v>
      </c>
      <c r="AA612" t="b">
        <v>0</v>
      </c>
      <c r="AB612" t="n">
        <v>172.4855467496608</v>
      </c>
      <c r="AC612" t="n">
        <v>20.36016048998809</v>
      </c>
      <c r="AD612" t="b">
        <v>0</v>
      </c>
      <c r="AE612" t="n">
        <v>0</v>
      </c>
      <c r="AF612" t="n">
        <v>0</v>
      </c>
      <c r="AG612" t="n">
        <v>0.947014949060015</v>
      </c>
      <c r="AH612" t="n">
        <v>29.13086625854891</v>
      </c>
      <c r="AI612" t="n">
        <v>137.668959771248</v>
      </c>
      <c r="AJ612" t="n">
        <v>21.49930210731849</v>
      </c>
      <c r="AK612" t="n">
        <v>7.294396846334337</v>
      </c>
      <c r="AL612" t="n">
        <v>21.49930210731849</v>
      </c>
      <c r="AM612" t="n">
        <v>1</v>
      </c>
      <c r="AN612" t="n">
        <v>0</v>
      </c>
      <c r="AO612" t="n">
        <v>23.94917380334635</v>
      </c>
      <c r="AP612" t="n">
        <v>0</v>
      </c>
      <c r="AQ612" t="n">
        <v>5.417441185492482</v>
      </c>
      <c r="AR612" t="n">
        <v>1</v>
      </c>
      <c r="AS612" t="n">
        <v>0</v>
      </c>
      <c r="AT612" t="n">
        <v>0</v>
      </c>
      <c r="AU612" t="n">
        <v>0</v>
      </c>
      <c r="AV612" t="n">
        <v>5.391151911479597</v>
      </c>
      <c r="AW612" t="n">
        <v>1.694886637090782</v>
      </c>
    </row>
    <row r="613" spans="1:49">
      <c r="A613" t="n">
        <v>-101.3706969</v>
      </c>
      <c r="B613" t="n">
        <v>79.92879723999999</v>
      </c>
      <c r="C613" t="n">
        <v>41.56604663</v>
      </c>
      <c r="D613" t="n">
        <v>66.04657226</v>
      </c>
      <c r="E613" t="n">
        <v>1799.6385495</v>
      </c>
      <c r="F613" t="n">
        <v>610</v>
      </c>
      <c r="G613" t="n">
        <v>38.8</v>
      </c>
      <c r="H613" t="n">
        <v>1.128874348824023</v>
      </c>
      <c r="I613" t="n">
        <v>2.118003103177513</v>
      </c>
      <c r="J613" t="n">
        <v>0</v>
      </c>
      <c r="K613" t="n">
        <v>0</v>
      </c>
      <c r="L613" t="n">
        <v>0.2807086544791703</v>
      </c>
      <c r="M613" t="n">
        <v>0</v>
      </c>
      <c r="N613" t="n">
        <v>90.30800506983836</v>
      </c>
      <c r="O613" t="n">
        <v>22.83427597928481</v>
      </c>
      <c r="P613" t="b">
        <v>1</v>
      </c>
      <c r="Q613" t="n">
        <v>0</v>
      </c>
      <c r="R613" t="b">
        <v>0</v>
      </c>
      <c r="S613" t="n">
        <v>22.83427597928481</v>
      </c>
      <c r="T613" t="n">
        <v>318.6511166803016</v>
      </c>
      <c r="U613" t="n">
        <v>1256.760004187109</v>
      </c>
      <c r="V613" t="n">
        <v>684.294710507575</v>
      </c>
      <c r="W613" t="n">
        <v>3</v>
      </c>
      <c r="X613" t="n">
        <v>1662.693485539546</v>
      </c>
      <c r="Y613" t="b">
        <v>0</v>
      </c>
      <c r="Z613" t="n">
        <v>1662.693485539546</v>
      </c>
      <c r="AA613" t="b">
        <v>0</v>
      </c>
      <c r="AB613" t="n">
        <v>173.5027156459369</v>
      </c>
      <c r="AC613" t="n">
        <v>22.83427597928481</v>
      </c>
      <c r="AD613" t="b">
        <v>0</v>
      </c>
      <c r="AE613" t="n">
        <v>0</v>
      </c>
      <c r="AF613" t="n">
        <v>0</v>
      </c>
      <c r="AG613" t="n">
        <v>0.9465611245994019</v>
      </c>
      <c r="AH613" t="n">
        <v>29.16776524030416</v>
      </c>
      <c r="AI613" t="n">
        <v>138.5472048886362</v>
      </c>
      <c r="AJ613" t="n">
        <v>24.12340353503172</v>
      </c>
      <c r="AK613" t="n">
        <v>7.403806819144961</v>
      </c>
      <c r="AL613" t="n">
        <v>24.12340353503172</v>
      </c>
      <c r="AM613" t="n">
        <v>1</v>
      </c>
      <c r="AN613" t="n">
        <v>0</v>
      </c>
      <c r="AO613" t="n">
        <v>26.26800666705851</v>
      </c>
      <c r="AP613" t="n">
        <v>0</v>
      </c>
      <c r="AQ613" t="n">
        <v>5.781162894664793</v>
      </c>
      <c r="AR613" t="n">
        <v>1</v>
      </c>
      <c r="AS613" t="n">
        <v>0</v>
      </c>
      <c r="AT613" t="n">
        <v>0</v>
      </c>
      <c r="AU613" t="n">
        <v>0</v>
      </c>
      <c r="AV613" t="n">
        <v>5.750176051340933</v>
      </c>
      <c r="AW613" t="n">
        <v>1.807757731624081</v>
      </c>
    </row>
    <row r="614" spans="1:49">
      <c r="A614" t="n">
        <v>-101.3706969</v>
      </c>
      <c r="B614" t="n">
        <v>79.92879723999999</v>
      </c>
      <c r="C614" t="n">
        <v>41.764565265</v>
      </c>
      <c r="D614" t="n">
        <v>66.36200940500001</v>
      </c>
      <c r="E614" t="n">
        <v>1782.4709775</v>
      </c>
      <c r="F614" t="n">
        <v>611</v>
      </c>
      <c r="G614" t="n">
        <v>42.9</v>
      </c>
      <c r="H614" t="n">
        <v>1.107174305931164</v>
      </c>
      <c r="I614" t="n">
        <v>2.118003103177513</v>
      </c>
      <c r="J614" t="n">
        <v>0</v>
      </c>
      <c r="K614" t="n">
        <v>0</v>
      </c>
      <c r="L614" t="n">
        <v>0.3360712396041665</v>
      </c>
      <c r="M614" t="n">
        <v>0</v>
      </c>
      <c r="N614" t="n">
        <v>90.33575812443559</v>
      </c>
      <c r="O614" t="n">
        <v>24.93905418147015</v>
      </c>
      <c r="P614" t="b">
        <v>1</v>
      </c>
      <c r="Q614" t="n">
        <v>0</v>
      </c>
      <c r="R614" t="b">
        <v>0</v>
      </c>
      <c r="S614" t="n">
        <v>24.93905418147015</v>
      </c>
      <c r="T614" t="n">
        <v>352.3230130305396</v>
      </c>
      <c r="U614" t="n">
        <v>1389.561963392448</v>
      </c>
      <c r="V614" t="n">
        <v>675.9434272901485</v>
      </c>
      <c r="W614" t="n">
        <v>3</v>
      </c>
      <c r="X614" t="n">
        <v>1838.390477568209</v>
      </c>
      <c r="Y614" t="b">
        <v>0</v>
      </c>
      <c r="Z614" t="n">
        <v>1838.390477568209</v>
      </c>
      <c r="AA614" t="b">
        <v>0</v>
      </c>
      <c r="AB614" t="n">
        <v>171.3852503271168</v>
      </c>
      <c r="AC614" t="n">
        <v>24.93905418147015</v>
      </c>
      <c r="AD614" t="b">
        <v>0</v>
      </c>
      <c r="AE614" t="n">
        <v>0</v>
      </c>
      <c r="AF614" t="n">
        <v>0</v>
      </c>
      <c r="AG614" t="n">
        <v>0.9458093015274526</v>
      </c>
      <c r="AH614" t="n">
        <v>29.20950254350239</v>
      </c>
      <c r="AI614" t="n">
        <v>136.9651313153699</v>
      </c>
      <c r="AJ614" t="n">
        <v>26.36795191292193</v>
      </c>
      <c r="AK614" t="n">
        <v>7.422236132364048</v>
      </c>
      <c r="AL614" t="n">
        <v>26.36795191292193</v>
      </c>
      <c r="AM614" t="n">
        <v>1</v>
      </c>
      <c r="AN614" t="n">
        <v>0</v>
      </c>
      <c r="AO614" t="n">
        <v>28.52010305433572</v>
      </c>
      <c r="AP614" t="n">
        <v>0</v>
      </c>
      <c r="AQ614" t="n">
        <v>6.250955932478487</v>
      </c>
      <c r="AR614" t="n">
        <v>1</v>
      </c>
      <c r="AS614" t="n">
        <v>0</v>
      </c>
      <c r="AT614" t="n">
        <v>0</v>
      </c>
      <c r="AU614" t="n">
        <v>0</v>
      </c>
      <c r="AV614" t="n">
        <v>6.211326882474992</v>
      </c>
      <c r="AW614" t="n">
        <v>1.952735724121035</v>
      </c>
    </row>
    <row r="615" spans="1:49">
      <c r="A615" t="n">
        <v>-101.3706969</v>
      </c>
      <c r="B615" t="n">
        <v>79.92879723999999</v>
      </c>
      <c r="C615" t="n">
        <v>41.999099965</v>
      </c>
      <c r="D615" t="n">
        <v>66.734674455</v>
      </c>
      <c r="E615" t="n">
        <v>2066.57848</v>
      </c>
      <c r="F615" t="n">
        <v>612</v>
      </c>
      <c r="G615" t="n">
        <v>46.4</v>
      </c>
      <c r="H615" t="n">
        <v>0.7757617607846621</v>
      </c>
      <c r="I615" t="n">
        <v>2.118003103177513</v>
      </c>
      <c r="J615" t="n">
        <v>0</v>
      </c>
      <c r="K615" t="n">
        <v>0</v>
      </c>
      <c r="L615" t="n">
        <v>0.3783914538124987</v>
      </c>
      <c r="M615" t="n">
        <v>0</v>
      </c>
      <c r="N615" t="n">
        <v>90.36351117903281</v>
      </c>
      <c r="O615" t="n">
        <v>19.84567560193443</v>
      </c>
      <c r="P615" t="b">
        <v>1</v>
      </c>
      <c r="Q615" t="n">
        <v>0</v>
      </c>
      <c r="R615" t="b">
        <v>0</v>
      </c>
      <c r="S615" t="n">
        <v>19.84567560193443</v>
      </c>
      <c r="T615" t="n">
        <v>381.067314792938</v>
      </c>
      <c r="U615" t="n">
        <v>1502.929489543347</v>
      </c>
      <c r="V615" t="n">
        <v>497.3195939561004</v>
      </c>
      <c r="W615" t="n">
        <v>3</v>
      </c>
      <c r="X615" t="n">
        <v>1988.375714665849</v>
      </c>
      <c r="Y615" t="b">
        <v>0</v>
      </c>
      <c r="Z615" t="n">
        <v>1988.375714665849</v>
      </c>
      <c r="AA615" t="b">
        <v>0</v>
      </c>
      <c r="AB615" t="n">
        <v>126.0952317332912</v>
      </c>
      <c r="AC615" t="n">
        <v>19.84567560193443</v>
      </c>
      <c r="AD615" t="b">
        <v>0</v>
      </c>
      <c r="AE615" t="n">
        <v>0</v>
      </c>
      <c r="AF615" t="n">
        <v>0</v>
      </c>
      <c r="AG615" t="n">
        <v>0.9393704269218446</v>
      </c>
      <c r="AH615" t="n">
        <v>29.25572835628302</v>
      </c>
      <c r="AI615" t="n">
        <v>101.4616536399027</v>
      </c>
      <c r="AJ615" t="n">
        <v>21.1265705553083</v>
      </c>
      <c r="AK615" t="n">
        <v>6.151576743990972</v>
      </c>
      <c r="AL615" t="n">
        <v>21.1265705553083</v>
      </c>
      <c r="AM615" t="n">
        <v>1</v>
      </c>
      <c r="AN615" t="n">
        <v>0</v>
      </c>
      <c r="AO615" t="n">
        <v>23.26301382389726</v>
      </c>
      <c r="AP615" t="n">
        <v>0</v>
      </c>
      <c r="AQ615" t="n">
        <v>5.133315164018383</v>
      </c>
      <c r="AR615" t="n">
        <v>1</v>
      </c>
      <c r="AS615" t="n">
        <v>0</v>
      </c>
      <c r="AT615" t="n">
        <v>0</v>
      </c>
      <c r="AU615" t="n">
        <v>0</v>
      </c>
      <c r="AV615" t="n">
        <v>5.113708770007151</v>
      </c>
      <c r="AW615" t="n">
        <v>1.607663223476181</v>
      </c>
    </row>
    <row r="616" spans="1:49">
      <c r="A616" t="n">
        <v>-101.3706969</v>
      </c>
      <c r="B616" t="n">
        <v>79.92879723999999</v>
      </c>
      <c r="C616" t="n">
        <v>42.22001708</v>
      </c>
      <c r="D616" t="n">
        <v>67.085701785</v>
      </c>
      <c r="E616" t="n">
        <v>1978.6321595</v>
      </c>
      <c r="F616" t="n">
        <v>613</v>
      </c>
      <c r="G616" t="n">
        <v>48.3</v>
      </c>
      <c r="H616" t="n">
        <v>0.2897786509301792</v>
      </c>
      <c r="I616" t="n">
        <v>2.118003103177513</v>
      </c>
      <c r="J616" t="n">
        <v>0</v>
      </c>
      <c r="K616" t="n">
        <v>0</v>
      </c>
      <c r="L616" t="n">
        <v>0.3885167819791666</v>
      </c>
      <c r="M616" t="n">
        <v>0</v>
      </c>
      <c r="N616" t="n">
        <v>90.39126423363004</v>
      </c>
      <c r="O616" t="n">
        <v>9.655478773928348</v>
      </c>
      <c r="P616" t="b">
        <v>1</v>
      </c>
      <c r="Q616" t="n">
        <v>0</v>
      </c>
      <c r="R616" t="b">
        <v>0</v>
      </c>
      <c r="S616" t="n">
        <v>9.655478773928348</v>
      </c>
      <c r="T616" t="n">
        <v>396.6713643210971</v>
      </c>
      <c r="U616" t="n">
        <v>1564.471860882407</v>
      </c>
      <c r="V616" t="n">
        <v>232.4418619054583</v>
      </c>
      <c r="W616" t="n">
        <v>3</v>
      </c>
      <c r="X616" t="n">
        <v>2069.796271947424</v>
      </c>
      <c r="Y616" t="b">
        <v>0</v>
      </c>
      <c r="Z616" t="n">
        <v>2069.796271947424</v>
      </c>
      <c r="AA616" t="b">
        <v>0</v>
      </c>
      <c r="AB616" t="n">
        <v>58.93556336345291</v>
      </c>
      <c r="AC616" t="n">
        <v>9.655478773928348</v>
      </c>
      <c r="AD616" t="b">
        <v>0</v>
      </c>
      <c r="AE616" t="n">
        <v>0</v>
      </c>
      <c r="AF616" t="n">
        <v>0</v>
      </c>
      <c r="AG616" t="n">
        <v>0.9137861190988832</v>
      </c>
      <c r="AH616" t="n">
        <v>29.29688407845513</v>
      </c>
      <c r="AI616" t="n">
        <v>48.74982247204191</v>
      </c>
      <c r="AJ616" t="n">
        <v>10.5664537599345</v>
      </c>
      <c r="AK616" t="n">
        <v>4.202911388555201</v>
      </c>
      <c r="AL616" t="n">
        <v>10.5664537599345</v>
      </c>
      <c r="AM616" t="n">
        <v>1</v>
      </c>
      <c r="AN616" t="n">
        <v>0</v>
      </c>
      <c r="AO616" t="n">
        <v>12.74042347836353</v>
      </c>
      <c r="AP616" t="n">
        <v>0</v>
      </c>
      <c r="AQ616" t="n">
        <v>3.148802076368526</v>
      </c>
      <c r="AR616" t="n">
        <v>1</v>
      </c>
      <c r="AS616" t="n">
        <v>0</v>
      </c>
      <c r="AT616" t="n">
        <v>0</v>
      </c>
      <c r="AU616" t="n">
        <v>0</v>
      </c>
      <c r="AV616" t="n">
        <v>3.162694883112122</v>
      </c>
      <c r="AW616" t="n">
        <v>0.9942975791811752</v>
      </c>
    </row>
    <row r="617" spans="1:49">
      <c r="A617" t="n">
        <v>-101.3706969</v>
      </c>
      <c r="B617" t="n">
        <v>79.92879723999999</v>
      </c>
      <c r="C617" t="n">
        <v>42.44223621</v>
      </c>
      <c r="D617" t="n">
        <v>67.43879795500001</v>
      </c>
      <c r="E617" t="n">
        <v>1724.838976</v>
      </c>
      <c r="F617" t="n">
        <v>614</v>
      </c>
      <c r="G617" t="n">
        <v>48.7</v>
      </c>
      <c r="H617" t="n">
        <v>-0.01820969783870741</v>
      </c>
      <c r="I617" t="n">
        <v>2.118003103177513</v>
      </c>
      <c r="J617" t="n">
        <v>0</v>
      </c>
      <c r="K617" t="n">
        <v>0</v>
      </c>
      <c r="L617" t="n">
        <v>0.3732441823749987</v>
      </c>
      <c r="M617" t="n">
        <v>0</v>
      </c>
      <c r="N617" t="n">
        <v>90.41901728822727</v>
      </c>
      <c r="O617" t="n">
        <v>2.671650906039107</v>
      </c>
      <c r="P617" t="b">
        <v>1</v>
      </c>
      <c r="Q617" t="n">
        <v>0</v>
      </c>
      <c r="R617" t="b">
        <v>0</v>
      </c>
      <c r="S617" t="n">
        <v>2.671650906039107</v>
      </c>
      <c r="T617" t="n">
        <v>399.9564273796569</v>
      </c>
      <c r="U617" t="n">
        <v>1577.428149585367</v>
      </c>
      <c r="V617" t="n">
        <v>63.78791570339326</v>
      </c>
      <c r="W617" t="n">
        <v>3</v>
      </c>
      <c r="X617" t="n">
        <v>2086.937441901441</v>
      </c>
      <c r="Y617" t="b">
        <v>0</v>
      </c>
      <c r="Z617" t="n">
        <v>2086.937441901441</v>
      </c>
      <c r="AA617" t="b">
        <v>0</v>
      </c>
      <c r="AB617" t="n">
        <v>16.17340661850742</v>
      </c>
      <c r="AC617" t="n">
        <v>2.671650906039106</v>
      </c>
      <c r="AD617" t="b">
        <v>0</v>
      </c>
      <c r="AE617" t="n">
        <v>0</v>
      </c>
      <c r="AF617" t="n">
        <v>0</v>
      </c>
      <c r="AG617" t="n">
        <v>0.8057965605443815</v>
      </c>
      <c r="AH617" t="n">
        <v>29.32535692170384</v>
      </c>
      <c r="AI617" t="n">
        <v>15.17107138490404</v>
      </c>
      <c r="AJ617" t="n">
        <v>3.315540220516935</v>
      </c>
      <c r="AK617" t="n">
        <v>2.946274243175075</v>
      </c>
      <c r="AL617" t="n">
        <v>3.315540220516935</v>
      </c>
      <c r="AM617" t="n">
        <v>1</v>
      </c>
      <c r="AN617" t="n">
        <v>0</v>
      </c>
      <c r="AO617" t="n">
        <v>5.445525971986592</v>
      </c>
      <c r="AP617" t="n">
        <v>0</v>
      </c>
      <c r="AQ617" t="n">
        <v>1.735996384118232</v>
      </c>
      <c r="AR617" t="n">
        <v>1</v>
      </c>
      <c r="AS617" t="n">
        <v>0</v>
      </c>
      <c r="AT617" t="n">
        <v>0</v>
      </c>
      <c r="AU617" t="n">
        <v>0</v>
      </c>
      <c r="AV617" t="n">
        <v>1.768785464158459</v>
      </c>
      <c r="AW617" t="n">
        <v>0.5560761218208412</v>
      </c>
    </row>
    <row r="618" spans="1:49">
      <c r="A618" t="n">
        <v>-101.3706969</v>
      </c>
      <c r="B618" t="n">
        <v>79.92879723999999</v>
      </c>
      <c r="C618" t="n">
        <v>42.700331705</v>
      </c>
      <c r="D618" t="n">
        <v>67.84890004499999</v>
      </c>
      <c r="E618" t="n">
        <v>1820.5047815</v>
      </c>
      <c r="F618" t="n">
        <v>615</v>
      </c>
      <c r="G618" t="n">
        <v>48.5</v>
      </c>
      <c r="H618" t="n">
        <v>-0.05027319290867105</v>
      </c>
      <c r="I618" t="n">
        <v>2.118003103177513</v>
      </c>
      <c r="J618" t="n">
        <v>0</v>
      </c>
      <c r="K618" t="n">
        <v>0</v>
      </c>
      <c r="L618" t="n">
        <v>0.3380923808541647</v>
      </c>
      <c r="M618" t="n">
        <v>0</v>
      </c>
      <c r="N618" t="n">
        <v>90.44677034282449</v>
      </c>
      <c r="O618" t="n">
        <v>1.918069410134196</v>
      </c>
      <c r="P618" t="b">
        <v>1</v>
      </c>
      <c r="Q618" t="n">
        <v>0</v>
      </c>
      <c r="R618" t="b">
        <v>0</v>
      </c>
      <c r="S618" t="n">
        <v>1.918069410134196</v>
      </c>
      <c r="T618" t="n">
        <v>398.313895850377</v>
      </c>
      <c r="U618" t="n">
        <v>1570.950005233887</v>
      </c>
      <c r="V618" t="n">
        <v>45.98437026624126</v>
      </c>
      <c r="W618" t="n">
        <v>3</v>
      </c>
      <c r="X618" t="n">
        <v>2078.366856924432</v>
      </c>
      <c r="Y618" t="b">
        <v>0</v>
      </c>
      <c r="Z618" t="n">
        <v>2078.366856924432</v>
      </c>
      <c r="AA618" t="b">
        <v>0</v>
      </c>
      <c r="AB618" t="n">
        <v>11.65932308981776</v>
      </c>
      <c r="AC618" t="n">
        <v>1.918069410134196</v>
      </c>
      <c r="AD618" t="b">
        <v>0</v>
      </c>
      <c r="AE618" t="n">
        <v>0</v>
      </c>
      <c r="AF618" t="n">
        <v>0</v>
      </c>
      <c r="AG618" t="n">
        <v>0.7583322805034725</v>
      </c>
      <c r="AH618" t="n">
        <v>29.3431035746275</v>
      </c>
      <c r="AI618" t="n">
        <v>11.62127958638188</v>
      </c>
      <c r="AJ618" t="n">
        <v>2.529325810660138</v>
      </c>
      <c r="AK618" t="n">
        <v>2.808488135272459</v>
      </c>
      <c r="AL618" t="n">
        <v>2.529325810660138</v>
      </c>
      <c r="AM618" t="n">
        <v>1</v>
      </c>
      <c r="AN618" t="n">
        <v>0</v>
      </c>
      <c r="AO618" t="n">
        <v>4.647887769953713</v>
      </c>
      <c r="AP618" t="n">
        <v>0</v>
      </c>
      <c r="AQ618" t="n">
        <v>1.621176328515592</v>
      </c>
      <c r="AR618" t="n">
        <v>1</v>
      </c>
      <c r="AS618" t="n">
        <v>0</v>
      </c>
      <c r="AT618" t="n">
        <v>0</v>
      </c>
      <c r="AU618" t="n">
        <v>0</v>
      </c>
      <c r="AV618" t="n">
        <v>1.657357334343198</v>
      </c>
      <c r="AW618" t="n">
        <v>0.5210450094869891</v>
      </c>
    </row>
    <row r="619" spans="1:49">
      <c r="A619" t="n">
        <v>-101.3706969</v>
      </c>
      <c r="B619" t="n">
        <v>79.92879723999999</v>
      </c>
      <c r="C619" t="n">
        <v>42.93356057</v>
      </c>
      <c r="D619" t="n">
        <v>68.21949018999999</v>
      </c>
      <c r="E619" t="n">
        <v>1690.6897655</v>
      </c>
      <c r="F619" t="n">
        <v>616</v>
      </c>
      <c r="G619" t="n">
        <v>48.4</v>
      </c>
      <c r="H619" t="n">
        <v>-0.03069753052661905</v>
      </c>
      <c r="I619" t="n">
        <v>2.118003103177513</v>
      </c>
      <c r="J619" t="n">
        <v>0</v>
      </c>
      <c r="K619" t="n">
        <v>0</v>
      </c>
      <c r="L619" t="n">
        <v>0.2899310997083338</v>
      </c>
      <c r="M619" t="n">
        <v>0</v>
      </c>
      <c r="N619" t="n">
        <v>90.47452339742172</v>
      </c>
      <c r="O619" t="n">
        <v>2.357175128452369</v>
      </c>
      <c r="P619" t="b">
        <v>1</v>
      </c>
      <c r="Q619" t="n">
        <v>0</v>
      </c>
      <c r="R619" t="b">
        <v>0</v>
      </c>
      <c r="S619" t="n">
        <v>2.357175128452369</v>
      </c>
      <c r="T619" t="n">
        <v>397.4926300857371</v>
      </c>
      <c r="U619" t="n">
        <v>1567.710933058147</v>
      </c>
      <c r="V619" t="n">
        <v>56.62838176580261</v>
      </c>
      <c r="W619" t="n">
        <v>3</v>
      </c>
      <c r="X619" t="n">
        <v>2074.081564435929</v>
      </c>
      <c r="Y619" t="b">
        <v>0</v>
      </c>
      <c r="Z619" t="n">
        <v>2074.081564435929</v>
      </c>
      <c r="AA619" t="b">
        <v>0</v>
      </c>
      <c r="AB619" t="n">
        <v>14.35810896698849</v>
      </c>
      <c r="AC619" t="n">
        <v>2.357175128452369</v>
      </c>
      <c r="AD619" t="b">
        <v>0</v>
      </c>
      <c r="AE619" t="n">
        <v>0</v>
      </c>
      <c r="AF619" t="n">
        <v>0</v>
      </c>
      <c r="AG619" t="n">
        <v>0.789939547088269</v>
      </c>
      <c r="AH619" t="n">
        <v>29.35895844850151</v>
      </c>
      <c r="AI619" t="n">
        <v>13.73863368825212</v>
      </c>
      <c r="AJ619" t="n">
        <v>2.983994328605218</v>
      </c>
      <c r="AK619" t="n">
        <v>2.885943614942608</v>
      </c>
      <c r="AL619" t="n">
        <v>2.983994328605218</v>
      </c>
      <c r="AM619" t="n">
        <v>1</v>
      </c>
      <c r="AN619" t="n">
        <v>0</v>
      </c>
      <c r="AO619" t="n">
        <v>5.171488820002335</v>
      </c>
      <c r="AP619" t="n">
        <v>0</v>
      </c>
      <c r="AQ619" t="n">
        <v>1.666029135548299</v>
      </c>
      <c r="AR619" t="n">
        <v>1</v>
      </c>
      <c r="AS619" t="n">
        <v>0</v>
      </c>
      <c r="AT619" t="n">
        <v>0</v>
      </c>
      <c r="AU619" t="n">
        <v>0</v>
      </c>
      <c r="AV619" t="n">
        <v>1.696995320576383</v>
      </c>
      <c r="AW619" t="n">
        <v>0.5335065194371653</v>
      </c>
    </row>
    <row r="620" spans="1:49">
      <c r="A620" t="n">
        <v>-101.3706969</v>
      </c>
      <c r="B620" t="n">
        <v>79.92879723999999</v>
      </c>
      <c r="C620" t="n">
        <v>43.11059553</v>
      </c>
      <c r="D620" t="n">
        <v>68.500790755</v>
      </c>
      <c r="E620" t="n">
        <v>1439.7054675</v>
      </c>
      <c r="F620" t="n">
        <v>617</v>
      </c>
      <c r="G620" t="n">
        <v>48.2</v>
      </c>
      <c r="H620" t="n">
        <v>-0.0769366849848554</v>
      </c>
      <c r="I620" t="n">
        <v>2.118003103177513</v>
      </c>
      <c r="J620" t="n">
        <v>0</v>
      </c>
      <c r="K620" t="n">
        <v>0</v>
      </c>
      <c r="L620" t="n">
        <v>0.2482067828958334</v>
      </c>
      <c r="M620" t="n">
        <v>0</v>
      </c>
      <c r="N620" t="n">
        <v>90.50227645201895</v>
      </c>
      <c r="O620" t="n">
        <v>1.286907358802523</v>
      </c>
      <c r="P620" t="b">
        <v>1</v>
      </c>
      <c r="Q620" t="n">
        <v>0</v>
      </c>
      <c r="R620" t="b">
        <v>0</v>
      </c>
      <c r="S620" t="n">
        <v>1.286907358802523</v>
      </c>
      <c r="T620" t="n">
        <v>395.8500985564572</v>
      </c>
      <c r="U620" t="n">
        <v>1561.232788706667</v>
      </c>
      <c r="V620" t="n">
        <v>31.04473155899118</v>
      </c>
      <c r="W620" t="n">
        <v>4</v>
      </c>
      <c r="X620" t="n">
        <v>1392.619647526347</v>
      </c>
      <c r="Y620" t="b">
        <v>1</v>
      </c>
      <c r="Z620" t="n">
        <v>1392.619647526347</v>
      </c>
      <c r="AA620" t="b">
        <v>0</v>
      </c>
      <c r="AB620" t="n">
        <v>7.871382241123524</v>
      </c>
      <c r="AC620" t="n">
        <v>1.286907358802523</v>
      </c>
      <c r="AD620" t="b">
        <v>0</v>
      </c>
      <c r="AE620" t="n">
        <v>0</v>
      </c>
      <c r="AF620" t="n">
        <v>47.08581997365309</v>
      </c>
      <c r="AG620" t="n">
        <v>0.780323557766104</v>
      </c>
      <c r="AH620" t="n">
        <v>29.37589464859723</v>
      </c>
      <c r="AI620" t="n">
        <v>11.30866736625439</v>
      </c>
      <c r="AJ620" t="n">
        <v>1.649197113165029</v>
      </c>
      <c r="AK620" t="n">
        <v>2.484247813425329</v>
      </c>
      <c r="AL620" t="n">
        <v>1.704958065920141</v>
      </c>
      <c r="AM620" t="n">
        <v>1</v>
      </c>
      <c r="AN620" t="n">
        <v>0</v>
      </c>
      <c r="AO620" t="n">
        <v>3.860311589945396</v>
      </c>
      <c r="AP620" t="n">
        <v>0</v>
      </c>
      <c r="AQ620" t="n">
        <v>1.339357908392617</v>
      </c>
      <c r="AR620" t="n">
        <v>1</v>
      </c>
      <c r="AS620" t="n">
        <v>0</v>
      </c>
      <c r="AT620" t="n">
        <v>0</v>
      </c>
      <c r="AU620" t="n">
        <v>0</v>
      </c>
      <c r="AV620" t="n">
        <v>1.369040664579696</v>
      </c>
      <c r="AW620" t="n">
        <v>0.430403143174125</v>
      </c>
    </row>
    <row r="621" spans="1:49">
      <c r="A621" t="n">
        <v>-101.3706969</v>
      </c>
      <c r="B621" t="n">
        <v>79.92879723999999</v>
      </c>
      <c r="C621" t="n">
        <v>43.233446985</v>
      </c>
      <c r="D621" t="n">
        <v>68.69599617</v>
      </c>
      <c r="E621" t="n">
        <v>1411.5135515</v>
      </c>
      <c r="F621" t="n">
        <v>618</v>
      </c>
      <c r="G621" t="n">
        <v>47.8</v>
      </c>
      <c r="H621" t="n">
        <v>-0.1615557295339469</v>
      </c>
      <c r="I621" t="n">
        <v>2.118003103177513</v>
      </c>
      <c r="J621" t="n">
        <v>0</v>
      </c>
      <c r="K621" t="n">
        <v>0</v>
      </c>
      <c r="L621" t="n">
        <v>0.2044849895833323</v>
      </c>
      <c r="M621" t="n">
        <v>0</v>
      </c>
      <c r="N621" t="n">
        <v>90.53002950661617</v>
      </c>
      <c r="O621" t="n">
        <v>-0.6497816236757403</v>
      </c>
      <c r="P621" t="b">
        <v>1</v>
      </c>
      <c r="Q621" t="n">
        <v>0</v>
      </c>
      <c r="R621" t="b">
        <v>0</v>
      </c>
      <c r="S621" t="n">
        <v>-0.6497816236757403</v>
      </c>
      <c r="T621" t="n">
        <v>392.5650354978973</v>
      </c>
      <c r="U621" t="n">
        <v>1548.276500003707</v>
      </c>
      <c r="V621" t="n">
        <v>-15.80618975000269</v>
      </c>
      <c r="W621" t="n">
        <v>4</v>
      </c>
      <c r="X621" t="n">
        <v>1381.062638003307</v>
      </c>
      <c r="Y621" t="b">
        <v>0</v>
      </c>
      <c r="Z621" t="n">
        <v>1381.062638003307</v>
      </c>
      <c r="AA621" t="b">
        <v>0</v>
      </c>
      <c r="AB621" t="n">
        <v>-4.007654601927661</v>
      </c>
      <c r="AC621" t="n">
        <v>-0.6497816236757403</v>
      </c>
      <c r="AD621" t="b">
        <v>0</v>
      </c>
      <c r="AE621" t="n">
        <v>0</v>
      </c>
      <c r="AF621" t="n">
        <v>0</v>
      </c>
      <c r="AG621" t="n">
        <v>0.4305507777155311</v>
      </c>
      <c r="AH621" t="n">
        <v>29.38556429513237</v>
      </c>
      <c r="AI621" t="n">
        <v>-1.934415701429576</v>
      </c>
      <c r="AJ621" t="n">
        <v>-0.2797639834188506</v>
      </c>
      <c r="AK621" t="n">
        <v>2.073238900498085</v>
      </c>
      <c r="AL621" t="n">
        <v>-0.2797639834188506</v>
      </c>
      <c r="AM621" t="n">
        <v>1</v>
      </c>
      <c r="AN621" t="n">
        <v>0</v>
      </c>
      <c r="AO621" t="n">
        <v>1.838574509853162</v>
      </c>
      <c r="AP621" t="n">
        <v>0</v>
      </c>
      <c r="AQ621" t="n">
        <v>0.9479763377970333</v>
      </c>
      <c r="AR621" t="n">
        <v>1</v>
      </c>
      <c r="AS621" t="n">
        <v>0</v>
      </c>
      <c r="AT621" t="n">
        <v>0</v>
      </c>
      <c r="AU621" t="n">
        <v>0</v>
      </c>
      <c r="AV621" t="n">
        <v>0.9833694690723382</v>
      </c>
      <c r="AW621" t="n">
        <v>0.30915466672434</v>
      </c>
    </row>
    <row r="622" spans="1:49">
      <c r="A622" t="n">
        <v>-101.3706969</v>
      </c>
      <c r="B622" t="n">
        <v>79.92879723999999</v>
      </c>
      <c r="C622" t="n">
        <v>43.307489365</v>
      </c>
      <c r="D622" t="n">
        <v>68.813646175</v>
      </c>
      <c r="E622" t="n">
        <v>1413.2505885</v>
      </c>
      <c r="F622" t="n">
        <v>619</v>
      </c>
      <c r="G622" t="n">
        <v>47</v>
      </c>
      <c r="H622" t="n">
        <v>-0.2768403968793605</v>
      </c>
      <c r="I622" t="n">
        <v>2.118003103177513</v>
      </c>
      <c r="J622" t="n">
        <v>0</v>
      </c>
      <c r="K622" t="n">
        <v>0</v>
      </c>
      <c r="L622" t="n">
        <v>0.1458177621458359</v>
      </c>
      <c r="M622" t="n">
        <v>0</v>
      </c>
      <c r="N622" t="n">
        <v>90.5577825612134</v>
      </c>
      <c r="O622" t="n">
        <v>-3.228970493426177</v>
      </c>
      <c r="P622" t="b">
        <v>1</v>
      </c>
      <c r="Q622" t="n">
        <v>0</v>
      </c>
      <c r="R622" t="b">
        <v>0</v>
      </c>
      <c r="S622" t="n">
        <v>-3.228970493426177</v>
      </c>
      <c r="T622" t="n">
        <v>385.9949093807777</v>
      </c>
      <c r="U622" t="n">
        <v>1522.363922597787</v>
      </c>
      <c r="V622" t="n">
        <v>-79.88291078000076</v>
      </c>
      <c r="W622" t="n">
        <v>4</v>
      </c>
      <c r="X622" t="n">
        <v>1357.948618957226</v>
      </c>
      <c r="Y622" t="b">
        <v>0</v>
      </c>
      <c r="Z622" t="n">
        <v>1357.948618957226</v>
      </c>
      <c r="AA622" t="b">
        <v>0</v>
      </c>
      <c r="AB622" t="n">
        <v>-20.25428772312392</v>
      </c>
      <c r="AC622" t="n">
        <v>-3.228970493426177</v>
      </c>
      <c r="AD622" t="b">
        <v>0</v>
      </c>
      <c r="AE622" t="n">
        <v>0</v>
      </c>
      <c r="AF622" t="n">
        <v>0</v>
      </c>
      <c r="AG622" t="n">
        <v>0.8577150702904296</v>
      </c>
      <c r="AH622" t="n">
        <v>29.39822046390771</v>
      </c>
      <c r="AI622" t="n">
        <v>-19.47579351807379</v>
      </c>
      <c r="AJ622" t="n">
        <v>-2.769536653734757</v>
      </c>
      <c r="AK622" t="n">
        <v>0.7784942050501336</v>
      </c>
      <c r="AL622" t="n">
        <v>-2.769536653734757</v>
      </c>
      <c r="AM622" t="n">
        <v>1</v>
      </c>
      <c r="AN622" t="n">
        <v>0</v>
      </c>
      <c r="AO622" t="n">
        <v>-0.6515251042075226</v>
      </c>
      <c r="AP622" t="n">
        <v>0</v>
      </c>
      <c r="AQ622" t="n">
        <v>0.4860452925009354</v>
      </c>
      <c r="AR622" t="n">
        <v>1</v>
      </c>
      <c r="AS622" t="n">
        <v>0</v>
      </c>
      <c r="AT622" t="n">
        <v>0</v>
      </c>
      <c r="AU622" t="n">
        <v>0</v>
      </c>
      <c r="AV622" t="n">
        <v>0.5295137355724665</v>
      </c>
      <c r="AW622" t="n">
        <v>0.1664701290770133</v>
      </c>
    </row>
    <row r="623" spans="1:49">
      <c r="A623" t="n">
        <v>-101.3706969</v>
      </c>
      <c r="B623" t="n">
        <v>79.92879723999999</v>
      </c>
      <c r="C623" t="n">
        <v>43.36638468</v>
      </c>
      <c r="D623" t="n">
        <v>68.907228175</v>
      </c>
      <c r="E623" t="n">
        <v>1407.3153315</v>
      </c>
      <c r="F623" t="n">
        <v>620</v>
      </c>
      <c r="G623" t="n">
        <v>45.9</v>
      </c>
      <c r="H623" t="n">
        <v>-0.3144160162819443</v>
      </c>
      <c r="I623" t="n">
        <v>2.118003103177513</v>
      </c>
      <c r="J623" t="n">
        <v>0</v>
      </c>
      <c r="K623" t="n">
        <v>0</v>
      </c>
      <c r="L623" t="n">
        <v>0.09160792650000099</v>
      </c>
      <c r="M623" t="n">
        <v>0</v>
      </c>
      <c r="N623" t="n">
        <v>90.58553561581063</v>
      </c>
      <c r="O623" t="n">
        <v>-4.009975178294845</v>
      </c>
      <c r="P623" t="b">
        <v>1</v>
      </c>
      <c r="Q623" t="n">
        <v>0</v>
      </c>
      <c r="R623" t="b">
        <v>0</v>
      </c>
      <c r="S623" t="n">
        <v>-4.009975178294845</v>
      </c>
      <c r="T623" t="n">
        <v>376.9609859697382</v>
      </c>
      <c r="U623" t="n">
        <v>1486.734128664647</v>
      </c>
      <c r="V623" t="n">
        <v>-101.5819771894373</v>
      </c>
      <c r="W623" t="n">
        <v>4</v>
      </c>
      <c r="X623" t="n">
        <v>1326.166842768866</v>
      </c>
      <c r="Y623" t="b">
        <v>0</v>
      </c>
      <c r="Z623" t="n">
        <v>1326.166842768866</v>
      </c>
      <c r="AA623" t="b">
        <v>0</v>
      </c>
      <c r="AB623" t="n">
        <v>-25.75607940908653</v>
      </c>
      <c r="AC623" t="n">
        <v>-4.009975178294845</v>
      </c>
      <c r="AD623" t="b">
        <v>0</v>
      </c>
      <c r="AE623" t="n">
        <v>0</v>
      </c>
      <c r="AF623" t="n">
        <v>0</v>
      </c>
      <c r="AG623" t="n">
        <v>0.8807074857233256</v>
      </c>
      <c r="AH623" t="n">
        <v>29.41393504500768</v>
      </c>
      <c r="AI623" t="n">
        <v>-25.43001338393152</v>
      </c>
      <c r="AJ623" t="n">
        <v>-3.531615157088996</v>
      </c>
      <c r="AK623" t="n">
        <v>0.3260660251550185</v>
      </c>
      <c r="AL623" t="n">
        <v>-3.531615157088996</v>
      </c>
      <c r="AM623" t="n">
        <v>1</v>
      </c>
      <c r="AN623" t="n">
        <v>0</v>
      </c>
      <c r="AO623" t="n">
        <v>-1.413525370737322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</row>
    <row r="624" spans="1:49">
      <c r="A624" t="n">
        <v>-101.3706969</v>
      </c>
      <c r="B624" t="n">
        <v>79.92879723999999</v>
      </c>
      <c r="C624" t="n">
        <v>43.42184717</v>
      </c>
      <c r="D624" t="n">
        <v>68.995355565</v>
      </c>
      <c r="E624" t="n">
        <v>1399.8013385</v>
      </c>
      <c r="F624" t="n">
        <v>621</v>
      </c>
      <c r="G624" t="n">
        <v>44.9</v>
      </c>
      <c r="H624" t="n">
        <v>-0.2154955379928625</v>
      </c>
      <c r="I624" t="n">
        <v>2.118003103177513</v>
      </c>
      <c r="J624" t="n">
        <v>0</v>
      </c>
      <c r="K624" t="n">
        <v>0</v>
      </c>
      <c r="L624" t="n">
        <v>0.05173147110416615</v>
      </c>
      <c r="M624" t="n">
        <v>0</v>
      </c>
      <c r="N624" t="n">
        <v>90.61328867040785</v>
      </c>
      <c r="O624" t="n">
        <v>-1.862737093408959</v>
      </c>
      <c r="P624" t="b">
        <v>1</v>
      </c>
      <c r="Q624" t="n">
        <v>0</v>
      </c>
      <c r="R624" t="b">
        <v>0</v>
      </c>
      <c r="S624" t="n">
        <v>-1.862737093408959</v>
      </c>
      <c r="T624" t="n">
        <v>368.7483283233387</v>
      </c>
      <c r="U624" t="n">
        <v>1454.343406907248</v>
      </c>
      <c r="V624" t="n">
        <v>-48.23839892828636</v>
      </c>
      <c r="W624" t="n">
        <v>4</v>
      </c>
      <c r="X624" t="n">
        <v>1297.274318961265</v>
      </c>
      <c r="Y624" t="b">
        <v>0</v>
      </c>
      <c r="Z624" t="n">
        <v>1297.274318961265</v>
      </c>
      <c r="AA624" t="b">
        <v>0</v>
      </c>
      <c r="AB624" t="n">
        <v>-12.23083137126936</v>
      </c>
      <c r="AC624" t="n">
        <v>-1.862737093408959</v>
      </c>
      <c r="AD624" t="b">
        <v>0</v>
      </c>
      <c r="AE624" t="n">
        <v>0</v>
      </c>
      <c r="AF624" t="n">
        <v>0</v>
      </c>
      <c r="AG624" t="n">
        <v>0.791646984582961</v>
      </c>
      <c r="AH624" t="n">
        <v>29.43029698158873</v>
      </c>
      <c r="AI624" t="n">
        <v>-10.85482149552474</v>
      </c>
      <c r="AJ624" t="n">
        <v>-1.474630203068032</v>
      </c>
      <c r="AK624" t="n">
        <v>1.376009875744616</v>
      </c>
      <c r="AL624" t="n">
        <v>-1.474630203068032</v>
      </c>
      <c r="AM624" t="n">
        <v>1</v>
      </c>
      <c r="AN624" t="n">
        <v>0</v>
      </c>
      <c r="AO624" t="n">
        <v>0.6435716750659077</v>
      </c>
      <c r="AP624" t="n">
        <v>0</v>
      </c>
      <c r="AQ624" t="n">
        <v>0.7181698763842164</v>
      </c>
      <c r="AR624" t="n">
        <v>1</v>
      </c>
      <c r="AS624" t="n">
        <v>0</v>
      </c>
      <c r="AT624" t="n">
        <v>0</v>
      </c>
      <c r="AU624" t="n">
        <v>0</v>
      </c>
      <c r="AV624" t="n">
        <v>0.7566647320718813</v>
      </c>
      <c r="AW624" t="n">
        <v>0.2378825461059098</v>
      </c>
    </row>
    <row r="625" spans="1:49">
      <c r="A625" t="n">
        <v>-101.3706969</v>
      </c>
      <c r="B625" t="n">
        <v>79.92879723999999</v>
      </c>
      <c r="C625" t="n">
        <v>43.46756252500001</v>
      </c>
      <c r="D625" t="n">
        <v>69.0679952</v>
      </c>
      <c r="E625" t="n">
        <v>1386.9490615</v>
      </c>
      <c r="F625" t="n">
        <v>622</v>
      </c>
      <c r="G625" t="n">
        <v>44.4</v>
      </c>
      <c r="H625" t="n">
        <v>-0.07360183174661206</v>
      </c>
      <c r="I625" t="n">
        <v>2.118003103177513</v>
      </c>
      <c r="J625" t="n">
        <v>0</v>
      </c>
      <c r="K625" t="n">
        <v>0</v>
      </c>
      <c r="L625" t="n">
        <v>0.03147074870833499</v>
      </c>
      <c r="M625" t="n">
        <v>0</v>
      </c>
      <c r="N625" t="n">
        <v>90.64104172500508</v>
      </c>
      <c r="O625" t="n">
        <v>1.114200236875138</v>
      </c>
      <c r="P625" t="b">
        <v>1</v>
      </c>
      <c r="Q625" t="n">
        <v>0</v>
      </c>
      <c r="R625" t="b">
        <v>0</v>
      </c>
      <c r="S625" t="n">
        <v>1.114200236875138</v>
      </c>
      <c r="T625" t="n">
        <v>364.6419995001389</v>
      </c>
      <c r="U625" t="n">
        <v>1438.148046028548</v>
      </c>
      <c r="V625" t="n">
        <v>29.17883439690353</v>
      </c>
      <c r="W625" t="n">
        <v>4</v>
      </c>
      <c r="X625" t="n">
        <v>1282.828057057465</v>
      </c>
      <c r="Y625" t="b">
        <v>0</v>
      </c>
      <c r="Z625" t="n">
        <v>1282.828057057465</v>
      </c>
      <c r="AA625" t="b">
        <v>0</v>
      </c>
      <c r="AB625" t="n">
        <v>7.39828458339339</v>
      </c>
      <c r="AC625" t="n">
        <v>1.114200236875138</v>
      </c>
      <c r="AD625" t="b">
        <v>0</v>
      </c>
      <c r="AE625" t="n">
        <v>0</v>
      </c>
      <c r="AF625" t="n">
        <v>0</v>
      </c>
      <c r="AG625" t="n">
        <v>0.7748097658130935</v>
      </c>
      <c r="AH625" t="n">
        <v>29.44357187924933</v>
      </c>
      <c r="AI625" t="n">
        <v>10.70461599573284</v>
      </c>
      <c r="AJ625" t="n">
        <v>1.438030709003628</v>
      </c>
      <c r="AK625" t="n">
        <v>2.410574982959984</v>
      </c>
      <c r="AL625" t="n">
        <v>1.438030709003628</v>
      </c>
      <c r="AM625" t="n">
        <v>1</v>
      </c>
      <c r="AN625" t="n">
        <v>0</v>
      </c>
      <c r="AO625" t="n">
        <v>3.556619547462674</v>
      </c>
      <c r="AP625" t="n">
        <v>0</v>
      </c>
      <c r="AQ625" t="n">
        <v>1.260547399793553</v>
      </c>
      <c r="AR625" t="n">
        <v>1</v>
      </c>
      <c r="AS625" t="n">
        <v>0</v>
      </c>
      <c r="AT625" t="n">
        <v>0</v>
      </c>
      <c r="AU625" t="n">
        <v>0</v>
      </c>
      <c r="AV625" t="n">
        <v>1.288924042046551</v>
      </c>
      <c r="AW625" t="n">
        <v>0.4052158371642286</v>
      </c>
    </row>
    <row r="626" spans="1:49">
      <c r="A626" t="n">
        <v>-101.3706969</v>
      </c>
      <c r="B626" t="n">
        <v>79.92879723999999</v>
      </c>
      <c r="C626" t="n">
        <v>43.498643395</v>
      </c>
      <c r="D626" t="n">
        <v>69.11738130000001</v>
      </c>
      <c r="E626" t="n">
        <v>1364.840539</v>
      </c>
      <c r="F626" t="n">
        <v>623</v>
      </c>
      <c r="G626" t="n">
        <v>44.3</v>
      </c>
      <c r="H626" t="n">
        <v>0.009902864979312476</v>
      </c>
      <c r="I626" t="n">
        <v>2.118003103177513</v>
      </c>
      <c r="J626" t="n">
        <v>0</v>
      </c>
      <c r="K626" t="n">
        <v>0</v>
      </c>
      <c r="L626" t="n">
        <v>0.03416215287499907</v>
      </c>
      <c r="M626" t="n">
        <v>0</v>
      </c>
      <c r="N626" t="n">
        <v>90.66879477960231</v>
      </c>
      <c r="O626" t="n">
        <v>2.85448506956048</v>
      </c>
      <c r="P626" t="b">
        <v>1</v>
      </c>
      <c r="Q626" t="n">
        <v>0</v>
      </c>
      <c r="R626" t="b">
        <v>0</v>
      </c>
      <c r="S626" t="n">
        <v>2.85448506956048</v>
      </c>
      <c r="T626" t="n">
        <v>363.820733735499</v>
      </c>
      <c r="U626" t="n">
        <v>1434.908973852808</v>
      </c>
      <c r="V626" t="n">
        <v>74.92240546128644</v>
      </c>
      <c r="W626" t="n">
        <v>4</v>
      </c>
      <c r="X626" t="n">
        <v>1279.938804676705</v>
      </c>
      <c r="Y626" t="b">
        <v>0</v>
      </c>
      <c r="Z626" t="n">
        <v>1279.938804676705</v>
      </c>
      <c r="AA626" t="b">
        <v>0</v>
      </c>
      <c r="AB626" t="n">
        <v>18.99655310884545</v>
      </c>
      <c r="AC626" t="n">
        <v>2.85448506956048</v>
      </c>
      <c r="AD626" t="b">
        <v>0</v>
      </c>
      <c r="AE626" t="n">
        <v>0</v>
      </c>
      <c r="AF626" t="n">
        <v>0</v>
      </c>
      <c r="AG626" t="n">
        <v>0.879526290769201</v>
      </c>
      <c r="AH626" t="n">
        <v>29.45215396061182</v>
      </c>
      <c r="AI626" t="n">
        <v>24.21369824444513</v>
      </c>
      <c r="AJ626" t="n">
        <v>3.245480094817921</v>
      </c>
      <c r="AK626" t="n">
        <v>2.917114041703595</v>
      </c>
      <c r="AL626" t="n">
        <v>3.245480094817921</v>
      </c>
      <c r="AM626" t="n">
        <v>1</v>
      </c>
      <c r="AN626" t="n">
        <v>0</v>
      </c>
      <c r="AO626" t="n">
        <v>5.364783529768226</v>
      </c>
      <c r="AP626" t="n">
        <v>0</v>
      </c>
      <c r="AQ626" t="n">
        <v>1.601127612316885</v>
      </c>
      <c r="AR626" t="n">
        <v>1</v>
      </c>
      <c r="AS626" t="n">
        <v>0</v>
      </c>
      <c r="AT626" t="n">
        <v>0</v>
      </c>
      <c r="AU626" t="n">
        <v>0</v>
      </c>
      <c r="AV626" t="n">
        <v>1.622939408414606</v>
      </c>
      <c r="AW626" t="n">
        <v>0.5102245978772668</v>
      </c>
    </row>
    <row r="627" spans="1:49">
      <c r="A627" t="n">
        <v>-101.3706969</v>
      </c>
      <c r="B627" t="n">
        <v>79.92879723999999</v>
      </c>
      <c r="C627" t="n">
        <v>43.51747855</v>
      </c>
      <c r="D627" t="n">
        <v>69.14730951</v>
      </c>
      <c r="E627" t="n">
        <v>1334.8586545</v>
      </c>
      <c r="F627" t="n">
        <v>624</v>
      </c>
      <c r="G627" t="n">
        <v>44.5</v>
      </c>
      <c r="H627" t="n">
        <v>0.1173237051627014</v>
      </c>
      <c r="I627" t="n">
        <v>2.118003103177513</v>
      </c>
      <c r="J627" t="n">
        <v>0</v>
      </c>
      <c r="K627" t="n">
        <v>0</v>
      </c>
      <c r="L627" t="n">
        <v>0.04664921177083303</v>
      </c>
      <c r="M627" t="n">
        <v>0</v>
      </c>
      <c r="N627" t="n">
        <v>90.69654783419954</v>
      </c>
      <c r="O627" t="n">
        <v>5.131204895831526</v>
      </c>
      <c r="P627" t="b">
        <v>1</v>
      </c>
      <c r="Q627" t="n">
        <v>0</v>
      </c>
      <c r="R627" t="b">
        <v>0</v>
      </c>
      <c r="S627" t="n">
        <v>5.131204895831526</v>
      </c>
      <c r="T627" t="n">
        <v>365.4632652647789</v>
      </c>
      <c r="U627" t="n">
        <v>1441.387118204288</v>
      </c>
      <c r="V627" t="n">
        <v>134.0747540134714</v>
      </c>
      <c r="W627" t="n">
        <v>4</v>
      </c>
      <c r="X627" t="n">
        <v>1285.717309438225</v>
      </c>
      <c r="Y627" t="b">
        <v>0</v>
      </c>
      <c r="Z627" t="n">
        <v>1285.717309438225</v>
      </c>
      <c r="AA627" t="b">
        <v>0</v>
      </c>
      <c r="AB627" t="n">
        <v>33.99461308657997</v>
      </c>
      <c r="AC627" t="n">
        <v>5.131204895831526</v>
      </c>
      <c r="AD627" t="b">
        <v>0</v>
      </c>
      <c r="AE627" t="n">
        <v>0</v>
      </c>
      <c r="AF627" t="n">
        <v>0</v>
      </c>
      <c r="AG627" t="n">
        <v>0.9142053883902495</v>
      </c>
      <c r="AH627" t="n">
        <v>29.46391646737687</v>
      </c>
      <c r="AI627" t="n">
        <v>41.68707959023466</v>
      </c>
      <c r="AJ627" t="n">
        <v>5.612748470960833</v>
      </c>
      <c r="AK627" t="n">
        <v>3.576526802588944</v>
      </c>
      <c r="AL627" t="n">
        <v>5.612748470960833</v>
      </c>
      <c r="AM627" t="n">
        <v>1</v>
      </c>
      <c r="AN627" t="n">
        <v>0</v>
      </c>
      <c r="AO627" t="n">
        <v>7.732427897103816</v>
      </c>
      <c r="AP627" t="n">
        <v>0</v>
      </c>
      <c r="AQ627" t="n">
        <v>2.059786203394507</v>
      </c>
      <c r="AR627" t="n">
        <v>1</v>
      </c>
      <c r="AS627" t="n">
        <v>0</v>
      </c>
      <c r="AT627" t="n">
        <v>0</v>
      </c>
      <c r="AU627" t="n">
        <v>0</v>
      </c>
      <c r="AV627" t="n">
        <v>2.073090545625881</v>
      </c>
      <c r="AW627" t="n">
        <v>0.6517444733432163</v>
      </c>
    </row>
    <row r="628" spans="1:49">
      <c r="A628" t="n">
        <v>-101.3706969</v>
      </c>
      <c r="B628" t="n">
        <v>79.92879723999999</v>
      </c>
      <c r="C628" t="n">
        <v>43.536100535</v>
      </c>
      <c r="D628" t="n">
        <v>69.176899005</v>
      </c>
      <c r="E628" t="n">
        <v>1305.6967</v>
      </c>
      <c r="F628" t="n">
        <v>625</v>
      </c>
      <c r="G628" t="n">
        <v>45.1</v>
      </c>
      <c r="H628" t="n">
        <v>0.1874689810365497</v>
      </c>
      <c r="I628" t="n">
        <v>2.118003103177513</v>
      </c>
      <c r="J628" t="n">
        <v>0</v>
      </c>
      <c r="K628" t="n">
        <v>0</v>
      </c>
      <c r="L628" t="n">
        <v>0.06298533354166713</v>
      </c>
      <c r="M628" t="n">
        <v>0</v>
      </c>
      <c r="N628" t="n">
        <v>90.72430088879676</v>
      </c>
      <c r="O628" t="n">
        <v>6.715819299654139</v>
      </c>
      <c r="P628" t="b">
        <v>1</v>
      </c>
      <c r="Q628" t="n">
        <v>0</v>
      </c>
      <c r="R628" t="b">
        <v>0</v>
      </c>
      <c r="S628" t="n">
        <v>6.715819299654139</v>
      </c>
      <c r="T628" t="n">
        <v>370.3908598526186</v>
      </c>
      <c r="U628" t="n">
        <v>1460.821551258728</v>
      </c>
      <c r="V628" t="n">
        <v>173.1450671667027</v>
      </c>
      <c r="W628" t="n">
        <v>4</v>
      </c>
      <c r="X628" t="n">
        <v>1303.052823722785</v>
      </c>
      <c r="Y628" t="b">
        <v>0</v>
      </c>
      <c r="Z628" t="n">
        <v>1303.052823722785</v>
      </c>
      <c r="AA628" t="b">
        <v>0</v>
      </c>
      <c r="AB628" t="n">
        <v>43.90087909906255</v>
      </c>
      <c r="AC628" t="n">
        <v>6.715819299654139</v>
      </c>
      <c r="AD628" t="b">
        <v>0</v>
      </c>
      <c r="AE628" t="n">
        <v>0</v>
      </c>
      <c r="AF628" t="n">
        <v>0</v>
      </c>
      <c r="AG628" t="n">
        <v>0.9245186300493567</v>
      </c>
      <c r="AH628" t="n">
        <v>29.47897418671482</v>
      </c>
      <c r="AI628" t="n">
        <v>53.23444068532125</v>
      </c>
      <c r="AJ628" t="n">
        <v>7.264125439306296</v>
      </c>
      <c r="AK628" t="n">
        <v>4.01820851148431</v>
      </c>
      <c r="AL628" t="n">
        <v>7.264125439306296</v>
      </c>
      <c r="AM628" t="n">
        <v>1</v>
      </c>
      <c r="AN628" t="n">
        <v>0</v>
      </c>
      <c r="AO628" t="n">
        <v>9.383239664817097</v>
      </c>
      <c r="AP628" t="n">
        <v>0</v>
      </c>
      <c r="AQ628" t="n">
        <v>2.388644350486968</v>
      </c>
      <c r="AR628" t="n">
        <v>1</v>
      </c>
      <c r="AS628" t="n">
        <v>0</v>
      </c>
      <c r="AT628" t="n">
        <v>0</v>
      </c>
      <c r="AU628" t="n">
        <v>0</v>
      </c>
      <c r="AV628" t="n">
        <v>2.395874224512059</v>
      </c>
      <c r="AW628" t="n">
        <v>0.7532221821887531</v>
      </c>
    </row>
    <row r="629" spans="1:49">
      <c r="A629" t="n">
        <v>-101.3706969</v>
      </c>
      <c r="B629" t="n">
        <v>79.92879723999999</v>
      </c>
      <c r="C629" t="n">
        <v>43.56826912</v>
      </c>
      <c r="D629" t="n">
        <v>69.22801343500001</v>
      </c>
      <c r="E629" t="n">
        <v>1286.706957</v>
      </c>
      <c r="F629" t="n">
        <v>626</v>
      </c>
      <c r="G629" t="n">
        <v>45.7</v>
      </c>
      <c r="H629" t="n">
        <v>0.1328003706910881</v>
      </c>
      <c r="I629" t="n">
        <v>2.118003103177513</v>
      </c>
      <c r="J629" t="n">
        <v>0</v>
      </c>
      <c r="K629" t="n">
        <v>0</v>
      </c>
      <c r="L629" t="n">
        <v>0.08094218731250102</v>
      </c>
      <c r="M629" t="n">
        <v>0</v>
      </c>
      <c r="N629" t="n">
        <v>90.75205394339399</v>
      </c>
      <c r="O629" t="n">
        <v>5.648265818370928</v>
      </c>
      <c r="P629" t="b">
        <v>1</v>
      </c>
      <c r="Q629" t="n">
        <v>0</v>
      </c>
      <c r="R629" t="b">
        <v>0</v>
      </c>
      <c r="S629" t="n">
        <v>5.648265818370928</v>
      </c>
      <c r="T629" t="n">
        <v>375.3184544404584</v>
      </c>
      <c r="U629" t="n">
        <v>1480.255984313168</v>
      </c>
      <c r="V629" t="n">
        <v>143.7098678610276</v>
      </c>
      <c r="W629" t="n">
        <v>4</v>
      </c>
      <c r="X629" t="n">
        <v>1320.388338007346</v>
      </c>
      <c r="Y629" t="b">
        <v>0</v>
      </c>
      <c r="Z629" t="n">
        <v>1320.388338007346</v>
      </c>
      <c r="AA629" t="b">
        <v>0</v>
      </c>
      <c r="AB629" t="n">
        <v>36.43759327105161</v>
      </c>
      <c r="AC629" t="n">
        <v>5.648265818370928</v>
      </c>
      <c r="AD629" t="b">
        <v>0</v>
      </c>
      <c r="AE629" t="n">
        <v>0</v>
      </c>
      <c r="AF629" t="n">
        <v>0</v>
      </c>
      <c r="AG629" t="n">
        <v>0.9169639547201385</v>
      </c>
      <c r="AH629" t="n">
        <v>29.49631296944449</v>
      </c>
      <c r="AI629" t="n">
        <v>44.54844664320897</v>
      </c>
      <c r="AJ629" t="n">
        <v>6.159746835517437</v>
      </c>
      <c r="AK629" t="n">
        <v>3.69912683261299</v>
      </c>
      <c r="AL629" t="n">
        <v>6.159746835517437</v>
      </c>
      <c r="AM629" t="n">
        <v>1</v>
      </c>
      <c r="AN629" t="n">
        <v>0</v>
      </c>
      <c r="AO629" t="n">
        <v>8.278054759141094</v>
      </c>
      <c r="AP629" t="n">
        <v>0</v>
      </c>
      <c r="AQ629" t="n">
        <v>2.163140152206577</v>
      </c>
      <c r="AR629" t="n">
        <v>1</v>
      </c>
      <c r="AS629" t="n">
        <v>0</v>
      </c>
      <c r="AT629" t="n">
        <v>0</v>
      </c>
      <c r="AU629" t="n">
        <v>0</v>
      </c>
      <c r="AV629" t="n">
        <v>2.17351157864195</v>
      </c>
      <c r="AW629" t="n">
        <v>0.6833151413073986</v>
      </c>
    </row>
    <row r="630" spans="1:49">
      <c r="A630" t="n">
        <v>-101.3706969</v>
      </c>
      <c r="B630" t="n">
        <v>79.92879723999999</v>
      </c>
      <c r="C630" t="n">
        <v>43.619696795</v>
      </c>
      <c r="D630" t="n">
        <v>69.30972969</v>
      </c>
      <c r="E630" t="n">
        <v>1280.476257</v>
      </c>
      <c r="F630" t="n">
        <v>627</v>
      </c>
      <c r="G630" t="n">
        <v>46</v>
      </c>
      <c r="H630" t="n">
        <v>0.03132953619908996</v>
      </c>
      <c r="I630" t="n">
        <v>2.118003103177513</v>
      </c>
      <c r="J630" t="n">
        <v>0</v>
      </c>
      <c r="K630" t="n">
        <v>0</v>
      </c>
      <c r="L630" t="n">
        <v>0.09616099991666782</v>
      </c>
      <c r="M630" t="n">
        <v>0</v>
      </c>
      <c r="N630" t="n">
        <v>90.77980699799122</v>
      </c>
      <c r="O630" t="n">
        <v>3.49326308651007</v>
      </c>
      <c r="P630" t="b">
        <v>1</v>
      </c>
      <c r="Q630" t="n">
        <v>0</v>
      </c>
      <c r="R630" t="b">
        <v>0</v>
      </c>
      <c r="S630" t="n">
        <v>3.49326308651007</v>
      </c>
      <c r="T630" t="n">
        <v>377.7822517343782</v>
      </c>
      <c r="U630" t="n">
        <v>1489.973200840388</v>
      </c>
      <c r="V630" t="n">
        <v>88.30008585942296</v>
      </c>
      <c r="W630" t="n">
        <v>4</v>
      </c>
      <c r="X630" t="n">
        <v>1329.056095149626</v>
      </c>
      <c r="Y630" t="b">
        <v>0</v>
      </c>
      <c r="Z630" t="n">
        <v>1329.056095149626</v>
      </c>
      <c r="AA630" t="b">
        <v>0</v>
      </c>
      <c r="AB630" t="n">
        <v>22.38845990350481</v>
      </c>
      <c r="AC630" t="n">
        <v>3.49326308651007</v>
      </c>
      <c r="AD630" t="b">
        <v>0</v>
      </c>
      <c r="AE630" t="n">
        <v>0</v>
      </c>
      <c r="AF630" t="n">
        <v>0</v>
      </c>
      <c r="AG630" t="n">
        <v>0.8904562642877499</v>
      </c>
      <c r="AH630" t="n">
        <v>29.51235508398422</v>
      </c>
      <c r="AI630" t="n">
        <v>28.18686475914129</v>
      </c>
      <c r="AJ630" t="n">
        <v>3.923003550662007</v>
      </c>
      <c r="AK630" t="n">
        <v>3.087694463732308</v>
      </c>
      <c r="AL630" t="n">
        <v>3.923003550662007</v>
      </c>
      <c r="AM630" t="n">
        <v>1</v>
      </c>
      <c r="AN630" t="n">
        <v>0</v>
      </c>
      <c r="AO630" t="n">
        <v>6.041007255325578</v>
      </c>
      <c r="AP630" t="n">
        <v>0</v>
      </c>
      <c r="AQ630" t="n">
        <v>1.714029988965215</v>
      </c>
      <c r="AR630" t="n">
        <v>1</v>
      </c>
      <c r="AS630" t="n">
        <v>0</v>
      </c>
      <c r="AT630" t="n">
        <v>0</v>
      </c>
      <c r="AU630" t="n">
        <v>0</v>
      </c>
      <c r="AV630" t="n">
        <v>1.7314807292508</v>
      </c>
      <c r="AW630" t="n">
        <v>0.5443481464765417</v>
      </c>
    </row>
    <row r="631" spans="1:49">
      <c r="A631" t="n">
        <v>-101.3706969</v>
      </c>
      <c r="B631" t="n">
        <v>79.92879723999999</v>
      </c>
      <c r="C631" t="n">
        <v>43.6909582</v>
      </c>
      <c r="D631" t="n">
        <v>69.42296084500001</v>
      </c>
      <c r="E631" t="n">
        <v>1285.5866335</v>
      </c>
      <c r="F631" t="n">
        <v>628</v>
      </c>
      <c r="G631" t="n">
        <v>46</v>
      </c>
      <c r="H631" t="n">
        <v>-0.008118515487446132</v>
      </c>
      <c r="I631" t="n">
        <v>2.118003103177513</v>
      </c>
      <c r="J631" t="n">
        <v>0</v>
      </c>
      <c r="K631" t="n">
        <v>0</v>
      </c>
      <c r="L631" t="n">
        <v>0.108049712812503</v>
      </c>
      <c r="M631" t="n">
        <v>0</v>
      </c>
      <c r="N631" t="n">
        <v>90.80756005258844</v>
      </c>
      <c r="O631" t="n">
        <v>2.636615770760534</v>
      </c>
      <c r="P631" t="b">
        <v>1</v>
      </c>
      <c r="Q631" t="n">
        <v>0</v>
      </c>
      <c r="R631" t="b">
        <v>0</v>
      </c>
      <c r="S631" t="n">
        <v>2.636615770760534</v>
      </c>
      <c r="T631" t="n">
        <v>377.7822517343782</v>
      </c>
      <c r="U631" t="n">
        <v>1489.973200840388</v>
      </c>
      <c r="V631" t="n">
        <v>66.64639712809466</v>
      </c>
      <c r="W631" t="n">
        <v>4</v>
      </c>
      <c r="X631" t="n">
        <v>1329.056095149626</v>
      </c>
      <c r="Y631" t="b">
        <v>0</v>
      </c>
      <c r="Z631" t="n">
        <v>1329.056095149626</v>
      </c>
      <c r="AA631" t="b">
        <v>0</v>
      </c>
      <c r="AB631" t="n">
        <v>16.89817371401994</v>
      </c>
      <c r="AC631" t="n">
        <v>2.636615770760534</v>
      </c>
      <c r="AD631" t="b">
        <v>0</v>
      </c>
      <c r="AE631" t="n">
        <v>0</v>
      </c>
      <c r="AF631" t="n">
        <v>0</v>
      </c>
      <c r="AG631" t="n">
        <v>0.8693480705199175</v>
      </c>
      <c r="AH631" t="n">
        <v>29.52544384899248</v>
      </c>
      <c r="AI631" t="n">
        <v>21.79120375072588</v>
      </c>
      <c r="AJ631" t="n">
        <v>3.03286550021753</v>
      </c>
      <c r="AK631" t="n">
        <v>2.847062815725945</v>
      </c>
      <c r="AL631" t="n">
        <v>3.03286550021753</v>
      </c>
      <c r="AM631" t="n">
        <v>1</v>
      </c>
      <c r="AN631" t="n">
        <v>0</v>
      </c>
      <c r="AO631" t="n">
        <v>5.151060442707108</v>
      </c>
      <c r="AP631" t="n">
        <v>0</v>
      </c>
      <c r="AQ631" t="n">
        <v>1.538580455861434</v>
      </c>
      <c r="AR631" t="n">
        <v>1</v>
      </c>
      <c r="AS631" t="n">
        <v>0</v>
      </c>
      <c r="AT631" t="n">
        <v>0</v>
      </c>
      <c r="AU631" t="n">
        <v>0</v>
      </c>
      <c r="AV631" t="n">
        <v>1.558854763723439</v>
      </c>
      <c r="AW631" t="n">
        <v>0.4900774735310784</v>
      </c>
    </row>
    <row r="632" spans="1:49">
      <c r="A632" t="n">
        <v>-101.3706969</v>
      </c>
      <c r="B632" t="n">
        <v>79.92879723999999</v>
      </c>
      <c r="C632" t="n">
        <v>43.780707975</v>
      </c>
      <c r="D632" t="n">
        <v>69.565569185</v>
      </c>
      <c r="E632" t="n">
        <v>1300.484063</v>
      </c>
      <c r="F632" t="n">
        <v>629</v>
      </c>
      <c r="G632" t="n">
        <v>46</v>
      </c>
      <c r="H632" t="n">
        <v>0.001144525750703451</v>
      </c>
      <c r="I632" t="n">
        <v>2.118003103177513</v>
      </c>
      <c r="J632" t="n">
        <v>0</v>
      </c>
      <c r="K632" t="n">
        <v>0</v>
      </c>
      <c r="L632" t="n">
        <v>0.1165652302291689</v>
      </c>
      <c r="M632" t="n">
        <v>0</v>
      </c>
      <c r="N632" t="n">
        <v>90.83531310718567</v>
      </c>
      <c r="O632" t="n">
        <v>2.837770430447984</v>
      </c>
      <c r="P632" t="b">
        <v>1</v>
      </c>
      <c r="Q632" t="n">
        <v>0</v>
      </c>
      <c r="R632" t="b">
        <v>0</v>
      </c>
      <c r="S632" t="n">
        <v>2.837770430447984</v>
      </c>
      <c r="T632" t="n">
        <v>377.7822517343782</v>
      </c>
      <c r="U632" t="n">
        <v>1489.973200840388</v>
      </c>
      <c r="V632" t="n">
        <v>71.73103383639649</v>
      </c>
      <c r="W632" t="n">
        <v>4</v>
      </c>
      <c r="X632" t="n">
        <v>1329.056095149626</v>
      </c>
      <c r="Y632" t="b">
        <v>0</v>
      </c>
      <c r="Z632" t="n">
        <v>1329.056095149626</v>
      </c>
      <c r="AA632" t="b">
        <v>0</v>
      </c>
      <c r="AB632" t="n">
        <v>18.18738180436016</v>
      </c>
      <c r="AC632" t="n">
        <v>2.837770430447984</v>
      </c>
      <c r="AD632" t="b">
        <v>0</v>
      </c>
      <c r="AE632" t="n">
        <v>0</v>
      </c>
      <c r="AF632" t="n">
        <v>0</v>
      </c>
      <c r="AG632" t="n">
        <v>0.8753565893283443</v>
      </c>
      <c r="AH632" t="n">
        <v>29.53722648609231</v>
      </c>
      <c r="AI632" t="n">
        <v>23.29272633950628</v>
      </c>
      <c r="AJ632" t="n">
        <v>3.24184505496827</v>
      </c>
      <c r="AK632" t="n">
        <v>2.903284854797572</v>
      </c>
      <c r="AL632" t="n">
        <v>3.24184505496827</v>
      </c>
      <c r="AM632" t="n">
        <v>1</v>
      </c>
      <c r="AN632" t="n">
        <v>0</v>
      </c>
      <c r="AO632" t="n">
        <v>5.360373390619632</v>
      </c>
      <c r="AP632" t="n">
        <v>0</v>
      </c>
      <c r="AQ632" t="n">
        <v>1.581825684265546</v>
      </c>
      <c r="AR632" t="n">
        <v>1</v>
      </c>
      <c r="AS632" t="n">
        <v>0</v>
      </c>
      <c r="AT632" t="n">
        <v>0</v>
      </c>
      <c r="AU632" t="n">
        <v>0</v>
      </c>
      <c r="AV632" t="n">
        <v>1.601423307457075</v>
      </c>
      <c r="AW632" t="n">
        <v>0.5034603010082499</v>
      </c>
    </row>
    <row r="633" spans="1:49">
      <c r="A633" t="n">
        <v>-101.3706969</v>
      </c>
      <c r="B633" t="n">
        <v>79.92879723999999</v>
      </c>
      <c r="C633" t="n">
        <v>43.877869355</v>
      </c>
      <c r="D633" t="n">
        <v>69.719954235</v>
      </c>
      <c r="E633" t="n">
        <v>1318.6926135</v>
      </c>
      <c r="F633" t="n">
        <v>630</v>
      </c>
      <c r="G633" t="n">
        <v>46.1</v>
      </c>
      <c r="H633" t="n">
        <v>0.08687374581796981</v>
      </c>
      <c r="I633" t="n">
        <v>2.118003103177513</v>
      </c>
      <c r="J633" t="n">
        <v>0</v>
      </c>
      <c r="K633" t="n">
        <v>0</v>
      </c>
      <c r="L633" t="n">
        <v>0.121501862124997</v>
      </c>
      <c r="M633" t="n">
        <v>0</v>
      </c>
      <c r="N633" t="n">
        <v>90.8630661617829</v>
      </c>
      <c r="O633" t="n">
        <v>4.713505788963386</v>
      </c>
      <c r="P633" t="b">
        <v>1</v>
      </c>
      <c r="Q633" t="n">
        <v>0</v>
      </c>
      <c r="R633" t="b">
        <v>0</v>
      </c>
      <c r="S633" t="n">
        <v>4.713505788963386</v>
      </c>
      <c r="T633" t="n">
        <v>378.6035174990182</v>
      </c>
      <c r="U633" t="n">
        <v>1493.212273016127</v>
      </c>
      <c r="V633" t="n">
        <v>118.8860183700326</v>
      </c>
      <c r="W633" t="n">
        <v>4</v>
      </c>
      <c r="X633" t="n">
        <v>1331.945347530386</v>
      </c>
      <c r="Y633" t="b">
        <v>0</v>
      </c>
      <c r="Z633" t="n">
        <v>1331.945347530386</v>
      </c>
      <c r="AA633" t="b">
        <v>0</v>
      </c>
      <c r="AB633" t="n">
        <v>30.14351378550522</v>
      </c>
      <c r="AC633" t="n">
        <v>4.713505788963386</v>
      </c>
      <c r="AD633" t="b">
        <v>0</v>
      </c>
      <c r="AE633" t="n">
        <v>0</v>
      </c>
      <c r="AF633" t="n">
        <v>0</v>
      </c>
      <c r="AG633" t="n">
        <v>0.9079070417591789</v>
      </c>
      <c r="AH633" t="n">
        <v>29.54932484354582</v>
      </c>
      <c r="AI633" t="n">
        <v>37.22096573246254</v>
      </c>
      <c r="AJ633" t="n">
        <v>5.191617172425937</v>
      </c>
      <c r="AK633" t="n">
        <v>3.427788842882698</v>
      </c>
      <c r="AL633" t="n">
        <v>5.191617172425937</v>
      </c>
      <c r="AM633" t="n">
        <v>1</v>
      </c>
      <c r="AN633" t="n">
        <v>0</v>
      </c>
      <c r="AO633" t="n">
        <v>7.310070357729053</v>
      </c>
      <c r="AP633" t="n">
        <v>0</v>
      </c>
      <c r="AQ633" t="n">
        <v>1.96880936673436</v>
      </c>
      <c r="AR633" t="n">
        <v>1</v>
      </c>
      <c r="AS633" t="n">
        <v>0</v>
      </c>
      <c r="AT633" t="n">
        <v>0</v>
      </c>
      <c r="AU633" t="n">
        <v>0</v>
      </c>
      <c r="AV633" t="n">
        <v>1.981990261908546</v>
      </c>
      <c r="AW633" t="n">
        <v>0.6231040907231477</v>
      </c>
    </row>
    <row r="634" spans="1:49">
      <c r="A634" t="n">
        <v>-101.3706969</v>
      </c>
      <c r="B634" t="n">
        <v>79.92879723999999</v>
      </c>
      <c r="C634" t="n">
        <v>43.96569716</v>
      </c>
      <c r="D634" t="n">
        <v>69.85950865500001</v>
      </c>
      <c r="E634" t="n">
        <v>1331.130257</v>
      </c>
      <c r="F634" t="n">
        <v>631</v>
      </c>
      <c r="G634" t="n">
        <v>46.7</v>
      </c>
      <c r="H634" t="n">
        <v>0.2346938243107468</v>
      </c>
      <c r="I634" t="n">
        <v>2.118003103177513</v>
      </c>
      <c r="J634" t="n">
        <v>0</v>
      </c>
      <c r="K634" t="n">
        <v>0</v>
      </c>
      <c r="L634" t="n">
        <v>0.125872419812498</v>
      </c>
      <c r="M634" t="n">
        <v>0</v>
      </c>
      <c r="N634" t="n">
        <v>90.89081921638012</v>
      </c>
      <c r="O634" t="n">
        <v>8.057224985332647</v>
      </c>
      <c r="P634" t="b">
        <v>1</v>
      </c>
      <c r="Q634" t="n">
        <v>0</v>
      </c>
      <c r="R634" t="b">
        <v>0</v>
      </c>
      <c r="S634" t="n">
        <v>8.057224985332647</v>
      </c>
      <c r="T634" t="n">
        <v>383.5311120868579</v>
      </c>
      <c r="U634" t="n">
        <v>1512.646706070567</v>
      </c>
      <c r="V634" t="n">
        <v>200.6117068899698</v>
      </c>
      <c r="W634" t="n">
        <v>4</v>
      </c>
      <c r="X634" t="n">
        <v>1349.280861814946</v>
      </c>
      <c r="Y634" t="b">
        <v>0</v>
      </c>
      <c r="Z634" t="n">
        <v>1349.280861814946</v>
      </c>
      <c r="AA634" t="b">
        <v>0</v>
      </c>
      <c r="AB634" t="n">
        <v>50.86503724390715</v>
      </c>
      <c r="AC634" t="n">
        <v>8.057224985332647</v>
      </c>
      <c r="AD634" t="b">
        <v>0</v>
      </c>
      <c r="AE634" t="n">
        <v>0</v>
      </c>
      <c r="AF634" t="n">
        <v>0</v>
      </c>
      <c r="AG634" t="n">
        <v>0.9292344244660715</v>
      </c>
      <c r="AH634" t="n">
        <v>29.56417223972295</v>
      </c>
      <c r="AI634" t="n">
        <v>61.36619872527987</v>
      </c>
      <c r="AJ634" t="n">
        <v>8.67082059509606</v>
      </c>
      <c r="AK634" t="n">
        <v>4.342614371123858</v>
      </c>
      <c r="AL634" t="n">
        <v>8.67082059509606</v>
      </c>
      <c r="AM634" t="n">
        <v>1</v>
      </c>
      <c r="AN634" t="n">
        <v>0</v>
      </c>
      <c r="AO634" t="n">
        <v>10.78895351358862</v>
      </c>
      <c r="AP634" t="n">
        <v>0</v>
      </c>
      <c r="AQ634" t="n">
        <v>2.669474877484547</v>
      </c>
      <c r="AR634" t="n">
        <v>1</v>
      </c>
      <c r="AS634" t="n">
        <v>0</v>
      </c>
      <c r="AT634" t="n">
        <v>0</v>
      </c>
      <c r="AU634" t="n">
        <v>0</v>
      </c>
      <c r="AV634" t="n">
        <v>2.671117134576111</v>
      </c>
      <c r="AW634" t="n">
        <v>0.8397538804011875</v>
      </c>
    </row>
    <row r="635" spans="1:49">
      <c r="A635" t="n">
        <v>-101.3706969</v>
      </c>
      <c r="B635" t="n">
        <v>79.92879723999999</v>
      </c>
      <c r="C635" t="n">
        <v>44.0379425</v>
      </c>
      <c r="D635" t="n">
        <v>69.97430324000001</v>
      </c>
      <c r="E635" t="n">
        <v>1335.1512415</v>
      </c>
      <c r="F635" t="n">
        <v>632</v>
      </c>
      <c r="G635" t="n">
        <v>47.7</v>
      </c>
      <c r="H635" t="n">
        <v>0.307684290272368</v>
      </c>
      <c r="I635" t="n">
        <v>2.118003103177513</v>
      </c>
      <c r="J635" t="n">
        <v>0</v>
      </c>
      <c r="K635" t="n">
        <v>0</v>
      </c>
      <c r="L635" t="n">
        <v>0.1321016862083304</v>
      </c>
      <c r="M635" t="n">
        <v>0</v>
      </c>
      <c r="N635" t="n">
        <v>90.91857227097735</v>
      </c>
      <c r="O635" t="n">
        <v>9.913995987549535</v>
      </c>
      <c r="P635" t="b">
        <v>1</v>
      </c>
      <c r="Q635" t="n">
        <v>0</v>
      </c>
      <c r="R635" t="b">
        <v>0</v>
      </c>
      <c r="S635" t="n">
        <v>9.913995987549535</v>
      </c>
      <c r="T635" t="n">
        <v>391.7437697332574</v>
      </c>
      <c r="U635" t="n">
        <v>1545.037427827967</v>
      </c>
      <c r="V635" t="n">
        <v>241.6673737968226</v>
      </c>
      <c r="W635" t="n">
        <v>4</v>
      </c>
      <c r="X635" t="n">
        <v>1378.173385622547</v>
      </c>
      <c r="Y635" t="b">
        <v>0</v>
      </c>
      <c r="Z635" t="n">
        <v>1378.173385622547</v>
      </c>
      <c r="AA635" t="b">
        <v>0</v>
      </c>
      <c r="AB635" t="n">
        <v>61.27468909655745</v>
      </c>
      <c r="AC635" t="n">
        <v>9.913995987549535</v>
      </c>
      <c r="AD635" t="b">
        <v>0</v>
      </c>
      <c r="AE635" t="n">
        <v>0</v>
      </c>
      <c r="AF635" t="n">
        <v>0</v>
      </c>
      <c r="AG635" t="n">
        <v>0.9345449195901961</v>
      </c>
      <c r="AH635" t="n">
        <v>29.58367460841264</v>
      </c>
      <c r="AI635" t="n">
        <v>73.50486445531492</v>
      </c>
      <c r="AJ635" t="n">
        <v>10.60836753774969</v>
      </c>
      <c r="AK635" t="n">
        <v>4.811266813434372</v>
      </c>
      <c r="AL635" t="n">
        <v>10.60836753774969</v>
      </c>
      <c r="AM635" t="n">
        <v>1</v>
      </c>
      <c r="AN635" t="n">
        <v>0</v>
      </c>
      <c r="AO635" t="n">
        <v>12.72637967516682</v>
      </c>
      <c r="AP635" t="n">
        <v>0</v>
      </c>
      <c r="AQ635" t="n">
        <v>3.067496032282417</v>
      </c>
      <c r="AR635" t="n">
        <v>1</v>
      </c>
      <c r="AS635" t="n">
        <v>0</v>
      </c>
      <c r="AT635" t="n">
        <v>0</v>
      </c>
      <c r="AU635" t="n">
        <v>0</v>
      </c>
      <c r="AV635" t="n">
        <v>3.062613447230009</v>
      </c>
      <c r="AW635" t="n">
        <v>0.9628336747906759</v>
      </c>
    </row>
    <row r="636" spans="1:49">
      <c r="A636" t="n">
        <v>-101.3706969</v>
      </c>
      <c r="B636" t="n">
        <v>79.92879723999999</v>
      </c>
      <c r="C636" t="n">
        <v>44.10265662499999</v>
      </c>
      <c r="D636" t="n">
        <v>70.077131065</v>
      </c>
      <c r="E636" t="n">
        <v>1335.4721235</v>
      </c>
      <c r="F636" t="n">
        <v>633</v>
      </c>
      <c r="G636" t="n">
        <v>48.9</v>
      </c>
      <c r="H636" t="n">
        <v>0.3679023479331098</v>
      </c>
      <c r="I636" t="n">
        <v>2.118003103177513</v>
      </c>
      <c r="J636" t="n">
        <v>0</v>
      </c>
      <c r="K636" t="n">
        <v>0</v>
      </c>
      <c r="L636" t="n">
        <v>0.1405277699583329</v>
      </c>
      <c r="M636" t="n">
        <v>0</v>
      </c>
      <c r="N636" t="n">
        <v>90.94632532557458</v>
      </c>
      <c r="O636" t="n">
        <v>11.60455577937985</v>
      </c>
      <c r="P636" t="b">
        <v>1</v>
      </c>
      <c r="Q636" t="n">
        <v>0</v>
      </c>
      <c r="R636" t="b">
        <v>0</v>
      </c>
      <c r="S636" t="n">
        <v>11.60455577937985</v>
      </c>
      <c r="T636" t="n">
        <v>401.5989589089368</v>
      </c>
      <c r="U636" t="n">
        <v>1583.906293936847</v>
      </c>
      <c r="V636" t="n">
        <v>275.9353390295094</v>
      </c>
      <c r="W636" t="n">
        <v>4</v>
      </c>
      <c r="X636" t="n">
        <v>1412.844414191668</v>
      </c>
      <c r="Y636" t="b">
        <v>0</v>
      </c>
      <c r="Z636" t="n">
        <v>1412.844414191668</v>
      </c>
      <c r="AA636" t="b">
        <v>0</v>
      </c>
      <c r="AB636" t="n">
        <v>69.96332125494661</v>
      </c>
      <c r="AC636" t="n">
        <v>11.60455577937985</v>
      </c>
      <c r="AD636" t="b">
        <v>0</v>
      </c>
      <c r="AE636" t="n">
        <v>0</v>
      </c>
      <c r="AF636" t="n">
        <v>0</v>
      </c>
      <c r="AG636" t="n">
        <v>0.9377446119469425</v>
      </c>
      <c r="AH636" t="n">
        <v>29.60587046591873</v>
      </c>
      <c r="AI636" t="n">
        <v>83.64134078113516</v>
      </c>
      <c r="AJ636" t="n">
        <v>12.3749639630416</v>
      </c>
      <c r="AK636" t="n">
        <v>5.207124127607585</v>
      </c>
      <c r="AL636" t="n">
        <v>12.3749639630416</v>
      </c>
      <c r="AM636" t="n">
        <v>1</v>
      </c>
      <c r="AN636" t="n">
        <v>0</v>
      </c>
      <c r="AO636" t="n">
        <v>14.49297462475046</v>
      </c>
      <c r="AP636" t="n">
        <v>0</v>
      </c>
      <c r="AQ636" t="n">
        <v>3.436813258228745</v>
      </c>
      <c r="AR636" t="n">
        <v>1</v>
      </c>
      <c r="AS636" t="n">
        <v>0</v>
      </c>
      <c r="AT636" t="n">
        <v>0</v>
      </c>
      <c r="AU636" t="n">
        <v>0</v>
      </c>
      <c r="AV636" t="n">
        <v>3.425960894561496</v>
      </c>
      <c r="AW636" t="n">
        <v>1.077063943797169</v>
      </c>
    </row>
    <row r="637" spans="1:49">
      <c r="A637" t="n">
        <v>-101.3706969</v>
      </c>
      <c r="B637" t="n">
        <v>79.92879723999999</v>
      </c>
      <c r="C637" t="n">
        <v>44.17317497499999</v>
      </c>
      <c r="D637" t="n">
        <v>70.189181545</v>
      </c>
      <c r="E637" t="n">
        <v>1339.122694</v>
      </c>
      <c r="F637" t="n">
        <v>634</v>
      </c>
      <c r="G637" t="n">
        <v>50.3</v>
      </c>
      <c r="H637" t="n">
        <v>0.3873729846618632</v>
      </c>
      <c r="I637" t="n">
        <v>2.118003103177513</v>
      </c>
      <c r="J637" t="n">
        <v>0</v>
      </c>
      <c r="K637" t="n">
        <v>0</v>
      </c>
      <c r="L637" t="n">
        <v>0.1539409263749976</v>
      </c>
      <c r="M637" t="n">
        <v>0</v>
      </c>
      <c r="N637" t="n">
        <v>90.9740783801718</v>
      </c>
      <c r="O637" t="n">
        <v>12.46187963673797</v>
      </c>
      <c r="P637" t="b">
        <v>1</v>
      </c>
      <c r="Q637" t="n">
        <v>0</v>
      </c>
      <c r="R637" t="b">
        <v>0</v>
      </c>
      <c r="S637" t="n">
        <v>12.46187963673797</v>
      </c>
      <c r="T637" t="n">
        <v>413.0966796138961</v>
      </c>
      <c r="U637" t="n">
        <v>1629.253304397206</v>
      </c>
      <c r="V637" t="n">
        <v>288.0734475411691</v>
      </c>
      <c r="W637" t="n">
        <v>4</v>
      </c>
      <c r="X637" t="n">
        <v>1453.293947522308</v>
      </c>
      <c r="Y637" t="b">
        <v>0</v>
      </c>
      <c r="Z637" t="n">
        <v>1453.293947522308</v>
      </c>
      <c r="AA637" t="b">
        <v>0</v>
      </c>
      <c r="AB637" t="n">
        <v>73.04093497494145</v>
      </c>
      <c r="AC637" t="n">
        <v>12.46187963673797</v>
      </c>
      <c r="AD637" t="b">
        <v>0</v>
      </c>
      <c r="AE637" t="n">
        <v>0</v>
      </c>
      <c r="AF637" t="n">
        <v>0</v>
      </c>
      <c r="AG637" t="n">
        <v>0.9385632314639465</v>
      </c>
      <c r="AH637" t="n">
        <v>29.63058117987367</v>
      </c>
      <c r="AI637" t="n">
        <v>87.24447485782403</v>
      </c>
      <c r="AJ637" t="n">
        <v>13.277613291222</v>
      </c>
      <c r="AK637" t="n">
        <v>5.360018607889671</v>
      </c>
      <c r="AL637" t="n">
        <v>13.277613291222</v>
      </c>
      <c r="AM637" t="n">
        <v>1</v>
      </c>
      <c r="AN637" t="n">
        <v>0</v>
      </c>
      <c r="AO637" t="n">
        <v>15.3957664028522</v>
      </c>
      <c r="AP637" t="n">
        <v>0</v>
      </c>
      <c r="AQ637" t="n">
        <v>3.626421343918659</v>
      </c>
      <c r="AR637" t="n">
        <v>1</v>
      </c>
      <c r="AS637" t="n">
        <v>0</v>
      </c>
      <c r="AT637" t="n">
        <v>0</v>
      </c>
      <c r="AU637" t="n">
        <v>0</v>
      </c>
      <c r="AV637" t="n">
        <v>3.612456423809923</v>
      </c>
      <c r="AW637" t="n">
        <v>1.135694972117345</v>
      </c>
    </row>
    <row r="638" spans="1:49">
      <c r="A638" t="n">
        <v>-101.3706969</v>
      </c>
      <c r="B638" t="n">
        <v>79.92879723999999</v>
      </c>
      <c r="C638" t="n">
        <v>44.26346316999999</v>
      </c>
      <c r="D638" t="n">
        <v>70.33264541</v>
      </c>
      <c r="E638" t="n">
        <v>1353.164596</v>
      </c>
      <c r="F638" t="n">
        <v>635</v>
      </c>
      <c r="G638" t="n">
        <v>51.6</v>
      </c>
      <c r="H638" t="n">
        <v>0.3326057134194507</v>
      </c>
      <c r="I638" t="n">
        <v>2.118003103177513</v>
      </c>
      <c r="J638" t="n">
        <v>0</v>
      </c>
      <c r="K638" t="n">
        <v>0</v>
      </c>
      <c r="L638" t="n">
        <v>0.1727891667083316</v>
      </c>
      <c r="M638" t="n">
        <v>0</v>
      </c>
      <c r="N638" t="n">
        <v>91.00183143476903</v>
      </c>
      <c r="O638" t="n">
        <v>11.51111024484111</v>
      </c>
      <c r="P638" t="b">
        <v>1</v>
      </c>
      <c r="Q638" t="n">
        <v>0</v>
      </c>
      <c r="R638" t="b">
        <v>0</v>
      </c>
      <c r="S638" t="n">
        <v>11.51111024484111</v>
      </c>
      <c r="T638" t="n">
        <v>423.7731345542156</v>
      </c>
      <c r="U638" t="n">
        <v>1671.361242681826</v>
      </c>
      <c r="V638" t="n">
        <v>259.3911619059234</v>
      </c>
      <c r="W638" t="n">
        <v>4</v>
      </c>
      <c r="X638" t="n">
        <v>1490.854228472189</v>
      </c>
      <c r="Y638" t="b">
        <v>0</v>
      </c>
      <c r="Z638" t="n">
        <v>1490.854228472189</v>
      </c>
      <c r="AA638" t="b">
        <v>0</v>
      </c>
      <c r="AB638" t="n">
        <v>65.76855017898667</v>
      </c>
      <c r="AC638" t="n">
        <v>11.51111024484111</v>
      </c>
      <c r="AD638" t="b">
        <v>0</v>
      </c>
      <c r="AE638" t="n">
        <v>0</v>
      </c>
      <c r="AF638" t="n">
        <v>0</v>
      </c>
      <c r="AG638" t="n">
        <v>0.9357951489630919</v>
      </c>
      <c r="AH638" t="n">
        <v>29.65676854149007</v>
      </c>
      <c r="AI638" t="n">
        <v>78.79027645988559</v>
      </c>
      <c r="AJ638" t="n">
        <v>12.30088685285022</v>
      </c>
      <c r="AK638" t="n">
        <v>5.05871796326376</v>
      </c>
      <c r="AL638" t="n">
        <v>12.30088685285022</v>
      </c>
      <c r="AM638" t="n">
        <v>1</v>
      </c>
      <c r="AN638" t="n">
        <v>0</v>
      </c>
      <c r="AO638" t="n">
        <v>14.4196852665274</v>
      </c>
      <c r="AP638" t="n">
        <v>0</v>
      </c>
      <c r="AQ638" t="n">
        <v>3.415116276874911</v>
      </c>
      <c r="AR638" t="n">
        <v>1</v>
      </c>
      <c r="AS638" t="n">
        <v>0</v>
      </c>
      <c r="AT638" t="n">
        <v>0</v>
      </c>
      <c r="AU638" t="n">
        <v>0</v>
      </c>
      <c r="AV638" t="n">
        <v>3.404221744893034</v>
      </c>
      <c r="AW638" t="n">
        <v>1.070229524200063</v>
      </c>
    </row>
    <row r="639" spans="1:49">
      <c r="A639" t="n">
        <v>-86.165092355</v>
      </c>
      <c r="B639" t="n">
        <v>64.72551989499999</v>
      </c>
      <c r="C639" t="n">
        <v>44.37875101</v>
      </c>
      <c r="D639" t="n">
        <v>70.51583257999999</v>
      </c>
      <c r="E639" t="n">
        <v>1379.86063</v>
      </c>
      <c r="F639" t="n">
        <v>636</v>
      </c>
      <c r="G639" t="n">
        <v>52.6</v>
      </c>
      <c r="H639" t="n">
        <v>0.198870828327002</v>
      </c>
      <c r="I639" t="n">
        <v>1.80030263749195</v>
      </c>
      <c r="J639" t="n">
        <v>0</v>
      </c>
      <c r="K639" t="n">
        <v>0</v>
      </c>
      <c r="L639" t="n">
        <v>0.1928882782083294</v>
      </c>
      <c r="M639" t="n">
        <v>0</v>
      </c>
      <c r="N639" t="n">
        <v>91.02694503149385</v>
      </c>
      <c r="O639" t="n">
        <v>8.462375791470976</v>
      </c>
      <c r="P639" t="b">
        <v>1</v>
      </c>
      <c r="Q639" t="n">
        <v>0</v>
      </c>
      <c r="R639" t="b">
        <v>0</v>
      </c>
      <c r="S639" t="n">
        <v>8.462375791470976</v>
      </c>
      <c r="T639" t="n">
        <v>431.9857922006151</v>
      </c>
      <c r="U639" t="n">
        <v>1703.751964439226</v>
      </c>
      <c r="V639" t="n">
        <v>187.0657269517317</v>
      </c>
      <c r="W639" t="n">
        <v>4</v>
      </c>
      <c r="X639" t="n">
        <v>1519.74675227979</v>
      </c>
      <c r="Y639" t="b">
        <v>0</v>
      </c>
      <c r="Z639" t="n">
        <v>1519.74675227979</v>
      </c>
      <c r="AA639" t="b">
        <v>0</v>
      </c>
      <c r="AB639" t="n">
        <v>47.43045815206178</v>
      </c>
      <c r="AC639" t="n">
        <v>8.462375791470976</v>
      </c>
      <c r="AD639" t="b">
        <v>0</v>
      </c>
      <c r="AE639" t="n">
        <v>0</v>
      </c>
      <c r="AF639" t="n">
        <v>0</v>
      </c>
      <c r="AG639" t="n">
        <v>0.9256735076978372</v>
      </c>
      <c r="AH639" t="n">
        <v>29.68204783221356</v>
      </c>
      <c r="AI639" t="n">
        <v>57.44267165594957</v>
      </c>
      <c r="AJ639" t="n">
        <v>9.141858032123036</v>
      </c>
      <c r="AK639" t="n">
        <v>4.269512292651612</v>
      </c>
      <c r="AL639" t="n">
        <v>9.141858032123036</v>
      </c>
      <c r="AM639" t="n">
        <v>1</v>
      </c>
      <c r="AN639" t="n">
        <v>0</v>
      </c>
      <c r="AO639" t="n">
        <v>10.94401966037499</v>
      </c>
      <c r="AP639" t="n">
        <v>0</v>
      </c>
      <c r="AQ639" t="n">
        <v>2.694636734836639</v>
      </c>
      <c r="AR639" t="n">
        <v>1</v>
      </c>
      <c r="AS639" t="n">
        <v>0</v>
      </c>
      <c r="AT639" t="n">
        <v>0</v>
      </c>
      <c r="AU639" t="n">
        <v>0</v>
      </c>
      <c r="AV639" t="n">
        <v>2.695219451945838</v>
      </c>
      <c r="AW639" t="n">
        <v>0.8473312398048219</v>
      </c>
    </row>
    <row r="640" spans="1:49">
      <c r="A640" t="n">
        <v>-35.479743905</v>
      </c>
      <c r="B640" t="n">
        <v>14.047928745</v>
      </c>
      <c r="C640" t="n">
        <v>44.513304325</v>
      </c>
      <c r="D640" t="n">
        <v>70.72963172499999</v>
      </c>
      <c r="E640" t="n">
        <v>1415.447561</v>
      </c>
      <c r="F640" t="n">
        <v>637</v>
      </c>
      <c r="G640" t="n">
        <v>53</v>
      </c>
      <c r="H640" t="n">
        <v>0.03857763993919772</v>
      </c>
      <c r="I640" t="n">
        <v>0.7413010859031932</v>
      </c>
      <c r="J640" t="n">
        <v>0</v>
      </c>
      <c r="K640" t="n">
        <v>0</v>
      </c>
      <c r="L640" t="n">
        <v>0.2063576957499996</v>
      </c>
      <c r="M640" t="n">
        <v>0</v>
      </c>
      <c r="N640" t="n">
        <v>91.04062097743829</v>
      </c>
      <c r="O640" t="n">
        <v>4.536132112795368</v>
      </c>
      <c r="P640" t="b">
        <v>1</v>
      </c>
      <c r="Q640" t="n">
        <v>0</v>
      </c>
      <c r="R640" t="b">
        <v>0</v>
      </c>
      <c r="S640" t="n">
        <v>4.536132112795368</v>
      </c>
      <c r="T640" t="n">
        <v>435.2708552591749</v>
      </c>
      <c r="U640" t="n">
        <v>1716.708253142186</v>
      </c>
      <c r="V640" t="n">
        <v>99.51704868997864</v>
      </c>
      <c r="W640" t="n">
        <v>4</v>
      </c>
      <c r="X640" t="n">
        <v>1531.30376180283</v>
      </c>
      <c r="Y640" t="b">
        <v>0</v>
      </c>
      <c r="Z640" t="n">
        <v>1531.30376180283</v>
      </c>
      <c r="AA640" t="b">
        <v>0</v>
      </c>
      <c r="AB640" t="n">
        <v>25.23251741632318</v>
      </c>
      <c r="AC640" t="n">
        <v>4.536132112795368</v>
      </c>
      <c r="AD640" t="b">
        <v>0</v>
      </c>
      <c r="AE640" t="n">
        <v>0</v>
      </c>
      <c r="AF640" t="n">
        <v>0</v>
      </c>
      <c r="AG640" t="n">
        <v>0.8954236936921255</v>
      </c>
      <c r="AH640" t="n">
        <v>29.70356156516214</v>
      </c>
      <c r="AI640" t="n">
        <v>31.59127436331141</v>
      </c>
      <c r="AJ640" t="n">
        <v>5.065905832903983</v>
      </c>
      <c r="AK640" t="n">
        <v>3.303698784473756</v>
      </c>
      <c r="AL640" t="n">
        <v>5.065905832903983</v>
      </c>
      <c r="AM640" t="n">
        <v>1</v>
      </c>
      <c r="AN640" t="n">
        <v>0</v>
      </c>
      <c r="AO640" t="n">
        <v>5.809960888236253</v>
      </c>
      <c r="AP640" t="n">
        <v>0</v>
      </c>
      <c r="AQ640" t="n">
        <v>1.68499366090678</v>
      </c>
      <c r="AR640" t="n">
        <v>1</v>
      </c>
      <c r="AS640" t="n">
        <v>0</v>
      </c>
      <c r="AT640" t="n">
        <v>0</v>
      </c>
      <c r="AU640" t="n">
        <v>0</v>
      </c>
      <c r="AV640" t="n">
        <v>1.702886019267002</v>
      </c>
      <c r="AW640" t="n">
        <v>0.53535845510097</v>
      </c>
    </row>
    <row r="641" spans="1:49">
      <c r="A641" t="n">
        <v>0</v>
      </c>
      <c r="B641" t="n">
        <v>-21.42638506</v>
      </c>
      <c r="C641" t="n">
        <v>44.661705635</v>
      </c>
      <c r="D641" t="n">
        <v>70.96543471</v>
      </c>
      <c r="E641" t="n">
        <v>1455.667789</v>
      </c>
      <c r="F641" t="n">
        <v>638</v>
      </c>
      <c r="G641" t="n">
        <v>53</v>
      </c>
      <c r="H641" t="n">
        <v>-0.01984805475045803</v>
      </c>
      <c r="I641" t="n">
        <v>-0</v>
      </c>
      <c r="J641" t="n">
        <v>0</v>
      </c>
      <c r="K641" t="n">
        <v>0</v>
      </c>
      <c r="L641" t="n">
        <v>0.2067468536250021</v>
      </c>
      <c r="M641" t="n">
        <v>0</v>
      </c>
      <c r="N641" t="n">
        <v>91.03933999543916</v>
      </c>
      <c r="O641" t="n">
        <v>3.074296887620728</v>
      </c>
      <c r="P641" t="b">
        <v>1</v>
      </c>
      <c r="Q641" t="n">
        <v>0</v>
      </c>
      <c r="R641" t="b">
        <v>0</v>
      </c>
      <c r="S641" t="n">
        <v>3.074296887620728</v>
      </c>
      <c r="T641" t="n">
        <v>435.2708552591749</v>
      </c>
      <c r="U641" t="n">
        <v>1716.708253142186</v>
      </c>
      <c r="V641" t="n">
        <v>67.44621749216751</v>
      </c>
      <c r="W641" t="n">
        <v>4</v>
      </c>
      <c r="X641" t="n">
        <v>1531.30376180283</v>
      </c>
      <c r="Y641" t="b">
        <v>0</v>
      </c>
      <c r="Z641" t="n">
        <v>1531.30376180283</v>
      </c>
      <c r="AA641" t="b">
        <v>0</v>
      </c>
      <c r="AB641" t="n">
        <v>17.10096792397756</v>
      </c>
      <c r="AC641" t="n">
        <v>3.074296887620728</v>
      </c>
      <c r="AD641" t="b">
        <v>0</v>
      </c>
      <c r="AE641" t="n">
        <v>0</v>
      </c>
      <c r="AF641" t="n">
        <v>0</v>
      </c>
      <c r="AG641" t="n">
        <v>0.8667310071894458</v>
      </c>
      <c r="AH641" t="n">
        <v>29.7197870925369</v>
      </c>
      <c r="AI641" t="n">
        <v>22.1193063880087</v>
      </c>
      <c r="AJ641" t="n">
        <v>3.54700231342798</v>
      </c>
      <c r="AK641" t="n">
        <v>2.947817683997975</v>
      </c>
      <c r="AL641" t="n">
        <v>3.54700231342798</v>
      </c>
      <c r="AM641" t="n">
        <v>0</v>
      </c>
      <c r="AN641" t="n">
        <v>0</v>
      </c>
      <c r="AO641" t="n">
        <v>3.550002507970034</v>
      </c>
      <c r="AP641" t="n">
        <v>0</v>
      </c>
      <c r="AQ641" t="n">
        <v>1.264161238056104</v>
      </c>
      <c r="AR641" t="n">
        <v>1</v>
      </c>
      <c r="AS641" t="n">
        <v>0</v>
      </c>
      <c r="AT641" t="n">
        <v>0</v>
      </c>
      <c r="AU641" t="n">
        <v>0</v>
      </c>
      <c r="AV641" t="n">
        <v>1.289868067043528</v>
      </c>
      <c r="AW641" t="n">
        <v>0.4055126225968649</v>
      </c>
    </row>
    <row r="642" spans="1:49">
      <c r="A642" t="n">
        <v>0</v>
      </c>
      <c r="B642" t="n">
        <v>-21.42638506</v>
      </c>
      <c r="C642" t="n">
        <v>44.811091535</v>
      </c>
      <c r="D642" t="n">
        <v>71.20280216500001</v>
      </c>
      <c r="E642" t="n">
        <v>1494.5710395</v>
      </c>
      <c r="F642" t="n">
        <v>639</v>
      </c>
      <c r="G642" t="n">
        <v>52.9</v>
      </c>
      <c r="H642" t="n">
        <v>-0.04251875427069507</v>
      </c>
      <c r="I642" t="n">
        <v>-0</v>
      </c>
      <c r="J642" t="n">
        <v>0</v>
      </c>
      <c r="K642" t="n">
        <v>0</v>
      </c>
      <c r="L642" t="n">
        <v>0.1944901308125003</v>
      </c>
      <c r="M642" t="n">
        <v>0</v>
      </c>
      <c r="N642" t="n">
        <v>91.03190027840444</v>
      </c>
      <c r="O642" t="n">
        <v>2.497331085161626</v>
      </c>
      <c r="P642" t="b">
        <v>1</v>
      </c>
      <c r="Q642" t="n">
        <v>0</v>
      </c>
      <c r="R642" t="b">
        <v>0</v>
      </c>
      <c r="S642" t="n">
        <v>2.497331085161626</v>
      </c>
      <c r="T642" t="n">
        <v>434.4495894945349</v>
      </c>
      <c r="U642" t="n">
        <v>1713.469180966446</v>
      </c>
      <c r="V642" t="n">
        <v>54.89188108608209</v>
      </c>
      <c r="W642" t="n">
        <v>4</v>
      </c>
      <c r="X642" t="n">
        <v>1528.41450942207</v>
      </c>
      <c r="Y642" t="b">
        <v>0</v>
      </c>
      <c r="Z642" t="n">
        <v>1528.41450942207</v>
      </c>
      <c r="AA642" t="b">
        <v>0</v>
      </c>
      <c r="AB642" t="n">
        <v>13.91781974799242</v>
      </c>
      <c r="AC642" t="n">
        <v>2.497331085161626</v>
      </c>
      <c r="AD642" t="b">
        <v>0</v>
      </c>
      <c r="AE642" t="n">
        <v>0</v>
      </c>
      <c r="AF642" t="n">
        <v>0</v>
      </c>
      <c r="AG642" t="n">
        <v>0.8475267704033933</v>
      </c>
      <c r="AH642" t="n">
        <v>29.73380085492382</v>
      </c>
      <c r="AI642" t="n">
        <v>18.40996353399524</v>
      </c>
      <c r="AJ642" t="n">
        <v>2.946610269281503</v>
      </c>
      <c r="AK642" t="n">
        <v>2.807026596784011</v>
      </c>
      <c r="AL642" t="n">
        <v>2.946610269281503</v>
      </c>
      <c r="AM642" t="n">
        <v>0</v>
      </c>
      <c r="AN642" t="n">
        <v>0</v>
      </c>
      <c r="AO642" t="n">
        <v>2.94888369856594</v>
      </c>
      <c r="AP642" t="n">
        <v>0</v>
      </c>
      <c r="AQ642" t="n">
        <v>1.162232975060549</v>
      </c>
      <c r="AR642" t="n">
        <v>1</v>
      </c>
      <c r="AS642" t="n">
        <v>0</v>
      </c>
      <c r="AT642" t="n">
        <v>0</v>
      </c>
      <c r="AU642" t="n">
        <v>0</v>
      </c>
      <c r="AV642" t="n">
        <v>1.190137298795452</v>
      </c>
      <c r="AW642" t="n">
        <v>0.3741589621573335</v>
      </c>
    </row>
    <row r="643" spans="1:49">
      <c r="A643" t="n">
        <v>0</v>
      </c>
      <c r="B643" t="n">
        <v>-21.42638506</v>
      </c>
      <c r="C643" t="n">
        <v>44.944097765</v>
      </c>
      <c r="D643" t="n">
        <v>71.41414306</v>
      </c>
      <c r="E643" t="n">
        <v>1524.5443395</v>
      </c>
      <c r="F643" t="n">
        <v>640</v>
      </c>
      <c r="G643" t="n">
        <v>52.7</v>
      </c>
      <c r="H643" t="n">
        <v>-0.06007692816675547</v>
      </c>
      <c r="I643" t="n">
        <v>-0</v>
      </c>
      <c r="J643" t="n">
        <v>0</v>
      </c>
      <c r="K643" t="n">
        <v>0</v>
      </c>
      <c r="L643" t="n">
        <v>0.1726541722291691</v>
      </c>
      <c r="M643" t="n">
        <v>0</v>
      </c>
      <c r="N643" t="n">
        <v>91.02446056136971</v>
      </c>
      <c r="O643" t="n">
        <v>2.041116842128492</v>
      </c>
      <c r="P643" t="b">
        <v>1</v>
      </c>
      <c r="Q643" t="n">
        <v>0</v>
      </c>
      <c r="R643" t="b">
        <v>0</v>
      </c>
      <c r="S643" t="n">
        <v>2.041116842128492</v>
      </c>
      <c r="T643" t="n">
        <v>432.8070579652551</v>
      </c>
      <c r="U643" t="n">
        <v>1706.991036614966</v>
      </c>
      <c r="V643" t="n">
        <v>45.03445526698615</v>
      </c>
      <c r="W643" t="n">
        <v>4</v>
      </c>
      <c r="X643" t="n">
        <v>1522.63600466055</v>
      </c>
      <c r="Y643" t="b">
        <v>0</v>
      </c>
      <c r="Z643" t="n">
        <v>1522.63600466055</v>
      </c>
      <c r="AA643" t="b">
        <v>0</v>
      </c>
      <c r="AB643" t="n">
        <v>11.41847243077742</v>
      </c>
      <c r="AC643" t="n">
        <v>2.041116842128492</v>
      </c>
      <c r="AD643" t="b">
        <v>0</v>
      </c>
      <c r="AE643" t="n">
        <v>0</v>
      </c>
      <c r="AF643" t="n">
        <v>0</v>
      </c>
      <c r="AG643" t="n">
        <v>0.8260941461345291</v>
      </c>
      <c r="AH643" t="n">
        <v>29.74682500976833</v>
      </c>
      <c r="AI643" t="n">
        <v>15.49578594801594</v>
      </c>
      <c r="AJ643" t="n">
        <v>2.470804147056741</v>
      </c>
      <c r="AK643" t="n">
        <v>2.694807886606275</v>
      </c>
      <c r="AL643" t="n">
        <v>2.470804147056741</v>
      </c>
      <c r="AM643" t="n">
        <v>0</v>
      </c>
      <c r="AN643" t="n">
        <v>0</v>
      </c>
      <c r="AO643" t="n">
        <v>2.471825828262084</v>
      </c>
      <c r="AP643" t="n">
        <v>0</v>
      </c>
      <c r="AQ643" t="n">
        <v>1.082238002222649</v>
      </c>
      <c r="AR643" t="n">
        <v>1</v>
      </c>
      <c r="AS643" t="n">
        <v>0</v>
      </c>
      <c r="AT643" t="n">
        <v>0</v>
      </c>
      <c r="AU643" t="n">
        <v>0</v>
      </c>
      <c r="AV643" t="n">
        <v>1.111806963391871</v>
      </c>
      <c r="AW643" t="n">
        <v>0.3495332344957414</v>
      </c>
    </row>
    <row r="644" spans="1:49">
      <c r="A644" t="n">
        <v>0</v>
      </c>
      <c r="B644" t="n">
        <v>-21.42638506</v>
      </c>
      <c r="C644" t="n">
        <v>45.04501044</v>
      </c>
      <c r="D644" t="n">
        <v>71.57448875</v>
      </c>
      <c r="E644" t="n">
        <v>1540.7440685</v>
      </c>
      <c r="F644" t="n">
        <v>641</v>
      </c>
      <c r="G644" t="n">
        <v>52.6</v>
      </c>
      <c r="H644" t="n">
        <v>0.03282646693772318</v>
      </c>
      <c r="I644" t="n">
        <v>-0</v>
      </c>
      <c r="J644" t="n">
        <v>0</v>
      </c>
      <c r="K644" t="n">
        <v>0</v>
      </c>
      <c r="L644" t="n">
        <v>0.1466354923124996</v>
      </c>
      <c r="M644" t="n">
        <v>0</v>
      </c>
      <c r="N644" t="n">
        <v>91.01702084433498</v>
      </c>
      <c r="O644" t="n">
        <v>4.339231394602984</v>
      </c>
      <c r="P644" t="b">
        <v>1</v>
      </c>
      <c r="Q644" t="n">
        <v>0</v>
      </c>
      <c r="R644" t="b">
        <v>0</v>
      </c>
      <c r="S644" t="n">
        <v>4.339231394602984</v>
      </c>
      <c r="T644" t="n">
        <v>431.9857922006151</v>
      </c>
      <c r="U644" t="n">
        <v>1703.751964439226</v>
      </c>
      <c r="V644" t="n">
        <v>95.92122770786166</v>
      </c>
      <c r="W644" t="n">
        <v>4</v>
      </c>
      <c r="X644" t="n">
        <v>1519.74675227979</v>
      </c>
      <c r="Y644" t="b">
        <v>0</v>
      </c>
      <c r="Z644" t="n">
        <v>1519.74675227979</v>
      </c>
      <c r="AA644" t="b">
        <v>0</v>
      </c>
      <c r="AB644" t="n">
        <v>24.3207981003706</v>
      </c>
      <c r="AC644" t="n">
        <v>4.339231394602984</v>
      </c>
      <c r="AD644" t="b">
        <v>0</v>
      </c>
      <c r="AE644" t="n">
        <v>0</v>
      </c>
      <c r="AF644" t="n">
        <v>0</v>
      </c>
      <c r="AG644" t="n">
        <v>0.8932854164715398</v>
      </c>
      <c r="AH644" t="n">
        <v>29.75896621767049</v>
      </c>
      <c r="AI644" t="n">
        <v>30.52268426152824</v>
      </c>
      <c r="AJ644" t="n">
        <v>4.857609129837654</v>
      </c>
      <c r="AK644" t="n">
        <v>3.257215539139668</v>
      </c>
      <c r="AL644" t="n">
        <v>4.857609129837654</v>
      </c>
      <c r="AM644" t="n">
        <v>0</v>
      </c>
      <c r="AN644" t="n">
        <v>0</v>
      </c>
      <c r="AO644" t="n">
        <v>4.857783990813839</v>
      </c>
      <c r="AP644" t="n">
        <v>0</v>
      </c>
      <c r="AQ644" t="n">
        <v>1.529013403911629</v>
      </c>
      <c r="AR644" t="n">
        <v>1</v>
      </c>
      <c r="AS644" t="n">
        <v>0</v>
      </c>
      <c r="AT644" t="n">
        <v>0</v>
      </c>
      <c r="AU644" t="n">
        <v>0</v>
      </c>
      <c r="AV644" t="n">
        <v>1.550426592131702</v>
      </c>
      <c r="AW644" t="n">
        <v>0.4874277994650358</v>
      </c>
    </row>
    <row r="645" spans="1:49">
      <c r="A645" t="n">
        <v>0</v>
      </c>
      <c r="B645" t="n">
        <v>-21.42638506</v>
      </c>
      <c r="C645" t="n">
        <v>45.11193806</v>
      </c>
      <c r="D645" t="n">
        <v>71.68083372000001</v>
      </c>
      <c r="E645" t="n">
        <v>1543.6462635</v>
      </c>
      <c r="F645" t="n">
        <v>642</v>
      </c>
      <c r="G645" t="n">
        <v>53.1</v>
      </c>
      <c r="H645" t="n">
        <v>0.2621043937491931</v>
      </c>
      <c r="I645" t="n">
        <v>-0</v>
      </c>
      <c r="J645" t="n">
        <v>0</v>
      </c>
      <c r="K645" t="n">
        <v>0</v>
      </c>
      <c r="L645" t="n">
        <v>0.1246336175833334</v>
      </c>
      <c r="M645" t="n">
        <v>0</v>
      </c>
      <c r="N645" t="n">
        <v>91.00958112730025</v>
      </c>
      <c r="O645" t="n">
        <v>10.15300850596962</v>
      </c>
      <c r="P645" t="b">
        <v>1</v>
      </c>
      <c r="Q645" t="n">
        <v>0</v>
      </c>
      <c r="R645" t="b">
        <v>0</v>
      </c>
      <c r="S645" t="n">
        <v>10.15300850596962</v>
      </c>
      <c r="T645" t="n">
        <v>436.0921210238149</v>
      </c>
      <c r="U645" t="n">
        <v>1719.947325317926</v>
      </c>
      <c r="V645" t="n">
        <v>222.3247905307897</v>
      </c>
      <c r="W645" t="n">
        <v>4</v>
      </c>
      <c r="X645" t="n">
        <v>1534.19301418359</v>
      </c>
      <c r="Y645" t="b">
        <v>0</v>
      </c>
      <c r="Z645" t="n">
        <v>1534.19301418359</v>
      </c>
      <c r="AA645" t="b">
        <v>0</v>
      </c>
      <c r="AB645" t="n">
        <v>56.37038299462214</v>
      </c>
      <c r="AC645" t="n">
        <v>10.15300850596962</v>
      </c>
      <c r="AD645" t="b">
        <v>0</v>
      </c>
      <c r="AE645" t="n">
        <v>0</v>
      </c>
      <c r="AF645" t="n">
        <v>0</v>
      </c>
      <c r="AG645" t="n">
        <v>0.9312631440045483</v>
      </c>
      <c r="AH645" t="n">
        <v>29.77480480386348</v>
      </c>
      <c r="AI645" t="n">
        <v>67.8599781786636</v>
      </c>
      <c r="AJ645" t="n">
        <v>10.90240558894064</v>
      </c>
      <c r="AK645" t="n">
        <v>4.664481547921284</v>
      </c>
      <c r="AL645" t="n">
        <v>10.90240558894064</v>
      </c>
      <c r="AM645" t="n">
        <v>0</v>
      </c>
      <c r="AN645" t="n">
        <v>0</v>
      </c>
      <c r="AO645" t="n">
        <v>10.90240680184212</v>
      </c>
      <c r="AP645" t="n">
        <v>0</v>
      </c>
      <c r="AQ645" t="n">
        <v>2.681622072889564</v>
      </c>
      <c r="AR645" t="n">
        <v>1</v>
      </c>
      <c r="AS645" t="n">
        <v>0</v>
      </c>
      <c r="AT645" t="n">
        <v>0</v>
      </c>
      <c r="AU645" t="n">
        <v>0</v>
      </c>
      <c r="AV645" t="n">
        <v>2.682378785774238</v>
      </c>
      <c r="AW645" t="n">
        <v>0.8432943523523933</v>
      </c>
    </row>
    <row r="646" spans="1:49">
      <c r="A646" t="n">
        <v>0</v>
      </c>
      <c r="B646" t="n">
        <v>-21.42638506</v>
      </c>
      <c r="C646" t="n">
        <v>45.162143135</v>
      </c>
      <c r="D646" t="n">
        <v>71.760607315</v>
      </c>
      <c r="E646" t="n">
        <v>1539.1531665</v>
      </c>
      <c r="F646" t="n">
        <v>643</v>
      </c>
      <c r="G646" t="n">
        <v>54.3</v>
      </c>
      <c r="H646" t="n">
        <v>0.3354226247321641</v>
      </c>
      <c r="I646" t="n">
        <v>-0</v>
      </c>
      <c r="J646" t="n">
        <v>0</v>
      </c>
      <c r="K646" t="n">
        <v>0</v>
      </c>
      <c r="L646" t="n">
        <v>0.1088539029791628</v>
      </c>
      <c r="M646" t="n">
        <v>0</v>
      </c>
      <c r="N646" t="n">
        <v>91.00214141026552</v>
      </c>
      <c r="O646" t="n">
        <v>12.32436007237489</v>
      </c>
      <c r="P646" t="b">
        <v>1</v>
      </c>
      <c r="Q646" t="n">
        <v>0</v>
      </c>
      <c r="R646" t="b">
        <v>0</v>
      </c>
      <c r="S646" t="n">
        <v>12.32436007237489</v>
      </c>
      <c r="T646" t="n">
        <v>445.9473101994942</v>
      </c>
      <c r="U646" t="n">
        <v>1758.816191426805</v>
      </c>
      <c r="V646" t="n">
        <v>263.907791046263</v>
      </c>
      <c r="W646" t="n">
        <v>4</v>
      </c>
      <c r="X646" t="n">
        <v>1568.86404275271</v>
      </c>
      <c r="Y646" t="b">
        <v>0</v>
      </c>
      <c r="Z646" t="n">
        <v>1568.86404275271</v>
      </c>
      <c r="AA646" t="b">
        <v>0</v>
      </c>
      <c r="AB646" t="n">
        <v>66.91374012329183</v>
      </c>
      <c r="AC646" t="n">
        <v>12.32436007237489</v>
      </c>
      <c r="AD646" t="b">
        <v>0</v>
      </c>
      <c r="AE646" t="n">
        <v>0</v>
      </c>
      <c r="AF646" t="n">
        <v>0</v>
      </c>
      <c r="AG646" t="n">
        <v>0.9358646287993575</v>
      </c>
      <c r="AH646" t="n">
        <v>29.79867545371297</v>
      </c>
      <c r="AI646" t="n">
        <v>80.15625488688731</v>
      </c>
      <c r="AJ646" t="n">
        <v>13.16895595059095</v>
      </c>
      <c r="AK646" t="n">
        <v>5.140851161223836</v>
      </c>
      <c r="AL646" t="n">
        <v>13.16895595059095</v>
      </c>
      <c r="AM646" t="n">
        <v>0</v>
      </c>
      <c r="AN646" t="n">
        <v>0</v>
      </c>
      <c r="AO646" t="n">
        <v>13.16901210660685</v>
      </c>
      <c r="AP646" t="n">
        <v>0</v>
      </c>
      <c r="AQ646" t="n">
        <v>3.126011255793838</v>
      </c>
      <c r="AR646" t="n">
        <v>1</v>
      </c>
      <c r="AS646" t="n">
        <v>0</v>
      </c>
      <c r="AT646" t="n">
        <v>0</v>
      </c>
      <c r="AU646" t="n">
        <v>0</v>
      </c>
      <c r="AV646" t="n">
        <v>3.118864621896801</v>
      </c>
      <c r="AW646" t="n">
        <v>0.9805180891475404</v>
      </c>
    </row>
    <row r="647" spans="1:49">
      <c r="A647" t="n">
        <v>0</v>
      </c>
      <c r="B647" t="n">
        <v>-21.42638506</v>
      </c>
      <c r="C647" t="n">
        <v>45.208273725</v>
      </c>
      <c r="D647" t="n">
        <v>71.83390674</v>
      </c>
      <c r="E647" t="n">
        <v>1532.821241</v>
      </c>
      <c r="F647" t="n">
        <v>644</v>
      </c>
      <c r="G647" t="n">
        <v>55.2</v>
      </c>
      <c r="H647" t="n">
        <v>0.1462051073221495</v>
      </c>
      <c r="I647" t="n">
        <v>-0</v>
      </c>
      <c r="J647" t="n">
        <v>0</v>
      </c>
      <c r="K647" t="n">
        <v>0</v>
      </c>
      <c r="L647" t="n">
        <v>0.09872416085416819</v>
      </c>
      <c r="M647" t="n">
        <v>0</v>
      </c>
      <c r="N647" t="n">
        <v>90.99470169323079</v>
      </c>
      <c r="O647" t="n">
        <v>7.646290002107896</v>
      </c>
      <c r="P647" t="b">
        <v>1</v>
      </c>
      <c r="Q647" t="n">
        <v>0</v>
      </c>
      <c r="R647" t="b">
        <v>0</v>
      </c>
      <c r="S647" t="n">
        <v>7.646290002107896</v>
      </c>
      <c r="T647" t="n">
        <v>453.3387020812539</v>
      </c>
      <c r="U647" t="n">
        <v>1787.967841008465</v>
      </c>
      <c r="V647" t="n">
        <v>161.064322710064</v>
      </c>
      <c r="W647" t="n">
        <v>4</v>
      </c>
      <c r="X647" t="n">
        <v>1594.867314179551</v>
      </c>
      <c r="Y647" t="b">
        <v>0</v>
      </c>
      <c r="Z647" t="n">
        <v>1594.867314179551</v>
      </c>
      <c r="AA647" t="b">
        <v>0</v>
      </c>
      <c r="AB647" t="n">
        <v>40.8378100177647</v>
      </c>
      <c r="AC647" t="n">
        <v>7.646290002107896</v>
      </c>
      <c r="AD647" t="b">
        <v>0</v>
      </c>
      <c r="AE647" t="n">
        <v>0</v>
      </c>
      <c r="AF647" t="n">
        <v>0</v>
      </c>
      <c r="AG647" t="n">
        <v>0.919411743522206</v>
      </c>
      <c r="AH647" t="n">
        <v>29.82571141522555</v>
      </c>
      <c r="AI647" t="n">
        <v>49.79520715148214</v>
      </c>
      <c r="AJ647" t="n">
        <v>8.316502433192184</v>
      </c>
      <c r="AK647" t="n">
        <v>4.012908925288528</v>
      </c>
      <c r="AL647" t="n">
        <v>8.316502433192184</v>
      </c>
      <c r="AM647" t="n">
        <v>0</v>
      </c>
      <c r="AN647" t="n">
        <v>0</v>
      </c>
      <c r="AO647" t="n">
        <v>8.316538972758757</v>
      </c>
      <c r="AP647" t="n">
        <v>0</v>
      </c>
      <c r="AQ647" t="n">
        <v>2.179357367256344</v>
      </c>
      <c r="AR647" t="n">
        <v>1</v>
      </c>
      <c r="AS647" t="n">
        <v>0</v>
      </c>
      <c r="AT647" t="n">
        <v>0</v>
      </c>
      <c r="AU647" t="n">
        <v>0</v>
      </c>
      <c r="AV647" t="n">
        <v>2.188362561351166</v>
      </c>
      <c r="AW647" t="n">
        <v>0.6879840381507463</v>
      </c>
    </row>
    <row r="648" spans="1:49">
      <c r="A648" t="n">
        <v>0</v>
      </c>
      <c r="B648" t="n">
        <v>-21.42638506</v>
      </c>
      <c r="C648" t="n">
        <v>45.260891345</v>
      </c>
      <c r="D648" t="n">
        <v>71.91751375999999</v>
      </c>
      <c r="E648" t="n">
        <v>1530.421194</v>
      </c>
      <c r="F648" t="n">
        <v>645</v>
      </c>
      <c r="G648" t="n">
        <v>55.5</v>
      </c>
      <c r="H648" t="n">
        <v>0.07975694597923244</v>
      </c>
      <c r="I648" t="n">
        <v>-0</v>
      </c>
      <c r="J648" t="n">
        <v>0</v>
      </c>
      <c r="K648" t="n">
        <v>0</v>
      </c>
      <c r="L648" t="n">
        <v>0.09858667656249998</v>
      </c>
      <c r="M648" t="n">
        <v>0</v>
      </c>
      <c r="N648" t="n">
        <v>90.98726197619607</v>
      </c>
      <c r="O648" t="n">
        <v>5.963274328059627</v>
      </c>
      <c r="P648" t="b">
        <v>1</v>
      </c>
      <c r="Q648" t="n">
        <v>0</v>
      </c>
      <c r="R648" t="b">
        <v>0</v>
      </c>
      <c r="S648" t="n">
        <v>5.963274328059627</v>
      </c>
      <c r="T648" t="n">
        <v>455.8024993751737</v>
      </c>
      <c r="U648" t="n">
        <v>1797.685057535685</v>
      </c>
      <c r="V648" t="n">
        <v>124.9336615255144</v>
      </c>
      <c r="W648" t="n">
        <v>4</v>
      </c>
      <c r="X648" t="n">
        <v>1603.535071321831</v>
      </c>
      <c r="Y648" t="b">
        <v>0</v>
      </c>
      <c r="Z648" t="n">
        <v>1603.535071321831</v>
      </c>
      <c r="AA648" t="b">
        <v>0</v>
      </c>
      <c r="AB648" t="n">
        <v>31.67689186752393</v>
      </c>
      <c r="AC648" t="n">
        <v>5.963274328059627</v>
      </c>
      <c r="AD648" t="b">
        <v>0</v>
      </c>
      <c r="AE648" t="n">
        <v>0</v>
      </c>
      <c r="AF648" t="n">
        <v>0</v>
      </c>
      <c r="AG648" t="n">
        <v>0.9075800105601453</v>
      </c>
      <c r="AH648" t="n">
        <v>29.84678810261163</v>
      </c>
      <c r="AI648" t="n">
        <v>39.12846272572534</v>
      </c>
      <c r="AJ648" t="n">
        <v>6.570521891925737</v>
      </c>
      <c r="AK648" t="n">
        <v>3.616252111909283</v>
      </c>
      <c r="AL648" t="n">
        <v>6.570521891925737</v>
      </c>
      <c r="AM648" t="n">
        <v>0</v>
      </c>
      <c r="AN648" t="n">
        <v>0</v>
      </c>
      <c r="AO648" t="n">
        <v>6.57055988340442</v>
      </c>
      <c r="AP648" t="n">
        <v>0</v>
      </c>
      <c r="AQ648" t="n">
        <v>1.845515201943218</v>
      </c>
      <c r="AR648" t="n">
        <v>1</v>
      </c>
      <c r="AS648" t="n">
        <v>0</v>
      </c>
      <c r="AT648" t="n">
        <v>0</v>
      </c>
      <c r="AU648" t="n">
        <v>0</v>
      </c>
      <c r="AV648" t="n">
        <v>1.860218495519698</v>
      </c>
      <c r="AW648" t="n">
        <v>0.5848211146512019</v>
      </c>
    </row>
    <row r="649" spans="1:49">
      <c r="A649" t="n">
        <v>0</v>
      </c>
      <c r="B649" t="n">
        <v>-21.42638506</v>
      </c>
      <c r="C649" t="n">
        <v>45.33960029</v>
      </c>
      <c r="D649" t="n">
        <v>72.04257871999999</v>
      </c>
      <c r="E649" t="n">
        <v>1541.7250075</v>
      </c>
      <c r="F649" t="n">
        <v>646</v>
      </c>
      <c r="G649" t="n">
        <v>55.9</v>
      </c>
      <c r="H649" t="n">
        <v>0.1181004420942466</v>
      </c>
      <c r="I649" t="n">
        <v>-0</v>
      </c>
      <c r="J649" t="n">
        <v>0</v>
      </c>
      <c r="K649" t="n">
        <v>0</v>
      </c>
      <c r="L649" t="n">
        <v>0.1095462924999994</v>
      </c>
      <c r="M649" t="n">
        <v>0</v>
      </c>
      <c r="N649" t="n">
        <v>90.97982225916134</v>
      </c>
      <c r="O649" t="n">
        <v>7.040285964556868</v>
      </c>
      <c r="P649" t="b">
        <v>1</v>
      </c>
      <c r="Q649" t="n">
        <v>0</v>
      </c>
      <c r="R649" t="b">
        <v>0</v>
      </c>
      <c r="S649" t="n">
        <v>7.040285964556868</v>
      </c>
      <c r="T649" t="n">
        <v>459.0875624337335</v>
      </c>
      <c r="U649" t="n">
        <v>1810.641346238645</v>
      </c>
      <c r="V649" t="n">
        <v>146.4421696941252</v>
      </c>
      <c r="W649" t="n">
        <v>4</v>
      </c>
      <c r="X649" t="n">
        <v>1615.092080844871</v>
      </c>
      <c r="Y649" t="b">
        <v>0</v>
      </c>
      <c r="Z649" t="n">
        <v>1615.092080844871</v>
      </c>
      <c r="AA649" t="b">
        <v>0</v>
      </c>
      <c r="AB649" t="n">
        <v>37.13036756950435</v>
      </c>
      <c r="AC649" t="n">
        <v>7.040285964556868</v>
      </c>
      <c r="AD649" t="b">
        <v>0</v>
      </c>
      <c r="AE649" t="n">
        <v>0</v>
      </c>
      <c r="AF649" t="n">
        <v>0</v>
      </c>
      <c r="AG649" t="n">
        <v>0.9151493448613655</v>
      </c>
      <c r="AH649" t="n">
        <v>29.86563893499083</v>
      </c>
      <c r="AI649" t="n">
        <v>45.48544217977648</v>
      </c>
      <c r="AJ649" t="n">
        <v>7.693045953743638</v>
      </c>
      <c r="AK649" t="n">
        <v>3.859469568224512</v>
      </c>
      <c r="AL649" t="n">
        <v>7.693045953743638</v>
      </c>
      <c r="AM649" t="n">
        <v>0</v>
      </c>
      <c r="AN649" t="n">
        <v>0</v>
      </c>
      <c r="AO649" t="n">
        <v>7.700777341489818</v>
      </c>
      <c r="AP649" t="n">
        <v>0</v>
      </c>
      <c r="AQ649" t="n">
        <v>2.061379762043187</v>
      </c>
      <c r="AR649" t="n">
        <v>1</v>
      </c>
      <c r="AS649" t="n">
        <v>0</v>
      </c>
      <c r="AT649" t="n">
        <v>0</v>
      </c>
      <c r="AU649" t="n">
        <v>0</v>
      </c>
      <c r="AV649" t="n">
        <v>2.072148244087292</v>
      </c>
      <c r="AW649" t="n">
        <v>0.6514482297366386</v>
      </c>
    </row>
    <row r="650" spans="1:49">
      <c r="A650" t="n">
        <v>0</v>
      </c>
      <c r="B650" t="n">
        <v>-21.42638506</v>
      </c>
      <c r="C650" t="n">
        <v>45.43645216500001</v>
      </c>
      <c r="D650" t="n">
        <v>72.19647198499999</v>
      </c>
      <c r="E650" t="n">
        <v>1403.4049135</v>
      </c>
      <c r="F650" t="n">
        <v>647</v>
      </c>
      <c r="G650" t="n">
        <v>56.3</v>
      </c>
      <c r="H650" t="n">
        <v>0.114507952310448</v>
      </c>
      <c r="I650" t="n">
        <v>-0</v>
      </c>
      <c r="J650" t="n">
        <v>0</v>
      </c>
      <c r="K650" t="n">
        <v>0</v>
      </c>
      <c r="L650" t="n">
        <v>0.1268986266041667</v>
      </c>
      <c r="M650" t="n">
        <v>0</v>
      </c>
      <c r="N650" t="n">
        <v>90.97238254212661</v>
      </c>
      <c r="O650" t="n">
        <v>7.017657470072344</v>
      </c>
      <c r="P650" t="b">
        <v>1</v>
      </c>
      <c r="Q650" t="n">
        <v>0</v>
      </c>
      <c r="R650" t="b">
        <v>0</v>
      </c>
      <c r="S650" t="n">
        <v>7.017657470072344</v>
      </c>
      <c r="T650" t="n">
        <v>462.3726254922933</v>
      </c>
      <c r="U650" t="n">
        <v>1823.597634941605</v>
      </c>
      <c r="V650" t="n">
        <v>144.9343858666297</v>
      </c>
      <c r="W650" t="n">
        <v>4</v>
      </c>
      <c r="X650" t="n">
        <v>1626.649090367912</v>
      </c>
      <c r="Y650" t="b">
        <v>0</v>
      </c>
      <c r="Z650" t="n">
        <v>1626.649090367912</v>
      </c>
      <c r="AA650" t="b">
        <v>0</v>
      </c>
      <c r="AB650" t="n">
        <v>36.74806943880063</v>
      </c>
      <c r="AC650" t="n">
        <v>7.017657470072344</v>
      </c>
      <c r="AD650" t="b">
        <v>0</v>
      </c>
      <c r="AE650" t="n">
        <v>0</v>
      </c>
      <c r="AF650" t="n">
        <v>0</v>
      </c>
      <c r="AG650" t="n">
        <v>0.9145808585979294</v>
      </c>
      <c r="AH650" t="n">
        <v>29.88607161474357</v>
      </c>
      <c r="AI650" t="n">
        <v>45.04510112576138</v>
      </c>
      <c r="AJ650" t="n">
        <v>7.673085877645146</v>
      </c>
      <c r="AK650" t="n">
        <v>3.84771386253199</v>
      </c>
      <c r="AL650" t="n">
        <v>7.673085877645146</v>
      </c>
      <c r="AM650" t="n">
        <v>0</v>
      </c>
      <c r="AN650" t="n">
        <v>0</v>
      </c>
      <c r="AO650" t="n">
        <v>7.71980481101593</v>
      </c>
      <c r="AP650" t="n">
        <v>0</v>
      </c>
      <c r="AQ650" t="n">
        <v>2.040789059215945</v>
      </c>
      <c r="AR650" t="n">
        <v>1</v>
      </c>
      <c r="AS650" t="n">
        <v>0</v>
      </c>
      <c r="AT650" t="n">
        <v>0</v>
      </c>
      <c r="AU650" t="n">
        <v>0</v>
      </c>
      <c r="AV650" t="n">
        <v>2.049036249873184</v>
      </c>
      <c r="AW650" t="n">
        <v>0.6441822111207285</v>
      </c>
    </row>
    <row r="651" spans="1:49">
      <c r="A651" t="n">
        <v>0</v>
      </c>
      <c r="B651" t="n">
        <v>-21.42638506</v>
      </c>
      <c r="C651" t="n">
        <v>45.53069364</v>
      </c>
      <c r="D651" t="n">
        <v>72.346217435</v>
      </c>
      <c r="E651" t="n">
        <v>1229.4932145</v>
      </c>
      <c r="F651" t="n">
        <v>648</v>
      </c>
      <c r="G651" t="n">
        <v>56.7</v>
      </c>
      <c r="H651" t="n">
        <v>0.09053441533064088</v>
      </c>
      <c r="I651" t="n">
        <v>-0</v>
      </c>
      <c r="J651" t="n">
        <v>0</v>
      </c>
      <c r="K651" t="n">
        <v>0</v>
      </c>
      <c r="L651" t="n">
        <v>0.1451920824374974</v>
      </c>
      <c r="M651" t="n">
        <v>0</v>
      </c>
      <c r="N651" t="n">
        <v>90.96494282509188</v>
      </c>
      <c r="O651" t="n">
        <v>6.448599010419682</v>
      </c>
      <c r="P651" t="b">
        <v>1</v>
      </c>
      <c r="Q651" t="n">
        <v>0</v>
      </c>
      <c r="R651" t="b">
        <v>0</v>
      </c>
      <c r="S651" t="n">
        <v>6.448599010419682</v>
      </c>
      <c r="T651" t="n">
        <v>465.6576885508532</v>
      </c>
      <c r="U651" t="n">
        <v>1836.553923644565</v>
      </c>
      <c r="V651" t="n">
        <v>132.2421727926069</v>
      </c>
      <c r="W651" t="n">
        <v>5</v>
      </c>
      <c r="X651" t="n">
        <v>1237.837344536437</v>
      </c>
      <c r="Y651" t="b">
        <v>1</v>
      </c>
      <c r="Z651" t="n">
        <v>1237.837344536437</v>
      </c>
      <c r="AA651" t="b">
        <v>0</v>
      </c>
      <c r="AB651" t="n">
        <v>33.52996267561026</v>
      </c>
      <c r="AC651" t="n">
        <v>6.448599010419682</v>
      </c>
      <c r="AD651" t="b">
        <v>0</v>
      </c>
      <c r="AE651" t="n">
        <v>0</v>
      </c>
      <c r="AF651" t="n">
        <v>-8.344130036436809</v>
      </c>
      <c r="AG651" t="n">
        <v>0.9256317554650779</v>
      </c>
      <c r="AH651" t="n">
        <v>29.90657507670734</v>
      </c>
      <c r="AI651" t="n">
        <v>53.74461151485007</v>
      </c>
      <c r="AJ651" t="n">
        <v>6.966700280479923</v>
      </c>
      <c r="AK651" t="n">
        <v>3.996892411570769</v>
      </c>
      <c r="AL651" t="n">
        <v>6.919738494004678</v>
      </c>
      <c r="AM651" t="n">
        <v>0</v>
      </c>
      <c r="AN651" t="n">
        <v>0</v>
      </c>
      <c r="AO651" t="n">
        <v>6.937678412631858</v>
      </c>
      <c r="AP651" t="n">
        <v>0</v>
      </c>
      <c r="AQ651" t="n">
        <v>1.862147171387779</v>
      </c>
      <c r="AR651" t="n">
        <v>1</v>
      </c>
      <c r="AS651" t="n">
        <v>0</v>
      </c>
      <c r="AT651" t="n">
        <v>0</v>
      </c>
      <c r="AU651" t="n">
        <v>0</v>
      </c>
      <c r="AV651" t="n">
        <v>1.869854068213942</v>
      </c>
      <c r="AW651" t="n">
        <v>0.5878503751262064</v>
      </c>
    </row>
    <row r="652" spans="1:49">
      <c r="A652" t="n">
        <v>0</v>
      </c>
      <c r="B652" t="n">
        <v>-21.42638506</v>
      </c>
      <c r="C652" t="n">
        <v>45.620648305</v>
      </c>
      <c r="D652" t="n">
        <v>72.489151335</v>
      </c>
      <c r="E652" t="n">
        <v>1209.9227665</v>
      </c>
      <c r="F652" t="n">
        <v>649</v>
      </c>
      <c r="G652" t="n">
        <v>56.9</v>
      </c>
      <c r="H652" t="n">
        <v>0.02335438636699472</v>
      </c>
      <c r="I652" t="n">
        <v>-0</v>
      </c>
      <c r="J652" t="n">
        <v>0</v>
      </c>
      <c r="K652" t="n">
        <v>0</v>
      </c>
      <c r="L652" t="n">
        <v>0.1570846991875022</v>
      </c>
      <c r="M652" t="n">
        <v>0</v>
      </c>
      <c r="N652" t="n">
        <v>90.95750310805715</v>
      </c>
      <c r="O652" t="n">
        <v>4.678275264633961</v>
      </c>
      <c r="P652" t="b">
        <v>1</v>
      </c>
      <c r="Q652" t="n">
        <v>0</v>
      </c>
      <c r="R652" t="b">
        <v>0</v>
      </c>
      <c r="S652" t="n">
        <v>4.678275264633961</v>
      </c>
      <c r="T652" t="n">
        <v>467.300220080133</v>
      </c>
      <c r="U652" t="n">
        <v>1843.032067996045</v>
      </c>
      <c r="V652" t="n">
        <v>95.60072110173971</v>
      </c>
      <c r="W652" t="n">
        <v>5</v>
      </c>
      <c r="X652" t="n">
        <v>1242.203613829334</v>
      </c>
      <c r="Y652" t="b">
        <v>0</v>
      </c>
      <c r="Z652" t="n">
        <v>1242.203613829334</v>
      </c>
      <c r="AA652" t="b">
        <v>0</v>
      </c>
      <c r="AB652" t="n">
        <v>24.23953374790561</v>
      </c>
      <c r="AC652" t="n">
        <v>4.678275264633961</v>
      </c>
      <c r="AD652" t="b">
        <v>0</v>
      </c>
      <c r="AE652" t="n">
        <v>0</v>
      </c>
      <c r="AF652" t="n">
        <v>0</v>
      </c>
      <c r="AG652" t="n">
        <v>0.9121968234848762</v>
      </c>
      <c r="AH652" t="n">
        <v>29.92297843348006</v>
      </c>
      <c r="AI652" t="n">
        <v>39.42537289848924</v>
      </c>
      <c r="AJ652" t="n">
        <v>5.128580964315893</v>
      </c>
      <c r="AK652" t="n">
        <v>3.461672975780637</v>
      </c>
      <c r="AL652" t="n">
        <v>5.128580964315893</v>
      </c>
      <c r="AM652" t="n">
        <v>0</v>
      </c>
      <c r="AN652" t="n">
        <v>0</v>
      </c>
      <c r="AO652" t="n">
        <v>5.128618347032378</v>
      </c>
      <c r="AP652" t="n">
        <v>0</v>
      </c>
      <c r="AQ652" t="n">
        <v>1.495076507723382</v>
      </c>
      <c r="AR652" t="n">
        <v>1</v>
      </c>
      <c r="AS652" t="n">
        <v>0</v>
      </c>
      <c r="AT652" t="n">
        <v>0</v>
      </c>
      <c r="AU652" t="n">
        <v>0</v>
      </c>
      <c r="AV652" t="n">
        <v>1.508258908736928</v>
      </c>
      <c r="AW652" t="n">
        <v>0.4741709956731237</v>
      </c>
    </row>
    <row r="653" spans="1:49">
      <c r="A653" t="n">
        <v>0</v>
      </c>
      <c r="B653" t="n">
        <v>-21.42638506</v>
      </c>
      <c r="C653" t="n">
        <v>45.70710731</v>
      </c>
      <c r="D653" t="n">
        <v>72.62653079500001</v>
      </c>
      <c r="E653" t="n">
        <v>1220.6610715</v>
      </c>
      <c r="F653" t="n">
        <v>650</v>
      </c>
      <c r="G653" t="n">
        <v>56.8</v>
      </c>
      <c r="H653" t="n">
        <v>-0.1006186274652912</v>
      </c>
      <c r="I653" t="n">
        <v>-0</v>
      </c>
      <c r="J653" t="n">
        <v>0</v>
      </c>
      <c r="K653" t="n">
        <v>0</v>
      </c>
      <c r="L653" t="n">
        <v>0.1529415299374999</v>
      </c>
      <c r="M653" t="n">
        <v>0</v>
      </c>
      <c r="N653" t="n">
        <v>90.95006339102243</v>
      </c>
      <c r="O653" t="n">
        <v>1.340060529203194</v>
      </c>
      <c r="P653" t="b">
        <v>1</v>
      </c>
      <c r="Q653" t="n">
        <v>0</v>
      </c>
      <c r="R653" t="b">
        <v>0</v>
      </c>
      <c r="S653" t="n">
        <v>1.340060529203194</v>
      </c>
      <c r="T653" t="n">
        <v>466.4789543154931</v>
      </c>
      <c r="U653" t="n">
        <v>1839.792995820305</v>
      </c>
      <c r="V653" t="n">
        <v>27.43239607600184</v>
      </c>
      <c r="W653" t="n">
        <v>5</v>
      </c>
      <c r="X653" t="n">
        <v>1240.020479182886</v>
      </c>
      <c r="Y653" t="b">
        <v>0</v>
      </c>
      <c r="Z653" t="n">
        <v>1240.020479182886</v>
      </c>
      <c r="AA653" t="b">
        <v>0</v>
      </c>
      <c r="AB653" t="n">
        <v>6.955475678499451</v>
      </c>
      <c r="AC653" t="n">
        <v>1.340060529203194</v>
      </c>
      <c r="AD653" t="b">
        <v>0</v>
      </c>
      <c r="AE653" t="n">
        <v>0</v>
      </c>
      <c r="AF653" t="n">
        <v>0</v>
      </c>
      <c r="AG653" t="n">
        <v>0.807402071437516</v>
      </c>
      <c r="AH653" t="n">
        <v>29.93702841743026</v>
      </c>
      <c r="AI653" t="n">
        <v>12.78136038714845</v>
      </c>
      <c r="AJ653" t="n">
        <v>1.659718963585666</v>
      </c>
      <c r="AK653" t="n">
        <v>2.461663534775379</v>
      </c>
      <c r="AL653" t="n">
        <v>1.659718963585666</v>
      </c>
      <c r="AM653" t="n">
        <v>0</v>
      </c>
      <c r="AN653" t="n">
        <v>0</v>
      </c>
      <c r="AO653" t="n">
        <v>1.659926792336594</v>
      </c>
      <c r="AP653" t="n">
        <v>0</v>
      </c>
      <c r="AQ653" t="n">
        <v>0.8171720341938254</v>
      </c>
      <c r="AR653" t="n">
        <v>1</v>
      </c>
      <c r="AS653" t="n">
        <v>0</v>
      </c>
      <c r="AT653" t="n">
        <v>0</v>
      </c>
      <c r="AU653" t="n">
        <v>0</v>
      </c>
      <c r="AV653" t="n">
        <v>0.8420073150182367</v>
      </c>
      <c r="AW653" t="n">
        <v>0.2647128053502447</v>
      </c>
    </row>
    <row r="654" spans="1:49">
      <c r="A654" t="n">
        <v>-1.0137069685</v>
      </c>
      <c r="B654" t="n">
        <v>-20.412833235</v>
      </c>
      <c r="C654" t="n">
        <v>45.792203835</v>
      </c>
      <c r="D654" t="n">
        <v>72.76174533</v>
      </c>
      <c r="E654" t="n">
        <v>1230.747693</v>
      </c>
      <c r="F654" t="n">
        <v>651</v>
      </c>
      <c r="G654" t="n">
        <v>56</v>
      </c>
      <c r="H654" t="n">
        <v>-0.3708798765058328</v>
      </c>
      <c r="I654" t="n">
        <v>0.02118003102132831</v>
      </c>
      <c r="J654" t="n">
        <v>0</v>
      </c>
      <c r="K654" t="n">
        <v>0</v>
      </c>
      <c r="L654" t="n">
        <v>0.1329759562916679</v>
      </c>
      <c r="M654" t="n">
        <v>0</v>
      </c>
      <c r="N654" t="n">
        <v>90.94279963784621</v>
      </c>
      <c r="O654" t="n">
        <v>-5.8685540685592</v>
      </c>
      <c r="P654" t="b">
        <v>1</v>
      </c>
      <c r="Q654" t="n">
        <v>0</v>
      </c>
      <c r="R654" t="b">
        <v>0</v>
      </c>
      <c r="S654" t="n">
        <v>-5.8685540685592</v>
      </c>
      <c r="T654" t="n">
        <v>459.9088281983734</v>
      </c>
      <c r="U654" t="n">
        <v>1813.880418414385</v>
      </c>
      <c r="V654" t="n">
        <v>-121.8514624916548</v>
      </c>
      <c r="W654" t="n">
        <v>5</v>
      </c>
      <c r="X654" t="n">
        <v>1222.555402011295</v>
      </c>
      <c r="Y654" t="b">
        <v>0</v>
      </c>
      <c r="Z654" t="n">
        <v>1222.555402011295</v>
      </c>
      <c r="AA654" t="b">
        <v>0</v>
      </c>
      <c r="AB654" t="n">
        <v>-30.89540124027759</v>
      </c>
      <c r="AC654" t="n">
        <v>-5.8685540685592</v>
      </c>
      <c r="AD654" t="b">
        <v>0</v>
      </c>
      <c r="AE654" t="n">
        <v>0</v>
      </c>
      <c r="AF654" t="n">
        <v>0</v>
      </c>
      <c r="AG654" t="n">
        <v>0.889833971778875</v>
      </c>
      <c r="AH654" t="n">
        <v>29.94585628594204</v>
      </c>
      <c r="AI654" t="n">
        <v>-40.78898753017535</v>
      </c>
      <c r="AJ654" t="n">
        <v>-5.222038775425109</v>
      </c>
      <c r="AK654" t="n">
        <v>-9.893586289897765</v>
      </c>
      <c r="AL654" t="n">
        <v>-5.222038775425109</v>
      </c>
      <c r="AM654" t="n">
        <v>2</v>
      </c>
      <c r="AN654" t="n">
        <v>3.102903422382377</v>
      </c>
      <c r="AO654" t="n">
        <v>-2.097777822316958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</row>
    <row r="655" spans="1:49">
      <c r="A655" t="n">
        <v>-51.6990554185</v>
      </c>
      <c r="B655" t="n">
        <v>30.26475797</v>
      </c>
      <c r="C655" t="n">
        <v>45.875344905</v>
      </c>
      <c r="D655" t="n">
        <v>72.893852735</v>
      </c>
      <c r="E655" t="n">
        <v>1239.906584</v>
      </c>
      <c r="F655" t="n">
        <v>652</v>
      </c>
      <c r="G655" t="n">
        <v>54.2</v>
      </c>
      <c r="H655" t="n">
        <v>-0.5825285331780439</v>
      </c>
      <c r="I655" t="n">
        <v>1.080181582610085</v>
      </c>
      <c r="J655" t="n">
        <v>0</v>
      </c>
      <c r="K655" t="n">
        <v>0</v>
      </c>
      <c r="L655" t="n">
        <v>0.1064081402916675</v>
      </c>
      <c r="M655" t="n">
        <v>0</v>
      </c>
      <c r="N655" t="n">
        <v>90.94451004144604</v>
      </c>
      <c r="O655" t="n">
        <v>-11.19112072748218</v>
      </c>
      <c r="P655" t="b">
        <v>1</v>
      </c>
      <c r="Q655" t="n">
        <v>0</v>
      </c>
      <c r="R655" t="b">
        <v>0</v>
      </c>
      <c r="S655" t="n">
        <v>-11.19112072748218</v>
      </c>
      <c r="T655" t="n">
        <v>445.1260444348544</v>
      </c>
      <c r="U655" t="n">
        <v>1755.577119251066</v>
      </c>
      <c r="V655" t="n">
        <v>-240.0833028916549</v>
      </c>
      <c r="W655" t="n">
        <v>5</v>
      </c>
      <c r="X655" t="n">
        <v>1183.258978375218</v>
      </c>
      <c r="Y655" t="b">
        <v>0</v>
      </c>
      <c r="Z655" t="n">
        <v>1183.258978375218</v>
      </c>
      <c r="AA655" t="b">
        <v>0</v>
      </c>
      <c r="AB655" t="n">
        <v>-60.87304840052102</v>
      </c>
      <c r="AC655" t="n">
        <v>-11.19112072748218</v>
      </c>
      <c r="AD655" t="b">
        <v>0</v>
      </c>
      <c r="AE655" t="n">
        <v>0</v>
      </c>
      <c r="AF655" t="n">
        <v>0</v>
      </c>
      <c r="AG655" t="n">
        <v>0.9260578079659162</v>
      </c>
      <c r="AH655" t="n">
        <v>29.96796984425796</v>
      </c>
      <c r="AI655" t="n">
        <v>-83.63792546882733</v>
      </c>
      <c r="AJ655" t="n">
        <v>-10.36362472957408</v>
      </c>
      <c r="AK655" t="n">
        <v>-22.76487706830631</v>
      </c>
      <c r="AL655" t="n">
        <v>-10.36362472957408</v>
      </c>
      <c r="AM655" t="n">
        <v>2</v>
      </c>
      <c r="AN655" t="n">
        <v>7.168286761820197</v>
      </c>
      <c r="AO655" t="n">
        <v>-2.115045739131635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</row>
    <row r="656" spans="1:49">
      <c r="A656" t="n">
        <v>-50.68534845</v>
      </c>
      <c r="B656" t="n">
        <v>29.251206145</v>
      </c>
      <c r="C656" t="n">
        <v>45.949434775</v>
      </c>
      <c r="D656" t="n">
        <v>73.011578195</v>
      </c>
      <c r="E656" t="n">
        <v>1245.9426175</v>
      </c>
      <c r="F656" t="n">
        <v>653</v>
      </c>
      <c r="G656" t="n">
        <v>52.1</v>
      </c>
      <c r="H656" t="n">
        <v>-0.5490059907819909</v>
      </c>
      <c r="I656" t="n">
        <v>1.059001551588757</v>
      </c>
      <c r="J656" t="n">
        <v>0</v>
      </c>
      <c r="K656" t="n">
        <v>0</v>
      </c>
      <c r="L656" t="n">
        <v>0.08036436091666255</v>
      </c>
      <c r="M656" t="n">
        <v>0</v>
      </c>
      <c r="N656" t="n">
        <v>90.9548426741049</v>
      </c>
      <c r="O656" t="n">
        <v>-10.03689024479057</v>
      </c>
      <c r="P656" t="b">
        <v>1</v>
      </c>
      <c r="Q656" t="n">
        <v>0</v>
      </c>
      <c r="R656" t="b">
        <v>0</v>
      </c>
      <c r="S656" t="n">
        <v>-10.03689024479057</v>
      </c>
      <c r="T656" t="n">
        <v>427.8794633774153</v>
      </c>
      <c r="U656" t="n">
        <v>1687.556603560526</v>
      </c>
      <c r="V656" t="n">
        <v>-224.0005654564761</v>
      </c>
      <c r="W656" t="n">
        <v>5</v>
      </c>
      <c r="X656" t="n">
        <v>1137.413150799795</v>
      </c>
      <c r="Y656" t="b">
        <v>0</v>
      </c>
      <c r="Z656" t="n">
        <v>1137.413150799795</v>
      </c>
      <c r="AA656" t="b">
        <v>0</v>
      </c>
      <c r="AB656" t="n">
        <v>-56.79527521715924</v>
      </c>
      <c r="AC656" t="n">
        <v>-10.03689024479057</v>
      </c>
      <c r="AD656" t="b">
        <v>0</v>
      </c>
      <c r="AE656" t="n">
        <v>0</v>
      </c>
      <c r="AF656" t="n">
        <v>0</v>
      </c>
      <c r="AG656" t="n">
        <v>0.9239993227274913</v>
      </c>
      <c r="AH656" t="n">
        <v>29.9962737083742</v>
      </c>
      <c r="AI656" t="n">
        <v>-77.86171488839258</v>
      </c>
      <c r="AJ656" t="n">
        <v>-9.274079788476651</v>
      </c>
      <c r="AK656" t="n">
        <v>-21.06643967123334</v>
      </c>
      <c r="AL656" t="n">
        <v>-9.274079788476651</v>
      </c>
      <c r="AM656" t="n">
        <v>2</v>
      </c>
      <c r="AN656" t="n">
        <v>6.088619926472695</v>
      </c>
      <c r="AO656" t="n">
        <v>-2.12644603705548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</row>
    <row r="657" spans="1:49">
      <c r="A657" t="n">
        <v>-50.68534845</v>
      </c>
      <c r="B657" t="n">
        <v>29.251206145</v>
      </c>
      <c r="C657" t="n">
        <v>46.00299643</v>
      </c>
      <c r="D657" t="n">
        <v>73.096685255</v>
      </c>
      <c r="E657" t="n">
        <v>1244.967305</v>
      </c>
      <c r="F657" t="n">
        <v>654</v>
      </c>
      <c r="G657" t="n">
        <v>50.1</v>
      </c>
      <c r="H657" t="n">
        <v>-0.6381141703606676</v>
      </c>
      <c r="I657" t="n">
        <v>1.059001551588757</v>
      </c>
      <c r="J657" t="n">
        <v>0</v>
      </c>
      <c r="K657" t="n">
        <v>0</v>
      </c>
      <c r="L657" t="n">
        <v>0.05728609845833044</v>
      </c>
      <c r="M657" t="n">
        <v>0</v>
      </c>
      <c r="N657" t="n">
        <v>90.96499934290524</v>
      </c>
      <c r="O657" t="n">
        <v>-11.85087830852654</v>
      </c>
      <c r="P657" t="b">
        <v>1</v>
      </c>
      <c r="Q657" t="n">
        <v>0</v>
      </c>
      <c r="R657" t="b">
        <v>0</v>
      </c>
      <c r="S657" t="n">
        <v>-11.85087830852654</v>
      </c>
      <c r="T657" t="n">
        <v>411.4541480846163</v>
      </c>
      <c r="U657" t="n">
        <v>1622.775160045727</v>
      </c>
      <c r="V657" t="n">
        <v>-275.0429234794784</v>
      </c>
      <c r="W657" t="n">
        <v>5</v>
      </c>
      <c r="X657" t="n">
        <v>1093.75045787082</v>
      </c>
      <c r="Y657" t="b">
        <v>0</v>
      </c>
      <c r="Z657" t="n">
        <v>1093.75045787082</v>
      </c>
      <c r="AA657" t="b">
        <v>0</v>
      </c>
      <c r="AB657" t="n">
        <v>-69.73704956376227</v>
      </c>
      <c r="AC657" t="n">
        <v>-11.85087830852654</v>
      </c>
      <c r="AD657" t="b">
        <v>0</v>
      </c>
      <c r="AE657" t="n">
        <v>0</v>
      </c>
      <c r="AF657" t="n">
        <v>0</v>
      </c>
      <c r="AG657" t="n">
        <v>0.9315772135233734</v>
      </c>
      <c r="AH657" t="n">
        <v>30.02236505329494</v>
      </c>
      <c r="AI657" t="n">
        <v>-96.38790253998668</v>
      </c>
      <c r="AJ657" t="n">
        <v>-11.04000819246174</v>
      </c>
      <c r="AK657" t="n">
        <v>-26.65085297622443</v>
      </c>
      <c r="AL657" t="n">
        <v>-11.04000819246174</v>
      </c>
      <c r="AM657" t="n">
        <v>2</v>
      </c>
      <c r="AN657" t="n">
        <v>7.856248425778706</v>
      </c>
      <c r="AO657" t="n">
        <v>-2.124602870231588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</row>
    <row r="658" spans="1:49">
      <c r="A658" t="n">
        <v>-101.3706969</v>
      </c>
      <c r="B658" t="n">
        <v>79.92879735</v>
      </c>
      <c r="C658" t="n">
        <v>46.024719825</v>
      </c>
      <c r="D658" t="n">
        <v>73.13120275</v>
      </c>
      <c r="E658" t="n">
        <v>1227.9381985</v>
      </c>
      <c r="F658" t="n">
        <v>655</v>
      </c>
      <c r="G658" t="n">
        <v>47.2</v>
      </c>
      <c r="H658" t="n">
        <v>-0.9818706611086725</v>
      </c>
      <c r="I658" t="n">
        <v>2.118003103177513</v>
      </c>
      <c r="J658" t="n">
        <v>0</v>
      </c>
      <c r="K658" t="n">
        <v>0</v>
      </c>
      <c r="L658" t="n">
        <v>0.03545777222916796</v>
      </c>
      <c r="M658" t="n">
        <v>0</v>
      </c>
      <c r="N658" t="n">
        <v>90.98395420462313</v>
      </c>
      <c r="O658" t="n">
        <v>-18.94440829864381</v>
      </c>
      <c r="P658" t="b">
        <v>1</v>
      </c>
      <c r="Q658" t="n">
        <v>0</v>
      </c>
      <c r="R658" t="b">
        <v>0</v>
      </c>
      <c r="S658" t="n">
        <v>-18.94440829864381</v>
      </c>
      <c r="T658" t="n">
        <v>387.6374409100576</v>
      </c>
      <c r="U658" t="n">
        <v>1528.842066949267</v>
      </c>
      <c r="V658" t="n">
        <v>-466.6880811515629</v>
      </c>
      <c r="W658" t="n">
        <v>5</v>
      </c>
      <c r="X658" t="n">
        <v>1030.439553123806</v>
      </c>
      <c r="Y658" t="b">
        <v>0</v>
      </c>
      <c r="Z658" t="n">
        <v>1030.439553123806</v>
      </c>
      <c r="AA658" t="b">
        <v>0</v>
      </c>
      <c r="AB658" t="n">
        <v>-118.3286209816336</v>
      </c>
      <c r="AC658" t="n">
        <v>-18.94440829864381</v>
      </c>
      <c r="AD658" t="b">
        <v>0</v>
      </c>
      <c r="AE658" t="n">
        <v>0</v>
      </c>
      <c r="AF658" t="n">
        <v>0</v>
      </c>
      <c r="AG658" t="n">
        <v>0.9446482273145802</v>
      </c>
      <c r="AH658" t="n">
        <v>30.050100241911</v>
      </c>
      <c r="AI658" t="n">
        <v>-165.8440979983368</v>
      </c>
      <c r="AJ658" t="n">
        <v>-17.8958017168375</v>
      </c>
      <c r="AK658" t="n">
        <v>-47.51547701670324</v>
      </c>
      <c r="AL658" t="n">
        <v>-17.8958017168375</v>
      </c>
      <c r="AM658" t="n">
        <v>2</v>
      </c>
      <c r="AN658" t="n">
        <v>13.68390701804326</v>
      </c>
      <c r="AO658" t="n">
        <v>-2.092488223994534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</row>
    <row r="659" spans="1:49">
      <c r="A659" t="n">
        <v>-101.3706969</v>
      </c>
      <c r="B659" t="n">
        <v>79.92879735</v>
      </c>
      <c r="C659" t="n">
        <v>46.0220348</v>
      </c>
      <c r="D659" t="n">
        <v>73.12693636500001</v>
      </c>
      <c r="E659" t="n">
        <v>1190.8523865</v>
      </c>
      <c r="F659" t="n">
        <v>656</v>
      </c>
      <c r="G659" t="n">
        <v>43.2</v>
      </c>
      <c r="H659" t="n">
        <v>-1.184403185204637</v>
      </c>
      <c r="I659" t="n">
        <v>2.118003103177513</v>
      </c>
      <c r="J659" t="n">
        <v>0</v>
      </c>
      <c r="K659" t="n">
        <v>0</v>
      </c>
      <c r="L659" t="n">
        <v>0.01396685556250099</v>
      </c>
      <c r="M659" t="n">
        <v>0</v>
      </c>
      <c r="N659" t="n">
        <v>91.01170725925854</v>
      </c>
      <c r="O659" t="n">
        <v>-21.61082988066337</v>
      </c>
      <c r="P659" t="b">
        <v>1</v>
      </c>
      <c r="Q659" t="n">
        <v>0</v>
      </c>
      <c r="R659" t="b">
        <v>0</v>
      </c>
      <c r="S659" t="n">
        <v>-21.61082988066337</v>
      </c>
      <c r="T659" t="n">
        <v>354.7868103244596</v>
      </c>
      <c r="U659" t="n">
        <v>1399.279179919668</v>
      </c>
      <c r="V659" t="n">
        <v>-581.6682525509017</v>
      </c>
      <c r="W659" t="n">
        <v>4</v>
      </c>
      <c r="X659" t="n">
        <v>1248.157028488344</v>
      </c>
      <c r="Y659" t="b">
        <v>1</v>
      </c>
      <c r="Z659" t="n">
        <v>1248.157028488344</v>
      </c>
      <c r="AA659" t="b">
        <v>0</v>
      </c>
      <c r="AB659" t="n">
        <v>-147.481808456111</v>
      </c>
      <c r="AC659" t="n">
        <v>-21.61082988066337</v>
      </c>
      <c r="AD659" t="b">
        <v>0</v>
      </c>
      <c r="AE659" t="n">
        <v>0</v>
      </c>
      <c r="AF659" t="n">
        <v>-57.3046419883442</v>
      </c>
      <c r="AG659" t="n">
        <v>0.9485902892194378</v>
      </c>
      <c r="AH659" t="n">
        <v>30.08596702347594</v>
      </c>
      <c r="AI659" t="n">
        <v>-156.8383535179238</v>
      </c>
      <c r="AJ659" t="n">
        <v>-20.49982336677053</v>
      </c>
      <c r="AK659" t="n">
        <v>-9.356545061812852</v>
      </c>
      <c r="AL659" t="n">
        <v>-19.55864768771369</v>
      </c>
      <c r="AM659" t="n">
        <v>2</v>
      </c>
      <c r="AN659" t="n">
        <v>15.41585073484299</v>
      </c>
      <c r="AO659" t="n">
        <v>-2.022983473465142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</row>
    <row r="660" spans="1:49">
      <c r="A660" t="n">
        <v>-53.726469356</v>
      </c>
      <c r="B660" t="n">
        <v>32.291861615</v>
      </c>
      <c r="C660" t="n">
        <v>46.014922565</v>
      </c>
      <c r="D660" t="n">
        <v>73.11563534499999</v>
      </c>
      <c r="E660" t="n">
        <v>1289.4013865</v>
      </c>
      <c r="F660" t="n">
        <v>657</v>
      </c>
      <c r="G660" t="n">
        <v>39.2</v>
      </c>
      <c r="H660" t="n">
        <v>-0.9471832647394436</v>
      </c>
      <c r="I660" t="n">
        <v>1.122541644663188</v>
      </c>
      <c r="J660" t="n">
        <v>0</v>
      </c>
      <c r="K660" t="n">
        <v>0</v>
      </c>
      <c r="L660" t="n">
        <v>-0.004933262520832316</v>
      </c>
      <c r="M660" t="n">
        <v>0</v>
      </c>
      <c r="N660" t="n">
        <v>91.03119001255108</v>
      </c>
      <c r="O660" t="n">
        <v>-15.33791731511323</v>
      </c>
      <c r="P660" t="b">
        <v>1</v>
      </c>
      <c r="Q660" t="n">
        <v>0</v>
      </c>
      <c r="R660" t="b">
        <v>0</v>
      </c>
      <c r="S660" t="n">
        <v>-15.33791731511323</v>
      </c>
      <c r="T660" t="n">
        <v>321.9361797388614</v>
      </c>
      <c r="U660" t="n">
        <v>1269.71629289007</v>
      </c>
      <c r="V660" t="n">
        <v>-454.9545241075692</v>
      </c>
      <c r="W660" t="n">
        <v>4</v>
      </c>
      <c r="X660" t="n">
        <v>1132.586933257942</v>
      </c>
      <c r="Y660" t="b">
        <v>0</v>
      </c>
      <c r="Z660" t="n">
        <v>1132.586933257942</v>
      </c>
      <c r="AA660" t="b">
        <v>0</v>
      </c>
      <c r="AB660" t="n">
        <v>-115.3535811631768</v>
      </c>
      <c r="AC660" t="n">
        <v>-15.33791731511323</v>
      </c>
      <c r="AD660" t="b">
        <v>0</v>
      </c>
      <c r="AE660" t="n">
        <v>0</v>
      </c>
      <c r="AF660" t="n">
        <v>0</v>
      </c>
      <c r="AG660" t="n">
        <v>0.9452334694763352</v>
      </c>
      <c r="AH660" t="n">
        <v>30.12396814672122</v>
      </c>
      <c r="AI660" t="n">
        <v>-122.2377418603022</v>
      </c>
      <c r="AJ660" t="n">
        <v>-14.49791279830563</v>
      </c>
      <c r="AK660" t="n">
        <v>-6.884160697125466</v>
      </c>
      <c r="AL660" t="n">
        <v>-14.49791279830563</v>
      </c>
      <c r="AM660" t="n">
        <v>2</v>
      </c>
      <c r="AN660" t="n">
        <v>11.14314815696255</v>
      </c>
      <c r="AO660" t="n">
        <v>-2.209006441573806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</row>
    <row r="661" spans="1:49">
      <c r="A661" t="n">
        <v>-50.685348436</v>
      </c>
      <c r="B661" t="n">
        <v>29.25120614</v>
      </c>
      <c r="C661" t="n">
        <v>46.00834147</v>
      </c>
      <c r="D661" t="n">
        <v>73.105178275</v>
      </c>
      <c r="E661" t="n">
        <v>1410.9572065</v>
      </c>
      <c r="F661" t="n">
        <v>658</v>
      </c>
      <c r="G661" t="n">
        <v>36.5</v>
      </c>
      <c r="H661" t="n">
        <v>-0.6101970891709181</v>
      </c>
      <c r="I661" t="n">
        <v>1.059001551296246</v>
      </c>
      <c r="J661" t="n">
        <v>0</v>
      </c>
      <c r="K661" t="n">
        <v>0</v>
      </c>
      <c r="L661" t="n">
        <v>-0.01792387543749696</v>
      </c>
      <c r="M661" t="n">
        <v>0</v>
      </c>
      <c r="N661" t="n">
        <v>91.04187457292521</v>
      </c>
      <c r="O661" t="n">
        <v>-8.543582976195305</v>
      </c>
      <c r="P661" t="b">
        <v>1</v>
      </c>
      <c r="Q661" t="n">
        <v>0</v>
      </c>
      <c r="R661" t="b">
        <v>0</v>
      </c>
      <c r="S661" t="n">
        <v>-8.543582976195305</v>
      </c>
      <c r="T661" t="n">
        <v>299.7620040935827</v>
      </c>
      <c r="U661" t="n">
        <v>1182.26134414509</v>
      </c>
      <c r="V661" t="n">
        <v>-272.1666076036938</v>
      </c>
      <c r="W661" t="n">
        <v>3</v>
      </c>
      <c r="X661" t="n">
        <v>1564.131758303954</v>
      </c>
      <c r="Y661" t="b">
        <v>1</v>
      </c>
      <c r="Z661" t="n">
        <v>1564.131758303954</v>
      </c>
      <c r="AA661" t="b">
        <v>0</v>
      </c>
      <c r="AB661" t="n">
        <v>-69.00776054860391</v>
      </c>
      <c r="AC661" t="n">
        <v>-8.543582976195305</v>
      </c>
      <c r="AD661" t="b">
        <v>0</v>
      </c>
      <c r="AE661" t="n">
        <v>0</v>
      </c>
      <c r="AF661" t="n">
        <v>-153.1745518039543</v>
      </c>
      <c r="AG661" t="n">
        <v>0.9342037063525224</v>
      </c>
      <c r="AH661" t="n">
        <v>30.15269985510513</v>
      </c>
      <c r="AI661" t="n">
        <v>-48.72812220075068</v>
      </c>
      <c r="AJ661" t="n">
        <v>-7.981446881891968</v>
      </c>
      <c r="AK661" t="n">
        <v>20.27963834785323</v>
      </c>
      <c r="AL661" t="n">
        <v>-7.199828234747732</v>
      </c>
      <c r="AM661" t="n">
        <v>2</v>
      </c>
      <c r="AN661" t="n">
        <v>3.693830300121606</v>
      </c>
      <c r="AO661" t="n">
        <v>-2.444605356193119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</row>
    <row r="662" spans="1:49">
      <c r="A662" t="n">
        <v>-98.32957598</v>
      </c>
      <c r="B662" t="n">
        <v>76.888141875</v>
      </c>
      <c r="C662" t="n">
        <v>46.00049487</v>
      </c>
      <c r="D662" t="n">
        <v>73.092710385</v>
      </c>
      <c r="E662" t="n">
        <v>1360.036869</v>
      </c>
      <c r="F662" t="n">
        <v>659</v>
      </c>
      <c r="G662" t="n">
        <v>34.3</v>
      </c>
      <c r="H662" t="n">
        <v>-0.6953617119102233</v>
      </c>
      <c r="I662" t="n">
        <v>2.05446300981057</v>
      </c>
      <c r="J662" t="n">
        <v>0</v>
      </c>
      <c r="K662" t="n">
        <v>0</v>
      </c>
      <c r="L662" t="n">
        <v>-0.02150319679166562</v>
      </c>
      <c r="M662" t="n">
        <v>0</v>
      </c>
      <c r="N662" t="n">
        <v>91.0603015430667</v>
      </c>
      <c r="O662" t="n">
        <v>-9.457230247039128</v>
      </c>
      <c r="P662" t="b">
        <v>1</v>
      </c>
      <c r="Q662" t="n">
        <v>0</v>
      </c>
      <c r="R662" t="b">
        <v>0</v>
      </c>
      <c r="S662" t="n">
        <v>-9.457230247039128</v>
      </c>
      <c r="T662" t="n">
        <v>281.6941572715037</v>
      </c>
      <c r="U662" t="n">
        <v>1111.001756278811</v>
      </c>
      <c r="V662" t="n">
        <v>-320.5955614458305</v>
      </c>
      <c r="W662" t="n">
        <v>3</v>
      </c>
      <c r="X662" t="n">
        <v>1469.855323556867</v>
      </c>
      <c r="Y662" t="b">
        <v>0</v>
      </c>
      <c r="Z662" t="n">
        <v>1469.855323556867</v>
      </c>
      <c r="AA662" t="b">
        <v>0</v>
      </c>
      <c r="AB662" t="n">
        <v>-81.28690706030186</v>
      </c>
      <c r="AC662" t="n">
        <v>-9.457230247039128</v>
      </c>
      <c r="AD662" t="b">
        <v>0</v>
      </c>
      <c r="AE662" t="n">
        <v>0</v>
      </c>
      <c r="AF662" t="n">
        <v>0</v>
      </c>
      <c r="AG662" t="n">
        <v>0.9388892794750419</v>
      </c>
      <c r="AH662" t="n">
        <v>30.17192728782772</v>
      </c>
      <c r="AI662" t="n">
        <v>-57.68662554845163</v>
      </c>
      <c r="AJ662" t="n">
        <v>-8.879292092472138</v>
      </c>
      <c r="AK662" t="n">
        <v>23.60028151185023</v>
      </c>
      <c r="AL662" t="n">
        <v>-8.879292092472138</v>
      </c>
      <c r="AM662" t="n">
        <v>2</v>
      </c>
      <c r="AN662" t="n">
        <v>4.467396540372978</v>
      </c>
      <c r="AO662" t="n">
        <v>-2.345049387495425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</row>
    <row r="663" spans="1:49">
      <c r="A663" t="n">
        <v>-101.3706969</v>
      </c>
      <c r="B663" t="n">
        <v>79.92879735</v>
      </c>
      <c r="C663" t="n">
        <v>45.99218245500001</v>
      </c>
      <c r="D663" t="n">
        <v>73.079502335</v>
      </c>
      <c r="E663" t="n">
        <v>1250.208934</v>
      </c>
      <c r="F663" t="n">
        <v>660</v>
      </c>
      <c r="G663" t="n">
        <v>31</v>
      </c>
      <c r="H663" t="n">
        <v>-1.191689396521523</v>
      </c>
      <c r="I663" t="n">
        <v>2.118003103177513</v>
      </c>
      <c r="J663" t="n">
        <v>0</v>
      </c>
      <c r="K663" t="n">
        <v>0</v>
      </c>
      <c r="L663" t="n">
        <v>-0.01764165064583351</v>
      </c>
      <c r="M663" t="n">
        <v>0</v>
      </c>
      <c r="N663" t="n">
        <v>91.0875267061266</v>
      </c>
      <c r="O663" t="n">
        <v>-15.87347761834394</v>
      </c>
      <c r="P663" t="b">
        <v>1</v>
      </c>
      <c r="Q663" t="n">
        <v>0</v>
      </c>
      <c r="R663" t="b">
        <v>0</v>
      </c>
      <c r="S663" t="n">
        <v>-15.87347761834394</v>
      </c>
      <c r="T663" t="n">
        <v>254.5923870383853</v>
      </c>
      <c r="U663" t="n">
        <v>1004.112374479392</v>
      </c>
      <c r="V663" t="n">
        <v>-595.3852249251516</v>
      </c>
      <c r="W663" t="n">
        <v>3</v>
      </c>
      <c r="X663" t="n">
        <v>1328.440671436235</v>
      </c>
      <c r="Y663" t="b">
        <v>0</v>
      </c>
      <c r="Z663" t="n">
        <v>1328.440671436235</v>
      </c>
      <c r="AA663" t="b">
        <v>0</v>
      </c>
      <c r="AB663" t="n">
        <v>-150.959742628081</v>
      </c>
      <c r="AC663" t="n">
        <v>-15.87347761834394</v>
      </c>
      <c r="AD663" t="b">
        <v>0</v>
      </c>
      <c r="AE663" t="n">
        <v>0</v>
      </c>
      <c r="AF663" t="n">
        <v>0</v>
      </c>
      <c r="AG663" t="n">
        <v>0.9501339461534071</v>
      </c>
      <c r="AH663" t="n">
        <v>30.19169521786703</v>
      </c>
      <c r="AI663" t="n">
        <v>-108.4141919678922</v>
      </c>
      <c r="AJ663" t="n">
        <v>-15.08192992869492</v>
      </c>
      <c r="AK663" t="n">
        <v>42.54555066018888</v>
      </c>
      <c r="AL663" t="n">
        <v>-15.08192992869492</v>
      </c>
      <c r="AM663" t="n">
        <v>2</v>
      </c>
      <c r="AN663" t="n">
        <v>10.82932852907864</v>
      </c>
      <c r="AO663" t="n">
        <v>-2.134513555277175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</row>
    <row r="664" spans="1:49">
      <c r="A664" t="n">
        <v>-56.76759026</v>
      </c>
      <c r="B664" t="n">
        <v>35.3325170885</v>
      </c>
      <c r="C664" t="n">
        <v>45.984552895</v>
      </c>
      <c r="D664" t="n">
        <v>73.06737931000001</v>
      </c>
      <c r="E664" t="n">
        <v>1346.739128</v>
      </c>
      <c r="F664" t="n">
        <v>661</v>
      </c>
      <c r="G664" t="n">
        <v>26</v>
      </c>
      <c r="H664" t="n">
        <v>-1.454547368670344</v>
      </c>
      <c r="I664" t="n">
        <v>1.186081737695833</v>
      </c>
      <c r="J664" t="n">
        <v>0</v>
      </c>
      <c r="K664" t="n">
        <v>0</v>
      </c>
      <c r="L664" t="n">
        <v>-0.01284965929166404</v>
      </c>
      <c r="M664" t="n">
        <v>0</v>
      </c>
      <c r="N664" t="n">
        <v>91.10753735099439</v>
      </c>
      <c r="O664" t="n">
        <v>-16.61023572762125</v>
      </c>
      <c r="P664" t="b">
        <v>1</v>
      </c>
      <c r="Q664" t="n">
        <v>0</v>
      </c>
      <c r="R664" t="b">
        <v>0</v>
      </c>
      <c r="S664" t="n">
        <v>-16.61023572762125</v>
      </c>
      <c r="T664" t="n">
        <v>213.5290988063877</v>
      </c>
      <c r="U664" t="n">
        <v>842.158765692393</v>
      </c>
      <c r="V664" t="n">
        <v>-742.8311560579052</v>
      </c>
      <c r="W664" t="n">
        <v>3</v>
      </c>
      <c r="X664" t="n">
        <v>1114.176047011036</v>
      </c>
      <c r="Y664" t="b">
        <v>0</v>
      </c>
      <c r="Z664" t="n">
        <v>1114.176047011036</v>
      </c>
      <c r="AA664" t="b">
        <v>0</v>
      </c>
      <c r="AB664" t="n">
        <v>-188.3446136049456</v>
      </c>
      <c r="AC664" t="n">
        <v>-16.61023572762125</v>
      </c>
      <c r="AD664" t="b">
        <v>0</v>
      </c>
      <c r="AE664" t="n">
        <v>0</v>
      </c>
      <c r="AF664" t="n">
        <v>0</v>
      </c>
      <c r="AG664" t="n">
        <v>0.9529965062640147</v>
      </c>
      <c r="AH664" t="n">
        <v>30.21876949774993</v>
      </c>
      <c r="AI664" t="n">
        <v>-135.6702635972479</v>
      </c>
      <c r="AJ664" t="n">
        <v>-15.82949661664477</v>
      </c>
      <c r="AK664" t="n">
        <v>52.67435000769768</v>
      </c>
      <c r="AL664" t="n">
        <v>-15.82949661664477</v>
      </c>
      <c r="AM664" t="n">
        <v>2</v>
      </c>
      <c r="AN664" t="n">
        <v>12.29358588668234</v>
      </c>
      <c r="AO664" t="n">
        <v>-2.319258198755715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</row>
    <row r="665" spans="1:49">
      <c r="A665" t="n">
        <v>-50.68534843</v>
      </c>
      <c r="B665" t="n">
        <v>29.2512061435</v>
      </c>
      <c r="C665" t="n">
        <v>45.97720813</v>
      </c>
      <c r="D665" t="n">
        <v>73.055708815</v>
      </c>
      <c r="E665" t="n">
        <v>1502.7802455</v>
      </c>
      <c r="F665" t="n">
        <v>662</v>
      </c>
      <c r="G665" t="n">
        <v>20.7</v>
      </c>
      <c r="H665" t="n">
        <v>-1.573454462130433</v>
      </c>
      <c r="I665" t="n">
        <v>1.059001551170884</v>
      </c>
      <c r="J665" t="n">
        <v>0</v>
      </c>
      <c r="K665" t="n">
        <v>0</v>
      </c>
      <c r="L665" t="n">
        <v>-0.01021892049999856</v>
      </c>
      <c r="M665" t="n">
        <v>0</v>
      </c>
      <c r="N665" t="n">
        <v>91.11874980294439</v>
      </c>
      <c r="O665" t="n">
        <v>-14.43657911578386</v>
      </c>
      <c r="P665" t="b">
        <v>1</v>
      </c>
      <c r="Q665" t="n">
        <v>0</v>
      </c>
      <c r="R665" t="b">
        <v>0</v>
      </c>
      <c r="S665" t="n">
        <v>-14.43657911578386</v>
      </c>
      <c r="T665" t="n">
        <v>170.0020132804702</v>
      </c>
      <c r="U665" t="n">
        <v>670.4879403781744</v>
      </c>
      <c r="V665" t="n">
        <v>-810.9267237289284</v>
      </c>
      <c r="W665" t="n">
        <v>2</v>
      </c>
      <c r="X665" t="n">
        <v>1432.16224064778</v>
      </c>
      <c r="Y665" t="b">
        <v>1</v>
      </c>
      <c r="Z665" t="n">
        <v>1432.16224064778</v>
      </c>
      <c r="AA665" t="b">
        <v>0</v>
      </c>
      <c r="AB665" t="n">
        <v>-205.6102240692009</v>
      </c>
      <c r="AC665" t="n">
        <v>-14.43657911578386</v>
      </c>
      <c r="AD665" t="b">
        <v>0</v>
      </c>
      <c r="AE665" t="n">
        <v>0</v>
      </c>
      <c r="AF665" t="n">
        <v>70.61800485221966</v>
      </c>
      <c r="AG665" t="n">
        <v>0.9541859650255015</v>
      </c>
      <c r="AH665" t="n">
        <v>30.24547407851307</v>
      </c>
      <c r="AI665" t="n">
        <v>-91.84943355457868</v>
      </c>
      <c r="AJ665" t="n">
        <v>-13.77518117526122</v>
      </c>
      <c r="AK665" t="n">
        <v>113.7607905146223</v>
      </c>
      <c r="AL665" t="n">
        <v>-14.45441693742934</v>
      </c>
      <c r="AM665" t="n">
        <v>2</v>
      </c>
      <c r="AN665" t="n">
        <v>10.76326530994665</v>
      </c>
      <c r="AO665" t="n">
        <v>-2.627439387497259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</row>
    <row r="666" spans="1:49">
      <c r="A666" t="n">
        <v>-51.6990554</v>
      </c>
      <c r="B666" t="n">
        <v>30.2647579675</v>
      </c>
      <c r="C666" t="n">
        <v>45.969257035</v>
      </c>
      <c r="D666" t="n">
        <v>73.04307488000001</v>
      </c>
      <c r="E666" t="n">
        <v>1445.884597</v>
      </c>
      <c r="F666" t="n">
        <v>663</v>
      </c>
      <c r="G666" t="n">
        <v>15.4</v>
      </c>
      <c r="H666" t="n">
        <v>-1.084968116141257</v>
      </c>
      <c r="I666" t="n">
        <v>1.080181582223553</v>
      </c>
      <c r="J666" t="n">
        <v>0</v>
      </c>
      <c r="K666" t="n">
        <v>0</v>
      </c>
      <c r="L666" t="n">
        <v>-0.0117402400000019</v>
      </c>
      <c r="M666" t="n">
        <v>0</v>
      </c>
      <c r="N666" t="n">
        <v>91.12908243560256</v>
      </c>
      <c r="O666" t="n">
        <v>-7.21921568565662</v>
      </c>
      <c r="P666" t="b">
        <v>1</v>
      </c>
      <c r="Q666" t="n">
        <v>0</v>
      </c>
      <c r="R666" t="b">
        <v>0</v>
      </c>
      <c r="S666" t="n">
        <v>-7.21921568565662</v>
      </c>
      <c r="T666" t="n">
        <v>126.4749277545527</v>
      </c>
      <c r="U666" t="n">
        <v>498.8171150639559</v>
      </c>
      <c r="V666" t="n">
        <v>-545.075873306014</v>
      </c>
      <c r="W666" t="n">
        <v>1</v>
      </c>
      <c r="X666" t="n">
        <v>1859.091387843363</v>
      </c>
      <c r="Y666" t="b">
        <v>1</v>
      </c>
      <c r="Z666" t="n">
        <v>1859.091387843363</v>
      </c>
      <c r="AA666" t="b">
        <v>0</v>
      </c>
      <c r="AB666" t="n">
        <v>-138.2038218321537</v>
      </c>
      <c r="AC666" t="n">
        <v>-7.21921568565662</v>
      </c>
      <c r="AD666" t="b">
        <v>0</v>
      </c>
      <c r="AE666" t="n">
        <v>0</v>
      </c>
      <c r="AF666" t="n">
        <v>-413.2067908433635</v>
      </c>
      <c r="AG666" t="n">
        <v>0.9506717949681859</v>
      </c>
      <c r="AH666" t="n">
        <v>30.2680966863355</v>
      </c>
      <c r="AI666" t="n">
        <v>-35.25260943725165</v>
      </c>
      <c r="AJ666" t="n">
        <v>-6.863104734145661</v>
      </c>
      <c r="AK666" t="n">
        <v>102.951212394902</v>
      </c>
      <c r="AL666" t="n">
        <v>-5.337692104641748</v>
      </c>
      <c r="AM666" t="n">
        <v>2</v>
      </c>
      <c r="AN666" t="n">
        <v>1.724079713914962</v>
      </c>
      <c r="AO666" t="n">
        <v>-2.513639658300313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</row>
    <row r="667" spans="1:49">
      <c r="A667" t="n">
        <v>-7.09594878</v>
      </c>
      <c r="B667" t="n">
        <v>-14.3315222925</v>
      </c>
      <c r="C667" t="n">
        <v>45.96109466</v>
      </c>
      <c r="D667" t="n">
        <v>73.03010523500001</v>
      </c>
      <c r="E667" t="n">
        <v>1299.56037</v>
      </c>
      <c r="F667" t="n">
        <v>664</v>
      </c>
      <c r="G667" t="n">
        <v>13.1</v>
      </c>
      <c r="H667" t="n">
        <v>-0.4200064066378721</v>
      </c>
      <c r="I667" t="n">
        <v>0.148260217159745</v>
      </c>
      <c r="J667" t="n">
        <v>0</v>
      </c>
      <c r="K667" t="n">
        <v>0</v>
      </c>
      <c r="L667" t="n">
        <v>-0.01816036945833155</v>
      </c>
      <c r="M667" t="n">
        <v>0</v>
      </c>
      <c r="N667" t="n">
        <v>91.13184862235168</v>
      </c>
      <c r="O667" t="n">
        <v>-2.038001152904704</v>
      </c>
      <c r="P667" t="b">
        <v>1</v>
      </c>
      <c r="Q667" t="n">
        <v>0</v>
      </c>
      <c r="R667" t="b">
        <v>0</v>
      </c>
      <c r="S667" t="n">
        <v>-2.038001152904704</v>
      </c>
      <c r="T667" t="n">
        <v>107.5858151678338</v>
      </c>
      <c r="U667" t="n">
        <v>424.3184550219365</v>
      </c>
      <c r="V667" t="n">
        <v>-180.8925964853827</v>
      </c>
      <c r="W667" t="n">
        <v>1</v>
      </c>
      <c r="X667" t="n">
        <v>1581.434881866757</v>
      </c>
      <c r="Y667" t="b">
        <v>0</v>
      </c>
      <c r="Z667" t="n">
        <v>1581.434881866757</v>
      </c>
      <c r="AA667" t="b">
        <v>0</v>
      </c>
      <c r="AB667" t="n">
        <v>-45.86526280055341</v>
      </c>
      <c r="AC667" t="n">
        <v>-2.038001152904704</v>
      </c>
      <c r="AD667" t="b">
        <v>0</v>
      </c>
      <c r="AE667" t="n">
        <v>0</v>
      </c>
      <c r="AF667" t="n">
        <v>0</v>
      </c>
      <c r="AG667" t="n">
        <v>0.9274661247806114</v>
      </c>
      <c r="AH667" t="n">
        <v>30.28027718751902</v>
      </c>
      <c r="AI667" t="n">
        <v>-11.4135974112352</v>
      </c>
      <c r="AJ667" t="n">
        <v>-1.890177031582944</v>
      </c>
      <c r="AK667" t="n">
        <v>34.4516653893182</v>
      </c>
      <c r="AL667" t="n">
        <v>-1.890177031582944</v>
      </c>
      <c r="AM667" t="n">
        <v>2</v>
      </c>
      <c r="AN667" t="n">
        <v>0</v>
      </c>
      <c r="AO667" t="n">
        <v>-1.735164421734204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</row>
    <row r="668" spans="1:49">
      <c r="A668" t="n">
        <v>0</v>
      </c>
      <c r="B668" t="n">
        <v>-21.42638506</v>
      </c>
      <c r="C668" t="n">
        <v>45.954070945</v>
      </c>
      <c r="D668" t="n">
        <v>73.01894487</v>
      </c>
      <c r="E668" t="n">
        <v>1327.1821945</v>
      </c>
      <c r="F668" t="n">
        <v>665</v>
      </c>
      <c r="G668" t="n">
        <v>12</v>
      </c>
      <c r="H668" t="n">
        <v>-0.06833959064058681</v>
      </c>
      <c r="I668" t="n">
        <v>-0</v>
      </c>
      <c r="J668" t="n">
        <v>0</v>
      </c>
      <c r="K668" t="n">
        <v>0</v>
      </c>
      <c r="L668" t="n">
        <v>-0.02512689616666747</v>
      </c>
      <c r="M668" t="n">
        <v>0</v>
      </c>
      <c r="N668" t="n">
        <v>91.1256406523252</v>
      </c>
      <c r="O668" t="n">
        <v>0.1216178190210756</v>
      </c>
      <c r="P668" t="b">
        <v>1</v>
      </c>
      <c r="Q668" t="n">
        <v>0</v>
      </c>
      <c r="R668" t="b">
        <v>0</v>
      </c>
      <c r="S668" t="n">
        <v>0.1216178190210756</v>
      </c>
      <c r="T668" t="n">
        <v>98.5518917567943</v>
      </c>
      <c r="U668" t="n">
        <v>388.6886610887967</v>
      </c>
      <c r="V668" t="n">
        <v>11.78429559507179</v>
      </c>
      <c r="W668" t="n">
        <v>1</v>
      </c>
      <c r="X668" t="n">
        <v>1448.642639877945</v>
      </c>
      <c r="Y668" t="b">
        <v>0</v>
      </c>
      <c r="Z668" t="n">
        <v>1448.642639877945</v>
      </c>
      <c r="AA668" t="b">
        <v>0</v>
      </c>
      <c r="AB668" t="n">
        <v>2.987904562644978</v>
      </c>
      <c r="AC668" t="n">
        <v>0.1216178190210756</v>
      </c>
      <c r="AD668" t="b">
        <v>0</v>
      </c>
      <c r="AE668" t="n">
        <v>0</v>
      </c>
      <c r="AF668" t="n">
        <v>0</v>
      </c>
      <c r="AG668" t="n">
        <v>0.2684595348493469</v>
      </c>
      <c r="AH668" t="n">
        <v>30.28533339788568</v>
      </c>
      <c r="AI668" t="n">
        <v>2.986266039131751</v>
      </c>
      <c r="AJ668" t="n">
        <v>0.4530210450127043</v>
      </c>
      <c r="AK668" t="n">
        <v>2.184574447330039</v>
      </c>
      <c r="AL668" t="n">
        <v>0.4530210450127043</v>
      </c>
      <c r="AM668" t="n">
        <v>0</v>
      </c>
      <c r="AN668" t="n">
        <v>0</v>
      </c>
      <c r="AO668" t="n">
        <v>0.4534091081468897</v>
      </c>
      <c r="AP668" t="n">
        <v>0</v>
      </c>
      <c r="AQ668" t="n">
        <v>0.6226820998184879</v>
      </c>
      <c r="AR668" t="n">
        <v>1</v>
      </c>
      <c r="AS668" t="n">
        <v>0</v>
      </c>
      <c r="AT668" t="n">
        <v>0</v>
      </c>
      <c r="AU668" t="n">
        <v>0</v>
      </c>
      <c r="AV668" t="n">
        <v>0.6527264907991243</v>
      </c>
      <c r="AW668" t="n">
        <v>0.2052061275763555</v>
      </c>
    </row>
    <row r="669" spans="1:49">
      <c r="A669" t="n">
        <v>0</v>
      </c>
      <c r="B669" t="n">
        <v>-21.42638506</v>
      </c>
      <c r="C669" t="n">
        <v>45.947517415</v>
      </c>
      <c r="D669" t="n">
        <v>73.008531605</v>
      </c>
      <c r="E669" t="n">
        <v>1328.0168945</v>
      </c>
      <c r="F669" t="n">
        <v>666</v>
      </c>
      <c r="G669" t="n">
        <v>12.5</v>
      </c>
      <c r="H669" t="n">
        <v>0.1933647692002209</v>
      </c>
      <c r="I669" t="n">
        <v>-0</v>
      </c>
      <c r="J669" t="n">
        <v>0</v>
      </c>
      <c r="K669" t="n">
        <v>0</v>
      </c>
      <c r="L669" t="n">
        <v>-0.02769582897916806</v>
      </c>
      <c r="M669" t="n">
        <v>0</v>
      </c>
      <c r="N669" t="n">
        <v>91.11820093529047</v>
      </c>
      <c r="O669" t="n">
        <v>1.672736177103387</v>
      </c>
      <c r="P669" t="b">
        <v>1</v>
      </c>
      <c r="Q669" t="n">
        <v>0</v>
      </c>
      <c r="R669" t="b">
        <v>0</v>
      </c>
      <c r="S669" t="n">
        <v>1.672736177103387</v>
      </c>
      <c r="T669" t="n">
        <v>102.6582205799941</v>
      </c>
      <c r="U669" t="n">
        <v>404.8840219674967</v>
      </c>
      <c r="V669" t="n">
        <v>155.598390213979</v>
      </c>
      <c r="W669" t="n">
        <v>1</v>
      </c>
      <c r="X669" t="n">
        <v>1509.00274987286</v>
      </c>
      <c r="Y669" t="b">
        <v>0</v>
      </c>
      <c r="Z669" t="n">
        <v>1509.00274987286</v>
      </c>
      <c r="AA669" t="b">
        <v>0</v>
      </c>
      <c r="AB669" t="n">
        <v>39.45192449644498</v>
      </c>
      <c r="AC669" t="n">
        <v>1.672736177103387</v>
      </c>
      <c r="AD669" t="b">
        <v>0</v>
      </c>
      <c r="AE669" t="n">
        <v>0</v>
      </c>
      <c r="AF669" t="n">
        <v>0</v>
      </c>
      <c r="AG669" t="n">
        <v>0.8032362511862911</v>
      </c>
      <c r="AH669" t="n">
        <v>30.28837649206659</v>
      </c>
      <c r="AI669" t="n">
        <v>13.17848540616884</v>
      </c>
      <c r="AJ669" t="n">
        <v>2.082495871710148</v>
      </c>
      <c r="AK669" t="n">
        <v>2.593048192204535</v>
      </c>
      <c r="AL669" t="n">
        <v>2.082495871710148</v>
      </c>
      <c r="AM669" t="n">
        <v>0</v>
      </c>
      <c r="AN669" t="n">
        <v>0</v>
      </c>
      <c r="AO669" t="n">
        <v>2.110481726851021</v>
      </c>
      <c r="AP669" t="n">
        <v>0</v>
      </c>
      <c r="AQ669" t="n">
        <v>0.9355021285486487</v>
      </c>
      <c r="AR669" t="n">
        <v>1</v>
      </c>
      <c r="AS669" t="n">
        <v>0</v>
      </c>
      <c r="AT669" t="n">
        <v>0</v>
      </c>
      <c r="AU669" t="n">
        <v>0</v>
      </c>
      <c r="AV669" t="n">
        <v>0.9599589049013605</v>
      </c>
      <c r="AW669" t="n">
        <v>0.3017947827827174</v>
      </c>
    </row>
    <row r="670" spans="1:49">
      <c r="A670" t="n">
        <v>0</v>
      </c>
      <c r="B670" t="n">
        <v>-21.42638506</v>
      </c>
      <c r="C670" t="n">
        <v>45.939927285</v>
      </c>
      <c r="D670" t="n">
        <v>72.99647123</v>
      </c>
      <c r="E670" t="n">
        <v>1085.5248747</v>
      </c>
      <c r="F670" t="n">
        <v>667</v>
      </c>
      <c r="G670" t="n">
        <v>14</v>
      </c>
      <c r="H670" t="n">
        <v>0.9615471805063674</v>
      </c>
      <c r="I670" t="n">
        <v>-0</v>
      </c>
      <c r="J670" t="n">
        <v>0</v>
      </c>
      <c r="K670" t="n">
        <v>0</v>
      </c>
      <c r="L670" t="n">
        <v>-0.01787188660416811</v>
      </c>
      <c r="M670" t="n">
        <v>0</v>
      </c>
      <c r="N670" t="n">
        <v>91.11076121825575</v>
      </c>
      <c r="O670" t="n">
        <v>6.956644073830001</v>
      </c>
      <c r="P670" t="b">
        <v>1</v>
      </c>
      <c r="Q670" t="n">
        <v>0</v>
      </c>
      <c r="R670" t="b">
        <v>0</v>
      </c>
      <c r="S670" t="n">
        <v>6.956644073830001</v>
      </c>
      <c r="T670" t="n">
        <v>114.9772070495934</v>
      </c>
      <c r="U670" t="n">
        <v>453.4701046035962</v>
      </c>
      <c r="V670" t="n">
        <v>577.7758845038326</v>
      </c>
      <c r="W670" t="n">
        <v>2</v>
      </c>
      <c r="X670" t="n">
        <v>968.6121434332815</v>
      </c>
      <c r="Y670" t="b">
        <v>1</v>
      </c>
      <c r="Z670" t="n">
        <v>968.6121434332815</v>
      </c>
      <c r="AA670" t="b">
        <v>0</v>
      </c>
      <c r="AB670" t="n">
        <v>146.4948997220671</v>
      </c>
      <c r="AC670" t="n">
        <v>6.956644073830001</v>
      </c>
      <c r="AD670" t="b">
        <v>0</v>
      </c>
      <c r="AE670" t="n">
        <v>0</v>
      </c>
      <c r="AF670" t="n">
        <v>116.9127312667185</v>
      </c>
      <c r="AG670" t="n">
        <v>0.9372532493077437</v>
      </c>
      <c r="AH670" t="n">
        <v>30.29963426193471</v>
      </c>
      <c r="AI670" t="n">
        <v>73.17526463865083</v>
      </c>
      <c r="AJ670" t="n">
        <v>7.422373919715069</v>
      </c>
      <c r="AK670" t="n">
        <v>4.591510087121307</v>
      </c>
      <c r="AL670" t="n">
        <v>8.318263996377649</v>
      </c>
      <c r="AM670" t="n">
        <v>0</v>
      </c>
      <c r="AN670" t="n">
        <v>0</v>
      </c>
      <c r="AO670" t="n">
        <v>8.405130457634812</v>
      </c>
      <c r="AP670" t="n">
        <v>0</v>
      </c>
      <c r="AQ670" t="n">
        <v>2.155745860384198</v>
      </c>
      <c r="AR670" t="n">
        <v>1</v>
      </c>
      <c r="AS670" t="n">
        <v>0</v>
      </c>
      <c r="AT670" t="n">
        <v>0</v>
      </c>
      <c r="AU670" t="n">
        <v>0</v>
      </c>
      <c r="AV670" t="n">
        <v>2.154963747530486</v>
      </c>
      <c r="AW670" t="n">
        <v>0.6774840180866081</v>
      </c>
    </row>
    <row r="671" spans="1:49">
      <c r="A671" t="n">
        <v>0</v>
      </c>
      <c r="B671" t="n">
        <v>-21.42638506</v>
      </c>
      <c r="C671" t="n">
        <v>45.933784285</v>
      </c>
      <c r="D671" t="n">
        <v>72.98671027500001</v>
      </c>
      <c r="E671" t="n">
        <v>902.2648635</v>
      </c>
      <c r="F671" t="n">
        <v>668</v>
      </c>
      <c r="G671" t="n">
        <v>19</v>
      </c>
      <c r="H671" t="n">
        <v>1.377113175440976</v>
      </c>
      <c r="I671" t="n">
        <v>-0</v>
      </c>
      <c r="J671" t="n">
        <v>0</v>
      </c>
      <c r="K671" t="n">
        <v>0</v>
      </c>
      <c r="L671" t="n">
        <v>0.01314021622916417</v>
      </c>
      <c r="M671" t="n">
        <v>0</v>
      </c>
      <c r="N671" t="n">
        <v>91.10332150122102</v>
      </c>
      <c r="O671" t="n">
        <v>13.20144919904912</v>
      </c>
      <c r="P671" t="b">
        <v>1</v>
      </c>
      <c r="Q671" t="n">
        <v>0</v>
      </c>
      <c r="R671" t="b">
        <v>0</v>
      </c>
      <c r="S671" t="n">
        <v>13.20144919904912</v>
      </c>
      <c r="T671" t="n">
        <v>156.040495281591</v>
      </c>
      <c r="U671" t="n">
        <v>615.4237133905949</v>
      </c>
      <c r="V671" t="n">
        <v>807.8963959503988</v>
      </c>
      <c r="W671" t="n">
        <v>3</v>
      </c>
      <c r="X671" t="n">
        <v>814.205572815757</v>
      </c>
      <c r="Y671" t="b">
        <v>1</v>
      </c>
      <c r="Z671" t="n">
        <v>814.205572815757</v>
      </c>
      <c r="AA671" t="b">
        <v>0</v>
      </c>
      <c r="AB671" t="n">
        <v>204.8418853829612</v>
      </c>
      <c r="AC671" t="n">
        <v>13.20144919904912</v>
      </c>
      <c r="AD671" t="b">
        <v>0</v>
      </c>
      <c r="AE671" t="n">
        <v>0</v>
      </c>
      <c r="AF671" t="n">
        <v>88.05929068424302</v>
      </c>
      <c r="AG671" t="n">
        <v>0.9516380958660442</v>
      </c>
      <c r="AH671" t="n">
        <v>30.31456464166542</v>
      </c>
      <c r="AI671" t="n">
        <v>162.6998306677573</v>
      </c>
      <c r="AJ671" t="n">
        <v>13.8723420766747</v>
      </c>
      <c r="AK671" t="n">
        <v>7.868473613364898</v>
      </c>
      <c r="AL671" t="n">
        <v>15.37268627006623</v>
      </c>
      <c r="AM671" t="n">
        <v>0</v>
      </c>
      <c r="AN671" t="n">
        <v>0</v>
      </c>
      <c r="AO671" t="n">
        <v>7.72215101541985</v>
      </c>
      <c r="AP671" t="n">
        <v>7.68196667515987</v>
      </c>
      <c r="AQ671" t="n">
        <v>2.019024440394544</v>
      </c>
      <c r="AR671" t="n">
        <v>1</v>
      </c>
      <c r="AS671" t="n">
        <v>0</v>
      </c>
      <c r="AT671" t="n">
        <v>0</v>
      </c>
      <c r="AU671" t="n">
        <v>0</v>
      </c>
      <c r="AV671" t="n">
        <v>2.017236492291103</v>
      </c>
      <c r="AW671" t="n">
        <v>0.6341849071913344</v>
      </c>
    </row>
    <row r="672" spans="1:49">
      <c r="A672" t="n">
        <v>0</v>
      </c>
      <c r="B672" t="n">
        <v>-21.42638506</v>
      </c>
      <c r="C672" t="n">
        <v>45.936246355</v>
      </c>
      <c r="D672" t="n">
        <v>72.990622395</v>
      </c>
      <c r="E672" t="n">
        <v>829.4230528000001</v>
      </c>
      <c r="F672" t="n">
        <v>669</v>
      </c>
      <c r="G672" t="n">
        <v>23.2</v>
      </c>
      <c r="H672" t="n">
        <v>1.1966667843964</v>
      </c>
      <c r="I672" t="n">
        <v>-0</v>
      </c>
      <c r="J672" t="n">
        <v>0</v>
      </c>
      <c r="K672" t="n">
        <v>0</v>
      </c>
      <c r="L672" t="n">
        <v>0.0573024352499979</v>
      </c>
      <c r="M672" t="n">
        <v>0</v>
      </c>
      <c r="N672" t="n">
        <v>91.09588178418629</v>
      </c>
      <c r="O672" t="n">
        <v>14.18441867003751</v>
      </c>
      <c r="P672" t="b">
        <v>1</v>
      </c>
      <c r="Q672" t="n">
        <v>0</v>
      </c>
      <c r="R672" t="b">
        <v>0</v>
      </c>
      <c r="S672" t="n">
        <v>14.18441867003751</v>
      </c>
      <c r="T672" t="n">
        <v>190.533657396469</v>
      </c>
      <c r="U672" t="n">
        <v>751.4647447716737</v>
      </c>
      <c r="V672" t="n">
        <v>710.904428247208</v>
      </c>
      <c r="W672" t="n">
        <v>3</v>
      </c>
      <c r="X672" t="n">
        <v>994.1878573329243</v>
      </c>
      <c r="Y672" t="b">
        <v>0</v>
      </c>
      <c r="Z672" t="n">
        <v>994.1878573329243</v>
      </c>
      <c r="AA672" t="b">
        <v>0</v>
      </c>
      <c r="AB672" t="n">
        <v>180.2496014825578</v>
      </c>
      <c r="AC672" t="n">
        <v>14.18441867003751</v>
      </c>
      <c r="AD672" t="b">
        <v>0</v>
      </c>
      <c r="AE672" t="n">
        <v>0</v>
      </c>
      <c r="AF672" t="n">
        <v>0</v>
      </c>
      <c r="AG672" t="n">
        <v>0.9496065352512792</v>
      </c>
      <c r="AH672" t="n">
        <v>30.33640223776589</v>
      </c>
      <c r="AI672" t="n">
        <v>143.4731964905633</v>
      </c>
      <c r="AJ672" t="n">
        <v>14.93715359307643</v>
      </c>
      <c r="AK672" t="n">
        <v>7.230111469733487</v>
      </c>
      <c r="AL672" t="n">
        <v>14.93715359307643</v>
      </c>
      <c r="AM672" t="n">
        <v>0</v>
      </c>
      <c r="AN672" t="n">
        <v>0</v>
      </c>
      <c r="AO672" t="n">
        <v>6.390955421227919</v>
      </c>
      <c r="AP672" t="n">
        <v>8.547668431248603</v>
      </c>
      <c r="AQ672" t="n">
        <v>1.723345007412696</v>
      </c>
      <c r="AR672" t="n">
        <v>1</v>
      </c>
      <c r="AS672" t="n">
        <v>0</v>
      </c>
      <c r="AT672" t="n">
        <v>0</v>
      </c>
      <c r="AU672" t="n">
        <v>0</v>
      </c>
      <c r="AV672" t="n">
        <v>1.72447210734529</v>
      </c>
      <c r="AW672" t="n">
        <v>0.5421447547326036</v>
      </c>
    </row>
    <row r="673" spans="1:49">
      <c r="A673" t="n">
        <v>0</v>
      </c>
      <c r="B673" t="n">
        <v>-21.42638506</v>
      </c>
      <c r="C673" t="n">
        <v>45.956494445</v>
      </c>
      <c r="D673" t="n">
        <v>73.02279570499999</v>
      </c>
      <c r="E673" t="n">
        <v>846.8753378500001</v>
      </c>
      <c r="F673" t="n">
        <v>670</v>
      </c>
      <c r="G673" t="n">
        <v>28</v>
      </c>
      <c r="H673" t="n">
        <v>1.33621968697342</v>
      </c>
      <c r="I673" t="n">
        <v>-0</v>
      </c>
      <c r="J673" t="n">
        <v>0</v>
      </c>
      <c r="K673" t="n">
        <v>0</v>
      </c>
      <c r="L673" t="n">
        <v>0.1057634265208323</v>
      </c>
      <c r="M673" t="n">
        <v>0</v>
      </c>
      <c r="N673" t="n">
        <v>91.08844206715156</v>
      </c>
      <c r="O673" t="n">
        <v>19.03038602897699</v>
      </c>
      <c r="P673" t="b">
        <v>1</v>
      </c>
      <c r="Q673" t="n">
        <v>0</v>
      </c>
      <c r="R673" t="b">
        <v>0</v>
      </c>
      <c r="S673" t="n">
        <v>19.03038602897699</v>
      </c>
      <c r="T673" t="n">
        <v>229.9544140991867</v>
      </c>
      <c r="U673" t="n">
        <v>906.9402092071924</v>
      </c>
      <c r="V673" t="n">
        <v>790.2731549616324</v>
      </c>
      <c r="W673" t="n">
        <v>3</v>
      </c>
      <c r="X673" t="n">
        <v>1199.881896781116</v>
      </c>
      <c r="Y673" t="b">
        <v>0</v>
      </c>
      <c r="Z673" t="n">
        <v>1199.881896781116</v>
      </c>
      <c r="AA673" t="b">
        <v>0</v>
      </c>
      <c r="AB673" t="n">
        <v>200.3735179923003</v>
      </c>
      <c r="AC673" t="n">
        <v>19.03038602897699</v>
      </c>
      <c r="AD673" t="b">
        <v>0</v>
      </c>
      <c r="AE673" t="n">
        <v>0</v>
      </c>
      <c r="AF673" t="n">
        <v>0</v>
      </c>
      <c r="AG673" t="n">
        <v>0.9503271527707234</v>
      </c>
      <c r="AH673" t="n">
        <v>30.36085149044175</v>
      </c>
      <c r="AI673" t="n">
        <v>159.3702819352575</v>
      </c>
      <c r="AJ673" t="n">
        <v>20.02508922689729</v>
      </c>
      <c r="AK673" t="n">
        <v>7.916375667456776</v>
      </c>
      <c r="AL673" t="n">
        <v>20.02508922689729</v>
      </c>
      <c r="AM673" t="n">
        <v>0</v>
      </c>
      <c r="AN673" t="n">
        <v>0</v>
      </c>
      <c r="AO673" t="n">
        <v>6.709898686694294</v>
      </c>
      <c r="AP673" t="n">
        <v>13.32659046315297</v>
      </c>
      <c r="AQ673" t="n">
        <v>1.794625849799216</v>
      </c>
      <c r="AR673" t="n">
        <v>1</v>
      </c>
      <c r="AS673" t="n">
        <v>0</v>
      </c>
      <c r="AT673" t="n">
        <v>0</v>
      </c>
      <c r="AU673" t="n">
        <v>0</v>
      </c>
      <c r="AV673" t="n">
        <v>1.795016356264334</v>
      </c>
      <c r="AW673" t="n">
        <v>0.5643226689853812</v>
      </c>
    </row>
    <row r="674" spans="1:49">
      <c r="A674" t="n">
        <v>0</v>
      </c>
      <c r="B674" t="n">
        <v>-21.42638506</v>
      </c>
      <c r="C674" t="n">
        <v>46.013888335</v>
      </c>
      <c r="D674" t="n">
        <v>73.113992005</v>
      </c>
      <c r="E674" t="n">
        <v>983.6575853500001</v>
      </c>
      <c r="F674" t="n">
        <v>671</v>
      </c>
      <c r="G674" t="n">
        <v>32</v>
      </c>
      <c r="H674" t="n">
        <v>0.7917878010432617</v>
      </c>
      <c r="I674" t="n">
        <v>-0</v>
      </c>
      <c r="J674" t="n">
        <v>0</v>
      </c>
      <c r="K674" t="n">
        <v>0</v>
      </c>
      <c r="L674" t="n">
        <v>0.1495620328541684</v>
      </c>
      <c r="M674" t="n">
        <v>0</v>
      </c>
      <c r="N674" t="n">
        <v>91.08100235011683</v>
      </c>
      <c r="O674" t="n">
        <v>13.59717198109354</v>
      </c>
      <c r="P674" t="b">
        <v>1</v>
      </c>
      <c r="Q674" t="n">
        <v>0</v>
      </c>
      <c r="R674" t="b">
        <v>0</v>
      </c>
      <c r="S674" t="n">
        <v>13.59717198109354</v>
      </c>
      <c r="T674" t="n">
        <v>262.8050446847848</v>
      </c>
      <c r="U674" t="n">
        <v>1036.503096236791</v>
      </c>
      <c r="V674" t="n">
        <v>494.0674868986513</v>
      </c>
      <c r="W674" t="n">
        <v>3</v>
      </c>
      <c r="X674" t="n">
        <v>1371.293596321275</v>
      </c>
      <c r="Y674" t="b">
        <v>0</v>
      </c>
      <c r="Z674" t="n">
        <v>1371.293596321275</v>
      </c>
      <c r="AA674" t="b">
        <v>0</v>
      </c>
      <c r="AB674" t="n">
        <v>125.2706609783599</v>
      </c>
      <c r="AC674" t="n">
        <v>13.59717198109354</v>
      </c>
      <c r="AD674" t="b">
        <v>0</v>
      </c>
      <c r="AE674" t="n">
        <v>0</v>
      </c>
      <c r="AF674" t="n">
        <v>0</v>
      </c>
      <c r="AG674" t="n">
        <v>0.9423606738882214</v>
      </c>
      <c r="AH674" t="n">
        <v>30.3931845260708</v>
      </c>
      <c r="AI674" t="n">
        <v>100.4783213067089</v>
      </c>
      <c r="AJ674" t="n">
        <v>14.42884063167769</v>
      </c>
      <c r="AK674" t="n">
        <v>5.791502728961447</v>
      </c>
      <c r="AL674" t="n">
        <v>14.42884063167769</v>
      </c>
      <c r="AM674" t="n">
        <v>0</v>
      </c>
      <c r="AN674" t="n">
        <v>0</v>
      </c>
      <c r="AO674" t="n">
        <v>9.241717108941128</v>
      </c>
      <c r="AP674" t="n">
        <v>5.267910024843705</v>
      </c>
      <c r="AQ674" t="n">
        <v>2.347906795062772</v>
      </c>
      <c r="AR674" t="n">
        <v>1</v>
      </c>
      <c r="AS674" t="n">
        <v>0</v>
      </c>
      <c r="AT674" t="n">
        <v>0</v>
      </c>
      <c r="AU674" t="n">
        <v>0</v>
      </c>
      <c r="AV674" t="n">
        <v>2.342462802696683</v>
      </c>
      <c r="AW674" t="n">
        <v>0.7364305379187893</v>
      </c>
    </row>
    <row r="675" spans="1:49">
      <c r="A675" t="n">
        <v>0</v>
      </c>
      <c r="B675" t="n">
        <v>-21.42638506</v>
      </c>
      <c r="C675" t="n">
        <v>46.13431214000001</v>
      </c>
      <c r="D675" t="n">
        <v>73.30533998999999</v>
      </c>
      <c r="E675" t="n">
        <v>1257.457489</v>
      </c>
      <c r="F675" t="n">
        <v>672</v>
      </c>
      <c r="G675" t="n">
        <v>34</v>
      </c>
      <c r="H675" t="n">
        <v>0.4966291088535408</v>
      </c>
      <c r="I675" t="n">
        <v>-0</v>
      </c>
      <c r="J675" t="n">
        <v>0</v>
      </c>
      <c r="K675" t="n">
        <v>0</v>
      </c>
      <c r="L675" t="n">
        <v>0.1827794673958331</v>
      </c>
      <c r="M675" t="n">
        <v>0</v>
      </c>
      <c r="N675" t="n">
        <v>91.0735626330821</v>
      </c>
      <c r="O675" t="n">
        <v>9.75144055469004</v>
      </c>
      <c r="P675" t="b">
        <v>1</v>
      </c>
      <c r="Q675" t="n">
        <v>0</v>
      </c>
      <c r="R675" t="b">
        <v>0</v>
      </c>
      <c r="S675" t="n">
        <v>9.75144055469004</v>
      </c>
      <c r="T675" t="n">
        <v>279.2303599775839</v>
      </c>
      <c r="U675" t="n">
        <v>1101.284539751591</v>
      </c>
      <c r="V675" t="n">
        <v>333.4859361289263</v>
      </c>
      <c r="W675" t="n">
        <v>3</v>
      </c>
      <c r="X675" t="n">
        <v>1456.999446091354</v>
      </c>
      <c r="Y675" t="b">
        <v>0</v>
      </c>
      <c r="Z675" t="n">
        <v>1456.999446091354</v>
      </c>
      <c r="AA675" t="b">
        <v>0</v>
      </c>
      <c r="AB675" t="n">
        <v>84.55525763918008</v>
      </c>
      <c r="AC675" t="n">
        <v>9.75144055469004</v>
      </c>
      <c r="AD675" t="b">
        <v>0</v>
      </c>
      <c r="AE675" t="n">
        <v>0</v>
      </c>
      <c r="AF675" t="n">
        <v>0</v>
      </c>
      <c r="AG675" t="n">
        <v>0.932364715821961</v>
      </c>
      <c r="AH675" t="n">
        <v>30.41999147048676</v>
      </c>
      <c r="AI675" t="n">
        <v>68.54802448000815</v>
      </c>
      <c r="AJ675" t="n">
        <v>10.45882623957224</v>
      </c>
      <c r="AK675" t="n">
        <v>4.636265115548511</v>
      </c>
      <c r="AL675" t="n">
        <v>10.45882623957224</v>
      </c>
      <c r="AM675" t="n">
        <v>0</v>
      </c>
      <c r="AN675" t="n">
        <v>0</v>
      </c>
      <c r="AO675" t="n">
        <v>10.63908142182377</v>
      </c>
      <c r="AP675" t="n">
        <v>0</v>
      </c>
      <c r="AQ675" t="n">
        <v>2.613910504136272</v>
      </c>
      <c r="AR675" t="n">
        <v>1</v>
      </c>
      <c r="AS675" t="n">
        <v>0</v>
      </c>
      <c r="AT675" t="n">
        <v>0</v>
      </c>
      <c r="AU675" t="n">
        <v>0</v>
      </c>
      <c r="AV675" t="n">
        <v>2.607940714545037</v>
      </c>
      <c r="AW675" t="n">
        <v>0.8198922864694901</v>
      </c>
    </row>
    <row r="676" spans="1:49">
      <c r="A676" t="n">
        <v>0</v>
      </c>
      <c r="B676" t="n">
        <v>-21.42638506</v>
      </c>
      <c r="C676" t="n">
        <v>46.299428405</v>
      </c>
      <c r="D676" t="n">
        <v>73.56770227999999</v>
      </c>
      <c r="E676" t="n">
        <v>1596.9598145</v>
      </c>
      <c r="F676" t="n">
        <v>673</v>
      </c>
      <c r="G676" t="n">
        <v>36</v>
      </c>
      <c r="H676" t="n">
        <v>0.5550290968759013</v>
      </c>
      <c r="I676" t="n">
        <v>-0</v>
      </c>
      <c r="J676" t="n">
        <v>0</v>
      </c>
      <c r="K676" t="n">
        <v>0</v>
      </c>
      <c r="L676" t="n">
        <v>0.213990150354167</v>
      </c>
      <c r="M676" t="n">
        <v>0</v>
      </c>
      <c r="N676" t="n">
        <v>91.06612291604738</v>
      </c>
      <c r="O676" t="n">
        <v>11.36439310140594</v>
      </c>
      <c r="P676" t="b">
        <v>1</v>
      </c>
      <c r="Q676" t="n">
        <v>0</v>
      </c>
      <c r="R676" t="b">
        <v>0</v>
      </c>
      <c r="S676" t="n">
        <v>11.36439310140594</v>
      </c>
      <c r="T676" t="n">
        <v>295.6556752703829</v>
      </c>
      <c r="U676" t="n">
        <v>1166.06598326639</v>
      </c>
      <c r="V676" t="n">
        <v>367.0552244276928</v>
      </c>
      <c r="W676" t="n">
        <v>3</v>
      </c>
      <c r="X676" t="n">
        <v>1542.705295861434</v>
      </c>
      <c r="Y676" t="b">
        <v>0</v>
      </c>
      <c r="Z676" t="n">
        <v>1542.705295861434</v>
      </c>
      <c r="AA676" t="b">
        <v>0</v>
      </c>
      <c r="AB676" t="n">
        <v>93.06674047355295</v>
      </c>
      <c r="AC676" t="n">
        <v>11.36439310140594</v>
      </c>
      <c r="AD676" t="b">
        <v>0</v>
      </c>
      <c r="AE676" t="n">
        <v>0</v>
      </c>
      <c r="AF676" t="n">
        <v>0</v>
      </c>
      <c r="AG676" t="n">
        <v>0.9345619338796772</v>
      </c>
      <c r="AH676" t="n">
        <v>30.44255057858356</v>
      </c>
      <c r="AI676" t="n">
        <v>75.27080693579227</v>
      </c>
      <c r="AJ676" t="n">
        <v>12.16012838681389</v>
      </c>
      <c r="AK676" t="n">
        <v>4.925576041194418</v>
      </c>
      <c r="AL676" t="n">
        <v>12.16012838681389</v>
      </c>
      <c r="AM676" t="n">
        <v>0</v>
      </c>
      <c r="AN676" t="n">
        <v>0</v>
      </c>
      <c r="AO676" t="n">
        <v>12.37302088393096</v>
      </c>
      <c r="AP676" t="n">
        <v>0</v>
      </c>
      <c r="AQ676" t="n">
        <v>2.952721354709968</v>
      </c>
      <c r="AR676" t="n">
        <v>1</v>
      </c>
      <c r="AS676" t="n">
        <v>0</v>
      </c>
      <c r="AT676" t="n">
        <v>0</v>
      </c>
      <c r="AU676" t="n">
        <v>0</v>
      </c>
      <c r="AV676" t="n">
        <v>2.944933302268933</v>
      </c>
      <c r="AW676" t="n">
        <v>0.9258370350334606</v>
      </c>
    </row>
    <row r="677" spans="1:49">
      <c r="A677" t="n">
        <v>0</v>
      </c>
      <c r="B677" t="n">
        <v>-21.42638506</v>
      </c>
      <c r="C677" t="n">
        <v>46.48217859</v>
      </c>
      <c r="D677" t="n">
        <v>73.85808407499999</v>
      </c>
      <c r="E677" t="n">
        <v>1923.9738915</v>
      </c>
      <c r="F677" t="n">
        <v>674</v>
      </c>
      <c r="G677" t="n">
        <v>38</v>
      </c>
      <c r="H677" t="n">
        <v>0.6165878369761888</v>
      </c>
      <c r="I677" t="n">
        <v>-0</v>
      </c>
      <c r="J677" t="n">
        <v>0</v>
      </c>
      <c r="K677" t="n">
        <v>0</v>
      </c>
      <c r="L677" t="n">
        <v>0.2450164654166679</v>
      </c>
      <c r="M677" t="n">
        <v>0</v>
      </c>
      <c r="N677" t="n">
        <v>91.05868319901265</v>
      </c>
      <c r="O677" t="n">
        <v>13.15199727215535</v>
      </c>
      <c r="P677" t="b">
        <v>1</v>
      </c>
      <c r="Q677" t="n">
        <v>0</v>
      </c>
      <c r="R677" t="b">
        <v>0</v>
      </c>
      <c r="S677" t="n">
        <v>13.15199727215535</v>
      </c>
      <c r="T677" t="n">
        <v>312.080990563182</v>
      </c>
      <c r="U677" t="n">
        <v>1230.84742678119</v>
      </c>
      <c r="V677" t="n">
        <v>402.4350294999854</v>
      </c>
      <c r="W677" t="n">
        <v>3</v>
      </c>
      <c r="X677" t="n">
        <v>1628.411145631514</v>
      </c>
      <c r="Y677" t="b">
        <v>0</v>
      </c>
      <c r="Z677" t="n">
        <v>1628.411145631514</v>
      </c>
      <c r="AA677" t="b">
        <v>0</v>
      </c>
      <c r="AB677" t="n">
        <v>102.0372792849862</v>
      </c>
      <c r="AC677" t="n">
        <v>13.15199727215535</v>
      </c>
      <c r="AD677" t="b">
        <v>0</v>
      </c>
      <c r="AE677" t="n">
        <v>0</v>
      </c>
      <c r="AF677" t="n">
        <v>0</v>
      </c>
      <c r="AG677" t="n">
        <v>0.9365158181893863</v>
      </c>
      <c r="AH677" t="n">
        <v>30.46798703051854</v>
      </c>
      <c r="AI677" t="n">
        <v>82.35385031729682</v>
      </c>
      <c r="AJ677" t="n">
        <v>14.04353991327426</v>
      </c>
      <c r="AK677" t="n">
        <v>5.228166806347332</v>
      </c>
      <c r="AL677" t="n">
        <v>14.04353991327426</v>
      </c>
      <c r="AM677" t="n">
        <v>0</v>
      </c>
      <c r="AN677" t="n">
        <v>0</v>
      </c>
      <c r="AO677" t="n">
        <v>14.06974813334541</v>
      </c>
      <c r="AP677" t="n">
        <v>0</v>
      </c>
      <c r="AQ677" t="n">
        <v>3.299879919839309</v>
      </c>
      <c r="AR677" t="n">
        <v>1</v>
      </c>
      <c r="AS677" t="n">
        <v>0</v>
      </c>
      <c r="AT677" t="n">
        <v>0</v>
      </c>
      <c r="AU677" t="n">
        <v>0</v>
      </c>
      <c r="AV677" t="n">
        <v>3.288805132115091</v>
      </c>
      <c r="AW677" t="n">
        <v>1.033944500533956</v>
      </c>
    </row>
    <row r="678" spans="1:49">
      <c r="A678" t="n">
        <v>0</v>
      </c>
      <c r="B678" t="n">
        <v>-21.42638506</v>
      </c>
      <c r="C678" t="n">
        <v>46.646984355</v>
      </c>
      <c r="D678" t="n">
        <v>74.11995300000001</v>
      </c>
      <c r="E678" t="n">
        <v>1830.8163045</v>
      </c>
      <c r="F678" t="n">
        <v>675</v>
      </c>
      <c r="G678" t="n">
        <v>40</v>
      </c>
      <c r="H678" t="n">
        <v>0.311952888552673</v>
      </c>
      <c r="I678" t="n">
        <v>-0</v>
      </c>
      <c r="J678" t="n">
        <v>0</v>
      </c>
      <c r="K678" t="n">
        <v>0</v>
      </c>
      <c r="L678" t="n">
        <v>0.2634519840625009</v>
      </c>
      <c r="M678" t="n">
        <v>0</v>
      </c>
      <c r="N678" t="n">
        <v>91.05124348197792</v>
      </c>
      <c r="O678" t="n">
        <v>8.148990378836308</v>
      </c>
      <c r="P678" t="b">
        <v>1</v>
      </c>
      <c r="Q678" t="n">
        <v>0</v>
      </c>
      <c r="R678" t="b">
        <v>0</v>
      </c>
      <c r="S678" t="n">
        <v>8.148990378836308</v>
      </c>
      <c r="T678" t="n">
        <v>328.5063058559811</v>
      </c>
      <c r="U678" t="n">
        <v>1295.628870295989</v>
      </c>
      <c r="V678" t="n">
        <v>236.881681151415</v>
      </c>
      <c r="W678" t="n">
        <v>3</v>
      </c>
      <c r="X678" t="n">
        <v>1714.116995401594</v>
      </c>
      <c r="Y678" t="b">
        <v>0</v>
      </c>
      <c r="Z678" t="n">
        <v>1714.116995401594</v>
      </c>
      <c r="AA678" t="b">
        <v>0</v>
      </c>
      <c r="AB678" t="n">
        <v>60.06127818240746</v>
      </c>
      <c r="AC678" t="n">
        <v>8.148990378836308</v>
      </c>
      <c r="AD678" t="b">
        <v>0</v>
      </c>
      <c r="AE678" t="n">
        <v>0</v>
      </c>
      <c r="AF678" t="n">
        <v>0</v>
      </c>
      <c r="AG678" t="n">
        <v>0.9183437804121775</v>
      </c>
      <c r="AH678" t="n">
        <v>30.49654564049772</v>
      </c>
      <c r="AI678" t="n">
        <v>49.43441932030978</v>
      </c>
      <c r="AJ678" t="n">
        <v>8.873572786847667</v>
      </c>
      <c r="AK678" t="n">
        <v>4.036627799215715</v>
      </c>
      <c r="AL678" t="n">
        <v>8.873572786847667</v>
      </c>
      <c r="AM678" t="n">
        <v>0</v>
      </c>
      <c r="AN678" t="n">
        <v>0</v>
      </c>
      <c r="AO678" t="n">
        <v>8.942489519701596</v>
      </c>
      <c r="AP678" t="n">
        <v>0</v>
      </c>
      <c r="AQ678" t="n">
        <v>2.334050862094011</v>
      </c>
      <c r="AR678" t="n">
        <v>1</v>
      </c>
      <c r="AS678" t="n">
        <v>0</v>
      </c>
      <c r="AT678" t="n">
        <v>0</v>
      </c>
      <c r="AU678" t="n">
        <v>0</v>
      </c>
      <c r="AV678" t="n">
        <v>2.339373901585143</v>
      </c>
      <c r="AW678" t="n">
        <v>0.7354594398486169</v>
      </c>
    </row>
    <row r="679" spans="1:49">
      <c r="A679" t="n">
        <v>0</v>
      </c>
      <c r="B679" t="n">
        <v>-21.42638506</v>
      </c>
      <c r="C679" t="n">
        <v>46.77076785</v>
      </c>
      <c r="D679" t="n">
        <v>74.31663939000001</v>
      </c>
      <c r="E679" t="n">
        <v>1544.752346</v>
      </c>
      <c r="F679" t="n">
        <v>676</v>
      </c>
      <c r="G679" t="n">
        <v>40.3</v>
      </c>
      <c r="H679" t="n">
        <v>0.0522672754797755</v>
      </c>
      <c r="I679" t="n">
        <v>-0</v>
      </c>
      <c r="J679" t="n">
        <v>0</v>
      </c>
      <c r="K679" t="n">
        <v>0</v>
      </c>
      <c r="L679" t="n">
        <v>0.2528487319791675</v>
      </c>
      <c r="M679" t="n">
        <v>0</v>
      </c>
      <c r="N679" t="n">
        <v>91.04380376494319</v>
      </c>
      <c r="O679" t="n">
        <v>3.278489267612083</v>
      </c>
      <c r="P679" t="b">
        <v>1</v>
      </c>
      <c r="Q679" t="n">
        <v>0</v>
      </c>
      <c r="R679" t="b">
        <v>0</v>
      </c>
      <c r="S679" t="n">
        <v>3.278489267612083</v>
      </c>
      <c r="T679" t="n">
        <v>330.9701031499009</v>
      </c>
      <c r="U679" t="n">
        <v>1305.346086823209</v>
      </c>
      <c r="V679" t="n">
        <v>94.59243016482355</v>
      </c>
      <c r="W679" t="n">
        <v>3</v>
      </c>
      <c r="X679" t="n">
        <v>1726.972872867105</v>
      </c>
      <c r="Y679" t="b">
        <v>0</v>
      </c>
      <c r="Z679" t="n">
        <v>1726.972872867105</v>
      </c>
      <c r="AA679" t="b">
        <v>0</v>
      </c>
      <c r="AB679" t="n">
        <v>23.98388188763275</v>
      </c>
      <c r="AC679" t="n">
        <v>3.278489267612083</v>
      </c>
      <c r="AD679" t="b">
        <v>0</v>
      </c>
      <c r="AE679" t="n">
        <v>0</v>
      </c>
      <c r="AF679" t="n">
        <v>0</v>
      </c>
      <c r="AG679" t="n">
        <v>0.8586475135532743</v>
      </c>
      <c r="AH679" t="n">
        <v>30.51930567432744</v>
      </c>
      <c r="AI679" t="n">
        <v>21.11274566160037</v>
      </c>
      <c r="AJ679" t="n">
        <v>3.81820155053494</v>
      </c>
      <c r="AK679" t="n">
        <v>2.984339094984534</v>
      </c>
      <c r="AL679" t="n">
        <v>3.81820155053494</v>
      </c>
      <c r="AM679" t="n">
        <v>0</v>
      </c>
      <c r="AN679" t="n">
        <v>0</v>
      </c>
      <c r="AO679" t="n">
        <v>3.855001978911853</v>
      </c>
      <c r="AP679" t="n">
        <v>0</v>
      </c>
      <c r="AQ679" t="n">
        <v>1.319123966453767</v>
      </c>
      <c r="AR679" t="n">
        <v>1</v>
      </c>
      <c r="AS679" t="n">
        <v>0</v>
      </c>
      <c r="AT679" t="n">
        <v>0</v>
      </c>
      <c r="AU679" t="n">
        <v>0</v>
      </c>
      <c r="AV679" t="n">
        <v>1.338298773597922</v>
      </c>
      <c r="AW679" t="n">
        <v>0.4207384145448012</v>
      </c>
    </row>
    <row r="680" spans="1:49">
      <c r="A680" t="n">
        <v>-32.438623</v>
      </c>
      <c r="B680" t="n">
        <v>11.00727331</v>
      </c>
      <c r="C680" t="n">
        <v>46.88854798</v>
      </c>
      <c r="D680" t="n">
        <v>74.50378670500001</v>
      </c>
      <c r="E680" t="n">
        <v>1553.7031765</v>
      </c>
      <c r="F680" t="n">
        <v>677</v>
      </c>
      <c r="G680" t="n">
        <v>40.5</v>
      </c>
      <c r="H680" t="n">
        <v>-0.104355323805108</v>
      </c>
      <c r="I680" t="n">
        <v>0.6777609928496551</v>
      </c>
      <c r="J680" t="n">
        <v>0</v>
      </c>
      <c r="K680" t="n">
        <v>0</v>
      </c>
      <c r="L680" t="n">
        <v>0.2182162576666694</v>
      </c>
      <c r="M680" t="n">
        <v>0</v>
      </c>
      <c r="N680" t="n">
        <v>91.04199489137548</v>
      </c>
      <c r="O680" t="n">
        <v>0.3062225356112127</v>
      </c>
      <c r="P680" t="b">
        <v>1</v>
      </c>
      <c r="Q680" t="n">
        <v>0</v>
      </c>
      <c r="R680" t="b">
        <v>0</v>
      </c>
      <c r="S680" t="n">
        <v>0.3062225356112127</v>
      </c>
      <c r="T680" t="n">
        <v>332.6126346791808</v>
      </c>
      <c r="U680" t="n">
        <v>1311.824231174689</v>
      </c>
      <c r="V680" t="n">
        <v>8.791637805761747</v>
      </c>
      <c r="W680" t="n">
        <v>3</v>
      </c>
      <c r="X680" t="n">
        <v>1735.543457844114</v>
      </c>
      <c r="Y680" t="b">
        <v>0</v>
      </c>
      <c r="Z680" t="n">
        <v>1735.543457844114</v>
      </c>
      <c r="AA680" t="b">
        <v>0</v>
      </c>
      <c r="AB680" t="n">
        <v>2.229117090710382</v>
      </c>
      <c r="AC680" t="n">
        <v>0.3062225356112127</v>
      </c>
      <c r="AD680" t="b">
        <v>0</v>
      </c>
      <c r="AE680" t="n">
        <v>0</v>
      </c>
      <c r="AF680" t="n">
        <v>0</v>
      </c>
      <c r="AG680" t="n">
        <v>0.4175479806790822</v>
      </c>
      <c r="AH680" t="n">
        <v>30.53515668823973</v>
      </c>
      <c r="AI680" t="n">
        <v>4.035214725344603</v>
      </c>
      <c r="AJ680" t="n">
        <v>0.7333828680315624</v>
      </c>
      <c r="AK680" t="n">
        <v>2.350318965170467</v>
      </c>
      <c r="AL680" t="n">
        <v>0.7333828680315624</v>
      </c>
      <c r="AM680" t="n">
        <v>1</v>
      </c>
      <c r="AN680" t="n">
        <v>0</v>
      </c>
      <c r="AO680" t="n">
        <v>1.415492807586709</v>
      </c>
      <c r="AP680" t="n">
        <v>0</v>
      </c>
      <c r="AQ680" t="n">
        <v>0.8719689313137077</v>
      </c>
      <c r="AR680" t="n">
        <v>1</v>
      </c>
      <c r="AS680" t="n">
        <v>0</v>
      </c>
      <c r="AT680" t="n">
        <v>0</v>
      </c>
      <c r="AU680" t="n">
        <v>0</v>
      </c>
      <c r="AV680" t="n">
        <v>0.8992465983927779</v>
      </c>
      <c r="AW680" t="n">
        <v>0.2827078643100166</v>
      </c>
    </row>
    <row r="681" spans="1:49">
      <c r="A681" t="n">
        <v>-83.12397145</v>
      </c>
      <c r="B681" t="n">
        <v>61.684864515</v>
      </c>
      <c r="C681" t="n">
        <v>47.016394115</v>
      </c>
      <c r="D681" t="n">
        <v>74.70692845000001</v>
      </c>
      <c r="E681" t="n">
        <v>1640.0150065</v>
      </c>
      <c r="F681" t="n">
        <v>678</v>
      </c>
      <c r="G681" t="n">
        <v>39</v>
      </c>
      <c r="H681" t="n">
        <v>-0.7181793135926648</v>
      </c>
      <c r="I681" t="n">
        <v>1.736762544438412</v>
      </c>
      <c r="J681" t="n">
        <v>0</v>
      </c>
      <c r="K681" t="n">
        <v>0</v>
      </c>
      <c r="L681" t="n">
        <v>0.1690808235208339</v>
      </c>
      <c r="M681" t="n">
        <v>0</v>
      </c>
      <c r="N681" t="n">
        <v>91.05461505419233</v>
      </c>
      <c r="O681" t="n">
        <v>-11.04901382488295</v>
      </c>
      <c r="P681" t="b">
        <v>1</v>
      </c>
      <c r="Q681" t="n">
        <v>0</v>
      </c>
      <c r="R681" t="b">
        <v>0</v>
      </c>
      <c r="S681" t="n">
        <v>-11.04901382488295</v>
      </c>
      <c r="T681" t="n">
        <v>320.2936482095815</v>
      </c>
      <c r="U681" t="n">
        <v>1263.238148538589</v>
      </c>
      <c r="V681" t="n">
        <v>-329.4174286035446</v>
      </c>
      <c r="W681" t="n">
        <v>3</v>
      </c>
      <c r="X681" t="n">
        <v>1671.264070516554</v>
      </c>
      <c r="Y681" t="b">
        <v>0</v>
      </c>
      <c r="Z681" t="n">
        <v>1671.264070516554</v>
      </c>
      <c r="AA681" t="b">
        <v>0</v>
      </c>
      <c r="AB681" t="n">
        <v>-83.5236887940022</v>
      </c>
      <c r="AC681" t="n">
        <v>-11.04901382488295</v>
      </c>
      <c r="AD681" t="b">
        <v>0</v>
      </c>
      <c r="AE681" t="n">
        <v>0</v>
      </c>
      <c r="AF681" t="n">
        <v>0</v>
      </c>
      <c r="AG681" t="n">
        <v>0.9388428965587438</v>
      </c>
      <c r="AH681" t="n">
        <v>30.54125735259936</v>
      </c>
      <c r="AI681" t="n">
        <v>-59.27106720985043</v>
      </c>
      <c r="AJ681" t="n">
        <v>-10.37328814347071</v>
      </c>
      <c r="AK681" t="n">
        <v>24.25262158415177</v>
      </c>
      <c r="AL681" t="n">
        <v>-10.37328814347071</v>
      </c>
      <c r="AM681" t="n">
        <v>1</v>
      </c>
      <c r="AN681" t="n">
        <v>5.715518713846444</v>
      </c>
      <c r="AO681" t="n">
        <v>-2.909148257366112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</row>
    <row r="682" spans="1:49">
      <c r="A682" t="n">
        <v>-101.3706969</v>
      </c>
      <c r="B682" t="n">
        <v>79.92879735</v>
      </c>
      <c r="C682" t="n">
        <v>47.135298955</v>
      </c>
      <c r="D682" t="n">
        <v>74.89586287500001</v>
      </c>
      <c r="E682" t="n">
        <v>1711.0101165</v>
      </c>
      <c r="F682" t="n">
        <v>679</v>
      </c>
      <c r="G682" t="n">
        <v>35.7</v>
      </c>
      <c r="H682" t="n">
        <v>-1.022927421824226</v>
      </c>
      <c r="I682" t="n">
        <v>2.118003103177513</v>
      </c>
      <c r="J682" t="n">
        <v>0</v>
      </c>
      <c r="K682" t="n">
        <v>0</v>
      </c>
      <c r="L682" t="n">
        <v>0.1215734291874991</v>
      </c>
      <c r="M682" t="n">
        <v>0</v>
      </c>
      <c r="N682" t="n">
        <v>91.07920075937722</v>
      </c>
      <c r="O682" t="n">
        <v>-15.33131914969937</v>
      </c>
      <c r="P682" t="b">
        <v>1</v>
      </c>
      <c r="Q682" t="n">
        <v>0</v>
      </c>
      <c r="R682" t="b">
        <v>0</v>
      </c>
      <c r="S682" t="n">
        <v>-15.33131914969937</v>
      </c>
      <c r="T682" t="n">
        <v>293.1918779764631</v>
      </c>
      <c r="U682" t="n">
        <v>1156.348766739171</v>
      </c>
      <c r="V682" t="n">
        <v>-499.3430057411014</v>
      </c>
      <c r="W682" t="n">
        <v>3</v>
      </c>
      <c r="X682" t="n">
        <v>1529.849418395923</v>
      </c>
      <c r="Y682" t="b">
        <v>0</v>
      </c>
      <c r="Z682" t="n">
        <v>1529.849418395923</v>
      </c>
      <c r="AA682" t="b">
        <v>0</v>
      </c>
      <c r="AB682" t="n">
        <v>-126.6082671757357</v>
      </c>
      <c r="AC682" t="n">
        <v>-15.33131914969937</v>
      </c>
      <c r="AD682" t="b">
        <v>0</v>
      </c>
      <c r="AE682" t="n">
        <v>0</v>
      </c>
      <c r="AF682" t="n">
        <v>0</v>
      </c>
      <c r="AG682" t="n">
        <v>0.9473298274011612</v>
      </c>
      <c r="AH682" t="n">
        <v>30.56437002977834</v>
      </c>
      <c r="AI682" t="n">
        <v>-90.65743604773225</v>
      </c>
      <c r="AJ682" t="n">
        <v>-14.52381592391682</v>
      </c>
      <c r="AK682" t="n">
        <v>35.95083112800341</v>
      </c>
      <c r="AL682" t="n">
        <v>-14.52381592391682</v>
      </c>
      <c r="AM682" t="n">
        <v>1</v>
      </c>
      <c r="AN682" t="n">
        <v>9.341565607799405</v>
      </c>
      <c r="AO682" t="n">
        <v>-3.059120848417271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</row>
    <row r="683" spans="1:49">
      <c r="A683" t="n">
        <v>-101.3706969</v>
      </c>
      <c r="B683" t="n">
        <v>79.92879735</v>
      </c>
      <c r="C683" t="n">
        <v>47.21925031</v>
      </c>
      <c r="D683" t="n">
        <v>75.02925777999999</v>
      </c>
      <c r="E683" t="n">
        <v>1743.4423585</v>
      </c>
      <c r="F683" t="n">
        <v>680</v>
      </c>
      <c r="G683" t="n">
        <v>31.8</v>
      </c>
      <c r="H683" t="n">
        <v>-1.190110999110428</v>
      </c>
      <c r="I683" t="n">
        <v>2.118003103177513</v>
      </c>
      <c r="J683" t="n">
        <v>0</v>
      </c>
      <c r="K683" t="n">
        <v>0</v>
      </c>
      <c r="L683" t="n">
        <v>0.08952629502083043</v>
      </c>
      <c r="M683" t="n">
        <v>0</v>
      </c>
      <c r="N683" t="n">
        <v>91.10695381401263</v>
      </c>
      <c r="O683" t="n">
        <v>-16.24438248829552</v>
      </c>
      <c r="P683" t="b">
        <v>1</v>
      </c>
      <c r="Q683" t="n">
        <v>0</v>
      </c>
      <c r="R683" t="b">
        <v>0</v>
      </c>
      <c r="S683" t="n">
        <v>-16.24438248829552</v>
      </c>
      <c r="T683" t="n">
        <v>261.1625131555049</v>
      </c>
      <c r="U683" t="n">
        <v>1030.024951885312</v>
      </c>
      <c r="V683" t="n">
        <v>-593.9689596144076</v>
      </c>
      <c r="W683" t="n">
        <v>2</v>
      </c>
      <c r="X683" t="n">
        <v>2200.133297227026</v>
      </c>
      <c r="Y683" t="b">
        <v>1</v>
      </c>
      <c r="Z683" t="n">
        <v>2200.133297227026</v>
      </c>
      <c r="AA683" t="b">
        <v>0</v>
      </c>
      <c r="AB683" t="n">
        <v>-150.6006489894543</v>
      </c>
      <c r="AC683" t="n">
        <v>-16.24438248829552</v>
      </c>
      <c r="AD683" t="b">
        <v>0</v>
      </c>
      <c r="AE683" t="n">
        <v>0</v>
      </c>
      <c r="AF683" t="n">
        <v>-456.6909387270257</v>
      </c>
      <c r="AG683" t="n">
        <v>0.9501580835036025</v>
      </c>
      <c r="AH683" t="n">
        <v>30.59199005650203</v>
      </c>
      <c r="AI683" t="n">
        <v>-66.99177154410982</v>
      </c>
      <c r="AJ683" t="n">
        <v>-15.43473133277835</v>
      </c>
      <c r="AK683" t="n">
        <v>83.60887744534439</v>
      </c>
      <c r="AL683" t="n">
        <v>-12.23087911607394</v>
      </c>
      <c r="AM683" t="n">
        <v>1</v>
      </c>
      <c r="AN683" t="n">
        <v>6.983973424953085</v>
      </c>
      <c r="AO683" t="n">
        <v>-3.128640989055414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</row>
    <row r="684" spans="1:49">
      <c r="A684" t="n">
        <v>-101.3706969</v>
      </c>
      <c r="B684" t="n">
        <v>79.92879735</v>
      </c>
      <c r="C684" t="n">
        <v>47.26490619</v>
      </c>
      <c r="D684" t="n">
        <v>75.10180291</v>
      </c>
      <c r="E684" t="n">
        <v>1734.3741925</v>
      </c>
      <c r="F684" t="n">
        <v>681</v>
      </c>
      <c r="G684" t="n">
        <v>27.1</v>
      </c>
      <c r="H684" t="n">
        <v>-1.383295248400732</v>
      </c>
      <c r="I684" t="n">
        <v>2.118003103177513</v>
      </c>
      <c r="J684" t="n">
        <v>0</v>
      </c>
      <c r="K684" t="n">
        <v>0</v>
      </c>
      <c r="L684" t="n">
        <v>0.06010501956249908</v>
      </c>
      <c r="M684" t="n">
        <v>0</v>
      </c>
      <c r="N684" t="n">
        <v>91.13470686864804</v>
      </c>
      <c r="O684" t="n">
        <v>-16.38617623075025</v>
      </c>
      <c r="P684" t="b">
        <v>1</v>
      </c>
      <c r="Q684" t="n">
        <v>0</v>
      </c>
      <c r="R684" t="b">
        <v>0</v>
      </c>
      <c r="S684" t="n">
        <v>-16.38617623075025</v>
      </c>
      <c r="T684" t="n">
        <v>222.5630222174272</v>
      </c>
      <c r="U684" t="n">
        <v>877.7885596255328</v>
      </c>
      <c r="V684" t="n">
        <v>-703.06583353754</v>
      </c>
      <c r="W684" t="n">
        <v>2</v>
      </c>
      <c r="X684" t="n">
        <v>1874.956363360138</v>
      </c>
      <c r="Y684" t="b">
        <v>0</v>
      </c>
      <c r="Z684" t="n">
        <v>1874.956363360138</v>
      </c>
      <c r="AA684" t="b">
        <v>0</v>
      </c>
      <c r="AB684" t="n">
        <v>-178.2621281788895</v>
      </c>
      <c r="AC684" t="n">
        <v>-16.38617623075025</v>
      </c>
      <c r="AD684" t="b">
        <v>0</v>
      </c>
      <c r="AE684" t="n">
        <v>0</v>
      </c>
      <c r="AF684" t="n">
        <v>0</v>
      </c>
      <c r="AG684" t="n">
        <v>0.9524916613962388</v>
      </c>
      <c r="AH684" t="n">
        <v>30.61968355151015</v>
      </c>
      <c r="AI684" t="n">
        <v>-79.49119411663843</v>
      </c>
      <c r="AJ684" t="n">
        <v>-15.60769622195886</v>
      </c>
      <c r="AK684" t="n">
        <v>98.77093406225104</v>
      </c>
      <c r="AL684" t="n">
        <v>-15.60769622195886</v>
      </c>
      <c r="AM684" t="n">
        <v>1</v>
      </c>
      <c r="AN684" t="n">
        <v>10.3777200216526</v>
      </c>
      <c r="AO684" t="n">
        <v>-3.109138000873286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</row>
    <row r="685" spans="1:49">
      <c r="A685" t="n">
        <v>-72.98690175999999</v>
      </c>
      <c r="B685" t="n">
        <v>51.549346275</v>
      </c>
      <c r="C685" t="n">
        <v>47.27605395</v>
      </c>
      <c r="D685" t="n">
        <v>75.119516205</v>
      </c>
      <c r="E685" t="n">
        <v>1666.5267345</v>
      </c>
      <c r="F685" t="n">
        <v>682</v>
      </c>
      <c r="G685" t="n">
        <v>22.8</v>
      </c>
      <c r="H685" t="n">
        <v>-0.7767080072866492</v>
      </c>
      <c r="I685" t="n">
        <v>1.52496223412066</v>
      </c>
      <c r="J685" t="n">
        <v>0</v>
      </c>
      <c r="K685" t="n">
        <v>0</v>
      </c>
      <c r="L685" t="n">
        <v>0.02753836420833455</v>
      </c>
      <c r="M685" t="n">
        <v>0</v>
      </c>
      <c r="N685" t="n">
        <v>91.15753293524961</v>
      </c>
      <c r="O685" t="n">
        <v>-7.304688694829849</v>
      </c>
      <c r="P685" t="b">
        <v>1</v>
      </c>
      <c r="Q685" t="n">
        <v>0</v>
      </c>
      <c r="R685" t="b">
        <v>0</v>
      </c>
      <c r="S685" t="n">
        <v>-7.304688694829849</v>
      </c>
      <c r="T685" t="n">
        <v>187.2485943379092</v>
      </c>
      <c r="U685" t="n">
        <v>738.5084560687138</v>
      </c>
      <c r="V685" t="n">
        <v>-372.5242320692672</v>
      </c>
      <c r="W685" t="n">
        <v>2</v>
      </c>
      <c r="X685" t="n">
        <v>1577.454062162773</v>
      </c>
      <c r="Y685" t="b">
        <v>0</v>
      </c>
      <c r="Z685" t="n">
        <v>1577.454062162773</v>
      </c>
      <c r="AA685" t="b">
        <v>0</v>
      </c>
      <c r="AB685" t="n">
        <v>-94.45340569707587</v>
      </c>
      <c r="AC685" t="n">
        <v>-7.304688694829849</v>
      </c>
      <c r="AD685" t="b">
        <v>0</v>
      </c>
      <c r="AE685" t="n">
        <v>0</v>
      </c>
      <c r="AF685" t="n">
        <v>0</v>
      </c>
      <c r="AG685" t="n">
        <v>0.9441513566976004</v>
      </c>
      <c r="AH685" t="n">
        <v>30.6463108614207</v>
      </c>
      <c r="AI685" t="n">
        <v>-41.75014566179917</v>
      </c>
      <c r="AJ685" t="n">
        <v>-6.896731741477225</v>
      </c>
      <c r="AK685" t="n">
        <v>52.70326003527669</v>
      </c>
      <c r="AL685" t="n">
        <v>-6.896731741477225</v>
      </c>
      <c r="AM685" t="n">
        <v>1</v>
      </c>
      <c r="AN685" t="n">
        <v>2.387450311431524</v>
      </c>
      <c r="AO685" t="n">
        <v>-2.964803143182132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</row>
    <row r="686" spans="1:49">
      <c r="A686" t="n">
        <v>-49.671641465</v>
      </c>
      <c r="B686" t="n">
        <v>28.23765432</v>
      </c>
      <c r="C686" t="n">
        <v>47.267554255</v>
      </c>
      <c r="D686" t="n">
        <v>75.106010575</v>
      </c>
      <c r="E686" t="n">
        <v>1532.57164</v>
      </c>
      <c r="F686" t="n">
        <v>683</v>
      </c>
      <c r="G686" t="n">
        <v>21.1</v>
      </c>
      <c r="H686" t="n">
        <v>-0.5098727224526698</v>
      </c>
      <c r="I686" t="n">
        <v>1.037821520222683</v>
      </c>
      <c r="J686" t="n">
        <v>0</v>
      </c>
      <c r="K686" t="n">
        <v>0</v>
      </c>
      <c r="L686" t="n">
        <v>-0.004014147854169925</v>
      </c>
      <c r="M686" t="n">
        <v>0</v>
      </c>
      <c r="N686" t="n">
        <v>91.17138484507512</v>
      </c>
      <c r="O686" t="n">
        <v>-4.117724439041774</v>
      </c>
      <c r="P686" t="b">
        <v>1</v>
      </c>
      <c r="Q686" t="n">
        <v>0</v>
      </c>
      <c r="R686" t="b">
        <v>0</v>
      </c>
      <c r="S686" t="n">
        <v>-4.117724439041774</v>
      </c>
      <c r="T686" t="n">
        <v>173.28707633903</v>
      </c>
      <c r="U686" t="n">
        <v>683.4442290811344</v>
      </c>
      <c r="V686" t="n">
        <v>-226.9146248904168</v>
      </c>
      <c r="W686" t="n">
        <v>2</v>
      </c>
      <c r="X686" t="n">
        <v>1459.836873317303</v>
      </c>
      <c r="Y686" t="b">
        <v>0</v>
      </c>
      <c r="Z686" t="n">
        <v>1459.836873317303</v>
      </c>
      <c r="AA686" t="b">
        <v>0</v>
      </c>
      <c r="AB686" t="n">
        <v>-57.53413410000425</v>
      </c>
      <c r="AC686" t="n">
        <v>-4.117724439041774</v>
      </c>
      <c r="AD686" t="b">
        <v>0</v>
      </c>
      <c r="AE686" t="n">
        <v>0</v>
      </c>
      <c r="AF686" t="n">
        <v>0</v>
      </c>
      <c r="AG686" t="n">
        <v>0.9327130207182917</v>
      </c>
      <c r="AH686" t="n">
        <v>30.66026471521837</v>
      </c>
      <c r="AI686" t="n">
        <v>-25.12305056686622</v>
      </c>
      <c r="AJ686" t="n">
        <v>-3.840655200024186</v>
      </c>
      <c r="AK686" t="n">
        <v>32.41108353313804</v>
      </c>
      <c r="AL686" t="n">
        <v>-3.840655200024186</v>
      </c>
      <c r="AM686" t="n">
        <v>1</v>
      </c>
      <c r="AN686" t="n">
        <v>0.06967271853878776</v>
      </c>
      <c r="AO686" t="n">
        <v>-2.687709991776966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</row>
    <row r="687" spans="1:49">
      <c r="A687" t="n">
        <v>-51.699055405</v>
      </c>
      <c r="B687" t="n">
        <v>30.264757965</v>
      </c>
      <c r="C687" t="n">
        <v>47.25882315</v>
      </c>
      <c r="D687" t="n">
        <v>75.09213724</v>
      </c>
      <c r="E687" t="n">
        <v>1358.5611125</v>
      </c>
      <c r="F687" t="n">
        <v>684</v>
      </c>
      <c r="G687" t="n">
        <v>18.9</v>
      </c>
      <c r="H687" t="n">
        <v>-0.4338011029026747</v>
      </c>
      <c r="I687" t="n">
        <v>1.080181582328021</v>
      </c>
      <c r="J687" t="n">
        <v>0</v>
      </c>
      <c r="K687" t="n">
        <v>0</v>
      </c>
      <c r="L687" t="n">
        <v>-0.02603492229166554</v>
      </c>
      <c r="M687" t="n">
        <v>0</v>
      </c>
      <c r="N687" t="n">
        <v>91.18154151387461</v>
      </c>
      <c r="O687" t="n">
        <v>-3.026417939123752</v>
      </c>
      <c r="P687" t="b">
        <v>1</v>
      </c>
      <c r="Q687" t="n">
        <v>0</v>
      </c>
      <c r="R687" t="b">
        <v>0</v>
      </c>
      <c r="S687" t="n">
        <v>-3.026417939123752</v>
      </c>
      <c r="T687" t="n">
        <v>155.219229516951</v>
      </c>
      <c r="U687" t="n">
        <v>612.1846412148549</v>
      </c>
      <c r="V687" t="n">
        <v>-186.1893180526052</v>
      </c>
      <c r="W687" t="n">
        <v>2</v>
      </c>
      <c r="X687" t="n">
        <v>1307.62639363493</v>
      </c>
      <c r="Y687" t="b">
        <v>0</v>
      </c>
      <c r="Z687" t="n">
        <v>1307.62639363493</v>
      </c>
      <c r="AA687" t="b">
        <v>0</v>
      </c>
      <c r="AB687" t="n">
        <v>-47.20824494234411</v>
      </c>
      <c r="AC687" t="n">
        <v>-3.026417939123752</v>
      </c>
      <c r="AD687" t="b">
        <v>0</v>
      </c>
      <c r="AE687" t="n">
        <v>0</v>
      </c>
      <c r="AF687" t="n">
        <v>0</v>
      </c>
      <c r="AG687" t="n">
        <v>0.926849590926093</v>
      </c>
      <c r="AH687" t="n">
        <v>30.66974165542324</v>
      </c>
      <c r="AI687" t="n">
        <v>-20.48452364847867</v>
      </c>
      <c r="AJ687" t="n">
        <v>-2.805034228848239</v>
      </c>
      <c r="AK687" t="n">
        <v>26.72372129386544</v>
      </c>
      <c r="AL687" t="n">
        <v>-2.805034228848239</v>
      </c>
      <c r="AM687" t="n">
        <v>1</v>
      </c>
      <c r="AN687" t="n">
        <v>0</v>
      </c>
      <c r="AO687" t="n">
        <v>-1.660526077870043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</row>
    <row r="688" spans="1:49">
      <c r="A688" t="n">
        <v>-24.32896725</v>
      </c>
      <c r="B688" t="n">
        <v>2.898858714999999</v>
      </c>
      <c r="C688" t="n">
        <v>47.25014233</v>
      </c>
      <c r="D688" t="n">
        <v>75.078343805</v>
      </c>
      <c r="E688" t="n">
        <v>1166.196619</v>
      </c>
      <c r="F688" t="n">
        <v>685</v>
      </c>
      <c r="G688" t="n">
        <v>18.9</v>
      </c>
      <c r="H688" t="n">
        <v>0.4117438007300311</v>
      </c>
      <c r="I688" t="n">
        <v>0.5083207446372413</v>
      </c>
      <c r="J688" t="n">
        <v>0</v>
      </c>
      <c r="K688" t="n">
        <v>0</v>
      </c>
      <c r="L688" t="n">
        <v>-0.02816725602083492</v>
      </c>
      <c r="M688" t="n">
        <v>0</v>
      </c>
      <c r="N688" t="n">
        <v>91.18729908621488</v>
      </c>
      <c r="O688" t="n">
        <v>4.517850770426111</v>
      </c>
      <c r="P688" t="b">
        <v>1</v>
      </c>
      <c r="Q688" t="n">
        <v>0</v>
      </c>
      <c r="R688" t="b">
        <v>0</v>
      </c>
      <c r="S688" t="n">
        <v>4.517850770426111</v>
      </c>
      <c r="T688" t="n">
        <v>155.219229516951</v>
      </c>
      <c r="U688" t="n">
        <v>612.1846412148549</v>
      </c>
      <c r="V688" t="n">
        <v>277.94427964983</v>
      </c>
      <c r="W688" t="n">
        <v>2</v>
      </c>
      <c r="X688" t="n">
        <v>1307.62639363493</v>
      </c>
      <c r="Y688" t="b">
        <v>0</v>
      </c>
      <c r="Z688" t="n">
        <v>1307.62639363493</v>
      </c>
      <c r="AA688" t="b">
        <v>0</v>
      </c>
      <c r="AB688" t="n">
        <v>70.47268753798936</v>
      </c>
      <c r="AC688" t="n">
        <v>4.517850770426111</v>
      </c>
      <c r="AD688" t="b">
        <v>0</v>
      </c>
      <c r="AE688" t="n">
        <v>0</v>
      </c>
      <c r="AF688" t="n">
        <v>0</v>
      </c>
      <c r="AG688" t="n">
        <v>0.9075677528524004</v>
      </c>
      <c r="AH688" t="n">
        <v>30.6773139149496</v>
      </c>
      <c r="AI688" t="n">
        <v>36.35302283568765</v>
      </c>
      <c r="AJ688" t="n">
        <v>4.977976306702093</v>
      </c>
      <c r="AK688" t="n">
        <v>3.36019159131061</v>
      </c>
      <c r="AL688" t="n">
        <v>4.977976306702093</v>
      </c>
      <c r="AM688" t="n">
        <v>1</v>
      </c>
      <c r="AN688" t="n">
        <v>0</v>
      </c>
      <c r="AO688" t="n">
        <v>5.49783934604878</v>
      </c>
      <c r="AP688" t="n">
        <v>0</v>
      </c>
      <c r="AQ688" t="n">
        <v>1.54368505067472</v>
      </c>
      <c r="AR688" t="n">
        <v>1</v>
      </c>
      <c r="AS688" t="n">
        <v>0</v>
      </c>
      <c r="AT688" t="n">
        <v>0</v>
      </c>
      <c r="AU688" t="n">
        <v>0</v>
      </c>
      <c r="AV688" t="n">
        <v>1.550615257571628</v>
      </c>
      <c r="AW688" t="n">
        <v>0.4874871126764352</v>
      </c>
    </row>
    <row r="689" spans="1:49">
      <c r="A689" t="n">
        <v>0</v>
      </c>
      <c r="B689" t="n">
        <v>-21.42638506</v>
      </c>
      <c r="C689" t="n">
        <v>47.246495015</v>
      </c>
      <c r="D689" t="n">
        <v>75.07254839000001</v>
      </c>
      <c r="E689" t="n">
        <v>1203.3664635</v>
      </c>
      <c r="F689" t="n">
        <v>686</v>
      </c>
      <c r="G689" t="n">
        <v>21.3</v>
      </c>
      <c r="H689" t="n">
        <v>0.7868258999825559</v>
      </c>
      <c r="I689" t="n">
        <v>-0</v>
      </c>
      <c r="J689" t="n">
        <v>0</v>
      </c>
      <c r="K689" t="n">
        <v>0</v>
      </c>
      <c r="L689" t="n">
        <v>-0.006164625729165762</v>
      </c>
      <c r="M689" t="n">
        <v>0</v>
      </c>
      <c r="N689" t="n">
        <v>91.18408250177998</v>
      </c>
      <c r="O689" t="n">
        <v>8.883838186324594</v>
      </c>
      <c r="P689" t="b">
        <v>1</v>
      </c>
      <c r="Q689" t="n">
        <v>0</v>
      </c>
      <c r="R689" t="b">
        <v>0</v>
      </c>
      <c r="S689" t="n">
        <v>8.883838186324594</v>
      </c>
      <c r="T689" t="n">
        <v>174.9296078683099</v>
      </c>
      <c r="U689" t="n">
        <v>689.9223734326143</v>
      </c>
      <c r="V689" t="n">
        <v>484.9631042607189</v>
      </c>
      <c r="W689" t="n">
        <v>2</v>
      </c>
      <c r="X689" t="n">
        <v>1473.674189652064</v>
      </c>
      <c r="Y689" t="b">
        <v>0</v>
      </c>
      <c r="Z689" t="n">
        <v>1473.674189652064</v>
      </c>
      <c r="AA689" t="b">
        <v>0</v>
      </c>
      <c r="AB689" t="n">
        <v>122.9622475306082</v>
      </c>
      <c r="AC689" t="n">
        <v>8.883838186324594</v>
      </c>
      <c r="AD689" t="b">
        <v>0</v>
      </c>
      <c r="AE689" t="n">
        <v>0</v>
      </c>
      <c r="AF689" t="n">
        <v>0</v>
      </c>
      <c r="AG689" t="n">
        <v>0.9291443544252034</v>
      </c>
      <c r="AH689" t="n">
        <v>30.69159743410527</v>
      </c>
      <c r="AI689" t="n">
        <v>61.95656790217242</v>
      </c>
      <c r="AJ689" t="n">
        <v>9.561311053566486</v>
      </c>
      <c r="AK689" t="n">
        <v>4.389972616307148</v>
      </c>
      <c r="AL689" t="n">
        <v>9.561311053566486</v>
      </c>
      <c r="AM689" t="n">
        <v>0</v>
      </c>
      <c r="AN689" t="n">
        <v>0</v>
      </c>
      <c r="AO689" t="n">
        <v>9.575445499968042</v>
      </c>
      <c r="AP689" t="n">
        <v>0</v>
      </c>
      <c r="AQ689" t="n">
        <v>2.382668126363028</v>
      </c>
      <c r="AR689" t="n">
        <v>1</v>
      </c>
      <c r="AS689" t="n">
        <v>0</v>
      </c>
      <c r="AT689" t="n">
        <v>0</v>
      </c>
      <c r="AU689" t="n">
        <v>0</v>
      </c>
      <c r="AV689" t="n">
        <v>2.376346279674904</v>
      </c>
      <c r="AW689" t="n">
        <v>0.7470829278516856</v>
      </c>
    </row>
    <row r="690" spans="1:49">
      <c r="A690" t="n">
        <v>0</v>
      </c>
      <c r="B690" t="n">
        <v>-21.42638506</v>
      </c>
      <c r="C690" t="n">
        <v>47.246915175</v>
      </c>
      <c r="D690" t="n">
        <v>75.07321601</v>
      </c>
      <c r="E690" t="n">
        <v>1337.936068</v>
      </c>
      <c r="F690" t="n">
        <v>687</v>
      </c>
      <c r="G690" t="n">
        <v>23.9</v>
      </c>
      <c r="H690" t="n">
        <v>0.6076192660064157</v>
      </c>
      <c r="I690" t="n">
        <v>-0</v>
      </c>
      <c r="J690" t="n">
        <v>0</v>
      </c>
      <c r="K690" t="n">
        <v>0</v>
      </c>
      <c r="L690" t="n">
        <v>0.02944980912500128</v>
      </c>
      <c r="M690" t="n">
        <v>0</v>
      </c>
      <c r="N690" t="n">
        <v>91.17664278474525</v>
      </c>
      <c r="O690" t="n">
        <v>7.974022071765804</v>
      </c>
      <c r="P690" t="b">
        <v>1</v>
      </c>
      <c r="Q690" t="n">
        <v>0</v>
      </c>
      <c r="R690" t="b">
        <v>0</v>
      </c>
      <c r="S690" t="n">
        <v>7.974022071765804</v>
      </c>
      <c r="T690" t="n">
        <v>196.2825177489487</v>
      </c>
      <c r="U690" t="n">
        <v>774.1382500018535</v>
      </c>
      <c r="V690" t="n">
        <v>387.9423527678491</v>
      </c>
      <c r="W690" t="n">
        <v>2</v>
      </c>
      <c r="X690" t="n">
        <v>1653.559302003959</v>
      </c>
      <c r="Y690" t="b">
        <v>0</v>
      </c>
      <c r="Z690" t="n">
        <v>1653.559302003959</v>
      </c>
      <c r="AA690" t="b">
        <v>0</v>
      </c>
      <c r="AB690" t="n">
        <v>98.36266550908952</v>
      </c>
      <c r="AC690" t="n">
        <v>7.974022071765804</v>
      </c>
      <c r="AD690" t="b">
        <v>0</v>
      </c>
      <c r="AE690" t="n">
        <v>0</v>
      </c>
      <c r="AF690" t="n">
        <v>0</v>
      </c>
      <c r="AG690" t="n">
        <v>0.9195696997514159</v>
      </c>
      <c r="AH690" t="n">
        <v>30.71312797435449</v>
      </c>
      <c r="AI690" t="n">
        <v>50.07770161254673</v>
      </c>
      <c r="AJ690" t="n">
        <v>8.671471095580241</v>
      </c>
      <c r="AK690" t="n">
        <v>4.027764576456136</v>
      </c>
      <c r="AL690" t="n">
        <v>8.671471095580241</v>
      </c>
      <c r="AM690" t="n">
        <v>0</v>
      </c>
      <c r="AN690" t="n">
        <v>0</v>
      </c>
      <c r="AO690" t="n">
        <v>8.675974048411552</v>
      </c>
      <c r="AP690" t="n">
        <v>0</v>
      </c>
      <c r="AQ690" t="n">
        <v>2.199881687055007</v>
      </c>
      <c r="AR690" t="n">
        <v>1</v>
      </c>
      <c r="AS690" t="n">
        <v>0</v>
      </c>
      <c r="AT690" t="n">
        <v>0</v>
      </c>
      <c r="AU690" t="n">
        <v>0</v>
      </c>
      <c r="AV690" t="n">
        <v>2.198433695024063</v>
      </c>
      <c r="AW690" t="n">
        <v>0.6911502316030588</v>
      </c>
    </row>
    <row r="691" spans="1:49">
      <c r="A691" t="n">
        <v>0</v>
      </c>
      <c r="B691" t="n">
        <v>-21.42638506</v>
      </c>
      <c r="C691" t="n">
        <v>47.255176605</v>
      </c>
      <c r="D691" t="n">
        <v>75.08634304500001</v>
      </c>
      <c r="E691" t="n">
        <v>1300.301184</v>
      </c>
      <c r="F691" t="n">
        <v>688</v>
      </c>
      <c r="G691" t="n">
        <v>25.9</v>
      </c>
      <c r="H691" t="n">
        <v>0.6160303693251072</v>
      </c>
      <c r="I691" t="n">
        <v>-0</v>
      </c>
      <c r="J691" t="n">
        <v>0</v>
      </c>
      <c r="K691" t="n">
        <v>0</v>
      </c>
      <c r="L691" t="n">
        <v>0.06529158391666806</v>
      </c>
      <c r="M691" t="n">
        <v>0</v>
      </c>
      <c r="N691" t="n">
        <v>91.16920306771053</v>
      </c>
      <c r="O691" t="n">
        <v>8.769219087818531</v>
      </c>
      <c r="P691" t="b">
        <v>1</v>
      </c>
      <c r="Q691" t="n">
        <v>0</v>
      </c>
      <c r="R691" t="b">
        <v>0</v>
      </c>
      <c r="S691" t="n">
        <v>8.769219087818531</v>
      </c>
      <c r="T691" t="n">
        <v>212.7078330417477</v>
      </c>
      <c r="U691" t="n">
        <v>838.919693516653</v>
      </c>
      <c r="V691" t="n">
        <v>393.6849560048491</v>
      </c>
      <c r="W691" t="n">
        <v>3</v>
      </c>
      <c r="X691" t="n">
        <v>1109.890754522532</v>
      </c>
      <c r="Y691" t="b">
        <v>1</v>
      </c>
      <c r="Z691" t="n">
        <v>1109.890754522532</v>
      </c>
      <c r="AA691" t="b">
        <v>0</v>
      </c>
      <c r="AB691" t="n">
        <v>99.81870081258853</v>
      </c>
      <c r="AC691" t="n">
        <v>8.769219087818531</v>
      </c>
      <c r="AD691" t="b">
        <v>0</v>
      </c>
      <c r="AE691" t="n">
        <v>0</v>
      </c>
      <c r="AF691" t="n">
        <v>190.4104294774681</v>
      </c>
      <c r="AG691" t="n">
        <v>0.9388946472374959</v>
      </c>
      <c r="AH691" t="n">
        <v>30.73506496004264</v>
      </c>
      <c r="AI691" t="n">
        <v>80.35912620298879</v>
      </c>
      <c r="AJ691" t="n">
        <v>9.339939378310604</v>
      </c>
      <c r="AK691" t="n">
        <v>4.910372754320207</v>
      </c>
      <c r="AL691" t="n">
        <v>10.94227894287676</v>
      </c>
      <c r="AM691" t="n">
        <v>0</v>
      </c>
      <c r="AN691" t="n">
        <v>0</v>
      </c>
      <c r="AO691" t="n">
        <v>10.94271310629158</v>
      </c>
      <c r="AP691" t="n">
        <v>0</v>
      </c>
      <c r="AQ691" t="n">
        <v>2.659718691178939</v>
      </c>
      <c r="AR691" t="n">
        <v>1</v>
      </c>
      <c r="AS691" t="n">
        <v>0</v>
      </c>
      <c r="AT691" t="n">
        <v>0</v>
      </c>
      <c r="AU691" t="n">
        <v>0</v>
      </c>
      <c r="AV691" t="n">
        <v>2.650059002415988</v>
      </c>
      <c r="AW691" t="n">
        <v>0.8331335611472848</v>
      </c>
    </row>
    <row r="692" spans="1:49">
      <c r="A692" t="n">
        <v>0</v>
      </c>
      <c r="B692" t="n">
        <v>-21.42638506</v>
      </c>
      <c r="C692" t="n">
        <v>47.29260247000001</v>
      </c>
      <c r="D692" t="n">
        <v>75.14581104999999</v>
      </c>
      <c r="E692" t="n">
        <v>1307.836707</v>
      </c>
      <c r="F692" t="n">
        <v>689</v>
      </c>
      <c r="G692" t="n">
        <v>28.4</v>
      </c>
      <c r="H692" t="n">
        <v>0.6782592566931549</v>
      </c>
      <c r="I692" t="n">
        <v>-0</v>
      </c>
      <c r="J692" t="n">
        <v>0</v>
      </c>
      <c r="K692" t="n">
        <v>0</v>
      </c>
      <c r="L692" t="n">
        <v>0.09637631556250098</v>
      </c>
      <c r="M692" t="n">
        <v>0</v>
      </c>
      <c r="N692" t="n">
        <v>91.1617633506758</v>
      </c>
      <c r="O692" t="n">
        <v>10.48697970489458</v>
      </c>
      <c r="P692" t="b">
        <v>1</v>
      </c>
      <c r="Q692" t="n">
        <v>0</v>
      </c>
      <c r="R692" t="b">
        <v>0</v>
      </c>
      <c r="S692" t="n">
        <v>10.48697970489458</v>
      </c>
      <c r="T692" t="n">
        <v>233.2394771577465</v>
      </c>
      <c r="U692" t="n">
        <v>919.8964979101523</v>
      </c>
      <c r="V692" t="n">
        <v>429.3581888822864</v>
      </c>
      <c r="W692" t="n">
        <v>3</v>
      </c>
      <c r="X692" t="n">
        <v>1217.023066735132</v>
      </c>
      <c r="Y692" t="b">
        <v>0</v>
      </c>
      <c r="Z692" t="n">
        <v>1217.023066735132</v>
      </c>
      <c r="AA692" t="b">
        <v>0</v>
      </c>
      <c r="AB692" t="n">
        <v>108.8636381547379</v>
      </c>
      <c r="AC692" t="n">
        <v>10.48697970489458</v>
      </c>
      <c r="AD692" t="b">
        <v>0</v>
      </c>
      <c r="AE692" t="n">
        <v>0</v>
      </c>
      <c r="AF692" t="n">
        <v>0</v>
      </c>
      <c r="AG692" t="n">
        <v>0.9402942720710739</v>
      </c>
      <c r="AH692" t="n">
        <v>30.75339316803512</v>
      </c>
      <c r="AI692" t="n">
        <v>87.51030738587244</v>
      </c>
      <c r="AJ692" t="n">
        <v>11.15286992208956</v>
      </c>
      <c r="AK692" t="n">
        <v>5.224866603757604</v>
      </c>
      <c r="AL692" t="n">
        <v>11.15286992208956</v>
      </c>
      <c r="AM692" t="n">
        <v>0</v>
      </c>
      <c r="AN692" t="n">
        <v>0</v>
      </c>
      <c r="AO692" t="n">
        <v>11.16334869187872</v>
      </c>
      <c r="AP692" t="n">
        <v>0</v>
      </c>
      <c r="AQ692" t="n">
        <v>2.704105147466666</v>
      </c>
      <c r="AR692" t="n">
        <v>1</v>
      </c>
      <c r="AS692" t="n">
        <v>0</v>
      </c>
      <c r="AT692" t="n">
        <v>0</v>
      </c>
      <c r="AU692" t="n">
        <v>0</v>
      </c>
      <c r="AV692" t="n">
        <v>2.693687652217404</v>
      </c>
      <c r="AW692" t="n">
        <v>0.846849667975081</v>
      </c>
    </row>
    <row r="693" spans="1:49">
      <c r="A693" t="n">
        <v>0</v>
      </c>
      <c r="B693" t="n">
        <v>-21.42638506</v>
      </c>
      <c r="C693" t="n">
        <v>47.371551545</v>
      </c>
      <c r="D693" t="n">
        <v>75.271257565</v>
      </c>
      <c r="E693" t="n">
        <v>1448.1731385</v>
      </c>
      <c r="F693" t="n">
        <v>690</v>
      </c>
      <c r="G693" t="n">
        <v>30.3</v>
      </c>
      <c r="H693" t="n">
        <v>0.337599270568941</v>
      </c>
      <c r="I693" t="n">
        <v>-0</v>
      </c>
      <c r="J693" t="n">
        <v>0</v>
      </c>
      <c r="K693" t="n">
        <v>0</v>
      </c>
      <c r="L693" t="n">
        <v>0.1186070252916653</v>
      </c>
      <c r="M693" t="n">
        <v>0</v>
      </c>
      <c r="N693" t="n">
        <v>91.15432363364107</v>
      </c>
      <c r="O693" t="n">
        <v>6.347816529289453</v>
      </c>
      <c r="P693" t="b">
        <v>1</v>
      </c>
      <c r="Q693" t="n">
        <v>0</v>
      </c>
      <c r="R693" t="b">
        <v>0</v>
      </c>
      <c r="S693" t="n">
        <v>6.347816529289453</v>
      </c>
      <c r="T693" t="n">
        <v>248.8435266859056</v>
      </c>
      <c r="U693" t="n">
        <v>981.4388692492118</v>
      </c>
      <c r="V693" t="n">
        <v>243.5955779758874</v>
      </c>
      <c r="W693" t="n">
        <v>3</v>
      </c>
      <c r="X693" t="n">
        <v>1298.443624016707</v>
      </c>
      <c r="Y693" t="b">
        <v>0</v>
      </c>
      <c r="Z693" t="n">
        <v>1298.443624016707</v>
      </c>
      <c r="AA693" t="b">
        <v>0</v>
      </c>
      <c r="AB693" t="n">
        <v>61.76358467948462</v>
      </c>
      <c r="AC693" t="n">
        <v>6.347816529289453</v>
      </c>
      <c r="AD693" t="b">
        <v>0</v>
      </c>
      <c r="AE693" t="n">
        <v>0</v>
      </c>
      <c r="AF693" t="n">
        <v>0</v>
      </c>
      <c r="AG693" t="n">
        <v>0.9231954958628869</v>
      </c>
      <c r="AH693" t="n">
        <v>30.77480955738233</v>
      </c>
      <c r="AI693" t="n">
        <v>50.5683720752006</v>
      </c>
      <c r="AJ693" t="n">
        <v>6.8759180019139</v>
      </c>
      <c r="AK693" t="n">
        <v>3.883878742256819</v>
      </c>
      <c r="AL693" t="n">
        <v>6.8759180019139</v>
      </c>
      <c r="AM693" t="n">
        <v>0</v>
      </c>
      <c r="AN693" t="n">
        <v>0</v>
      </c>
      <c r="AO693" t="n">
        <v>6.925972644333974</v>
      </c>
      <c r="AP693" t="n">
        <v>0</v>
      </c>
      <c r="AQ693" t="n">
        <v>1.868126989842005</v>
      </c>
      <c r="AR693" t="n">
        <v>1</v>
      </c>
      <c r="AS693" t="n">
        <v>0</v>
      </c>
      <c r="AT693" t="n">
        <v>0</v>
      </c>
      <c r="AU693" t="n">
        <v>0</v>
      </c>
      <c r="AV693" t="n">
        <v>1.873704807528366</v>
      </c>
      <c r="AW693" t="n">
        <v>0.5890609821938797</v>
      </c>
    </row>
    <row r="694" spans="1:49">
      <c r="A694" t="n">
        <v>0</v>
      </c>
      <c r="B694" t="n">
        <v>-21.42638506</v>
      </c>
      <c r="C694" t="n">
        <v>47.474299485</v>
      </c>
      <c r="D694" t="n">
        <v>75.434519405</v>
      </c>
      <c r="E694" t="n">
        <v>1631.0229345</v>
      </c>
      <c r="F694" t="n">
        <v>691</v>
      </c>
      <c r="G694" t="n">
        <v>30.9</v>
      </c>
      <c r="H694" t="n">
        <v>0.05467699436441276</v>
      </c>
      <c r="I694" t="n">
        <v>-0</v>
      </c>
      <c r="J694" t="n">
        <v>0</v>
      </c>
      <c r="K694" t="n">
        <v>0</v>
      </c>
      <c r="L694" t="n">
        <v>0.1334591395000029</v>
      </c>
      <c r="M694" t="n">
        <v>0</v>
      </c>
      <c r="N694" t="n">
        <v>91.14688391660634</v>
      </c>
      <c r="O694" t="n">
        <v>2.357137442554075</v>
      </c>
      <c r="P694" t="b">
        <v>1</v>
      </c>
      <c r="Q694" t="n">
        <v>0</v>
      </c>
      <c r="R694" t="b">
        <v>0</v>
      </c>
      <c r="S694" t="n">
        <v>2.357137442554075</v>
      </c>
      <c r="T694" t="n">
        <v>253.7711212737453</v>
      </c>
      <c r="U694" t="n">
        <v>1000.873302303652</v>
      </c>
      <c r="V694" t="n">
        <v>88.69805365870411</v>
      </c>
      <c r="W694" t="n">
        <v>3</v>
      </c>
      <c r="X694" t="n">
        <v>1324.155378947731</v>
      </c>
      <c r="Y694" t="b">
        <v>0</v>
      </c>
      <c r="Z694" t="n">
        <v>1324.155378947731</v>
      </c>
      <c r="AA694" t="b">
        <v>0</v>
      </c>
      <c r="AB694" t="n">
        <v>22.489364517927</v>
      </c>
      <c r="AC694" t="n">
        <v>2.357137442554075</v>
      </c>
      <c r="AD694" t="b">
        <v>0</v>
      </c>
      <c r="AE694" t="n">
        <v>0</v>
      </c>
      <c r="AF694" t="n">
        <v>0</v>
      </c>
      <c r="AG694" t="n">
        <v>0.8609159794266655</v>
      </c>
      <c r="AH694" t="n">
        <v>30.79148551889109</v>
      </c>
      <c r="AI694" t="n">
        <v>19.74497420674826</v>
      </c>
      <c r="AJ694" t="n">
        <v>2.737941330957559</v>
      </c>
      <c r="AK694" t="n">
        <v>2.746210398791334</v>
      </c>
      <c r="AL694" t="n">
        <v>2.737941330957559</v>
      </c>
      <c r="AM694" t="n">
        <v>0</v>
      </c>
      <c r="AN694" t="n">
        <v>0</v>
      </c>
      <c r="AO694" t="n">
        <v>2.796690142003936</v>
      </c>
      <c r="AP694" t="n">
        <v>0</v>
      </c>
      <c r="AQ694" t="n">
        <v>1.142428234137899</v>
      </c>
      <c r="AR694" t="n">
        <v>1</v>
      </c>
      <c r="AS694" t="n">
        <v>0</v>
      </c>
      <c r="AT694" t="n">
        <v>0</v>
      </c>
      <c r="AU694" t="n">
        <v>0</v>
      </c>
      <c r="AV694" t="n">
        <v>1.164029188059489</v>
      </c>
      <c r="AW694" t="n">
        <v>0.3659510153710732</v>
      </c>
    </row>
    <row r="695" spans="1:49">
      <c r="A695" t="n">
        <v>0</v>
      </c>
      <c r="B695" t="n">
        <v>-21.42638506</v>
      </c>
      <c r="C695" t="n">
        <v>47.581367295</v>
      </c>
      <c r="D695" t="n">
        <v>75.60464532500001</v>
      </c>
      <c r="E695" t="n">
        <v>1798.3038485</v>
      </c>
      <c r="F695" t="n">
        <v>692</v>
      </c>
      <c r="G695" t="n">
        <v>31.1</v>
      </c>
      <c r="H695" t="n">
        <v>0.1103594186400834</v>
      </c>
      <c r="I695" t="n">
        <v>-0</v>
      </c>
      <c r="J695" t="n">
        <v>0</v>
      </c>
      <c r="K695" t="n">
        <v>0</v>
      </c>
      <c r="L695" t="n">
        <v>0.143681996229167</v>
      </c>
      <c r="M695" t="n">
        <v>0</v>
      </c>
      <c r="N695" t="n">
        <v>91.13944419957161</v>
      </c>
      <c r="O695" t="n">
        <v>3.193547493790654</v>
      </c>
      <c r="P695" t="b">
        <v>1</v>
      </c>
      <c r="Q695" t="n">
        <v>0</v>
      </c>
      <c r="R695" t="b">
        <v>0</v>
      </c>
      <c r="S695" t="n">
        <v>3.193547493790654</v>
      </c>
      <c r="T695" t="n">
        <v>255.4136528030253</v>
      </c>
      <c r="U695" t="n">
        <v>1007.351446655132</v>
      </c>
      <c r="V695" t="n">
        <v>119.3989900048514</v>
      </c>
      <c r="W695" t="n">
        <v>3</v>
      </c>
      <c r="X695" t="n">
        <v>1332.725963924739</v>
      </c>
      <c r="Y695" t="b">
        <v>0</v>
      </c>
      <c r="Z695" t="n">
        <v>1332.725963924739</v>
      </c>
      <c r="AA695" t="b">
        <v>0</v>
      </c>
      <c r="AB695" t="n">
        <v>30.27357758743696</v>
      </c>
      <c r="AC695" t="n">
        <v>3.193547493790654</v>
      </c>
      <c r="AD695" t="b">
        <v>0</v>
      </c>
      <c r="AE695" t="n">
        <v>0</v>
      </c>
      <c r="AF695" t="n">
        <v>0</v>
      </c>
      <c r="AG695" t="n">
        <v>0.8848500755932766</v>
      </c>
      <c r="AH695" t="n">
        <v>30.80269903914158</v>
      </c>
      <c r="AI695" t="n">
        <v>25.8603387997504</v>
      </c>
      <c r="AJ695" t="n">
        <v>3.609139651877677</v>
      </c>
      <c r="AK695" t="n">
        <v>2.977816057923516</v>
      </c>
      <c r="AL695" t="n">
        <v>3.609139651877677</v>
      </c>
      <c r="AM695" t="n">
        <v>0</v>
      </c>
      <c r="AN695" t="n">
        <v>0</v>
      </c>
      <c r="AO695" t="n">
        <v>3.609153056031776</v>
      </c>
      <c r="AP695" t="n">
        <v>0</v>
      </c>
      <c r="AQ695" t="n">
        <v>1.344464848823729</v>
      </c>
      <c r="AR695" t="n">
        <v>1</v>
      </c>
      <c r="AS695" t="n">
        <v>0</v>
      </c>
      <c r="AT695" t="n">
        <v>0</v>
      </c>
      <c r="AU695" t="n">
        <v>0</v>
      </c>
      <c r="AV695" t="n">
        <v>1.364596984725496</v>
      </c>
      <c r="AW695" t="n">
        <v>0.4290061256669099</v>
      </c>
    </row>
    <row r="696" spans="1:49">
      <c r="A696" t="n">
        <v>0</v>
      </c>
      <c r="B696" t="n">
        <v>-21.42638506</v>
      </c>
      <c r="C696" t="n">
        <v>47.68149046</v>
      </c>
      <c r="D696" t="n">
        <v>75.76373652000001</v>
      </c>
      <c r="E696" t="n">
        <v>1636.311652</v>
      </c>
      <c r="F696" t="n">
        <v>693</v>
      </c>
      <c r="G696" t="n">
        <v>31.8</v>
      </c>
      <c r="H696" t="n">
        <v>0.25388533107526</v>
      </c>
      <c r="I696" t="n">
        <v>-0</v>
      </c>
      <c r="J696" t="n">
        <v>0</v>
      </c>
      <c r="K696" t="n">
        <v>0</v>
      </c>
      <c r="L696" t="n">
        <v>0.1483194023750034</v>
      </c>
      <c r="M696" t="n">
        <v>0</v>
      </c>
      <c r="N696" t="n">
        <v>91.13200448253689</v>
      </c>
      <c r="O696" t="n">
        <v>5.433251419534571</v>
      </c>
      <c r="P696" t="b">
        <v>1</v>
      </c>
      <c r="Q696" t="n">
        <v>0</v>
      </c>
      <c r="R696" t="b">
        <v>0</v>
      </c>
      <c r="S696" t="n">
        <v>5.433251419534571</v>
      </c>
      <c r="T696" t="n">
        <v>261.1625131555049</v>
      </c>
      <c r="U696" t="n">
        <v>1030.024951885312</v>
      </c>
      <c r="V696" t="n">
        <v>198.6645349744576</v>
      </c>
      <c r="W696" t="n">
        <v>3</v>
      </c>
      <c r="X696" t="n">
        <v>1362.723011344267</v>
      </c>
      <c r="Y696" t="b">
        <v>0</v>
      </c>
      <c r="Z696" t="n">
        <v>1362.723011344267</v>
      </c>
      <c r="AA696" t="b">
        <v>0</v>
      </c>
      <c r="AB696" t="n">
        <v>50.37133239717485</v>
      </c>
      <c r="AC696" t="n">
        <v>5.433251419534571</v>
      </c>
      <c r="AD696" t="b">
        <v>0</v>
      </c>
      <c r="AE696" t="n">
        <v>0</v>
      </c>
      <c r="AF696" t="n">
        <v>0</v>
      </c>
      <c r="AG696" t="n">
        <v>0.9140594227968708</v>
      </c>
      <c r="AH696" t="n">
        <v>30.81527719190558</v>
      </c>
      <c r="AI696" t="n">
        <v>41.65327604709401</v>
      </c>
      <c r="AJ696" t="n">
        <v>5.944089939918478</v>
      </c>
      <c r="AK696" t="n">
        <v>3.579706585888538</v>
      </c>
      <c r="AL696" t="n">
        <v>5.944089939918478</v>
      </c>
      <c r="AM696" t="n">
        <v>0</v>
      </c>
      <c r="AN696" t="n">
        <v>0</v>
      </c>
      <c r="AO696" t="n">
        <v>6.037893796595092</v>
      </c>
      <c r="AP696" t="n">
        <v>0</v>
      </c>
      <c r="AQ696" t="n">
        <v>1.735936303115422</v>
      </c>
      <c r="AR696" t="n">
        <v>1</v>
      </c>
      <c r="AS696" t="n">
        <v>0</v>
      </c>
      <c r="AT696" t="n">
        <v>0</v>
      </c>
      <c r="AU696" t="n">
        <v>0</v>
      </c>
      <c r="AV696" t="n">
        <v>1.745729535308781</v>
      </c>
      <c r="AW696" t="n">
        <v>0.5488277292037036</v>
      </c>
    </row>
    <row r="697" spans="1:49">
      <c r="A697" t="n">
        <v>0</v>
      </c>
      <c r="B697" t="n">
        <v>-21.42638506</v>
      </c>
      <c r="C697" t="n">
        <v>47.76577901</v>
      </c>
      <c r="D697" t="n">
        <v>75.89766722500001</v>
      </c>
      <c r="E697" t="n">
        <v>1355.877472</v>
      </c>
      <c r="F697" t="n">
        <v>694</v>
      </c>
      <c r="G697" t="n">
        <v>32.7</v>
      </c>
      <c r="H697" t="n">
        <v>0.2074325903922061</v>
      </c>
      <c r="I697" t="n">
        <v>-0</v>
      </c>
      <c r="J697" t="n">
        <v>0</v>
      </c>
      <c r="K697" t="n">
        <v>0</v>
      </c>
      <c r="L697" t="n">
        <v>0.1437444060833335</v>
      </c>
      <c r="M697" t="n">
        <v>0</v>
      </c>
      <c r="N697" t="n">
        <v>91.12456476550216</v>
      </c>
      <c r="O697" t="n">
        <v>4.887734566420784</v>
      </c>
      <c r="P697" t="b">
        <v>1</v>
      </c>
      <c r="Q697" t="n">
        <v>0</v>
      </c>
      <c r="R697" t="b">
        <v>0</v>
      </c>
      <c r="S697" t="n">
        <v>4.887734566420784</v>
      </c>
      <c r="T697" t="n">
        <v>268.5539050372645</v>
      </c>
      <c r="U697" t="n">
        <v>1059.176601466971</v>
      </c>
      <c r="V697" t="n">
        <v>173.7991000337263</v>
      </c>
      <c r="W697" t="n">
        <v>3</v>
      </c>
      <c r="X697" t="n">
        <v>1401.290643740803</v>
      </c>
      <c r="Y697" t="b">
        <v>0</v>
      </c>
      <c r="Z697" t="n">
        <v>1401.290643740803</v>
      </c>
      <c r="AA697" t="b">
        <v>0</v>
      </c>
      <c r="AB697" t="n">
        <v>44.06670893350059</v>
      </c>
      <c r="AC697" t="n">
        <v>4.887734566420784</v>
      </c>
      <c r="AD697" t="b">
        <v>0</v>
      </c>
      <c r="AE697" t="n">
        <v>0</v>
      </c>
      <c r="AF697" t="n">
        <v>0</v>
      </c>
      <c r="AG697" t="n">
        <v>0.9070563733393036</v>
      </c>
      <c r="AH697" t="n">
        <v>30.83124840472912</v>
      </c>
      <c r="AI697" t="n">
        <v>36.72116860293917</v>
      </c>
      <c r="AJ697" t="n">
        <v>5.388567579792997</v>
      </c>
      <c r="AK697" t="n">
        <v>3.412998585176069</v>
      </c>
      <c r="AL697" t="n">
        <v>5.388567579792997</v>
      </c>
      <c r="AM697" t="n">
        <v>0</v>
      </c>
      <c r="AN697" t="n">
        <v>0</v>
      </c>
      <c r="AO697" t="n">
        <v>5.433907041617066</v>
      </c>
      <c r="AP697" t="n">
        <v>0</v>
      </c>
      <c r="AQ697" t="n">
        <v>1.558133305639123</v>
      </c>
      <c r="AR697" t="n">
        <v>1</v>
      </c>
      <c r="AS697" t="n">
        <v>0</v>
      </c>
      <c r="AT697" t="n">
        <v>0</v>
      </c>
      <c r="AU697" t="n">
        <v>0</v>
      </c>
      <c r="AV697" t="n">
        <v>1.566552646806292</v>
      </c>
      <c r="AW697" t="n">
        <v>0.4924975572878048</v>
      </c>
    </row>
    <row r="698" spans="1:49">
      <c r="A698" t="n">
        <v>0</v>
      </c>
      <c r="B698" t="n">
        <v>-21.42638506</v>
      </c>
      <c r="C698" t="n">
        <v>47.830687</v>
      </c>
      <c r="D698" t="n">
        <v>76.00080309000001</v>
      </c>
      <c r="E698" t="n">
        <v>1328.7240375</v>
      </c>
      <c r="F698" t="n">
        <v>695</v>
      </c>
      <c r="G698" t="n">
        <v>33.2</v>
      </c>
      <c r="H698" t="n">
        <v>0.08305097402258355</v>
      </c>
      <c r="I698" t="n">
        <v>-0</v>
      </c>
      <c r="J698" t="n">
        <v>0</v>
      </c>
      <c r="K698" t="n">
        <v>0</v>
      </c>
      <c r="L698" t="n">
        <v>0.1286364893750007</v>
      </c>
      <c r="M698" t="n">
        <v>0</v>
      </c>
      <c r="N698" t="n">
        <v>91.11712504846743</v>
      </c>
      <c r="O698" t="n">
        <v>3.023253176084956</v>
      </c>
      <c r="P698" t="b">
        <v>1</v>
      </c>
      <c r="Q698" t="n">
        <v>0</v>
      </c>
      <c r="R698" t="b">
        <v>0</v>
      </c>
      <c r="S698" t="n">
        <v>3.023253176084956</v>
      </c>
      <c r="T698" t="n">
        <v>272.6602338604643</v>
      </c>
      <c r="U698" t="n">
        <v>1075.371962345671</v>
      </c>
      <c r="V698" t="n">
        <v>105.8824780672123</v>
      </c>
      <c r="W698" t="n">
        <v>3</v>
      </c>
      <c r="X698" t="n">
        <v>1422.717106183323</v>
      </c>
      <c r="Y698" t="b">
        <v>0</v>
      </c>
      <c r="Z698" t="n">
        <v>1422.717106183323</v>
      </c>
      <c r="AA698" t="b">
        <v>0</v>
      </c>
      <c r="AB698" t="n">
        <v>26.84647009817756</v>
      </c>
      <c r="AC698" t="n">
        <v>3.023253176084956</v>
      </c>
      <c r="AD698" t="b">
        <v>0</v>
      </c>
      <c r="AE698" t="n">
        <v>0</v>
      </c>
      <c r="AF698" t="n">
        <v>0</v>
      </c>
      <c r="AG698" t="n">
        <v>0.8742422713989226</v>
      </c>
      <c r="AH698" t="n">
        <v>30.84678683188777</v>
      </c>
      <c r="AI698" t="n">
        <v>23.21109049537741</v>
      </c>
      <c r="AJ698" t="n">
        <v>3.458141152620411</v>
      </c>
      <c r="AK698" t="n">
        <v>2.918974019052722</v>
      </c>
      <c r="AL698" t="n">
        <v>3.458141152620411</v>
      </c>
      <c r="AM698" t="n">
        <v>0</v>
      </c>
      <c r="AN698" t="n">
        <v>0</v>
      </c>
      <c r="AO698" t="n">
        <v>3.458174325289678</v>
      </c>
      <c r="AP698" t="n">
        <v>0</v>
      </c>
      <c r="AQ698" t="n">
        <v>1.170456580119283</v>
      </c>
      <c r="AR698" t="n">
        <v>1</v>
      </c>
      <c r="AS698" t="n">
        <v>0</v>
      </c>
      <c r="AT698" t="n">
        <v>0</v>
      </c>
      <c r="AU698" t="n">
        <v>0</v>
      </c>
      <c r="AV698" t="n">
        <v>1.185140834193884</v>
      </c>
      <c r="AW698" t="n">
        <v>0.3725881585099975</v>
      </c>
    </row>
    <row r="699" spans="1:49">
      <c r="A699" t="n">
        <v>-15.20560453</v>
      </c>
      <c r="B699" t="n">
        <v>-6.223107699500002</v>
      </c>
      <c r="C699" t="n">
        <v>47.880639355</v>
      </c>
      <c r="D699" t="n">
        <v>76.08017513</v>
      </c>
      <c r="E699" t="n">
        <v>1347.557519</v>
      </c>
      <c r="F699" t="n">
        <v>696</v>
      </c>
      <c r="G699" t="n">
        <v>32.4</v>
      </c>
      <c r="H699" t="n">
        <v>-0.7896364864825411</v>
      </c>
      <c r="I699" t="n">
        <v>0.3177004653721588</v>
      </c>
      <c r="J699" t="n">
        <v>0</v>
      </c>
      <c r="K699" t="n">
        <v>0</v>
      </c>
      <c r="L699" t="n">
        <v>0.1026878213958335</v>
      </c>
      <c r="M699" t="n">
        <v>0</v>
      </c>
      <c r="N699" t="n">
        <v>91.11232478930779</v>
      </c>
      <c r="O699" t="n">
        <v>-10.41370689579371</v>
      </c>
      <c r="P699" t="b">
        <v>1</v>
      </c>
      <c r="Q699" t="n">
        <v>0</v>
      </c>
      <c r="R699" t="b">
        <v>0</v>
      </c>
      <c r="S699" t="n">
        <v>-10.41370689579371</v>
      </c>
      <c r="T699" t="n">
        <v>266.0901077433446</v>
      </c>
      <c r="U699" t="n">
        <v>1049.459384939751</v>
      </c>
      <c r="V699" t="n">
        <v>-373.721430480464</v>
      </c>
      <c r="W699" t="n">
        <v>3</v>
      </c>
      <c r="X699" t="n">
        <v>1388.434766275291</v>
      </c>
      <c r="Y699" t="b">
        <v>0</v>
      </c>
      <c r="Z699" t="n">
        <v>1388.434766275291</v>
      </c>
      <c r="AA699" t="b">
        <v>0</v>
      </c>
      <c r="AB699" t="n">
        <v>-94.75695498997565</v>
      </c>
      <c r="AC699" t="n">
        <v>-10.41370689579371</v>
      </c>
      <c r="AD699" t="b">
        <v>0</v>
      </c>
      <c r="AE699" t="n">
        <v>0</v>
      </c>
      <c r="AF699" t="n">
        <v>0</v>
      </c>
      <c r="AG699" t="n">
        <v>0.9428052183553559</v>
      </c>
      <c r="AH699" t="n">
        <v>30.85979119330772</v>
      </c>
      <c r="AI699" t="n">
        <v>-67.52634288738673</v>
      </c>
      <c r="AJ699" t="n">
        <v>-9.818097203777462</v>
      </c>
      <c r="AK699" t="n">
        <v>27.23061210258894</v>
      </c>
      <c r="AL699" t="n">
        <v>-9.818097203777462</v>
      </c>
      <c r="AM699" t="n">
        <v>2</v>
      </c>
      <c r="AN699" t="n">
        <v>7.178674637086179</v>
      </c>
      <c r="AO699" t="n">
        <v>-2.320843036500313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</row>
    <row r="700" spans="1:49">
      <c r="A700" t="n">
        <v>-65.89095297999999</v>
      </c>
      <c r="B700" t="n">
        <v>44.45448350549999</v>
      </c>
      <c r="C700" t="n">
        <v>47.935120285</v>
      </c>
      <c r="D700" t="n">
        <v>76.16674287000001</v>
      </c>
      <c r="E700" t="n">
        <v>1371.553351</v>
      </c>
      <c r="F700" t="n">
        <v>697</v>
      </c>
      <c r="G700" t="n">
        <v>28.3</v>
      </c>
      <c r="H700" t="n">
        <v>-1.007838361425759</v>
      </c>
      <c r="I700" t="n">
        <v>1.376702016960915</v>
      </c>
      <c r="J700" t="n">
        <v>0</v>
      </c>
      <c r="K700" t="n">
        <v>0</v>
      </c>
      <c r="L700" t="n">
        <v>0.07275944524999678</v>
      </c>
      <c r="M700" t="n">
        <v>0</v>
      </c>
      <c r="N700" t="n">
        <v>91.11896218094078</v>
      </c>
      <c r="O700" t="n">
        <v>-12.07767085547058</v>
      </c>
      <c r="P700" t="b">
        <v>1</v>
      </c>
      <c r="Q700" t="n">
        <v>0</v>
      </c>
      <c r="R700" t="b">
        <v>0</v>
      </c>
      <c r="S700" t="n">
        <v>-12.07767085547058</v>
      </c>
      <c r="T700" t="n">
        <v>232.4182113931066</v>
      </c>
      <c r="U700" t="n">
        <v>916.6574257344124</v>
      </c>
      <c r="V700" t="n">
        <v>-496.2316006555608</v>
      </c>
      <c r="W700" t="n">
        <v>3</v>
      </c>
      <c r="X700" t="n">
        <v>1212.737774246628</v>
      </c>
      <c r="Y700" t="b">
        <v>0</v>
      </c>
      <c r="Z700" t="n">
        <v>1212.737774246628</v>
      </c>
      <c r="AA700" t="b">
        <v>0</v>
      </c>
      <c r="AB700" t="n">
        <v>-125.8193713629718</v>
      </c>
      <c r="AC700" t="n">
        <v>-12.07767085547058</v>
      </c>
      <c r="AD700" t="b">
        <v>0</v>
      </c>
      <c r="AE700" t="n">
        <v>0</v>
      </c>
      <c r="AF700" t="n">
        <v>0</v>
      </c>
      <c r="AG700" t="n">
        <v>0.9482050100094044</v>
      </c>
      <c r="AH700" t="n">
        <v>30.88016356469291</v>
      </c>
      <c r="AI700" t="n">
        <v>-90.17578101481756</v>
      </c>
      <c r="AJ700" t="n">
        <v>-11.45210801440177</v>
      </c>
      <c r="AK700" t="n">
        <v>35.64359034815422</v>
      </c>
      <c r="AL700" t="n">
        <v>-11.45210801440177</v>
      </c>
      <c r="AM700" t="n">
        <v>2</v>
      </c>
      <c r="AN700" t="n">
        <v>7.706422453503555</v>
      </c>
      <c r="AO700" t="n">
        <v>-2.367454618137477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</row>
    <row r="701" spans="1:49">
      <c r="A701" t="n">
        <v>-101.3706969</v>
      </c>
      <c r="B701" t="n">
        <v>79.92879735</v>
      </c>
      <c r="C701" t="n">
        <v>47.99812951</v>
      </c>
      <c r="D701" t="n">
        <v>76.266861675</v>
      </c>
      <c r="E701" t="n">
        <v>1404.041314</v>
      </c>
      <c r="F701" t="n">
        <v>698</v>
      </c>
      <c r="G701" t="n">
        <v>25.8</v>
      </c>
      <c r="H701" t="n">
        <v>-0.6790100678144264</v>
      </c>
      <c r="I701" t="n">
        <v>2.118003103177513</v>
      </c>
      <c r="J701" t="n">
        <v>0</v>
      </c>
      <c r="K701" t="n">
        <v>0</v>
      </c>
      <c r="L701" t="n">
        <v>0.04929062422916519</v>
      </c>
      <c r="M701" t="n">
        <v>0</v>
      </c>
      <c r="N701" t="n">
        <v>91.14055650053375</v>
      </c>
      <c r="O701" t="n">
        <v>-7.03919683636276</v>
      </c>
      <c r="P701" t="b">
        <v>1</v>
      </c>
      <c r="Q701" t="n">
        <v>0</v>
      </c>
      <c r="R701" t="b">
        <v>0</v>
      </c>
      <c r="S701" t="n">
        <v>-7.03919683636276</v>
      </c>
      <c r="T701" t="n">
        <v>211.8865672771078</v>
      </c>
      <c r="U701" t="n">
        <v>835.6806213409131</v>
      </c>
      <c r="V701" t="n">
        <v>-317.2422828783081</v>
      </c>
      <c r="W701" t="n">
        <v>2</v>
      </c>
      <c r="X701" t="n">
        <v>1785.013807184191</v>
      </c>
      <c r="Y701" t="b">
        <v>1</v>
      </c>
      <c r="Z701" t="n">
        <v>1785.013807184191</v>
      </c>
      <c r="AA701" t="b">
        <v>0</v>
      </c>
      <c r="AB701" t="n">
        <v>-80.43668429977386</v>
      </c>
      <c r="AC701" t="n">
        <v>-7.03919683636276</v>
      </c>
      <c r="AD701" t="b">
        <v>0</v>
      </c>
      <c r="AE701" t="n">
        <v>0</v>
      </c>
      <c r="AF701" t="n">
        <v>-380.9724931841906</v>
      </c>
      <c r="AG701" t="n">
        <v>0.9404793607281449</v>
      </c>
      <c r="AH701" t="n">
        <v>30.90156046050212</v>
      </c>
      <c r="AI701" t="n">
        <v>-35.41621789763245</v>
      </c>
      <c r="AJ701" t="n">
        <v>-6.620219340702028</v>
      </c>
      <c r="AK701" t="n">
        <v>45.02046640214141</v>
      </c>
      <c r="AL701" t="n">
        <v>-5.207277066808905</v>
      </c>
      <c r="AM701" t="n">
        <v>2</v>
      </c>
      <c r="AN701" t="n">
        <v>0.6571375026662807</v>
      </c>
      <c r="AO701" t="n">
        <v>-2.431008844802168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</row>
    <row r="702" spans="1:49">
      <c r="A702" t="n">
        <v>-88.19250629</v>
      </c>
      <c r="B702" t="n">
        <v>66.75262363499999</v>
      </c>
      <c r="C702" t="n">
        <v>48.05011972</v>
      </c>
      <c r="D702" t="n">
        <v>76.349471775</v>
      </c>
      <c r="E702" t="n">
        <v>1420.061121</v>
      </c>
      <c r="F702" t="n">
        <v>699</v>
      </c>
      <c r="G702" t="n">
        <v>23.1</v>
      </c>
      <c r="H702" t="n">
        <v>-0.6094547006498683</v>
      </c>
      <c r="I702" t="n">
        <v>1.842662699492819</v>
      </c>
      <c r="J702" t="n">
        <v>0</v>
      </c>
      <c r="K702" t="n">
        <v>0</v>
      </c>
      <c r="L702" t="n">
        <v>0.03550565139583289</v>
      </c>
      <c r="M702" t="n">
        <v>0</v>
      </c>
      <c r="N702" t="n">
        <v>91.16602202501031</v>
      </c>
      <c r="O702" t="n">
        <v>-5.573753128561896</v>
      </c>
      <c r="P702" t="b">
        <v>1</v>
      </c>
      <c r="Q702" t="n">
        <v>0</v>
      </c>
      <c r="R702" t="b">
        <v>0</v>
      </c>
      <c r="S702" t="n">
        <v>-5.573753128561896</v>
      </c>
      <c r="T702" t="n">
        <v>189.7123916318291</v>
      </c>
      <c r="U702" t="n">
        <v>748.2256725959338</v>
      </c>
      <c r="V702" t="n">
        <v>-280.5584878312325</v>
      </c>
      <c r="W702" t="n">
        <v>2</v>
      </c>
      <c r="X702" t="n">
        <v>1598.210036664915</v>
      </c>
      <c r="Y702" t="b">
        <v>0</v>
      </c>
      <c r="Z702" t="n">
        <v>1598.210036664915</v>
      </c>
      <c r="AA702" t="b">
        <v>0</v>
      </c>
      <c r="AB702" t="n">
        <v>-71.13551922698593</v>
      </c>
      <c r="AC702" t="n">
        <v>-5.573753128561896</v>
      </c>
      <c r="AD702" t="b">
        <v>0</v>
      </c>
      <c r="AE702" t="n">
        <v>0</v>
      </c>
      <c r="AF702" t="n">
        <v>0</v>
      </c>
      <c r="AG702" t="n">
        <v>0.9381325543575513</v>
      </c>
      <c r="AH702" t="n">
        <v>30.91589126347267</v>
      </c>
      <c r="AI702" t="n">
        <v>-31.24276514885909</v>
      </c>
      <c r="AJ702" t="n">
        <v>-5.228919259856164</v>
      </c>
      <c r="AK702" t="n">
        <v>39.89275407812684</v>
      </c>
      <c r="AL702" t="n">
        <v>-5.228919259856164</v>
      </c>
      <c r="AM702" t="n">
        <v>2</v>
      </c>
      <c r="AN702" t="n">
        <v>0.9230055039041702</v>
      </c>
      <c r="AO702" t="n">
        <v>-2.462539950146597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</row>
    <row r="703" spans="1:49">
      <c r="A703" t="n">
        <v>-37.50715784</v>
      </c>
      <c r="B703" t="n">
        <v>16.07503243</v>
      </c>
      <c r="C703" t="n">
        <v>48.070598635</v>
      </c>
      <c r="D703" t="n">
        <v>76.382011855</v>
      </c>
      <c r="E703" t="n">
        <v>1365.5202805</v>
      </c>
      <c r="F703" t="n">
        <v>700</v>
      </c>
      <c r="G703" t="n">
        <v>21.8</v>
      </c>
      <c r="H703" t="n">
        <v>-0.2165044629194322</v>
      </c>
      <c r="I703" t="n">
        <v>0.7836611479040625</v>
      </c>
      <c r="J703" t="n">
        <v>0</v>
      </c>
      <c r="K703" t="n">
        <v>0</v>
      </c>
      <c r="L703" t="n">
        <v>0.029684238375</v>
      </c>
      <c r="M703" t="n">
        <v>0</v>
      </c>
      <c r="N703" t="n">
        <v>91.18040182641047</v>
      </c>
      <c r="O703" t="n">
        <v>-1.22863751499676</v>
      </c>
      <c r="P703" t="b">
        <v>1</v>
      </c>
      <c r="Q703" t="n">
        <v>0</v>
      </c>
      <c r="R703" t="b">
        <v>0</v>
      </c>
      <c r="S703" t="n">
        <v>-1.22863751499676</v>
      </c>
      <c r="T703" t="n">
        <v>179.0359366915097</v>
      </c>
      <c r="U703" t="n">
        <v>706.1177343113142</v>
      </c>
      <c r="V703" t="n">
        <v>-65.53222913569961</v>
      </c>
      <c r="W703" t="n">
        <v>2</v>
      </c>
      <c r="X703" t="n">
        <v>1508.267480488967</v>
      </c>
      <c r="Y703" t="b">
        <v>0</v>
      </c>
      <c r="Z703" t="n">
        <v>1508.267480488967</v>
      </c>
      <c r="AA703" t="b">
        <v>0</v>
      </c>
      <c r="AB703" t="n">
        <v>-16.61567675854453</v>
      </c>
      <c r="AC703" t="n">
        <v>-1.22863751499676</v>
      </c>
      <c r="AD703" t="b">
        <v>0</v>
      </c>
      <c r="AE703" t="n">
        <v>0</v>
      </c>
      <c r="AF703" t="n">
        <v>0</v>
      </c>
      <c r="AG703" t="n">
        <v>0.8585831790452338</v>
      </c>
      <c r="AH703" t="n">
        <v>30.92768604071292</v>
      </c>
      <c r="AI703" t="n">
        <v>-6.678811129840433</v>
      </c>
      <c r="AJ703" t="n">
        <v>-1.054887503520154</v>
      </c>
      <c r="AK703" t="n">
        <v>9.936865628704091</v>
      </c>
      <c r="AL703" t="n">
        <v>-1.054887503520154</v>
      </c>
      <c r="AM703" t="n">
        <v>2</v>
      </c>
      <c r="AN703" t="n">
        <v>0</v>
      </c>
      <c r="AO703" t="n">
        <v>-0.2553558059804817</v>
      </c>
      <c r="AP703" t="n">
        <v>0</v>
      </c>
      <c r="AQ703" t="n">
        <v>0.4804498283316307</v>
      </c>
      <c r="AR703" t="n">
        <v>1</v>
      </c>
      <c r="AS703" t="n">
        <v>0</v>
      </c>
      <c r="AT703" t="n">
        <v>0</v>
      </c>
      <c r="AU703" t="n">
        <v>0</v>
      </c>
      <c r="AV703" t="n">
        <v>0.5077343218836956</v>
      </c>
      <c r="AW703" t="n">
        <v>0.1596230511554715</v>
      </c>
    </row>
    <row r="704" spans="1:49">
      <c r="A704" t="n">
        <v>0</v>
      </c>
      <c r="B704" t="n">
        <v>-21.42638506</v>
      </c>
      <c r="C704" t="n">
        <v>48.06674582</v>
      </c>
      <c r="D704" t="n">
        <v>76.37588990499999</v>
      </c>
      <c r="E704" t="n">
        <v>1238.0798695</v>
      </c>
      <c r="F704" t="n">
        <v>701</v>
      </c>
      <c r="G704" t="n">
        <v>21.2</v>
      </c>
      <c r="H704" t="n">
        <v>-0.1078607810057406</v>
      </c>
      <c r="I704" t="n">
        <v>-0</v>
      </c>
      <c r="J704" t="n">
        <v>0</v>
      </c>
      <c r="K704" t="n">
        <v>0</v>
      </c>
      <c r="L704" t="n">
        <v>0.02508870499999877</v>
      </c>
      <c r="M704" t="n">
        <v>0</v>
      </c>
      <c r="N704" t="n">
        <v>91.17947277213443</v>
      </c>
      <c r="O704" t="n">
        <v>-0.1129420467022862</v>
      </c>
      <c r="P704" t="b">
        <v>1</v>
      </c>
      <c r="Q704" t="n">
        <v>0</v>
      </c>
      <c r="R704" t="b">
        <v>0</v>
      </c>
      <c r="S704" t="n">
        <v>-0.1129420467022862</v>
      </c>
      <c r="T704" t="n">
        <v>174.1083421036699</v>
      </c>
      <c r="U704" t="n">
        <v>686.6833012568742</v>
      </c>
      <c r="V704" t="n">
        <v>-6.194517091506664</v>
      </c>
      <c r="W704" t="n">
        <v>2</v>
      </c>
      <c r="X704" t="n">
        <v>1466.755531484683</v>
      </c>
      <c r="Y704" t="b">
        <v>0</v>
      </c>
      <c r="Z704" t="n">
        <v>1466.755531484683</v>
      </c>
      <c r="AA704" t="b">
        <v>0</v>
      </c>
      <c r="AB704" t="n">
        <v>-1.570617923810006</v>
      </c>
      <c r="AC704" t="n">
        <v>-0.1129420467022862</v>
      </c>
      <c r="AD704" t="b">
        <v>0</v>
      </c>
      <c r="AE704" t="n">
        <v>0</v>
      </c>
      <c r="AF704" t="n">
        <v>0</v>
      </c>
      <c r="AG704" t="n">
        <v>0</v>
      </c>
      <c r="AH704" t="n">
        <v>30.93362902621069</v>
      </c>
      <c r="AI704" t="n">
        <v>0.09810837594447652</v>
      </c>
      <c r="AJ704" t="n">
        <v>0.01506927780626665</v>
      </c>
      <c r="AK704" t="n">
        <v>1.668726299754483</v>
      </c>
      <c r="AL704" t="n">
        <v>0.01506927780626665</v>
      </c>
      <c r="AM704" t="n">
        <v>0</v>
      </c>
      <c r="AN704" t="n">
        <v>0</v>
      </c>
      <c r="AO704" t="n">
        <v>0.01531219490079525</v>
      </c>
      <c r="AP704" t="n">
        <v>0</v>
      </c>
      <c r="AQ704" t="n">
        <v>0.4837124329790172</v>
      </c>
      <c r="AR704" t="n">
        <v>1</v>
      </c>
      <c r="AS704" t="n">
        <v>0</v>
      </c>
      <c r="AT704" t="n">
        <v>0</v>
      </c>
      <c r="AU704" t="n">
        <v>0</v>
      </c>
      <c r="AV704" t="n">
        <v>0.5084481272487712</v>
      </c>
      <c r="AW704" t="n">
        <v>0.1598474594442037</v>
      </c>
    </row>
    <row r="705" spans="1:49">
      <c r="A705" t="n">
        <v>0</v>
      </c>
      <c r="B705" t="n">
        <v>-21.42638506</v>
      </c>
      <c r="C705" t="n">
        <v>48.062017095</v>
      </c>
      <c r="D705" t="n">
        <v>76.36837617499999</v>
      </c>
      <c r="E705" t="n">
        <v>1343.0059155</v>
      </c>
      <c r="F705" t="n">
        <v>702</v>
      </c>
      <c r="G705" t="n">
        <v>21</v>
      </c>
      <c r="H705" t="n">
        <v>-0.018719079724276</v>
      </c>
      <c r="I705" t="n">
        <v>-0</v>
      </c>
      <c r="J705" t="n">
        <v>0</v>
      </c>
      <c r="K705" t="n">
        <v>0</v>
      </c>
      <c r="L705" t="n">
        <v>0.01955682752083504</v>
      </c>
      <c r="M705" t="n">
        <v>0</v>
      </c>
      <c r="N705" t="n">
        <v>91.1720330550997</v>
      </c>
      <c r="O705" t="n">
        <v>0.7700820108834587</v>
      </c>
      <c r="P705" t="b">
        <v>1</v>
      </c>
      <c r="Q705" t="n">
        <v>0</v>
      </c>
      <c r="R705" t="b">
        <v>0</v>
      </c>
      <c r="S705" t="n">
        <v>0.7700820108834587</v>
      </c>
      <c r="T705" t="n">
        <v>172.46581057439</v>
      </c>
      <c r="U705" t="n">
        <v>680.2051569053943</v>
      </c>
      <c r="V705" t="n">
        <v>42.63883660537488</v>
      </c>
      <c r="W705" t="n">
        <v>2</v>
      </c>
      <c r="X705" t="n">
        <v>1452.918215149922</v>
      </c>
      <c r="Y705" t="b">
        <v>0</v>
      </c>
      <c r="Z705" t="n">
        <v>1452.918215149922</v>
      </c>
      <c r="AA705" t="b">
        <v>0</v>
      </c>
      <c r="AB705" t="n">
        <v>10.81106404801594</v>
      </c>
      <c r="AC705" t="n">
        <v>0.7700820108834587</v>
      </c>
      <c r="AD705" t="b">
        <v>0</v>
      </c>
      <c r="AE705" t="n">
        <v>0</v>
      </c>
      <c r="AF705" t="n">
        <v>0</v>
      </c>
      <c r="AG705" t="n">
        <v>0.6836192934655131</v>
      </c>
      <c r="AH705" t="n">
        <v>30.93362902621069</v>
      </c>
      <c r="AI705" t="n">
        <v>7.403769351481161</v>
      </c>
      <c r="AJ705" t="n">
        <v>1.126477877737527</v>
      </c>
      <c r="AK705" t="n">
        <v>2.342409778439989</v>
      </c>
      <c r="AL705" t="n">
        <v>1.126477877737527</v>
      </c>
      <c r="AM705" t="n">
        <v>0</v>
      </c>
      <c r="AN705" t="n">
        <v>0</v>
      </c>
      <c r="AO705" t="n">
        <v>1.165571162219102</v>
      </c>
      <c r="AP705" t="n">
        <v>0</v>
      </c>
      <c r="AQ705" t="n">
        <v>0.7373178239804041</v>
      </c>
      <c r="AR705" t="n">
        <v>1</v>
      </c>
      <c r="AS705" t="n">
        <v>0</v>
      </c>
      <c r="AT705" t="n">
        <v>0</v>
      </c>
      <c r="AU705" t="n">
        <v>0</v>
      </c>
      <c r="AV705" t="n">
        <v>0.7594593483447306</v>
      </c>
      <c r="AW705" t="n">
        <v>0.2387611260187783</v>
      </c>
    </row>
    <row r="706" spans="1:49">
      <c r="A706" t="n">
        <v>0</v>
      </c>
      <c r="B706" t="n">
        <v>-21.42638506</v>
      </c>
      <c r="C706" t="n">
        <v>48.066682035</v>
      </c>
      <c r="D706" t="n">
        <v>76.375788555</v>
      </c>
      <c r="E706" t="n">
        <v>1523.6953505</v>
      </c>
      <c r="F706" t="n">
        <v>703</v>
      </c>
      <c r="G706" t="n">
        <v>21</v>
      </c>
      <c r="H706" t="n">
        <v>0.01607043323618562</v>
      </c>
      <c r="I706" t="n">
        <v>-0</v>
      </c>
      <c r="J706" t="n">
        <v>0</v>
      </c>
      <c r="K706" t="n">
        <v>0</v>
      </c>
      <c r="L706" t="n">
        <v>0.01789589366666644</v>
      </c>
      <c r="M706" t="n">
        <v>0</v>
      </c>
      <c r="N706" t="n">
        <v>91.16459333806498</v>
      </c>
      <c r="O706" t="n">
        <v>1.114976544995235</v>
      </c>
      <c r="P706" t="b">
        <v>1</v>
      </c>
      <c r="Q706" t="n">
        <v>0</v>
      </c>
      <c r="R706" t="b">
        <v>0</v>
      </c>
      <c r="S706" t="n">
        <v>1.114976544995235</v>
      </c>
      <c r="T706" t="n">
        <v>172.46581057439</v>
      </c>
      <c r="U706" t="n">
        <v>680.2051569053943</v>
      </c>
      <c r="V706" t="n">
        <v>61.73537629626822</v>
      </c>
      <c r="W706" t="n">
        <v>2</v>
      </c>
      <c r="X706" t="n">
        <v>1452.918215149922</v>
      </c>
      <c r="Y706" t="b">
        <v>0</v>
      </c>
      <c r="Z706" t="n">
        <v>1452.918215149922</v>
      </c>
      <c r="AA706" t="b">
        <v>0</v>
      </c>
      <c r="AB706" t="n">
        <v>15.65298587633576</v>
      </c>
      <c r="AC706" t="n">
        <v>1.114976544995235</v>
      </c>
      <c r="AD706" t="b">
        <v>0</v>
      </c>
      <c r="AE706" t="n">
        <v>0</v>
      </c>
      <c r="AF706" t="n">
        <v>0</v>
      </c>
      <c r="AG706" t="n">
        <v>0.7509813481011385</v>
      </c>
      <c r="AH706" t="n">
        <v>30.94196251390586</v>
      </c>
      <c r="AI706" t="n">
        <v>9.758134375675555</v>
      </c>
      <c r="AJ706" t="n">
        <v>1.484692726143547</v>
      </c>
      <c r="AK706" t="n">
        <v>2.429957467278665</v>
      </c>
      <c r="AL706" t="n">
        <v>1.484692726143547</v>
      </c>
      <c r="AM706" t="n">
        <v>0</v>
      </c>
      <c r="AN706" t="n">
        <v>0</v>
      </c>
      <c r="AO706" t="n">
        <v>1.496198844903415</v>
      </c>
      <c r="AP706" t="n">
        <v>0</v>
      </c>
      <c r="AQ706" t="n">
        <v>0.8603999792107914</v>
      </c>
      <c r="AR706" t="n">
        <v>1</v>
      </c>
      <c r="AS706" t="n">
        <v>0</v>
      </c>
      <c r="AT706" t="n">
        <v>0</v>
      </c>
      <c r="AU706" t="n">
        <v>0</v>
      </c>
      <c r="AV706" t="n">
        <v>0.8835029415464216</v>
      </c>
      <c r="AW706" t="n">
        <v>0.2777583258725978</v>
      </c>
    </row>
    <row r="707" spans="1:49">
      <c r="A707" t="n">
        <v>0</v>
      </c>
      <c r="B707" t="n">
        <v>-21.42638506</v>
      </c>
      <c r="C707" t="n">
        <v>48.08151948</v>
      </c>
      <c r="D707" t="n">
        <v>76.399364585</v>
      </c>
      <c r="E707" t="n">
        <v>1497.9571675</v>
      </c>
      <c r="F707" t="n">
        <v>704</v>
      </c>
      <c r="G707" t="n">
        <v>20.9</v>
      </c>
      <c r="H707" t="n">
        <v>-0.1288959865537995</v>
      </c>
      <c r="I707" t="n">
        <v>-0</v>
      </c>
      <c r="J707" t="n">
        <v>0</v>
      </c>
      <c r="K707" t="n">
        <v>0</v>
      </c>
      <c r="L707" t="n">
        <v>0.02341152049999884</v>
      </c>
      <c r="M707" t="n">
        <v>0</v>
      </c>
      <c r="N707" t="n">
        <v>91.15715362103025</v>
      </c>
      <c r="O707" t="n">
        <v>-0.3215256963616694</v>
      </c>
      <c r="P707" t="b">
        <v>1</v>
      </c>
      <c r="Q707" t="n">
        <v>0</v>
      </c>
      <c r="R707" t="b">
        <v>0</v>
      </c>
      <c r="S707" t="n">
        <v>-0.3215256963616694</v>
      </c>
      <c r="T707" t="n">
        <v>171.6445448097501</v>
      </c>
      <c r="U707" t="n">
        <v>676.9660847296543</v>
      </c>
      <c r="V707" t="n">
        <v>-17.88780551007062</v>
      </c>
      <c r="W707" t="n">
        <v>2</v>
      </c>
      <c r="X707" t="n">
        <v>1445.999556982542</v>
      </c>
      <c r="Y707" t="b">
        <v>0</v>
      </c>
      <c r="Z707" t="n">
        <v>1445.999556982542</v>
      </c>
      <c r="AA707" t="b">
        <v>0</v>
      </c>
      <c r="AB707" t="n">
        <v>-4.535447644541232</v>
      </c>
      <c r="AC707" t="n">
        <v>-0.3215256963616694</v>
      </c>
      <c r="AD707" t="b">
        <v>0</v>
      </c>
      <c r="AE707" t="n">
        <v>0</v>
      </c>
      <c r="AF707" t="n">
        <v>0</v>
      </c>
      <c r="AG707" t="n">
        <v>0.5841532832791484</v>
      </c>
      <c r="AH707" t="n">
        <v>30.951459317093</v>
      </c>
      <c r="AI707" t="n">
        <v>-1.240354228791873</v>
      </c>
      <c r="AJ707" t="n">
        <v>-0.1878202911882837</v>
      </c>
      <c r="AK707" t="n">
        <v>3.295093415749359</v>
      </c>
      <c r="AL707" t="n">
        <v>-0.1878202911882837</v>
      </c>
      <c r="AM707" t="n">
        <v>0</v>
      </c>
      <c r="AN707" t="n">
        <v>0</v>
      </c>
      <c r="AO707" t="n">
        <v>-0.1857318587909692</v>
      </c>
      <c r="AP707" t="n">
        <v>0</v>
      </c>
      <c r="AQ707" t="n">
        <v>0.5439007654062957</v>
      </c>
      <c r="AR707" t="n">
        <v>1</v>
      </c>
      <c r="AS707" t="n">
        <v>0</v>
      </c>
      <c r="AT707" t="n">
        <v>0</v>
      </c>
      <c r="AU707" t="n">
        <v>0</v>
      </c>
      <c r="AV707" t="n">
        <v>0.5724700514445569</v>
      </c>
      <c r="AW707" t="n">
        <v>0.17997486553143</v>
      </c>
    </row>
    <row r="708" spans="1:49">
      <c r="A708" t="n">
        <v>-7.09594878</v>
      </c>
      <c r="B708" t="n">
        <v>-14.3315222925</v>
      </c>
      <c r="C708" t="n">
        <v>48.10359556</v>
      </c>
      <c r="D708" t="n">
        <v>76.43444248</v>
      </c>
      <c r="E708" t="n">
        <v>1457.680617</v>
      </c>
      <c r="F708" t="n">
        <v>705</v>
      </c>
      <c r="G708" t="n">
        <v>19.9</v>
      </c>
      <c r="H708" t="n">
        <v>-0.417153153687658</v>
      </c>
      <c r="I708" t="n">
        <v>0.148260217159745</v>
      </c>
      <c r="J708" t="n">
        <v>0</v>
      </c>
      <c r="K708" t="n">
        <v>0</v>
      </c>
      <c r="L708" t="n">
        <v>0.03077572685416863</v>
      </c>
      <c r="M708" t="n">
        <v>0</v>
      </c>
      <c r="N708" t="n">
        <v>91.15094565100377</v>
      </c>
      <c r="O708" t="n">
        <v>-3.022318448674799</v>
      </c>
      <c r="P708" t="b">
        <v>1</v>
      </c>
      <c r="Q708" t="n">
        <v>0</v>
      </c>
      <c r="R708" t="b">
        <v>0</v>
      </c>
      <c r="S708" t="n">
        <v>-3.022318448674799</v>
      </c>
      <c r="T708" t="n">
        <v>163.4318871633506</v>
      </c>
      <c r="U708" t="n">
        <v>644.5753629722545</v>
      </c>
      <c r="V708" t="n">
        <v>-176.5935384042818</v>
      </c>
      <c r="W708" t="n">
        <v>2</v>
      </c>
      <c r="X708" t="n">
        <v>1376.812975308736</v>
      </c>
      <c r="Y708" t="b">
        <v>0</v>
      </c>
      <c r="Z708" t="n">
        <v>1376.812975308736</v>
      </c>
      <c r="AA708" t="b">
        <v>0</v>
      </c>
      <c r="AB708" t="n">
        <v>-44.77523793212012</v>
      </c>
      <c r="AC708" t="n">
        <v>-3.022318448674799</v>
      </c>
      <c r="AD708" t="b">
        <v>0</v>
      </c>
      <c r="AE708" t="n">
        <v>0</v>
      </c>
      <c r="AF708" t="n">
        <v>0</v>
      </c>
      <c r="AG708" t="n">
        <v>0.9247190531897687</v>
      </c>
      <c r="AH708" t="n">
        <v>30.95603260763362</v>
      </c>
      <c r="AI708" t="n">
        <v>-19.38413652946476</v>
      </c>
      <c r="AJ708" t="n">
        <v>-2.794795454296531</v>
      </c>
      <c r="AK708" t="n">
        <v>25.39110140265537</v>
      </c>
      <c r="AL708" t="n">
        <v>-2.794795454296531</v>
      </c>
      <c r="AM708" t="n">
        <v>2</v>
      </c>
      <c r="AN708" t="n">
        <v>0.1080587328819922</v>
      </c>
      <c r="AO708" t="n">
        <v>-2.537095020057792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</row>
    <row r="709" spans="1:49">
      <c r="A709" t="n">
        <v>-57.78129723</v>
      </c>
      <c r="B709" t="n">
        <v>36.34606891249999</v>
      </c>
      <c r="C709" t="n">
        <v>48.13128439</v>
      </c>
      <c r="D709" t="n">
        <v>76.47843878</v>
      </c>
      <c r="E709" t="n">
        <v>1444.265904</v>
      </c>
      <c r="F709" t="n">
        <v>706</v>
      </c>
      <c r="G709" t="n">
        <v>17.9</v>
      </c>
      <c r="H709" t="n">
        <v>-0.7024913986955674</v>
      </c>
      <c r="I709" t="n">
        <v>1.207261768748502</v>
      </c>
      <c r="J709" t="n">
        <v>0</v>
      </c>
      <c r="K709" t="n">
        <v>0</v>
      </c>
      <c r="L709" t="n">
        <v>0.03205573764583242</v>
      </c>
      <c r="M709" t="n">
        <v>0</v>
      </c>
      <c r="N709" t="n">
        <v>91.15476762090307</v>
      </c>
      <c r="O709" t="n">
        <v>-5.143548599289663</v>
      </c>
      <c r="P709" t="b">
        <v>1</v>
      </c>
      <c r="Q709" t="n">
        <v>0</v>
      </c>
      <c r="R709" t="b">
        <v>0</v>
      </c>
      <c r="S709" t="n">
        <v>-5.143548599289663</v>
      </c>
      <c r="T709" t="n">
        <v>147.0065718705515</v>
      </c>
      <c r="U709" t="n">
        <v>579.7939194574551</v>
      </c>
      <c r="V709" t="n">
        <v>-334.116158561071</v>
      </c>
      <c r="W709" t="n">
        <v>1</v>
      </c>
      <c r="X709" t="n">
        <v>2160.891937817935</v>
      </c>
      <c r="Y709" t="b">
        <v>1</v>
      </c>
      <c r="Z709" t="n">
        <v>2160.891937817935</v>
      </c>
      <c r="AA709" t="b">
        <v>0</v>
      </c>
      <c r="AB709" t="n">
        <v>-84.71505034509913</v>
      </c>
      <c r="AC709" t="n">
        <v>-5.143548599289663</v>
      </c>
      <c r="AD709" t="b">
        <v>0</v>
      </c>
      <c r="AE709" t="n">
        <v>0</v>
      </c>
      <c r="AF709" t="n">
        <v>-716.6260338179352</v>
      </c>
      <c r="AG709" t="n">
        <v>0.9429927120774148</v>
      </c>
      <c r="AH709" t="n">
        <v>30.96381485665052</v>
      </c>
      <c r="AI709" t="n">
        <v>-21.43431045846519</v>
      </c>
      <c r="AJ709" t="n">
        <v>-4.850328843346148</v>
      </c>
      <c r="AK709" t="n">
        <v>63.28073988663394</v>
      </c>
      <c r="AL709" t="n">
        <v>-3.241793098967458</v>
      </c>
      <c r="AM709" t="n">
        <v>2</v>
      </c>
      <c r="AN709" t="n">
        <v>0</v>
      </c>
      <c r="AO709" t="n">
        <v>-2.034432916715521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</row>
    <row r="710" spans="1:49">
      <c r="A710" t="n">
        <v>-96.30216204</v>
      </c>
      <c r="B710" t="n">
        <v>74.86103822999999</v>
      </c>
      <c r="C710" t="n">
        <v>48.16314527</v>
      </c>
      <c r="D710" t="n">
        <v>76.52906428</v>
      </c>
      <c r="E710" t="n">
        <v>1443.350227</v>
      </c>
      <c r="F710" t="n">
        <v>707</v>
      </c>
      <c r="G710" t="n">
        <v>15.1</v>
      </c>
      <c r="H710" t="n">
        <v>-0.7728812515300731</v>
      </c>
      <c r="I710" t="n">
        <v>2.012102947705233</v>
      </c>
      <c r="J710" t="n">
        <v>0</v>
      </c>
      <c r="K710" t="n">
        <v>0</v>
      </c>
      <c r="L710" t="n">
        <v>0.02506596685416324</v>
      </c>
      <c r="M710" t="n">
        <v>0</v>
      </c>
      <c r="N710" t="n">
        <v>91.17407441033754</v>
      </c>
      <c r="O710" t="n">
        <v>-4.855355851284145</v>
      </c>
      <c r="P710" t="b">
        <v>1</v>
      </c>
      <c r="Q710" t="n">
        <v>0</v>
      </c>
      <c r="R710" t="b">
        <v>0</v>
      </c>
      <c r="S710" t="n">
        <v>-4.855355851284145</v>
      </c>
      <c r="T710" t="n">
        <v>124.0111304606328</v>
      </c>
      <c r="U710" t="n">
        <v>489.0998985367359</v>
      </c>
      <c r="V710" t="n">
        <v>-373.8796096761679</v>
      </c>
      <c r="W710" t="n">
        <v>1</v>
      </c>
      <c r="X710" t="n">
        <v>1822.875321846415</v>
      </c>
      <c r="Y710" t="b">
        <v>0</v>
      </c>
      <c r="Z710" t="n">
        <v>1822.875321846415</v>
      </c>
      <c r="AA710" t="b">
        <v>0</v>
      </c>
      <c r="AB710" t="n">
        <v>-94.79706127691885</v>
      </c>
      <c r="AC710" t="n">
        <v>-4.855355851284145</v>
      </c>
      <c r="AD710" t="b">
        <v>0</v>
      </c>
      <c r="AE710" t="n">
        <v>0</v>
      </c>
      <c r="AF710" t="n">
        <v>0</v>
      </c>
      <c r="AG710" t="n">
        <v>0.9455292674129413</v>
      </c>
      <c r="AH710" t="n">
        <v>30.9738442128642</v>
      </c>
      <c r="AI710" t="n">
        <v>-24.04974400377376</v>
      </c>
      <c r="AJ710" t="n">
        <v>-4.590881061093835</v>
      </c>
      <c r="AK710" t="n">
        <v>70.74731727314511</v>
      </c>
      <c r="AL710" t="n">
        <v>-4.590881061093835</v>
      </c>
      <c r="AM710" t="n">
        <v>2</v>
      </c>
      <c r="AN710" t="n">
        <v>0.07004150249761487</v>
      </c>
      <c r="AO710" t="n">
        <v>-2.508609606256226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</row>
    <row r="711" spans="1:49">
      <c r="A711" t="n">
        <v>-45.61681359</v>
      </c>
      <c r="B711" t="n">
        <v>24.183447025</v>
      </c>
      <c r="C711" t="n">
        <v>48.190742095</v>
      </c>
      <c r="D711" t="n">
        <v>76.57291438499999</v>
      </c>
      <c r="E711" t="n">
        <v>1427.986427</v>
      </c>
      <c r="F711" t="n">
        <v>708</v>
      </c>
      <c r="G711" t="n">
        <v>12.8</v>
      </c>
      <c r="H711" t="n">
        <v>-0.4559835951841378</v>
      </c>
      <c r="I711" t="n">
        <v>0.9531013961164763</v>
      </c>
      <c r="J711" t="n">
        <v>0</v>
      </c>
      <c r="K711" t="n">
        <v>0</v>
      </c>
      <c r="L711" t="n">
        <v>0.01278076631249841</v>
      </c>
      <c r="M711" t="n">
        <v>0</v>
      </c>
      <c r="N711" t="n">
        <v>91.19126963347209</v>
      </c>
      <c r="O711" t="n">
        <v>-2.209830189566016</v>
      </c>
      <c r="P711" t="b">
        <v>1</v>
      </c>
      <c r="Q711" t="n">
        <v>0</v>
      </c>
      <c r="R711" t="b">
        <v>0</v>
      </c>
      <c r="S711" t="n">
        <v>-2.209830189566016</v>
      </c>
      <c r="T711" t="n">
        <v>105.1220178739139</v>
      </c>
      <c r="U711" t="n">
        <v>414.6012384947165</v>
      </c>
      <c r="V711" t="n">
        <v>-200.7412368082448</v>
      </c>
      <c r="W711" t="n">
        <v>1</v>
      </c>
      <c r="X711" t="n">
        <v>1545.218815869808</v>
      </c>
      <c r="Y711" t="b">
        <v>0</v>
      </c>
      <c r="Z711" t="n">
        <v>1545.218815869808</v>
      </c>
      <c r="AA711" t="b">
        <v>0</v>
      </c>
      <c r="AB711" t="n">
        <v>-50.89787951527505</v>
      </c>
      <c r="AC711" t="n">
        <v>-2.209830189566016</v>
      </c>
      <c r="AD711" t="b">
        <v>0</v>
      </c>
      <c r="AE711" t="n">
        <v>0</v>
      </c>
      <c r="AF711" t="n">
        <v>0</v>
      </c>
      <c r="AG711" t="n">
        <v>0.9313480873286669</v>
      </c>
      <c r="AH711" t="n">
        <v>30.98289036963432</v>
      </c>
      <c r="AI711" t="n">
        <v>-12.71898114720589</v>
      </c>
      <c r="AJ711" t="n">
        <v>-2.058121120373455</v>
      </c>
      <c r="AK711" t="n">
        <v>38.17889836806916</v>
      </c>
      <c r="AL711" t="n">
        <v>-2.058121120373455</v>
      </c>
      <c r="AM711" t="n">
        <v>2</v>
      </c>
      <c r="AN711" t="n">
        <v>0</v>
      </c>
      <c r="AO711" t="n">
        <v>-1.101726000671558</v>
      </c>
      <c r="AP711" t="n">
        <v>0</v>
      </c>
      <c r="AQ711" t="n">
        <v>0.3480702439225792</v>
      </c>
      <c r="AR711" t="n">
        <v>1</v>
      </c>
      <c r="AS711" t="n">
        <v>0</v>
      </c>
      <c r="AT711" t="n">
        <v>0</v>
      </c>
      <c r="AU711" t="n">
        <v>0</v>
      </c>
      <c r="AV711" t="n">
        <v>0.3786932441114848</v>
      </c>
      <c r="AW711" t="n">
        <v>0.1190547269933931</v>
      </c>
    </row>
    <row r="712" spans="1:49">
      <c r="A712" t="n">
        <v>0</v>
      </c>
      <c r="B712" t="n">
        <v>-21.42638506</v>
      </c>
      <c r="C712" t="n">
        <v>48.202370385</v>
      </c>
      <c r="D712" t="n">
        <v>76.59139121</v>
      </c>
      <c r="E712" t="n">
        <v>1360.446465</v>
      </c>
      <c r="F712" t="n">
        <v>709</v>
      </c>
      <c r="G712" t="n">
        <v>12</v>
      </c>
      <c r="H712" t="n">
        <v>0.01348229893329056</v>
      </c>
      <c r="I712" t="n">
        <v>-0</v>
      </c>
      <c r="J712" t="n">
        <v>0</v>
      </c>
      <c r="K712" t="n">
        <v>0</v>
      </c>
      <c r="L712" t="n">
        <v>0.002858369250001103</v>
      </c>
      <c r="M712" t="n">
        <v>0</v>
      </c>
      <c r="N712" t="n">
        <v>91.19174829006323</v>
      </c>
      <c r="O712" t="n">
        <v>0.585138823457091</v>
      </c>
      <c r="P712" t="b">
        <v>1</v>
      </c>
      <c r="Q712" t="n">
        <v>0</v>
      </c>
      <c r="R712" t="b">
        <v>0</v>
      </c>
      <c r="S712" t="n">
        <v>0.585138823457091</v>
      </c>
      <c r="T712" t="n">
        <v>98.5518917567943</v>
      </c>
      <c r="U712" t="n">
        <v>388.6886610887967</v>
      </c>
      <c r="V712" t="n">
        <v>56.69768554701634</v>
      </c>
      <c r="W712" t="n">
        <v>1</v>
      </c>
      <c r="X712" t="n">
        <v>1448.642639877945</v>
      </c>
      <c r="Y712" t="b">
        <v>0</v>
      </c>
      <c r="Z712" t="n">
        <v>1448.642639877945</v>
      </c>
      <c r="AA712" t="b">
        <v>0</v>
      </c>
      <c r="AB712" t="n">
        <v>14.37568091962889</v>
      </c>
      <c r="AC712" t="n">
        <v>0.585138823457091</v>
      </c>
      <c r="AD712" t="b">
        <v>0</v>
      </c>
      <c r="AE712" t="n">
        <v>0</v>
      </c>
      <c r="AF712" t="n">
        <v>0</v>
      </c>
      <c r="AG712" t="n">
        <v>0.6271616366688586</v>
      </c>
      <c r="AH712" t="n">
        <v>30.98807946165468</v>
      </c>
      <c r="AI712" t="n">
        <v>6.150204364267585</v>
      </c>
      <c r="AJ712" t="n">
        <v>0.9329952427655335</v>
      </c>
      <c r="AK712" t="n">
        <v>2.29303212932557</v>
      </c>
      <c r="AL712" t="n">
        <v>0.9329952427655335</v>
      </c>
      <c r="AM712" t="n">
        <v>0</v>
      </c>
      <c r="AN712" t="n">
        <v>0</v>
      </c>
      <c r="AO712" t="n">
        <v>0.9530438392896776</v>
      </c>
      <c r="AP712" t="n">
        <v>0</v>
      </c>
      <c r="AQ712" t="n">
        <v>0.7018458121791666</v>
      </c>
      <c r="AR712" t="n">
        <v>1</v>
      </c>
      <c r="AS712" t="n">
        <v>0</v>
      </c>
      <c r="AT712" t="n">
        <v>0</v>
      </c>
      <c r="AU712" t="n">
        <v>0</v>
      </c>
      <c r="AV712" t="n">
        <v>0.7245680975398937</v>
      </c>
      <c r="AW712" t="n">
        <v>0.227791909103451</v>
      </c>
    </row>
    <row r="713" spans="1:49">
      <c r="A713" t="n">
        <v>0</v>
      </c>
      <c r="B713" t="n">
        <v>-21.42638506</v>
      </c>
      <c r="C713" t="n">
        <v>48.198364715</v>
      </c>
      <c r="D713" t="n">
        <v>76.58502639</v>
      </c>
      <c r="E713" t="n">
        <v>1223.4490645</v>
      </c>
      <c r="F713" t="n">
        <v>710</v>
      </c>
      <c r="G713" t="n">
        <v>13.2</v>
      </c>
      <c r="H713" t="n">
        <v>0.7353877327843095</v>
      </c>
      <c r="I713" t="n">
        <v>-0</v>
      </c>
      <c r="J713" t="n">
        <v>0</v>
      </c>
      <c r="K713" t="n">
        <v>0</v>
      </c>
      <c r="L713" t="n">
        <v>0.004063894479163221</v>
      </c>
      <c r="M713" t="n">
        <v>0</v>
      </c>
      <c r="N713" t="n">
        <v>91.1843085730285</v>
      </c>
      <c r="O713" t="n">
        <v>5.146663555245424</v>
      </c>
      <c r="P713" t="b">
        <v>1</v>
      </c>
      <c r="Q713" t="n">
        <v>0</v>
      </c>
      <c r="R713" t="b">
        <v>0</v>
      </c>
      <c r="S713" t="n">
        <v>5.146663555245424</v>
      </c>
      <c r="T713" t="n">
        <v>108.4070809324737</v>
      </c>
      <c r="U713" t="n">
        <v>427.5575271976764</v>
      </c>
      <c r="V713" t="n">
        <v>453.3561488064279</v>
      </c>
      <c r="W713" t="n">
        <v>1</v>
      </c>
      <c r="X713" t="n">
        <v>1593.50690386574</v>
      </c>
      <c r="Y713" t="b">
        <v>0</v>
      </c>
      <c r="Z713" t="n">
        <v>1593.50690386574</v>
      </c>
      <c r="AA713" t="b">
        <v>0</v>
      </c>
      <c r="AB713" t="n">
        <v>114.9483135918935</v>
      </c>
      <c r="AC713" t="n">
        <v>5.146663555245424</v>
      </c>
      <c r="AD713" t="b">
        <v>0</v>
      </c>
      <c r="AE713" t="n">
        <v>0</v>
      </c>
      <c r="AF713" t="n">
        <v>0</v>
      </c>
      <c r="AG713" t="n">
        <v>0.9005962210508872</v>
      </c>
      <c r="AH713" t="n">
        <v>30.99554153194305</v>
      </c>
      <c r="AI713" t="n">
        <v>34.24625538704554</v>
      </c>
      <c r="AJ713" t="n">
        <v>5.714729237082395</v>
      </c>
      <c r="AK713" t="n">
        <v>3.404207200328738</v>
      </c>
      <c r="AL713" t="n">
        <v>5.714729237082395</v>
      </c>
      <c r="AM713" t="n">
        <v>0</v>
      </c>
      <c r="AN713" t="n">
        <v>0</v>
      </c>
      <c r="AO713" t="n">
        <v>5.761223979249579</v>
      </c>
      <c r="AP713" t="n">
        <v>0</v>
      </c>
      <c r="AQ713" t="n">
        <v>1.594779754393818</v>
      </c>
      <c r="AR713" t="n">
        <v>1</v>
      </c>
      <c r="AS713" t="n">
        <v>0</v>
      </c>
      <c r="AT713" t="n">
        <v>0</v>
      </c>
      <c r="AU713" t="n">
        <v>0</v>
      </c>
      <c r="AV713" t="n">
        <v>1.599245375743642</v>
      </c>
      <c r="AW713" t="n">
        <v>0.5027755962516035</v>
      </c>
    </row>
    <row r="714" spans="1:49">
      <c r="A714" t="n">
        <v>0</v>
      </c>
      <c r="B714" t="n">
        <v>-21.42638506</v>
      </c>
      <c r="C714" t="n">
        <v>48.189619285</v>
      </c>
      <c r="D714" t="n">
        <v>76.57113029499999</v>
      </c>
      <c r="E714" t="n">
        <v>1048.9647298</v>
      </c>
      <c r="F714" t="n">
        <v>711</v>
      </c>
      <c r="G714" t="n">
        <v>17.1</v>
      </c>
      <c r="H714" t="n">
        <v>1.294966769929471</v>
      </c>
      <c r="I714" t="n">
        <v>-0</v>
      </c>
      <c r="J714" t="n">
        <v>0</v>
      </c>
      <c r="K714" t="n">
        <v>0</v>
      </c>
      <c r="L714" t="n">
        <v>0.02309852774999838</v>
      </c>
      <c r="M714" t="n">
        <v>0</v>
      </c>
      <c r="N714" t="n">
        <v>91.17686885599377</v>
      </c>
      <c r="O714" t="n">
        <v>11.2061077172144</v>
      </c>
      <c r="P714" t="b">
        <v>1</v>
      </c>
      <c r="Q714" t="n">
        <v>0</v>
      </c>
      <c r="R714" t="b">
        <v>0</v>
      </c>
      <c r="S714" t="n">
        <v>11.2061077172144</v>
      </c>
      <c r="T714" t="n">
        <v>140.4364457534319</v>
      </c>
      <c r="U714" t="n">
        <v>553.8813420515354</v>
      </c>
      <c r="V714" t="n">
        <v>761.9848650169882</v>
      </c>
      <c r="W714" t="n">
        <v>2</v>
      </c>
      <c r="X714" t="n">
        <v>1183.09054662208</v>
      </c>
      <c r="Y714" t="b">
        <v>1</v>
      </c>
      <c r="Z714" t="n">
        <v>1183.09054662208</v>
      </c>
      <c r="AA714" t="b">
        <v>0</v>
      </c>
      <c r="AB714" t="n">
        <v>193.2010306838206</v>
      </c>
      <c r="AC714" t="n">
        <v>11.2061077172144</v>
      </c>
      <c r="AD714" t="b">
        <v>0</v>
      </c>
      <c r="AE714" t="n">
        <v>0</v>
      </c>
      <c r="AF714" t="n">
        <v>-134.1258168220797</v>
      </c>
      <c r="AG714" t="n">
        <v>0.9425263408047783</v>
      </c>
      <c r="AH714" t="n">
        <v>31.01304034139989</v>
      </c>
      <c r="AI714" t="n">
        <v>95.96540363518632</v>
      </c>
      <c r="AJ714" t="n">
        <v>11.88943717758173</v>
      </c>
      <c r="AK714" t="n">
        <v>5.515482903060587</v>
      </c>
      <c r="AL714" t="n">
        <v>10.54154332655652</v>
      </c>
      <c r="AM714" t="n">
        <v>0</v>
      </c>
      <c r="AN714" t="n">
        <v>0</v>
      </c>
      <c r="AO714" t="n">
        <v>10.58974748972595</v>
      </c>
      <c r="AP714" t="n">
        <v>0</v>
      </c>
      <c r="AQ714" t="n">
        <v>2.612433502311461</v>
      </c>
      <c r="AR714" t="n">
        <v>1</v>
      </c>
      <c r="AS714" t="n">
        <v>0</v>
      </c>
      <c r="AT714" t="n">
        <v>0</v>
      </c>
      <c r="AU714" t="n">
        <v>0</v>
      </c>
      <c r="AV714" t="n">
        <v>2.598265590195945</v>
      </c>
      <c r="AW714" t="n">
        <v>0.8168505916256574</v>
      </c>
    </row>
    <row r="715" spans="1:49">
      <c r="A715" t="n">
        <v>0</v>
      </c>
      <c r="B715" t="n">
        <v>-21.42638506</v>
      </c>
      <c r="C715" t="n">
        <v>48.183531025</v>
      </c>
      <c r="D715" t="n">
        <v>76.56145631999999</v>
      </c>
      <c r="E715" t="n">
        <v>906.2930603999999</v>
      </c>
      <c r="F715" t="n">
        <v>712</v>
      </c>
      <c r="G715" t="n">
        <v>21.1</v>
      </c>
      <c r="H715" t="n">
        <v>0.6680785208311391</v>
      </c>
      <c r="I715" t="n">
        <v>-0</v>
      </c>
      <c r="J715" t="n">
        <v>0</v>
      </c>
      <c r="K715" t="n">
        <v>0</v>
      </c>
      <c r="L715" t="n">
        <v>0.05100716577083453</v>
      </c>
      <c r="M715" t="n">
        <v>0</v>
      </c>
      <c r="N715" t="n">
        <v>91.16942913895905</v>
      </c>
      <c r="O715" t="n">
        <v>7.615798814006441</v>
      </c>
      <c r="P715" t="b">
        <v>1</v>
      </c>
      <c r="Q715" t="n">
        <v>0</v>
      </c>
      <c r="R715" t="b">
        <v>0</v>
      </c>
      <c r="S715" t="n">
        <v>7.615798814006441</v>
      </c>
      <c r="T715" t="n">
        <v>173.28707633903</v>
      </c>
      <c r="U715" t="n">
        <v>683.4442290811344</v>
      </c>
      <c r="V715" t="n">
        <v>419.6823164600356</v>
      </c>
      <c r="W715" t="n">
        <v>2</v>
      </c>
      <c r="X715" t="n">
        <v>1459.836873317303</v>
      </c>
      <c r="Y715" t="b">
        <v>0</v>
      </c>
      <c r="Z715" t="n">
        <v>1459.836873317303</v>
      </c>
      <c r="AA715" t="b">
        <v>0</v>
      </c>
      <c r="AB715" t="n">
        <v>106.4103236460537</v>
      </c>
      <c r="AC715" t="n">
        <v>7.615798814006441</v>
      </c>
      <c r="AD715" t="b">
        <v>0</v>
      </c>
      <c r="AE715" t="n">
        <v>0</v>
      </c>
      <c r="AF715" t="n">
        <v>0</v>
      </c>
      <c r="AG715" t="n">
        <v>0.9244030989187416</v>
      </c>
      <c r="AH715" t="n">
        <v>31.03506978202774</v>
      </c>
      <c r="AI715" t="n">
        <v>53.89160562994203</v>
      </c>
      <c r="AJ715" t="n">
        <v>8.238612379074139</v>
      </c>
      <c r="AK715" t="n">
        <v>4.074038379916907</v>
      </c>
      <c r="AL715" t="n">
        <v>8.238612379074139</v>
      </c>
      <c r="AM715" t="n">
        <v>0</v>
      </c>
      <c r="AN715" t="n">
        <v>0</v>
      </c>
      <c r="AO715" t="n">
        <v>7.795766949926231</v>
      </c>
      <c r="AP715" t="n">
        <v>0.4618327394249118</v>
      </c>
      <c r="AQ715" t="n">
        <v>2.014768084455989</v>
      </c>
      <c r="AR715" t="n">
        <v>1</v>
      </c>
      <c r="AS715" t="n">
        <v>0</v>
      </c>
      <c r="AT715" t="n">
        <v>0</v>
      </c>
      <c r="AU715" t="n">
        <v>0</v>
      </c>
      <c r="AV715" t="n">
        <v>2.007906839442152</v>
      </c>
      <c r="AW715" t="n">
        <v>0.6312518227221855</v>
      </c>
    </row>
    <row r="716" spans="1:49">
      <c r="A716" t="n">
        <v>0</v>
      </c>
      <c r="B716" t="n">
        <v>-21.42638506</v>
      </c>
      <c r="C716" t="n">
        <v>48.18859957</v>
      </c>
      <c r="D716" t="n">
        <v>76.56951001</v>
      </c>
      <c r="E716" t="n">
        <v>849.9146357</v>
      </c>
      <c r="F716" t="n">
        <v>713</v>
      </c>
      <c r="G716" t="n">
        <v>21.8</v>
      </c>
      <c r="H716" t="n">
        <v>-0.05061418658735972</v>
      </c>
      <c r="I716" t="n">
        <v>-0</v>
      </c>
      <c r="J716" t="n">
        <v>0</v>
      </c>
      <c r="K716" t="n">
        <v>0</v>
      </c>
      <c r="L716" t="n">
        <v>0.07089468960416662</v>
      </c>
      <c r="M716" t="n">
        <v>0</v>
      </c>
      <c r="N716" t="n">
        <v>91.16198942192432</v>
      </c>
      <c r="O716" t="n">
        <v>0.4786084396850698</v>
      </c>
      <c r="P716" t="b">
        <v>1</v>
      </c>
      <c r="Q716" t="n">
        <v>0</v>
      </c>
      <c r="R716" t="b">
        <v>0</v>
      </c>
      <c r="S716" t="n">
        <v>0.4786084396850698</v>
      </c>
      <c r="T716" t="n">
        <v>179.0359366915097</v>
      </c>
      <c r="U716" t="n">
        <v>706.1177343113142</v>
      </c>
      <c r="V716" t="n">
        <v>25.52769026900857</v>
      </c>
      <c r="W716" t="n">
        <v>2</v>
      </c>
      <c r="X716" t="n">
        <v>1508.267480488967</v>
      </c>
      <c r="Y716" t="b">
        <v>0</v>
      </c>
      <c r="Z716" t="n">
        <v>1508.267480488967</v>
      </c>
      <c r="AA716" t="b">
        <v>0</v>
      </c>
      <c r="AB716" t="n">
        <v>6.472538100661403</v>
      </c>
      <c r="AC716" t="n">
        <v>0.4786084396850698</v>
      </c>
      <c r="AD716" t="b">
        <v>0</v>
      </c>
      <c r="AE716" t="n">
        <v>0</v>
      </c>
      <c r="AF716" t="n">
        <v>0</v>
      </c>
      <c r="AG716" t="n">
        <v>0.5697719105358852</v>
      </c>
      <c r="AH716" t="n">
        <v>31.05476221084611</v>
      </c>
      <c r="AI716" t="n">
        <v>5.318293883164205</v>
      </c>
      <c r="AJ716" t="n">
        <v>0.8400000611383708</v>
      </c>
      <c r="AK716" t="n">
        <v>2.288079416562425</v>
      </c>
      <c r="AL716" t="n">
        <v>0.8400000611383708</v>
      </c>
      <c r="AM716" t="n">
        <v>0</v>
      </c>
      <c r="AN716" t="n">
        <v>0</v>
      </c>
      <c r="AO716" t="n">
        <v>0.8402444732367863</v>
      </c>
      <c r="AP716" t="n">
        <v>0</v>
      </c>
      <c r="AQ716" t="n">
        <v>0.5120993824332201</v>
      </c>
      <c r="AR716" t="n">
        <v>1</v>
      </c>
      <c r="AS716" t="n">
        <v>0</v>
      </c>
      <c r="AT716" t="n">
        <v>0</v>
      </c>
      <c r="AU716" t="n">
        <v>0</v>
      </c>
      <c r="AV716" t="n">
        <v>0.5279508936934121</v>
      </c>
      <c r="AW716" t="n">
        <v>0.1659787981221101</v>
      </c>
    </row>
    <row r="717" spans="1:49">
      <c r="A717" t="n">
        <v>-49.671641465</v>
      </c>
      <c r="B717" t="n">
        <v>28.23765432</v>
      </c>
      <c r="C717" t="n">
        <v>48.226768635</v>
      </c>
      <c r="D717" t="n">
        <v>76.63015892999999</v>
      </c>
      <c r="E717" t="n">
        <v>928.8766000999999</v>
      </c>
      <c r="F717" t="n">
        <v>714</v>
      </c>
      <c r="G717" t="n">
        <v>21.2</v>
      </c>
      <c r="H717" t="n">
        <v>-0.3822884411483698</v>
      </c>
      <c r="I717" t="n">
        <v>1.037821520222683</v>
      </c>
      <c r="J717" t="n">
        <v>0</v>
      </c>
      <c r="K717" t="n">
        <v>0</v>
      </c>
      <c r="L717" t="n">
        <v>0.08015556920833594</v>
      </c>
      <c r="M717" t="n">
        <v>0</v>
      </c>
      <c r="N717" t="n">
        <v>91.16317193394862</v>
      </c>
      <c r="O717" t="n">
        <v>-2.859459807353076</v>
      </c>
      <c r="P717" t="b">
        <v>1</v>
      </c>
      <c r="Q717" t="n">
        <v>0</v>
      </c>
      <c r="R717" t="b">
        <v>0</v>
      </c>
      <c r="S717" t="n">
        <v>-2.859459807353076</v>
      </c>
      <c r="T717" t="n">
        <v>174.1083421036699</v>
      </c>
      <c r="U717" t="n">
        <v>686.6833012568742</v>
      </c>
      <c r="V717" t="n">
        <v>-156.8324035761115</v>
      </c>
      <c r="W717" t="n">
        <v>2</v>
      </c>
      <c r="X717" t="n">
        <v>1466.755531484683</v>
      </c>
      <c r="Y717" t="b">
        <v>0</v>
      </c>
      <c r="Z717" t="n">
        <v>1466.755531484683</v>
      </c>
      <c r="AA717" t="b">
        <v>0</v>
      </c>
      <c r="AB717" t="n">
        <v>-39.76480820895322</v>
      </c>
      <c r="AC717" t="n">
        <v>-2.859459807353076</v>
      </c>
      <c r="AD717" t="b">
        <v>0</v>
      </c>
      <c r="AE717" t="n">
        <v>0</v>
      </c>
      <c r="AF717" t="n">
        <v>0</v>
      </c>
      <c r="AG717" t="n">
        <v>0.919506119228174</v>
      </c>
      <c r="AH717" t="n">
        <v>31.06180523119347</v>
      </c>
      <c r="AI717" t="n">
        <v>-17.11797026126742</v>
      </c>
      <c r="AJ717" t="n">
        <v>-2.629290790548169</v>
      </c>
      <c r="AK717" t="n">
        <v>22.6468379476858</v>
      </c>
      <c r="AL717" t="n">
        <v>-2.629290790548169</v>
      </c>
      <c r="AM717" t="n">
        <v>2</v>
      </c>
      <c r="AN717" t="n">
        <v>0</v>
      </c>
      <c r="AO717" t="n">
        <v>-1.545220548690898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</row>
    <row r="718" spans="1:49">
      <c r="A718" t="n">
        <v>-100.356989915</v>
      </c>
      <c r="B718" t="n">
        <v>78.91524552499999</v>
      </c>
      <c r="C718" t="n">
        <v>48.321583835</v>
      </c>
      <c r="D718" t="n">
        <v>76.78081600499999</v>
      </c>
      <c r="E718" t="n">
        <v>1160.5711965</v>
      </c>
      <c r="F718" t="n">
        <v>715</v>
      </c>
      <c r="G718" t="n">
        <v>18.5</v>
      </c>
      <c r="H718" t="n">
        <v>-1.170232048819161</v>
      </c>
      <c r="I718" t="n">
        <v>2.09682307181144</v>
      </c>
      <c r="J718" t="n">
        <v>0</v>
      </c>
      <c r="K718" t="n">
        <v>0</v>
      </c>
      <c r="L718" t="n">
        <v>0.08252463068750321</v>
      </c>
      <c r="M718" t="n">
        <v>0</v>
      </c>
      <c r="N718" t="n">
        <v>91.18177486794949</v>
      </c>
      <c r="O718" t="n">
        <v>-9.396843047093343</v>
      </c>
      <c r="P718" t="b">
        <v>1</v>
      </c>
      <c r="Q718" t="n">
        <v>0</v>
      </c>
      <c r="R718" t="b">
        <v>0</v>
      </c>
      <c r="S718" t="n">
        <v>-9.396843047093343</v>
      </c>
      <c r="T718" t="n">
        <v>151.9341664583912</v>
      </c>
      <c r="U718" t="n">
        <v>599.228352511895</v>
      </c>
      <c r="V718" t="n">
        <v>-590.6060718001254</v>
      </c>
      <c r="W718" t="n">
        <v>2</v>
      </c>
      <c r="X718" t="n">
        <v>1279.951760965408</v>
      </c>
      <c r="Y718" t="b">
        <v>0</v>
      </c>
      <c r="Z718" t="n">
        <v>1279.951760965408</v>
      </c>
      <c r="AA718" t="b">
        <v>0</v>
      </c>
      <c r="AB718" t="n">
        <v>-149.747989807334</v>
      </c>
      <c r="AC718" t="n">
        <v>-9.396843047093343</v>
      </c>
      <c r="AD718" t="b">
        <v>0</v>
      </c>
      <c r="AE718" t="n">
        <v>0</v>
      </c>
      <c r="AF718" t="n">
        <v>0</v>
      </c>
      <c r="AG718" t="n">
        <v>0.9515446757543055</v>
      </c>
      <c r="AH718" t="n">
        <v>31.0696779853722</v>
      </c>
      <c r="AI718" t="n">
        <v>-66.70969213767729</v>
      </c>
      <c r="AJ718" t="n">
        <v>-8.941515970360534</v>
      </c>
      <c r="AK718" t="n">
        <v>83.03829766965673</v>
      </c>
      <c r="AL718" t="n">
        <v>-8.941515970360534</v>
      </c>
      <c r="AM718" t="n">
        <v>2</v>
      </c>
      <c r="AN718" t="n">
        <v>4.767381760344113</v>
      </c>
      <c r="AO718" t="n">
        <v>-1.966662853520492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</row>
    <row r="719" spans="1:49">
      <c r="A719" t="n">
        <v>-53.726469356</v>
      </c>
      <c r="B719" t="n">
        <v>32.291861615</v>
      </c>
      <c r="C719" t="n">
        <v>48.437075535</v>
      </c>
      <c r="D719" t="n">
        <v>76.964327105</v>
      </c>
      <c r="E719" t="n">
        <v>1409.3872375</v>
      </c>
      <c r="F719" t="n">
        <v>716</v>
      </c>
      <c r="G719" t="n">
        <v>13.9</v>
      </c>
      <c r="H719" t="n">
        <v>-1.020116696908316</v>
      </c>
      <c r="I719" t="n">
        <v>1.122541644663188</v>
      </c>
      <c r="J719" t="n">
        <v>0</v>
      </c>
      <c r="K719" t="n">
        <v>0</v>
      </c>
      <c r="L719" t="n">
        <v>0.07979925556250095</v>
      </c>
      <c r="M719" t="n">
        <v>0</v>
      </c>
      <c r="N719" t="n">
        <v>91.20108165738351</v>
      </c>
      <c r="O719" t="n">
        <v>-6.097064075737498</v>
      </c>
      <c r="P719" t="b">
        <v>1</v>
      </c>
      <c r="Q719" t="n">
        <v>0</v>
      </c>
      <c r="R719" t="b">
        <v>0</v>
      </c>
      <c r="S719" t="n">
        <v>-6.097064075737498</v>
      </c>
      <c r="T719" t="n">
        <v>114.1559412849534</v>
      </c>
      <c r="U719" t="n">
        <v>450.2310324278562</v>
      </c>
      <c r="V719" t="n">
        <v>-510.027533431347</v>
      </c>
      <c r="W719" t="n">
        <v>1</v>
      </c>
      <c r="X719" t="n">
        <v>1678.01105785862</v>
      </c>
      <c r="Y719" t="b">
        <v>1</v>
      </c>
      <c r="Z719" t="n">
        <v>1678.01105785862</v>
      </c>
      <c r="AA719" t="b">
        <v>0</v>
      </c>
      <c r="AB719" t="n">
        <v>-129.3173259207269</v>
      </c>
      <c r="AC719" t="n">
        <v>-6.097064075737498</v>
      </c>
      <c r="AD719" t="b">
        <v>0</v>
      </c>
      <c r="AE719" t="n">
        <v>0</v>
      </c>
      <c r="AF719" t="n">
        <v>-268.6238203586202</v>
      </c>
      <c r="AG719" t="n">
        <v>0.9502975601766757</v>
      </c>
      <c r="AH719" t="n">
        <v>31.08525209780401</v>
      </c>
      <c r="AI719" t="n">
        <v>-32.97288417253522</v>
      </c>
      <c r="AJ719" t="n">
        <v>-5.794025115414202</v>
      </c>
      <c r="AK719" t="n">
        <v>96.34444174819168</v>
      </c>
      <c r="AL719" t="n">
        <v>-4.866490606945253</v>
      </c>
      <c r="AM719" t="n">
        <v>2</v>
      </c>
      <c r="AN719" t="n">
        <v>1.243478556435085</v>
      </c>
      <c r="AO719" t="n">
        <v>-2.441516733715054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</row>
    <row r="720" spans="1:49">
      <c r="A720" t="n">
        <v>-3.041120906</v>
      </c>
      <c r="B720" t="n">
        <v>-18.38572959</v>
      </c>
      <c r="C720" t="n">
        <v>48.508147025</v>
      </c>
      <c r="D720" t="n">
        <v>77.0772565</v>
      </c>
      <c r="E720" t="n">
        <v>1511.31184</v>
      </c>
      <c r="F720" t="n">
        <v>717</v>
      </c>
      <c r="G720" t="n">
        <v>12</v>
      </c>
      <c r="H720" t="n">
        <v>-0.165967830214242</v>
      </c>
      <c r="I720" t="n">
        <v>0.06354009307443176</v>
      </c>
      <c r="J720" t="n">
        <v>0</v>
      </c>
      <c r="K720" t="n">
        <v>0</v>
      </c>
      <c r="L720" t="n">
        <v>0.07312698929166334</v>
      </c>
      <c r="M720" t="n">
        <v>0</v>
      </c>
      <c r="N720" t="n">
        <v>91.20349591641563</v>
      </c>
      <c r="O720" t="n">
        <v>-0.431446158163681</v>
      </c>
      <c r="P720" t="b">
        <v>1</v>
      </c>
      <c r="Q720" t="n">
        <v>0</v>
      </c>
      <c r="R720" t="b">
        <v>0</v>
      </c>
      <c r="S720" t="n">
        <v>-0.431446158163681</v>
      </c>
      <c r="T720" t="n">
        <v>98.5518917567943</v>
      </c>
      <c r="U720" t="n">
        <v>388.6886610887967</v>
      </c>
      <c r="V720" t="n">
        <v>-41.80546158517969</v>
      </c>
      <c r="W720" t="n">
        <v>1</v>
      </c>
      <c r="X720" t="n">
        <v>1448.642639877945</v>
      </c>
      <c r="Y720" t="b">
        <v>0</v>
      </c>
      <c r="Z720" t="n">
        <v>1448.642639877945</v>
      </c>
      <c r="AA720" t="b">
        <v>0</v>
      </c>
      <c r="AB720" t="n">
        <v>-10.59976206520783</v>
      </c>
      <c r="AC720" t="n">
        <v>-0.431446158163681</v>
      </c>
      <c r="AD720" t="b">
        <v>0</v>
      </c>
      <c r="AE720" t="n">
        <v>0</v>
      </c>
      <c r="AF720" t="n">
        <v>0</v>
      </c>
      <c r="AG720" t="n">
        <v>0.8132283066938345</v>
      </c>
      <c r="AH720" t="n">
        <v>31.09561731235078</v>
      </c>
      <c r="AI720" t="n">
        <v>-2.312859285121145</v>
      </c>
      <c r="AJ720" t="n">
        <v>-0.3508642286330106</v>
      </c>
      <c r="AK720" t="n">
        <v>8.286902780086688</v>
      </c>
      <c r="AL720" t="n">
        <v>-0.3508642286330106</v>
      </c>
      <c r="AM720" t="n">
        <v>2</v>
      </c>
      <c r="AN720" t="n">
        <v>0</v>
      </c>
      <c r="AO720" t="n">
        <v>-0.2864025786939794</v>
      </c>
      <c r="AP720" t="n">
        <v>0</v>
      </c>
      <c r="AQ720" t="n">
        <v>0.5254563445331095</v>
      </c>
      <c r="AR720" t="n">
        <v>1</v>
      </c>
      <c r="AS720" t="n">
        <v>0</v>
      </c>
      <c r="AT720" t="n">
        <v>0</v>
      </c>
      <c r="AU720" t="n">
        <v>0</v>
      </c>
      <c r="AV720" t="n">
        <v>0.5533209999033517</v>
      </c>
      <c r="AW720" t="n">
        <v>0.1739547288142578</v>
      </c>
    </row>
    <row r="721" spans="1:49">
      <c r="A721" t="n">
        <v>0</v>
      </c>
      <c r="B721" t="n">
        <v>-21.42638506</v>
      </c>
      <c r="C721" t="n">
        <v>48.52967273500001</v>
      </c>
      <c r="D721" t="n">
        <v>77.11145988000001</v>
      </c>
      <c r="E721" t="n">
        <v>1453.2394725</v>
      </c>
      <c r="F721" t="n">
        <v>718</v>
      </c>
      <c r="G721" t="n">
        <v>12</v>
      </c>
      <c r="H721" t="n">
        <v>0.1006546844319482</v>
      </c>
      <c r="I721" t="n">
        <v>-0</v>
      </c>
      <c r="J721" t="n">
        <v>0</v>
      </c>
      <c r="K721" t="n">
        <v>0</v>
      </c>
      <c r="L721" t="n">
        <v>0.06029400706250204</v>
      </c>
      <c r="M721" t="n">
        <v>0</v>
      </c>
      <c r="N721" t="n">
        <v>91.19658409095557</v>
      </c>
      <c r="O721" t="n">
        <v>1.078970387306987</v>
      </c>
      <c r="P721" t="b">
        <v>1</v>
      </c>
      <c r="Q721" t="n">
        <v>0</v>
      </c>
      <c r="R721" t="b">
        <v>0</v>
      </c>
      <c r="S721" t="n">
        <v>1.078970387306987</v>
      </c>
      <c r="T721" t="n">
        <v>98.5518917567943</v>
      </c>
      <c r="U721" t="n">
        <v>388.6886610887967</v>
      </c>
      <c r="V721" t="n">
        <v>104.5480513028376</v>
      </c>
      <c r="W721" t="n">
        <v>1</v>
      </c>
      <c r="X721" t="n">
        <v>1448.642639877945</v>
      </c>
      <c r="Y721" t="b">
        <v>0</v>
      </c>
      <c r="Z721" t="n">
        <v>1448.642639877945</v>
      </c>
      <c r="AA721" t="b">
        <v>0</v>
      </c>
      <c r="AB721" t="n">
        <v>26.50812659808255</v>
      </c>
      <c r="AC721" t="n">
        <v>1.078970387306987</v>
      </c>
      <c r="AD721" t="b">
        <v>0</v>
      </c>
      <c r="AE721" t="n">
        <v>0</v>
      </c>
      <c r="AF721" t="n">
        <v>0</v>
      </c>
      <c r="AG721" t="n">
        <v>0.7463504912515553</v>
      </c>
      <c r="AH721" t="n">
        <v>31.09837355526848</v>
      </c>
      <c r="AI721" t="n">
        <v>9.529647144878373</v>
      </c>
      <c r="AJ721" t="n">
        <v>1.445661790210202</v>
      </c>
      <c r="AK721" t="n">
        <v>2.417190316844417</v>
      </c>
      <c r="AL721" t="n">
        <v>1.445661790210202</v>
      </c>
      <c r="AM721" t="n">
        <v>0</v>
      </c>
      <c r="AN721" t="n">
        <v>0</v>
      </c>
      <c r="AO721" t="n">
        <v>1.475686328787716</v>
      </c>
      <c r="AP721" t="n">
        <v>0</v>
      </c>
      <c r="AQ721" t="n">
        <v>0.8266854874792242</v>
      </c>
      <c r="AR721" t="n">
        <v>1</v>
      </c>
      <c r="AS721" t="n">
        <v>0</v>
      </c>
      <c r="AT721" t="n">
        <v>0</v>
      </c>
      <c r="AU721" t="n">
        <v>0</v>
      </c>
      <c r="AV721" t="n">
        <v>0.8477935238496831</v>
      </c>
      <c r="AW721" t="n">
        <v>0.2665318911762168</v>
      </c>
    </row>
    <row r="722" spans="1:49">
      <c r="A722" t="n">
        <v>0</v>
      </c>
      <c r="B722" t="n">
        <v>-21.42638506</v>
      </c>
      <c r="C722" t="n">
        <v>48.52771864</v>
      </c>
      <c r="D722" t="n">
        <v>77.108354905</v>
      </c>
      <c r="E722" t="n">
        <v>1261.007238</v>
      </c>
      <c r="F722" t="n">
        <v>719</v>
      </c>
      <c r="G722" t="n">
        <v>13</v>
      </c>
      <c r="H722" t="n">
        <v>0.5966824258197843</v>
      </c>
      <c r="I722" t="n">
        <v>-0</v>
      </c>
      <c r="J722" t="n">
        <v>0</v>
      </c>
      <c r="K722" t="n">
        <v>0</v>
      </c>
      <c r="L722" t="n">
        <v>0.03798242906250043</v>
      </c>
      <c r="M722" t="n">
        <v>0</v>
      </c>
      <c r="N722" t="n">
        <v>91.18914437392084</v>
      </c>
      <c r="O722" t="n">
        <v>4.216684758291501</v>
      </c>
      <c r="P722" t="b">
        <v>1</v>
      </c>
      <c r="Q722" t="n">
        <v>0</v>
      </c>
      <c r="R722" t="b">
        <v>0</v>
      </c>
      <c r="S722" t="n">
        <v>4.216684758291501</v>
      </c>
      <c r="T722" t="n">
        <v>106.7645494031938</v>
      </c>
      <c r="U722" t="n">
        <v>421.0793828461965</v>
      </c>
      <c r="V722" t="n">
        <v>377.151157286074</v>
      </c>
      <c r="W722" t="n">
        <v>1</v>
      </c>
      <c r="X722" t="n">
        <v>1569.362859867774</v>
      </c>
      <c r="Y722" t="b">
        <v>0</v>
      </c>
      <c r="Z722" t="n">
        <v>1569.362859867774</v>
      </c>
      <c r="AA722" t="b">
        <v>0</v>
      </c>
      <c r="AB722" t="n">
        <v>95.62656117801065</v>
      </c>
      <c r="AC722" t="n">
        <v>4.216684758291501</v>
      </c>
      <c r="AD722" t="b">
        <v>0</v>
      </c>
      <c r="AE722" t="n">
        <v>0</v>
      </c>
      <c r="AF722" t="n">
        <v>0</v>
      </c>
      <c r="AG722" t="n">
        <v>0.8894156721680532</v>
      </c>
      <c r="AH722" t="n">
        <v>31.10773457971834</v>
      </c>
      <c r="AI722" t="n">
        <v>28.84791089165839</v>
      </c>
      <c r="AJ722" t="n">
        <v>4.740960711893963</v>
      </c>
      <c r="AK722" t="n">
        <v>3.190126835309943</v>
      </c>
      <c r="AL722" t="n">
        <v>4.740960711893963</v>
      </c>
      <c r="AM722" t="n">
        <v>0</v>
      </c>
      <c r="AN722" t="n">
        <v>0</v>
      </c>
      <c r="AO722" t="n">
        <v>4.832553477525567</v>
      </c>
      <c r="AP722" t="n">
        <v>0</v>
      </c>
      <c r="AQ722" t="n">
        <v>1.41365895652249</v>
      </c>
      <c r="AR722" t="n">
        <v>1</v>
      </c>
      <c r="AS722" t="n">
        <v>0</v>
      </c>
      <c r="AT722" t="n">
        <v>0</v>
      </c>
      <c r="AU722" t="n">
        <v>0</v>
      </c>
      <c r="AV722" t="n">
        <v>1.420972894769767</v>
      </c>
      <c r="AW722" t="n">
        <v>0.4467297547088603</v>
      </c>
    </row>
    <row r="723" spans="1:49">
      <c r="A723" t="n">
        <v>0</v>
      </c>
      <c r="B723" t="n">
        <v>-21.42638506</v>
      </c>
      <c r="C723" t="n">
        <v>48.51885326</v>
      </c>
      <c r="D723" t="n">
        <v>77.09426822</v>
      </c>
      <c r="E723" t="n">
        <v>1016.05850195</v>
      </c>
      <c r="F723" t="n">
        <v>720</v>
      </c>
      <c r="G723" t="n">
        <v>16</v>
      </c>
      <c r="H723" t="n">
        <v>0.8459489456222502</v>
      </c>
      <c r="I723" t="n">
        <v>-0</v>
      </c>
      <c r="J723" t="n">
        <v>0</v>
      </c>
      <c r="K723" t="n">
        <v>0</v>
      </c>
      <c r="L723" t="n">
        <v>0.01907026404166812</v>
      </c>
      <c r="M723" t="n">
        <v>0</v>
      </c>
      <c r="N723" t="n">
        <v>91.18170465688611</v>
      </c>
      <c r="O723" t="n">
        <v>7.08756796926673</v>
      </c>
      <c r="P723" t="b">
        <v>1</v>
      </c>
      <c r="Q723" t="n">
        <v>0</v>
      </c>
      <c r="R723" t="b">
        <v>0</v>
      </c>
      <c r="S723" t="n">
        <v>7.08756796926673</v>
      </c>
      <c r="T723" t="n">
        <v>131.4025223423924</v>
      </c>
      <c r="U723" t="n">
        <v>518.2515481183957</v>
      </c>
      <c r="V723" t="n">
        <v>515.0684127064143</v>
      </c>
      <c r="W723" t="n">
        <v>2</v>
      </c>
      <c r="X723" t="n">
        <v>1106.985306780893</v>
      </c>
      <c r="Y723" t="b">
        <v>1</v>
      </c>
      <c r="Z723" t="n">
        <v>1106.985306780893</v>
      </c>
      <c r="AA723" t="b">
        <v>0</v>
      </c>
      <c r="AB723" t="n">
        <v>130.5954393271842</v>
      </c>
      <c r="AC723" t="n">
        <v>7.08756796926673</v>
      </c>
      <c r="AD723" t="b">
        <v>0</v>
      </c>
      <c r="AE723" t="n">
        <v>0</v>
      </c>
      <c r="AF723" t="n">
        <v>-90.92680483089327</v>
      </c>
      <c r="AG723" t="n">
        <v>0.933670407346289</v>
      </c>
      <c r="AH723" t="n">
        <v>31.12368398688607</v>
      </c>
      <c r="AI723" t="n">
        <v>65.48369367805466</v>
      </c>
      <c r="AJ723" t="n">
        <v>7.591081299675403</v>
      </c>
      <c r="AK723" t="n">
        <v>4.343506727125764</v>
      </c>
      <c r="AL723" t="n">
        <v>6.967556521556873</v>
      </c>
      <c r="AM723" t="n">
        <v>0</v>
      </c>
      <c r="AN723" t="n">
        <v>0</v>
      </c>
      <c r="AO723" t="n">
        <v>7.043750248242607</v>
      </c>
      <c r="AP723" t="n">
        <v>0</v>
      </c>
      <c r="AQ723" t="n">
        <v>1.840271032081982</v>
      </c>
      <c r="AR723" t="n">
        <v>1</v>
      </c>
      <c r="AS723" t="n">
        <v>0</v>
      </c>
      <c r="AT723" t="n">
        <v>0</v>
      </c>
      <c r="AU723" t="n">
        <v>0</v>
      </c>
      <c r="AV723" t="n">
        <v>1.836799987927425</v>
      </c>
      <c r="AW723" t="n">
        <v>0.577458733432777</v>
      </c>
    </row>
    <row r="724" spans="1:49">
      <c r="A724" t="n">
        <v>0</v>
      </c>
      <c r="B724" t="n">
        <v>-21.42638506</v>
      </c>
      <c r="C724" t="n">
        <v>48.514286595</v>
      </c>
      <c r="D724" t="n">
        <v>77.087011995</v>
      </c>
      <c r="E724" t="n">
        <v>862.26680935</v>
      </c>
      <c r="F724" t="n">
        <v>721</v>
      </c>
      <c r="G724" t="n">
        <v>18.5</v>
      </c>
      <c r="H724" t="n">
        <v>0.6028551250245457</v>
      </c>
      <c r="I724" t="n">
        <v>-0</v>
      </c>
      <c r="J724" t="n">
        <v>0</v>
      </c>
      <c r="K724" t="n">
        <v>0</v>
      </c>
      <c r="L724" t="n">
        <v>0.01788150614583078</v>
      </c>
      <c r="M724" t="n">
        <v>0</v>
      </c>
      <c r="N724" t="n">
        <v>91.17426493985138</v>
      </c>
      <c r="O724" t="n">
        <v>6.088487664302914</v>
      </c>
      <c r="P724" t="b">
        <v>1</v>
      </c>
      <c r="Q724" t="n">
        <v>0</v>
      </c>
      <c r="R724" t="b">
        <v>0</v>
      </c>
      <c r="S724" t="n">
        <v>6.088487664302914</v>
      </c>
      <c r="T724" t="n">
        <v>151.9341664583912</v>
      </c>
      <c r="U724" t="n">
        <v>599.228352511895</v>
      </c>
      <c r="V724" t="n">
        <v>382.6708357898728</v>
      </c>
      <c r="W724" t="n">
        <v>3</v>
      </c>
      <c r="X724" t="n">
        <v>792.779110373237</v>
      </c>
      <c r="Y724" t="b">
        <v>1</v>
      </c>
      <c r="Z724" t="n">
        <v>792.779110373237</v>
      </c>
      <c r="AA724" t="b">
        <v>0</v>
      </c>
      <c r="AB724" t="n">
        <v>97.02607398323347</v>
      </c>
      <c r="AC724" t="n">
        <v>6.088487664302914</v>
      </c>
      <c r="AD724" t="b">
        <v>0</v>
      </c>
      <c r="AE724" t="n">
        <v>0</v>
      </c>
      <c r="AF724" t="n">
        <v>69.487698976763</v>
      </c>
      <c r="AG724" t="n">
        <v>0.9401731603057403</v>
      </c>
      <c r="AH724" t="n">
        <v>31.13976392583447</v>
      </c>
      <c r="AI724" t="n">
        <v>78.00469902553678</v>
      </c>
      <c r="AJ724" t="n">
        <v>6.475921586958474</v>
      </c>
      <c r="AK724" t="n">
        <v>4.666774623999771</v>
      </c>
      <c r="AL724" t="n">
        <v>7.04354109653389</v>
      </c>
      <c r="AM724" t="n">
        <v>0</v>
      </c>
      <c r="AN724" t="n">
        <v>0</v>
      </c>
      <c r="AO724" t="n">
        <v>6.991180259077429</v>
      </c>
      <c r="AP724" t="n">
        <v>0.06830958416421851</v>
      </c>
      <c r="AQ724" t="n">
        <v>1.835336443092594</v>
      </c>
      <c r="AR724" t="n">
        <v>1</v>
      </c>
      <c r="AS724" t="n">
        <v>0</v>
      </c>
      <c r="AT724" t="n">
        <v>0</v>
      </c>
      <c r="AU724" t="n">
        <v>0</v>
      </c>
      <c r="AV724" t="n">
        <v>1.82983340442336</v>
      </c>
      <c r="AW724" t="n">
        <v>0.5752685578485807</v>
      </c>
    </row>
    <row r="725" spans="1:49">
      <c r="A725" t="n">
        <v>0</v>
      </c>
      <c r="B725" t="n">
        <v>-21.42638506</v>
      </c>
      <c r="C725" t="n">
        <v>48.524060915</v>
      </c>
      <c r="D725" t="n">
        <v>77.102542945</v>
      </c>
      <c r="E725" t="n">
        <v>833.62947405</v>
      </c>
      <c r="F725" t="n">
        <v>722</v>
      </c>
      <c r="G725" t="n">
        <v>20.6</v>
      </c>
      <c r="H725" t="n">
        <v>0.5759638876129012</v>
      </c>
      <c r="I725" t="n">
        <v>-0</v>
      </c>
      <c r="J725" t="n">
        <v>0</v>
      </c>
      <c r="K725" t="n">
        <v>0</v>
      </c>
      <c r="L725" t="n">
        <v>0.03003621570833059</v>
      </c>
      <c r="M725" t="n">
        <v>0</v>
      </c>
      <c r="N725" t="n">
        <v>91.16682522281666</v>
      </c>
      <c r="O725" t="n">
        <v>6.535224287344831</v>
      </c>
      <c r="P725" t="b">
        <v>1</v>
      </c>
      <c r="Q725" t="n">
        <v>0</v>
      </c>
      <c r="R725" t="b">
        <v>0</v>
      </c>
      <c r="S725" t="n">
        <v>6.535224287344831</v>
      </c>
      <c r="T725" t="n">
        <v>169.1807475158302</v>
      </c>
      <c r="U725" t="n">
        <v>667.2488682024344</v>
      </c>
      <c r="V725" t="n">
        <v>368.876458397661</v>
      </c>
      <c r="W725" t="n">
        <v>3</v>
      </c>
      <c r="X725" t="n">
        <v>882.7702526318208</v>
      </c>
      <c r="Y725" t="b">
        <v>0</v>
      </c>
      <c r="Z725" t="n">
        <v>882.7702526318208</v>
      </c>
      <c r="AA725" t="b">
        <v>0</v>
      </c>
      <c r="AB725" t="n">
        <v>93.5285137925104</v>
      </c>
      <c r="AC725" t="n">
        <v>6.535224287344831</v>
      </c>
      <c r="AD725" t="b">
        <v>0</v>
      </c>
      <c r="AE725" t="n">
        <v>0</v>
      </c>
      <c r="AF725" t="n">
        <v>0</v>
      </c>
      <c r="AG725" t="n">
        <v>0.9388254409000575</v>
      </c>
      <c r="AH725" t="n">
        <v>31.15222298709338</v>
      </c>
      <c r="AI725" t="n">
        <v>75.30075648287999</v>
      </c>
      <c r="AJ725" t="n">
        <v>6.961064328507621</v>
      </c>
      <c r="AK725" t="n">
        <v>4.606490577732316</v>
      </c>
      <c r="AL725" t="n">
        <v>6.961064328507621</v>
      </c>
      <c r="AM725" t="n">
        <v>0</v>
      </c>
      <c r="AN725" t="n">
        <v>0</v>
      </c>
      <c r="AO725" t="n">
        <v>6.467828433876893</v>
      </c>
      <c r="AP725" t="n">
        <v>0.4943446598923353</v>
      </c>
      <c r="AQ725" t="n">
        <v>1.719103990749456</v>
      </c>
      <c r="AR725" t="n">
        <v>1</v>
      </c>
      <c r="AS725" t="n">
        <v>0</v>
      </c>
      <c r="AT725" t="n">
        <v>0</v>
      </c>
      <c r="AU725" t="n">
        <v>0</v>
      </c>
      <c r="AV725" t="n">
        <v>1.71489569969227</v>
      </c>
      <c r="AW725" t="n">
        <v>0.5391340947421336</v>
      </c>
    </row>
    <row r="726" spans="1:49">
      <c r="A726" t="n">
        <v>0</v>
      </c>
      <c r="B726" t="n">
        <v>-21.42638506</v>
      </c>
      <c r="C726" t="n">
        <v>48.55857732</v>
      </c>
      <c r="D726" t="n">
        <v>77.15738795999999</v>
      </c>
      <c r="E726" t="n">
        <v>910.3674066</v>
      </c>
      <c r="F726" t="n">
        <v>723</v>
      </c>
      <c r="G726" t="n">
        <v>22.5</v>
      </c>
      <c r="H726" t="n">
        <v>0.4266226578571821</v>
      </c>
      <c r="I726" t="n">
        <v>-0</v>
      </c>
      <c r="J726" t="n">
        <v>0</v>
      </c>
      <c r="K726" t="n">
        <v>0</v>
      </c>
      <c r="L726" t="n">
        <v>0.05000457256249752</v>
      </c>
      <c r="M726" t="n">
        <v>0</v>
      </c>
      <c r="N726" t="n">
        <v>91.15938550578193</v>
      </c>
      <c r="O726" t="n">
        <v>5.570036567364256</v>
      </c>
      <c r="P726" t="b">
        <v>1</v>
      </c>
      <c r="Q726" t="n">
        <v>0</v>
      </c>
      <c r="R726" t="b">
        <v>0</v>
      </c>
      <c r="S726" t="n">
        <v>5.570036567364256</v>
      </c>
      <c r="T726" t="n">
        <v>184.7847970439893</v>
      </c>
      <c r="U726" t="n">
        <v>728.791239541494</v>
      </c>
      <c r="V726" t="n">
        <v>287.8479833016556</v>
      </c>
      <c r="W726" t="n">
        <v>3</v>
      </c>
      <c r="X726" t="n">
        <v>964.1908099133965</v>
      </c>
      <c r="Y726" t="b">
        <v>0</v>
      </c>
      <c r="Z726" t="n">
        <v>964.1908099133965</v>
      </c>
      <c r="AA726" t="b">
        <v>0</v>
      </c>
      <c r="AB726" t="n">
        <v>72.98376858561247</v>
      </c>
      <c r="AC726" t="n">
        <v>5.570036567364256</v>
      </c>
      <c r="AD726" t="b">
        <v>0</v>
      </c>
      <c r="AE726" t="n">
        <v>0</v>
      </c>
      <c r="AF726" t="n">
        <v>0</v>
      </c>
      <c r="AG726" t="n">
        <v>0.9316909207152635</v>
      </c>
      <c r="AH726" t="n">
        <v>31.1658974782136</v>
      </c>
      <c r="AI726" t="n">
        <v>59.20993404237019</v>
      </c>
      <c r="AJ726" t="n">
        <v>5.978416708287887</v>
      </c>
      <c r="AK726" t="n">
        <v>4.044576078944296</v>
      </c>
      <c r="AL726" t="n">
        <v>5.978416708287887</v>
      </c>
      <c r="AM726" t="n">
        <v>0</v>
      </c>
      <c r="AN726" t="n">
        <v>0</v>
      </c>
      <c r="AO726" t="n">
        <v>6.007858068754801</v>
      </c>
      <c r="AP726" t="n">
        <v>0</v>
      </c>
      <c r="AQ726" t="n">
        <v>1.615247006426408</v>
      </c>
      <c r="AR726" t="n">
        <v>1</v>
      </c>
      <c r="AS726" t="n">
        <v>0</v>
      </c>
      <c r="AT726" t="n">
        <v>0</v>
      </c>
      <c r="AU726" t="n">
        <v>0</v>
      </c>
      <c r="AV726" t="n">
        <v>1.613674844897967</v>
      </c>
      <c r="AW726" t="n">
        <v>0.5073119763891958</v>
      </c>
    </row>
    <row r="727" spans="1:49">
      <c r="A727" t="n">
        <v>0</v>
      </c>
      <c r="B727" t="n">
        <v>-21.42638506</v>
      </c>
      <c r="C727" t="n">
        <v>48.62585676</v>
      </c>
      <c r="D727" t="n">
        <v>77.264291955</v>
      </c>
      <c r="E727" t="n">
        <v>1081.49127495</v>
      </c>
      <c r="F727" t="n">
        <v>724</v>
      </c>
      <c r="G727" t="n">
        <v>24</v>
      </c>
      <c r="H727" t="n">
        <v>0.550878814291702</v>
      </c>
      <c r="I727" t="n">
        <v>-0</v>
      </c>
      <c r="J727" t="n">
        <v>0</v>
      </c>
      <c r="K727" t="n">
        <v>0</v>
      </c>
      <c r="L727" t="n">
        <v>0.07554239560416576</v>
      </c>
      <c r="M727" t="n">
        <v>0</v>
      </c>
      <c r="N727" t="n">
        <v>91.1519457887472</v>
      </c>
      <c r="O727" t="n">
        <v>7.365640965924985</v>
      </c>
      <c r="P727" t="b">
        <v>1</v>
      </c>
      <c r="Q727" t="n">
        <v>0</v>
      </c>
      <c r="R727" t="b">
        <v>0</v>
      </c>
      <c r="S727" t="n">
        <v>7.365640965924985</v>
      </c>
      <c r="T727" t="n">
        <v>197.1037835135886</v>
      </c>
      <c r="U727" t="n">
        <v>777.3773221775934</v>
      </c>
      <c r="V727" t="n">
        <v>356.851039955701</v>
      </c>
      <c r="W727" t="n">
        <v>3</v>
      </c>
      <c r="X727" t="n">
        <v>1028.470197240956</v>
      </c>
      <c r="Y727" t="b">
        <v>0</v>
      </c>
      <c r="Z727" t="n">
        <v>1028.470197240956</v>
      </c>
      <c r="AA727" t="b">
        <v>0</v>
      </c>
      <c r="AB727" t="n">
        <v>90.47947260540086</v>
      </c>
      <c r="AC727" t="n">
        <v>7.365640965924985</v>
      </c>
      <c r="AD727" t="b">
        <v>0</v>
      </c>
      <c r="AE727" t="n">
        <v>0</v>
      </c>
      <c r="AF727" t="n">
        <v>0</v>
      </c>
      <c r="AG727" t="n">
        <v>0.937169932470398</v>
      </c>
      <c r="AH727" t="n">
        <v>31.17891164315061</v>
      </c>
      <c r="AI727" t="n">
        <v>72.9746246340694</v>
      </c>
      <c r="AJ727" t="n">
        <v>7.859450789793281</v>
      </c>
      <c r="AK727" t="n">
        <v>4.585000593705942</v>
      </c>
      <c r="AL727" t="n">
        <v>7.859450789793281</v>
      </c>
      <c r="AM727" t="n">
        <v>0</v>
      </c>
      <c r="AN727" t="n">
        <v>0</v>
      </c>
      <c r="AO727" t="n">
        <v>7.92329868077836</v>
      </c>
      <c r="AP727" t="n">
        <v>0</v>
      </c>
      <c r="AQ727" t="n">
        <v>2.025556205494697</v>
      </c>
      <c r="AR727" t="n">
        <v>1</v>
      </c>
      <c r="AS727" t="n">
        <v>0</v>
      </c>
      <c r="AT727" t="n">
        <v>0</v>
      </c>
      <c r="AU727" t="n">
        <v>0</v>
      </c>
      <c r="AV727" t="n">
        <v>2.019747116014659</v>
      </c>
      <c r="AW727" t="n">
        <v>0.6349742046679567</v>
      </c>
    </row>
    <row r="728" spans="1:49">
      <c r="A728" t="n">
        <v>0</v>
      </c>
      <c r="B728" t="n">
        <v>-21.42638506</v>
      </c>
      <c r="C728" t="n">
        <v>48.71113989</v>
      </c>
      <c r="D728" t="n">
        <v>77.399802995</v>
      </c>
      <c r="E728" t="n">
        <v>1275.3767165</v>
      </c>
      <c r="F728" t="n">
        <v>725</v>
      </c>
      <c r="G728" t="n">
        <v>26.6</v>
      </c>
      <c r="H728" t="n">
        <v>0.7865287516426838</v>
      </c>
      <c r="I728" t="n">
        <v>-0</v>
      </c>
      <c r="J728" t="n">
        <v>0</v>
      </c>
      <c r="K728" t="n">
        <v>0</v>
      </c>
      <c r="L728" t="n">
        <v>0.105816522625004</v>
      </c>
      <c r="M728" t="n">
        <v>0</v>
      </c>
      <c r="N728" t="n">
        <v>91.14450607171247</v>
      </c>
      <c r="O728" t="n">
        <v>11.15667096099036</v>
      </c>
      <c r="P728" t="b">
        <v>1</v>
      </c>
      <c r="Q728" t="n">
        <v>0</v>
      </c>
      <c r="R728" t="b">
        <v>0</v>
      </c>
      <c r="S728" t="n">
        <v>11.15667096099036</v>
      </c>
      <c r="T728" t="n">
        <v>218.4566933942274</v>
      </c>
      <c r="U728" t="n">
        <v>861.593198746833</v>
      </c>
      <c r="V728" t="n">
        <v>487.6864071233836</v>
      </c>
      <c r="W728" t="n">
        <v>3</v>
      </c>
      <c r="X728" t="n">
        <v>1139.88780194206</v>
      </c>
      <c r="Y728" t="b">
        <v>0</v>
      </c>
      <c r="Z728" t="n">
        <v>1139.88780194206</v>
      </c>
      <c r="AA728" t="b">
        <v>0</v>
      </c>
      <c r="AB728" t="n">
        <v>123.6527401428457</v>
      </c>
      <c r="AC728" t="n">
        <v>11.15667096099036</v>
      </c>
      <c r="AD728" t="b">
        <v>0</v>
      </c>
      <c r="AE728" t="n">
        <v>0</v>
      </c>
      <c r="AF728" t="n">
        <v>0</v>
      </c>
      <c r="AG728" t="n">
        <v>0.9434245756436331</v>
      </c>
      <c r="AH728" t="n">
        <v>31.19474080430552</v>
      </c>
      <c r="AI728" t="n">
        <v>99.06875732059929</v>
      </c>
      <c r="AJ728" t="n">
        <v>11.82571585373313</v>
      </c>
      <c r="AK728" t="n">
        <v>5.604856985870839</v>
      </c>
      <c r="AL728" t="n">
        <v>11.82571585373313</v>
      </c>
      <c r="AM728" t="n">
        <v>0</v>
      </c>
      <c r="AN728" t="n">
        <v>0</v>
      </c>
      <c r="AO728" t="n">
        <v>11.88603210310279</v>
      </c>
      <c r="AP728" t="n">
        <v>0</v>
      </c>
      <c r="AQ728" t="n">
        <v>2.840766044191193</v>
      </c>
      <c r="AR728" t="n">
        <v>1</v>
      </c>
      <c r="AS728" t="n">
        <v>0</v>
      </c>
      <c r="AT728" t="n">
        <v>0</v>
      </c>
      <c r="AU728" t="n">
        <v>0</v>
      </c>
      <c r="AV728" t="n">
        <v>2.823567576258305</v>
      </c>
      <c r="AW728" t="n">
        <v>0.8876817111632082</v>
      </c>
    </row>
    <row r="729" spans="1:49">
      <c r="A729" t="n">
        <v>0</v>
      </c>
      <c r="B729" t="n">
        <v>-21.42638506</v>
      </c>
      <c r="C729" t="n">
        <v>48.795056825</v>
      </c>
      <c r="D729" t="n">
        <v>77.53314322</v>
      </c>
      <c r="E729" t="n">
        <v>1436.2620425</v>
      </c>
      <c r="F729" t="n">
        <v>726</v>
      </c>
      <c r="G729" t="n">
        <v>29.9</v>
      </c>
      <c r="H729" t="n">
        <v>1.219672845804228</v>
      </c>
      <c r="I729" t="n">
        <v>-0</v>
      </c>
      <c r="J729" t="n">
        <v>0</v>
      </c>
      <c r="K729" t="n">
        <v>0</v>
      </c>
      <c r="L729" t="n">
        <v>0.1450833506458336</v>
      </c>
      <c r="M729" t="n">
        <v>0</v>
      </c>
      <c r="N729" t="n">
        <v>91.13706635467774</v>
      </c>
      <c r="O729" t="n">
        <v>18.70792917495254</v>
      </c>
      <c r="P729" t="b">
        <v>1</v>
      </c>
      <c r="Q729" t="n">
        <v>0</v>
      </c>
      <c r="R729" t="b">
        <v>0</v>
      </c>
      <c r="S729" t="n">
        <v>18.70792917495254</v>
      </c>
      <c r="T729" t="n">
        <v>245.5584636273458</v>
      </c>
      <c r="U729" t="n">
        <v>968.4825805462519</v>
      </c>
      <c r="V729" t="n">
        <v>727.5154012346261</v>
      </c>
      <c r="W729" t="n">
        <v>3</v>
      </c>
      <c r="X729" t="n">
        <v>1281.302454062691</v>
      </c>
      <c r="Y729" t="b">
        <v>0</v>
      </c>
      <c r="Z729" t="n">
        <v>1281.302454062691</v>
      </c>
      <c r="AA729" t="b">
        <v>0</v>
      </c>
      <c r="AB729" t="n">
        <v>184.4613086294691</v>
      </c>
      <c r="AC729" t="n">
        <v>18.70792917495254</v>
      </c>
      <c r="AD729" t="b">
        <v>0</v>
      </c>
      <c r="AE729" t="n">
        <v>0</v>
      </c>
      <c r="AF729" t="n">
        <v>0</v>
      </c>
      <c r="AG729" t="n">
        <v>0.949311610830211</v>
      </c>
      <c r="AH729" t="n">
        <v>31.21633028884761</v>
      </c>
      <c r="AI729" t="n">
        <v>146.8712017679455</v>
      </c>
      <c r="AJ729" t="n">
        <v>19.70683699801344</v>
      </c>
      <c r="AK729" t="n">
        <v>7.444664633048234</v>
      </c>
      <c r="AL729" t="n">
        <v>19.70683699801344</v>
      </c>
      <c r="AM729" t="n">
        <v>0</v>
      </c>
      <c r="AN729" t="n">
        <v>0</v>
      </c>
      <c r="AO729" t="n">
        <v>19.74804510470168</v>
      </c>
      <c r="AP729" t="n">
        <v>0</v>
      </c>
      <c r="AQ729" t="n">
        <v>4.453486572274182</v>
      </c>
      <c r="AR729" t="n">
        <v>1</v>
      </c>
      <c r="AS729" t="n">
        <v>0</v>
      </c>
      <c r="AT729" t="n">
        <v>0</v>
      </c>
      <c r="AU729" t="n">
        <v>0</v>
      </c>
      <c r="AV729" t="n">
        <v>4.410712952472969</v>
      </c>
      <c r="AW729" t="n">
        <v>1.38665327298076</v>
      </c>
    </row>
    <row r="730" spans="1:49">
      <c r="A730" t="n">
        <v>0</v>
      </c>
      <c r="B730" t="n">
        <v>-21.42638506</v>
      </c>
      <c r="C730" t="n">
        <v>48.875840975</v>
      </c>
      <c r="D730" t="n">
        <v>77.66150558999999</v>
      </c>
      <c r="E730" t="n">
        <v>1568.615895</v>
      </c>
      <c r="F730" t="n">
        <v>727</v>
      </c>
      <c r="G730" t="n">
        <v>34.8</v>
      </c>
      <c r="H730" t="n">
        <v>1.168113198473729</v>
      </c>
      <c r="I730" t="n">
        <v>-0</v>
      </c>
      <c r="J730" t="n">
        <v>0</v>
      </c>
      <c r="K730" t="n">
        <v>0</v>
      </c>
      <c r="L730" t="n">
        <v>0.1847305527916672</v>
      </c>
      <c r="M730" t="n">
        <v>0</v>
      </c>
      <c r="N730" t="n">
        <v>91.12962663764301</v>
      </c>
      <c r="O730" t="n">
        <v>21.03019521472566</v>
      </c>
      <c r="P730" t="b">
        <v>1</v>
      </c>
      <c r="Q730" t="n">
        <v>0</v>
      </c>
      <c r="R730" t="b">
        <v>0</v>
      </c>
      <c r="S730" t="n">
        <v>21.03019521472566</v>
      </c>
      <c r="T730" t="n">
        <v>285.8004860947035</v>
      </c>
      <c r="U730" t="n">
        <v>1127.197117157511</v>
      </c>
      <c r="V730" t="n">
        <v>702.6705031219623</v>
      </c>
      <c r="W730" t="n">
        <v>3</v>
      </c>
      <c r="X730" t="n">
        <v>1491.281785999386</v>
      </c>
      <c r="Y730" t="b">
        <v>0</v>
      </c>
      <c r="Z730" t="n">
        <v>1491.281785999386</v>
      </c>
      <c r="AA730" t="b">
        <v>0</v>
      </c>
      <c r="AB730" t="n">
        <v>178.1618922723028</v>
      </c>
      <c r="AC730" t="n">
        <v>21.03019521472566</v>
      </c>
      <c r="AD730" t="b">
        <v>0</v>
      </c>
      <c r="AE730" t="n">
        <v>0</v>
      </c>
      <c r="AF730" t="n">
        <v>0</v>
      </c>
      <c r="AG730" t="n">
        <v>0.9481934142933753</v>
      </c>
      <c r="AH730" t="n">
        <v>31.24876529880357</v>
      </c>
      <c r="AI730" t="n">
        <v>142.0227893318529</v>
      </c>
      <c r="AJ730" t="n">
        <v>22.17922514300317</v>
      </c>
      <c r="AK730" t="n">
        <v>7.357715807814543</v>
      </c>
      <c r="AL730" t="n">
        <v>22.17922514300317</v>
      </c>
      <c r="AM730" t="n">
        <v>0</v>
      </c>
      <c r="AN730" t="n">
        <v>0</v>
      </c>
      <c r="AO730" t="n">
        <v>22.21174901846034</v>
      </c>
      <c r="AP730" t="n">
        <v>0</v>
      </c>
      <c r="AQ730" t="n">
        <v>4.909471841725928</v>
      </c>
      <c r="AR730" t="n">
        <v>1</v>
      </c>
      <c r="AS730" t="n">
        <v>0</v>
      </c>
      <c r="AT730" t="n">
        <v>0</v>
      </c>
      <c r="AU730" t="n">
        <v>0</v>
      </c>
      <c r="AV730" t="n">
        <v>4.858741071312174</v>
      </c>
      <c r="AW730" t="n">
        <v>1.527505707512342</v>
      </c>
    </row>
    <row r="731" spans="1:49">
      <c r="A731" t="n">
        <v>0</v>
      </c>
      <c r="B731" t="n">
        <v>-21.42638506</v>
      </c>
      <c r="C731" t="n">
        <v>48.96114419</v>
      </c>
      <c r="D731" t="n">
        <v>77.79704855</v>
      </c>
      <c r="E731" t="n">
        <v>1696.776487</v>
      </c>
      <c r="F731" t="n">
        <v>728</v>
      </c>
      <c r="G731" t="n">
        <v>37.8</v>
      </c>
      <c r="H731" t="n">
        <v>0.6912076936341904</v>
      </c>
      <c r="I731" t="n">
        <v>-0</v>
      </c>
      <c r="J731" t="n">
        <v>0</v>
      </c>
      <c r="K731" t="n">
        <v>0</v>
      </c>
      <c r="L731" t="n">
        <v>0.2098430448125005</v>
      </c>
      <c r="M731" t="n">
        <v>0</v>
      </c>
      <c r="N731" t="n">
        <v>91.12218692060829</v>
      </c>
      <c r="O731" t="n">
        <v>14.40907051007872</v>
      </c>
      <c r="P731" t="b">
        <v>1</v>
      </c>
      <c r="Q731" t="n">
        <v>0</v>
      </c>
      <c r="R731" t="b">
        <v>0</v>
      </c>
      <c r="S731" t="n">
        <v>14.40907051007872</v>
      </c>
      <c r="T731" t="n">
        <v>310.4384590339021</v>
      </c>
      <c r="U731" t="n">
        <v>1224.36928242971</v>
      </c>
      <c r="V731" t="n">
        <v>443.2327368539562</v>
      </c>
      <c r="W731" t="n">
        <v>3</v>
      </c>
      <c r="X731" t="n">
        <v>1619.840560654506</v>
      </c>
      <c r="Y731" t="b">
        <v>0</v>
      </c>
      <c r="Z731" t="n">
        <v>1619.840560654506</v>
      </c>
      <c r="AA731" t="b">
        <v>0</v>
      </c>
      <c r="AB731" t="n">
        <v>112.3815255714899</v>
      </c>
      <c r="AC731" t="n">
        <v>14.40907051007872</v>
      </c>
      <c r="AD731" t="b">
        <v>0</v>
      </c>
      <c r="AE731" t="n">
        <v>0</v>
      </c>
      <c r="AF731" t="n">
        <v>0</v>
      </c>
      <c r="AG731" t="n">
        <v>0.9392133136178951</v>
      </c>
      <c r="AH731" t="n">
        <v>31.28603089758453</v>
      </c>
      <c r="AI731" t="n">
        <v>90.44214188749829</v>
      </c>
      <c r="AJ731" t="n">
        <v>15.34163783792021</v>
      </c>
      <c r="AK731" t="n">
        <v>5.497678114641218</v>
      </c>
      <c r="AL731" t="n">
        <v>15.34163783792021</v>
      </c>
      <c r="AM731" t="n">
        <v>0</v>
      </c>
      <c r="AN731" t="n">
        <v>0</v>
      </c>
      <c r="AO731" t="n">
        <v>15.38411201351953</v>
      </c>
      <c r="AP731" t="n">
        <v>0</v>
      </c>
      <c r="AQ731" t="n">
        <v>3.496619889080536</v>
      </c>
      <c r="AR731" t="n">
        <v>1</v>
      </c>
      <c r="AS731" t="n">
        <v>0</v>
      </c>
      <c r="AT731" t="n">
        <v>0</v>
      </c>
      <c r="AU731" t="n">
        <v>0</v>
      </c>
      <c r="AV731" t="n">
        <v>3.47009505740113</v>
      </c>
      <c r="AW731" t="n">
        <v>1.090938975342247</v>
      </c>
    </row>
    <row r="732" spans="1:49">
      <c r="A732" t="n">
        <v>0</v>
      </c>
      <c r="B732" t="n">
        <v>-21.42638506</v>
      </c>
      <c r="C732" t="n">
        <v>49.07190133</v>
      </c>
      <c r="D732" t="n">
        <v>77.97303665000001</v>
      </c>
      <c r="E732" t="n">
        <v>1866.325703</v>
      </c>
      <c r="F732" t="n">
        <v>729</v>
      </c>
      <c r="G732" t="n">
        <v>40.2</v>
      </c>
      <c r="H732" t="n">
        <v>0.5670560269895208</v>
      </c>
      <c r="I732" t="n">
        <v>-0</v>
      </c>
      <c r="J732" t="n">
        <v>0</v>
      </c>
      <c r="K732" t="n">
        <v>0</v>
      </c>
      <c r="L732" t="n">
        <v>0.2244150038541658</v>
      </c>
      <c r="M732" t="n">
        <v>0</v>
      </c>
      <c r="N732" t="n">
        <v>91.11474720357356</v>
      </c>
      <c r="O732" t="n">
        <v>13.03692387410038</v>
      </c>
      <c r="P732" t="b">
        <v>1</v>
      </c>
      <c r="Q732" t="n">
        <v>0</v>
      </c>
      <c r="R732" t="b">
        <v>0</v>
      </c>
      <c r="S732" t="n">
        <v>13.03692387410038</v>
      </c>
      <c r="T732" t="n">
        <v>330.1488373852609</v>
      </c>
      <c r="U732" t="n">
        <v>1302.107014647469</v>
      </c>
      <c r="V732" t="n">
        <v>377.0828139893577</v>
      </c>
      <c r="W732" t="n">
        <v>3</v>
      </c>
      <c r="X732" t="n">
        <v>1722.687580378602</v>
      </c>
      <c r="Y732" t="b">
        <v>0</v>
      </c>
      <c r="Z732" t="n">
        <v>1722.687580378602</v>
      </c>
      <c r="AA732" t="b">
        <v>0</v>
      </c>
      <c r="AB732" t="n">
        <v>95.60923275592233</v>
      </c>
      <c r="AC732" t="n">
        <v>13.03692387410038</v>
      </c>
      <c r="AD732" t="b">
        <v>0</v>
      </c>
      <c r="AE732" t="n">
        <v>0</v>
      </c>
      <c r="AF732" t="n">
        <v>0</v>
      </c>
      <c r="AG732" t="n">
        <v>0.9346151621075263</v>
      </c>
      <c r="AH732" t="n">
        <v>31.31598968731016</v>
      </c>
      <c r="AI732" t="n">
        <v>77.3227277906439</v>
      </c>
      <c r="AJ732" t="n">
        <v>13.94897536725442</v>
      </c>
      <c r="AK732" t="n">
        <v>5.055734021995107</v>
      </c>
      <c r="AL732" t="n">
        <v>13.94897536725442</v>
      </c>
      <c r="AM732" t="n">
        <v>0</v>
      </c>
      <c r="AN732" t="n">
        <v>0</v>
      </c>
      <c r="AO732" t="n">
        <v>14.02988838960497</v>
      </c>
      <c r="AP732" t="n">
        <v>0</v>
      </c>
      <c r="AQ732" t="n">
        <v>3.240764293842799</v>
      </c>
      <c r="AR732" t="n">
        <v>1</v>
      </c>
      <c r="AS732" t="n">
        <v>0</v>
      </c>
      <c r="AT732" t="n">
        <v>0</v>
      </c>
      <c r="AU732" t="n">
        <v>0</v>
      </c>
      <c r="AV732" t="n">
        <v>3.219518758734917</v>
      </c>
      <c r="AW732" t="n">
        <v>1.012162040996044</v>
      </c>
    </row>
    <row r="733" spans="1:49">
      <c r="A733" t="n">
        <v>0</v>
      </c>
      <c r="B733" t="n">
        <v>-21.42638506</v>
      </c>
      <c r="C733" t="n">
        <v>49.23032913</v>
      </c>
      <c r="D733" t="n">
        <v>78.22477127000001</v>
      </c>
      <c r="E733" t="n">
        <v>2107.68002</v>
      </c>
      <c r="F733" t="n">
        <v>730</v>
      </c>
      <c r="G733" t="n">
        <v>41.6</v>
      </c>
      <c r="H733" t="n">
        <v>0.2072348650743896</v>
      </c>
      <c r="I733" t="n">
        <v>-0</v>
      </c>
      <c r="J733" t="n">
        <v>0</v>
      </c>
      <c r="K733" t="n">
        <v>0</v>
      </c>
      <c r="L733" t="n">
        <v>0.2293013117916669</v>
      </c>
      <c r="M733" t="n">
        <v>0</v>
      </c>
      <c r="N733" t="n">
        <v>91.10730748653883</v>
      </c>
      <c r="O733" t="n">
        <v>6.468080065707579</v>
      </c>
      <c r="P733" t="b">
        <v>1</v>
      </c>
      <c r="Q733" t="n">
        <v>0</v>
      </c>
      <c r="R733" t="b">
        <v>0</v>
      </c>
      <c r="S733" t="n">
        <v>6.468080065707579</v>
      </c>
      <c r="T733" t="n">
        <v>341.6465580902203</v>
      </c>
      <c r="U733" t="n">
        <v>1347.454025107829</v>
      </c>
      <c r="V733" t="n">
        <v>180.7880495900679</v>
      </c>
      <c r="W733" t="n">
        <v>3</v>
      </c>
      <c r="X733" t="n">
        <v>1782.681675217657</v>
      </c>
      <c r="Y733" t="b">
        <v>0</v>
      </c>
      <c r="Z733" t="n">
        <v>1782.681675217657</v>
      </c>
      <c r="AA733" t="b">
        <v>0</v>
      </c>
      <c r="AB733" t="n">
        <v>45.83875496705574</v>
      </c>
      <c r="AC733" t="n">
        <v>6.468080065707579</v>
      </c>
      <c r="AD733" t="b">
        <v>0</v>
      </c>
      <c r="AE733" t="n">
        <v>0</v>
      </c>
      <c r="AF733" t="n">
        <v>0</v>
      </c>
      <c r="AG733" t="n">
        <v>0.9051207518531249</v>
      </c>
      <c r="AH733" t="n">
        <v>31.34514596040597</v>
      </c>
      <c r="AI733" t="n">
        <v>38.27951678068999</v>
      </c>
      <c r="AJ733" t="n">
        <v>7.146096310867882</v>
      </c>
      <c r="AK733" t="n">
        <v>3.631931771577555</v>
      </c>
      <c r="AL733" t="n">
        <v>7.146096310867882</v>
      </c>
      <c r="AM733" t="n">
        <v>0</v>
      </c>
      <c r="AN733" t="n">
        <v>0</v>
      </c>
      <c r="AO733" t="n">
        <v>7.153439088668758</v>
      </c>
      <c r="AP733" t="n">
        <v>0</v>
      </c>
      <c r="AQ733" t="n">
        <v>2.049466686186304</v>
      </c>
      <c r="AR733" t="n">
        <v>1</v>
      </c>
      <c r="AS733" t="n">
        <v>0</v>
      </c>
      <c r="AT733" t="n">
        <v>0</v>
      </c>
      <c r="AU733" t="n">
        <v>0</v>
      </c>
      <c r="AV733" t="n">
        <v>2.053012305462036</v>
      </c>
      <c r="AW733" t="n">
        <v>0.6454322154976271</v>
      </c>
    </row>
    <row r="734" spans="1:49">
      <c r="A734" t="n">
        <v>0</v>
      </c>
      <c r="B734" t="n">
        <v>-21.42638506</v>
      </c>
      <c r="C734" t="n">
        <v>49.4114014</v>
      </c>
      <c r="D734" t="n">
        <v>78.512486935</v>
      </c>
      <c r="E734" t="n">
        <v>1990.108661</v>
      </c>
      <c r="F734" t="n">
        <v>731</v>
      </c>
      <c r="G734" t="n">
        <v>41.9</v>
      </c>
      <c r="H734" t="n">
        <v>0.02067117937957619</v>
      </c>
      <c r="I734" t="n">
        <v>-0</v>
      </c>
      <c r="J734" t="n">
        <v>0</v>
      </c>
      <c r="K734" t="n">
        <v>0</v>
      </c>
      <c r="L734" t="n">
        <v>0.2227298889791696</v>
      </c>
      <c r="M734" t="n">
        <v>0</v>
      </c>
      <c r="N734" t="n">
        <v>91.0998677695041</v>
      </c>
      <c r="O734" t="n">
        <v>2.834014461234503</v>
      </c>
      <c r="P734" t="b">
        <v>1</v>
      </c>
      <c r="Q734" t="n">
        <v>0</v>
      </c>
      <c r="R734" t="b">
        <v>0</v>
      </c>
      <c r="S734" t="n">
        <v>2.834014461234503</v>
      </c>
      <c r="T734" t="n">
        <v>344.1103553841401</v>
      </c>
      <c r="U734" t="n">
        <v>1357.171241635049</v>
      </c>
      <c r="V734" t="n">
        <v>78.64583031147704</v>
      </c>
      <c r="W734" t="n">
        <v>3</v>
      </c>
      <c r="X734" t="n">
        <v>1795.537552683169</v>
      </c>
      <c r="Y734" t="b">
        <v>0</v>
      </c>
      <c r="Z734" t="n">
        <v>1795.537552683169</v>
      </c>
      <c r="AA734" t="b">
        <v>0</v>
      </c>
      <c r="AB734" t="n">
        <v>19.94062634672339</v>
      </c>
      <c r="AC734" t="n">
        <v>2.834014461234503</v>
      </c>
      <c r="AD734" t="b">
        <v>0</v>
      </c>
      <c r="AE734" t="n">
        <v>0</v>
      </c>
      <c r="AF734" t="n">
        <v>0</v>
      </c>
      <c r="AG734" t="n">
        <v>0.8394544716279493</v>
      </c>
      <c r="AH734" t="n">
        <v>31.36613663762097</v>
      </c>
      <c r="AI734" t="n">
        <v>17.95485096442044</v>
      </c>
      <c r="AJ734" t="n">
        <v>3.37601925657566</v>
      </c>
      <c r="AK734" t="n">
        <v>2.882571034924302</v>
      </c>
      <c r="AL734" t="n">
        <v>3.37601925657566</v>
      </c>
      <c r="AM734" t="n">
        <v>0</v>
      </c>
      <c r="AN734" t="n">
        <v>0</v>
      </c>
      <c r="AO734" t="n">
        <v>3.453626577674528</v>
      </c>
      <c r="AP734" t="n">
        <v>0</v>
      </c>
      <c r="AQ734" t="n">
        <v>1.356805682045793</v>
      </c>
      <c r="AR734" t="n">
        <v>1</v>
      </c>
      <c r="AS734" t="n">
        <v>0</v>
      </c>
      <c r="AT734" t="n">
        <v>0</v>
      </c>
      <c r="AU734" t="n">
        <v>0</v>
      </c>
      <c r="AV734" t="n">
        <v>1.372400216241897</v>
      </c>
      <c r="AW734" t="n">
        <v>0.4314593291826766</v>
      </c>
    </row>
    <row r="735" spans="1:49">
      <c r="A735" t="n">
        <v>0</v>
      </c>
      <c r="B735" t="n">
        <v>-21.42638506</v>
      </c>
      <c r="C735" t="n">
        <v>49.574529155</v>
      </c>
      <c r="D735" t="n">
        <v>78.77168957500001</v>
      </c>
      <c r="E735" t="n">
        <v>1705.257747</v>
      </c>
      <c r="F735" t="n">
        <v>732</v>
      </c>
      <c r="G735" t="n">
        <v>42</v>
      </c>
      <c r="H735" t="n">
        <v>0.04341375074064313</v>
      </c>
      <c r="I735" t="n">
        <v>-0</v>
      </c>
      <c r="J735" t="n">
        <v>0</v>
      </c>
      <c r="K735" t="n">
        <v>0</v>
      </c>
      <c r="L735" t="n">
        <v>0.2111835764166669</v>
      </c>
      <c r="M735" t="n">
        <v>0</v>
      </c>
      <c r="N735" t="n">
        <v>91.09242805246937</v>
      </c>
      <c r="O735" t="n">
        <v>3.294919242810102</v>
      </c>
      <c r="P735" t="b">
        <v>1</v>
      </c>
      <c r="Q735" t="n">
        <v>0</v>
      </c>
      <c r="R735" t="b">
        <v>0</v>
      </c>
      <c r="S735" t="n">
        <v>3.294919242810102</v>
      </c>
      <c r="T735" t="n">
        <v>344.9316211487801</v>
      </c>
      <c r="U735" t="n">
        <v>1360.410313810789</v>
      </c>
      <c r="V735" t="n">
        <v>91.2185463603479</v>
      </c>
      <c r="W735" t="n">
        <v>3</v>
      </c>
      <c r="X735" t="n">
        <v>1799.822845171673</v>
      </c>
      <c r="Y735" t="b">
        <v>0</v>
      </c>
      <c r="Z735" t="n">
        <v>1799.822845171673</v>
      </c>
      <c r="AA735" t="b">
        <v>0</v>
      </c>
      <c r="AB735" t="n">
        <v>23.1284346755446</v>
      </c>
      <c r="AC735" t="n">
        <v>3.294919242810102</v>
      </c>
      <c r="AD735" t="b">
        <v>0</v>
      </c>
      <c r="AE735" t="n">
        <v>0</v>
      </c>
      <c r="AF735" t="n">
        <v>0</v>
      </c>
      <c r="AG735" t="n">
        <v>0.8544795661583652</v>
      </c>
      <c r="AH735" t="n">
        <v>31.38169916413439</v>
      </c>
      <c r="AI735" t="n">
        <v>20.45901473457266</v>
      </c>
      <c r="AJ735" t="n">
        <v>3.856053875721865</v>
      </c>
      <c r="AK735" t="n">
        <v>2.977204700147411</v>
      </c>
      <c r="AL735" t="n">
        <v>3.856053875721865</v>
      </c>
      <c r="AM735" t="n">
        <v>0</v>
      </c>
      <c r="AN735" t="n">
        <v>0</v>
      </c>
      <c r="AO735" t="n">
        <v>3.890429678391489</v>
      </c>
      <c r="AP735" t="n">
        <v>0</v>
      </c>
      <c r="AQ735" t="n">
        <v>1.334985445699873</v>
      </c>
      <c r="AR735" t="n">
        <v>1</v>
      </c>
      <c r="AS735" t="n">
        <v>0</v>
      </c>
      <c r="AT735" t="n">
        <v>0</v>
      </c>
      <c r="AU735" t="n">
        <v>0</v>
      </c>
      <c r="AV735" t="n">
        <v>1.346907848020607</v>
      </c>
      <c r="AW735" t="n">
        <v>0.4234449613897639</v>
      </c>
    </row>
    <row r="736" spans="1:49">
      <c r="A736" t="n">
        <v>0</v>
      </c>
      <c r="B736" t="n">
        <v>-21.42638506</v>
      </c>
      <c r="C736" t="n">
        <v>49.71827811</v>
      </c>
      <c r="D736" t="n">
        <v>79.00010017</v>
      </c>
      <c r="E736" t="n">
        <v>1722.279977</v>
      </c>
      <c r="F736" t="n">
        <v>733</v>
      </c>
      <c r="G736" t="n">
        <v>42.2</v>
      </c>
      <c r="H736" t="n">
        <v>0.05567381765785751</v>
      </c>
      <c r="I736" t="n">
        <v>-0</v>
      </c>
      <c r="J736" t="n">
        <v>0</v>
      </c>
      <c r="K736" t="n">
        <v>0</v>
      </c>
      <c r="L736" t="n">
        <v>0.1928287795416647</v>
      </c>
      <c r="M736" t="n">
        <v>0</v>
      </c>
      <c r="N736" t="n">
        <v>91.08498833543464</v>
      </c>
      <c r="O736" t="n">
        <v>3.561330200795033</v>
      </c>
      <c r="P736" t="b">
        <v>1</v>
      </c>
      <c r="Q736" t="n">
        <v>0</v>
      </c>
      <c r="R736" t="b">
        <v>0</v>
      </c>
      <c r="S736" t="n">
        <v>3.561330200795033</v>
      </c>
      <c r="T736" t="n">
        <v>346.57415267806</v>
      </c>
      <c r="U736" t="n">
        <v>1366.888458162269</v>
      </c>
      <c r="V736" t="n">
        <v>98.12675891594785</v>
      </c>
      <c r="W736" t="n">
        <v>3</v>
      </c>
      <c r="X736" t="n">
        <v>1808.393430148682</v>
      </c>
      <c r="Y736" t="b">
        <v>0</v>
      </c>
      <c r="Z736" t="n">
        <v>1808.393430148682</v>
      </c>
      <c r="AA736" t="b">
        <v>0</v>
      </c>
      <c r="AB736" t="n">
        <v>24.88000986712674</v>
      </c>
      <c r="AC736" t="n">
        <v>3.561330200795033</v>
      </c>
      <c r="AD736" t="b">
        <v>0</v>
      </c>
      <c r="AE736" t="n">
        <v>0</v>
      </c>
      <c r="AF736" t="n">
        <v>0</v>
      </c>
      <c r="AG736" t="n">
        <v>0.8611596550484614</v>
      </c>
      <c r="AH736" t="n">
        <v>31.3980993429774</v>
      </c>
      <c r="AI736" t="n">
        <v>21.83770671086261</v>
      </c>
      <c r="AJ736" t="n">
        <v>4.135505164364233</v>
      </c>
      <c r="AK736" t="n">
        <v>3.031954732686696</v>
      </c>
      <c r="AL736" t="n">
        <v>4.135505164364233</v>
      </c>
      <c r="AM736" t="n">
        <v>0</v>
      </c>
      <c r="AN736" t="n">
        <v>0</v>
      </c>
      <c r="AO736" t="n">
        <v>4.148093132547189</v>
      </c>
      <c r="AP736" t="n">
        <v>0</v>
      </c>
      <c r="AQ736" t="n">
        <v>1.384730428005285</v>
      </c>
      <c r="AR736" t="n">
        <v>1</v>
      </c>
      <c r="AS736" t="n">
        <v>0</v>
      </c>
      <c r="AT736" t="n">
        <v>0</v>
      </c>
      <c r="AU736" t="n">
        <v>0</v>
      </c>
      <c r="AV736" t="n">
        <v>1.395425615568778</v>
      </c>
      <c r="AW736" t="n">
        <v>0.4386981238361367</v>
      </c>
    </row>
    <row r="737" spans="1:49">
      <c r="A737" t="n">
        <v>0</v>
      </c>
      <c r="B737" t="n">
        <v>-21.42638506</v>
      </c>
      <c r="C737" t="n">
        <v>49.82487569</v>
      </c>
      <c r="D737" t="n">
        <v>79.16947892</v>
      </c>
      <c r="E737" t="n">
        <v>1543.185564</v>
      </c>
      <c r="F737" t="n">
        <v>734</v>
      </c>
      <c r="G737" t="n">
        <v>42.4</v>
      </c>
      <c r="H737" t="n">
        <v>0.06722431196126344</v>
      </c>
      <c r="I737" t="n">
        <v>-0</v>
      </c>
      <c r="J737" t="n">
        <v>0</v>
      </c>
      <c r="K737" t="n">
        <v>0</v>
      </c>
      <c r="L737" t="n">
        <v>0.1611404299583338</v>
      </c>
      <c r="M737" t="n">
        <v>0</v>
      </c>
      <c r="N737" t="n">
        <v>91.07754861839992</v>
      </c>
      <c r="O737" t="n">
        <v>3.815942559520636</v>
      </c>
      <c r="P737" t="b">
        <v>1</v>
      </c>
      <c r="Q737" t="n">
        <v>0</v>
      </c>
      <c r="R737" t="b">
        <v>0</v>
      </c>
      <c r="S737" t="n">
        <v>3.815942559520636</v>
      </c>
      <c r="T737" t="n">
        <v>348.2166842073399</v>
      </c>
      <c r="U737" t="n">
        <v>1373.366602513748</v>
      </c>
      <c r="V737" t="n">
        <v>104.6462415696588</v>
      </c>
      <c r="W737" t="n">
        <v>3</v>
      </c>
      <c r="X737" t="n">
        <v>1816.964015125689</v>
      </c>
      <c r="Y737" t="b">
        <v>0</v>
      </c>
      <c r="Z737" t="n">
        <v>1816.964015125689</v>
      </c>
      <c r="AA737" t="b">
        <v>0</v>
      </c>
      <c r="AB737" t="n">
        <v>26.53302271035975</v>
      </c>
      <c r="AC737" t="n">
        <v>3.815942559520636</v>
      </c>
      <c r="AD737" t="b">
        <v>0</v>
      </c>
      <c r="AE737" t="n">
        <v>0</v>
      </c>
      <c r="AF737" t="n">
        <v>0</v>
      </c>
      <c r="AG737" t="n">
        <v>0.8667267435782406</v>
      </c>
      <c r="AH737" t="n">
        <v>31.41501184085766</v>
      </c>
      <c r="AI737" t="n">
        <v>23.13900539126562</v>
      </c>
      <c r="AJ737" t="n">
        <v>4.402705452201344</v>
      </c>
      <c r="AK737" t="n">
        <v>3.083810598854619</v>
      </c>
      <c r="AL737" t="n">
        <v>4.402705452201344</v>
      </c>
      <c r="AM737" t="n">
        <v>0</v>
      </c>
      <c r="AN737" t="n">
        <v>0</v>
      </c>
      <c r="AO737" t="n">
        <v>4.499510966895094</v>
      </c>
      <c r="AP737" t="n">
        <v>0</v>
      </c>
      <c r="AQ737" t="n">
        <v>1.39792765060704</v>
      </c>
      <c r="AR737" t="n">
        <v>1</v>
      </c>
      <c r="AS737" t="n">
        <v>0</v>
      </c>
      <c r="AT737" t="n">
        <v>0</v>
      </c>
      <c r="AU737" t="n">
        <v>0</v>
      </c>
      <c r="AV737" t="n">
        <v>1.405818052925639</v>
      </c>
      <c r="AW737" t="n">
        <v>0.4419653297120163</v>
      </c>
    </row>
    <row r="738" spans="1:49">
      <c r="A738" t="n">
        <v>0</v>
      </c>
      <c r="B738" t="n">
        <v>-21.42638506</v>
      </c>
      <c r="C738" t="n">
        <v>49.885296745</v>
      </c>
      <c r="D738" t="n">
        <v>79.265485255</v>
      </c>
      <c r="E738" t="n">
        <v>1272.8306725</v>
      </c>
      <c r="F738" t="n">
        <v>735</v>
      </c>
      <c r="G738" t="n">
        <v>42.7</v>
      </c>
      <c r="H738" t="n">
        <v>0.09209560116376192</v>
      </c>
      <c r="I738" t="n">
        <v>-0</v>
      </c>
      <c r="J738" t="n">
        <v>0</v>
      </c>
      <c r="K738" t="n">
        <v>0</v>
      </c>
      <c r="L738" t="n">
        <v>0.1235499042708326</v>
      </c>
      <c r="M738" t="n">
        <v>0</v>
      </c>
      <c r="N738" t="n">
        <v>91.07010890136519</v>
      </c>
      <c r="O738" t="n">
        <v>4.354221896654898</v>
      </c>
      <c r="P738" t="b">
        <v>1</v>
      </c>
      <c r="Q738" t="n">
        <v>0</v>
      </c>
      <c r="R738" t="b">
        <v>0</v>
      </c>
      <c r="S738" t="n">
        <v>4.354221896654898</v>
      </c>
      <c r="T738" t="n">
        <v>350.6804815012598</v>
      </c>
      <c r="U738" t="n">
        <v>1383.083819040969</v>
      </c>
      <c r="V738" t="n">
        <v>118.5687783713914</v>
      </c>
      <c r="W738" t="n">
        <v>4</v>
      </c>
      <c r="X738" t="n">
        <v>1233.710766584544</v>
      </c>
      <c r="Y738" t="b">
        <v>1</v>
      </c>
      <c r="Z738" t="n">
        <v>1233.710766584544</v>
      </c>
      <c r="AA738" t="b">
        <v>0</v>
      </c>
      <c r="AB738" t="n">
        <v>30.06307768037307</v>
      </c>
      <c r="AC738" t="n">
        <v>4.354221896654898</v>
      </c>
      <c r="AD738" t="b">
        <v>0</v>
      </c>
      <c r="AE738" t="n">
        <v>0</v>
      </c>
      <c r="AF738" t="n">
        <v>39.119905915456</v>
      </c>
      <c r="AG738" t="n">
        <v>0.9099255049710684</v>
      </c>
      <c r="AH738" t="n">
        <v>31.43240685021719</v>
      </c>
      <c r="AI738" t="n">
        <v>37.03929794219574</v>
      </c>
      <c r="AJ738" t="n">
        <v>4.785250960509501</v>
      </c>
      <c r="AK738" t="n">
        <v>3.336296058369427</v>
      </c>
      <c r="AL738" t="n">
        <v>4.936987147326793</v>
      </c>
      <c r="AM738" t="n">
        <v>0</v>
      </c>
      <c r="AN738" t="n">
        <v>0</v>
      </c>
      <c r="AO738" t="n">
        <v>4.98512719130909</v>
      </c>
      <c r="AP738" t="n">
        <v>0</v>
      </c>
      <c r="AQ738" t="n">
        <v>1.431079830453863</v>
      </c>
      <c r="AR738" t="n">
        <v>1</v>
      </c>
      <c r="AS738" t="n">
        <v>0</v>
      </c>
      <c r="AT738" t="n">
        <v>0</v>
      </c>
      <c r="AU738" t="n">
        <v>0</v>
      </c>
      <c r="AV738" t="n">
        <v>1.434707949418961</v>
      </c>
      <c r="AW738" t="n">
        <v>0.4510478227148948</v>
      </c>
    </row>
    <row r="739" spans="1:49">
      <c r="A739" t="n">
        <v>0</v>
      </c>
      <c r="B739" t="n">
        <v>-21.42638506</v>
      </c>
      <c r="C739" t="n">
        <v>49.927647475</v>
      </c>
      <c r="D739" t="n">
        <v>79.332778645</v>
      </c>
      <c r="E739" t="n">
        <v>1226.240564</v>
      </c>
      <c r="F739" t="n">
        <v>736</v>
      </c>
      <c r="G739" t="n">
        <v>43.1</v>
      </c>
      <c r="H739" t="n">
        <v>0.1477266167170281</v>
      </c>
      <c r="I739" t="n">
        <v>-0</v>
      </c>
      <c r="J739" t="n">
        <v>0</v>
      </c>
      <c r="K739" t="n">
        <v>0</v>
      </c>
      <c r="L739" t="n">
        <v>0.0918314711666669</v>
      </c>
      <c r="M739" t="n">
        <v>0</v>
      </c>
      <c r="N739" t="n">
        <v>91.06266918433046</v>
      </c>
      <c r="O739" t="n">
        <v>5.540380700325389</v>
      </c>
      <c r="P739" t="b">
        <v>1</v>
      </c>
      <c r="Q739" t="n">
        <v>0</v>
      </c>
      <c r="R739" t="b">
        <v>0</v>
      </c>
      <c r="S739" t="n">
        <v>5.540380700325389</v>
      </c>
      <c r="T739" t="n">
        <v>353.9655445598196</v>
      </c>
      <c r="U739" t="n">
        <v>1396.040107743929</v>
      </c>
      <c r="V739" t="n">
        <v>149.4686116126261</v>
      </c>
      <c r="W739" t="n">
        <v>4</v>
      </c>
      <c r="X739" t="n">
        <v>1245.267776107584</v>
      </c>
      <c r="Y739" t="b">
        <v>0</v>
      </c>
      <c r="Z739" t="n">
        <v>1245.267776107584</v>
      </c>
      <c r="AA739" t="b">
        <v>0</v>
      </c>
      <c r="AB739" t="n">
        <v>37.89772099711615</v>
      </c>
      <c r="AC739" t="n">
        <v>5.540380700325389</v>
      </c>
      <c r="AD739" t="b">
        <v>0</v>
      </c>
      <c r="AE739" t="n">
        <v>0</v>
      </c>
      <c r="AF739" t="n">
        <v>0</v>
      </c>
      <c r="AG739" t="n">
        <v>0.9202892527455206</v>
      </c>
      <c r="AH739" t="n">
        <v>31.44582189794331</v>
      </c>
      <c r="AI739" t="n">
        <v>46.16617457494969</v>
      </c>
      <c r="AJ739" t="n">
        <v>6.020260134296516</v>
      </c>
      <c r="AK739" t="n">
        <v>3.67994027324999</v>
      </c>
      <c r="AL739" t="n">
        <v>6.020260134296516</v>
      </c>
      <c r="AM739" t="n">
        <v>0</v>
      </c>
      <c r="AN739" t="n">
        <v>0</v>
      </c>
      <c r="AO739" t="n">
        <v>6.021196868615748</v>
      </c>
      <c r="AP739" t="n">
        <v>0</v>
      </c>
      <c r="AQ739" t="n">
        <v>1.628669508876044</v>
      </c>
      <c r="AR739" t="n">
        <v>1</v>
      </c>
      <c r="AS739" t="n">
        <v>0</v>
      </c>
      <c r="AT739" t="n">
        <v>0</v>
      </c>
      <c r="AU739" t="n">
        <v>0</v>
      </c>
      <c r="AV739" t="n">
        <v>1.628120196674667</v>
      </c>
      <c r="AW739" t="n">
        <v>0.5118533497536285</v>
      </c>
    </row>
    <row r="740" spans="1:49">
      <c r="A740" t="n">
        <v>0</v>
      </c>
      <c r="B740" t="n">
        <v>-21.42638506</v>
      </c>
      <c r="C740" t="n">
        <v>49.96992706</v>
      </c>
      <c r="D740" t="n">
        <v>79.39995899500001</v>
      </c>
      <c r="E740" t="n">
        <v>1228.618803</v>
      </c>
      <c r="F740" t="n">
        <v>737</v>
      </c>
      <c r="G740" t="n">
        <v>43.7</v>
      </c>
      <c r="H740" t="n">
        <v>0.1503312653014541</v>
      </c>
      <c r="I740" t="n">
        <v>-0</v>
      </c>
      <c r="J740" t="n">
        <v>0</v>
      </c>
      <c r="K740" t="n">
        <v>0</v>
      </c>
      <c r="L740" t="n">
        <v>0.06797122358333496</v>
      </c>
      <c r="M740" t="n">
        <v>0</v>
      </c>
      <c r="N740" t="n">
        <v>91.05522946729573</v>
      </c>
      <c r="O740" t="n">
        <v>5.69192570805922</v>
      </c>
      <c r="P740" t="b">
        <v>1</v>
      </c>
      <c r="Q740" t="n">
        <v>0</v>
      </c>
      <c r="R740" t="b">
        <v>0</v>
      </c>
      <c r="S740" t="n">
        <v>5.69192570805922</v>
      </c>
      <c r="T740" t="n">
        <v>358.8931391476593</v>
      </c>
      <c r="U740" t="n">
        <v>1415.474540798368</v>
      </c>
      <c r="V740" t="n">
        <v>151.4486647976987</v>
      </c>
      <c r="W740" t="n">
        <v>4</v>
      </c>
      <c r="X740" t="n">
        <v>1262.603290392145</v>
      </c>
      <c r="Y740" t="b">
        <v>0</v>
      </c>
      <c r="Z740" t="n">
        <v>1262.603290392145</v>
      </c>
      <c r="AA740" t="b">
        <v>0</v>
      </c>
      <c r="AB740" t="n">
        <v>38.39976287974104</v>
      </c>
      <c r="AC740" t="n">
        <v>5.69192570805922</v>
      </c>
      <c r="AD740" t="b">
        <v>0</v>
      </c>
      <c r="AE740" t="n">
        <v>0</v>
      </c>
      <c r="AF740" t="n">
        <v>0</v>
      </c>
      <c r="AG740" t="n">
        <v>0.9206692610219815</v>
      </c>
      <c r="AH740" t="n">
        <v>31.46092744008287</v>
      </c>
      <c r="AI740" t="n">
        <v>46.75844339213314</v>
      </c>
      <c r="AJ740" t="n">
        <v>6.182378351310376</v>
      </c>
      <c r="AK740" t="n">
        <v>3.709381867759774</v>
      </c>
      <c r="AL740" t="n">
        <v>6.182378351310376</v>
      </c>
      <c r="AM740" t="n">
        <v>0</v>
      </c>
      <c r="AN740" t="n">
        <v>0</v>
      </c>
      <c r="AO740" t="n">
        <v>6.182400015684967</v>
      </c>
      <c r="AP740" t="n">
        <v>0</v>
      </c>
      <c r="AQ740" t="n">
        <v>1.660747898100611</v>
      </c>
      <c r="AR740" t="n">
        <v>1</v>
      </c>
      <c r="AS740" t="n">
        <v>0</v>
      </c>
      <c r="AT740" t="n">
        <v>0</v>
      </c>
      <c r="AU740" t="n">
        <v>0</v>
      </c>
      <c r="AV740" t="n">
        <v>1.659565349557802</v>
      </c>
      <c r="AW740" t="n">
        <v>0.5217391719856856</v>
      </c>
    </row>
    <row r="741" spans="1:49">
      <c r="A741" t="n">
        <v>0</v>
      </c>
      <c r="B741" t="n">
        <v>-21.42638506</v>
      </c>
      <c r="C741" t="n">
        <v>50.015303315</v>
      </c>
      <c r="D741" t="n">
        <v>79.47205982</v>
      </c>
      <c r="E741" t="n">
        <v>1232.964193</v>
      </c>
      <c r="F741" t="n">
        <v>738</v>
      </c>
      <c r="G741" t="n">
        <v>44</v>
      </c>
      <c r="H741" t="n">
        <v>0.0009483220771437928</v>
      </c>
      <c r="I741" t="n">
        <v>-0</v>
      </c>
      <c r="J741" t="n">
        <v>0</v>
      </c>
      <c r="K741" t="n">
        <v>0</v>
      </c>
      <c r="L741" t="n">
        <v>0.05774823975000087</v>
      </c>
      <c r="M741" t="n">
        <v>0</v>
      </c>
      <c r="N741" t="n">
        <v>91.047789750261</v>
      </c>
      <c r="O741" t="n">
        <v>2.638578230079072</v>
      </c>
      <c r="P741" t="b">
        <v>1</v>
      </c>
      <c r="Q741" t="n">
        <v>0</v>
      </c>
      <c r="R741" t="b">
        <v>0</v>
      </c>
      <c r="S741" t="n">
        <v>2.638578230079072</v>
      </c>
      <c r="T741" t="n">
        <v>361.3569364415791</v>
      </c>
      <c r="U741" t="n">
        <v>1425.191757325588</v>
      </c>
      <c r="V741" t="n">
        <v>69.72763919028426</v>
      </c>
      <c r="W741" t="n">
        <v>4</v>
      </c>
      <c r="X741" t="n">
        <v>1271.271047534424</v>
      </c>
      <c r="Y741" t="b">
        <v>0</v>
      </c>
      <c r="Z741" t="n">
        <v>1271.271047534424</v>
      </c>
      <c r="AA741" t="b">
        <v>0</v>
      </c>
      <c r="AB741" t="n">
        <v>17.67942170139053</v>
      </c>
      <c r="AC741" t="n">
        <v>2.638578230079072</v>
      </c>
      <c r="AD741" t="b">
        <v>0</v>
      </c>
      <c r="AE741" t="n">
        <v>0</v>
      </c>
      <c r="AF741" t="n">
        <v>0</v>
      </c>
      <c r="AG741" t="n">
        <v>0.8755210004305998</v>
      </c>
      <c r="AH741" t="n">
        <v>31.47637217829162</v>
      </c>
      <c r="AI741" t="n">
        <v>22.63792584771347</v>
      </c>
      <c r="AJ741" t="n">
        <v>3.013723518660732</v>
      </c>
      <c r="AK741" t="n">
        <v>2.817946361849639</v>
      </c>
      <c r="AL741" t="n">
        <v>3.013723518660732</v>
      </c>
      <c r="AM741" t="n">
        <v>0</v>
      </c>
      <c r="AN741" t="n">
        <v>0</v>
      </c>
      <c r="AO741" t="n">
        <v>3.013784541685616</v>
      </c>
      <c r="AP741" t="n">
        <v>0</v>
      </c>
      <c r="AQ741" t="n">
        <v>1.036621327595038</v>
      </c>
      <c r="AR741" t="n">
        <v>1</v>
      </c>
      <c r="AS741" t="n">
        <v>0</v>
      </c>
      <c r="AT741" t="n">
        <v>0</v>
      </c>
      <c r="AU741" t="n">
        <v>0</v>
      </c>
      <c r="AV741" t="n">
        <v>1.046405988642706</v>
      </c>
      <c r="AW741" t="n">
        <v>0.328972278326237</v>
      </c>
    </row>
    <row r="742" spans="1:49">
      <c r="A742" t="n">
        <v>0</v>
      </c>
      <c r="B742" t="n">
        <v>-21.42638506</v>
      </c>
      <c r="C742" t="n">
        <v>50.064900775</v>
      </c>
      <c r="D742" t="n">
        <v>79.55086795</v>
      </c>
      <c r="E742" t="n">
        <v>1239.9031785</v>
      </c>
      <c r="F742" t="n">
        <v>739</v>
      </c>
      <c r="G742" t="n">
        <v>44.1</v>
      </c>
      <c r="H742" t="n">
        <v>0.1792087797233055</v>
      </c>
      <c r="I742" t="n">
        <v>-0</v>
      </c>
      <c r="J742" t="n">
        <v>0</v>
      </c>
      <c r="K742" t="n">
        <v>0</v>
      </c>
      <c r="L742" t="n">
        <v>0.0637328055208341</v>
      </c>
      <c r="M742" t="n">
        <v>0</v>
      </c>
      <c r="N742" t="n">
        <v>91.04035003322628</v>
      </c>
      <c r="O742" t="n">
        <v>6.359283083699533</v>
      </c>
      <c r="P742" t="b">
        <v>1</v>
      </c>
      <c r="Q742" t="n">
        <v>0</v>
      </c>
      <c r="R742" t="b">
        <v>0</v>
      </c>
      <c r="S742" t="n">
        <v>6.359283083699533</v>
      </c>
      <c r="T742" t="n">
        <v>362.1782022062191</v>
      </c>
      <c r="U742" t="n">
        <v>1428.430829501328</v>
      </c>
      <c r="V742" t="n">
        <v>167.6707208428579</v>
      </c>
      <c r="W742" t="n">
        <v>4</v>
      </c>
      <c r="X742" t="n">
        <v>1274.160299915185</v>
      </c>
      <c r="Y742" t="b">
        <v>0</v>
      </c>
      <c r="Z742" t="n">
        <v>1274.160299915185</v>
      </c>
      <c r="AA742" t="b">
        <v>0</v>
      </c>
      <c r="AB742" t="n">
        <v>42.51286025427432</v>
      </c>
      <c r="AC742" t="n">
        <v>6.359283083699533</v>
      </c>
      <c r="AD742" t="b">
        <v>0</v>
      </c>
      <c r="AE742" t="n">
        <v>0</v>
      </c>
      <c r="AF742" t="n">
        <v>0</v>
      </c>
      <c r="AG742" t="n">
        <v>0.9245070653056944</v>
      </c>
      <c r="AH742" t="n">
        <v>31.48760647507477</v>
      </c>
      <c r="AI742" t="n">
        <v>51.55196647412792</v>
      </c>
      <c r="AJ742" t="n">
        <v>6.878566235290797</v>
      </c>
      <c r="AK742" t="n">
        <v>3.891809238394373</v>
      </c>
      <c r="AL742" t="n">
        <v>6.878566235290797</v>
      </c>
      <c r="AM742" t="n">
        <v>0</v>
      </c>
      <c r="AN742" t="n">
        <v>0</v>
      </c>
      <c r="AO742" t="n">
        <v>6.878716880792677</v>
      </c>
      <c r="AP742" t="n">
        <v>0</v>
      </c>
      <c r="AQ742" t="n">
        <v>1.800475252626564</v>
      </c>
      <c r="AR742" t="n">
        <v>1</v>
      </c>
      <c r="AS742" t="n">
        <v>0</v>
      </c>
      <c r="AT742" t="n">
        <v>0</v>
      </c>
      <c r="AU742" t="n">
        <v>0</v>
      </c>
      <c r="AV742" t="n">
        <v>1.796766590939121</v>
      </c>
      <c r="AW742" t="n">
        <v>0.5648729130539547</v>
      </c>
    </row>
    <row r="743" spans="1:49">
      <c r="A743" t="n">
        <v>0</v>
      </c>
      <c r="B743" t="n">
        <v>-21.42638506</v>
      </c>
      <c r="C743" t="n">
        <v>50.12122134</v>
      </c>
      <c r="D743" t="n">
        <v>79.640358785</v>
      </c>
      <c r="E743" t="n">
        <v>1250.6941935</v>
      </c>
      <c r="F743" t="n">
        <v>740</v>
      </c>
      <c r="G743" t="n">
        <v>45.3</v>
      </c>
      <c r="H743" t="n">
        <v>0.3655498923629699</v>
      </c>
      <c r="I743" t="n">
        <v>-0</v>
      </c>
      <c r="J743" t="n">
        <v>0</v>
      </c>
      <c r="K743" t="n">
        <v>0</v>
      </c>
      <c r="L743" t="n">
        <v>0.08219778445833342</v>
      </c>
      <c r="M743" t="n">
        <v>0</v>
      </c>
      <c r="N743" t="n">
        <v>91.03291031619155</v>
      </c>
      <c r="O743" t="n">
        <v>10.56134361067925</v>
      </c>
      <c r="P743" t="b">
        <v>1</v>
      </c>
      <c r="Q743" t="n">
        <v>0</v>
      </c>
      <c r="R743" t="b">
        <v>0</v>
      </c>
      <c r="S743" t="n">
        <v>10.56134361067925</v>
      </c>
      <c r="T743" t="n">
        <v>372.0333913818985</v>
      </c>
      <c r="U743" t="n">
        <v>1467.299695610208</v>
      </c>
      <c r="V743" t="n">
        <v>271.0869637407594</v>
      </c>
      <c r="W743" t="n">
        <v>4</v>
      </c>
      <c r="X743" t="n">
        <v>1308.831328484305</v>
      </c>
      <c r="Y743" t="b">
        <v>0</v>
      </c>
      <c r="Z743" t="n">
        <v>1308.831328484305</v>
      </c>
      <c r="AA743" t="b">
        <v>0</v>
      </c>
      <c r="AB743" t="n">
        <v>68.73401717564894</v>
      </c>
      <c r="AC743" t="n">
        <v>10.56134361067925</v>
      </c>
      <c r="AD743" t="b">
        <v>0</v>
      </c>
      <c r="AE743" t="n">
        <v>0</v>
      </c>
      <c r="AF743" t="n">
        <v>0</v>
      </c>
      <c r="AG743" t="n">
        <v>0.9386067371191245</v>
      </c>
      <c r="AH743" t="n">
        <v>31.50402727444638</v>
      </c>
      <c r="AI743" t="n">
        <v>82.09622839846648</v>
      </c>
      <c r="AJ743" t="n">
        <v>11.25214980141235</v>
      </c>
      <c r="AK743" t="n">
        <v>5.040155331595471</v>
      </c>
      <c r="AL743" t="n">
        <v>11.25214980141235</v>
      </c>
      <c r="AM743" t="n">
        <v>0</v>
      </c>
      <c r="AN743" t="n">
        <v>0</v>
      </c>
      <c r="AO743" t="n">
        <v>11.25244192057272</v>
      </c>
      <c r="AP743" t="n">
        <v>0</v>
      </c>
      <c r="AQ743" t="n">
        <v>2.695854981896346</v>
      </c>
      <c r="AR743" t="n">
        <v>1</v>
      </c>
      <c r="AS743" t="n">
        <v>0</v>
      </c>
      <c r="AT743" t="n">
        <v>0</v>
      </c>
      <c r="AU743" t="n">
        <v>0</v>
      </c>
      <c r="AV743" t="n">
        <v>2.676966505868235</v>
      </c>
      <c r="AW743" t="n">
        <v>0.8415928234325079</v>
      </c>
    </row>
    <row r="744" spans="1:49">
      <c r="A744" t="n">
        <v>0</v>
      </c>
      <c r="B744" t="n">
        <v>-21.42638506</v>
      </c>
      <c r="C744" t="n">
        <v>50.183934745</v>
      </c>
      <c r="D744" t="n">
        <v>79.74000755</v>
      </c>
      <c r="E744" t="n">
        <v>1264.592587</v>
      </c>
      <c r="F744" t="n">
        <v>741</v>
      </c>
      <c r="G744" t="n">
        <v>46.4</v>
      </c>
      <c r="H744" t="n">
        <v>0.2752583174914776</v>
      </c>
      <c r="I744" t="n">
        <v>-0</v>
      </c>
      <c r="J744" t="n">
        <v>0</v>
      </c>
      <c r="K744" t="n">
        <v>0</v>
      </c>
      <c r="L744" t="n">
        <v>0.10558728025</v>
      </c>
      <c r="M744" t="n">
        <v>0</v>
      </c>
      <c r="N744" t="n">
        <v>91.02547059915682</v>
      </c>
      <c r="O744" t="n">
        <v>8.882314511078317</v>
      </c>
      <c r="P744" t="b">
        <v>1</v>
      </c>
      <c r="Q744" t="n">
        <v>0</v>
      </c>
      <c r="R744" t="b">
        <v>0</v>
      </c>
      <c r="S744" t="n">
        <v>8.882314511078317</v>
      </c>
      <c r="T744" t="n">
        <v>381.067314792938</v>
      </c>
      <c r="U744" t="n">
        <v>1502.929489543347</v>
      </c>
      <c r="V744" t="n">
        <v>222.5849668533971</v>
      </c>
      <c r="W744" t="n">
        <v>4</v>
      </c>
      <c r="X744" t="n">
        <v>1340.613104672666</v>
      </c>
      <c r="Y744" t="b">
        <v>0</v>
      </c>
      <c r="Z744" t="n">
        <v>1340.613104672666</v>
      </c>
      <c r="AA744" t="b">
        <v>0</v>
      </c>
      <c r="AB744" t="n">
        <v>56.43635062205809</v>
      </c>
      <c r="AC744" t="n">
        <v>8.882314511078317</v>
      </c>
      <c r="AD744" t="b">
        <v>0</v>
      </c>
      <c r="AE744" t="n">
        <v>0</v>
      </c>
      <c r="AF744" t="n">
        <v>0</v>
      </c>
      <c r="AG744" t="n">
        <v>0.9332786939722846</v>
      </c>
      <c r="AH744" t="n">
        <v>31.52620513847885</v>
      </c>
      <c r="AI744" t="n">
        <v>67.79266662643772</v>
      </c>
      <c r="AJ744" t="n">
        <v>9.517322712332371</v>
      </c>
      <c r="AK744" t="n">
        <v>4.523215256417444</v>
      </c>
      <c r="AL744" t="n">
        <v>9.517322712332371</v>
      </c>
      <c r="AM744" t="n">
        <v>0</v>
      </c>
      <c r="AN744" t="n">
        <v>0</v>
      </c>
      <c r="AO744" t="n">
        <v>9.517627301648742</v>
      </c>
      <c r="AP744" t="n">
        <v>0</v>
      </c>
      <c r="AQ744" t="n">
        <v>2.334983016473099</v>
      </c>
      <c r="AR744" t="n">
        <v>1</v>
      </c>
      <c r="AS744" t="n">
        <v>0</v>
      </c>
      <c r="AT744" t="n">
        <v>0</v>
      </c>
      <c r="AU744" t="n">
        <v>0</v>
      </c>
      <c r="AV744" t="n">
        <v>2.322067340070266</v>
      </c>
      <c r="AW744" t="n">
        <v>0.7300185507163528</v>
      </c>
    </row>
    <row r="745" spans="1:49">
      <c r="A745" t="n">
        <v>0</v>
      </c>
      <c r="B745" t="n">
        <v>-21.42638506</v>
      </c>
      <c r="C745" t="n">
        <v>50.24328982</v>
      </c>
      <c r="D745" t="n">
        <v>79.834320085</v>
      </c>
      <c r="E745" t="n">
        <v>1275.905073</v>
      </c>
      <c r="F745" t="n">
        <v>742</v>
      </c>
      <c r="G745" t="n">
        <v>47.2</v>
      </c>
      <c r="H745" t="n">
        <v>0.1167501710044521</v>
      </c>
      <c r="I745" t="n">
        <v>-0</v>
      </c>
      <c r="J745" t="n">
        <v>0</v>
      </c>
      <c r="K745" t="n">
        <v>0</v>
      </c>
      <c r="L745" t="n">
        <v>0.1217577866250014</v>
      </c>
      <c r="M745" t="n">
        <v>0</v>
      </c>
      <c r="N745" t="n">
        <v>91.01803088212209</v>
      </c>
      <c r="O745" t="n">
        <v>5.535427289444868</v>
      </c>
      <c r="P745" t="b">
        <v>1</v>
      </c>
      <c r="Q745" t="n">
        <v>0</v>
      </c>
      <c r="R745" t="b">
        <v>0</v>
      </c>
      <c r="S745" t="n">
        <v>5.535427289444868</v>
      </c>
      <c r="T745" t="n">
        <v>387.6374409100576</v>
      </c>
      <c r="U745" t="n">
        <v>1528.842066949267</v>
      </c>
      <c r="V745" t="n">
        <v>136.3630839950782</v>
      </c>
      <c r="W745" t="n">
        <v>4</v>
      </c>
      <c r="X745" t="n">
        <v>1363.727123718746</v>
      </c>
      <c r="Y745" t="b">
        <v>0</v>
      </c>
      <c r="Z745" t="n">
        <v>1363.727123718746</v>
      </c>
      <c r="AA745" t="b">
        <v>0</v>
      </c>
      <c r="AB745" t="n">
        <v>34.57481845716993</v>
      </c>
      <c r="AC745" t="n">
        <v>5.535427289444868</v>
      </c>
      <c r="AD745" t="b">
        <v>0</v>
      </c>
      <c r="AE745" t="n">
        <v>0</v>
      </c>
      <c r="AF745" t="n">
        <v>0</v>
      </c>
      <c r="AG745" t="n">
        <v>0.9152437113657986</v>
      </c>
      <c r="AH745" t="n">
        <v>31.54647592099695</v>
      </c>
      <c r="AI745" t="n">
        <v>42.35047644428774</v>
      </c>
      <c r="AJ745" t="n">
        <v>6.048036408995882</v>
      </c>
      <c r="AK745" t="n">
        <v>3.589469205308006</v>
      </c>
      <c r="AL745" t="n">
        <v>6.048036408995882</v>
      </c>
      <c r="AM745" t="n">
        <v>0</v>
      </c>
      <c r="AN745" t="n">
        <v>0</v>
      </c>
      <c r="AO745" t="n">
        <v>6.048257320975612</v>
      </c>
      <c r="AP745" t="n">
        <v>0</v>
      </c>
      <c r="AQ745" t="n">
        <v>1.637018728336974</v>
      </c>
      <c r="AR745" t="n">
        <v>1</v>
      </c>
      <c r="AS745" t="n">
        <v>0</v>
      </c>
      <c r="AT745" t="n">
        <v>0</v>
      </c>
      <c r="AU745" t="n">
        <v>0</v>
      </c>
      <c r="AV745" t="n">
        <v>1.636132952952305</v>
      </c>
      <c r="AW745" t="n">
        <v>0.5143724242972927</v>
      </c>
    </row>
    <row r="746" spans="1:49">
      <c r="A746" t="n">
        <v>0</v>
      </c>
      <c r="B746" t="n">
        <v>-21.42638506</v>
      </c>
      <c r="C746" t="n">
        <v>50.30083906999999</v>
      </c>
      <c r="D746" t="n">
        <v>79.92576324500001</v>
      </c>
      <c r="E746" t="n">
        <v>1286.062995</v>
      </c>
      <c r="F746" t="n">
        <v>743</v>
      </c>
      <c r="G746" t="n">
        <v>47.3</v>
      </c>
      <c r="H746" t="n">
        <v>0.00774099849070442</v>
      </c>
      <c r="I746" t="n">
        <v>-0</v>
      </c>
      <c r="J746" t="n">
        <v>0</v>
      </c>
      <c r="K746" t="n">
        <v>0</v>
      </c>
      <c r="L746" t="n">
        <v>0.1252108852500009</v>
      </c>
      <c r="M746" t="n">
        <v>0</v>
      </c>
      <c r="N746" t="n">
        <v>91.01059116508736</v>
      </c>
      <c r="O746" t="n">
        <v>3.117061142877288</v>
      </c>
      <c r="P746" t="b">
        <v>1</v>
      </c>
      <c r="Q746" t="n">
        <v>0</v>
      </c>
      <c r="R746" t="b">
        <v>0</v>
      </c>
      <c r="S746" t="n">
        <v>3.117061142877288</v>
      </c>
      <c r="T746" t="n">
        <v>388.4587066746976</v>
      </c>
      <c r="U746" t="n">
        <v>1532.081139125007</v>
      </c>
      <c r="V746" t="n">
        <v>76.62523922637152</v>
      </c>
      <c r="W746" t="n">
        <v>4</v>
      </c>
      <c r="X746" t="n">
        <v>1366.616376099506</v>
      </c>
      <c r="Y746" t="b">
        <v>0</v>
      </c>
      <c r="Z746" t="n">
        <v>1366.616376099506</v>
      </c>
      <c r="AA746" t="b">
        <v>0</v>
      </c>
      <c r="AB746" t="n">
        <v>19.42830609187919</v>
      </c>
      <c r="AC746" t="n">
        <v>3.117061142877288</v>
      </c>
      <c r="AD746" t="b">
        <v>0</v>
      </c>
      <c r="AE746" t="n">
        <v>0</v>
      </c>
      <c r="AF746" t="n">
        <v>0</v>
      </c>
      <c r="AG746" t="n">
        <v>0.8811955295121819</v>
      </c>
      <c r="AH746" t="n">
        <v>31.56252325567732</v>
      </c>
      <c r="AI746" t="n">
        <v>24.71711610099106</v>
      </c>
      <c r="AJ746" t="n">
        <v>3.537309301379288</v>
      </c>
      <c r="AK746" t="n">
        <v>2.936503890364165</v>
      </c>
      <c r="AL746" t="n">
        <v>3.537309301379288</v>
      </c>
      <c r="AM746" t="n">
        <v>0</v>
      </c>
      <c r="AN746" t="n">
        <v>0</v>
      </c>
      <c r="AO746" t="n">
        <v>3.53782648058743</v>
      </c>
      <c r="AP746" t="n">
        <v>0</v>
      </c>
      <c r="AQ746" t="n">
        <v>1.147881733232566</v>
      </c>
      <c r="AR746" t="n">
        <v>1</v>
      </c>
      <c r="AS746" t="n">
        <v>0</v>
      </c>
      <c r="AT746" t="n">
        <v>0</v>
      </c>
      <c r="AU746" t="n">
        <v>0</v>
      </c>
      <c r="AV746" t="n">
        <v>1.155714402828519</v>
      </c>
      <c r="AW746" t="n">
        <v>0.3633369880519317</v>
      </c>
    </row>
    <row r="747" spans="1:49">
      <c r="A747" t="n">
        <v>0</v>
      </c>
      <c r="B747" t="n">
        <v>-21.42638506</v>
      </c>
      <c r="C747" t="n">
        <v>50.382219925</v>
      </c>
      <c r="D747" t="n">
        <v>80.055073755</v>
      </c>
      <c r="E747" t="n">
        <v>1308.7562695</v>
      </c>
      <c r="F747" t="n">
        <v>744</v>
      </c>
      <c r="G747" t="n">
        <v>47.4</v>
      </c>
      <c r="H747" t="n">
        <v>0.01895250169940343</v>
      </c>
      <c r="I747" t="n">
        <v>-0</v>
      </c>
      <c r="J747" t="n">
        <v>0</v>
      </c>
      <c r="K747" t="n">
        <v>0</v>
      </c>
      <c r="L747" t="n">
        <v>0.1196879078541644</v>
      </c>
      <c r="M747" t="n">
        <v>0</v>
      </c>
      <c r="N747" t="n">
        <v>91.00315144805263</v>
      </c>
      <c r="O747" t="n">
        <v>3.378575573102125</v>
      </c>
      <c r="P747" t="b">
        <v>1</v>
      </c>
      <c r="Q747" t="n">
        <v>0</v>
      </c>
      <c r="R747" t="b">
        <v>0</v>
      </c>
      <c r="S747" t="n">
        <v>3.378575573102125</v>
      </c>
      <c r="T747" t="n">
        <v>389.2799724393375</v>
      </c>
      <c r="U747" t="n">
        <v>1535.320211300747</v>
      </c>
      <c r="V747" t="n">
        <v>82.87870547758995</v>
      </c>
      <c r="W747" t="n">
        <v>4</v>
      </c>
      <c r="X747" t="n">
        <v>1369.505628480267</v>
      </c>
      <c r="Y747" t="b">
        <v>0</v>
      </c>
      <c r="Z747" t="n">
        <v>1369.505628480267</v>
      </c>
      <c r="AA747" t="b">
        <v>0</v>
      </c>
      <c r="AB747" t="n">
        <v>21.01387055719826</v>
      </c>
      <c r="AC747" t="n">
        <v>3.378575573102125</v>
      </c>
      <c r="AD747" t="b">
        <v>0</v>
      </c>
      <c r="AE747" t="n">
        <v>0</v>
      </c>
      <c r="AF747" t="n">
        <v>0</v>
      </c>
      <c r="AG747" t="n">
        <v>0.8868378682183615</v>
      </c>
      <c r="AH747" t="n">
        <v>31.57518979374915</v>
      </c>
      <c r="AI747" t="n">
        <v>26.56421392582705</v>
      </c>
      <c r="AJ747" t="n">
        <v>3.809687987151035</v>
      </c>
      <c r="AK747" t="n">
        <v>3.006063076950078</v>
      </c>
      <c r="AL747" t="n">
        <v>3.809687987151035</v>
      </c>
      <c r="AM747" t="n">
        <v>0</v>
      </c>
      <c r="AN747" t="n">
        <v>0</v>
      </c>
      <c r="AO747" t="n">
        <v>3.811135391034759</v>
      </c>
      <c r="AP747" t="n">
        <v>0</v>
      </c>
      <c r="AQ747" t="n">
        <v>1.204955838436746</v>
      </c>
      <c r="AR747" t="n">
        <v>1</v>
      </c>
      <c r="AS747" t="n">
        <v>0</v>
      </c>
      <c r="AT747" t="n">
        <v>0</v>
      </c>
      <c r="AU747" t="n">
        <v>0</v>
      </c>
      <c r="AV747" t="n">
        <v>1.211855867068378</v>
      </c>
      <c r="AW747" t="n">
        <v>0.380986911313087</v>
      </c>
    </row>
    <row r="748" spans="1:49">
      <c r="A748" t="n">
        <v>0</v>
      </c>
      <c r="B748" t="n">
        <v>-21.42638506</v>
      </c>
      <c r="C748" t="n">
        <v>50.48365817</v>
      </c>
      <c r="D748" t="n">
        <v>80.21625455500001</v>
      </c>
      <c r="E748" t="n">
        <v>1341.020313</v>
      </c>
      <c r="F748" t="n">
        <v>745</v>
      </c>
      <c r="G748" t="n">
        <v>47.4</v>
      </c>
      <c r="H748" t="n">
        <v>-0.0002176719549806805</v>
      </c>
      <c r="I748" t="n">
        <v>-0</v>
      </c>
      <c r="J748" t="n">
        <v>0</v>
      </c>
      <c r="K748" t="n">
        <v>0</v>
      </c>
      <c r="L748" t="n">
        <v>0.1108398864166679</v>
      </c>
      <c r="M748" t="n">
        <v>0</v>
      </c>
      <c r="N748" t="n">
        <v>90.99571173101791</v>
      </c>
      <c r="O748" t="n">
        <v>2.949609389781385</v>
      </c>
      <c r="P748" t="b">
        <v>1</v>
      </c>
      <c r="Q748" t="n">
        <v>0</v>
      </c>
      <c r="R748" t="b">
        <v>0</v>
      </c>
      <c r="S748" t="n">
        <v>2.949609389781385</v>
      </c>
      <c r="T748" t="n">
        <v>389.2799724393375</v>
      </c>
      <c r="U748" t="n">
        <v>1535.320211300747</v>
      </c>
      <c r="V748" t="n">
        <v>72.35587974880438</v>
      </c>
      <c r="W748" t="n">
        <v>4</v>
      </c>
      <c r="X748" t="n">
        <v>1369.505628480267</v>
      </c>
      <c r="Y748" t="b">
        <v>0</v>
      </c>
      <c r="Z748" t="n">
        <v>1369.505628480267</v>
      </c>
      <c r="AA748" t="b">
        <v>0</v>
      </c>
      <c r="AB748" t="n">
        <v>18.3458112953358</v>
      </c>
      <c r="AC748" t="n">
        <v>2.949609389781385</v>
      </c>
      <c r="AD748" t="b">
        <v>0</v>
      </c>
      <c r="AE748" t="n">
        <v>0</v>
      </c>
      <c r="AF748" t="n">
        <v>0</v>
      </c>
      <c r="AG748" t="n">
        <v>0.87677237422816</v>
      </c>
      <c r="AH748" t="n">
        <v>31.58826698835254</v>
      </c>
      <c r="AI748" t="n">
        <v>23.45768825093569</v>
      </c>
      <c r="AJ748" t="n">
        <v>3.364167800540002</v>
      </c>
      <c r="AK748" t="n">
        <v>2.890635229258791</v>
      </c>
      <c r="AL748" t="n">
        <v>3.364167800540002</v>
      </c>
      <c r="AM748" t="n">
        <v>0</v>
      </c>
      <c r="AN748" t="n">
        <v>0</v>
      </c>
      <c r="AO748" t="n">
        <v>3.365733010522405</v>
      </c>
      <c r="AP748" t="n">
        <v>0</v>
      </c>
      <c r="AQ748" t="n">
        <v>1.126131106567987</v>
      </c>
      <c r="AR748" t="n">
        <v>1</v>
      </c>
      <c r="AS748" t="n">
        <v>0</v>
      </c>
      <c r="AT748" t="n">
        <v>0</v>
      </c>
      <c r="AU748" t="n">
        <v>0</v>
      </c>
      <c r="AV748" t="n">
        <v>1.134635389330152</v>
      </c>
      <c r="AW748" t="n">
        <v>0.3567101040597805</v>
      </c>
    </row>
    <row r="749" spans="1:49">
      <c r="A749" t="n">
        <v>0</v>
      </c>
      <c r="B749" t="n">
        <v>-21.42638506</v>
      </c>
      <c r="C749" t="n">
        <v>50.573401825</v>
      </c>
      <c r="D749" t="n">
        <v>80.35885317</v>
      </c>
      <c r="E749" t="n">
        <v>1365.906366</v>
      </c>
      <c r="F749" t="n">
        <v>746</v>
      </c>
      <c r="G749" t="n">
        <v>47.5</v>
      </c>
      <c r="H749" t="n">
        <v>0.06525151945385854</v>
      </c>
      <c r="I749" t="n">
        <v>-0</v>
      </c>
      <c r="J749" t="n">
        <v>0</v>
      </c>
      <c r="K749" t="n">
        <v>0</v>
      </c>
      <c r="L749" t="n">
        <v>0.1050249911249999</v>
      </c>
      <c r="M749" t="n">
        <v>0</v>
      </c>
      <c r="N749" t="n">
        <v>90.98827201398318</v>
      </c>
      <c r="O749" t="n">
        <v>4.427974423732513</v>
      </c>
      <c r="P749" t="b">
        <v>1</v>
      </c>
      <c r="Q749" t="n">
        <v>0</v>
      </c>
      <c r="R749" t="b">
        <v>0</v>
      </c>
      <c r="S749" t="n">
        <v>4.427974423732513</v>
      </c>
      <c r="T749" t="n">
        <v>390.1012382039775</v>
      </c>
      <c r="U749" t="n">
        <v>1538.559283476487</v>
      </c>
      <c r="V749" t="n">
        <v>108.3924809876695</v>
      </c>
      <c r="W749" t="n">
        <v>4</v>
      </c>
      <c r="X749" t="n">
        <v>1372.394880861026</v>
      </c>
      <c r="Y749" t="b">
        <v>0</v>
      </c>
      <c r="Z749" t="n">
        <v>1372.394880861026</v>
      </c>
      <c r="AA749" t="b">
        <v>0</v>
      </c>
      <c r="AB749" t="n">
        <v>27.48288057496692</v>
      </c>
      <c r="AC749" t="n">
        <v>4.427974423732513</v>
      </c>
      <c r="AD749" t="b">
        <v>0</v>
      </c>
      <c r="AE749" t="n">
        <v>0</v>
      </c>
      <c r="AF749" t="n">
        <v>0</v>
      </c>
      <c r="AG749" t="n">
        <v>0.9036226323267068</v>
      </c>
      <c r="AH749" t="n">
        <v>31.60069931512578</v>
      </c>
      <c r="AI749" t="n">
        <v>34.09653889776205</v>
      </c>
      <c r="AJ749" t="n">
        <v>4.900247365795912</v>
      </c>
      <c r="AK749" t="n">
        <v>3.286134665736352</v>
      </c>
      <c r="AL749" t="n">
        <v>4.900247365795912</v>
      </c>
      <c r="AM749" t="n">
        <v>0</v>
      </c>
      <c r="AN749" t="n">
        <v>0</v>
      </c>
      <c r="AO749" t="n">
        <v>4.900850474404479</v>
      </c>
      <c r="AP749" t="n">
        <v>0</v>
      </c>
      <c r="AQ749" t="n">
        <v>1.424720244835365</v>
      </c>
      <c r="AR749" t="n">
        <v>1</v>
      </c>
      <c r="AS749" t="n">
        <v>0</v>
      </c>
      <c r="AT749" t="n">
        <v>0</v>
      </c>
      <c r="AU749" t="n">
        <v>0</v>
      </c>
      <c r="AV749" t="n">
        <v>1.42785389850724</v>
      </c>
      <c r="AW749" t="n">
        <v>0.4488930254673008</v>
      </c>
    </row>
    <row r="750" spans="1:49">
      <c r="A750" t="n">
        <v>0</v>
      </c>
      <c r="B750" t="n">
        <v>-21.42638506</v>
      </c>
      <c r="C750" t="n">
        <v>50.637396745</v>
      </c>
      <c r="D750" t="n">
        <v>80.46053820500001</v>
      </c>
      <c r="E750" t="n">
        <v>1376.495805</v>
      </c>
      <c r="F750" t="n">
        <v>747</v>
      </c>
      <c r="G750" t="n">
        <v>47.9</v>
      </c>
      <c r="H750" t="n">
        <v>0.1558782608062126</v>
      </c>
      <c r="I750" t="n">
        <v>-0</v>
      </c>
      <c r="J750" t="n">
        <v>0</v>
      </c>
      <c r="K750" t="n">
        <v>0</v>
      </c>
      <c r="L750" t="n">
        <v>0.1051884859999965</v>
      </c>
      <c r="M750" t="n">
        <v>0</v>
      </c>
      <c r="N750" t="n">
        <v>90.98083229694845</v>
      </c>
      <c r="O750" t="n">
        <v>6.531057288735716</v>
      </c>
      <c r="P750" t="b">
        <v>1</v>
      </c>
      <c r="Q750" t="n">
        <v>0</v>
      </c>
      <c r="R750" t="b">
        <v>0</v>
      </c>
      <c r="S750" t="n">
        <v>6.531057288735716</v>
      </c>
      <c r="T750" t="n">
        <v>393.3863012625373</v>
      </c>
      <c r="U750" t="n">
        <v>1551.515572179447</v>
      </c>
      <c r="V750" t="n">
        <v>158.538827780625</v>
      </c>
      <c r="W750" t="n">
        <v>4</v>
      </c>
      <c r="X750" t="n">
        <v>1383.951890384067</v>
      </c>
      <c r="Y750" t="b">
        <v>0</v>
      </c>
      <c r="Z750" t="n">
        <v>1383.951890384067</v>
      </c>
      <c r="AA750" t="b">
        <v>0</v>
      </c>
      <c r="AB750" t="n">
        <v>40.19747154681161</v>
      </c>
      <c r="AC750" t="n">
        <v>6.531057288735716</v>
      </c>
      <c r="AD750" t="b">
        <v>0</v>
      </c>
      <c r="AE750" t="n">
        <v>0</v>
      </c>
      <c r="AF750" t="n">
        <v>0</v>
      </c>
      <c r="AG750" t="n">
        <v>0.9214800466307378</v>
      </c>
      <c r="AH750" t="n">
        <v>31.61529619360907</v>
      </c>
      <c r="AI750" t="n">
        <v>48.90440129440303</v>
      </c>
      <c r="AJ750" t="n">
        <v>7.087573206403772</v>
      </c>
      <c r="AK750" t="n">
        <v>3.839971309188215</v>
      </c>
      <c r="AL750" t="n">
        <v>7.087573206403772</v>
      </c>
      <c r="AM750" t="n">
        <v>0</v>
      </c>
      <c r="AN750" t="n">
        <v>0</v>
      </c>
      <c r="AO750" t="n">
        <v>7.087645395022649</v>
      </c>
      <c r="AP750" t="n">
        <v>0</v>
      </c>
      <c r="AQ750" t="n">
        <v>1.849319745542896</v>
      </c>
      <c r="AR750" t="n">
        <v>1</v>
      </c>
      <c r="AS750" t="n">
        <v>0</v>
      </c>
      <c r="AT750" t="n">
        <v>0</v>
      </c>
      <c r="AU750" t="n">
        <v>0</v>
      </c>
      <c r="AV750" t="n">
        <v>1.844730038972493</v>
      </c>
      <c r="AW750" t="n">
        <v>0.5799518068553816</v>
      </c>
    </row>
    <row r="751" spans="1:49">
      <c r="A751" t="n">
        <v>0</v>
      </c>
      <c r="B751" t="n">
        <v>-21.42638506</v>
      </c>
      <c r="C751" t="n">
        <v>50.68486142</v>
      </c>
      <c r="D751" t="n">
        <v>80.53595743</v>
      </c>
      <c r="E751" t="n">
        <v>1378.17977</v>
      </c>
      <c r="F751" t="n">
        <v>748</v>
      </c>
      <c r="G751" t="n">
        <v>48.6</v>
      </c>
      <c r="H751" t="n">
        <v>0.2279021039879421</v>
      </c>
      <c r="I751" t="n">
        <v>-0</v>
      </c>
      <c r="J751" t="n">
        <v>0</v>
      </c>
      <c r="K751" t="n">
        <v>0</v>
      </c>
      <c r="L751" t="n">
        <v>0.1045618093124996</v>
      </c>
      <c r="M751" t="n">
        <v>0</v>
      </c>
      <c r="N751" t="n">
        <v>90.97339257991372</v>
      </c>
      <c r="O751" t="n">
        <v>8.308515566621352</v>
      </c>
      <c r="P751" t="b">
        <v>1</v>
      </c>
      <c r="Q751" t="n">
        <v>0</v>
      </c>
      <c r="R751" t="b">
        <v>0</v>
      </c>
      <c r="S751" t="n">
        <v>8.308515566621352</v>
      </c>
      <c r="T751" t="n">
        <v>399.135161615017</v>
      </c>
      <c r="U751" t="n">
        <v>1574.189077409627</v>
      </c>
      <c r="V751" t="n">
        <v>198.7809818859111</v>
      </c>
      <c r="W751" t="n">
        <v>4</v>
      </c>
      <c r="X751" t="n">
        <v>1404.176657049387</v>
      </c>
      <c r="Y751" t="b">
        <v>0</v>
      </c>
      <c r="Z751" t="n">
        <v>1404.176657049387</v>
      </c>
      <c r="AA751" t="b">
        <v>0</v>
      </c>
      <c r="AB751" t="n">
        <v>50.40085747614379</v>
      </c>
      <c r="AC751" t="n">
        <v>8.308515566621352</v>
      </c>
      <c r="AD751" t="b">
        <v>0</v>
      </c>
      <c r="AE751" t="n">
        <v>0</v>
      </c>
      <c r="AF751" t="n">
        <v>0</v>
      </c>
      <c r="AG751" t="n">
        <v>0.9294435845088153</v>
      </c>
      <c r="AH751" t="n">
        <v>31.63283674958247</v>
      </c>
      <c r="AI751" t="n">
        <v>60.79250466659796</v>
      </c>
      <c r="AJ751" t="n">
        <v>8.939236017226554</v>
      </c>
      <c r="AK751" t="n">
        <v>4.289301218006273</v>
      </c>
      <c r="AL751" t="n">
        <v>8.939236017226554</v>
      </c>
      <c r="AM751" t="n">
        <v>0</v>
      </c>
      <c r="AN751" t="n">
        <v>0</v>
      </c>
      <c r="AO751" t="n">
        <v>8.939237404869949</v>
      </c>
      <c r="AP751" t="n">
        <v>0</v>
      </c>
      <c r="AQ751" t="n">
        <v>2.213051539712036</v>
      </c>
      <c r="AR751" t="n">
        <v>1</v>
      </c>
      <c r="AS751" t="n">
        <v>0</v>
      </c>
      <c r="AT751" t="n">
        <v>0</v>
      </c>
      <c r="AU751" t="n">
        <v>0</v>
      </c>
      <c r="AV751" t="n">
        <v>2.201875884082893</v>
      </c>
      <c r="AW751" t="n">
        <v>0.6922323974062016</v>
      </c>
    </row>
    <row r="752" spans="1:49">
      <c r="A752" t="n">
        <v>0</v>
      </c>
      <c r="B752" t="n">
        <v>-21.42638506</v>
      </c>
      <c r="C752" t="n">
        <v>50.7289585</v>
      </c>
      <c r="D752" t="n">
        <v>80.6060257</v>
      </c>
      <c r="E752" t="n">
        <v>1378.1974525</v>
      </c>
      <c r="F752" t="n">
        <v>749</v>
      </c>
      <c r="G752" t="n">
        <v>49.4</v>
      </c>
      <c r="H752" t="n">
        <v>0.1825133232420217</v>
      </c>
      <c r="I752" t="n">
        <v>-0</v>
      </c>
      <c r="J752" t="n">
        <v>0</v>
      </c>
      <c r="K752" t="n">
        <v>0</v>
      </c>
      <c r="L752" t="n">
        <v>0.1013861421874979</v>
      </c>
      <c r="M752" t="n">
        <v>0</v>
      </c>
      <c r="N752" t="n">
        <v>90.96595286287899</v>
      </c>
      <c r="O752" t="n">
        <v>7.421593365583584</v>
      </c>
      <c r="P752" t="b">
        <v>1</v>
      </c>
      <c r="Q752" t="n">
        <v>0</v>
      </c>
      <c r="R752" t="b">
        <v>0</v>
      </c>
      <c r="S752" t="n">
        <v>7.421593365583584</v>
      </c>
      <c r="T752" t="n">
        <v>405.7052877321366</v>
      </c>
      <c r="U752" t="n">
        <v>1600.101654815547</v>
      </c>
      <c r="V752" t="n">
        <v>174.6859070563324</v>
      </c>
      <c r="W752" t="n">
        <v>4</v>
      </c>
      <c r="X752" t="n">
        <v>1427.290676095468</v>
      </c>
      <c r="Y752" t="b">
        <v>0</v>
      </c>
      <c r="Z752" t="n">
        <v>1427.290676095468</v>
      </c>
      <c r="AA752" t="b">
        <v>0</v>
      </c>
      <c r="AB752" t="n">
        <v>44.29155858426277</v>
      </c>
      <c r="AC752" t="n">
        <v>7.421593365583584</v>
      </c>
      <c r="AD752" t="b">
        <v>0</v>
      </c>
      <c r="AE752" t="n">
        <v>0</v>
      </c>
      <c r="AF752" t="n">
        <v>0</v>
      </c>
      <c r="AG752" t="n">
        <v>0.9248288982230292</v>
      </c>
      <c r="AH752" t="n">
        <v>31.65288792218471</v>
      </c>
      <c r="AI752" t="n">
        <v>53.69016231531397</v>
      </c>
      <c r="AJ752" t="n">
        <v>8.024828570823717</v>
      </c>
      <c r="AK752" t="n">
        <v>4.035948655826559</v>
      </c>
      <c r="AL752" t="n">
        <v>8.024828570823717</v>
      </c>
      <c r="AM752" t="n">
        <v>0</v>
      </c>
      <c r="AN752" t="n">
        <v>0</v>
      </c>
      <c r="AO752" t="n">
        <v>8.024830894707067</v>
      </c>
      <c r="AP752" t="n">
        <v>0</v>
      </c>
      <c r="AQ752" t="n">
        <v>2.032056862353374</v>
      </c>
      <c r="AR752" t="n">
        <v>1</v>
      </c>
      <c r="AS752" t="n">
        <v>0</v>
      </c>
      <c r="AT752" t="n">
        <v>0</v>
      </c>
      <c r="AU752" t="n">
        <v>0</v>
      </c>
      <c r="AV752" t="n">
        <v>2.023972534011527</v>
      </c>
      <c r="AW752" t="n">
        <v>0.636302604352589</v>
      </c>
    </row>
    <row r="753" spans="1:49">
      <c r="A753" t="n">
        <v>0</v>
      </c>
      <c r="B753" t="n">
        <v>-21.42638506</v>
      </c>
      <c r="C753" t="n">
        <v>50.77652419</v>
      </c>
      <c r="D753" t="n">
        <v>80.68160543499999</v>
      </c>
      <c r="E753" t="n">
        <v>1380.381874</v>
      </c>
      <c r="F753" t="n">
        <v>750</v>
      </c>
      <c r="G753" t="n">
        <v>49.8</v>
      </c>
      <c r="H753" t="n">
        <v>0.0420446030439745</v>
      </c>
      <c r="I753" t="n">
        <v>-0</v>
      </c>
      <c r="J753" t="n">
        <v>0</v>
      </c>
      <c r="K753" t="n">
        <v>0</v>
      </c>
      <c r="L753" t="n">
        <v>0.0991001449999982</v>
      </c>
      <c r="M753" t="n">
        <v>0</v>
      </c>
      <c r="N753" t="n">
        <v>90.95851314584426</v>
      </c>
      <c r="O753" t="n">
        <v>4.197050667513079</v>
      </c>
      <c r="P753" t="b">
        <v>1</v>
      </c>
      <c r="Q753" t="n">
        <v>0</v>
      </c>
      <c r="R753" t="b">
        <v>0</v>
      </c>
      <c r="S753" t="n">
        <v>4.197050667513079</v>
      </c>
      <c r="T753" t="n">
        <v>408.9903507906964</v>
      </c>
      <c r="U753" t="n">
        <v>1613.057943518506</v>
      </c>
      <c r="V753" t="n">
        <v>97.99468748107793</v>
      </c>
      <c r="W753" t="n">
        <v>4</v>
      </c>
      <c r="X753" t="n">
        <v>1438.847685618508</v>
      </c>
      <c r="Y753" t="b">
        <v>0</v>
      </c>
      <c r="Z753" t="n">
        <v>1438.847685618508</v>
      </c>
      <c r="AA753" t="b">
        <v>0</v>
      </c>
      <c r="AB753" t="n">
        <v>24.84652319499948</v>
      </c>
      <c r="AC753" t="n">
        <v>4.197050667513079</v>
      </c>
      <c r="AD753" t="b">
        <v>0</v>
      </c>
      <c r="AE753" t="n">
        <v>0</v>
      </c>
      <c r="AF753" t="n">
        <v>0</v>
      </c>
      <c r="AG753" t="n">
        <v>0.8968999440461323</v>
      </c>
      <c r="AH753" t="n">
        <v>31.67197009829284</v>
      </c>
      <c r="AI753" t="n">
        <v>31.05680496032299</v>
      </c>
      <c r="AJ753" t="n">
        <v>4.679508227616973</v>
      </c>
      <c r="AK753" t="n">
        <v>3.201958329157652</v>
      </c>
      <c r="AL753" t="n">
        <v>4.679508227616973</v>
      </c>
      <c r="AM753" t="n">
        <v>0</v>
      </c>
      <c r="AN753" t="n">
        <v>0</v>
      </c>
      <c r="AO753" t="n">
        <v>4.679571327207066</v>
      </c>
      <c r="AP753" t="n">
        <v>0</v>
      </c>
      <c r="AQ753" t="n">
        <v>1.382932716842525</v>
      </c>
      <c r="AR753" t="n">
        <v>1</v>
      </c>
      <c r="AS753" t="n">
        <v>0</v>
      </c>
      <c r="AT753" t="n">
        <v>0</v>
      </c>
      <c r="AU753" t="n">
        <v>0</v>
      </c>
      <c r="AV753" t="n">
        <v>1.386467979053681</v>
      </c>
      <c r="AW753" t="n">
        <v>0.4358819949867481</v>
      </c>
    </row>
    <row r="754" spans="1:49">
      <c r="A754" t="n">
        <v>0</v>
      </c>
      <c r="B754" t="n">
        <v>-21.42638506</v>
      </c>
      <c r="C754" t="n">
        <v>50.836768415</v>
      </c>
      <c r="D754" t="n">
        <v>80.777330795</v>
      </c>
      <c r="E754" t="n">
        <v>1389.672221</v>
      </c>
      <c r="F754" t="n">
        <v>751</v>
      </c>
      <c r="G754" t="n">
        <v>49.8</v>
      </c>
      <c r="H754" t="n">
        <v>-0.01735840208458583</v>
      </c>
      <c r="I754" t="n">
        <v>-0</v>
      </c>
      <c r="J754" t="n">
        <v>0</v>
      </c>
      <c r="K754" t="n">
        <v>0</v>
      </c>
      <c r="L754" t="n">
        <v>0.09913729304166524</v>
      </c>
      <c r="M754" t="n">
        <v>0</v>
      </c>
      <c r="N754" t="n">
        <v>90.95107342880954</v>
      </c>
      <c r="O754" t="n">
        <v>2.800500867691909</v>
      </c>
      <c r="P754" t="b">
        <v>1</v>
      </c>
      <c r="Q754" t="n">
        <v>0</v>
      </c>
      <c r="R754" t="b">
        <v>0</v>
      </c>
      <c r="S754" t="n">
        <v>2.800500867691909</v>
      </c>
      <c r="T754" t="n">
        <v>408.9903507906964</v>
      </c>
      <c r="U754" t="n">
        <v>1613.057943518506</v>
      </c>
      <c r="V754" t="n">
        <v>65.38739440154757</v>
      </c>
      <c r="W754" t="n">
        <v>4</v>
      </c>
      <c r="X754" t="n">
        <v>1438.847685618508</v>
      </c>
      <c r="Y754" t="b">
        <v>0</v>
      </c>
      <c r="Z754" t="n">
        <v>1438.847685618508</v>
      </c>
      <c r="AA754" t="b">
        <v>0</v>
      </c>
      <c r="AB754" t="n">
        <v>16.57895395576764</v>
      </c>
      <c r="AC754" t="n">
        <v>2.800500867691909</v>
      </c>
      <c r="AD754" t="b">
        <v>0</v>
      </c>
      <c r="AE754" t="n">
        <v>0</v>
      </c>
      <c r="AF754" t="n">
        <v>0</v>
      </c>
      <c r="AG754" t="n">
        <v>0.86724969508549</v>
      </c>
      <c r="AH754" t="n">
        <v>31.68677082166386</v>
      </c>
      <c r="AI754" t="n">
        <v>21.43128023703533</v>
      </c>
      <c r="AJ754" t="n">
        <v>3.229174808087821</v>
      </c>
      <c r="AK754" t="n">
        <v>2.845008986174751</v>
      </c>
      <c r="AL754" t="n">
        <v>3.229174808087821</v>
      </c>
      <c r="AM754" t="n">
        <v>0</v>
      </c>
      <c r="AN754" t="n">
        <v>0</v>
      </c>
      <c r="AO754" t="n">
        <v>3.229526247171322</v>
      </c>
      <c r="AP754" t="n">
        <v>0</v>
      </c>
      <c r="AQ754" t="n">
        <v>1.108667570656678</v>
      </c>
      <c r="AR754" t="n">
        <v>1</v>
      </c>
      <c r="AS754" t="n">
        <v>0</v>
      </c>
      <c r="AT754" t="n">
        <v>0</v>
      </c>
      <c r="AU754" t="n">
        <v>0</v>
      </c>
      <c r="AV754" t="n">
        <v>1.117209812868261</v>
      </c>
      <c r="AW754" t="n">
        <v>0.3512317986486541</v>
      </c>
    </row>
    <row r="755" spans="1:49">
      <c r="A755" t="n">
        <v>0</v>
      </c>
      <c r="B755" t="n">
        <v>-21.42638506</v>
      </c>
      <c r="C755" t="n">
        <v>50.9137478</v>
      </c>
      <c r="D755" t="n">
        <v>80.899647565</v>
      </c>
      <c r="E755" t="n">
        <v>1407.4623125</v>
      </c>
      <c r="F755" t="n">
        <v>752</v>
      </c>
      <c r="G755" t="n">
        <v>49.7</v>
      </c>
      <c r="H755" t="n">
        <v>-0.05594432803896154</v>
      </c>
      <c r="I755" t="n">
        <v>-0</v>
      </c>
      <c r="J755" t="n">
        <v>0</v>
      </c>
      <c r="K755" t="n">
        <v>0</v>
      </c>
      <c r="L755" t="n">
        <v>0.1015934352708346</v>
      </c>
      <c r="M755" t="n">
        <v>0</v>
      </c>
      <c r="N755" t="n">
        <v>90.94363371177481</v>
      </c>
      <c r="O755" t="n">
        <v>1.885113123209697</v>
      </c>
      <c r="P755" t="b">
        <v>1</v>
      </c>
      <c r="Q755" t="n">
        <v>0</v>
      </c>
      <c r="R755" t="b">
        <v>0</v>
      </c>
      <c r="S755" t="n">
        <v>1.885113123209697</v>
      </c>
      <c r="T755" t="n">
        <v>408.1690850260565</v>
      </c>
      <c r="U755" t="n">
        <v>1609.818871342767</v>
      </c>
      <c r="V755" t="n">
        <v>44.10305672617095</v>
      </c>
      <c r="W755" t="n">
        <v>4</v>
      </c>
      <c r="X755" t="n">
        <v>1435.958433237748</v>
      </c>
      <c r="Y755" t="b">
        <v>0</v>
      </c>
      <c r="Z755" t="n">
        <v>1435.958433237748</v>
      </c>
      <c r="AA755" t="b">
        <v>0</v>
      </c>
      <c r="AB755" t="n">
        <v>11.18231661414071</v>
      </c>
      <c r="AC755" t="n">
        <v>1.885113123209697</v>
      </c>
      <c r="AD755" t="b">
        <v>0</v>
      </c>
      <c r="AE755" t="n">
        <v>0</v>
      </c>
      <c r="AF755" t="n">
        <v>0</v>
      </c>
      <c r="AG755" t="n">
        <v>0.8276445348130457</v>
      </c>
      <c r="AH755" t="n">
        <v>31.6994868377133</v>
      </c>
      <c r="AI755" t="n">
        <v>15.1468762986297</v>
      </c>
      <c r="AJ755" t="n">
        <v>2.277684493664324</v>
      </c>
      <c r="AK755" t="n">
        <v>2.610646910579575</v>
      </c>
      <c r="AL755" t="n">
        <v>2.277684493664324</v>
      </c>
      <c r="AM755" t="n">
        <v>0</v>
      </c>
      <c r="AN755" t="n">
        <v>0</v>
      </c>
      <c r="AO755" t="n">
        <v>2.278404736536629</v>
      </c>
      <c r="AP755" t="n">
        <v>0</v>
      </c>
      <c r="AQ755" t="n">
        <v>0.9338398669658907</v>
      </c>
      <c r="AR755" t="n">
        <v>1</v>
      </c>
      <c r="AS755" t="n">
        <v>0</v>
      </c>
      <c r="AT755" t="n">
        <v>0</v>
      </c>
      <c r="AU755" t="n">
        <v>0</v>
      </c>
      <c r="AV755" t="n">
        <v>0.9456645039921904</v>
      </c>
      <c r="AW755" t="n">
        <v>0.297300865808391</v>
      </c>
    </row>
    <row r="756" spans="1:49">
      <c r="A756" t="n">
        <v>0</v>
      </c>
      <c r="B756" t="n">
        <v>-21.42638506</v>
      </c>
      <c r="C756" t="n">
        <v>50.99831025</v>
      </c>
      <c r="D756" t="n">
        <v>81.03401348</v>
      </c>
      <c r="E756" t="n">
        <v>1428.439931</v>
      </c>
      <c r="F756" t="n">
        <v>753</v>
      </c>
      <c r="G756" t="n">
        <v>49.3</v>
      </c>
      <c r="H756" t="n">
        <v>-0.1755309524262367</v>
      </c>
      <c r="I756" t="n">
        <v>-0</v>
      </c>
      <c r="J756" t="n">
        <v>0</v>
      </c>
      <c r="K756" t="n">
        <v>0</v>
      </c>
      <c r="L756" t="n">
        <v>0.1023482051041675</v>
      </c>
      <c r="M756" t="n">
        <v>0</v>
      </c>
      <c r="N756" t="n">
        <v>90.93619399474008</v>
      </c>
      <c r="O756" t="n">
        <v>-0.9308202724529432</v>
      </c>
      <c r="P756" t="b">
        <v>1</v>
      </c>
      <c r="Q756" t="n">
        <v>0</v>
      </c>
      <c r="R756" t="b">
        <v>0</v>
      </c>
      <c r="S756" t="n">
        <v>-0.9308202724529432</v>
      </c>
      <c r="T756" t="n">
        <v>404.8840219674966</v>
      </c>
      <c r="U756" t="n">
        <v>1596.862582639807</v>
      </c>
      <c r="V756" t="n">
        <v>-21.95364194978139</v>
      </c>
      <c r="W756" t="n">
        <v>4</v>
      </c>
      <c r="X756" t="n">
        <v>1424.401423714708</v>
      </c>
      <c r="Y756" t="b">
        <v>0</v>
      </c>
      <c r="Z756" t="n">
        <v>1424.401423714708</v>
      </c>
      <c r="AA756" t="b">
        <v>0</v>
      </c>
      <c r="AB756" t="n">
        <v>-5.566339236759986</v>
      </c>
      <c r="AC756" t="n">
        <v>-0.9308202724529432</v>
      </c>
      <c r="AD756" t="b">
        <v>0</v>
      </c>
      <c r="AE756" t="n">
        <v>0</v>
      </c>
      <c r="AF756" t="n">
        <v>0</v>
      </c>
      <c r="AG756" t="n">
        <v>0.5815002794898858</v>
      </c>
      <c r="AH756" t="n">
        <v>31.71060011893298</v>
      </c>
      <c r="AI756" t="n">
        <v>-3.628730742053195</v>
      </c>
      <c r="AJ756" t="n">
        <v>-0.5412722485862381</v>
      </c>
      <c r="AK756" t="n">
        <v>1.937608494706792</v>
      </c>
      <c r="AL756" t="n">
        <v>-0.5412722485862381</v>
      </c>
      <c r="AM756" t="n">
        <v>0</v>
      </c>
      <c r="AN756" t="n">
        <v>0</v>
      </c>
      <c r="AO756" t="n">
        <v>-0.540672233733628</v>
      </c>
      <c r="AP756" t="n">
        <v>0</v>
      </c>
      <c r="AQ756" t="n">
        <v>0.4184842452469467</v>
      </c>
      <c r="AR756" t="n">
        <v>1</v>
      </c>
      <c r="AS756" t="n">
        <v>0</v>
      </c>
      <c r="AT756" t="n">
        <v>0</v>
      </c>
      <c r="AU756" t="n">
        <v>0</v>
      </c>
      <c r="AV756" t="n">
        <v>0.4401233579773736</v>
      </c>
      <c r="AW756" t="n">
        <v>0.1383673119132429</v>
      </c>
    </row>
    <row r="757" spans="1:49">
      <c r="A757" t="n">
        <v>-11.150776655</v>
      </c>
      <c r="B757" t="n">
        <v>-10.277314996</v>
      </c>
      <c r="C757" t="n">
        <v>51.07135478</v>
      </c>
      <c r="D757" t="n">
        <v>81.15007794499999</v>
      </c>
      <c r="E757" t="n">
        <v>1442.8466985</v>
      </c>
      <c r="F757" t="n">
        <v>754</v>
      </c>
      <c r="G757" t="n">
        <v>48.5</v>
      </c>
      <c r="H757" t="n">
        <v>-0.2419318622561049</v>
      </c>
      <c r="I757" t="n">
        <v>0.2329803412659519</v>
      </c>
      <c r="J757" t="n">
        <v>0</v>
      </c>
      <c r="K757" t="n">
        <v>0</v>
      </c>
      <c r="L757" t="n">
        <v>0.09611074179167034</v>
      </c>
      <c r="M757" t="n">
        <v>0</v>
      </c>
      <c r="N757" t="n">
        <v>90.93068988014703</v>
      </c>
      <c r="O757" t="n">
        <v>-2.470155469022538</v>
      </c>
      <c r="P757" t="b">
        <v>1</v>
      </c>
      <c r="Q757" t="n">
        <v>0</v>
      </c>
      <c r="R757" t="b">
        <v>0</v>
      </c>
      <c r="S757" t="n">
        <v>-2.470155469022538</v>
      </c>
      <c r="T757" t="n">
        <v>398.313895850377</v>
      </c>
      <c r="U757" t="n">
        <v>1570.950005233887</v>
      </c>
      <c r="V757" t="n">
        <v>-59.22024672442177</v>
      </c>
      <c r="W757" t="n">
        <v>4</v>
      </c>
      <c r="X757" t="n">
        <v>1401.287404668627</v>
      </c>
      <c r="Y757" t="b">
        <v>0</v>
      </c>
      <c r="Z757" t="n">
        <v>1401.287404668627</v>
      </c>
      <c r="AA757" t="b">
        <v>0</v>
      </c>
      <c r="AB757" t="n">
        <v>-15.01527553864649</v>
      </c>
      <c r="AC757" t="n">
        <v>-2.470155469022538</v>
      </c>
      <c r="AD757" t="b">
        <v>0</v>
      </c>
      <c r="AE757" t="n">
        <v>0</v>
      </c>
      <c r="AF757" t="n">
        <v>0</v>
      </c>
      <c r="AG757" t="n">
        <v>0.8223207657698588</v>
      </c>
      <c r="AH757" t="n">
        <v>31.72392430945733</v>
      </c>
      <c r="AI757" t="n">
        <v>-13.84234627711347</v>
      </c>
      <c r="AJ757" t="n">
        <v>-2.031260136857218</v>
      </c>
      <c r="AK757" t="n">
        <v>1.172929261533026</v>
      </c>
      <c r="AL757" t="n">
        <v>-2.031260136857218</v>
      </c>
      <c r="AM757" t="n">
        <v>2</v>
      </c>
      <c r="AN757" t="n">
        <v>0</v>
      </c>
      <c r="AO757" t="n">
        <v>-1.798124325206764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</row>
    <row r="758" spans="1:49">
      <c r="A758" t="n">
        <v>-61.83612510499999</v>
      </c>
      <c r="B758" t="n">
        <v>40.400276209</v>
      </c>
      <c r="C758" t="n">
        <v>51.12451541</v>
      </c>
      <c r="D758" t="n">
        <v>81.23454778</v>
      </c>
      <c r="E758" t="n">
        <v>1446.4516225</v>
      </c>
      <c r="F758" t="n">
        <v>755</v>
      </c>
      <c r="G758" t="n">
        <v>47.6</v>
      </c>
      <c r="H758" t="n">
        <v>-0.2734082652160135</v>
      </c>
      <c r="I758" t="n">
        <v>1.291981892854708</v>
      </c>
      <c r="J758" t="n">
        <v>0</v>
      </c>
      <c r="K758" t="n">
        <v>0</v>
      </c>
      <c r="L758" t="n">
        <v>0.08102204022916826</v>
      </c>
      <c r="M758" t="n">
        <v>0</v>
      </c>
      <c r="N758" t="n">
        <v>90.93591956091318</v>
      </c>
      <c r="O758" t="n">
        <v>-3.168703782913242</v>
      </c>
      <c r="P758" t="b">
        <v>1</v>
      </c>
      <c r="Q758" t="n">
        <v>0</v>
      </c>
      <c r="R758" t="b">
        <v>0</v>
      </c>
      <c r="S758" t="n">
        <v>-3.168703782913242</v>
      </c>
      <c r="T758" t="n">
        <v>390.9225039686174</v>
      </c>
      <c r="U758" t="n">
        <v>1541.798355652227</v>
      </c>
      <c r="V758" t="n">
        <v>-77.40381253954865</v>
      </c>
      <c r="W758" t="n">
        <v>4</v>
      </c>
      <c r="X758" t="n">
        <v>1375.284133241787</v>
      </c>
      <c r="Y758" t="b">
        <v>0</v>
      </c>
      <c r="Z758" t="n">
        <v>1375.284133241787</v>
      </c>
      <c r="AA758" t="b">
        <v>0</v>
      </c>
      <c r="AB758" t="n">
        <v>-19.62571311854682</v>
      </c>
      <c r="AC758" t="n">
        <v>-3.168703782913242</v>
      </c>
      <c r="AD758" t="b">
        <v>0</v>
      </c>
      <c r="AE758" t="n">
        <v>0</v>
      </c>
      <c r="AF758" t="n">
        <v>0</v>
      </c>
      <c r="AG758" t="n">
        <v>0.8560358033769033</v>
      </c>
      <c r="AH758" t="n">
        <v>31.73893638670515</v>
      </c>
      <c r="AI758" t="n">
        <v>-18.83443172228683</v>
      </c>
      <c r="AJ758" t="n">
        <v>-2.712523888469569</v>
      </c>
      <c r="AK758" t="n">
        <v>0.7912813962599863</v>
      </c>
      <c r="AL758" t="n">
        <v>-2.712523888469569</v>
      </c>
      <c r="AM758" t="n">
        <v>2</v>
      </c>
      <c r="AN758" t="n">
        <v>0</v>
      </c>
      <c r="AO758" t="n">
        <v>-1.420541897446701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</row>
    <row r="759" spans="1:49">
      <c r="A759" t="n">
        <v>-101.3706969</v>
      </c>
      <c r="B759" t="n">
        <v>79.92879735</v>
      </c>
      <c r="C759" t="n">
        <v>51.16361088</v>
      </c>
      <c r="D759" t="n">
        <v>81.29666871500001</v>
      </c>
      <c r="E759" t="n">
        <v>1442.394097</v>
      </c>
      <c r="F759" t="n">
        <v>756</v>
      </c>
      <c r="G759" t="n">
        <v>46.3</v>
      </c>
      <c r="H759" t="n">
        <v>-0.4977684102131645</v>
      </c>
      <c r="I759" t="n">
        <v>2.118003103177513</v>
      </c>
      <c r="J759" t="n">
        <v>0</v>
      </c>
      <c r="K759" t="n">
        <v>0</v>
      </c>
      <c r="L759" t="n">
        <v>0.05831593127083379</v>
      </c>
      <c r="M759" t="n">
        <v>0</v>
      </c>
      <c r="N759" t="n">
        <v>90.95681002507273</v>
      </c>
      <c r="O759" t="n">
        <v>-8.037105136721319</v>
      </c>
      <c r="P759" t="b">
        <v>1</v>
      </c>
      <c r="Q759" t="n">
        <v>0</v>
      </c>
      <c r="R759" t="b">
        <v>0</v>
      </c>
      <c r="S759" t="n">
        <v>-8.037105136721319</v>
      </c>
      <c r="T759" t="n">
        <v>380.246049028298</v>
      </c>
      <c r="U759" t="n">
        <v>1499.690417367608</v>
      </c>
      <c r="V759" t="n">
        <v>-201.8395742326202</v>
      </c>
      <c r="W759" t="n">
        <v>4</v>
      </c>
      <c r="X759" t="n">
        <v>1337.723852291906</v>
      </c>
      <c r="Y759" t="b">
        <v>0</v>
      </c>
      <c r="Z759" t="n">
        <v>1337.723852291906</v>
      </c>
      <c r="AA759" t="b">
        <v>0</v>
      </c>
      <c r="AB759" t="n">
        <v>-51.17636263504568</v>
      </c>
      <c r="AC759" t="n">
        <v>-8.037105136721319</v>
      </c>
      <c r="AD759" t="b">
        <v>0</v>
      </c>
      <c r="AE759" t="n">
        <v>0</v>
      </c>
      <c r="AF759" t="n">
        <v>0</v>
      </c>
      <c r="AG759" t="n">
        <v>0.9223185298826797</v>
      </c>
      <c r="AH759" t="n">
        <v>31.75453966911079</v>
      </c>
      <c r="AI759" t="n">
        <v>-52.91581563934778</v>
      </c>
      <c r="AJ759" t="n">
        <v>-7.41277099421334</v>
      </c>
      <c r="AK759" t="n">
        <v>-1.739453004302106</v>
      </c>
      <c r="AL759" t="n">
        <v>-7.41277099421334</v>
      </c>
      <c r="AM759" t="n">
        <v>2</v>
      </c>
      <c r="AN759" t="n">
        <v>2.787936131130869</v>
      </c>
      <c r="AO759" t="n">
        <v>-2.506712795547632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</row>
    <row r="760" spans="1:49">
      <c r="A760" t="n">
        <v>-101.3706969</v>
      </c>
      <c r="B760" t="n">
        <v>79.92879735</v>
      </c>
      <c r="C760" t="n">
        <v>51.189211235</v>
      </c>
      <c r="D760" t="n">
        <v>81.337346525</v>
      </c>
      <c r="E760" t="n">
        <v>1430.695872</v>
      </c>
      <c r="F760" t="n">
        <v>757</v>
      </c>
      <c r="G760" t="n">
        <v>43.7</v>
      </c>
      <c r="H760" t="n">
        <v>-0.9855180939313248</v>
      </c>
      <c r="I760" t="n">
        <v>2.118003103177513</v>
      </c>
      <c r="J760" t="n">
        <v>0</v>
      </c>
      <c r="K760" t="n">
        <v>0</v>
      </c>
      <c r="L760" t="n">
        <v>0.03237538922916905</v>
      </c>
      <c r="M760" t="n">
        <v>0</v>
      </c>
      <c r="N760" t="n">
        <v>90.98456307970814</v>
      </c>
      <c r="O760" t="n">
        <v>-17.74069389996965</v>
      </c>
      <c r="P760" t="b">
        <v>1</v>
      </c>
      <c r="Q760" t="n">
        <v>0</v>
      </c>
      <c r="R760" t="b">
        <v>0</v>
      </c>
      <c r="S760" t="n">
        <v>-17.74069389996965</v>
      </c>
      <c r="T760" t="n">
        <v>358.8931391476593</v>
      </c>
      <c r="U760" t="n">
        <v>1415.474540798368</v>
      </c>
      <c r="V760" t="n">
        <v>-472.037855295761</v>
      </c>
      <c r="W760" t="n">
        <v>4</v>
      </c>
      <c r="X760" t="n">
        <v>1262.603290392145</v>
      </c>
      <c r="Y760" t="b">
        <v>0</v>
      </c>
      <c r="Z760" t="n">
        <v>1262.603290392145</v>
      </c>
      <c r="AA760" t="b">
        <v>0</v>
      </c>
      <c r="AB760" t="n">
        <v>-119.6850545881747</v>
      </c>
      <c r="AC760" t="n">
        <v>-17.74069389996965</v>
      </c>
      <c r="AD760" t="b">
        <v>0</v>
      </c>
      <c r="AE760" t="n">
        <v>0</v>
      </c>
      <c r="AF760" t="n">
        <v>0</v>
      </c>
      <c r="AG760" t="n">
        <v>0.9458945246066603</v>
      </c>
      <c r="AH760" t="n">
        <v>31.77589453823081</v>
      </c>
      <c r="AI760" t="n">
        <v>-126.9164101033674</v>
      </c>
      <c r="AJ760" t="n">
        <v>-16.78082522270407</v>
      </c>
      <c r="AK760" t="n">
        <v>-7.231355515192675</v>
      </c>
      <c r="AL760" t="n">
        <v>-16.78082522270407</v>
      </c>
      <c r="AM760" t="n">
        <v>2</v>
      </c>
      <c r="AN760" t="n">
        <v>12.17876080468668</v>
      </c>
      <c r="AO760" t="n">
        <v>-2.483543099911352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</row>
    <row r="761" spans="1:49">
      <c r="A761" t="n">
        <v>-101.3706969</v>
      </c>
      <c r="B761" t="n">
        <v>79.92879735</v>
      </c>
      <c r="C761" t="n">
        <v>51.197048235</v>
      </c>
      <c r="D761" t="n">
        <v>81.34979916500001</v>
      </c>
      <c r="E761" t="n">
        <v>1409.5100225</v>
      </c>
      <c r="F761" t="n">
        <v>758</v>
      </c>
      <c r="G761" t="n">
        <v>39.3</v>
      </c>
      <c r="H761" t="n">
        <v>-1.393492547394869</v>
      </c>
      <c r="I761" t="n">
        <v>2.118003103177513</v>
      </c>
      <c r="J761" t="n">
        <v>0</v>
      </c>
      <c r="K761" t="n">
        <v>0</v>
      </c>
      <c r="L761" t="n">
        <v>0.01039439333333292</v>
      </c>
      <c r="M761" t="n">
        <v>0</v>
      </c>
      <c r="N761" t="n">
        <v>91.01231613434355</v>
      </c>
      <c r="O761" t="n">
        <v>-23.65453364371108</v>
      </c>
      <c r="P761" t="b">
        <v>1</v>
      </c>
      <c r="Q761" t="n">
        <v>0</v>
      </c>
      <c r="R761" t="b">
        <v>0</v>
      </c>
      <c r="S761" t="n">
        <v>-23.65453364371108</v>
      </c>
      <c r="T761" t="n">
        <v>322.7574455035013</v>
      </c>
      <c r="U761" t="n">
        <v>1272.955365065809</v>
      </c>
      <c r="V761" t="n">
        <v>-699.8573092665006</v>
      </c>
      <c r="W761" t="n">
        <v>4</v>
      </c>
      <c r="X761" t="n">
        <v>1135.476185638702</v>
      </c>
      <c r="Y761" t="b">
        <v>0</v>
      </c>
      <c r="Z761" t="n">
        <v>1135.476185638702</v>
      </c>
      <c r="AA761" t="b">
        <v>0</v>
      </c>
      <c r="AB761" t="n">
        <v>-177.4486078261918</v>
      </c>
      <c r="AC761" t="n">
        <v>-23.65453364371108</v>
      </c>
      <c r="AD761" t="b">
        <v>0</v>
      </c>
      <c r="AE761" t="n">
        <v>0</v>
      </c>
      <c r="AF761" t="n">
        <v>0</v>
      </c>
      <c r="AG761" t="n">
        <v>0.9518169455114376</v>
      </c>
      <c r="AH761" t="n">
        <v>31.80872610802624</v>
      </c>
      <c r="AI761" t="n">
        <v>-189.3481971820435</v>
      </c>
      <c r="AJ761" t="n">
        <v>-22.51478596025461</v>
      </c>
      <c r="AK761" t="n">
        <v>-11.8995893558517</v>
      </c>
      <c r="AL761" t="n">
        <v>-22.51478596025461</v>
      </c>
      <c r="AM761" t="n">
        <v>2</v>
      </c>
      <c r="AN761" t="n">
        <v>17.95377746898675</v>
      </c>
      <c r="AO761" t="n">
        <v>-2.441758246018441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</row>
    <row r="762" spans="1:49">
      <c r="A762" t="n">
        <v>-101.3706969</v>
      </c>
      <c r="B762" t="n">
        <v>79.92879735</v>
      </c>
      <c r="C762" t="n">
        <v>51.192958405</v>
      </c>
      <c r="D762" t="n">
        <v>81.343300615</v>
      </c>
      <c r="E762" t="n">
        <v>1379.68196</v>
      </c>
      <c r="F762" t="n">
        <v>759</v>
      </c>
      <c r="G762" t="n">
        <v>34.1</v>
      </c>
      <c r="H762" t="n">
        <v>-1.440511716489194</v>
      </c>
      <c r="I762" t="n">
        <v>2.118003103177513</v>
      </c>
      <c r="J762" t="n">
        <v>0</v>
      </c>
      <c r="K762" t="n">
        <v>0</v>
      </c>
      <c r="L762" t="n">
        <v>-0.004567008479164469</v>
      </c>
      <c r="M762" t="n">
        <v>0</v>
      </c>
      <c r="N762" t="n">
        <v>91.04006918897896</v>
      </c>
      <c r="O762" t="n">
        <v>-21.40188787987707</v>
      </c>
      <c r="P762" t="b">
        <v>1</v>
      </c>
      <c r="Q762" t="n">
        <v>0</v>
      </c>
      <c r="R762" t="b">
        <v>0</v>
      </c>
      <c r="S762" t="n">
        <v>-21.40188787987707</v>
      </c>
      <c r="T762" t="n">
        <v>280.0516257422238</v>
      </c>
      <c r="U762" t="n">
        <v>1104.523611927331</v>
      </c>
      <c r="V762" t="n">
        <v>-729.7689285438199</v>
      </c>
      <c r="W762" t="n">
        <v>3</v>
      </c>
      <c r="X762" t="n">
        <v>1461.284738579859</v>
      </c>
      <c r="Y762" t="b">
        <v>1</v>
      </c>
      <c r="Z762" t="n">
        <v>1461.284738579859</v>
      </c>
      <c r="AA762" t="b">
        <v>0</v>
      </c>
      <c r="AB762" t="n">
        <v>-185.0326897930578</v>
      </c>
      <c r="AC762" t="n">
        <v>-21.40188787987707</v>
      </c>
      <c r="AD762" t="b">
        <v>0</v>
      </c>
      <c r="AE762" t="n">
        <v>0</v>
      </c>
      <c r="AF762" t="n">
        <v>-81.60277857985875</v>
      </c>
      <c r="AG762" t="n">
        <v>0.9526958003312674</v>
      </c>
      <c r="AH762" t="n">
        <v>31.84771030086934</v>
      </c>
      <c r="AI762" t="n">
        <v>-133.2425294707818</v>
      </c>
      <c r="AJ762" t="n">
        <v>-20.38948870231953</v>
      </c>
      <c r="AK762" t="n">
        <v>51.79016032227597</v>
      </c>
      <c r="AL762" t="n">
        <v>-19.25087492773861</v>
      </c>
      <c r="AM762" t="n">
        <v>2</v>
      </c>
      <c r="AN762" t="n">
        <v>14.74680861181111</v>
      </c>
      <c r="AO762" t="n">
        <v>-2.383307535356761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</row>
    <row r="763" spans="1:49">
      <c r="A763" t="n">
        <v>-101.3706969</v>
      </c>
      <c r="B763" t="n">
        <v>79.92879735</v>
      </c>
      <c r="C763" t="n">
        <v>51.18369457</v>
      </c>
      <c r="D763" t="n">
        <v>81.3285808</v>
      </c>
      <c r="E763" t="n">
        <v>1333.67936</v>
      </c>
      <c r="F763" t="n">
        <v>760</v>
      </c>
      <c r="G763" t="n">
        <v>29</v>
      </c>
      <c r="H763" t="n">
        <v>-1.427793919981682</v>
      </c>
      <c r="I763" t="n">
        <v>2.118003103177513</v>
      </c>
      <c r="J763" t="n">
        <v>0</v>
      </c>
      <c r="K763" t="n">
        <v>0</v>
      </c>
      <c r="L763" t="n">
        <v>-0.0146407281250015</v>
      </c>
      <c r="M763" t="n">
        <v>0</v>
      </c>
      <c r="N763" t="n">
        <v>91.06782224361437</v>
      </c>
      <c r="O763" t="n">
        <v>-18.11469849118255</v>
      </c>
      <c r="P763" t="b">
        <v>1</v>
      </c>
      <c r="Q763" t="n">
        <v>0</v>
      </c>
      <c r="R763" t="b">
        <v>0</v>
      </c>
      <c r="S763" t="n">
        <v>-18.11469849118255</v>
      </c>
      <c r="T763" t="n">
        <v>238.1670717455862</v>
      </c>
      <c r="U763" t="n">
        <v>939.3309309645921</v>
      </c>
      <c r="V763" t="n">
        <v>-726.3079114238045</v>
      </c>
      <c r="W763" t="n">
        <v>3</v>
      </c>
      <c r="X763" t="n">
        <v>1242.734821666155</v>
      </c>
      <c r="Y763" t="b">
        <v>0</v>
      </c>
      <c r="Z763" t="n">
        <v>1242.734821666155</v>
      </c>
      <c r="AA763" t="b">
        <v>0</v>
      </c>
      <c r="AB763" t="n">
        <v>-184.1551499553257</v>
      </c>
      <c r="AC763" t="n">
        <v>-18.11469849118255</v>
      </c>
      <c r="AD763" t="b">
        <v>0</v>
      </c>
      <c r="AE763" t="n">
        <v>0</v>
      </c>
      <c r="AF763" t="n">
        <v>0</v>
      </c>
      <c r="AG763" t="n">
        <v>0.9530618691193262</v>
      </c>
      <c r="AH763" t="n">
        <v>31.88233863602192</v>
      </c>
      <c r="AI763" t="n">
        <v>-132.6615657024736</v>
      </c>
      <c r="AJ763" t="n">
        <v>-17.26442840253949</v>
      </c>
      <c r="AK763" t="n">
        <v>51.49358425285212</v>
      </c>
      <c r="AL763" t="n">
        <v>-17.26442840253949</v>
      </c>
      <c r="AM763" t="n">
        <v>2</v>
      </c>
      <c r="AN763" t="n">
        <v>12.84470507805985</v>
      </c>
      <c r="AO763" t="n">
        <v>-2.294010692671446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</row>
    <row r="764" spans="1:49">
      <c r="A764" t="n">
        <v>-101.3706969</v>
      </c>
      <c r="B764" t="n">
        <v>79.92879735</v>
      </c>
      <c r="C764" t="n">
        <v>51.171706485</v>
      </c>
      <c r="D764" t="n">
        <v>81.30953227000001</v>
      </c>
      <c r="E764" t="n">
        <v>1252.8453645</v>
      </c>
      <c r="F764" t="n">
        <v>761</v>
      </c>
      <c r="G764" t="n">
        <v>23.7</v>
      </c>
      <c r="H764" t="n">
        <v>-1.51497927025075</v>
      </c>
      <c r="I764" t="n">
        <v>2.118003103177513</v>
      </c>
      <c r="J764" t="n">
        <v>0</v>
      </c>
      <c r="K764" t="n">
        <v>0</v>
      </c>
      <c r="L764" t="n">
        <v>-0.02163840847916859</v>
      </c>
      <c r="M764" t="n">
        <v>0</v>
      </c>
      <c r="N764" t="n">
        <v>91.09557529824978</v>
      </c>
      <c r="O764" t="n">
        <v>-15.84334293420423</v>
      </c>
      <c r="P764" t="b">
        <v>1</v>
      </c>
      <c r="Q764" t="n">
        <v>0</v>
      </c>
      <c r="R764" t="b">
        <v>0</v>
      </c>
      <c r="S764" t="n">
        <v>-15.84334293420423</v>
      </c>
      <c r="T764" t="n">
        <v>194.6399862196688</v>
      </c>
      <c r="U764" t="n">
        <v>767.6601056503736</v>
      </c>
      <c r="V764" t="n">
        <v>-777.2954752163406</v>
      </c>
      <c r="W764" t="n">
        <v>3</v>
      </c>
      <c r="X764" t="n">
        <v>1015.614319775444</v>
      </c>
      <c r="Y764" t="b">
        <v>0</v>
      </c>
      <c r="Z764" t="n">
        <v>1015.614319775444</v>
      </c>
      <c r="AA764" t="b">
        <v>0</v>
      </c>
      <c r="AB764" t="n">
        <v>-197.0830312414657</v>
      </c>
      <c r="AC764" t="n">
        <v>-15.84334293420423</v>
      </c>
      <c r="AD764" t="b">
        <v>0</v>
      </c>
      <c r="AE764" t="n">
        <v>0</v>
      </c>
      <c r="AF764" t="n">
        <v>0</v>
      </c>
      <c r="AG764" t="n">
        <v>0.9541131646456169</v>
      </c>
      <c r="AH764" t="n">
        <v>31.9114214703944</v>
      </c>
      <c r="AI764" t="n">
        <v>-142.1311524079711</v>
      </c>
      <c r="AJ764" t="n">
        <v>-15.11634206551938</v>
      </c>
      <c r="AK764" t="n">
        <v>54.95187883349453</v>
      </c>
      <c r="AL764" t="n">
        <v>-15.11634206551938</v>
      </c>
      <c r="AM764" t="n">
        <v>2</v>
      </c>
      <c r="AN764" t="n">
        <v>10.85882681649058</v>
      </c>
      <c r="AO764" t="n">
        <v>-2.139503020925621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</row>
    <row r="765" spans="1:49">
      <c r="A765" t="n">
        <v>-101.3706969</v>
      </c>
      <c r="B765" t="n">
        <v>79.92879735</v>
      </c>
      <c r="C765" t="n">
        <v>51.15959739</v>
      </c>
      <c r="D765" t="n">
        <v>81.290291465</v>
      </c>
      <c r="E765" t="n">
        <v>1329.315756</v>
      </c>
      <c r="F765" t="n">
        <v>762</v>
      </c>
      <c r="G765" t="n">
        <v>18.4</v>
      </c>
      <c r="H765" t="n">
        <v>-1.34562233234866</v>
      </c>
      <c r="I765" t="n">
        <v>2.118003103177513</v>
      </c>
      <c r="J765" t="n">
        <v>0</v>
      </c>
      <c r="K765" t="n">
        <v>0</v>
      </c>
      <c r="L765" t="n">
        <v>-0.02630191172917012</v>
      </c>
      <c r="M765" t="n">
        <v>0</v>
      </c>
      <c r="N765" t="n">
        <v>91.1233283528852</v>
      </c>
      <c r="O765" t="n">
        <v>-10.87024285235791</v>
      </c>
      <c r="P765" t="b">
        <v>1</v>
      </c>
      <c r="Q765" t="n">
        <v>0</v>
      </c>
      <c r="R765" t="b">
        <v>0</v>
      </c>
      <c r="S765" t="n">
        <v>-10.87024285235791</v>
      </c>
      <c r="T765" t="n">
        <v>151.1129006937513</v>
      </c>
      <c r="U765" t="n">
        <v>595.989280336155</v>
      </c>
      <c r="V765" t="n">
        <v>-686.9246270647407</v>
      </c>
      <c r="W765" t="n">
        <v>1</v>
      </c>
      <c r="X765" t="n">
        <v>2221.25204781285</v>
      </c>
      <c r="Y765" t="b">
        <v>1</v>
      </c>
      <c r="Z765" t="n">
        <v>2221.25204781285</v>
      </c>
      <c r="AA765" t="b">
        <v>0</v>
      </c>
      <c r="AB765" t="n">
        <v>-174.1695301888288</v>
      </c>
      <c r="AC765" t="n">
        <v>-10.87024285235791</v>
      </c>
      <c r="AD765" t="b">
        <v>0</v>
      </c>
      <c r="AE765" t="n">
        <v>0</v>
      </c>
      <c r="AF765" t="n">
        <v>-891.93629181285</v>
      </c>
      <c r="AG765" t="n">
        <v>0.9533986707093358</v>
      </c>
      <c r="AH765" t="n">
        <v>31.93628797591425</v>
      </c>
      <c r="AI765" t="n">
        <v>-44.55406454523715</v>
      </c>
      <c r="AJ765" t="n">
        <v>-10.36367508572568</v>
      </c>
      <c r="AK765" t="n">
        <v>129.6154656435916</v>
      </c>
      <c r="AL765" t="n">
        <v>-6.202176198367445</v>
      </c>
      <c r="AM765" t="n">
        <v>2</v>
      </c>
      <c r="AN765" t="n">
        <v>1.787819189968319</v>
      </c>
      <c r="AO765" t="n">
        <v>-2.285592854455632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</row>
    <row r="766" spans="1:49">
      <c r="A766" t="n">
        <v>-96.30216204</v>
      </c>
      <c r="B766" t="n">
        <v>74.86103822999999</v>
      </c>
      <c r="C766" t="n">
        <v>51.14759721999999</v>
      </c>
      <c r="D766" t="n">
        <v>81.27122373500001</v>
      </c>
      <c r="E766" t="n">
        <v>1402.695798</v>
      </c>
      <c r="F766" t="n">
        <v>763</v>
      </c>
      <c r="G766" t="n">
        <v>14.3</v>
      </c>
      <c r="H766" t="n">
        <v>-0.9358647336879415</v>
      </c>
      <c r="I766" t="n">
        <v>2.012102947705233</v>
      </c>
      <c r="J766" t="n">
        <v>0</v>
      </c>
      <c r="K766" t="n">
        <v>0</v>
      </c>
      <c r="L766" t="n">
        <v>-0.03007437364583332</v>
      </c>
      <c r="M766" t="n">
        <v>0</v>
      </c>
      <c r="N766" t="n">
        <v>91.15020158822895</v>
      </c>
      <c r="O766" t="n">
        <v>-5.702000828145275</v>
      </c>
      <c r="P766" t="b">
        <v>1</v>
      </c>
      <c r="Q766" t="n">
        <v>0</v>
      </c>
      <c r="R766" t="b">
        <v>0</v>
      </c>
      <c r="S766" t="n">
        <v>-5.702000828145275</v>
      </c>
      <c r="T766" t="n">
        <v>117.4410043435132</v>
      </c>
      <c r="U766" t="n">
        <v>463.1873211308161</v>
      </c>
      <c r="V766" t="n">
        <v>-463.6378694407138</v>
      </c>
      <c r="W766" t="n">
        <v>1</v>
      </c>
      <c r="X766" t="n">
        <v>1726.299145854552</v>
      </c>
      <c r="Y766" t="b">
        <v>0</v>
      </c>
      <c r="Z766" t="n">
        <v>1726.299145854552</v>
      </c>
      <c r="AA766" t="b">
        <v>0</v>
      </c>
      <c r="AB766" t="n">
        <v>-117.5552407304041</v>
      </c>
      <c r="AC766" t="n">
        <v>-5.702000828145275</v>
      </c>
      <c r="AD766" t="b">
        <v>0</v>
      </c>
      <c r="AE766" t="n">
        <v>0</v>
      </c>
      <c r="AF766" t="n">
        <v>0</v>
      </c>
      <c r="AG766" t="n">
        <v>0.9492970529019887</v>
      </c>
      <c r="AH766" t="n">
        <v>31.95361473673082</v>
      </c>
      <c r="AI766" t="n">
        <v>-29.94227088236019</v>
      </c>
      <c r="AJ766" t="n">
        <v>-5.412892581803008</v>
      </c>
      <c r="AK766" t="n">
        <v>87.61296984804392</v>
      </c>
      <c r="AL766" t="n">
        <v>-5.412892581803008</v>
      </c>
      <c r="AM766" t="n">
        <v>2</v>
      </c>
      <c r="AN766" t="n">
        <v>0.9681953898090412</v>
      </c>
      <c r="AO766" t="n">
        <v>-2.428366354809352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</row>
    <row r="767" spans="1:49">
      <c r="A767" t="n">
        <v>-45.61681359</v>
      </c>
      <c r="B767" t="n">
        <v>24.183447025</v>
      </c>
      <c r="C767" t="n">
        <v>51.13571211</v>
      </c>
      <c r="D767" t="n">
        <v>81.25233883</v>
      </c>
      <c r="E767" t="n">
        <v>1235.388318</v>
      </c>
      <c r="F767" t="n">
        <v>764</v>
      </c>
      <c r="G767" t="n">
        <v>12</v>
      </c>
      <c r="H767" t="n">
        <v>-0.2442520662329075</v>
      </c>
      <c r="I767" t="n">
        <v>0.9531013961164763</v>
      </c>
      <c r="J767" t="n">
        <v>0</v>
      </c>
      <c r="K767" t="n">
        <v>0</v>
      </c>
      <c r="L767" t="n">
        <v>-0.03131496881249729</v>
      </c>
      <c r="M767" t="n">
        <v>0</v>
      </c>
      <c r="N767" t="n">
        <v>91.1673968113635</v>
      </c>
      <c r="O767" t="n">
        <v>-0.8749263552094209</v>
      </c>
      <c r="P767" t="b">
        <v>1</v>
      </c>
      <c r="Q767" t="n">
        <v>0</v>
      </c>
      <c r="R767" t="b">
        <v>0</v>
      </c>
      <c r="S767" t="n">
        <v>-0.8749263552094209</v>
      </c>
      <c r="T767" t="n">
        <v>98.5518917567943</v>
      </c>
      <c r="U767" t="n">
        <v>388.6886610887967</v>
      </c>
      <c r="V767" t="n">
        <v>-84.77697492601696</v>
      </c>
      <c r="W767" t="n">
        <v>1</v>
      </c>
      <c r="X767" t="n">
        <v>1448.642639877945</v>
      </c>
      <c r="Y767" t="b">
        <v>0</v>
      </c>
      <c r="Z767" t="n">
        <v>1448.642639877945</v>
      </c>
      <c r="AA767" t="b">
        <v>0</v>
      </c>
      <c r="AB767" t="n">
        <v>-21.49517619828016</v>
      </c>
      <c r="AC767" t="n">
        <v>-0.8749263552094209</v>
      </c>
      <c r="AD767" t="b">
        <v>0</v>
      </c>
      <c r="AE767" t="n">
        <v>0</v>
      </c>
      <c r="AF767" t="n">
        <v>0</v>
      </c>
      <c r="AG767" t="n">
        <v>0.8896797120505012</v>
      </c>
      <c r="AH767" t="n">
        <v>31.96350346192109</v>
      </c>
      <c r="AI767" t="n">
        <v>-5.13115700846812</v>
      </c>
      <c r="AJ767" t="n">
        <v>-0.7784042277681121</v>
      </c>
      <c r="AK767" t="n">
        <v>16.36401918981204</v>
      </c>
      <c r="AL767" t="n">
        <v>-0.7784042277681121</v>
      </c>
      <c r="AM767" t="n">
        <v>2</v>
      </c>
      <c r="AN767" t="n">
        <v>0</v>
      </c>
      <c r="AO767" t="n">
        <v>0.1926377844320358</v>
      </c>
      <c r="AP767" t="n">
        <v>0</v>
      </c>
      <c r="AQ767" t="n">
        <v>0.4854418121722204</v>
      </c>
      <c r="AR767" t="n">
        <v>1</v>
      </c>
      <c r="AS767" t="n">
        <v>0</v>
      </c>
      <c r="AT767" t="n">
        <v>0</v>
      </c>
      <c r="AU767" t="n">
        <v>0</v>
      </c>
      <c r="AV767" t="n">
        <v>0.5026917945569244</v>
      </c>
      <c r="AW767" t="n">
        <v>0.1580377661693239</v>
      </c>
    </row>
    <row r="768" spans="1:49">
      <c r="A768" t="n">
        <v>0</v>
      </c>
      <c r="B768" t="n">
        <v>-21.42638506</v>
      </c>
      <c r="C768" t="n">
        <v>51.123943525</v>
      </c>
      <c r="D768" t="n">
        <v>81.23363908499999</v>
      </c>
      <c r="E768" t="n">
        <v>1209.20989</v>
      </c>
      <c r="F768" t="n">
        <v>765</v>
      </c>
      <c r="G768" t="n">
        <v>12.8</v>
      </c>
      <c r="H768" t="n">
        <v>0.6628729986195703</v>
      </c>
      <c r="I768" t="n">
        <v>-0</v>
      </c>
      <c r="J768" t="n">
        <v>0</v>
      </c>
      <c r="K768" t="n">
        <v>0</v>
      </c>
      <c r="L768" t="n">
        <v>-0.02569114339583484</v>
      </c>
      <c r="M768" t="n">
        <v>0</v>
      </c>
      <c r="N768" t="n">
        <v>91.16787546795464</v>
      </c>
      <c r="O768" t="n">
        <v>4.551047254591857</v>
      </c>
      <c r="P768" t="b">
        <v>1</v>
      </c>
      <c r="Q768" t="n">
        <v>0</v>
      </c>
      <c r="R768" t="b">
        <v>0</v>
      </c>
      <c r="S768" t="n">
        <v>4.551047254591857</v>
      </c>
      <c r="T768" t="n">
        <v>105.1220178739139</v>
      </c>
      <c r="U768" t="n">
        <v>414.6012384947165</v>
      </c>
      <c r="V768" t="n">
        <v>413.4176729837114</v>
      </c>
      <c r="W768" t="n">
        <v>1</v>
      </c>
      <c r="X768" t="n">
        <v>1545.218815869808</v>
      </c>
      <c r="Y768" t="b">
        <v>0</v>
      </c>
      <c r="Z768" t="n">
        <v>1545.218815869808</v>
      </c>
      <c r="AA768" t="b">
        <v>0</v>
      </c>
      <c r="AB768" t="n">
        <v>104.8219251987098</v>
      </c>
      <c r="AC768" t="n">
        <v>4.551047254591857</v>
      </c>
      <c r="AD768" t="b">
        <v>0</v>
      </c>
      <c r="AE768" t="n">
        <v>0</v>
      </c>
      <c r="AF768" t="n">
        <v>0</v>
      </c>
      <c r="AG768" t="n">
        <v>0.8962465406362645</v>
      </c>
      <c r="AH768" t="n">
        <v>31.96680492704746</v>
      </c>
      <c r="AI768" t="n">
        <v>31.38088929075868</v>
      </c>
      <c r="AJ768" t="n">
        <v>5.077896592338278</v>
      </c>
      <c r="AK768" t="n">
        <v>3.255875821826614</v>
      </c>
      <c r="AL768" t="n">
        <v>5.077896592338278</v>
      </c>
      <c r="AM768" t="n">
        <v>0</v>
      </c>
      <c r="AN768" t="n">
        <v>0</v>
      </c>
      <c r="AO768" t="n">
        <v>5.078615598493342</v>
      </c>
      <c r="AP768" t="n">
        <v>0</v>
      </c>
      <c r="AQ768" t="n">
        <v>1.426305546376615</v>
      </c>
      <c r="AR768" t="n">
        <v>1</v>
      </c>
      <c r="AS768" t="n">
        <v>0</v>
      </c>
      <c r="AT768" t="n">
        <v>0</v>
      </c>
      <c r="AU768" t="n">
        <v>0</v>
      </c>
      <c r="AV768" t="n">
        <v>1.426222188702772</v>
      </c>
      <c r="AW768" t="n">
        <v>0.4483800436057969</v>
      </c>
    </row>
    <row r="769" spans="1:49">
      <c r="A769" t="n">
        <v>0</v>
      </c>
      <c r="B769" t="n">
        <v>-21.42638506</v>
      </c>
      <c r="C769" t="n">
        <v>51.11229174</v>
      </c>
      <c r="D769" t="n">
        <v>81.21512491999999</v>
      </c>
      <c r="E769" t="n">
        <v>1196.653906</v>
      </c>
      <c r="F769" t="n">
        <v>766</v>
      </c>
      <c r="G769" t="n">
        <v>16</v>
      </c>
      <c r="H769" t="n">
        <v>0.9260934050879632</v>
      </c>
      <c r="I769" t="n">
        <v>-0</v>
      </c>
      <c r="J769" t="n">
        <v>0</v>
      </c>
      <c r="K769" t="n">
        <v>0</v>
      </c>
      <c r="L769" t="n">
        <v>-0.01085362616666724</v>
      </c>
      <c r="M769" t="n">
        <v>0</v>
      </c>
      <c r="N769" t="n">
        <v>91.16043575091992</v>
      </c>
      <c r="O769" t="n">
        <v>7.692925786431083</v>
      </c>
      <c r="P769" t="b">
        <v>1</v>
      </c>
      <c r="Q769" t="n">
        <v>0</v>
      </c>
      <c r="R769" t="b">
        <v>0</v>
      </c>
      <c r="S769" t="n">
        <v>7.692925786431083</v>
      </c>
      <c r="T769" t="n">
        <v>131.4025223423924</v>
      </c>
      <c r="U769" t="n">
        <v>518.2515481183957</v>
      </c>
      <c r="V769" t="n">
        <v>559.0610334979608</v>
      </c>
      <c r="W769" t="n">
        <v>1</v>
      </c>
      <c r="X769" t="n">
        <v>1931.523519837261</v>
      </c>
      <c r="Y769" t="b">
        <v>0</v>
      </c>
      <c r="Z769" t="n">
        <v>1931.523519837261</v>
      </c>
      <c r="AA769" t="b">
        <v>0</v>
      </c>
      <c r="AB769" t="n">
        <v>141.749754943702</v>
      </c>
      <c r="AC769" t="n">
        <v>7.692925786431083</v>
      </c>
      <c r="AD769" t="b">
        <v>0</v>
      </c>
      <c r="AE769" t="n">
        <v>0</v>
      </c>
      <c r="AF769" t="n">
        <v>0</v>
      </c>
      <c r="AG769" t="n">
        <v>0.9088036394446578</v>
      </c>
      <c r="AH769" t="n">
        <v>31.98295571664249</v>
      </c>
      <c r="AI769" t="n">
        <v>41.84974985217331</v>
      </c>
      <c r="AJ769" t="n">
        <v>8.4648932426503</v>
      </c>
      <c r="AK769" t="n">
        <v>3.816544876669681</v>
      </c>
      <c r="AL769" t="n">
        <v>8.4648932426503</v>
      </c>
      <c r="AM769" t="n">
        <v>0</v>
      </c>
      <c r="AN769" t="n">
        <v>0</v>
      </c>
      <c r="AO769" t="n">
        <v>8.48895417336303</v>
      </c>
      <c r="AP769" t="n">
        <v>0</v>
      </c>
      <c r="AQ769" t="n">
        <v>2.115873380473742</v>
      </c>
      <c r="AR769" t="n">
        <v>1</v>
      </c>
      <c r="AS769" t="n">
        <v>0</v>
      </c>
      <c r="AT769" t="n">
        <v>0</v>
      </c>
      <c r="AU769" t="n">
        <v>0</v>
      </c>
      <c r="AV769" t="n">
        <v>2.103779350421688</v>
      </c>
      <c r="AW769" t="n">
        <v>0.6613925125768995</v>
      </c>
    </row>
    <row r="770" spans="1:49">
      <c r="A770" t="n">
        <v>0</v>
      </c>
      <c r="B770" t="n">
        <v>-21.42638506</v>
      </c>
      <c r="C770" t="n">
        <v>51.10187977</v>
      </c>
      <c r="D770" t="n">
        <v>81.19858077000001</v>
      </c>
      <c r="E770" t="n">
        <v>985.1382593000001</v>
      </c>
      <c r="F770" t="n">
        <v>767</v>
      </c>
      <c r="G770" t="n">
        <v>19.1</v>
      </c>
      <c r="H770" t="n">
        <v>0.882753381028579</v>
      </c>
      <c r="I770" t="n">
        <v>-0</v>
      </c>
      <c r="J770" t="n">
        <v>0</v>
      </c>
      <c r="K770" t="n">
        <v>0</v>
      </c>
      <c r="L770" t="n">
        <v>0.01161046379166714</v>
      </c>
      <c r="M770" t="n">
        <v>0</v>
      </c>
      <c r="N770" t="n">
        <v>91.15299603388519</v>
      </c>
      <c r="O770" t="n">
        <v>8.814131645142817</v>
      </c>
      <c r="P770" t="b">
        <v>1</v>
      </c>
      <c r="Q770" t="n">
        <v>0</v>
      </c>
      <c r="R770" t="b">
        <v>0</v>
      </c>
      <c r="S770" t="n">
        <v>8.814131645142817</v>
      </c>
      <c r="T770" t="n">
        <v>156.861761046231</v>
      </c>
      <c r="U770" t="n">
        <v>618.6627855663348</v>
      </c>
      <c r="V770" t="n">
        <v>536.5791934365965</v>
      </c>
      <c r="W770" t="n">
        <v>3</v>
      </c>
      <c r="X770" t="n">
        <v>818.490865304261</v>
      </c>
      <c r="Y770" t="b">
        <v>1</v>
      </c>
      <c r="Z770" t="n">
        <v>818.490865304261</v>
      </c>
      <c r="AA770" t="b">
        <v>0</v>
      </c>
      <c r="AB770" t="n">
        <v>136.0494912364595</v>
      </c>
      <c r="AC770" t="n">
        <v>8.814131645142817</v>
      </c>
      <c r="AD770" t="b">
        <v>0</v>
      </c>
      <c r="AE770" t="n">
        <v>0</v>
      </c>
      <c r="AF770" t="n">
        <v>166.6473939957391</v>
      </c>
      <c r="AG770" t="n">
        <v>0.9467514211189397</v>
      </c>
      <c r="AH770" t="n">
        <v>32.00695227056054</v>
      </c>
      <c r="AI770" t="n">
        <v>108.6178275240443</v>
      </c>
      <c r="AJ770" t="n">
        <v>9.309868935528646</v>
      </c>
      <c r="AK770" t="n">
        <v>5.783744956803474</v>
      </c>
      <c r="AL770" t="n">
        <v>11.20538843649583</v>
      </c>
      <c r="AM770" t="n">
        <v>0</v>
      </c>
      <c r="AN770" t="n">
        <v>0</v>
      </c>
      <c r="AO770" t="n">
        <v>9.270188866319572</v>
      </c>
      <c r="AP770" t="n">
        <v>1.995325050974516</v>
      </c>
      <c r="AQ770" t="n">
        <v>2.305818139109852</v>
      </c>
      <c r="AR770" t="n">
        <v>1</v>
      </c>
      <c r="AS770" t="n">
        <v>0</v>
      </c>
      <c r="AT770" t="n">
        <v>0</v>
      </c>
      <c r="AU770" t="n">
        <v>0</v>
      </c>
      <c r="AV770" t="n">
        <v>2.289078413404551</v>
      </c>
      <c r="AW770" t="n">
        <v>0.7196473922152112</v>
      </c>
    </row>
    <row r="771" spans="1:49">
      <c r="A771" t="n">
        <v>0</v>
      </c>
      <c r="B771" t="n">
        <v>-21.42638506</v>
      </c>
      <c r="C771" t="n">
        <v>51.100465955</v>
      </c>
      <c r="D771" t="n">
        <v>81.19633428500001</v>
      </c>
      <c r="E771" t="n">
        <v>842.4446182500001</v>
      </c>
      <c r="F771" t="n">
        <v>768</v>
      </c>
      <c r="G771" t="n">
        <v>22.4</v>
      </c>
      <c r="H771" t="n">
        <v>0.876226404131049</v>
      </c>
      <c r="I771" t="n">
        <v>-0</v>
      </c>
      <c r="J771" t="n">
        <v>0</v>
      </c>
      <c r="K771" t="n">
        <v>0</v>
      </c>
      <c r="L771" t="n">
        <v>0.03704315410416681</v>
      </c>
      <c r="M771" t="n">
        <v>0</v>
      </c>
      <c r="N771" t="n">
        <v>91.14555631685046</v>
      </c>
      <c r="O771" t="n">
        <v>10.2986967914178</v>
      </c>
      <c r="P771" t="b">
        <v>1</v>
      </c>
      <c r="Q771" t="n">
        <v>0</v>
      </c>
      <c r="R771" t="b">
        <v>0</v>
      </c>
      <c r="S771" t="n">
        <v>10.2986967914178</v>
      </c>
      <c r="T771" t="n">
        <v>183.9635312793494</v>
      </c>
      <c r="U771" t="n">
        <v>725.5521673657539</v>
      </c>
      <c r="V771" t="n">
        <v>534.5913367807086</v>
      </c>
      <c r="W771" t="n">
        <v>3</v>
      </c>
      <c r="X771" t="n">
        <v>959.9055174248924</v>
      </c>
      <c r="Y771" t="b">
        <v>0</v>
      </c>
      <c r="Z771" t="n">
        <v>959.9055174248924</v>
      </c>
      <c r="AA771" t="b">
        <v>0</v>
      </c>
      <c r="AB771" t="n">
        <v>135.5454707861837</v>
      </c>
      <c r="AC771" t="n">
        <v>10.2986967914178</v>
      </c>
      <c r="AD771" t="b">
        <v>0</v>
      </c>
      <c r="AE771" t="n">
        <v>0</v>
      </c>
      <c r="AF771" t="n">
        <v>0</v>
      </c>
      <c r="AG771" t="n">
        <v>0.9461197848711892</v>
      </c>
      <c r="AH771" t="n">
        <v>32.02300568371295</v>
      </c>
      <c r="AI771" t="n">
        <v>108.2876781217872</v>
      </c>
      <c r="AJ771" t="n">
        <v>10.88519335088202</v>
      </c>
      <c r="AK771" t="n">
        <v>5.834563393001304</v>
      </c>
      <c r="AL771" t="n">
        <v>10.88519335088202</v>
      </c>
      <c r="AM771" t="n">
        <v>0</v>
      </c>
      <c r="AN771" t="n">
        <v>0</v>
      </c>
      <c r="AO771" t="n">
        <v>6.628926586276426</v>
      </c>
      <c r="AP771" t="n">
        <v>4.261633851720671</v>
      </c>
      <c r="AQ771" t="n">
        <v>1.734778210348518</v>
      </c>
      <c r="AR771" t="n">
        <v>1</v>
      </c>
      <c r="AS771" t="n">
        <v>0</v>
      </c>
      <c r="AT771" t="n">
        <v>0</v>
      </c>
      <c r="AU771" t="n">
        <v>0</v>
      </c>
      <c r="AV771" t="n">
        <v>1.725556665751828</v>
      </c>
      <c r="AW771" t="n">
        <v>0.5424857214834147</v>
      </c>
    </row>
    <row r="772" spans="1:49">
      <c r="A772" t="n">
        <v>0</v>
      </c>
      <c r="B772" t="n">
        <v>-21.42638506</v>
      </c>
      <c r="C772" t="n">
        <v>51.12575843</v>
      </c>
      <c r="D772" t="n">
        <v>81.236522885</v>
      </c>
      <c r="E772" t="n">
        <v>879.3104062</v>
      </c>
      <c r="F772" t="n">
        <v>769</v>
      </c>
      <c r="G772" t="n">
        <v>25.6</v>
      </c>
      <c r="H772" t="n">
        <v>1.029007669113893</v>
      </c>
      <c r="I772" t="n">
        <v>-0</v>
      </c>
      <c r="J772" t="n">
        <v>0</v>
      </c>
      <c r="K772" t="n">
        <v>0</v>
      </c>
      <c r="L772" t="n">
        <v>0.06661209908333315</v>
      </c>
      <c r="M772" t="n">
        <v>0</v>
      </c>
      <c r="N772" t="n">
        <v>91.13811659981573</v>
      </c>
      <c r="O772" t="n">
        <v>13.65478856859777</v>
      </c>
      <c r="P772" t="b">
        <v>1</v>
      </c>
      <c r="Q772" t="n">
        <v>0</v>
      </c>
      <c r="R772" t="b">
        <v>0</v>
      </c>
      <c r="S772" t="n">
        <v>13.65478856859777</v>
      </c>
      <c r="T772" t="n">
        <v>210.2440357478279</v>
      </c>
      <c r="U772" t="n">
        <v>829.2024769894331</v>
      </c>
      <c r="V772" t="n">
        <v>620.2013074483592</v>
      </c>
      <c r="W772" t="n">
        <v>3</v>
      </c>
      <c r="X772" t="n">
        <v>1097.03487705702</v>
      </c>
      <c r="Y772" t="b">
        <v>0</v>
      </c>
      <c r="Z772" t="n">
        <v>1097.03487705702</v>
      </c>
      <c r="AA772" t="b">
        <v>0</v>
      </c>
      <c r="AB772" t="n">
        <v>157.2518528013081</v>
      </c>
      <c r="AC772" t="n">
        <v>13.65478856859777</v>
      </c>
      <c r="AD772" t="b">
        <v>0</v>
      </c>
      <c r="AE772" t="n">
        <v>0</v>
      </c>
      <c r="AF772" t="n">
        <v>0</v>
      </c>
      <c r="AG772" t="n">
        <v>0.9479403240661355</v>
      </c>
      <c r="AH772" t="n">
        <v>32.04198547453326</v>
      </c>
      <c r="AI772" t="n">
        <v>125.387697948749</v>
      </c>
      <c r="AJ772" t="n">
        <v>14.40469217516387</v>
      </c>
      <c r="AK772" t="n">
        <v>6.527642921305159</v>
      </c>
      <c r="AL772" t="n">
        <v>14.40469217516387</v>
      </c>
      <c r="AM772" t="n">
        <v>0</v>
      </c>
      <c r="AN772" t="n">
        <v>0</v>
      </c>
      <c r="AO772" t="n">
        <v>7.302654683146125</v>
      </c>
      <c r="AP772" t="n">
        <v>7.126552188090352</v>
      </c>
      <c r="AQ772" t="n">
        <v>1.882609787033489</v>
      </c>
      <c r="AR772" t="n">
        <v>1</v>
      </c>
      <c r="AS772" t="n">
        <v>0</v>
      </c>
      <c r="AT772" t="n">
        <v>0</v>
      </c>
      <c r="AU772" t="n">
        <v>0</v>
      </c>
      <c r="AV772" t="n">
        <v>1.871452055235851</v>
      </c>
      <c r="AW772" t="n">
        <v>0.5883527551173752</v>
      </c>
    </row>
    <row r="773" spans="1:49">
      <c r="A773" t="n">
        <v>0</v>
      </c>
      <c r="B773" t="n">
        <v>-21.42638506</v>
      </c>
      <c r="C773" t="n">
        <v>51.194389485</v>
      </c>
      <c r="D773" t="n">
        <v>81.345574535</v>
      </c>
      <c r="E773" t="n">
        <v>1068.61926475</v>
      </c>
      <c r="F773" t="n">
        <v>770</v>
      </c>
      <c r="G773" t="n">
        <v>30.1</v>
      </c>
      <c r="H773" t="n">
        <v>1.424409586080045</v>
      </c>
      <c r="I773" t="n">
        <v>-0</v>
      </c>
      <c r="J773" t="n">
        <v>0</v>
      </c>
      <c r="K773" t="n">
        <v>0</v>
      </c>
      <c r="L773" t="n">
        <v>0.1102053800833351</v>
      </c>
      <c r="M773" t="n">
        <v>0</v>
      </c>
      <c r="N773" t="n">
        <v>91.130676882781</v>
      </c>
      <c r="O773" t="n">
        <v>21.745734850389</v>
      </c>
      <c r="P773" t="b">
        <v>1</v>
      </c>
      <c r="Q773" t="n">
        <v>0</v>
      </c>
      <c r="R773" t="b">
        <v>0</v>
      </c>
      <c r="S773" t="n">
        <v>21.745734850389</v>
      </c>
      <c r="T773" t="n">
        <v>247.2009951566257</v>
      </c>
      <c r="U773" t="n">
        <v>974.9607248977319</v>
      </c>
      <c r="V773" t="n">
        <v>840.0308883252511</v>
      </c>
      <c r="W773" t="n">
        <v>3</v>
      </c>
      <c r="X773" t="n">
        <v>1289.873039039699</v>
      </c>
      <c r="Y773" t="b">
        <v>0</v>
      </c>
      <c r="Z773" t="n">
        <v>1289.873039039699</v>
      </c>
      <c r="AA773" t="b">
        <v>0</v>
      </c>
      <c r="AB773" t="n">
        <v>212.9895761473761</v>
      </c>
      <c r="AC773" t="n">
        <v>21.745734850389</v>
      </c>
      <c r="AD773" t="b">
        <v>0</v>
      </c>
      <c r="AE773" t="n">
        <v>0</v>
      </c>
      <c r="AF773" t="n">
        <v>0</v>
      </c>
      <c r="AG773" t="n">
        <v>0.9513454258502035</v>
      </c>
      <c r="AH773" t="n">
        <v>32.066300026351</v>
      </c>
      <c r="AI773" t="n">
        <v>169.223343173263</v>
      </c>
      <c r="AJ773" t="n">
        <v>22.85787502573543</v>
      </c>
      <c r="AK773" t="n">
        <v>8.233489698299991</v>
      </c>
      <c r="AL773" t="n">
        <v>22.85787502573543</v>
      </c>
      <c r="AM773" t="n">
        <v>0</v>
      </c>
      <c r="AN773" t="n">
        <v>0</v>
      </c>
      <c r="AO773" t="n">
        <v>11.23497160278308</v>
      </c>
      <c r="AP773" t="n">
        <v>11.71336691831392</v>
      </c>
      <c r="AQ773" t="n">
        <v>2.720552084070007</v>
      </c>
      <c r="AR773" t="n">
        <v>1</v>
      </c>
      <c r="AS773" t="n">
        <v>0</v>
      </c>
      <c r="AT773" t="n">
        <v>0</v>
      </c>
      <c r="AU773" t="n">
        <v>0</v>
      </c>
      <c r="AV773" t="n">
        <v>2.697681221741253</v>
      </c>
      <c r="AW773" t="n">
        <v>0.8481051784358142</v>
      </c>
    </row>
    <row r="774" spans="1:49">
      <c r="A774" t="n">
        <v>0</v>
      </c>
      <c r="B774" t="n">
        <v>-21.42638506</v>
      </c>
      <c r="C774" t="n">
        <v>51.294904255</v>
      </c>
      <c r="D774" t="n">
        <v>81.50528797000001</v>
      </c>
      <c r="E774" t="n">
        <v>1313.787961</v>
      </c>
      <c r="F774" t="n">
        <v>771</v>
      </c>
      <c r="G774" t="n">
        <v>35.3</v>
      </c>
      <c r="H774" t="n">
        <v>1.356687319899256</v>
      </c>
      <c r="I774" t="n">
        <v>-0</v>
      </c>
      <c r="J774" t="n">
        <v>0</v>
      </c>
      <c r="K774" t="n">
        <v>0</v>
      </c>
      <c r="L774" t="n">
        <v>0.1597726873541677</v>
      </c>
      <c r="M774" t="n">
        <v>0</v>
      </c>
      <c r="N774" t="n">
        <v>91.12323716574627</v>
      </c>
      <c r="O774" t="n">
        <v>24.48634903613699</v>
      </c>
      <c r="P774" t="b">
        <v>1</v>
      </c>
      <c r="Q774" t="n">
        <v>0</v>
      </c>
      <c r="R774" t="b">
        <v>0</v>
      </c>
      <c r="S774" t="n">
        <v>24.48634903613699</v>
      </c>
      <c r="T774" t="n">
        <v>289.9068149179033</v>
      </c>
      <c r="U774" t="n">
        <v>1143.39247803621</v>
      </c>
      <c r="V774" t="n">
        <v>806.5605815741038</v>
      </c>
      <c r="W774" t="n">
        <v>3</v>
      </c>
      <c r="X774" t="n">
        <v>1512.708248441906</v>
      </c>
      <c r="Y774" t="b">
        <v>0</v>
      </c>
      <c r="Z774" t="n">
        <v>1512.708248441906</v>
      </c>
      <c r="AA774" t="b">
        <v>0</v>
      </c>
      <c r="AB774" t="n">
        <v>204.503190054286</v>
      </c>
      <c r="AC774" t="n">
        <v>24.48634903613699</v>
      </c>
      <c r="AD774" t="b">
        <v>0</v>
      </c>
      <c r="AE774" t="n">
        <v>0</v>
      </c>
      <c r="AF774" t="n">
        <v>0</v>
      </c>
      <c r="AG774" t="n">
        <v>0.9502692606983926</v>
      </c>
      <c r="AH774" t="n">
        <v>32.10248911051495</v>
      </c>
      <c r="AI774" t="n">
        <v>162.6647918731492</v>
      </c>
      <c r="AJ774" t="n">
        <v>25.76780082114931</v>
      </c>
      <c r="AK774" t="n">
        <v>8.089440358193798</v>
      </c>
      <c r="AL774" t="n">
        <v>25.76780082114931</v>
      </c>
      <c r="AM774" t="n">
        <v>0</v>
      </c>
      <c r="AN774" t="n">
        <v>0</v>
      </c>
      <c r="AO774" t="n">
        <v>18.65335230205845</v>
      </c>
      <c r="AP774" t="n">
        <v>7.227833233255726</v>
      </c>
      <c r="AQ774" t="n">
        <v>4.251036034722859</v>
      </c>
      <c r="AR774" t="n">
        <v>1</v>
      </c>
      <c r="AS774" t="n">
        <v>0</v>
      </c>
      <c r="AT774" t="n">
        <v>0</v>
      </c>
      <c r="AU774" t="n">
        <v>0</v>
      </c>
      <c r="AV774" t="n">
        <v>4.204201079129928</v>
      </c>
      <c r="AW774" t="n">
        <v>1.321729445888371</v>
      </c>
    </row>
    <row r="775" spans="1:49">
      <c r="A775" t="n">
        <v>0</v>
      </c>
      <c r="B775" t="n">
        <v>-21.42638506</v>
      </c>
      <c r="C775" t="n">
        <v>51.409394615</v>
      </c>
      <c r="D775" t="n">
        <v>81.687207985</v>
      </c>
      <c r="E775" t="n">
        <v>1555.035339</v>
      </c>
      <c r="F775" t="n">
        <v>772</v>
      </c>
      <c r="G775" t="n">
        <v>39.9</v>
      </c>
      <c r="H775" t="n">
        <v>1.315507800989597</v>
      </c>
      <c r="I775" t="n">
        <v>-0</v>
      </c>
      <c r="J775" t="n">
        <v>0</v>
      </c>
      <c r="K775" t="n">
        <v>0</v>
      </c>
      <c r="L775" t="n">
        <v>0.2117821107499991</v>
      </c>
      <c r="M775" t="n">
        <v>0</v>
      </c>
      <c r="N775" t="n">
        <v>91.11579744871155</v>
      </c>
      <c r="O775" t="n">
        <v>27.02878309267767</v>
      </c>
      <c r="P775" t="b">
        <v>1</v>
      </c>
      <c r="Q775" t="n">
        <v>0</v>
      </c>
      <c r="R775" t="b">
        <v>0</v>
      </c>
      <c r="S775" t="n">
        <v>27.02878309267767</v>
      </c>
      <c r="T775" t="n">
        <v>327.6850400913411</v>
      </c>
      <c r="U775" t="n">
        <v>1292.389798120249</v>
      </c>
      <c r="V775" t="n">
        <v>787.664478138983</v>
      </c>
      <c r="W775" t="n">
        <v>3</v>
      </c>
      <c r="X775" t="n">
        <v>1709.83170291309</v>
      </c>
      <c r="Y775" t="b">
        <v>0</v>
      </c>
      <c r="Z775" t="n">
        <v>1709.83170291309</v>
      </c>
      <c r="AA775" t="b">
        <v>0</v>
      </c>
      <c r="AB775" t="n">
        <v>199.7120887776326</v>
      </c>
      <c r="AC775" t="n">
        <v>27.02878309267767</v>
      </c>
      <c r="AD775" t="b">
        <v>0</v>
      </c>
      <c r="AE775" t="n">
        <v>0</v>
      </c>
      <c r="AF775" t="n">
        <v>0</v>
      </c>
      <c r="AG775" t="n">
        <v>0.9494301544927247</v>
      </c>
      <c r="AH775" t="n">
        <v>32.14414043150919</v>
      </c>
      <c r="AI775" t="n">
        <v>158.9942757317489</v>
      </c>
      <c r="AJ775" t="n">
        <v>28.46842705045428</v>
      </c>
      <c r="AK775" t="n">
        <v>8.040315960295658</v>
      </c>
      <c r="AL775" t="n">
        <v>28.46842705045428</v>
      </c>
      <c r="AM775" t="n">
        <v>0</v>
      </c>
      <c r="AN775" t="n">
        <v>0</v>
      </c>
      <c r="AO775" t="n">
        <v>28.58469514189617</v>
      </c>
      <c r="AP775" t="n">
        <v>0</v>
      </c>
      <c r="AQ775" t="n">
        <v>6.263560664319757</v>
      </c>
      <c r="AR775" t="n">
        <v>1</v>
      </c>
      <c r="AS775" t="n">
        <v>0</v>
      </c>
      <c r="AT775" t="n">
        <v>0</v>
      </c>
      <c r="AU775" t="n">
        <v>0</v>
      </c>
      <c r="AV775" t="n">
        <v>6.182635692665334</v>
      </c>
      <c r="AW775" t="n">
        <v>1.94371570112612</v>
      </c>
    </row>
    <row r="776" spans="1:49">
      <c r="A776" t="n">
        <v>0</v>
      </c>
      <c r="B776" t="n">
        <v>-21.42638506</v>
      </c>
      <c r="C776" t="n">
        <v>51.54471572</v>
      </c>
      <c r="D776" t="n">
        <v>81.90222711</v>
      </c>
      <c r="E776" t="n">
        <v>1806.3499965</v>
      </c>
      <c r="F776" t="n">
        <v>773</v>
      </c>
      <c r="G776" t="n">
        <v>44.5</v>
      </c>
      <c r="H776" t="n">
        <v>1.047948142809034</v>
      </c>
      <c r="I776" t="n">
        <v>-0</v>
      </c>
      <c r="J776" t="n">
        <v>0</v>
      </c>
      <c r="K776" t="n">
        <v>0</v>
      </c>
      <c r="L776" t="n">
        <v>0.2665724094791654</v>
      </c>
      <c r="M776" t="n">
        <v>0</v>
      </c>
      <c r="N776" t="n">
        <v>91.10835773167682</v>
      </c>
      <c r="O776" t="n">
        <v>24.68149164977803</v>
      </c>
      <c r="P776" t="b">
        <v>1</v>
      </c>
      <c r="Q776" t="n">
        <v>0</v>
      </c>
      <c r="R776" t="b">
        <v>0</v>
      </c>
      <c r="S776" t="n">
        <v>24.68149164977803</v>
      </c>
      <c r="T776" t="n">
        <v>365.4632652647789</v>
      </c>
      <c r="U776" t="n">
        <v>1441.387118204288</v>
      </c>
      <c r="V776" t="n">
        <v>644.9099166392338</v>
      </c>
      <c r="W776" t="n">
        <v>3</v>
      </c>
      <c r="X776" t="n">
        <v>1906.955157384273</v>
      </c>
      <c r="Y776" t="b">
        <v>0</v>
      </c>
      <c r="Z776" t="n">
        <v>1906.955157384273</v>
      </c>
      <c r="AA776" t="b">
        <v>0</v>
      </c>
      <c r="AB776" t="n">
        <v>163.516713143822</v>
      </c>
      <c r="AC776" t="n">
        <v>24.68149164977803</v>
      </c>
      <c r="AD776" t="b">
        <v>0</v>
      </c>
      <c r="AE776" t="n">
        <v>0</v>
      </c>
      <c r="AF776" t="n">
        <v>0</v>
      </c>
      <c r="AG776" t="n">
        <v>0.9458143206349257</v>
      </c>
      <c r="AH776" t="n">
        <v>32.1908921897464</v>
      </c>
      <c r="AI776" t="n">
        <v>130.6761766080153</v>
      </c>
      <c r="AJ776" t="n">
        <v>26.09549370452472</v>
      </c>
      <c r="AK776" t="n">
        <v>7.080777406335741</v>
      </c>
      <c r="AL776" t="n">
        <v>26.09549370452472</v>
      </c>
      <c r="AM776" t="n">
        <v>0</v>
      </c>
      <c r="AN776" t="n">
        <v>0</v>
      </c>
      <c r="AO776" t="n">
        <v>26.24174492239911</v>
      </c>
      <c r="AP776" t="n">
        <v>0</v>
      </c>
      <c r="AQ776" t="n">
        <v>5.588147423604261</v>
      </c>
      <c r="AR776" t="n">
        <v>1</v>
      </c>
      <c r="AS776" t="n">
        <v>0</v>
      </c>
      <c r="AT776" t="n">
        <v>0</v>
      </c>
      <c r="AU776" t="n">
        <v>0</v>
      </c>
      <c r="AV776" t="n">
        <v>5.514552872172517</v>
      </c>
      <c r="AW776" t="n">
        <v>1.733681804193613</v>
      </c>
    </row>
    <row r="777" spans="1:49">
      <c r="A777" t="n">
        <v>0</v>
      </c>
      <c r="B777" t="n">
        <v>-21.42638506</v>
      </c>
      <c r="C777" t="n">
        <v>51.72516757</v>
      </c>
      <c r="D777" t="n">
        <v>82.18895695500001</v>
      </c>
      <c r="E777" t="n">
        <v>2107.469351</v>
      </c>
      <c r="F777" t="n">
        <v>774</v>
      </c>
      <c r="G777" t="n">
        <v>47.5</v>
      </c>
      <c r="H777" t="n">
        <v>0.8260329611075994</v>
      </c>
      <c r="I777" t="n">
        <v>-0</v>
      </c>
      <c r="J777" t="n">
        <v>0</v>
      </c>
      <c r="K777" t="n">
        <v>0</v>
      </c>
      <c r="L777" t="n">
        <v>0.3060639987291663</v>
      </c>
      <c r="M777" t="n">
        <v>0</v>
      </c>
      <c r="N777" t="n">
        <v>91.10091801464209</v>
      </c>
      <c r="O777" t="n">
        <v>21.48770577214926</v>
      </c>
      <c r="P777" t="b">
        <v>1</v>
      </c>
      <c r="Q777" t="n">
        <v>0</v>
      </c>
      <c r="R777" t="b">
        <v>0</v>
      </c>
      <c r="S777" t="n">
        <v>21.48770577214926</v>
      </c>
      <c r="T777" t="n">
        <v>390.1012382039775</v>
      </c>
      <c r="U777" t="n">
        <v>1538.559283476487</v>
      </c>
      <c r="V777" t="n">
        <v>525.9980109399619</v>
      </c>
      <c r="W777" t="n">
        <v>3</v>
      </c>
      <c r="X777" t="n">
        <v>2035.513932039392</v>
      </c>
      <c r="Y777" t="b">
        <v>0</v>
      </c>
      <c r="Z777" t="n">
        <v>2035.513932039392</v>
      </c>
      <c r="AA777" t="b">
        <v>0</v>
      </c>
      <c r="AB777" t="n">
        <v>133.3666356338646</v>
      </c>
      <c r="AC777" t="n">
        <v>21.48770577214926</v>
      </c>
      <c r="AD777" t="b">
        <v>0</v>
      </c>
      <c r="AE777" t="n">
        <v>0</v>
      </c>
      <c r="AF777" t="n">
        <v>0</v>
      </c>
      <c r="AG777" t="n">
        <v>0.9414869487589825</v>
      </c>
      <c r="AH777" t="n">
        <v>32.23663636000998</v>
      </c>
      <c r="AI777" t="n">
        <v>107.0712930240667</v>
      </c>
      <c r="AJ777" t="n">
        <v>22.82315840965528</v>
      </c>
      <c r="AK777" t="n">
        <v>6.265068055159205</v>
      </c>
      <c r="AL777" t="n">
        <v>22.82315840965528</v>
      </c>
      <c r="AM777" t="n">
        <v>0</v>
      </c>
      <c r="AN777" t="n">
        <v>0</v>
      </c>
      <c r="AO777" t="n">
        <v>22.84591003510782</v>
      </c>
      <c r="AP777" t="n">
        <v>0</v>
      </c>
      <c r="AQ777" t="n">
        <v>4.852745244094494</v>
      </c>
      <c r="AR777" t="n">
        <v>1</v>
      </c>
      <c r="AS777" t="n">
        <v>0</v>
      </c>
      <c r="AT777" t="n">
        <v>0</v>
      </c>
      <c r="AU777" t="n">
        <v>0</v>
      </c>
      <c r="AV777" t="n">
        <v>4.789932688943486</v>
      </c>
      <c r="AW777" t="n">
        <v>1.505873520233739</v>
      </c>
    </row>
    <row r="778" spans="1:49">
      <c r="A778" t="n">
        <v>0</v>
      </c>
      <c r="B778" t="n">
        <v>-21.42638506</v>
      </c>
      <c r="C778" t="n">
        <v>51.92629279</v>
      </c>
      <c r="D778" t="n">
        <v>82.50853585500001</v>
      </c>
      <c r="E778" t="n">
        <v>2024.2397855</v>
      </c>
      <c r="F778" t="n">
        <v>775</v>
      </c>
      <c r="G778" t="n">
        <v>50.9</v>
      </c>
      <c r="H778" t="n">
        <v>0.9812533460938875</v>
      </c>
      <c r="I778" t="n">
        <v>-0</v>
      </c>
      <c r="J778" t="n">
        <v>0</v>
      </c>
      <c r="K778" t="n">
        <v>0</v>
      </c>
      <c r="L778" t="n">
        <v>0.3361328636666648</v>
      </c>
      <c r="M778" t="n">
        <v>0</v>
      </c>
      <c r="N778" t="n">
        <v>91.09347829760736</v>
      </c>
      <c r="O778" t="n">
        <v>26.90861930323361</v>
      </c>
      <c r="P778" t="b">
        <v>1</v>
      </c>
      <c r="Q778" t="n">
        <v>0</v>
      </c>
      <c r="R778" t="b">
        <v>0</v>
      </c>
      <c r="S778" t="n">
        <v>26.90861930323361</v>
      </c>
      <c r="T778" t="n">
        <v>418.0242742017359</v>
      </c>
      <c r="U778" t="n">
        <v>1648.687737451646</v>
      </c>
      <c r="V778" t="n">
        <v>614.6972850415162</v>
      </c>
      <c r="W778" t="n">
        <v>3</v>
      </c>
      <c r="X778" t="n">
        <v>2181.213876648528</v>
      </c>
      <c r="Y778" t="b">
        <v>0</v>
      </c>
      <c r="Z778" t="n">
        <v>2181.213876648528</v>
      </c>
      <c r="AA778" t="b">
        <v>0</v>
      </c>
      <c r="AB778" t="n">
        <v>155.8563095947049</v>
      </c>
      <c r="AC778" t="n">
        <v>26.90861930323361</v>
      </c>
      <c r="AD778" t="b">
        <v>0</v>
      </c>
      <c r="AE778" t="n">
        <v>0</v>
      </c>
      <c r="AF778" t="n">
        <v>0</v>
      </c>
      <c r="AG778" t="n">
        <v>0.9440434470744652</v>
      </c>
      <c r="AH778" t="n">
        <v>32.27964172349754</v>
      </c>
      <c r="AI778" t="n">
        <v>124.787924789697</v>
      </c>
      <c r="AJ778" t="n">
        <v>28.5035814682278</v>
      </c>
      <c r="AK778" t="n">
        <v>6.982702117962347</v>
      </c>
      <c r="AL778" t="n">
        <v>28.5035814682278</v>
      </c>
      <c r="AM778" t="n">
        <v>0</v>
      </c>
      <c r="AN778" t="n">
        <v>0</v>
      </c>
      <c r="AO778" t="n">
        <v>28.55396343873734</v>
      </c>
      <c r="AP778" t="n">
        <v>0</v>
      </c>
      <c r="AQ778" t="n">
        <v>5.960854801924527</v>
      </c>
      <c r="AR778" t="n">
        <v>1</v>
      </c>
      <c r="AS778" t="n">
        <v>0</v>
      </c>
      <c r="AT778" t="n">
        <v>0</v>
      </c>
      <c r="AU778" t="n">
        <v>0</v>
      </c>
      <c r="AV778" t="n">
        <v>5.876647193683348</v>
      </c>
      <c r="AW778" t="n">
        <v>1.847518111716012</v>
      </c>
    </row>
    <row r="779" spans="1:49">
      <c r="A779" t="n">
        <v>0</v>
      </c>
      <c r="B779" t="n">
        <v>-21.42638506</v>
      </c>
      <c r="C779" t="n">
        <v>52.14119241</v>
      </c>
      <c r="D779" t="n">
        <v>82.850001655</v>
      </c>
      <c r="E779" t="n">
        <v>1783.228121</v>
      </c>
      <c r="F779" t="n">
        <v>776</v>
      </c>
      <c r="G779" t="n">
        <v>54.1</v>
      </c>
      <c r="H779" t="n">
        <v>0.7489536545168587</v>
      </c>
      <c r="I779" t="n">
        <v>-0</v>
      </c>
      <c r="J779" t="n">
        <v>0</v>
      </c>
      <c r="K779" t="n">
        <v>0</v>
      </c>
      <c r="L779" t="n">
        <v>0.358157208020834</v>
      </c>
      <c r="M779" t="n">
        <v>0</v>
      </c>
      <c r="N779" t="n">
        <v>91.08603858057263</v>
      </c>
      <c r="O779" t="n">
        <v>22.82996818753217</v>
      </c>
      <c r="P779" t="b">
        <v>1</v>
      </c>
      <c r="Q779" t="n">
        <v>0</v>
      </c>
      <c r="R779" t="b">
        <v>0</v>
      </c>
      <c r="S779" t="n">
        <v>22.82996818753217</v>
      </c>
      <c r="T779" t="n">
        <v>444.3047786702144</v>
      </c>
      <c r="U779" t="n">
        <v>1752.338047075325</v>
      </c>
      <c r="V779" t="n">
        <v>490.6770030992759</v>
      </c>
      <c r="W779" t="n">
        <v>4</v>
      </c>
      <c r="X779" t="n">
        <v>1563.08553799119</v>
      </c>
      <c r="Y779" t="b">
        <v>1</v>
      </c>
      <c r="Z779" t="n">
        <v>1563.08553799119</v>
      </c>
      <c r="AA779" t="b">
        <v>0</v>
      </c>
      <c r="AB779" t="n">
        <v>124.4110048426156</v>
      </c>
      <c r="AC779" t="n">
        <v>22.82996818753217</v>
      </c>
      <c r="AD779" t="b">
        <v>0</v>
      </c>
      <c r="AE779" t="n">
        <v>0</v>
      </c>
      <c r="AF779" t="n">
        <v>220.1425830088099</v>
      </c>
      <c r="AG779" t="n">
        <v>0.9488289660348144</v>
      </c>
      <c r="AH779" t="n">
        <v>32.33114349834543</v>
      </c>
      <c r="AI779" t="n">
        <v>146.9961665045336</v>
      </c>
      <c r="AJ779" t="n">
        <v>24.06120492183046</v>
      </c>
      <c r="AK779" t="n">
        <v>7.521945828955609</v>
      </c>
      <c r="AL779" t="n">
        <v>27.44994832265763</v>
      </c>
      <c r="AM779" t="n">
        <v>0</v>
      </c>
      <c r="AN779" t="n">
        <v>0</v>
      </c>
      <c r="AO779" t="n">
        <v>27.45947256983867</v>
      </c>
      <c r="AP779" t="n">
        <v>0</v>
      </c>
      <c r="AQ779" t="n">
        <v>5.839466958226506</v>
      </c>
      <c r="AR779" t="n">
        <v>1</v>
      </c>
      <c r="AS779" t="n">
        <v>0</v>
      </c>
      <c r="AT779" t="n">
        <v>0</v>
      </c>
      <c r="AU779" t="n">
        <v>0</v>
      </c>
      <c r="AV779" t="n">
        <v>5.759567737245857</v>
      </c>
      <c r="AW779" t="n">
        <v>1.810710318232913</v>
      </c>
    </row>
    <row r="780" spans="1:49">
      <c r="A780" t="n">
        <v>0</v>
      </c>
      <c r="B780" t="n">
        <v>-21.42638506</v>
      </c>
      <c r="C780" t="n">
        <v>52.385053965</v>
      </c>
      <c r="D780" t="n">
        <v>83.237486655</v>
      </c>
      <c r="E780" t="n">
        <v>1883.263523</v>
      </c>
      <c r="F780" t="n">
        <v>777</v>
      </c>
      <c r="G780" t="n">
        <v>56.3</v>
      </c>
      <c r="H780" t="n">
        <v>0.5229320358386742</v>
      </c>
      <c r="I780" t="n">
        <v>-0</v>
      </c>
      <c r="J780" t="n">
        <v>0</v>
      </c>
      <c r="K780" t="n">
        <v>0</v>
      </c>
      <c r="L780" t="n">
        <v>0.3653049542291666</v>
      </c>
      <c r="M780" t="n">
        <v>0</v>
      </c>
      <c r="N780" t="n">
        <v>91.07859886353791</v>
      </c>
      <c r="O780" t="n">
        <v>17.87287188577657</v>
      </c>
      <c r="P780" t="b">
        <v>1</v>
      </c>
      <c r="Q780" t="n">
        <v>0</v>
      </c>
      <c r="R780" t="b">
        <v>0</v>
      </c>
      <c r="S780" t="n">
        <v>17.87287188577657</v>
      </c>
      <c r="T780" t="n">
        <v>462.3726254922933</v>
      </c>
      <c r="U780" t="n">
        <v>1823.597634941605</v>
      </c>
      <c r="V780" t="n">
        <v>369.1251277915783</v>
      </c>
      <c r="W780" t="n">
        <v>4</v>
      </c>
      <c r="X780" t="n">
        <v>1626.649090367912</v>
      </c>
      <c r="Y780" t="b">
        <v>0</v>
      </c>
      <c r="Z780" t="n">
        <v>1626.649090367912</v>
      </c>
      <c r="AA780" t="b">
        <v>0</v>
      </c>
      <c r="AB780" t="n">
        <v>93.59156384167808</v>
      </c>
      <c r="AC780" t="n">
        <v>17.87287188577657</v>
      </c>
      <c r="AD780" t="b">
        <v>0</v>
      </c>
      <c r="AE780" t="n">
        <v>0</v>
      </c>
      <c r="AF780" t="n">
        <v>0</v>
      </c>
      <c r="AG780" t="n">
        <v>0.943981930641772</v>
      </c>
      <c r="AH780" t="n">
        <v>32.37110201218309</v>
      </c>
      <c r="AI780" t="n">
        <v>111.1496676404411</v>
      </c>
      <c r="AJ780" t="n">
        <v>18.93348940866441</v>
      </c>
      <c r="AK780" t="n">
        <v>6.226389791026236</v>
      </c>
      <c r="AL780" t="n">
        <v>18.93348940866441</v>
      </c>
      <c r="AM780" t="n">
        <v>0</v>
      </c>
      <c r="AN780" t="n">
        <v>0</v>
      </c>
      <c r="AO780" t="n">
        <v>18.96586648147215</v>
      </c>
      <c r="AP780" t="n">
        <v>0</v>
      </c>
      <c r="AQ780" t="n">
        <v>4.120929342730897</v>
      </c>
      <c r="AR780" t="n">
        <v>1</v>
      </c>
      <c r="AS780" t="n">
        <v>0</v>
      </c>
      <c r="AT780" t="n">
        <v>0</v>
      </c>
      <c r="AU780" t="n">
        <v>0</v>
      </c>
      <c r="AV780" t="n">
        <v>4.070836398695726</v>
      </c>
      <c r="AW780" t="n">
        <v>1.279801854449796</v>
      </c>
    </row>
    <row r="781" spans="1:49">
      <c r="A781" t="n">
        <v>0</v>
      </c>
      <c r="B781" t="n">
        <v>-21.42638506</v>
      </c>
      <c r="C781" t="n">
        <v>52.619423725</v>
      </c>
      <c r="D781" t="n">
        <v>83.60988962499999</v>
      </c>
      <c r="E781" t="n">
        <v>2043.15396</v>
      </c>
      <c r="F781" t="n">
        <v>778</v>
      </c>
      <c r="G781" t="n">
        <v>58.1</v>
      </c>
      <c r="H781" t="n">
        <v>0.4926515354617704</v>
      </c>
      <c r="I781" t="n">
        <v>-0</v>
      </c>
      <c r="J781" t="n">
        <v>0</v>
      </c>
      <c r="K781" t="n">
        <v>0</v>
      </c>
      <c r="L781" t="n">
        <v>0.3600001572291632</v>
      </c>
      <c r="M781" t="n">
        <v>0</v>
      </c>
      <c r="N781" t="n">
        <v>91.07115914650318</v>
      </c>
      <c r="O781" t="n">
        <v>17.72003208628025</v>
      </c>
      <c r="P781" t="b">
        <v>1</v>
      </c>
      <c r="Q781" t="n">
        <v>0</v>
      </c>
      <c r="R781" t="b">
        <v>0</v>
      </c>
      <c r="S781" t="n">
        <v>17.72003208628025</v>
      </c>
      <c r="T781" t="n">
        <v>477.1554092558125</v>
      </c>
      <c r="U781" t="n">
        <v>1881.900934104924</v>
      </c>
      <c r="V781" t="n">
        <v>354.6304592053585</v>
      </c>
      <c r="W781" t="n">
        <v>4</v>
      </c>
      <c r="X781" t="n">
        <v>1678.655633221593</v>
      </c>
      <c r="Y781" t="b">
        <v>0</v>
      </c>
      <c r="Z781" t="n">
        <v>1678.655633221593</v>
      </c>
      <c r="AA781" t="b">
        <v>0</v>
      </c>
      <c r="AB781" t="n">
        <v>89.9164450317846</v>
      </c>
      <c r="AC781" t="n">
        <v>17.72003208628025</v>
      </c>
      <c r="AD781" t="b">
        <v>0</v>
      </c>
      <c r="AE781" t="n">
        <v>0</v>
      </c>
      <c r="AF781" t="n">
        <v>0</v>
      </c>
      <c r="AG781" t="n">
        <v>0.9430142594441899</v>
      </c>
      <c r="AH781" t="n">
        <v>32.4053474172684</v>
      </c>
      <c r="AI781" t="n">
        <v>106.8946609109914</v>
      </c>
      <c r="AJ781" t="n">
        <v>18.79084214137376</v>
      </c>
      <c r="AK781" t="n">
        <v>6.091471413475062</v>
      </c>
      <c r="AL781" t="n">
        <v>18.79084214137376</v>
      </c>
      <c r="AM781" t="n">
        <v>0</v>
      </c>
      <c r="AN781" t="n">
        <v>0</v>
      </c>
      <c r="AO781" t="n">
        <v>18.83476523007974</v>
      </c>
      <c r="AP781" t="n">
        <v>0</v>
      </c>
      <c r="AQ781" t="n">
        <v>4.087065652447087</v>
      </c>
      <c r="AR781" t="n">
        <v>1</v>
      </c>
      <c r="AS781" t="n">
        <v>0</v>
      </c>
      <c r="AT781" t="n">
        <v>0</v>
      </c>
      <c r="AU781" t="n">
        <v>0</v>
      </c>
      <c r="AV781" t="n">
        <v>4.036219305639547</v>
      </c>
      <c r="AW781" t="n">
        <v>1.268918828076357</v>
      </c>
    </row>
    <row r="782" spans="1:49">
      <c r="A782" t="n">
        <v>0</v>
      </c>
      <c r="B782" t="n">
        <v>-21.42638506</v>
      </c>
      <c r="C782" t="n">
        <v>52.849383715</v>
      </c>
      <c r="D782" t="n">
        <v>83.97528567500001</v>
      </c>
      <c r="E782" t="n">
        <v>2186.008607</v>
      </c>
      <c r="F782" t="n">
        <v>779</v>
      </c>
      <c r="G782" t="n">
        <v>59.8</v>
      </c>
      <c r="H782" t="n">
        <v>0.4231284889809235</v>
      </c>
      <c r="I782" t="n">
        <v>-0</v>
      </c>
      <c r="J782" t="n">
        <v>0</v>
      </c>
      <c r="K782" t="n">
        <v>0</v>
      </c>
      <c r="L782" t="n">
        <v>0.3444626424375002</v>
      </c>
      <c r="M782" t="n">
        <v>0</v>
      </c>
      <c r="N782" t="n">
        <v>91.06371942946845</v>
      </c>
      <c r="O782" t="n">
        <v>16.38207706498337</v>
      </c>
      <c r="P782" t="b">
        <v>1</v>
      </c>
      <c r="Q782" t="n">
        <v>0</v>
      </c>
      <c r="R782" t="b">
        <v>0</v>
      </c>
      <c r="S782" t="n">
        <v>16.38207706498337</v>
      </c>
      <c r="T782" t="n">
        <v>491.1169272546916</v>
      </c>
      <c r="U782" t="n">
        <v>1936.965161092504</v>
      </c>
      <c r="V782" t="n">
        <v>318.5337419639386</v>
      </c>
      <c r="W782" t="n">
        <v>4</v>
      </c>
      <c r="X782" t="n">
        <v>1727.772923694514</v>
      </c>
      <c r="Y782" t="b">
        <v>0</v>
      </c>
      <c r="Z782" t="n">
        <v>1727.772923694514</v>
      </c>
      <c r="AA782" t="b">
        <v>0</v>
      </c>
      <c r="AB782" t="n">
        <v>80.76413335799661</v>
      </c>
      <c r="AC782" t="n">
        <v>16.38207706498337</v>
      </c>
      <c r="AD782" t="b">
        <v>0</v>
      </c>
      <c r="AE782" t="n">
        <v>0</v>
      </c>
      <c r="AF782" t="n">
        <v>0</v>
      </c>
      <c r="AG782" t="n">
        <v>0.9405771534767422</v>
      </c>
      <c r="AH782" t="n">
        <v>32.43988647847389</v>
      </c>
      <c r="AI782" t="n">
        <v>96.26297009943306</v>
      </c>
      <c r="AJ782" t="n">
        <v>17.41704761212707</v>
      </c>
      <c r="AK782" t="n">
        <v>5.720219698091583</v>
      </c>
      <c r="AL782" t="n">
        <v>17.41704761212707</v>
      </c>
      <c r="AM782" t="n">
        <v>0</v>
      </c>
      <c r="AN782" t="n">
        <v>0</v>
      </c>
      <c r="AO782" t="n">
        <v>17.41814789571367</v>
      </c>
      <c r="AP782" t="n">
        <v>0</v>
      </c>
      <c r="AQ782" t="n">
        <v>3.833724116613801</v>
      </c>
      <c r="AR782" t="n">
        <v>1</v>
      </c>
      <c r="AS782" t="n">
        <v>0</v>
      </c>
      <c r="AT782" t="n">
        <v>0</v>
      </c>
      <c r="AU782" t="n">
        <v>0</v>
      </c>
      <c r="AV782" t="n">
        <v>3.786582409167691</v>
      </c>
      <c r="AW782" t="n">
        <v>1.190437225832127</v>
      </c>
    </row>
    <row r="783" spans="1:49">
      <c r="A783" t="n">
        <v>0</v>
      </c>
      <c r="B783" t="n">
        <v>-21.42638506</v>
      </c>
      <c r="C783" t="n">
        <v>53.060475765</v>
      </c>
      <c r="D783" t="n">
        <v>84.31070142</v>
      </c>
      <c r="E783" t="n">
        <v>1995.2376925</v>
      </c>
      <c r="F783" t="n">
        <v>780</v>
      </c>
      <c r="G783" t="n">
        <v>61.1</v>
      </c>
      <c r="H783" t="n">
        <v>0.3148345086145454</v>
      </c>
      <c r="I783" t="n">
        <v>-0</v>
      </c>
      <c r="J783" t="n">
        <v>0</v>
      </c>
      <c r="K783" t="n">
        <v>0</v>
      </c>
      <c r="L783" t="n">
        <v>0.3198825798749979</v>
      </c>
      <c r="M783" t="n">
        <v>0</v>
      </c>
      <c r="N783" t="n">
        <v>91.05627971243372</v>
      </c>
      <c r="O783" t="n">
        <v>13.69951338282213</v>
      </c>
      <c r="P783" t="b">
        <v>1</v>
      </c>
      <c r="Q783" t="n">
        <v>0</v>
      </c>
      <c r="R783" t="b">
        <v>0</v>
      </c>
      <c r="S783" t="n">
        <v>13.69951338282213</v>
      </c>
      <c r="T783" t="n">
        <v>501.7933821950111</v>
      </c>
      <c r="U783" t="n">
        <v>1979.073099377124</v>
      </c>
      <c r="V783" t="n">
        <v>260.7063405211316</v>
      </c>
      <c r="W783" t="n">
        <v>4</v>
      </c>
      <c r="X783" t="n">
        <v>1765.333204644395</v>
      </c>
      <c r="Y783" t="b">
        <v>0</v>
      </c>
      <c r="Z783" t="n">
        <v>1765.333204644395</v>
      </c>
      <c r="AA783" t="b">
        <v>0</v>
      </c>
      <c r="AB783" t="n">
        <v>66.10201331671692</v>
      </c>
      <c r="AC783" t="n">
        <v>13.69951338282213</v>
      </c>
      <c r="AD783" t="b">
        <v>0</v>
      </c>
      <c r="AE783" t="n">
        <v>0</v>
      </c>
      <c r="AF783" t="n">
        <v>0</v>
      </c>
      <c r="AG783" t="n">
        <v>0.9355228406358485</v>
      </c>
      <c r="AH783" t="n">
        <v>32.47318325911996</v>
      </c>
      <c r="AI783" t="n">
        <v>79.21281328054671</v>
      </c>
      <c r="AJ783" t="n">
        <v>14.64369739333243</v>
      </c>
      <c r="AK783" t="n">
        <v>5.107417185572601</v>
      </c>
      <c r="AL783" t="n">
        <v>14.64369739333243</v>
      </c>
      <c r="AM783" t="n">
        <v>0</v>
      </c>
      <c r="AN783" t="n">
        <v>0</v>
      </c>
      <c r="AO783" t="n">
        <v>14.75928989097414</v>
      </c>
      <c r="AP783" t="n">
        <v>0</v>
      </c>
      <c r="AQ783" t="n">
        <v>3.323106482721378</v>
      </c>
      <c r="AR783" t="n">
        <v>1</v>
      </c>
      <c r="AS783" t="n">
        <v>0</v>
      </c>
      <c r="AT783" t="n">
        <v>0</v>
      </c>
      <c r="AU783" t="n">
        <v>0</v>
      </c>
      <c r="AV783" t="n">
        <v>3.285956909233398</v>
      </c>
      <c r="AW783" t="n">
        <v>1.033049067613329</v>
      </c>
    </row>
    <row r="784" spans="1:49">
      <c r="A784" t="n">
        <v>0</v>
      </c>
      <c r="B784" t="n">
        <v>-21.42638506</v>
      </c>
      <c r="C784" t="n">
        <v>53.23585974</v>
      </c>
      <c r="D784" t="n">
        <v>84.589378645</v>
      </c>
      <c r="E784" t="n">
        <v>1694.8797105</v>
      </c>
      <c r="F784" t="n">
        <v>781</v>
      </c>
      <c r="G784" t="n">
        <v>62.1</v>
      </c>
      <c r="H784" t="n">
        <v>0.2342001432275609</v>
      </c>
      <c r="I784" t="n">
        <v>-0</v>
      </c>
      <c r="J784" t="n">
        <v>0</v>
      </c>
      <c r="K784" t="n">
        <v>0</v>
      </c>
      <c r="L784" t="n">
        <v>0.2858189671458324</v>
      </c>
      <c r="M784" t="n">
        <v>0</v>
      </c>
      <c r="N784" t="n">
        <v>91.04883999539899</v>
      </c>
      <c r="O784" t="n">
        <v>11.62742649690039</v>
      </c>
      <c r="P784" t="b">
        <v>1</v>
      </c>
      <c r="Q784" t="n">
        <v>0</v>
      </c>
      <c r="R784" t="b">
        <v>0</v>
      </c>
      <c r="S784" t="n">
        <v>11.62742649690039</v>
      </c>
      <c r="T784" t="n">
        <v>510.0060398414106</v>
      </c>
      <c r="U784" t="n">
        <v>2011.463821134523</v>
      </c>
      <c r="V784" t="n">
        <v>217.710645504687</v>
      </c>
      <c r="W784" t="n">
        <v>4</v>
      </c>
      <c r="X784" t="n">
        <v>1794.225728451995</v>
      </c>
      <c r="Y784" t="b">
        <v>0</v>
      </c>
      <c r="Z784" t="n">
        <v>1794.225728451995</v>
      </c>
      <c r="AA784" t="b">
        <v>0</v>
      </c>
      <c r="AB784" t="n">
        <v>55.20046792715188</v>
      </c>
      <c r="AC784" t="n">
        <v>11.62742649690039</v>
      </c>
      <c r="AD784" t="b">
        <v>0</v>
      </c>
      <c r="AE784" t="n">
        <v>0</v>
      </c>
      <c r="AF784" t="n">
        <v>0</v>
      </c>
      <c r="AG784" t="n">
        <v>0.9300793173926395</v>
      </c>
      <c r="AH784" t="n">
        <v>32.50339605142842</v>
      </c>
      <c r="AI784" t="n">
        <v>66.53618836212974</v>
      </c>
      <c r="AJ784" t="n">
        <v>12.5015429108739</v>
      </c>
      <c r="AK784" t="n">
        <v>4.652255708372024</v>
      </c>
      <c r="AL784" t="n">
        <v>12.5015429108739</v>
      </c>
      <c r="AM784" t="n">
        <v>0</v>
      </c>
      <c r="AN784" t="n">
        <v>0</v>
      </c>
      <c r="AO784" t="n">
        <v>12.54791307511206</v>
      </c>
      <c r="AP784" t="n">
        <v>0</v>
      </c>
      <c r="AQ784" t="n">
        <v>2.88982912571571</v>
      </c>
      <c r="AR784" t="n">
        <v>1</v>
      </c>
      <c r="AS784" t="n">
        <v>0</v>
      </c>
      <c r="AT784" t="n">
        <v>0</v>
      </c>
      <c r="AU784" t="n">
        <v>0</v>
      </c>
      <c r="AV784" t="n">
        <v>2.86054956048469</v>
      </c>
      <c r="AW784" t="n">
        <v>0.8993082191725513</v>
      </c>
    </row>
    <row r="785" spans="1:49">
      <c r="A785" t="n">
        <v>0</v>
      </c>
      <c r="B785" t="n">
        <v>-21.42638506</v>
      </c>
      <c r="C785" t="n">
        <v>53.401788685</v>
      </c>
      <c r="D785" t="n">
        <v>84.85303225</v>
      </c>
      <c r="E785" t="n">
        <v>1684.173529</v>
      </c>
      <c r="F785" t="n">
        <v>782</v>
      </c>
      <c r="G785" t="n">
        <v>62.8</v>
      </c>
      <c r="H785" t="n">
        <v>0.1650315851418718</v>
      </c>
      <c r="I785" t="n">
        <v>-0</v>
      </c>
      <c r="J785" t="n">
        <v>0</v>
      </c>
      <c r="K785" t="n">
        <v>0</v>
      </c>
      <c r="L785" t="n">
        <v>0.2506189573958325</v>
      </c>
      <c r="M785" t="n">
        <v>0</v>
      </c>
      <c r="N785" t="n">
        <v>91.04140027836426</v>
      </c>
      <c r="O785" t="n">
        <v>9.756336881036882</v>
      </c>
      <c r="P785" t="b">
        <v>1</v>
      </c>
      <c r="Q785" t="n">
        <v>0</v>
      </c>
      <c r="R785" t="b">
        <v>0</v>
      </c>
      <c r="S785" t="n">
        <v>9.756336881036882</v>
      </c>
      <c r="T785" t="n">
        <v>515.7549001938902</v>
      </c>
      <c r="U785" t="n">
        <v>2034.137326364703</v>
      </c>
      <c r="V785" t="n">
        <v>180.6403670235274</v>
      </c>
      <c r="W785" t="n">
        <v>4</v>
      </c>
      <c r="X785" t="n">
        <v>1814.450495117315</v>
      </c>
      <c r="Y785" t="b">
        <v>0</v>
      </c>
      <c r="Z785" t="n">
        <v>1814.450495117315</v>
      </c>
      <c r="AA785" t="b">
        <v>0</v>
      </c>
      <c r="AB785" t="n">
        <v>45.80131009724327</v>
      </c>
      <c r="AC785" t="n">
        <v>9.756336881036882</v>
      </c>
      <c r="AD785" t="b">
        <v>0</v>
      </c>
      <c r="AE785" t="n">
        <v>0</v>
      </c>
      <c r="AF785" t="n">
        <v>0</v>
      </c>
      <c r="AG785" t="n">
        <v>0.9234280958454543</v>
      </c>
      <c r="AH785" t="n">
        <v>32.53120400891501</v>
      </c>
      <c r="AI785" t="n">
        <v>55.60450286244771</v>
      </c>
      <c r="AJ785" t="n">
        <v>10.5653455043561</v>
      </c>
      <c r="AK785" t="n">
        <v>4.257742663744509</v>
      </c>
      <c r="AL785" t="n">
        <v>10.5653455043561</v>
      </c>
      <c r="AM785" t="n">
        <v>0</v>
      </c>
      <c r="AN785" t="n">
        <v>0</v>
      </c>
      <c r="AO785" t="n">
        <v>10.57550851046049</v>
      </c>
      <c r="AP785" t="n">
        <v>0</v>
      </c>
      <c r="AQ785" t="n">
        <v>2.513299560597045</v>
      </c>
      <c r="AR785" t="n">
        <v>1</v>
      </c>
      <c r="AS785" t="n">
        <v>0</v>
      </c>
      <c r="AT785" t="n">
        <v>0</v>
      </c>
      <c r="AU785" t="n">
        <v>0</v>
      </c>
      <c r="AV785" t="n">
        <v>2.490663529360344</v>
      </c>
      <c r="AW785" t="n">
        <v>0.783022330425049</v>
      </c>
    </row>
    <row r="786" spans="1:49">
      <c r="A786" t="n">
        <v>0</v>
      </c>
      <c r="B786" t="n">
        <v>-21.42638506</v>
      </c>
      <c r="C786" t="n">
        <v>53.5429456</v>
      </c>
      <c r="D786" t="n">
        <v>85.077324215</v>
      </c>
      <c r="E786" t="n">
        <v>1549.2527595</v>
      </c>
      <c r="F786" t="n">
        <v>783</v>
      </c>
      <c r="G786" t="n">
        <v>63.3</v>
      </c>
      <c r="H786" t="n">
        <v>0.1056735162049467</v>
      </c>
      <c r="I786" t="n">
        <v>-0</v>
      </c>
      <c r="J786" t="n">
        <v>0</v>
      </c>
      <c r="K786" t="n">
        <v>0</v>
      </c>
      <c r="L786" t="n">
        <v>0.2108133778124979</v>
      </c>
      <c r="M786" t="n">
        <v>0</v>
      </c>
      <c r="N786" t="n">
        <v>91.03396056132954</v>
      </c>
      <c r="O786" t="n">
        <v>8.095437136100395</v>
      </c>
      <c r="P786" t="b">
        <v>1</v>
      </c>
      <c r="Q786" t="n">
        <v>0</v>
      </c>
      <c r="R786" t="b">
        <v>0</v>
      </c>
      <c r="S786" t="n">
        <v>8.095437136100395</v>
      </c>
      <c r="T786" t="n">
        <v>519.86122901709</v>
      </c>
      <c r="U786" t="n">
        <v>2050.332687243403</v>
      </c>
      <c r="V786" t="n">
        <v>148.7045501511388</v>
      </c>
      <c r="W786" t="n">
        <v>4</v>
      </c>
      <c r="X786" t="n">
        <v>1828.896757021115</v>
      </c>
      <c r="Y786" t="b">
        <v>0</v>
      </c>
      <c r="Z786" t="n">
        <v>1828.896757021115</v>
      </c>
      <c r="AA786" t="b">
        <v>0</v>
      </c>
      <c r="AB786" t="n">
        <v>37.7039934460291</v>
      </c>
      <c r="AC786" t="n">
        <v>8.095437136100395</v>
      </c>
      <c r="AD786" t="b">
        <v>0</v>
      </c>
      <c r="AE786" t="n">
        <v>0</v>
      </c>
      <c r="AF786" t="n">
        <v>0</v>
      </c>
      <c r="AG786" t="n">
        <v>0.9151994369205001</v>
      </c>
      <c r="AH786" t="n">
        <v>32.55675666580327</v>
      </c>
      <c r="AI786" t="n">
        <v>46.18561730183283</v>
      </c>
      <c r="AJ786" t="n">
        <v>8.845544271028233</v>
      </c>
      <c r="AK786" t="n">
        <v>3.916566353369717</v>
      </c>
      <c r="AL786" t="n">
        <v>8.845544271028233</v>
      </c>
      <c r="AM786" t="n">
        <v>0</v>
      </c>
      <c r="AN786" t="n">
        <v>0</v>
      </c>
      <c r="AO786" t="n">
        <v>8.893643140230854</v>
      </c>
      <c r="AP786" t="n">
        <v>0</v>
      </c>
      <c r="AQ786" t="n">
        <v>2.181288229803356</v>
      </c>
      <c r="AR786" t="n">
        <v>1</v>
      </c>
      <c r="AS786" t="n">
        <v>0</v>
      </c>
      <c r="AT786" t="n">
        <v>0</v>
      </c>
      <c r="AU786" t="n">
        <v>0</v>
      </c>
      <c r="AV786" t="n">
        <v>2.164112348472268</v>
      </c>
      <c r="AW786" t="n">
        <v>0.6803601829098039</v>
      </c>
    </row>
    <row r="787" spans="1:49">
      <c r="A787" t="n">
        <v>0</v>
      </c>
      <c r="B787" t="n">
        <v>-21.42638506</v>
      </c>
      <c r="C787" t="n">
        <v>53.662014325</v>
      </c>
      <c r="D787" t="n">
        <v>85.26651903999999</v>
      </c>
      <c r="E787" t="n">
        <v>1367.3641015</v>
      </c>
      <c r="F787" t="n">
        <v>784</v>
      </c>
      <c r="G787" t="n">
        <v>63.6</v>
      </c>
      <c r="H787" t="n">
        <v>0.07894101670501286</v>
      </c>
      <c r="I787" t="n">
        <v>-0</v>
      </c>
      <c r="J787" t="n">
        <v>0</v>
      </c>
      <c r="K787" t="n">
        <v>0</v>
      </c>
      <c r="L787" t="n">
        <v>0.173542396895834</v>
      </c>
      <c r="M787" t="n">
        <v>0</v>
      </c>
      <c r="N787" t="n">
        <v>91.02652084429481</v>
      </c>
      <c r="O787" t="n">
        <v>7.352527372859658</v>
      </c>
      <c r="P787" t="b">
        <v>1</v>
      </c>
      <c r="Q787" t="n">
        <v>0</v>
      </c>
      <c r="R787" t="b">
        <v>0</v>
      </c>
      <c r="S787" t="n">
        <v>7.352527372859658</v>
      </c>
      <c r="T787" t="n">
        <v>522.3250263110099</v>
      </c>
      <c r="U787" t="n">
        <v>2060.049903770623</v>
      </c>
      <c r="V787" t="n">
        <v>134.4210233088442</v>
      </c>
      <c r="W787" t="n">
        <v>5</v>
      </c>
      <c r="X787" t="n">
        <v>1388.4736351414</v>
      </c>
      <c r="Y787" t="b">
        <v>1</v>
      </c>
      <c r="Z787" t="n">
        <v>1388.4736351414</v>
      </c>
      <c r="AA787" t="b">
        <v>0</v>
      </c>
      <c r="AB787" t="n">
        <v>34.08240956106597</v>
      </c>
      <c r="AC787" t="n">
        <v>7.352527372859658</v>
      </c>
      <c r="AD787" t="b">
        <v>0</v>
      </c>
      <c r="AE787" t="n">
        <v>0</v>
      </c>
      <c r="AF787" t="n">
        <v>-21.10953364140005</v>
      </c>
      <c r="AG787" t="n">
        <v>0.9262207777526313</v>
      </c>
      <c r="AH787" t="n">
        <v>32.58023778911317</v>
      </c>
      <c r="AI787" t="n">
        <v>54.59537774427697</v>
      </c>
      <c r="AJ787" t="n">
        <v>7.938201721947681</v>
      </c>
      <c r="AK787" t="n">
        <v>4.028004508274059</v>
      </c>
      <c r="AL787" t="n">
        <v>7.81751398826622</v>
      </c>
      <c r="AM787" t="n">
        <v>0</v>
      </c>
      <c r="AN787" t="n">
        <v>0</v>
      </c>
      <c r="AO787" t="n">
        <v>7.835064752381157</v>
      </c>
      <c r="AP787" t="n">
        <v>0</v>
      </c>
      <c r="AQ787" t="n">
        <v>1.961657305405417</v>
      </c>
      <c r="AR787" t="n">
        <v>1</v>
      </c>
      <c r="AS787" t="n">
        <v>0</v>
      </c>
      <c r="AT787" t="n">
        <v>0</v>
      </c>
      <c r="AU787" t="n">
        <v>0</v>
      </c>
      <c r="AV787" t="n">
        <v>1.947410566836359</v>
      </c>
      <c r="AW787" t="n">
        <v>0.6122328216409826</v>
      </c>
    </row>
    <row r="788" spans="1:49">
      <c r="A788" t="n">
        <v>0</v>
      </c>
      <c r="B788" t="n">
        <v>-21.42638506</v>
      </c>
      <c r="C788" t="n">
        <v>53.774464275</v>
      </c>
      <c r="D788" t="n">
        <v>85.445196935</v>
      </c>
      <c r="E788" t="n">
        <v>1357.880635</v>
      </c>
      <c r="F788" t="n">
        <v>785</v>
      </c>
      <c r="G788" t="n">
        <v>64</v>
      </c>
      <c r="H788" t="n">
        <v>0.16189575030835</v>
      </c>
      <c r="I788" t="n">
        <v>-0</v>
      </c>
      <c r="J788" t="n">
        <v>0</v>
      </c>
      <c r="K788" t="n">
        <v>0</v>
      </c>
      <c r="L788" t="n">
        <v>0.1484233831249998</v>
      </c>
      <c r="M788" t="n">
        <v>0</v>
      </c>
      <c r="N788" t="n">
        <v>91.01908112726008</v>
      </c>
      <c r="O788" t="n">
        <v>9.933906269316282</v>
      </c>
      <c r="P788" t="b">
        <v>1</v>
      </c>
      <c r="Q788" t="n">
        <v>0</v>
      </c>
      <c r="R788" t="b">
        <v>0</v>
      </c>
      <c r="S788" t="n">
        <v>9.933906269316282</v>
      </c>
      <c r="T788" t="n">
        <v>525.6100893695697</v>
      </c>
      <c r="U788" t="n">
        <v>2073.006192473583</v>
      </c>
      <c r="V788" t="n">
        <v>180.479445004899</v>
      </c>
      <c r="W788" t="n">
        <v>5</v>
      </c>
      <c r="X788" t="n">
        <v>1397.206173727195</v>
      </c>
      <c r="Y788" t="b">
        <v>0</v>
      </c>
      <c r="Z788" t="n">
        <v>1397.206173727195</v>
      </c>
      <c r="AA788" t="b">
        <v>0</v>
      </c>
      <c r="AB788" t="n">
        <v>45.76050836838211</v>
      </c>
      <c r="AC788" t="n">
        <v>9.933906269316282</v>
      </c>
      <c r="AD788" t="b">
        <v>0</v>
      </c>
      <c r="AE788" t="n">
        <v>0</v>
      </c>
      <c r="AF788" t="n">
        <v>0</v>
      </c>
      <c r="AG788" t="n">
        <v>0.9353326424780806</v>
      </c>
      <c r="AH788" t="n">
        <v>32.59879234446879</v>
      </c>
      <c r="AI788" t="n">
        <v>72.58800371819041</v>
      </c>
      <c r="AJ788" t="n">
        <v>10.6207201782216</v>
      </c>
      <c r="AK788" t="n">
        <v>4.694074388246634</v>
      </c>
      <c r="AL788" t="n">
        <v>10.6207201782216</v>
      </c>
      <c r="AM788" t="n">
        <v>0</v>
      </c>
      <c r="AN788" t="n">
        <v>0</v>
      </c>
      <c r="AO788" t="n">
        <v>10.62076092531624</v>
      </c>
      <c r="AP788" t="n">
        <v>0</v>
      </c>
      <c r="AQ788" t="n">
        <v>2.51496973254245</v>
      </c>
      <c r="AR788" t="n">
        <v>1</v>
      </c>
      <c r="AS788" t="n">
        <v>0</v>
      </c>
      <c r="AT788" t="n">
        <v>0</v>
      </c>
      <c r="AU788" t="n">
        <v>0</v>
      </c>
      <c r="AV788" t="n">
        <v>2.490518068484503</v>
      </c>
      <c r="AW788" t="n">
        <v>0.7829765999951278</v>
      </c>
    </row>
    <row r="789" spans="1:49">
      <c r="A789" t="n">
        <v>0</v>
      </c>
      <c r="B789" t="n">
        <v>-21.42638506</v>
      </c>
      <c r="C789" t="n">
        <v>53.867255545</v>
      </c>
      <c r="D789" t="n">
        <v>85.59263808</v>
      </c>
      <c r="E789" t="n">
        <v>1376.585122</v>
      </c>
      <c r="F789" t="n">
        <v>786</v>
      </c>
      <c r="G789" t="n">
        <v>64.7</v>
      </c>
      <c r="H789" t="n">
        <v>0.1901426487282478</v>
      </c>
      <c r="I789" t="n">
        <v>-0</v>
      </c>
      <c r="J789" t="n">
        <v>0</v>
      </c>
      <c r="K789" t="n">
        <v>0</v>
      </c>
      <c r="L789" t="n">
        <v>0.1275109978333339</v>
      </c>
      <c r="M789" t="n">
        <v>0</v>
      </c>
      <c r="N789" t="n">
        <v>91.01164141022535</v>
      </c>
      <c r="O789" t="n">
        <v>10.95668308116628</v>
      </c>
      <c r="P789" t="b">
        <v>1</v>
      </c>
      <c r="Q789" t="n">
        <v>0</v>
      </c>
      <c r="R789" t="b">
        <v>0</v>
      </c>
      <c r="S789" t="n">
        <v>10.95668308116628</v>
      </c>
      <c r="T789" t="n">
        <v>531.3589497220494</v>
      </c>
      <c r="U789" t="n">
        <v>2095.679697703762</v>
      </c>
      <c r="V789" t="n">
        <v>196.9076015192136</v>
      </c>
      <c r="W789" t="n">
        <v>5</v>
      </c>
      <c r="X789" t="n">
        <v>1412.488116252336</v>
      </c>
      <c r="Y789" t="b">
        <v>0</v>
      </c>
      <c r="Z789" t="n">
        <v>1412.488116252336</v>
      </c>
      <c r="AA789" t="b">
        <v>0</v>
      </c>
      <c r="AB789" t="n">
        <v>49.92586245416166</v>
      </c>
      <c r="AC789" t="n">
        <v>10.95668308116628</v>
      </c>
      <c r="AD789" t="b">
        <v>0</v>
      </c>
      <c r="AE789" t="n">
        <v>0</v>
      </c>
      <c r="AF789" t="n">
        <v>0</v>
      </c>
      <c r="AG789" t="n">
        <v>0.937517755742048</v>
      </c>
      <c r="AH789" t="n">
        <v>32.62076512416231</v>
      </c>
      <c r="AI789" t="n">
        <v>79.01074880836495</v>
      </c>
      <c r="AJ789" t="n">
        <v>11.68690727621904</v>
      </c>
      <c r="AK789" t="n">
        <v>4.936768906047945</v>
      </c>
      <c r="AL789" t="n">
        <v>11.68690727621904</v>
      </c>
      <c r="AM789" t="n">
        <v>0</v>
      </c>
      <c r="AN789" t="n">
        <v>0</v>
      </c>
      <c r="AO789" t="n">
        <v>11.68737312297588</v>
      </c>
      <c r="AP789" t="n">
        <v>0</v>
      </c>
      <c r="AQ789" t="n">
        <v>2.727810020819464</v>
      </c>
      <c r="AR789" t="n">
        <v>1</v>
      </c>
      <c r="AS789" t="n">
        <v>0</v>
      </c>
      <c r="AT789" t="n">
        <v>0</v>
      </c>
      <c r="AU789" t="n">
        <v>0</v>
      </c>
      <c r="AV789" t="n">
        <v>2.699420231543322</v>
      </c>
      <c r="AW789" t="n">
        <v>0.8486518935949663</v>
      </c>
    </row>
    <row r="790" spans="1:49">
      <c r="A790" t="n">
        <v>0</v>
      </c>
      <c r="B790" t="n">
        <v>-21.42638506</v>
      </c>
      <c r="C790" t="n">
        <v>53.936022265</v>
      </c>
      <c r="D790" t="n">
        <v>85.70190529499999</v>
      </c>
      <c r="E790" t="n">
        <v>1389.0589185</v>
      </c>
      <c r="F790" t="n">
        <v>787</v>
      </c>
      <c r="G790" t="n">
        <v>65.2</v>
      </c>
      <c r="H790" t="n">
        <v>0.07753365477864982</v>
      </c>
      <c r="I790" t="n">
        <v>-0</v>
      </c>
      <c r="J790" t="n">
        <v>0</v>
      </c>
      <c r="K790" t="n">
        <v>0</v>
      </c>
      <c r="L790" t="n">
        <v>0.1121127885833348</v>
      </c>
      <c r="M790" t="n">
        <v>0</v>
      </c>
      <c r="N790" t="n">
        <v>91.00420169319062</v>
      </c>
      <c r="O790" t="n">
        <v>7.612559542211045</v>
      </c>
      <c r="P790" t="b">
        <v>1</v>
      </c>
      <c r="Q790" t="n">
        <v>0</v>
      </c>
      <c r="R790" t="b">
        <v>0</v>
      </c>
      <c r="S790" t="n">
        <v>7.612559542211045</v>
      </c>
      <c r="T790" t="n">
        <v>535.4652785452491</v>
      </c>
      <c r="U790" t="n">
        <v>2111.875058582463</v>
      </c>
      <c r="V790" t="n">
        <v>135.7596687519167</v>
      </c>
      <c r="W790" t="n">
        <v>5</v>
      </c>
      <c r="X790" t="n">
        <v>1423.40378948458</v>
      </c>
      <c r="Y790" t="b">
        <v>0</v>
      </c>
      <c r="Z790" t="n">
        <v>1423.40378948458</v>
      </c>
      <c r="AA790" t="b">
        <v>0</v>
      </c>
      <c r="AB790" t="n">
        <v>34.42182270586123</v>
      </c>
      <c r="AC790" t="n">
        <v>7.612559542211045</v>
      </c>
      <c r="AD790" t="b">
        <v>0</v>
      </c>
      <c r="AE790" t="n">
        <v>0</v>
      </c>
      <c r="AF790" t="n">
        <v>0</v>
      </c>
      <c r="AG790" t="n">
        <v>0.9263267047848672</v>
      </c>
      <c r="AH790" t="n">
        <v>32.64418127725469</v>
      </c>
      <c r="AI790" t="n">
        <v>55.13276612422384</v>
      </c>
      <c r="AJ790" t="n">
        <v>8.218007213749718</v>
      </c>
      <c r="AK790" t="n">
        <v>4.061812554696807</v>
      </c>
      <c r="AL790" t="n">
        <v>8.218007213749718</v>
      </c>
      <c r="AM790" t="n">
        <v>0</v>
      </c>
      <c r="AN790" t="n">
        <v>0</v>
      </c>
      <c r="AO790" t="n">
        <v>8.218211164030873</v>
      </c>
      <c r="AP790" t="n">
        <v>0</v>
      </c>
      <c r="AQ790" t="n">
        <v>2.035203657628879</v>
      </c>
      <c r="AR790" t="n">
        <v>1</v>
      </c>
      <c r="AS790" t="n">
        <v>0</v>
      </c>
      <c r="AT790" t="n">
        <v>0</v>
      </c>
      <c r="AU790" t="n">
        <v>0</v>
      </c>
      <c r="AV790" t="n">
        <v>2.019084036168292</v>
      </c>
      <c r="AW790" t="n">
        <v>0.6347657436211553</v>
      </c>
    </row>
    <row r="791" spans="1:49">
      <c r="A791" t="n">
        <v>0</v>
      </c>
      <c r="B791" t="n">
        <v>-21.42638506</v>
      </c>
      <c r="C791" t="n">
        <v>53.988019765</v>
      </c>
      <c r="D791" t="n">
        <v>85.78452697500001</v>
      </c>
      <c r="E791" t="n">
        <v>1397.2148175</v>
      </c>
      <c r="F791" t="n">
        <v>788</v>
      </c>
      <c r="G791" t="n">
        <v>65.3</v>
      </c>
      <c r="H791" t="n">
        <v>-0.0002772678428417663</v>
      </c>
      <c r="I791" t="n">
        <v>-0</v>
      </c>
      <c r="J791" t="n">
        <v>0</v>
      </c>
      <c r="K791" t="n">
        <v>0</v>
      </c>
      <c r="L791" t="n">
        <v>0.09614792039583475</v>
      </c>
      <c r="M791" t="n">
        <v>0</v>
      </c>
      <c r="N791" t="n">
        <v>90.9967619761559</v>
      </c>
      <c r="O791" t="n">
        <v>5.233056316443388</v>
      </c>
      <c r="P791" t="b">
        <v>1</v>
      </c>
      <c r="Q791" t="n">
        <v>0</v>
      </c>
      <c r="R791" t="b">
        <v>0</v>
      </c>
      <c r="S791" t="n">
        <v>5.233056316443388</v>
      </c>
      <c r="T791" t="n">
        <v>536.286544309889</v>
      </c>
      <c r="U791" t="n">
        <v>2115.114130758202</v>
      </c>
      <c r="V791" t="n">
        <v>93.18154136930559</v>
      </c>
      <c r="W791" t="n">
        <v>5</v>
      </c>
      <c r="X791" t="n">
        <v>1425.586924131028</v>
      </c>
      <c r="Y791" t="b">
        <v>0</v>
      </c>
      <c r="Z791" t="n">
        <v>1425.586924131028</v>
      </c>
      <c r="AA791" t="b">
        <v>0</v>
      </c>
      <c r="AB791" t="n">
        <v>23.62615146280568</v>
      </c>
      <c r="AC791" t="n">
        <v>5.233056316443388</v>
      </c>
      <c r="AD791" t="b">
        <v>0</v>
      </c>
      <c r="AE791" t="n">
        <v>0</v>
      </c>
      <c r="AF791" t="n">
        <v>0</v>
      </c>
      <c r="AG791" t="n">
        <v>0.9103946002473275</v>
      </c>
      <c r="AH791" t="n">
        <v>32.66336445832866</v>
      </c>
      <c r="AI791" t="n">
        <v>38.50378415650597</v>
      </c>
      <c r="AJ791" t="n">
        <v>5.7481187992786</v>
      </c>
      <c r="AK791" t="n">
        <v>3.450146971334341</v>
      </c>
      <c r="AL791" t="n">
        <v>5.7481187992786</v>
      </c>
      <c r="AM791" t="n">
        <v>0</v>
      </c>
      <c r="AN791" t="n">
        <v>0</v>
      </c>
      <c r="AO791" t="n">
        <v>5.748245399882518</v>
      </c>
      <c r="AP791" t="n">
        <v>0</v>
      </c>
      <c r="AQ791" t="n">
        <v>1.556004251498173</v>
      </c>
      <c r="AR791" t="n">
        <v>1</v>
      </c>
      <c r="AS791" t="n">
        <v>0</v>
      </c>
      <c r="AT791" t="n">
        <v>0</v>
      </c>
      <c r="AU791" t="n">
        <v>0</v>
      </c>
      <c r="AV791" t="n">
        <v>1.548616583277283</v>
      </c>
      <c r="AW791" t="n">
        <v>0.4868587634091536</v>
      </c>
    </row>
    <row r="792" spans="1:49">
      <c r="A792" t="n">
        <v>0</v>
      </c>
      <c r="B792" t="n">
        <v>-21.42638506</v>
      </c>
      <c r="C792" t="n">
        <v>54.03745383</v>
      </c>
      <c r="D792" t="n">
        <v>85.863075475</v>
      </c>
      <c r="E792" t="n">
        <v>1405.3124805</v>
      </c>
      <c r="F792" t="n">
        <v>789</v>
      </c>
      <c r="G792" t="n">
        <v>65.3</v>
      </c>
      <c r="H792" t="n">
        <v>0.006908749926049396</v>
      </c>
      <c r="I792" t="n">
        <v>-0</v>
      </c>
      <c r="J792" t="n">
        <v>0</v>
      </c>
      <c r="K792" t="n">
        <v>0</v>
      </c>
      <c r="L792" t="n">
        <v>0.07724568985416824</v>
      </c>
      <c r="M792" t="n">
        <v>0</v>
      </c>
      <c r="N792" t="n">
        <v>90.98932225912117</v>
      </c>
      <c r="O792" t="n">
        <v>5.454579985622405</v>
      </c>
      <c r="P792" t="b">
        <v>1</v>
      </c>
      <c r="Q792" t="n">
        <v>0</v>
      </c>
      <c r="R792" t="b">
        <v>0</v>
      </c>
      <c r="S792" t="n">
        <v>5.454579985622405</v>
      </c>
      <c r="T792" t="n">
        <v>536.286544309889</v>
      </c>
      <c r="U792" t="n">
        <v>2115.114130758202</v>
      </c>
      <c r="V792" t="n">
        <v>97.12606550504316</v>
      </c>
      <c r="W792" t="n">
        <v>5</v>
      </c>
      <c r="X792" t="n">
        <v>1425.586924131028</v>
      </c>
      <c r="Y792" t="b">
        <v>0</v>
      </c>
      <c r="Z792" t="n">
        <v>1425.586924131028</v>
      </c>
      <c r="AA792" t="b">
        <v>0</v>
      </c>
      <c r="AB792" t="n">
        <v>24.62628435726246</v>
      </c>
      <c r="AC792" t="n">
        <v>5.454579985622405</v>
      </c>
      <c r="AD792" t="b">
        <v>0</v>
      </c>
      <c r="AE792" t="n">
        <v>0</v>
      </c>
      <c r="AF792" t="n">
        <v>0</v>
      </c>
      <c r="AG792" t="n">
        <v>0.9124341589755247</v>
      </c>
      <c r="AH792" t="n">
        <v>32.67940316773174</v>
      </c>
      <c r="AI792" t="n">
        <v>40.0440004615816</v>
      </c>
      <c r="AJ792" t="n">
        <v>5.978053245778054</v>
      </c>
      <c r="AK792" t="n">
        <v>3.506486578402864</v>
      </c>
      <c r="AL792" t="n">
        <v>5.978053245778054</v>
      </c>
      <c r="AM792" t="n">
        <v>0</v>
      </c>
      <c r="AN792" t="n">
        <v>0</v>
      </c>
      <c r="AO792" t="n">
        <v>5.978235679762714</v>
      </c>
      <c r="AP792" t="n">
        <v>0</v>
      </c>
      <c r="AQ792" t="n">
        <v>1.600855026471808</v>
      </c>
      <c r="AR792" t="n">
        <v>1</v>
      </c>
      <c r="AS792" t="n">
        <v>0</v>
      </c>
      <c r="AT792" t="n">
        <v>0</v>
      </c>
      <c r="AU792" t="n">
        <v>0</v>
      </c>
      <c r="AV792" t="n">
        <v>1.592569710556643</v>
      </c>
      <c r="AW792" t="n">
        <v>0.5006768804474643</v>
      </c>
    </row>
    <row r="793" spans="1:49">
      <c r="A793" t="n">
        <v>0</v>
      </c>
      <c r="B793" t="n">
        <v>-21.42638506</v>
      </c>
      <c r="C793" t="n">
        <v>54.09552395999999</v>
      </c>
      <c r="D793" t="n">
        <v>85.955346285</v>
      </c>
      <c r="E793" t="n">
        <v>1416.7259975</v>
      </c>
      <c r="F793" t="n">
        <v>790</v>
      </c>
      <c r="G793" t="n">
        <v>65.40000000000001</v>
      </c>
      <c r="H793" t="n">
        <v>0.05597560147198344</v>
      </c>
      <c r="I793" t="n">
        <v>-0</v>
      </c>
      <c r="J793" t="n">
        <v>0</v>
      </c>
      <c r="K793" t="n">
        <v>0</v>
      </c>
      <c r="L793" t="n">
        <v>0.06640703725000174</v>
      </c>
      <c r="M793" t="n">
        <v>0</v>
      </c>
      <c r="N793" t="n">
        <v>90.98188254208644</v>
      </c>
      <c r="O793" t="n">
        <v>6.985359221446386</v>
      </c>
      <c r="P793" t="b">
        <v>1</v>
      </c>
      <c r="Q793" t="n">
        <v>0</v>
      </c>
      <c r="R793" t="b">
        <v>0</v>
      </c>
      <c r="S793" t="n">
        <v>6.985359221446386</v>
      </c>
      <c r="T793" t="n">
        <v>537.1078100745291</v>
      </c>
      <c r="U793" t="n">
        <v>2118.353202933943</v>
      </c>
      <c r="V793" t="n">
        <v>124.1934407036247</v>
      </c>
      <c r="W793" t="n">
        <v>5</v>
      </c>
      <c r="X793" t="n">
        <v>1427.770058777478</v>
      </c>
      <c r="Y793" t="b">
        <v>0</v>
      </c>
      <c r="Z793" t="n">
        <v>1427.770058777478</v>
      </c>
      <c r="AA793" t="b">
        <v>0</v>
      </c>
      <c r="AB793" t="n">
        <v>31.48920910335312</v>
      </c>
      <c r="AC793" t="n">
        <v>6.985359221446386</v>
      </c>
      <c r="AD793" t="b">
        <v>0</v>
      </c>
      <c r="AE793" t="n">
        <v>0</v>
      </c>
      <c r="AF793" t="n">
        <v>0</v>
      </c>
      <c r="AG793" t="n">
        <v>0.9230245645926894</v>
      </c>
      <c r="AH793" t="n">
        <v>32.6957403015482</v>
      </c>
      <c r="AI793" t="n">
        <v>50.61609041002401</v>
      </c>
      <c r="AJ793" t="n">
        <v>7.56790175408698</v>
      </c>
      <c r="AK793" t="n">
        <v>3.896195597927395</v>
      </c>
      <c r="AL793" t="n">
        <v>7.56790175408698</v>
      </c>
      <c r="AM793" t="n">
        <v>0</v>
      </c>
      <c r="AN793" t="n">
        <v>0</v>
      </c>
      <c r="AO793" t="n">
        <v>7.568143315670783</v>
      </c>
      <c r="AP793" t="n">
        <v>0</v>
      </c>
      <c r="AQ793" t="n">
        <v>1.90855601963565</v>
      </c>
      <c r="AR793" t="n">
        <v>1</v>
      </c>
      <c r="AS793" t="n">
        <v>0</v>
      </c>
      <c r="AT793" t="n">
        <v>0</v>
      </c>
      <c r="AU793" t="n">
        <v>0</v>
      </c>
      <c r="AV793" t="n">
        <v>1.894505464602238</v>
      </c>
      <c r="AW793" t="n">
        <v>0.5956003556517383</v>
      </c>
    </row>
    <row r="794" spans="1:49">
      <c r="A794" t="n">
        <v>0</v>
      </c>
      <c r="B794" t="n">
        <v>-21.42638506</v>
      </c>
      <c r="C794" t="n">
        <v>54.15112554</v>
      </c>
      <c r="D794" t="n">
        <v>86.04369468</v>
      </c>
      <c r="E794" t="n">
        <v>1427.763941</v>
      </c>
      <c r="F794" t="n">
        <v>791</v>
      </c>
      <c r="G794" t="n">
        <v>65.7</v>
      </c>
      <c r="H794" t="n">
        <v>0.1025221775193526</v>
      </c>
      <c r="I794" t="n">
        <v>-0</v>
      </c>
      <c r="J794" t="n">
        <v>0</v>
      </c>
      <c r="K794" t="n">
        <v>0</v>
      </c>
      <c r="L794" t="n">
        <v>0.06536634368750044</v>
      </c>
      <c r="M794" t="n">
        <v>0</v>
      </c>
      <c r="N794" t="n">
        <v>90.97444282505171</v>
      </c>
      <c r="O794" t="n">
        <v>8.483825079505548</v>
      </c>
      <c r="P794" t="b">
        <v>1</v>
      </c>
      <c r="Q794" t="n">
        <v>0</v>
      </c>
      <c r="R794" t="b">
        <v>0</v>
      </c>
      <c r="S794" t="n">
        <v>8.483825079505548</v>
      </c>
      <c r="T794" t="n">
        <v>539.5716073684489</v>
      </c>
      <c r="U794" t="n">
        <v>2128.070419461163</v>
      </c>
      <c r="V794" t="n">
        <v>150.1460802560296</v>
      </c>
      <c r="W794" t="n">
        <v>5</v>
      </c>
      <c r="X794" t="n">
        <v>1434.319462716824</v>
      </c>
      <c r="Y794" t="b">
        <v>0</v>
      </c>
      <c r="Z794" t="n">
        <v>1434.319462716824</v>
      </c>
      <c r="AA794" t="b">
        <v>0</v>
      </c>
      <c r="AB794" t="n">
        <v>38.06949296552474</v>
      </c>
      <c r="AC794" t="n">
        <v>8.483825079505548</v>
      </c>
      <c r="AD794" t="b">
        <v>0</v>
      </c>
      <c r="AE794" t="n">
        <v>0</v>
      </c>
      <c r="AF794" t="n">
        <v>0</v>
      </c>
      <c r="AG794" t="n">
        <v>0.929688235717841</v>
      </c>
      <c r="AH794" t="n">
        <v>32.7141319529755</v>
      </c>
      <c r="AI794" t="n">
        <v>60.75469719689504</v>
      </c>
      <c r="AJ794" t="n">
        <v>9.125451687527189</v>
      </c>
      <c r="AK794" t="n">
        <v>4.271769948342026</v>
      </c>
      <c r="AL794" t="n">
        <v>9.125451687527189</v>
      </c>
      <c r="AM794" t="n">
        <v>0</v>
      </c>
      <c r="AN794" t="n">
        <v>0</v>
      </c>
      <c r="AO794" t="n">
        <v>9.125578936076391</v>
      </c>
      <c r="AP794" t="n">
        <v>0</v>
      </c>
      <c r="AQ794" t="n">
        <v>2.21231043956617</v>
      </c>
      <c r="AR794" t="n">
        <v>1</v>
      </c>
      <c r="AS794" t="n">
        <v>0</v>
      </c>
      <c r="AT794" t="n">
        <v>0</v>
      </c>
      <c r="AU794" t="n">
        <v>0</v>
      </c>
      <c r="AV794" t="n">
        <v>2.19260309601726</v>
      </c>
      <c r="AW794" t="n">
        <v>0.6893171902595525</v>
      </c>
    </row>
    <row r="795" spans="1:49">
      <c r="A795" t="n">
        <v>0</v>
      </c>
      <c r="B795" t="n">
        <v>-21.42638506</v>
      </c>
      <c r="C795" t="n">
        <v>54.187027975</v>
      </c>
      <c r="D795" t="n">
        <v>86.10074204</v>
      </c>
      <c r="E795" t="n">
        <v>1433.0210995</v>
      </c>
      <c r="F795" t="n">
        <v>792</v>
      </c>
      <c r="G795" t="n">
        <v>66</v>
      </c>
      <c r="H795" t="n">
        <v>0.03393568845059747</v>
      </c>
      <c r="I795" t="n">
        <v>-0</v>
      </c>
      <c r="J795" t="n">
        <v>0</v>
      </c>
      <c r="K795" t="n">
        <v>0</v>
      </c>
      <c r="L795" t="n">
        <v>0.06852465808333491</v>
      </c>
      <c r="M795" t="n">
        <v>0</v>
      </c>
      <c r="N795" t="n">
        <v>90.96700310801698</v>
      </c>
      <c r="O795" t="n">
        <v>6.408522312899489</v>
      </c>
      <c r="P795" t="b">
        <v>1</v>
      </c>
      <c r="Q795" t="n">
        <v>0</v>
      </c>
      <c r="R795" t="b">
        <v>0</v>
      </c>
      <c r="S795" t="n">
        <v>6.408522312899489</v>
      </c>
      <c r="T795" t="n">
        <v>542.0354046623687</v>
      </c>
      <c r="U795" t="n">
        <v>2137.787635988382</v>
      </c>
      <c r="V795" t="n">
        <v>112.9019981247882</v>
      </c>
      <c r="W795" t="n">
        <v>5</v>
      </c>
      <c r="X795" t="n">
        <v>1440.86886665617</v>
      </c>
      <c r="Y795" t="b">
        <v>0</v>
      </c>
      <c r="Z795" t="n">
        <v>1440.86886665617</v>
      </c>
      <c r="AA795" t="b">
        <v>0</v>
      </c>
      <c r="AB795" t="n">
        <v>28.62626727301933</v>
      </c>
      <c r="AC795" t="n">
        <v>6.408522312899489</v>
      </c>
      <c r="AD795" t="b">
        <v>0</v>
      </c>
      <c r="AE795" t="n">
        <v>0</v>
      </c>
      <c r="AF795" t="n">
        <v>0</v>
      </c>
      <c r="AG795" t="n">
        <v>0.9190882968137041</v>
      </c>
      <c r="AH795" t="n">
        <v>32.73453521136892</v>
      </c>
      <c r="AI795" t="n">
        <v>46.21123648703814</v>
      </c>
      <c r="AJ795" t="n">
        <v>6.972694935967043</v>
      </c>
      <c r="AK795" t="n">
        <v>3.739029850510953</v>
      </c>
      <c r="AL795" t="n">
        <v>6.972694935967043</v>
      </c>
      <c r="AM795" t="n">
        <v>0</v>
      </c>
      <c r="AN795" t="n">
        <v>0</v>
      </c>
      <c r="AO795" t="n">
        <v>6.972712194479786</v>
      </c>
      <c r="AP795" t="n">
        <v>0</v>
      </c>
      <c r="AQ795" t="n">
        <v>1.794094030511493</v>
      </c>
      <c r="AR795" t="n">
        <v>1</v>
      </c>
      <c r="AS795" t="n">
        <v>0</v>
      </c>
      <c r="AT795" t="n">
        <v>0</v>
      </c>
      <c r="AU795" t="n">
        <v>0</v>
      </c>
      <c r="AV795" t="n">
        <v>1.782022441866522</v>
      </c>
      <c r="AW795" t="n">
        <v>0.5602376028922782</v>
      </c>
    </row>
    <row r="796" spans="1:49">
      <c r="A796" t="n">
        <v>-30.41120906</v>
      </c>
      <c r="B796" t="n">
        <v>8.980169659999998</v>
      </c>
      <c r="C796" t="n">
        <v>54.207799895</v>
      </c>
      <c r="D796" t="n">
        <v>86.133747685</v>
      </c>
      <c r="E796" t="n">
        <v>1433.7650615</v>
      </c>
      <c r="F796" t="n">
        <v>793</v>
      </c>
      <c r="G796" t="n">
        <v>65.59999999999999</v>
      </c>
      <c r="H796" t="n">
        <v>-0.3215982646550746</v>
      </c>
      <c r="I796" t="n">
        <v>0.6354009307443176</v>
      </c>
      <c r="J796" t="n">
        <v>0</v>
      </c>
      <c r="K796" t="n">
        <v>0</v>
      </c>
      <c r="L796" t="n">
        <v>0.06282495754166567</v>
      </c>
      <c r="M796" t="n">
        <v>0</v>
      </c>
      <c r="N796" t="n">
        <v>90.96484230673227</v>
      </c>
      <c r="O796" t="n">
        <v>-4.671111813881454</v>
      </c>
      <c r="P796" t="b">
        <v>1</v>
      </c>
      <c r="Q796" t="n">
        <v>0</v>
      </c>
      <c r="R796" t="b">
        <v>0</v>
      </c>
      <c r="S796" t="n">
        <v>-4.671111813881454</v>
      </c>
      <c r="T796" t="n">
        <v>538.7503416038088</v>
      </c>
      <c r="U796" t="n">
        <v>2124.831347285422</v>
      </c>
      <c r="V796" t="n">
        <v>-82.79499547427407</v>
      </c>
      <c r="W796" t="n">
        <v>5</v>
      </c>
      <c r="X796" t="n">
        <v>1432.136328070374</v>
      </c>
      <c r="Y796" t="b">
        <v>0</v>
      </c>
      <c r="Z796" t="n">
        <v>1432.136328070374</v>
      </c>
      <c r="AA796" t="b">
        <v>0</v>
      </c>
      <c r="AB796" t="n">
        <v>-20.9926459113271</v>
      </c>
      <c r="AC796" t="n">
        <v>-4.671111813881454</v>
      </c>
      <c r="AD796" t="b">
        <v>0</v>
      </c>
      <c r="AE796" t="n">
        <v>0</v>
      </c>
      <c r="AF796" t="n">
        <v>0</v>
      </c>
      <c r="AG796" t="n">
        <v>0.8514071122181035</v>
      </c>
      <c r="AH796" t="n">
        <v>32.75227094152263</v>
      </c>
      <c r="AI796" t="n">
        <v>-26.51823150323469</v>
      </c>
      <c r="AJ796" t="n">
        <v>-3.977017820304676</v>
      </c>
      <c r="AK796" t="n">
        <v>-5.525585591907593</v>
      </c>
      <c r="AL796" t="n">
        <v>-3.977017820304676</v>
      </c>
      <c r="AM796" t="n">
        <v>2</v>
      </c>
      <c r="AN796" t="n">
        <v>0.8519999917228973</v>
      </c>
      <c r="AO796" t="n">
        <v>-2.489615251167506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</row>
    <row r="797" spans="1:49">
      <c r="A797" t="n">
        <v>-81.09655751</v>
      </c>
      <c r="B797" t="n">
        <v>59.657760865</v>
      </c>
      <c r="C797" t="n">
        <v>54.229323555</v>
      </c>
      <c r="D797" t="n">
        <v>86.16794780500001</v>
      </c>
      <c r="E797" t="n">
        <v>1434.874776</v>
      </c>
      <c r="F797" t="n">
        <v>794</v>
      </c>
      <c r="G797" t="n">
        <v>63.5</v>
      </c>
      <c r="H797" t="n">
        <v>-0.8308759631636295</v>
      </c>
      <c r="I797" t="n">
        <v>1.694402482333074</v>
      </c>
      <c r="J797" t="n">
        <v>0</v>
      </c>
      <c r="K797" t="n">
        <v>0</v>
      </c>
      <c r="L797" t="n">
        <v>0.04132295560416593</v>
      </c>
      <c r="M797" t="n">
        <v>0</v>
      </c>
      <c r="N797" t="n">
        <v>90.97675861411508</v>
      </c>
      <c r="O797" t="n">
        <v>-19.93999916626621</v>
      </c>
      <c r="P797" t="b">
        <v>1</v>
      </c>
      <c r="Q797" t="n">
        <v>0</v>
      </c>
      <c r="R797" t="b">
        <v>0</v>
      </c>
      <c r="S797" t="n">
        <v>-19.93999916626621</v>
      </c>
      <c r="T797" t="n">
        <v>521.5037605463699</v>
      </c>
      <c r="U797" t="n">
        <v>2056.810831594883</v>
      </c>
      <c r="V797" t="n">
        <v>-365.1229010392566</v>
      </c>
      <c r="W797" t="n">
        <v>5</v>
      </c>
      <c r="X797" t="n">
        <v>1386.290500494951</v>
      </c>
      <c r="Y797" t="b">
        <v>0</v>
      </c>
      <c r="Z797" t="n">
        <v>1386.290500494951</v>
      </c>
      <c r="AA797" t="b">
        <v>0</v>
      </c>
      <c r="AB797" t="n">
        <v>-92.57680046634295</v>
      </c>
      <c r="AC797" t="n">
        <v>-19.93999916626621</v>
      </c>
      <c r="AD797" t="b">
        <v>0</v>
      </c>
      <c r="AE797" t="n">
        <v>0</v>
      </c>
      <c r="AF797" t="n">
        <v>0</v>
      </c>
      <c r="AG797" t="n">
        <v>0.9381799549709379</v>
      </c>
      <c r="AH797" t="n">
        <v>32.77601189269068</v>
      </c>
      <c r="AI797" t="n">
        <v>-128.8630541437198</v>
      </c>
      <c r="AJ797" t="n">
        <v>-18.70730751992817</v>
      </c>
      <c r="AK797" t="n">
        <v>-36.28625367737681</v>
      </c>
      <c r="AL797" t="n">
        <v>-18.70730751992817</v>
      </c>
      <c r="AM797" t="n">
        <v>2</v>
      </c>
      <c r="AN797" t="n">
        <v>14.52107969879308</v>
      </c>
      <c r="AO797" t="n">
        <v>-2.491811911822808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</row>
    <row r="798" spans="1:49">
      <c r="A798" t="n">
        <v>-101.3706969</v>
      </c>
      <c r="B798" t="n">
        <v>79.92879735</v>
      </c>
      <c r="C798" t="n">
        <v>54.26148139999999</v>
      </c>
      <c r="D798" t="n">
        <v>86.21904517</v>
      </c>
      <c r="E798" t="n">
        <v>1439.05828</v>
      </c>
      <c r="F798" t="n">
        <v>795</v>
      </c>
      <c r="G798" t="n">
        <v>59.7</v>
      </c>
      <c r="H798" t="n">
        <v>-1.271564549357077</v>
      </c>
      <c r="I798" t="n">
        <v>2.118003103177513</v>
      </c>
      <c r="J798" t="n">
        <v>0</v>
      </c>
      <c r="K798" t="n">
        <v>0</v>
      </c>
      <c r="L798" t="n">
        <v>0.01504122479166659</v>
      </c>
      <c r="M798" t="n">
        <v>0</v>
      </c>
      <c r="N798" t="n">
        <v>91.00099239158297</v>
      </c>
      <c r="O798" t="n">
        <v>-31.413804464149</v>
      </c>
      <c r="P798" t="b">
        <v>1</v>
      </c>
      <c r="Q798" t="n">
        <v>0</v>
      </c>
      <c r="R798" t="b">
        <v>0</v>
      </c>
      <c r="S798" t="n">
        <v>-31.413804464149</v>
      </c>
      <c r="T798" t="n">
        <v>490.2956614900517</v>
      </c>
      <c r="U798" t="n">
        <v>1933.726088916764</v>
      </c>
      <c r="V798" t="n">
        <v>-611.8343670344316</v>
      </c>
      <c r="W798" t="n">
        <v>5</v>
      </c>
      <c r="X798" t="n">
        <v>1303.331383929899</v>
      </c>
      <c r="Y798" t="b">
        <v>0</v>
      </c>
      <c r="Z798" t="n">
        <v>1303.331383929899</v>
      </c>
      <c r="AA798" t="b">
        <v>0</v>
      </c>
      <c r="AB798" t="n">
        <v>-155.130417605079</v>
      </c>
      <c r="AC798" t="n">
        <v>-31.413804464149</v>
      </c>
      <c r="AD798" t="b">
        <v>0</v>
      </c>
      <c r="AE798" t="n">
        <v>0</v>
      </c>
      <c r="AF798" t="n">
        <v>0</v>
      </c>
      <c r="AG798" t="n">
        <v>0.9486367404330756</v>
      </c>
      <c r="AH798" t="n">
        <v>32.81817516229364</v>
      </c>
      <c r="AI798" t="n">
        <v>-218.3418600873946</v>
      </c>
      <c r="AJ798" t="n">
        <v>-29.80028907147231</v>
      </c>
      <c r="AK798" t="n">
        <v>-63.21144248231556</v>
      </c>
      <c r="AL798" t="n">
        <v>-29.80028907147231</v>
      </c>
      <c r="AM798" t="n">
        <v>2</v>
      </c>
      <c r="AN798" t="n">
        <v>25.18215488593266</v>
      </c>
      <c r="AO798" t="n">
        <v>-2.500098718587972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</row>
    <row r="799" spans="1:49">
      <c r="A799" t="n">
        <v>-101.3706969</v>
      </c>
      <c r="B799" t="n">
        <v>79.92879735</v>
      </c>
      <c r="C799" t="n">
        <v>54.29474324</v>
      </c>
      <c r="D799" t="n">
        <v>86.27189673000001</v>
      </c>
      <c r="E799" t="n">
        <v>1443.0926645</v>
      </c>
      <c r="F799" t="n">
        <v>796</v>
      </c>
      <c r="G799" t="n">
        <v>54.6</v>
      </c>
      <c r="H799" t="n">
        <v>-1.499532506074729</v>
      </c>
      <c r="I799" t="n">
        <v>2.118003103177513</v>
      </c>
      <c r="J799" t="n">
        <v>0</v>
      </c>
      <c r="K799" t="n">
        <v>0</v>
      </c>
      <c r="L799" t="n">
        <v>-0.006536852541664695</v>
      </c>
      <c r="M799" t="n">
        <v>0</v>
      </c>
      <c r="N799" t="n">
        <v>91.02874544621838</v>
      </c>
      <c r="O799" t="n">
        <v>-34.8889915051557</v>
      </c>
      <c r="P799" t="b">
        <v>1</v>
      </c>
      <c r="Q799" t="n">
        <v>0</v>
      </c>
      <c r="R799" t="b">
        <v>0</v>
      </c>
      <c r="S799" t="n">
        <v>-34.8889915051557</v>
      </c>
      <c r="T799" t="n">
        <v>448.4111074934141</v>
      </c>
      <c r="U799" t="n">
        <v>1768.533407954025</v>
      </c>
      <c r="V799" t="n">
        <v>-742.9907999259225</v>
      </c>
      <c r="W799" t="n">
        <v>4</v>
      </c>
      <c r="X799" t="n">
        <v>1577.531799894991</v>
      </c>
      <c r="Y799" t="b">
        <v>1</v>
      </c>
      <c r="Z799" t="n">
        <v>1577.531799894991</v>
      </c>
      <c r="AA799" t="b">
        <v>0</v>
      </c>
      <c r="AB799" t="n">
        <v>-188.3850912591082</v>
      </c>
      <c r="AC799" t="n">
        <v>-34.8889915051557</v>
      </c>
      <c r="AD799" t="b">
        <v>0</v>
      </c>
      <c r="AE799" t="n">
        <v>0</v>
      </c>
      <c r="AF799" t="n">
        <v>-134.4391353949907</v>
      </c>
      <c r="AG799" t="n">
        <v>0.9516194707542027</v>
      </c>
      <c r="AH799" t="n">
        <v>32.87336421521864</v>
      </c>
      <c r="AI799" t="n">
        <v>-200.9763686569223</v>
      </c>
      <c r="AJ799" t="n">
        <v>-33.20104363128415</v>
      </c>
      <c r="AK799" t="n">
        <v>-12.59127739781417</v>
      </c>
      <c r="AL799" t="n">
        <v>-30.37161122282283</v>
      </c>
      <c r="AM799" t="n">
        <v>2</v>
      </c>
      <c r="AN799" t="n">
        <v>25.74548585070752</v>
      </c>
      <c r="AO799" t="n">
        <v>-2.508098596996308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</row>
    <row r="800" spans="1:49">
      <c r="A800" t="n">
        <v>-101.3706969</v>
      </c>
      <c r="B800" t="n">
        <v>79.92879735</v>
      </c>
      <c r="C800" t="n">
        <v>54.29596055</v>
      </c>
      <c r="D800" t="n">
        <v>86.27383098</v>
      </c>
      <c r="E800" t="n">
        <v>1432.0300235</v>
      </c>
      <c r="F800" t="n">
        <v>797</v>
      </c>
      <c r="G800" t="n">
        <v>49.3</v>
      </c>
      <c r="H800" t="n">
        <v>-1.396972093010683</v>
      </c>
      <c r="I800" t="n">
        <v>2.118003103177513</v>
      </c>
      <c r="J800" t="n">
        <v>0</v>
      </c>
      <c r="K800" t="n">
        <v>0</v>
      </c>
      <c r="L800" t="n">
        <v>-0.02490710497916643</v>
      </c>
      <c r="M800" t="n">
        <v>0</v>
      </c>
      <c r="N800" t="n">
        <v>91.05649850085379</v>
      </c>
      <c r="O800" t="n">
        <v>-29.35828512474934</v>
      </c>
      <c r="P800" t="b">
        <v>1</v>
      </c>
      <c r="Q800" t="n">
        <v>0</v>
      </c>
      <c r="R800" t="b">
        <v>0</v>
      </c>
      <c r="S800" t="n">
        <v>-29.35828512474934</v>
      </c>
      <c r="T800" t="n">
        <v>404.8840219674966</v>
      </c>
      <c r="U800" t="n">
        <v>1596.862582639807</v>
      </c>
      <c r="V800" t="n">
        <v>-692.4229080119474</v>
      </c>
      <c r="W800" t="n">
        <v>4</v>
      </c>
      <c r="X800" t="n">
        <v>1424.401423714708</v>
      </c>
      <c r="Y800" t="b">
        <v>0</v>
      </c>
      <c r="Z800" t="n">
        <v>1424.401423714708</v>
      </c>
      <c r="AA800" t="b">
        <v>0</v>
      </c>
      <c r="AB800" t="n">
        <v>-175.5636176500881</v>
      </c>
      <c r="AC800" t="n">
        <v>-29.35828512474934</v>
      </c>
      <c r="AD800" t="b">
        <v>0</v>
      </c>
      <c r="AE800" t="n">
        <v>0</v>
      </c>
      <c r="AF800" t="n">
        <v>0</v>
      </c>
      <c r="AG800" t="n">
        <v>0.9512297478629583</v>
      </c>
      <c r="AH800" t="n">
        <v>32.93109917391104</v>
      </c>
      <c r="AI800" t="n">
        <v>-187.2212284206301</v>
      </c>
      <c r="AJ800" t="n">
        <v>-27.92647415690416</v>
      </c>
      <c r="AK800" t="n">
        <v>-11.65761077054205</v>
      </c>
      <c r="AL800" t="n">
        <v>-27.92647415690416</v>
      </c>
      <c r="AM800" t="n">
        <v>2</v>
      </c>
      <c r="AN800" t="n">
        <v>23.32073270259991</v>
      </c>
      <c r="AO800" t="n">
        <v>-2.486182026954121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</row>
    <row r="801" spans="1:49">
      <c r="A801" t="n">
        <v>-101.3706969</v>
      </c>
      <c r="B801" t="n">
        <v>79.92879735</v>
      </c>
      <c r="C801" t="n">
        <v>54.25578162</v>
      </c>
      <c r="D801" t="n">
        <v>86.20998847999999</v>
      </c>
      <c r="E801" t="n">
        <v>1386.1050215</v>
      </c>
      <c r="F801" t="n">
        <v>798</v>
      </c>
      <c r="G801" t="n">
        <v>44.9</v>
      </c>
      <c r="H801" t="n">
        <v>-0.9959124552158736</v>
      </c>
      <c r="I801" t="n">
        <v>2.118003103177513</v>
      </c>
      <c r="J801" t="n">
        <v>0</v>
      </c>
      <c r="K801" t="n">
        <v>0</v>
      </c>
      <c r="L801" t="n">
        <v>-0.04582994564583637</v>
      </c>
      <c r="M801" t="n">
        <v>0</v>
      </c>
      <c r="N801" t="n">
        <v>91.0842515554892</v>
      </c>
      <c r="O801" t="n">
        <v>-18.40487679669806</v>
      </c>
      <c r="P801" t="b">
        <v>1</v>
      </c>
      <c r="Q801" t="n">
        <v>0</v>
      </c>
      <c r="R801" t="b">
        <v>0</v>
      </c>
      <c r="S801" t="n">
        <v>-18.40487679669806</v>
      </c>
      <c r="T801" t="n">
        <v>368.7483283233387</v>
      </c>
      <c r="U801" t="n">
        <v>1454.343406907248</v>
      </c>
      <c r="V801" t="n">
        <v>-476.6221665346754</v>
      </c>
      <c r="W801" t="n">
        <v>4</v>
      </c>
      <c r="X801" t="n">
        <v>1297.274318961265</v>
      </c>
      <c r="Y801" t="b">
        <v>0</v>
      </c>
      <c r="Z801" t="n">
        <v>1297.274318961265</v>
      </c>
      <c r="AA801" t="b">
        <v>0</v>
      </c>
      <c r="AB801" t="n">
        <v>-120.8474053079806</v>
      </c>
      <c r="AC801" t="n">
        <v>-18.40487679669806</v>
      </c>
      <c r="AD801" t="b">
        <v>0</v>
      </c>
      <c r="AE801" t="n">
        <v>0</v>
      </c>
      <c r="AF801" t="n">
        <v>0</v>
      </c>
      <c r="AG801" t="n">
        <v>0.9463414297917043</v>
      </c>
      <c r="AH801" t="n">
        <v>32.98007316674784</v>
      </c>
      <c r="AI801" t="n">
        <v>-128.2095362396547</v>
      </c>
      <c r="AJ801" t="n">
        <v>-17.41729742292741</v>
      </c>
      <c r="AK801" t="n">
        <v>-7.362130931674059</v>
      </c>
      <c r="AL801" t="n">
        <v>-17.41729742292741</v>
      </c>
      <c r="AM801" t="n">
        <v>2</v>
      </c>
      <c r="AN801" t="n">
        <v>12.8953630909535</v>
      </c>
      <c r="AO801" t="n">
        <v>-2.395857023486444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</row>
    <row r="802" spans="1:49">
      <c r="A802" t="n">
        <v>-76.02802266499999</v>
      </c>
      <c r="B802" t="n">
        <v>54.590001745</v>
      </c>
      <c r="C802" t="n">
        <v>54.200890925</v>
      </c>
      <c r="D802" t="n">
        <v>86.12276964500001</v>
      </c>
      <c r="E802" t="n">
        <v>1302.2282705</v>
      </c>
      <c r="F802" t="n">
        <v>799</v>
      </c>
      <c r="G802" t="n">
        <v>42.3</v>
      </c>
      <c r="H802" t="n">
        <v>-0.4527114194591473</v>
      </c>
      <c r="I802" t="n">
        <v>1.588502327174198</v>
      </c>
      <c r="J802" t="n">
        <v>0</v>
      </c>
      <c r="K802" t="n">
        <v>0</v>
      </c>
      <c r="L802" t="n">
        <v>-0.07302887412500225</v>
      </c>
      <c r="M802" t="n">
        <v>0</v>
      </c>
      <c r="N802" t="n">
        <v>91.10760551366542</v>
      </c>
      <c r="O802" t="n">
        <v>-6.578982431444645</v>
      </c>
      <c r="P802" t="b">
        <v>1</v>
      </c>
      <c r="Q802" t="n">
        <v>0</v>
      </c>
      <c r="R802" t="b">
        <v>0</v>
      </c>
      <c r="S802" t="n">
        <v>-6.578982431444645</v>
      </c>
      <c r="T802" t="n">
        <v>347.3954184426999</v>
      </c>
      <c r="U802" t="n">
        <v>1370.127530338008</v>
      </c>
      <c r="V802" t="n">
        <v>-180.8447985594592</v>
      </c>
      <c r="W802" t="n">
        <v>4</v>
      </c>
      <c r="X802" t="n">
        <v>1222.153757061503</v>
      </c>
      <c r="Y802" t="b">
        <v>0</v>
      </c>
      <c r="Z802" t="n">
        <v>1222.153757061503</v>
      </c>
      <c r="AA802" t="b">
        <v>0</v>
      </c>
      <c r="AB802" t="n">
        <v>-45.85314365097851</v>
      </c>
      <c r="AC802" t="n">
        <v>-6.578982431444645</v>
      </c>
      <c r="AD802" t="b">
        <v>0</v>
      </c>
      <c r="AE802" t="n">
        <v>0</v>
      </c>
      <c r="AF802" t="n">
        <v>0</v>
      </c>
      <c r="AG802" t="n">
        <v>0.9195363080513843</v>
      </c>
      <c r="AH802" t="n">
        <v>33.01385255960275</v>
      </c>
      <c r="AI802" t="n">
        <v>-47.26864397463066</v>
      </c>
      <c r="AJ802" t="n">
        <v>-6.049613215745529</v>
      </c>
      <c r="AK802" t="n">
        <v>-1.415500323652154</v>
      </c>
      <c r="AL802" t="n">
        <v>-6.049613215745529</v>
      </c>
      <c r="AM802" t="n">
        <v>2</v>
      </c>
      <c r="AN802" t="n">
        <v>2.20992251271801</v>
      </c>
      <c r="AO802" t="n">
        <v>-2.233537807929796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</row>
    <row r="803" spans="1:49">
      <c r="A803" t="n">
        <v>-25.342674215</v>
      </c>
      <c r="B803" t="n">
        <v>3.91241054</v>
      </c>
      <c r="C803" t="n">
        <v>54.146424745</v>
      </c>
      <c r="D803" t="n">
        <v>86.03622534</v>
      </c>
      <c r="E803" t="n">
        <v>1194.189542</v>
      </c>
      <c r="F803" t="n">
        <v>800</v>
      </c>
      <c r="G803" t="n">
        <v>41.4</v>
      </c>
      <c r="H803" t="n">
        <v>-0.1099085336142078</v>
      </c>
      <c r="I803" t="n">
        <v>0.5295007755854418</v>
      </c>
      <c r="J803" t="n">
        <v>0</v>
      </c>
      <c r="K803" t="n">
        <v>0</v>
      </c>
      <c r="L803" t="n">
        <v>-0.1012508500416722</v>
      </c>
      <c r="M803" t="n">
        <v>0</v>
      </c>
      <c r="N803" t="n">
        <v>91.1177621824649</v>
      </c>
      <c r="O803" t="n">
        <v>0.2323814536105187</v>
      </c>
      <c r="P803" t="b">
        <v>1</v>
      </c>
      <c r="Q803" t="n">
        <v>0</v>
      </c>
      <c r="R803" t="b">
        <v>0</v>
      </c>
      <c r="S803" t="n">
        <v>0.2323814536105187</v>
      </c>
      <c r="T803" t="n">
        <v>340.0040265609404</v>
      </c>
      <c r="U803" t="n">
        <v>1340.975880756349</v>
      </c>
      <c r="V803" t="n">
        <v>6.526626887172779</v>
      </c>
      <c r="W803" t="n">
        <v>4</v>
      </c>
      <c r="X803" t="n">
        <v>1196.150485634663</v>
      </c>
      <c r="Y803" t="b">
        <v>0</v>
      </c>
      <c r="Z803" t="n">
        <v>1196.150485634663</v>
      </c>
      <c r="AA803" t="b">
        <v>0</v>
      </c>
      <c r="AB803" t="n">
        <v>1.654824261453544</v>
      </c>
      <c r="AC803" t="n">
        <v>0.2323814536105187</v>
      </c>
      <c r="AD803" t="b">
        <v>0</v>
      </c>
      <c r="AE803" t="n">
        <v>0</v>
      </c>
      <c r="AF803" t="n">
        <v>0</v>
      </c>
      <c r="AG803" t="n">
        <v>0.4727036145318979</v>
      </c>
      <c r="AH803" t="n">
        <v>33.03195922644626</v>
      </c>
      <c r="AI803" t="n">
        <v>3.924624421263886</v>
      </c>
      <c r="AJ803" t="n">
        <v>0.4916007546094989</v>
      </c>
      <c r="AK803" t="n">
        <v>2.069440271652289</v>
      </c>
      <c r="AL803" t="n">
        <v>0.4916007546094989</v>
      </c>
      <c r="AM803" t="n">
        <v>1</v>
      </c>
      <c r="AN803" t="n">
        <v>0</v>
      </c>
      <c r="AO803" t="n">
        <v>1.025111273144894</v>
      </c>
      <c r="AP803" t="n">
        <v>0</v>
      </c>
      <c r="AQ803" t="n">
        <v>0.6036038017160245</v>
      </c>
      <c r="AR803" t="n">
        <v>1</v>
      </c>
      <c r="AS803" t="n">
        <v>0</v>
      </c>
      <c r="AT803" t="n">
        <v>0</v>
      </c>
      <c r="AU803" t="n">
        <v>0</v>
      </c>
      <c r="AV803" t="n">
        <v>0.6118765803941482</v>
      </c>
      <c r="AW803" t="n">
        <v>0.1923636092410211</v>
      </c>
    </row>
    <row r="804" spans="1:49">
      <c r="A804" t="n">
        <v>0</v>
      </c>
      <c r="B804" t="n">
        <v>-21.42638506</v>
      </c>
      <c r="C804" t="n">
        <v>54.093254035</v>
      </c>
      <c r="D804" t="n">
        <v>85.95173948499999</v>
      </c>
      <c r="E804" t="n">
        <v>1210.7561115</v>
      </c>
      <c r="F804" t="n">
        <v>801</v>
      </c>
      <c r="G804" t="n">
        <v>41.3</v>
      </c>
      <c r="H804" t="n">
        <v>0.05901222058264466</v>
      </c>
      <c r="I804" t="n">
        <v>-0</v>
      </c>
      <c r="J804" t="n">
        <v>0</v>
      </c>
      <c r="K804" t="n">
        <v>0</v>
      </c>
      <c r="L804" t="n">
        <v>-0.1126119612083292</v>
      </c>
      <c r="M804" t="n">
        <v>0</v>
      </c>
      <c r="N804" t="n">
        <v>91.11472156188852</v>
      </c>
      <c r="O804" t="n">
        <v>3.522156808329846</v>
      </c>
      <c r="P804" t="b">
        <v>1</v>
      </c>
      <c r="Q804" t="n">
        <v>0</v>
      </c>
      <c r="R804" t="b">
        <v>0</v>
      </c>
      <c r="S804" t="n">
        <v>3.522156808329846</v>
      </c>
      <c r="T804" t="n">
        <v>339.1827607963004</v>
      </c>
      <c r="U804" t="n">
        <v>1337.736808580609</v>
      </c>
      <c r="V804" t="n">
        <v>99.16223308184998</v>
      </c>
      <c r="W804" t="n">
        <v>4</v>
      </c>
      <c r="X804" t="n">
        <v>1193.261233253903</v>
      </c>
      <c r="Y804" t="b">
        <v>0</v>
      </c>
      <c r="Z804" t="n">
        <v>1193.261233253903</v>
      </c>
      <c r="AA804" t="b">
        <v>0</v>
      </c>
      <c r="AB804" t="n">
        <v>25.14255402683823</v>
      </c>
      <c r="AC804" t="n">
        <v>3.522156808329846</v>
      </c>
      <c r="AD804" t="b">
        <v>0</v>
      </c>
      <c r="AE804" t="n">
        <v>0</v>
      </c>
      <c r="AF804" t="n">
        <v>0</v>
      </c>
      <c r="AG804" t="n">
        <v>0.9017294175022633</v>
      </c>
      <c r="AH804" t="n">
        <v>33.03615040426373</v>
      </c>
      <c r="AI804" t="n">
        <v>31.25851193710075</v>
      </c>
      <c r="AJ804" t="n">
        <v>3.906001889220839</v>
      </c>
      <c r="AK804" t="n">
        <v>3.071792176071352</v>
      </c>
      <c r="AL804" t="n">
        <v>3.906001889220839</v>
      </c>
      <c r="AM804" t="n">
        <v>0</v>
      </c>
      <c r="AN804" t="n">
        <v>0</v>
      </c>
      <c r="AO804" t="n">
        <v>3.908775542904236</v>
      </c>
      <c r="AP804" t="n">
        <v>0</v>
      </c>
      <c r="AQ804" t="n">
        <v>1.167368024669486</v>
      </c>
      <c r="AR804" t="n">
        <v>1</v>
      </c>
      <c r="AS804" t="n">
        <v>0</v>
      </c>
      <c r="AT804" t="n">
        <v>0</v>
      </c>
      <c r="AU804" t="n">
        <v>0</v>
      </c>
      <c r="AV804" t="n">
        <v>1.165538506277666</v>
      </c>
      <c r="AW804" t="n">
        <v>0.3664255193956509</v>
      </c>
    </row>
    <row r="805" spans="1:49">
      <c r="A805" t="n">
        <v>0</v>
      </c>
      <c r="B805" t="n">
        <v>-21.42638506</v>
      </c>
      <c r="C805" t="n">
        <v>54.04259654</v>
      </c>
      <c r="D805" t="n">
        <v>85.87124700999999</v>
      </c>
      <c r="E805" t="n">
        <v>1270.267138</v>
      </c>
      <c r="F805" t="n">
        <v>802</v>
      </c>
      <c r="G805" t="n">
        <v>42.1</v>
      </c>
      <c r="H805" t="n">
        <v>0.457192984616972</v>
      </c>
      <c r="I805" t="n">
        <v>-0</v>
      </c>
      <c r="J805" t="n">
        <v>0</v>
      </c>
      <c r="K805" t="n">
        <v>0</v>
      </c>
      <c r="L805" t="n">
        <v>-0.09126334308333361</v>
      </c>
      <c r="M805" t="n">
        <v>0</v>
      </c>
      <c r="N805" t="n">
        <v>91.10728184485379</v>
      </c>
      <c r="O805" t="n">
        <v>11.52973315179597</v>
      </c>
      <c r="P805" t="b">
        <v>1</v>
      </c>
      <c r="Q805" t="n">
        <v>0</v>
      </c>
      <c r="R805" t="b">
        <v>0</v>
      </c>
      <c r="S805" t="n">
        <v>11.52973315179597</v>
      </c>
      <c r="T805" t="n">
        <v>345.7528869134201</v>
      </c>
      <c r="U805" t="n">
        <v>1363.649385986529</v>
      </c>
      <c r="V805" t="n">
        <v>318.4379526118027</v>
      </c>
      <c r="W805" t="n">
        <v>4</v>
      </c>
      <c r="X805" t="n">
        <v>1216.375252299984</v>
      </c>
      <c r="Y805" t="b">
        <v>0</v>
      </c>
      <c r="Z805" t="n">
        <v>1216.375252299984</v>
      </c>
      <c r="AA805" t="b">
        <v>0</v>
      </c>
      <c r="AB805" t="n">
        <v>80.73984599690738</v>
      </c>
      <c r="AC805" t="n">
        <v>11.52973315179597</v>
      </c>
      <c r="AD805" t="b">
        <v>0</v>
      </c>
      <c r="AE805" t="n">
        <v>0</v>
      </c>
      <c r="AF805" t="n">
        <v>0</v>
      </c>
      <c r="AG805" t="n">
        <v>0.9431294947211633</v>
      </c>
      <c r="AH805" t="n">
        <v>33.04798932317539</v>
      </c>
      <c r="AI805" t="n">
        <v>95.97358891296105</v>
      </c>
      <c r="AJ805" t="n">
        <v>12.22497357608855</v>
      </c>
      <c r="AK805" t="n">
        <v>5.458066494903463</v>
      </c>
      <c r="AL805" t="n">
        <v>12.22497357608855</v>
      </c>
      <c r="AM805" t="n">
        <v>0</v>
      </c>
      <c r="AN805" t="n">
        <v>0</v>
      </c>
      <c r="AO805" t="n">
        <v>12.2251522661175</v>
      </c>
      <c r="AP805" t="n">
        <v>0</v>
      </c>
      <c r="AQ805" t="n">
        <v>2.854085894182728</v>
      </c>
      <c r="AR805" t="n">
        <v>1</v>
      </c>
      <c r="AS805" t="n">
        <v>0</v>
      </c>
      <c r="AT805" t="n">
        <v>0</v>
      </c>
      <c r="AU805" t="n">
        <v>0</v>
      </c>
      <c r="AV805" t="n">
        <v>2.82302337004832</v>
      </c>
      <c r="AW805" t="n">
        <v>0.8875106219696054</v>
      </c>
    </row>
    <row r="806" spans="1:49">
      <c r="A806" t="n">
        <v>0</v>
      </c>
      <c r="B806" t="n">
        <v>-21.42638506</v>
      </c>
      <c r="C806" t="n">
        <v>53.998338295</v>
      </c>
      <c r="D806" t="n">
        <v>85.80092265499999</v>
      </c>
      <c r="E806" t="n">
        <v>1230.066047</v>
      </c>
      <c r="F806" t="n">
        <v>803</v>
      </c>
      <c r="G806" t="n">
        <v>44.7</v>
      </c>
      <c r="H806" t="n">
        <v>0.9455491742827968</v>
      </c>
      <c r="I806" t="n">
        <v>-0</v>
      </c>
      <c r="J806" t="n">
        <v>0</v>
      </c>
      <c r="K806" t="n">
        <v>0</v>
      </c>
      <c r="L806" t="n">
        <v>-0.03824455495833401</v>
      </c>
      <c r="M806" t="n">
        <v>0</v>
      </c>
      <c r="N806" t="n">
        <v>91.09984212781906</v>
      </c>
      <c r="O806" t="n">
        <v>22.63881261832486</v>
      </c>
      <c r="P806" t="b">
        <v>1</v>
      </c>
      <c r="Q806" t="n">
        <v>0</v>
      </c>
      <c r="R806" t="b">
        <v>0</v>
      </c>
      <c r="S806" t="n">
        <v>22.63881261832486</v>
      </c>
      <c r="T806" t="n">
        <v>367.1057967940588</v>
      </c>
      <c r="U806" t="n">
        <v>1447.865262555768</v>
      </c>
      <c r="V806" t="n">
        <v>588.8894643565956</v>
      </c>
      <c r="W806" t="n">
        <v>4</v>
      </c>
      <c r="X806" t="n">
        <v>1291.495814199745</v>
      </c>
      <c r="Y806" t="b">
        <v>0</v>
      </c>
      <c r="Z806" t="n">
        <v>1291.495814199745</v>
      </c>
      <c r="AA806" t="b">
        <v>0</v>
      </c>
      <c r="AB806" t="n">
        <v>149.3127445123214</v>
      </c>
      <c r="AC806" t="n">
        <v>22.63881261832486</v>
      </c>
      <c r="AD806" t="b">
        <v>0</v>
      </c>
      <c r="AE806" t="n">
        <v>0</v>
      </c>
      <c r="AF806" t="n">
        <v>0</v>
      </c>
      <c r="AG806" t="n">
        <v>0.9520970857681225</v>
      </c>
      <c r="AH806" t="n">
        <v>33.07041709718488</v>
      </c>
      <c r="AI806" t="n">
        <v>175.8129204325533</v>
      </c>
      <c r="AJ806" t="n">
        <v>23.77784047102777</v>
      </c>
      <c r="AK806" t="n">
        <v>8.421951248336512</v>
      </c>
      <c r="AL806" t="n">
        <v>23.77784047102777</v>
      </c>
      <c r="AM806" t="n">
        <v>0</v>
      </c>
      <c r="AN806" t="n">
        <v>0</v>
      </c>
      <c r="AO806" t="n">
        <v>15.38810269311131</v>
      </c>
      <c r="AP806" t="n">
        <v>8.392310595023817</v>
      </c>
      <c r="AQ806" t="n">
        <v>3.546451038977813</v>
      </c>
      <c r="AR806" t="n">
        <v>1</v>
      </c>
      <c r="AS806" t="n">
        <v>0</v>
      </c>
      <c r="AT806" t="n">
        <v>0</v>
      </c>
      <c r="AU806" t="n">
        <v>0</v>
      </c>
      <c r="AV806" t="n">
        <v>3.504197919434035</v>
      </c>
      <c r="AW806" t="n">
        <v>1.101660336211905</v>
      </c>
    </row>
    <row r="807" spans="1:49">
      <c r="A807" t="n">
        <v>0</v>
      </c>
      <c r="B807" t="n">
        <v>-21.42638506</v>
      </c>
      <c r="C807" t="n">
        <v>53.967761235</v>
      </c>
      <c r="D807" t="n">
        <v>85.75233708499999</v>
      </c>
      <c r="E807" t="n">
        <v>1196.9956315</v>
      </c>
      <c r="F807" t="n">
        <v>804</v>
      </c>
      <c r="G807" t="n">
        <v>48.4</v>
      </c>
      <c r="H807" t="n">
        <v>1.010610318251831</v>
      </c>
      <c r="I807" t="n">
        <v>-0</v>
      </c>
      <c r="J807" t="n">
        <v>0</v>
      </c>
      <c r="K807" t="n">
        <v>0</v>
      </c>
      <c r="L807" t="n">
        <v>0.03466211970832977</v>
      </c>
      <c r="M807" t="n">
        <v>0</v>
      </c>
      <c r="N807" t="n">
        <v>91.09240241078433</v>
      </c>
      <c r="O807" t="n">
        <v>26.14984461388304</v>
      </c>
      <c r="P807" t="b">
        <v>1</v>
      </c>
      <c r="Q807" t="n">
        <v>0</v>
      </c>
      <c r="R807" t="b">
        <v>0</v>
      </c>
      <c r="S807" t="n">
        <v>26.14984461388304</v>
      </c>
      <c r="T807" t="n">
        <v>397.4926300857371</v>
      </c>
      <c r="U807" t="n">
        <v>1567.710933058147</v>
      </c>
      <c r="V807" t="n">
        <v>628.219501401085</v>
      </c>
      <c r="W807" t="n">
        <v>4</v>
      </c>
      <c r="X807" t="n">
        <v>1398.398152287867</v>
      </c>
      <c r="Y807" t="b">
        <v>0</v>
      </c>
      <c r="Z807" t="n">
        <v>1398.398152287867</v>
      </c>
      <c r="AA807" t="b">
        <v>0</v>
      </c>
      <c r="AB807" t="n">
        <v>159.284863438409</v>
      </c>
      <c r="AC807" t="n">
        <v>26.14984461388304</v>
      </c>
      <c r="AD807" t="b">
        <v>0</v>
      </c>
      <c r="AE807" t="n">
        <v>0</v>
      </c>
      <c r="AF807" t="n">
        <v>0</v>
      </c>
      <c r="AG807" t="n">
        <v>0.9525488498940476</v>
      </c>
      <c r="AH807" t="n">
        <v>33.10751039175455</v>
      </c>
      <c r="AI807" t="n">
        <v>187.4659496220052</v>
      </c>
      <c r="AJ807" t="n">
        <v>27.45249717827248</v>
      </c>
      <c r="AK807" t="n">
        <v>8.895474915268665</v>
      </c>
      <c r="AL807" t="n">
        <v>27.45249717827248</v>
      </c>
      <c r="AM807" t="n">
        <v>0</v>
      </c>
      <c r="AN807" t="n">
        <v>0</v>
      </c>
      <c r="AO807" t="n">
        <v>14.46536032524758</v>
      </c>
      <c r="AP807" t="n">
        <v>13.00384439696509</v>
      </c>
      <c r="AQ807" t="n">
        <v>3.359130763793294</v>
      </c>
      <c r="AR807" t="n">
        <v>1</v>
      </c>
      <c r="AS807" t="n">
        <v>0</v>
      </c>
      <c r="AT807" t="n">
        <v>0</v>
      </c>
      <c r="AU807" t="n">
        <v>0</v>
      </c>
      <c r="AV807" t="n">
        <v>3.320057674141458</v>
      </c>
      <c r="AW807" t="n">
        <v>1.043769769182538</v>
      </c>
    </row>
    <row r="808" spans="1:49">
      <c r="A808" t="n">
        <v>0</v>
      </c>
      <c r="B808" t="n">
        <v>-21.42638506</v>
      </c>
      <c r="C808" t="n">
        <v>53.9614153</v>
      </c>
      <c r="D808" t="n">
        <v>85.74225368</v>
      </c>
      <c r="E808" t="n">
        <v>1416.7843835</v>
      </c>
      <c r="F808" t="n">
        <v>805</v>
      </c>
      <c r="G808" t="n">
        <v>51.4</v>
      </c>
      <c r="H808" t="n">
        <v>0.5953428860432153</v>
      </c>
      <c r="I808" t="n">
        <v>-0</v>
      </c>
      <c r="J808" t="n">
        <v>0</v>
      </c>
      <c r="K808" t="n">
        <v>0</v>
      </c>
      <c r="L808" t="n">
        <v>0.1013577992500003</v>
      </c>
      <c r="M808" t="n">
        <v>0</v>
      </c>
      <c r="N808" t="n">
        <v>91.0849626937496</v>
      </c>
      <c r="O808" t="n">
        <v>17.83235206844579</v>
      </c>
      <c r="P808" t="b">
        <v>1</v>
      </c>
      <c r="Q808" t="n">
        <v>0</v>
      </c>
      <c r="R808" t="b">
        <v>0</v>
      </c>
      <c r="S808" t="n">
        <v>17.83235206844579</v>
      </c>
      <c r="T808" t="n">
        <v>422.1306030249356</v>
      </c>
      <c r="U808" t="n">
        <v>1664.883098330346</v>
      </c>
      <c r="V808" t="n">
        <v>403.3974734327161</v>
      </c>
      <c r="W808" t="n">
        <v>4</v>
      </c>
      <c r="X808" t="n">
        <v>1485.075723710669</v>
      </c>
      <c r="Y808" t="b">
        <v>0</v>
      </c>
      <c r="Z808" t="n">
        <v>1485.075723710669</v>
      </c>
      <c r="AA808" t="b">
        <v>0</v>
      </c>
      <c r="AB808" t="n">
        <v>102.2813066512972</v>
      </c>
      <c r="AC808" t="n">
        <v>17.83235206844579</v>
      </c>
      <c r="AD808" t="b">
        <v>0</v>
      </c>
      <c r="AE808" t="n">
        <v>0</v>
      </c>
      <c r="AF808" t="n">
        <v>0</v>
      </c>
      <c r="AG808" t="n">
        <v>0.9463614952936364</v>
      </c>
      <c r="AH808" t="n">
        <v>33.14995237643694</v>
      </c>
      <c r="AI808" t="n">
        <v>121.1642089793404</v>
      </c>
      <c r="AJ808" t="n">
        <v>18.84306595009213</v>
      </c>
      <c r="AK808" t="n">
        <v>6.499066993581181</v>
      </c>
      <c r="AL808" t="n">
        <v>18.84306595009213</v>
      </c>
      <c r="AM808" t="n">
        <v>0</v>
      </c>
      <c r="AN808" t="n">
        <v>0</v>
      </c>
      <c r="AO808" t="n">
        <v>18.98186662884902</v>
      </c>
      <c r="AP808" t="n">
        <v>0</v>
      </c>
      <c r="AQ808" t="n">
        <v>4.232826901304545</v>
      </c>
      <c r="AR808" t="n">
        <v>1</v>
      </c>
      <c r="AS808" t="n">
        <v>0</v>
      </c>
      <c r="AT808" t="n">
        <v>0</v>
      </c>
      <c r="AU808" t="n">
        <v>0</v>
      </c>
      <c r="AV808" t="n">
        <v>4.178387395953873</v>
      </c>
      <c r="AW808" t="n">
        <v>1.313614062128543</v>
      </c>
    </row>
    <row r="809" spans="1:49">
      <c r="A809" t="n">
        <v>0</v>
      </c>
      <c r="B809" t="n">
        <v>-21.42638506</v>
      </c>
      <c r="C809" t="n">
        <v>54.00979270000001</v>
      </c>
      <c r="D809" t="n">
        <v>85.81912319</v>
      </c>
      <c r="E809" t="n">
        <v>1735.1742735</v>
      </c>
      <c r="F809" t="n">
        <v>806</v>
      </c>
      <c r="G809" t="n">
        <v>52.7</v>
      </c>
      <c r="H809" t="n">
        <v>0.1913514709086437</v>
      </c>
      <c r="I809" t="n">
        <v>-0</v>
      </c>
      <c r="J809" t="n">
        <v>0</v>
      </c>
      <c r="K809" t="n">
        <v>0</v>
      </c>
      <c r="L809" t="n">
        <v>0.1446782459583356</v>
      </c>
      <c r="M809" t="n">
        <v>0</v>
      </c>
      <c r="N809" t="n">
        <v>91.07752297671487</v>
      </c>
      <c r="O809" t="n">
        <v>8.296351601808876</v>
      </c>
      <c r="P809" t="b">
        <v>1</v>
      </c>
      <c r="Q809" t="n">
        <v>0</v>
      </c>
      <c r="R809" t="b">
        <v>0</v>
      </c>
      <c r="S809" t="n">
        <v>8.296351601808876</v>
      </c>
      <c r="T809" t="n">
        <v>432.8070579652551</v>
      </c>
      <c r="U809" t="n">
        <v>1706.991036614966</v>
      </c>
      <c r="V809" t="n">
        <v>183.0476665418307</v>
      </c>
      <c r="W809" t="n">
        <v>3</v>
      </c>
      <c r="X809" t="n">
        <v>2258.3491414416</v>
      </c>
      <c r="Y809" t="b">
        <v>1</v>
      </c>
      <c r="Z809" t="n">
        <v>2258.3491414416</v>
      </c>
      <c r="AA809" t="b">
        <v>0</v>
      </c>
      <c r="AB809" t="n">
        <v>46.41168015766497</v>
      </c>
      <c r="AC809" t="n">
        <v>8.296351601808876</v>
      </c>
      <c r="AD809" t="b">
        <v>0</v>
      </c>
      <c r="AE809" t="n">
        <v>0</v>
      </c>
      <c r="AF809" t="n">
        <v>-523.1748679415998</v>
      </c>
      <c r="AG809" t="n">
        <v>0.9016509339111048</v>
      </c>
      <c r="AH809" t="n">
        <v>33.18266874717251</v>
      </c>
      <c r="AI809" t="n">
        <v>38.90711329675825</v>
      </c>
      <c r="AJ809" t="n">
        <v>9.201289867046071</v>
      </c>
      <c r="AK809" t="n">
        <v>3.826478256951013</v>
      </c>
      <c r="AL809" t="n">
        <v>7.069695808914163</v>
      </c>
      <c r="AM809" t="n">
        <v>0</v>
      </c>
      <c r="AN809" t="n">
        <v>0</v>
      </c>
      <c r="AO809" t="n">
        <v>7.180400492440967</v>
      </c>
      <c r="AP809" t="n">
        <v>0</v>
      </c>
      <c r="AQ809" t="n">
        <v>1.881527449613419</v>
      </c>
      <c r="AR809" t="n">
        <v>1</v>
      </c>
      <c r="AS809" t="n">
        <v>0</v>
      </c>
      <c r="AT809" t="n">
        <v>0</v>
      </c>
      <c r="AU809" t="n">
        <v>0</v>
      </c>
      <c r="AV809" t="n">
        <v>1.869544258325428</v>
      </c>
      <c r="AW809" t="n">
        <v>0.5877529761568021</v>
      </c>
    </row>
    <row r="810" spans="1:49">
      <c r="A810" t="n">
        <v>0</v>
      </c>
      <c r="B810" t="n">
        <v>-21.42638506</v>
      </c>
      <c r="C810" t="n">
        <v>54.13621403</v>
      </c>
      <c r="D810" t="n">
        <v>86.02000097999999</v>
      </c>
      <c r="E810" t="n">
        <v>1897.4174665</v>
      </c>
      <c r="F810" t="n">
        <v>807</v>
      </c>
      <c r="G810" t="n">
        <v>53</v>
      </c>
      <c r="H810" t="n">
        <v>-0.0274154363444632</v>
      </c>
      <c r="I810" t="n">
        <v>-0</v>
      </c>
      <c r="J810" t="n">
        <v>0</v>
      </c>
      <c r="K810" t="n">
        <v>0</v>
      </c>
      <c r="L810" t="n">
        <v>0.168215201187504</v>
      </c>
      <c r="M810" t="n">
        <v>0</v>
      </c>
      <c r="N810" t="n">
        <v>91.07008325968015</v>
      </c>
      <c r="O810" t="n">
        <v>2.884957847063054</v>
      </c>
      <c r="P810" t="b">
        <v>1</v>
      </c>
      <c r="Q810" t="n">
        <v>0</v>
      </c>
      <c r="R810" t="b">
        <v>0</v>
      </c>
      <c r="S810" t="n">
        <v>2.884957847063054</v>
      </c>
      <c r="T810" t="n">
        <v>435.2708552591749</v>
      </c>
      <c r="U810" t="n">
        <v>1716.708253142186</v>
      </c>
      <c r="V810" t="n">
        <v>63.29235643839845</v>
      </c>
      <c r="W810" t="n">
        <v>3</v>
      </c>
      <c r="X810" t="n">
        <v>2271.205018907111</v>
      </c>
      <c r="Y810" t="b">
        <v>0</v>
      </c>
      <c r="Z810" t="n">
        <v>2271.205018907111</v>
      </c>
      <c r="AA810" t="b">
        <v>0</v>
      </c>
      <c r="AB810" t="n">
        <v>16.04775771764666</v>
      </c>
      <c r="AC810" t="n">
        <v>2.884957847063053</v>
      </c>
      <c r="AD810" t="b">
        <v>0</v>
      </c>
      <c r="AE810" t="n">
        <v>0</v>
      </c>
      <c r="AF810" t="n">
        <v>0</v>
      </c>
      <c r="AG810" t="n">
        <v>0.8039503740145015</v>
      </c>
      <c r="AH810" t="n">
        <v>33.21057729363611</v>
      </c>
      <c r="AI810" t="n">
        <v>15.08777757883063</v>
      </c>
      <c r="AJ810" t="n">
        <v>3.588477523378844</v>
      </c>
      <c r="AK810" t="n">
        <v>2.957953151282135</v>
      </c>
      <c r="AL810" t="n">
        <v>3.588477523378844</v>
      </c>
      <c r="AM810" t="n">
        <v>0</v>
      </c>
      <c r="AN810" t="n">
        <v>0</v>
      </c>
      <c r="AO810" t="n">
        <v>3.63532705266234</v>
      </c>
      <c r="AP810" t="n">
        <v>0</v>
      </c>
      <c r="AQ810" t="n">
        <v>1.284692455273048</v>
      </c>
      <c r="AR810" t="n">
        <v>1</v>
      </c>
      <c r="AS810" t="n">
        <v>0</v>
      </c>
      <c r="AT810" t="n">
        <v>0</v>
      </c>
      <c r="AU810" t="n">
        <v>0</v>
      </c>
      <c r="AV810" t="n">
        <v>1.284976167357752</v>
      </c>
      <c r="AW810" t="n">
        <v>0.4039746923838886</v>
      </c>
    </row>
    <row r="811" spans="1:49">
      <c r="A811" t="n">
        <v>-16.2193115</v>
      </c>
      <c r="B811" t="n">
        <v>-5.209555875</v>
      </c>
      <c r="C811" t="n">
        <v>54.31948918000001</v>
      </c>
      <c r="D811" t="n">
        <v>86.31121691999999</v>
      </c>
      <c r="E811" t="n">
        <v>2047.842161</v>
      </c>
      <c r="F811" t="n">
        <v>808</v>
      </c>
      <c r="G811" t="n">
        <v>52.5</v>
      </c>
      <c r="H811" t="n">
        <v>-0.2483563921974588</v>
      </c>
      <c r="I811" t="n">
        <v>0.3388804964248275</v>
      </c>
      <c r="J811" t="n">
        <v>0</v>
      </c>
      <c r="K811" t="n">
        <v>0</v>
      </c>
      <c r="L811" t="n">
        <v>0.1733034567708367</v>
      </c>
      <c r="M811" t="n">
        <v>0</v>
      </c>
      <c r="N811" t="n">
        <v>91.06545896437893</v>
      </c>
      <c r="O811" t="n">
        <v>-2.642892215681391</v>
      </c>
      <c r="P811" t="b">
        <v>1</v>
      </c>
      <c r="Q811" t="n">
        <v>0</v>
      </c>
      <c r="R811" t="b">
        <v>0</v>
      </c>
      <c r="S811" t="n">
        <v>-2.642892215681391</v>
      </c>
      <c r="T811" t="n">
        <v>431.1645264359751</v>
      </c>
      <c r="U811" t="n">
        <v>1700.512892263486</v>
      </c>
      <c r="V811" t="n">
        <v>-58.53394716792577</v>
      </c>
      <c r="W811" t="n">
        <v>3</v>
      </c>
      <c r="X811" t="n">
        <v>2249.778556464591</v>
      </c>
      <c r="Y811" t="b">
        <v>0</v>
      </c>
      <c r="Z811" t="n">
        <v>2249.778556464591</v>
      </c>
      <c r="AA811" t="b">
        <v>0</v>
      </c>
      <c r="AB811" t="n">
        <v>-14.84126449491018</v>
      </c>
      <c r="AC811" t="n">
        <v>-2.642892215681391</v>
      </c>
      <c r="AD811" t="b">
        <v>0</v>
      </c>
      <c r="AE811" t="n">
        <v>0</v>
      </c>
      <c r="AF811" t="n">
        <v>0</v>
      </c>
      <c r="AG811" t="n">
        <v>0.8184519867189678</v>
      </c>
      <c r="AH811" t="n">
        <v>33.22992303238315</v>
      </c>
      <c r="AI811" t="n">
        <v>-9.181301898171521</v>
      </c>
      <c r="AJ811" t="n">
        <v>-2.163080384608529</v>
      </c>
      <c r="AK811" t="n">
        <v>5.659962596738666</v>
      </c>
      <c r="AL811" t="n">
        <v>-2.163080384608529</v>
      </c>
      <c r="AM811" t="n">
        <v>2</v>
      </c>
      <c r="AN811" t="n">
        <v>0</v>
      </c>
      <c r="AO811" t="n">
        <v>-1.824051333545826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</row>
    <row r="812" spans="1:49">
      <c r="A812" t="n">
        <v>-66.90465995</v>
      </c>
      <c r="B812" t="n">
        <v>45.46803533</v>
      </c>
      <c r="C812" t="n">
        <v>54.48264527</v>
      </c>
      <c r="D812" t="n">
        <v>86.570464585</v>
      </c>
      <c r="E812" t="n">
        <v>1879.8109365</v>
      </c>
      <c r="F812" t="n">
        <v>809</v>
      </c>
      <c r="G812" t="n">
        <v>51.3</v>
      </c>
      <c r="H812" t="n">
        <v>-0.3958256615323661</v>
      </c>
      <c r="I812" t="n">
        <v>1.397882048013584</v>
      </c>
      <c r="J812" t="n">
        <v>0</v>
      </c>
      <c r="K812" t="n">
        <v>0</v>
      </c>
      <c r="L812" t="n">
        <v>0.1615696565833267</v>
      </c>
      <c r="M812" t="n">
        <v>0</v>
      </c>
      <c r="N812" t="n">
        <v>91.07244828372876</v>
      </c>
      <c r="O812" t="n">
        <v>-6.211055741745651</v>
      </c>
      <c r="P812" t="b">
        <v>1</v>
      </c>
      <c r="Q812" t="n">
        <v>0</v>
      </c>
      <c r="R812" t="b">
        <v>0</v>
      </c>
      <c r="S812" t="n">
        <v>-6.211055741745651</v>
      </c>
      <c r="T812" t="n">
        <v>421.3093372602956</v>
      </c>
      <c r="U812" t="n">
        <v>1661.644026154606</v>
      </c>
      <c r="V812" t="n">
        <v>-140.7783026428469</v>
      </c>
      <c r="W812" t="n">
        <v>3</v>
      </c>
      <c r="X812" t="n">
        <v>2198.355046602544</v>
      </c>
      <c r="Y812" t="b">
        <v>0</v>
      </c>
      <c r="Z812" t="n">
        <v>2198.355046602544</v>
      </c>
      <c r="AA812" t="b">
        <v>0</v>
      </c>
      <c r="AB812" t="n">
        <v>-35.69429580193886</v>
      </c>
      <c r="AC812" t="n">
        <v>-6.211055741745651</v>
      </c>
      <c r="AD812" t="b">
        <v>0</v>
      </c>
      <c r="AE812" t="n">
        <v>0</v>
      </c>
      <c r="AF812" t="n">
        <v>0</v>
      </c>
      <c r="AG812" t="n">
        <v>0.9035761736499568</v>
      </c>
      <c r="AH812" t="n">
        <v>33.246334627004</v>
      </c>
      <c r="AI812" t="n">
        <v>-24.37831838385913</v>
      </c>
      <c r="AJ812" t="n">
        <v>-5.612161981453129</v>
      </c>
      <c r="AK812" t="n">
        <v>11.31597741807973</v>
      </c>
      <c r="AL812" t="n">
        <v>-5.612161981453129</v>
      </c>
      <c r="AM812" t="n">
        <v>2</v>
      </c>
      <c r="AN812" t="n">
        <v>0.6826511354357265</v>
      </c>
      <c r="AO812" t="n">
        <v>-3.428204848307991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</row>
    <row r="813" spans="1:49">
      <c r="A813" t="n">
        <v>-101.3706969</v>
      </c>
      <c r="B813" t="n">
        <v>79.92879735</v>
      </c>
      <c r="C813" t="n">
        <v>54.57611203</v>
      </c>
      <c r="D813" t="n">
        <v>86.718979045</v>
      </c>
      <c r="E813" t="n">
        <v>1583.282792</v>
      </c>
      <c r="F813" t="n">
        <v>810</v>
      </c>
      <c r="G813" t="n">
        <v>49.7</v>
      </c>
      <c r="H813" t="n">
        <v>-0.5016742950064037</v>
      </c>
      <c r="I813" t="n">
        <v>2.118003103177513</v>
      </c>
      <c r="J813" t="n">
        <v>0</v>
      </c>
      <c r="K813" t="n">
        <v>0</v>
      </c>
      <c r="L813" t="n">
        <v>0.1309404938958365</v>
      </c>
      <c r="M813" t="n">
        <v>0</v>
      </c>
      <c r="N813" t="n">
        <v>91.09421856718015</v>
      </c>
      <c r="O813" t="n">
        <v>-8.572844798845875</v>
      </c>
      <c r="P813" t="b">
        <v>1</v>
      </c>
      <c r="Q813" t="n">
        <v>0</v>
      </c>
      <c r="R813" t="b">
        <v>0</v>
      </c>
      <c r="S813" t="n">
        <v>-8.572844798845875</v>
      </c>
      <c r="T813" t="n">
        <v>408.1690850260565</v>
      </c>
      <c r="U813" t="n">
        <v>1609.818871342767</v>
      </c>
      <c r="V813" t="n">
        <v>-200.56550231023</v>
      </c>
      <c r="W813" t="n">
        <v>3</v>
      </c>
      <c r="X813" t="n">
        <v>2129.79036678648</v>
      </c>
      <c r="Y813" t="b">
        <v>0</v>
      </c>
      <c r="Z813" t="n">
        <v>2129.79036678648</v>
      </c>
      <c r="AA813" t="b">
        <v>0</v>
      </c>
      <c r="AB813" t="n">
        <v>-50.8533220867723</v>
      </c>
      <c r="AC813" t="n">
        <v>-8.572844798845875</v>
      </c>
      <c r="AD813" t="b">
        <v>0</v>
      </c>
      <c r="AE813" t="n">
        <v>0</v>
      </c>
      <c r="AF813" t="n">
        <v>0</v>
      </c>
      <c r="AG813" t="n">
        <v>0.9218497010350116</v>
      </c>
      <c r="AH813" t="n">
        <v>33.26681932741855</v>
      </c>
      <c r="AI813" t="n">
        <v>-35.43395295716417</v>
      </c>
      <c r="AJ813" t="n">
        <v>-7.902874414835623</v>
      </c>
      <c r="AK813" t="n">
        <v>15.41936912960814</v>
      </c>
      <c r="AL813" t="n">
        <v>-7.902874414835623</v>
      </c>
      <c r="AM813" t="n">
        <v>2</v>
      </c>
      <c r="AN813" t="n">
        <v>2.936379504840721</v>
      </c>
      <c r="AO813" t="n">
        <v>-2.791416520021086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</row>
    <row r="814" spans="1:49">
      <c r="A814" t="n">
        <v>-101.3706969</v>
      </c>
      <c r="B814" t="n">
        <v>79.92879735</v>
      </c>
      <c r="C814" t="n">
        <v>54.61278163</v>
      </c>
      <c r="D814" t="n">
        <v>86.77724538000001</v>
      </c>
      <c r="E814" t="n">
        <v>1534.7031845</v>
      </c>
      <c r="F814" t="n">
        <v>811</v>
      </c>
      <c r="G814" t="n">
        <v>47.4</v>
      </c>
      <c r="H814" t="n">
        <v>-0.847477158442012</v>
      </c>
      <c r="I814" t="n">
        <v>2.118003103177513</v>
      </c>
      <c r="J814" t="n">
        <v>0</v>
      </c>
      <c r="K814" t="n">
        <v>0</v>
      </c>
      <c r="L814" t="n">
        <v>0.07769828906249676</v>
      </c>
      <c r="M814" t="n">
        <v>0</v>
      </c>
      <c r="N814" t="n">
        <v>91.12197162181556</v>
      </c>
      <c r="O814" t="n">
        <v>-16.00930432446729</v>
      </c>
      <c r="P814" t="b">
        <v>1</v>
      </c>
      <c r="Q814" t="n">
        <v>0</v>
      </c>
      <c r="R814" t="b">
        <v>0</v>
      </c>
      <c r="S814" t="n">
        <v>-16.00930432446729</v>
      </c>
      <c r="T814" t="n">
        <v>389.2799724393375</v>
      </c>
      <c r="U814" t="n">
        <v>1535.320211300747</v>
      </c>
      <c r="V814" t="n">
        <v>-392.7188808715528</v>
      </c>
      <c r="W814" t="n">
        <v>3</v>
      </c>
      <c r="X814" t="n">
        <v>2031.228639550888</v>
      </c>
      <c r="Y814" t="b">
        <v>0</v>
      </c>
      <c r="Z814" t="n">
        <v>2031.228639550888</v>
      </c>
      <c r="AA814" t="b">
        <v>0</v>
      </c>
      <c r="AB814" t="n">
        <v>-99.57375275647891</v>
      </c>
      <c r="AC814" t="n">
        <v>-16.00930432446729</v>
      </c>
      <c r="AD814" t="b">
        <v>0</v>
      </c>
      <c r="AE814" t="n">
        <v>0</v>
      </c>
      <c r="AF814" t="n">
        <v>0</v>
      </c>
      <c r="AG814" t="n">
        <v>0.9424828491432252</v>
      </c>
      <c r="AH814" t="n">
        <v>33.28973514907673</v>
      </c>
      <c r="AI814" t="n">
        <v>-70.93465925760341</v>
      </c>
      <c r="AJ814" t="n">
        <v>-15.08849475252489</v>
      </c>
      <c r="AK814" t="n">
        <v>28.63909349887548</v>
      </c>
      <c r="AL814" t="n">
        <v>-15.08849475252489</v>
      </c>
      <c r="AM814" t="n">
        <v>2</v>
      </c>
      <c r="AN814" t="n">
        <v>10.27675019103793</v>
      </c>
      <c r="AO814" t="n">
        <v>-2.692040656577106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</row>
    <row r="815" spans="1:49">
      <c r="A815" t="n">
        <v>-101.3706969</v>
      </c>
      <c r="B815" t="n">
        <v>79.92879735</v>
      </c>
      <c r="C815" t="n">
        <v>54.601161115</v>
      </c>
      <c r="D815" t="n">
        <v>86.75878091</v>
      </c>
      <c r="E815" t="n">
        <v>1523.7086895</v>
      </c>
      <c r="F815" t="n">
        <v>812</v>
      </c>
      <c r="G815" t="n">
        <v>43.7</v>
      </c>
      <c r="H815" t="n">
        <v>-1.108417071225543</v>
      </c>
      <c r="I815" t="n">
        <v>2.118003103177513</v>
      </c>
      <c r="J815" t="n">
        <v>0</v>
      </c>
      <c r="K815" t="n">
        <v>0</v>
      </c>
      <c r="L815" t="n">
        <v>0.008507883270834904</v>
      </c>
      <c r="M815" t="n">
        <v>0</v>
      </c>
      <c r="N815" t="n">
        <v>91.14972467645097</v>
      </c>
      <c r="O815" t="n">
        <v>-20.27610492234009</v>
      </c>
      <c r="P815" t="b">
        <v>1</v>
      </c>
      <c r="Q815" t="n">
        <v>0</v>
      </c>
      <c r="R815" t="b">
        <v>0</v>
      </c>
      <c r="S815" t="n">
        <v>-20.27610492234009</v>
      </c>
      <c r="T815" t="n">
        <v>358.8931391476593</v>
      </c>
      <c r="U815" t="n">
        <v>1415.474540798368</v>
      </c>
      <c r="V815" t="n">
        <v>-539.4991388307317</v>
      </c>
      <c r="W815" t="n">
        <v>3</v>
      </c>
      <c r="X815" t="n">
        <v>1872.672817476241</v>
      </c>
      <c r="Y815" t="b">
        <v>0</v>
      </c>
      <c r="Z815" t="n">
        <v>1872.672817476241</v>
      </c>
      <c r="AA815" t="b">
        <v>0</v>
      </c>
      <c r="AB815" t="n">
        <v>-136.789842502721</v>
      </c>
      <c r="AC815" t="n">
        <v>-20.27610492234009</v>
      </c>
      <c r="AD815" t="b">
        <v>0</v>
      </c>
      <c r="AE815" t="n">
        <v>0</v>
      </c>
      <c r="AF815" t="n">
        <v>0</v>
      </c>
      <c r="AG815" t="n">
        <v>0.9485557491806722</v>
      </c>
      <c r="AH815" t="n">
        <v>33.32123073221801</v>
      </c>
      <c r="AI815" t="n">
        <v>-98.07467236241474</v>
      </c>
      <c r="AJ815" t="n">
        <v>-19.23301589507622</v>
      </c>
      <c r="AK815" t="n">
        <v>38.71517014030628</v>
      </c>
      <c r="AL815" t="n">
        <v>-19.23301589507622</v>
      </c>
      <c r="AM815" t="n">
        <v>2</v>
      </c>
      <c r="AN815" t="n">
        <v>14.44432233055401</v>
      </c>
      <c r="AO815" t="n">
        <v>-2.669729528450574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</row>
    <row r="816" spans="1:49">
      <c r="A816" t="n">
        <v>-101.3706969</v>
      </c>
      <c r="B816" t="n">
        <v>79.92879735</v>
      </c>
      <c r="C816" t="n">
        <v>54.55638607</v>
      </c>
      <c r="D816" t="n">
        <v>86.68763538499999</v>
      </c>
      <c r="E816" t="n">
        <v>1489.9238955</v>
      </c>
      <c r="F816" t="n">
        <v>813</v>
      </c>
      <c r="G816" t="n">
        <v>39.7</v>
      </c>
      <c r="H816" t="n">
        <v>-1.135521223322486</v>
      </c>
      <c r="I816" t="n">
        <v>2.118003103177513</v>
      </c>
      <c r="J816" t="n">
        <v>0</v>
      </c>
      <c r="K816" t="n">
        <v>0</v>
      </c>
      <c r="L816" t="n">
        <v>-0.05291319535416666</v>
      </c>
      <c r="M816" t="n">
        <v>0</v>
      </c>
      <c r="N816" t="n">
        <v>91.17747773108638</v>
      </c>
      <c r="O816" t="n">
        <v>-19.04896288923239</v>
      </c>
      <c r="P816" t="b">
        <v>1</v>
      </c>
      <c r="Q816" t="n">
        <v>0</v>
      </c>
      <c r="R816" t="b">
        <v>0</v>
      </c>
      <c r="S816" t="n">
        <v>-19.04896288923239</v>
      </c>
      <c r="T816" t="n">
        <v>326.0425085620612</v>
      </c>
      <c r="U816" t="n">
        <v>1285.911653768769</v>
      </c>
      <c r="V816" t="n">
        <v>-557.9155830875333</v>
      </c>
      <c r="W816" t="n">
        <v>3</v>
      </c>
      <c r="X816" t="n">
        <v>1701.261117936082</v>
      </c>
      <c r="Y816" t="b">
        <v>0</v>
      </c>
      <c r="Z816" t="n">
        <v>1701.261117936082</v>
      </c>
      <c r="AA816" t="b">
        <v>0</v>
      </c>
      <c r="AB816" t="n">
        <v>-141.4593263406524</v>
      </c>
      <c r="AC816" t="n">
        <v>-19.04896288923239</v>
      </c>
      <c r="AD816" t="b">
        <v>0</v>
      </c>
      <c r="AE816" t="n">
        <v>0</v>
      </c>
      <c r="AF816" t="n">
        <v>0</v>
      </c>
      <c r="AG816" t="n">
        <v>0.9494655899361342</v>
      </c>
      <c r="AH816" t="n">
        <v>33.35690879007381</v>
      </c>
      <c r="AI816" t="n">
        <v>-101.5198508964442</v>
      </c>
      <c r="AJ816" t="n">
        <v>-18.08633478729656</v>
      </c>
      <c r="AK816" t="n">
        <v>39.93947544420821</v>
      </c>
      <c r="AL816" t="n">
        <v>-18.08633478729656</v>
      </c>
      <c r="AM816" t="n">
        <v>2</v>
      </c>
      <c r="AN816" t="n">
        <v>13.3632923993176</v>
      </c>
      <c r="AO816" t="n">
        <v>-2.601576381712722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</row>
    <row r="817" spans="1:49">
      <c r="A817" t="n">
        <v>-101.3706969</v>
      </c>
      <c r="B817" t="n">
        <v>79.92879735</v>
      </c>
      <c r="C817" t="n">
        <v>54.501461775</v>
      </c>
      <c r="D817" t="n">
        <v>86.600363155</v>
      </c>
      <c r="E817" t="n">
        <v>1438.7024445</v>
      </c>
      <c r="F817" t="n">
        <v>814</v>
      </c>
      <c r="G817" t="n">
        <v>35.5</v>
      </c>
      <c r="H817" t="n">
        <v>-1.182831368817858</v>
      </c>
      <c r="I817" t="n">
        <v>2.118003103177513</v>
      </c>
      <c r="J817" t="n">
        <v>0</v>
      </c>
      <c r="K817" t="n">
        <v>0</v>
      </c>
      <c r="L817" t="n">
        <v>-0.09031051443750232</v>
      </c>
      <c r="M817" t="n">
        <v>0</v>
      </c>
      <c r="N817" t="n">
        <v>91.2052307857218</v>
      </c>
      <c r="O817" t="n">
        <v>-17.92994119256562</v>
      </c>
      <c r="P817" t="b">
        <v>1</v>
      </c>
      <c r="Q817" t="n">
        <v>0</v>
      </c>
      <c r="R817" t="b">
        <v>0</v>
      </c>
      <c r="S817" t="n">
        <v>-17.92994119256562</v>
      </c>
      <c r="T817" t="n">
        <v>291.5493464471832</v>
      </c>
      <c r="U817" t="n">
        <v>1149.87062238769</v>
      </c>
      <c r="V817" t="n">
        <v>-587.2704854087076</v>
      </c>
      <c r="W817" t="n">
        <v>3</v>
      </c>
      <c r="X817" t="n">
        <v>1521.278833418914</v>
      </c>
      <c r="Y817" t="b">
        <v>0</v>
      </c>
      <c r="Z817" t="n">
        <v>1521.278833418914</v>
      </c>
      <c r="AA817" t="b">
        <v>0</v>
      </c>
      <c r="AB817" t="n">
        <v>-148.9022528926743</v>
      </c>
      <c r="AC817" t="n">
        <v>-17.92994119256562</v>
      </c>
      <c r="AD817" t="b">
        <v>0</v>
      </c>
      <c r="AE817" t="n">
        <v>0</v>
      </c>
      <c r="AF817" t="n">
        <v>0</v>
      </c>
      <c r="AG817" t="n">
        <v>0.9505789996275049</v>
      </c>
      <c r="AH817" t="n">
        <v>33.38983474386759</v>
      </c>
      <c r="AI817" t="n">
        <v>-106.9866625827665</v>
      </c>
      <c r="AJ817" t="n">
        <v>-17.04382556220902</v>
      </c>
      <c r="AK817" t="n">
        <v>41.9155903099078</v>
      </c>
      <c r="AL817" t="n">
        <v>-17.04382556220902</v>
      </c>
      <c r="AM817" t="n">
        <v>2</v>
      </c>
      <c r="AN817" t="n">
        <v>12.41890543479237</v>
      </c>
      <c r="AO817" t="n">
        <v>-2.499393522385676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</row>
    <row r="818" spans="1:49">
      <c r="A818" t="n">
        <v>-101.3706969</v>
      </c>
      <c r="B818" t="n">
        <v>79.92879735</v>
      </c>
      <c r="C818" t="n">
        <v>54.44672778</v>
      </c>
      <c r="D818" t="n">
        <v>86.51339330499999</v>
      </c>
      <c r="E818" t="n">
        <v>1364.6268935</v>
      </c>
      <c r="F818" t="n">
        <v>815</v>
      </c>
      <c r="G818" t="n">
        <v>31.1</v>
      </c>
      <c r="H818" t="n">
        <v>-1.299819968072749</v>
      </c>
      <c r="I818" t="n">
        <v>2.118003103177513</v>
      </c>
      <c r="J818" t="n">
        <v>0</v>
      </c>
      <c r="K818" t="n">
        <v>0</v>
      </c>
      <c r="L818" t="n">
        <v>-0.1072799200000031</v>
      </c>
      <c r="M818" t="n">
        <v>0</v>
      </c>
      <c r="N818" t="n">
        <v>91.23298384035721</v>
      </c>
      <c r="O818" t="n">
        <v>-17.51041247455492</v>
      </c>
      <c r="P818" t="b">
        <v>1</v>
      </c>
      <c r="Q818" t="n">
        <v>0</v>
      </c>
      <c r="R818" t="b">
        <v>0</v>
      </c>
      <c r="S818" t="n">
        <v>-17.51041247455492</v>
      </c>
      <c r="T818" t="n">
        <v>255.4136528030253</v>
      </c>
      <c r="U818" t="n">
        <v>1007.351446655132</v>
      </c>
      <c r="V818" t="n">
        <v>-654.6718243881737</v>
      </c>
      <c r="W818" t="n">
        <v>3</v>
      </c>
      <c r="X818" t="n">
        <v>1332.725963924739</v>
      </c>
      <c r="Y818" t="b">
        <v>0</v>
      </c>
      <c r="Z818" t="n">
        <v>1332.725963924739</v>
      </c>
      <c r="AA818" t="b">
        <v>0</v>
      </c>
      <c r="AB818" t="n">
        <v>-165.9918418834112</v>
      </c>
      <c r="AC818" t="n">
        <v>-17.51041247455492</v>
      </c>
      <c r="AD818" t="b">
        <v>0</v>
      </c>
      <c r="AE818" t="n">
        <v>0</v>
      </c>
      <c r="AF818" t="n">
        <v>0</v>
      </c>
      <c r="AG818" t="n">
        <v>0.9522876375711963</v>
      </c>
      <c r="AH818" t="n">
        <v>33.42014364742275</v>
      </c>
      <c r="AI818" t="n">
        <v>-119.4799538648868</v>
      </c>
      <c r="AJ818" t="n">
        <v>-16.67494932829111</v>
      </c>
      <c r="AK818" t="n">
        <v>46.51188801852442</v>
      </c>
      <c r="AL818" t="n">
        <v>-16.67494932829111</v>
      </c>
      <c r="AM818" t="n">
        <v>2</v>
      </c>
      <c r="AN818" t="n">
        <v>12.18822928393317</v>
      </c>
      <c r="AO818" t="n">
        <v>-2.353971555982602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</row>
    <row r="819" spans="1:49">
      <c r="A819" t="n">
        <v>-101.3706969</v>
      </c>
      <c r="B819" t="n">
        <v>79.92879735</v>
      </c>
      <c r="C819" t="n">
        <v>54.39234863</v>
      </c>
      <c r="D819" t="n">
        <v>86.42698729</v>
      </c>
      <c r="E819" t="n">
        <v>1263.290677</v>
      </c>
      <c r="F819" t="n">
        <v>816</v>
      </c>
      <c r="G819" t="n">
        <v>26.3</v>
      </c>
      <c r="H819" t="n">
        <v>-1.284555425557812</v>
      </c>
      <c r="I819" t="n">
        <v>2.118003103177513</v>
      </c>
      <c r="J819" t="n">
        <v>0</v>
      </c>
      <c r="K819" t="n">
        <v>0</v>
      </c>
      <c r="L819" t="n">
        <v>-0.1078879294791679</v>
      </c>
      <c r="M819" t="n">
        <v>0</v>
      </c>
      <c r="N819" t="n">
        <v>91.26073689499262</v>
      </c>
      <c r="O819" t="n">
        <v>-14.68732628134963</v>
      </c>
      <c r="P819" t="b">
        <v>1</v>
      </c>
      <c r="Q819" t="n">
        <v>0</v>
      </c>
      <c r="R819" t="b">
        <v>0</v>
      </c>
      <c r="S819" t="n">
        <v>-14.68732628134963</v>
      </c>
      <c r="T819" t="n">
        <v>215.9928961003075</v>
      </c>
      <c r="U819" t="n">
        <v>851.875982219613</v>
      </c>
      <c r="V819" t="n">
        <v>-649.3437388037239</v>
      </c>
      <c r="W819" t="n">
        <v>3</v>
      </c>
      <c r="X819" t="n">
        <v>1127.031924476548</v>
      </c>
      <c r="Y819" t="b">
        <v>0</v>
      </c>
      <c r="Z819" t="n">
        <v>1127.031924476548</v>
      </c>
      <c r="AA819" t="b">
        <v>0</v>
      </c>
      <c r="AB819" t="n">
        <v>-164.6409074045953</v>
      </c>
      <c r="AC819" t="n">
        <v>-14.68732628134963</v>
      </c>
      <c r="AD819" t="b">
        <v>0</v>
      </c>
      <c r="AE819" t="n">
        <v>0</v>
      </c>
      <c r="AF819" t="n">
        <v>0</v>
      </c>
      <c r="AG819" t="n">
        <v>0.952628628577679</v>
      </c>
      <c r="AH819" t="n">
        <v>33.44872002172034</v>
      </c>
      <c r="AI819" t="n">
        <v>-118.5499938236012</v>
      </c>
      <c r="AJ819" t="n">
        <v>-13.991567492875</v>
      </c>
      <c r="AK819" t="n">
        <v>46.09091358099418</v>
      </c>
      <c r="AL819" t="n">
        <v>-13.991567492875</v>
      </c>
      <c r="AM819" t="n">
        <v>2</v>
      </c>
      <c r="AN819" t="n">
        <v>9.714136451011454</v>
      </c>
      <c r="AO819" t="n">
        <v>-2.159301248343592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</row>
    <row r="820" spans="1:49">
      <c r="A820" t="n">
        <v>-101.3706969</v>
      </c>
      <c r="B820" t="n">
        <v>79.92879735</v>
      </c>
      <c r="C820" t="n">
        <v>54.33837753</v>
      </c>
      <c r="D820" t="n">
        <v>86.34122965</v>
      </c>
      <c r="E820" t="n">
        <v>1348.367572</v>
      </c>
      <c r="F820" t="n">
        <v>817</v>
      </c>
      <c r="G820" t="n">
        <v>21.9</v>
      </c>
      <c r="H820" t="n">
        <v>-1.22862499636267</v>
      </c>
      <c r="I820" t="n">
        <v>2.118003103177513</v>
      </c>
      <c r="J820" t="n">
        <v>0</v>
      </c>
      <c r="K820" t="n">
        <v>0</v>
      </c>
      <c r="L820" t="n">
        <v>-0.1022346368958334</v>
      </c>
      <c r="M820" t="n">
        <v>0</v>
      </c>
      <c r="N820" t="n">
        <v>91.28848994962803</v>
      </c>
      <c r="O820" t="n">
        <v>-11.6972581415075</v>
      </c>
      <c r="P820" t="b">
        <v>1</v>
      </c>
      <c r="Q820" t="n">
        <v>0</v>
      </c>
      <c r="R820" t="b">
        <v>0</v>
      </c>
      <c r="S820" t="n">
        <v>-11.6972581415075</v>
      </c>
      <c r="T820" t="n">
        <v>179.8572024561496</v>
      </c>
      <c r="U820" t="n">
        <v>709.356806487054</v>
      </c>
      <c r="V820" t="n">
        <v>-621.0515103380613</v>
      </c>
      <c r="W820" t="n">
        <v>2</v>
      </c>
      <c r="X820" t="n">
        <v>1515.186138656347</v>
      </c>
      <c r="Y820" t="b">
        <v>1</v>
      </c>
      <c r="Z820" t="n">
        <v>1515.186138656347</v>
      </c>
      <c r="AA820" t="b">
        <v>0</v>
      </c>
      <c r="AB820" t="n">
        <v>-157.4674214853097</v>
      </c>
      <c r="AC820" t="n">
        <v>-11.6972581415075</v>
      </c>
      <c r="AD820" t="b">
        <v>0</v>
      </c>
      <c r="AE820" t="n">
        <v>0</v>
      </c>
      <c r="AF820" t="n">
        <v>-166.8185666563472</v>
      </c>
      <c r="AG820" t="n">
        <v>0.9525523455747923</v>
      </c>
      <c r="AH820" t="n">
        <v>33.47251791591734</v>
      </c>
      <c r="AI820" t="n">
        <v>-70.22282850535869</v>
      </c>
      <c r="AJ820" t="n">
        <v>-11.14225067948681</v>
      </c>
      <c r="AK820" t="n">
        <v>87.24459297995098</v>
      </c>
      <c r="AL820" t="n">
        <v>-9.915514082407054</v>
      </c>
      <c r="AM820" t="n">
        <v>2</v>
      </c>
      <c r="AN820" t="n">
        <v>5.457511002217069</v>
      </c>
      <c r="AO820" t="n">
        <v>-2.322412042377457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</row>
    <row r="821" spans="1:49">
      <c r="A821" t="n">
        <v>-93.261041135</v>
      </c>
      <c r="B821" t="n">
        <v>71.820382755</v>
      </c>
      <c r="C821" t="n">
        <v>54.284837735</v>
      </c>
      <c r="D821" t="n">
        <v>86.256157335</v>
      </c>
      <c r="E821" t="n">
        <v>1454.8653465</v>
      </c>
      <c r="F821" t="n">
        <v>818</v>
      </c>
      <c r="G821" t="n">
        <v>18</v>
      </c>
      <c r="H821" t="n">
        <v>-0.7176112556581757</v>
      </c>
      <c r="I821" t="n">
        <v>1.948562854651695</v>
      </c>
      <c r="J821" t="n">
        <v>0</v>
      </c>
      <c r="K821" t="n">
        <v>0</v>
      </c>
      <c r="L821" t="n">
        <v>-0.09829054441666696</v>
      </c>
      <c r="M821" t="n">
        <v>0</v>
      </c>
      <c r="N821" t="n">
        <v>91.31483529339626</v>
      </c>
      <c r="O821" t="n">
        <v>-5.300099344955348</v>
      </c>
      <c r="P821" t="b">
        <v>1</v>
      </c>
      <c r="Q821" t="n">
        <v>0</v>
      </c>
      <c r="R821" t="b">
        <v>0</v>
      </c>
      <c r="S821" t="n">
        <v>-5.300099344955348</v>
      </c>
      <c r="T821" t="n">
        <v>147.8278376351915</v>
      </c>
      <c r="U821" t="n">
        <v>583.0329916331951</v>
      </c>
      <c r="V821" t="n">
        <v>-342.3727315998906</v>
      </c>
      <c r="W821" t="n">
        <v>2</v>
      </c>
      <c r="X821" t="n">
        <v>1245.358470128505</v>
      </c>
      <c r="Y821" t="b">
        <v>0</v>
      </c>
      <c r="Z821" t="n">
        <v>1245.358470128505</v>
      </c>
      <c r="AA821" t="b">
        <v>0</v>
      </c>
      <c r="AB821" t="n">
        <v>-86.80850192694994</v>
      </c>
      <c r="AC821" t="n">
        <v>-5.300099344955348</v>
      </c>
      <c r="AD821" t="b">
        <v>0</v>
      </c>
      <c r="AE821" t="n">
        <v>0</v>
      </c>
      <c r="AF821" t="n">
        <v>0</v>
      </c>
      <c r="AG821" t="n">
        <v>0.9444070166410261</v>
      </c>
      <c r="AH821" t="n">
        <v>33.4915015192559</v>
      </c>
      <c r="AI821" t="n">
        <v>-38.38134752991927</v>
      </c>
      <c r="AJ821" t="n">
        <v>-5.005451010270336</v>
      </c>
      <c r="AK821" t="n">
        <v>48.42715439703069</v>
      </c>
      <c r="AL821" t="n">
        <v>-5.005451010270336</v>
      </c>
      <c r="AM821" t="n">
        <v>2</v>
      </c>
      <c r="AN821" t="n">
        <v>0.525031652426772</v>
      </c>
      <c r="AO821" t="n">
        <v>-2.531490591849964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</row>
    <row r="822" spans="1:49">
      <c r="A822" t="n">
        <v>-42.575692685</v>
      </c>
      <c r="B822" t="n">
        <v>21.14279155</v>
      </c>
      <c r="C822" t="n">
        <v>54.231737695</v>
      </c>
      <c r="D822" t="n">
        <v>86.17178376999999</v>
      </c>
      <c r="E822" t="n">
        <v>1320.7351725</v>
      </c>
      <c r="F822" t="n">
        <v>819</v>
      </c>
      <c r="G822" t="n">
        <v>17</v>
      </c>
      <c r="H822" t="n">
        <v>0.01573668566204267</v>
      </c>
      <c r="I822" t="n">
        <v>0.8895613030629382</v>
      </c>
      <c r="J822" t="n">
        <v>0</v>
      </c>
      <c r="K822" t="n">
        <v>0</v>
      </c>
      <c r="L822" t="n">
        <v>-0.0918791415208306</v>
      </c>
      <c r="M822" t="n">
        <v>0</v>
      </c>
      <c r="N822" t="n">
        <v>91.33097473337976</v>
      </c>
      <c r="O822" t="n">
        <v>0.8736174968902516</v>
      </c>
      <c r="P822" t="b">
        <v>1</v>
      </c>
      <c r="Q822" t="n">
        <v>0</v>
      </c>
      <c r="R822" t="b">
        <v>0</v>
      </c>
      <c r="S822" t="n">
        <v>0.8736174968902516</v>
      </c>
      <c r="T822" t="n">
        <v>139.6151799887919</v>
      </c>
      <c r="U822" t="n">
        <v>550.6422698757954</v>
      </c>
      <c r="V822" t="n">
        <v>59.75304820556646</v>
      </c>
      <c r="W822" t="n">
        <v>2</v>
      </c>
      <c r="X822" t="n">
        <v>1176.171888454699</v>
      </c>
      <c r="Y822" t="b">
        <v>0</v>
      </c>
      <c r="Z822" t="n">
        <v>1176.171888454699</v>
      </c>
      <c r="AA822" t="b">
        <v>0</v>
      </c>
      <c r="AB822" t="n">
        <v>15.15036719208075</v>
      </c>
      <c r="AC822" t="n">
        <v>0.8736174968902516</v>
      </c>
      <c r="AD822" t="b">
        <v>0</v>
      </c>
      <c r="AE822" t="n">
        <v>0</v>
      </c>
      <c r="AF822" t="n">
        <v>0</v>
      </c>
      <c r="AG822" t="n">
        <v>0.7589456384682873</v>
      </c>
      <c r="AH822" t="n">
        <v>33.50157973890661</v>
      </c>
      <c r="AI822" t="n">
        <v>9.345687195637931</v>
      </c>
      <c r="AJ822" t="n">
        <v>1.151093639135204</v>
      </c>
      <c r="AK822" t="n">
        <v>2.252818660019604</v>
      </c>
      <c r="AL822" t="n">
        <v>1.151093639135204</v>
      </c>
      <c r="AM822" t="n">
        <v>1</v>
      </c>
      <c r="AN822" t="n">
        <v>0</v>
      </c>
      <c r="AO822" t="n">
        <v>2.045735400757357</v>
      </c>
      <c r="AP822" t="n">
        <v>0</v>
      </c>
      <c r="AQ822" t="n">
        <v>0.8317658633578597</v>
      </c>
      <c r="AR822" t="n">
        <v>1</v>
      </c>
      <c r="AS822" t="n">
        <v>0</v>
      </c>
      <c r="AT822" t="n">
        <v>0</v>
      </c>
      <c r="AU822" t="n">
        <v>0</v>
      </c>
      <c r="AV822" t="n">
        <v>0.836802166223272</v>
      </c>
      <c r="AW822" t="n">
        <v>0.2630763949352702</v>
      </c>
    </row>
    <row r="823" spans="1:49">
      <c r="A823" t="n">
        <v>0</v>
      </c>
      <c r="B823" t="n">
        <v>-21.42638506</v>
      </c>
      <c r="C823" t="n">
        <v>54.181281895</v>
      </c>
      <c r="D823" t="n">
        <v>86.09161177999999</v>
      </c>
      <c r="E823" t="n">
        <v>1351.9021255</v>
      </c>
      <c r="F823" t="n">
        <v>820</v>
      </c>
      <c r="G823" t="n">
        <v>18</v>
      </c>
      <c r="H823" t="n">
        <v>0.6546645130100059</v>
      </c>
      <c r="I823" t="n">
        <v>-0</v>
      </c>
      <c r="J823" t="n">
        <v>0</v>
      </c>
      <c r="K823" t="n">
        <v>0</v>
      </c>
      <c r="L823" t="n">
        <v>-0.078073188500002</v>
      </c>
      <c r="M823" t="n">
        <v>0</v>
      </c>
      <c r="N823" t="n">
        <v>91.33092549839539</v>
      </c>
      <c r="O823" t="n">
        <v>6.360813999302526</v>
      </c>
      <c r="P823" t="b">
        <v>1</v>
      </c>
      <c r="Q823" t="n">
        <v>0</v>
      </c>
      <c r="R823" t="b">
        <v>0</v>
      </c>
      <c r="S823" t="n">
        <v>6.360813999302526</v>
      </c>
      <c r="T823" t="n">
        <v>147.8278376351915</v>
      </c>
      <c r="U823" t="n">
        <v>583.0329916331951</v>
      </c>
      <c r="V823" t="n">
        <v>410.8921592597766</v>
      </c>
      <c r="W823" t="n">
        <v>2</v>
      </c>
      <c r="X823" t="n">
        <v>1245.358470128505</v>
      </c>
      <c r="Y823" t="b">
        <v>0</v>
      </c>
      <c r="Z823" t="n">
        <v>1245.358470128505</v>
      </c>
      <c r="AA823" t="b">
        <v>0</v>
      </c>
      <c r="AB823" t="n">
        <v>104.181581962418</v>
      </c>
      <c r="AC823" t="n">
        <v>6.360813999302526</v>
      </c>
      <c r="AD823" t="b">
        <v>0</v>
      </c>
      <c r="AE823" t="n">
        <v>0</v>
      </c>
      <c r="AF823" t="n">
        <v>0</v>
      </c>
      <c r="AG823" t="n">
        <v>0.9265143398404388</v>
      </c>
      <c r="AH823" t="n">
        <v>33.50878278420376</v>
      </c>
      <c r="AI823" t="n">
        <v>52.64262706091483</v>
      </c>
      <c r="AJ823" t="n">
        <v>6.865316299797329</v>
      </c>
      <c r="AK823" t="n">
        <v>3.868478202104903</v>
      </c>
      <c r="AL823" t="n">
        <v>6.865316299797329</v>
      </c>
      <c r="AM823" t="n">
        <v>0</v>
      </c>
      <c r="AN823" t="n">
        <v>0</v>
      </c>
      <c r="AO823" t="n">
        <v>6.869260611462752</v>
      </c>
      <c r="AP823" t="n">
        <v>0</v>
      </c>
      <c r="AQ823" t="n">
        <v>1.765723645490583</v>
      </c>
      <c r="AR823" t="n">
        <v>1</v>
      </c>
      <c r="AS823" t="n">
        <v>0</v>
      </c>
      <c r="AT823" t="n">
        <v>0</v>
      </c>
      <c r="AU823" t="n">
        <v>0</v>
      </c>
      <c r="AV823" t="n">
        <v>1.753772902665631</v>
      </c>
      <c r="AW823" t="n">
        <v>0.5513564273509973</v>
      </c>
    </row>
    <row r="824" spans="1:49">
      <c r="A824" t="n">
        <v>0</v>
      </c>
      <c r="B824" t="n">
        <v>-21.42638506</v>
      </c>
      <c r="C824" t="n">
        <v>54.13230098</v>
      </c>
      <c r="D824" t="n">
        <v>86.01378331999999</v>
      </c>
      <c r="E824" t="n">
        <v>1411.457937</v>
      </c>
      <c r="F824" t="n">
        <v>821</v>
      </c>
      <c r="G824" t="n">
        <v>21.4</v>
      </c>
      <c r="H824" t="n">
        <v>1.032271928964595</v>
      </c>
      <c r="I824" t="n">
        <v>-0</v>
      </c>
      <c r="J824" t="n">
        <v>0</v>
      </c>
      <c r="K824" t="n">
        <v>0</v>
      </c>
      <c r="L824" t="n">
        <v>-0.05286107485416647</v>
      </c>
      <c r="M824" t="n">
        <v>0</v>
      </c>
      <c r="N824" t="n">
        <v>91.32348578136066</v>
      </c>
      <c r="O824" t="n">
        <v>11.40609596672557</v>
      </c>
      <c r="P824" t="b">
        <v>1</v>
      </c>
      <c r="Q824" t="n">
        <v>0</v>
      </c>
      <c r="R824" t="b">
        <v>0</v>
      </c>
      <c r="S824" t="n">
        <v>11.40609596672557</v>
      </c>
      <c r="T824" t="n">
        <v>175.7508736329498</v>
      </c>
      <c r="U824" t="n">
        <v>693.1614456083541</v>
      </c>
      <c r="V824" t="n">
        <v>619.7419734969322</v>
      </c>
      <c r="W824" t="n">
        <v>2</v>
      </c>
      <c r="X824" t="n">
        <v>1480.592847819445</v>
      </c>
      <c r="Y824" t="b">
        <v>0</v>
      </c>
      <c r="Z824" t="n">
        <v>1480.592847819445</v>
      </c>
      <c r="AA824" t="b">
        <v>0</v>
      </c>
      <c r="AB824" t="n">
        <v>157.1353888176806</v>
      </c>
      <c r="AC824" t="n">
        <v>11.40609596672557</v>
      </c>
      <c r="AD824" t="b">
        <v>0</v>
      </c>
      <c r="AE824" t="n">
        <v>0</v>
      </c>
      <c r="AF824" t="n">
        <v>0</v>
      </c>
      <c r="AG824" t="n">
        <v>0.9373241458753657</v>
      </c>
      <c r="AH824" t="n">
        <v>33.52477082047422</v>
      </c>
      <c r="AI824" t="n">
        <v>78.48432931215476</v>
      </c>
      <c r="AJ824" t="n">
        <v>12.16878495760229</v>
      </c>
      <c r="AK824" t="n">
        <v>4.919072375038382</v>
      </c>
      <c r="AL824" t="n">
        <v>12.16878495760229</v>
      </c>
      <c r="AM824" t="n">
        <v>0</v>
      </c>
      <c r="AN824" t="n">
        <v>0</v>
      </c>
      <c r="AO824" t="n">
        <v>12.17307468895963</v>
      </c>
      <c r="AP824" t="n">
        <v>0</v>
      </c>
      <c r="AQ824" t="n">
        <v>2.818963747962544</v>
      </c>
      <c r="AR824" t="n">
        <v>1</v>
      </c>
      <c r="AS824" t="n">
        <v>0</v>
      </c>
      <c r="AT824" t="n">
        <v>0</v>
      </c>
      <c r="AU824" t="n">
        <v>0</v>
      </c>
      <c r="AV824" t="n">
        <v>2.788354590302053</v>
      </c>
      <c r="AW824" t="n">
        <v>0.8766113461782719</v>
      </c>
    </row>
    <row r="825" spans="1:49">
      <c r="A825" t="n">
        <v>0</v>
      </c>
      <c r="B825" t="n">
        <v>-21.42638506</v>
      </c>
      <c r="C825" t="n">
        <v>54.08844712</v>
      </c>
      <c r="D825" t="n">
        <v>85.944101515</v>
      </c>
      <c r="E825" t="n">
        <v>1257.290237</v>
      </c>
      <c r="F825" t="n">
        <v>822</v>
      </c>
      <c r="G825" t="n">
        <v>24.8</v>
      </c>
      <c r="H825" t="n">
        <v>0.8829144377982807</v>
      </c>
      <c r="I825" t="n">
        <v>-0</v>
      </c>
      <c r="J825" t="n">
        <v>0</v>
      </c>
      <c r="K825" t="n">
        <v>0</v>
      </c>
      <c r="L825" t="n">
        <v>-0.01908101029166714</v>
      </c>
      <c r="M825" t="n">
        <v>0</v>
      </c>
      <c r="N825" t="n">
        <v>91.31604606432593</v>
      </c>
      <c r="O825" t="n">
        <v>11.50796440652967</v>
      </c>
      <c r="P825" t="b">
        <v>1</v>
      </c>
      <c r="Q825" t="n">
        <v>0</v>
      </c>
      <c r="R825" t="b">
        <v>0</v>
      </c>
      <c r="S825" t="n">
        <v>11.50796440652967</v>
      </c>
      <c r="T825" t="n">
        <v>203.6739096307082</v>
      </c>
      <c r="U825" t="n">
        <v>803.2898995835133</v>
      </c>
      <c r="V825" t="n">
        <v>539.5534725716215</v>
      </c>
      <c r="W825" t="n">
        <v>3</v>
      </c>
      <c r="X825" t="n">
        <v>1062.752537148988</v>
      </c>
      <c r="Y825" t="b">
        <v>1</v>
      </c>
      <c r="Z825" t="n">
        <v>1062.752537148988</v>
      </c>
      <c r="AA825" t="b">
        <v>0</v>
      </c>
      <c r="AB825" t="n">
        <v>136.803618806192</v>
      </c>
      <c r="AC825" t="n">
        <v>11.50796440652967</v>
      </c>
      <c r="AD825" t="b">
        <v>0</v>
      </c>
      <c r="AE825" t="n">
        <v>0</v>
      </c>
      <c r="AF825" t="n">
        <v>194.5376998510119</v>
      </c>
      <c r="AG825" t="n">
        <v>0.9463884078872261</v>
      </c>
      <c r="AH825" t="n">
        <v>33.54922297383005</v>
      </c>
      <c r="AI825" t="n">
        <v>109.261794613807</v>
      </c>
      <c r="AJ825" t="n">
        <v>12.15987464620445</v>
      </c>
      <c r="AK825" t="n">
        <v>5.857698766345095</v>
      </c>
      <c r="AL825" t="n">
        <v>14.38574940204859</v>
      </c>
      <c r="AM825" t="n">
        <v>0</v>
      </c>
      <c r="AN825" t="n">
        <v>0</v>
      </c>
      <c r="AO825" t="n">
        <v>14.41234040135448</v>
      </c>
      <c r="AP825" t="n">
        <v>0</v>
      </c>
      <c r="AQ825" t="n">
        <v>3.32184531671075</v>
      </c>
      <c r="AR825" t="n">
        <v>1</v>
      </c>
      <c r="AS825" t="n">
        <v>0</v>
      </c>
      <c r="AT825" t="n">
        <v>0</v>
      </c>
      <c r="AU825" t="n">
        <v>0</v>
      </c>
      <c r="AV825" t="n">
        <v>3.282908769964432</v>
      </c>
      <c r="AW825" t="n">
        <v>1.032090784374461</v>
      </c>
    </row>
    <row r="826" spans="1:49">
      <c r="A826" t="n">
        <v>0</v>
      </c>
      <c r="B826" t="n">
        <v>-21.42638506</v>
      </c>
      <c r="C826" t="n">
        <v>54.06412479</v>
      </c>
      <c r="D826" t="n">
        <v>85.90545443000001</v>
      </c>
      <c r="E826" t="n">
        <v>1175.899864</v>
      </c>
      <c r="F826" t="n">
        <v>823</v>
      </c>
      <c r="G826" t="n">
        <v>27.9</v>
      </c>
      <c r="H826" t="n">
        <v>0.8527369865089471</v>
      </c>
      <c r="I826" t="n">
        <v>-0</v>
      </c>
      <c r="J826" t="n">
        <v>0</v>
      </c>
      <c r="K826" t="n">
        <v>0</v>
      </c>
      <c r="L826" t="n">
        <v>0.01185299150000124</v>
      </c>
      <c r="M826" t="n">
        <v>0</v>
      </c>
      <c r="N826" t="n">
        <v>91.3086063472912</v>
      </c>
      <c r="O826" t="n">
        <v>12.59291865069516</v>
      </c>
      <c r="P826" t="b">
        <v>1</v>
      </c>
      <c r="Q826" t="n">
        <v>0</v>
      </c>
      <c r="R826" t="b">
        <v>0</v>
      </c>
      <c r="S826" t="n">
        <v>12.59291865069516</v>
      </c>
      <c r="T826" t="n">
        <v>229.1331483345468</v>
      </c>
      <c r="U826" t="n">
        <v>903.7011370314525</v>
      </c>
      <c r="V826" t="n">
        <v>524.8193722593062</v>
      </c>
      <c r="W826" t="n">
        <v>3</v>
      </c>
      <c r="X826" t="n">
        <v>1195.596604292612</v>
      </c>
      <c r="Y826" t="b">
        <v>0</v>
      </c>
      <c r="Z826" t="n">
        <v>1195.596604292612</v>
      </c>
      <c r="AA826" t="b">
        <v>0</v>
      </c>
      <c r="AB826" t="n">
        <v>133.0677921549965</v>
      </c>
      <c r="AC826" t="n">
        <v>12.59291865069516</v>
      </c>
      <c r="AD826" t="b">
        <v>0</v>
      </c>
      <c r="AE826" t="n">
        <v>0</v>
      </c>
      <c r="AF826" t="n">
        <v>0</v>
      </c>
      <c r="AG826" t="n">
        <v>0.9453785432044606</v>
      </c>
      <c r="AH826" t="n">
        <v>33.57032562612721</v>
      </c>
      <c r="AI826" t="n">
        <v>106.3916062913781</v>
      </c>
      <c r="AJ826" t="n">
        <v>13.32050398352614</v>
      </c>
      <c r="AK826" t="n">
        <v>5.811264526452547</v>
      </c>
      <c r="AL826" t="n">
        <v>13.32050398352614</v>
      </c>
      <c r="AM826" t="n">
        <v>0</v>
      </c>
      <c r="AN826" t="n">
        <v>0</v>
      </c>
      <c r="AO826" t="n">
        <v>13.32050804649562</v>
      </c>
      <c r="AP826" t="n">
        <v>0</v>
      </c>
      <c r="AQ826" t="n">
        <v>3.115729028752806</v>
      </c>
      <c r="AR826" t="n">
        <v>1</v>
      </c>
      <c r="AS826" t="n">
        <v>0</v>
      </c>
      <c r="AT826" t="n">
        <v>0</v>
      </c>
      <c r="AU826" t="n">
        <v>0</v>
      </c>
      <c r="AV826" t="n">
        <v>3.080383779702238</v>
      </c>
      <c r="AW826" t="n">
        <v>0.968420365638639</v>
      </c>
    </row>
    <row r="827" spans="1:49">
      <c r="A827" t="n">
        <v>0</v>
      </c>
      <c r="B827" t="n">
        <v>-21.42638506</v>
      </c>
      <c r="C827" t="n">
        <v>54.07448915000001</v>
      </c>
      <c r="D827" t="n">
        <v>85.92192292999999</v>
      </c>
      <c r="E827" t="n">
        <v>1254.378498</v>
      </c>
      <c r="F827" t="n">
        <v>824</v>
      </c>
      <c r="G827" t="n">
        <v>30.8</v>
      </c>
      <c r="H827" t="n">
        <v>0.7061376161659312</v>
      </c>
      <c r="I827" t="n">
        <v>-0</v>
      </c>
      <c r="J827" t="n">
        <v>0</v>
      </c>
      <c r="K827" t="n">
        <v>0</v>
      </c>
      <c r="L827" t="n">
        <v>0.03989449849999838</v>
      </c>
      <c r="M827" t="n">
        <v>0</v>
      </c>
      <c r="N827" t="n">
        <v>91.30116663025647</v>
      </c>
      <c r="O827" t="n">
        <v>11.82006245825533</v>
      </c>
      <c r="P827" t="b">
        <v>1</v>
      </c>
      <c r="Q827" t="n">
        <v>0</v>
      </c>
      <c r="R827" t="b">
        <v>0</v>
      </c>
      <c r="S827" t="n">
        <v>11.82006245825533</v>
      </c>
      <c r="T827" t="n">
        <v>252.9498555091054</v>
      </c>
      <c r="U827" t="n">
        <v>997.6342301279118</v>
      </c>
      <c r="V827" t="n">
        <v>446.2278970114434</v>
      </c>
      <c r="W827" t="n">
        <v>3</v>
      </c>
      <c r="X827" t="n">
        <v>1319.870086459227</v>
      </c>
      <c r="Y827" t="b">
        <v>0</v>
      </c>
      <c r="Z827" t="n">
        <v>1319.870086459227</v>
      </c>
      <c r="AA827" t="b">
        <v>0</v>
      </c>
      <c r="AB827" t="n">
        <v>113.1409475181145</v>
      </c>
      <c r="AC827" t="n">
        <v>11.82006245825533</v>
      </c>
      <c r="AD827" t="b">
        <v>0</v>
      </c>
      <c r="AE827" t="n">
        <v>0</v>
      </c>
      <c r="AF827" t="n">
        <v>0</v>
      </c>
      <c r="AG827" t="n">
        <v>0.9416825069726081</v>
      </c>
      <c r="AH827" t="n">
        <v>33.59385278609117</v>
      </c>
      <c r="AI827" t="n">
        <v>90.81455609131156</v>
      </c>
      <c r="AJ827" t="n">
        <v>12.55206757132546</v>
      </c>
      <c r="AK827" t="n">
        <v>5.296077241640774</v>
      </c>
      <c r="AL827" t="n">
        <v>12.55206757132546</v>
      </c>
      <c r="AM827" t="n">
        <v>0</v>
      </c>
      <c r="AN827" t="n">
        <v>0</v>
      </c>
      <c r="AO827" t="n">
        <v>12.5906422611756</v>
      </c>
      <c r="AP827" t="n">
        <v>0</v>
      </c>
      <c r="AQ827" t="n">
        <v>2.934384029803603</v>
      </c>
      <c r="AR827" t="n">
        <v>1</v>
      </c>
      <c r="AS827" t="n">
        <v>0</v>
      </c>
      <c r="AT827" t="n">
        <v>0</v>
      </c>
      <c r="AU827" t="n">
        <v>0</v>
      </c>
      <c r="AV827" t="n">
        <v>2.901898954172977</v>
      </c>
      <c r="AW827" t="n">
        <v>0.9123077665725888</v>
      </c>
    </row>
    <row r="828" spans="1:49">
      <c r="A828" t="n">
        <v>0</v>
      </c>
      <c r="B828" t="n">
        <v>-21.42638506</v>
      </c>
      <c r="C828" t="n">
        <v>54.131122925</v>
      </c>
      <c r="D828" t="n">
        <v>86.011911435</v>
      </c>
      <c r="E828" t="n">
        <v>1459.6145945</v>
      </c>
      <c r="F828" t="n">
        <v>825</v>
      </c>
      <c r="G828" t="n">
        <v>33</v>
      </c>
      <c r="H828" t="n">
        <v>0.5727125488273357</v>
      </c>
      <c r="I828" t="n">
        <v>-0</v>
      </c>
      <c r="J828" t="n">
        <v>0</v>
      </c>
      <c r="K828" t="n">
        <v>0</v>
      </c>
      <c r="L828" t="n">
        <v>0.0691296355625029</v>
      </c>
      <c r="M828" t="n">
        <v>0</v>
      </c>
      <c r="N828" t="n">
        <v>91.29372691322175</v>
      </c>
      <c r="O828" t="n">
        <v>10.62926985754386</v>
      </c>
      <c r="P828" t="b">
        <v>1</v>
      </c>
      <c r="Q828" t="n">
        <v>0</v>
      </c>
      <c r="R828" t="b">
        <v>0</v>
      </c>
      <c r="S828" t="n">
        <v>10.62926985754386</v>
      </c>
      <c r="T828" t="n">
        <v>271.0177023311844</v>
      </c>
      <c r="U828" t="n">
        <v>1068.893817994191</v>
      </c>
      <c r="V828" t="n">
        <v>374.5218466693061</v>
      </c>
      <c r="W828" t="n">
        <v>3</v>
      </c>
      <c r="X828" t="n">
        <v>1414.146521206315</v>
      </c>
      <c r="Y828" t="b">
        <v>0</v>
      </c>
      <c r="Z828" t="n">
        <v>1414.146521206315</v>
      </c>
      <c r="AA828" t="b">
        <v>0</v>
      </c>
      <c r="AB828" t="n">
        <v>94.95990027112224</v>
      </c>
      <c r="AC828" t="n">
        <v>10.62926985754386</v>
      </c>
      <c r="AD828" t="b">
        <v>0</v>
      </c>
      <c r="AE828" t="n">
        <v>0</v>
      </c>
      <c r="AF828" t="n">
        <v>0</v>
      </c>
      <c r="AG828" t="n">
        <v>0.9371063119820495</v>
      </c>
      <c r="AH828" t="n">
        <v>33.61743032368754</v>
      </c>
      <c r="AI828" t="n">
        <v>76.59343423832927</v>
      </c>
      <c r="AJ828" t="n">
        <v>11.3426510115615</v>
      </c>
      <c r="AK828" t="n">
        <v>4.817243557208897</v>
      </c>
      <c r="AL828" t="n">
        <v>11.3426510115615</v>
      </c>
      <c r="AM828" t="n">
        <v>0</v>
      </c>
      <c r="AN828" t="n">
        <v>0</v>
      </c>
      <c r="AO828" t="n">
        <v>11.44101566160335</v>
      </c>
      <c r="AP828" t="n">
        <v>0</v>
      </c>
      <c r="AQ828" t="n">
        <v>2.668379428208179</v>
      </c>
      <c r="AR828" t="n">
        <v>1</v>
      </c>
      <c r="AS828" t="n">
        <v>0</v>
      </c>
      <c r="AT828" t="n">
        <v>0</v>
      </c>
      <c r="AU828" t="n">
        <v>0</v>
      </c>
      <c r="AV828" t="n">
        <v>2.640509573810821</v>
      </c>
      <c r="AW828" t="n">
        <v>0.8301313829114448</v>
      </c>
    </row>
    <row r="829" spans="1:49">
      <c r="A829" t="n">
        <v>0</v>
      </c>
      <c r="B829" t="n">
        <v>-21.42638506</v>
      </c>
      <c r="C829" t="n">
        <v>54.217087595</v>
      </c>
      <c r="D829" t="n">
        <v>86.14850541999999</v>
      </c>
      <c r="E829" t="n">
        <v>1707.4327275</v>
      </c>
      <c r="F829" t="n">
        <v>826</v>
      </c>
      <c r="G829" t="n">
        <v>35.1</v>
      </c>
      <c r="H829" t="n">
        <v>0.5863455218580516</v>
      </c>
      <c r="I829" t="n">
        <v>-0</v>
      </c>
      <c r="J829" t="n">
        <v>0</v>
      </c>
      <c r="K829" t="n">
        <v>0</v>
      </c>
      <c r="L829" t="n">
        <v>0.0958577342499955</v>
      </c>
      <c r="M829" t="n">
        <v>0</v>
      </c>
      <c r="N829" t="n">
        <v>91.28628719618702</v>
      </c>
      <c r="O829" t="n">
        <v>11.57836717974065</v>
      </c>
      <c r="P829" t="b">
        <v>1</v>
      </c>
      <c r="Q829" t="n">
        <v>0</v>
      </c>
      <c r="R829" t="b">
        <v>0</v>
      </c>
      <c r="S829" t="n">
        <v>11.57836717974065</v>
      </c>
      <c r="T829" t="n">
        <v>288.2642833886234</v>
      </c>
      <c r="U829" t="n">
        <v>1136.914333684731</v>
      </c>
      <c r="V829" t="n">
        <v>383.5551906590626</v>
      </c>
      <c r="W829" t="n">
        <v>3</v>
      </c>
      <c r="X829" t="n">
        <v>1504.137663464898</v>
      </c>
      <c r="Y829" t="b">
        <v>0</v>
      </c>
      <c r="Z829" t="n">
        <v>1504.137663464898</v>
      </c>
      <c r="AA829" t="b">
        <v>0</v>
      </c>
      <c r="AB829" t="n">
        <v>97.25030189124305</v>
      </c>
      <c r="AC829" t="n">
        <v>11.57836717974065</v>
      </c>
      <c r="AD829" t="b">
        <v>0</v>
      </c>
      <c r="AE829" t="n">
        <v>0</v>
      </c>
      <c r="AF829" t="n">
        <v>0</v>
      </c>
      <c r="AG829" t="n">
        <v>0.9372194066372643</v>
      </c>
      <c r="AH829" t="n">
        <v>33.64029633024474</v>
      </c>
      <c r="AI829" t="n">
        <v>78.43137723818846</v>
      </c>
      <c r="AJ829" t="n">
        <v>12.35395585894208</v>
      </c>
      <c r="AK829" t="n">
        <v>4.923968401270045</v>
      </c>
      <c r="AL829" t="n">
        <v>12.35395585894208</v>
      </c>
      <c r="AM829" t="n">
        <v>0</v>
      </c>
      <c r="AN829" t="n">
        <v>0</v>
      </c>
      <c r="AO829" t="n">
        <v>12.36381682814867</v>
      </c>
      <c r="AP829" t="n">
        <v>0</v>
      </c>
      <c r="AQ829" t="n">
        <v>2.842086551064267</v>
      </c>
      <c r="AR829" t="n">
        <v>1</v>
      </c>
      <c r="AS829" t="n">
        <v>0</v>
      </c>
      <c r="AT829" t="n">
        <v>0</v>
      </c>
      <c r="AU829" t="n">
        <v>0</v>
      </c>
      <c r="AV829" t="n">
        <v>2.810896297592786</v>
      </c>
      <c r="AW829" t="n">
        <v>0.8836980762670534</v>
      </c>
    </row>
    <row r="830" spans="1:49">
      <c r="A830" t="n">
        <v>0</v>
      </c>
      <c r="B830" t="n">
        <v>-21.42638506</v>
      </c>
      <c r="C830" t="n">
        <v>54.29266553</v>
      </c>
      <c r="D830" t="n">
        <v>86.268595355</v>
      </c>
      <c r="E830" t="n">
        <v>1603.0612625</v>
      </c>
      <c r="F830" t="n">
        <v>827</v>
      </c>
      <c r="G830" t="n">
        <v>37.1</v>
      </c>
      <c r="H830" t="n">
        <v>0.4985720304071188</v>
      </c>
      <c r="I830" t="n">
        <v>-0</v>
      </c>
      <c r="J830" t="n">
        <v>0</v>
      </c>
      <c r="K830" t="n">
        <v>0</v>
      </c>
      <c r="L830" t="n">
        <v>0.117332706687499</v>
      </c>
      <c r="M830" t="n">
        <v>0</v>
      </c>
      <c r="N830" t="n">
        <v>91.27884747915229</v>
      </c>
      <c r="O830" t="n">
        <v>10.75041889600498</v>
      </c>
      <c r="P830" t="b">
        <v>1</v>
      </c>
      <c r="Q830" t="n">
        <v>0</v>
      </c>
      <c r="R830" t="b">
        <v>0</v>
      </c>
      <c r="S830" t="n">
        <v>10.75041889600498</v>
      </c>
      <c r="T830" t="n">
        <v>304.6895986814224</v>
      </c>
      <c r="U830" t="n">
        <v>1201.69577719953</v>
      </c>
      <c r="V830" t="n">
        <v>336.9295798108316</v>
      </c>
      <c r="W830" t="n">
        <v>3</v>
      </c>
      <c r="X830" t="n">
        <v>1589.843513234978</v>
      </c>
      <c r="Y830" t="b">
        <v>0</v>
      </c>
      <c r="Z830" t="n">
        <v>1589.843513234978</v>
      </c>
      <c r="AA830" t="b">
        <v>0</v>
      </c>
      <c r="AB830" t="n">
        <v>85.4283924469654</v>
      </c>
      <c r="AC830" t="n">
        <v>10.75041889600498</v>
      </c>
      <c r="AD830" t="b">
        <v>0</v>
      </c>
      <c r="AE830" t="n">
        <v>0</v>
      </c>
      <c r="AF830" t="n">
        <v>0</v>
      </c>
      <c r="AG830" t="n">
        <v>0.9331781528380376</v>
      </c>
      <c r="AH830" t="n">
        <v>33.66515927486579</v>
      </c>
      <c r="AI830" t="n">
        <v>69.19549606812782</v>
      </c>
      <c r="AJ830" t="n">
        <v>11.52022136749576</v>
      </c>
      <c r="AK830" t="n">
        <v>4.623770862560605</v>
      </c>
      <c r="AL830" t="n">
        <v>11.52022136749576</v>
      </c>
      <c r="AM830" t="n">
        <v>0</v>
      </c>
      <c r="AN830" t="n">
        <v>0</v>
      </c>
      <c r="AO830" t="n">
        <v>11.57401364038664</v>
      </c>
      <c r="AP830" t="n">
        <v>0</v>
      </c>
      <c r="AQ830" t="n">
        <v>2.688650013408138</v>
      </c>
      <c r="AR830" t="n">
        <v>1</v>
      </c>
      <c r="AS830" t="n">
        <v>0</v>
      </c>
      <c r="AT830" t="n">
        <v>0</v>
      </c>
      <c r="AU830" t="n">
        <v>0</v>
      </c>
      <c r="AV830" t="n">
        <v>2.660125847288745</v>
      </c>
      <c r="AW830" t="n">
        <v>0.8362984062736426</v>
      </c>
    </row>
    <row r="831" spans="1:49">
      <c r="A831" t="n">
        <v>0</v>
      </c>
      <c r="B831" t="n">
        <v>-21.42638506</v>
      </c>
      <c r="C831" t="n">
        <v>54.36164395</v>
      </c>
      <c r="D831" t="n">
        <v>86.37819895</v>
      </c>
      <c r="E831" t="n">
        <v>1372.397394</v>
      </c>
      <c r="F831" t="n">
        <v>828</v>
      </c>
      <c r="G831" t="n">
        <v>38.9</v>
      </c>
      <c r="H831" t="n">
        <v>0.5860330231801507</v>
      </c>
      <c r="I831" t="n">
        <v>-0</v>
      </c>
      <c r="J831" t="n">
        <v>0</v>
      </c>
      <c r="K831" t="n">
        <v>0</v>
      </c>
      <c r="L831" t="n">
        <v>0.1319816353541686</v>
      </c>
      <c r="M831" t="n">
        <v>0</v>
      </c>
      <c r="N831" t="n">
        <v>91.27140776211756</v>
      </c>
      <c r="O831" t="n">
        <v>12.92714337461042</v>
      </c>
      <c r="P831" t="b">
        <v>1</v>
      </c>
      <c r="Q831" t="n">
        <v>0</v>
      </c>
      <c r="R831" t="b">
        <v>0</v>
      </c>
      <c r="S831" t="n">
        <v>12.92714337461042</v>
      </c>
      <c r="T831" t="n">
        <v>319.4723824449416</v>
      </c>
      <c r="U831" t="n">
        <v>1259.99907636285</v>
      </c>
      <c r="V831" t="n">
        <v>386.4031223697039</v>
      </c>
      <c r="W831" t="n">
        <v>3</v>
      </c>
      <c r="X831" t="n">
        <v>1666.97877802805</v>
      </c>
      <c r="Y831" t="b">
        <v>0</v>
      </c>
      <c r="Z831" t="n">
        <v>1666.97877802805</v>
      </c>
      <c r="AA831" t="b">
        <v>0</v>
      </c>
      <c r="AB831" t="n">
        <v>97.97239410996548</v>
      </c>
      <c r="AC831" t="n">
        <v>12.92714337461042</v>
      </c>
      <c r="AD831" t="b">
        <v>0</v>
      </c>
      <c r="AE831" t="n">
        <v>0</v>
      </c>
      <c r="AF831" t="n">
        <v>0</v>
      </c>
      <c r="AG831" t="n">
        <v>0.936531396647561</v>
      </c>
      <c r="AH831" t="n">
        <v>33.68973032354585</v>
      </c>
      <c r="AI831" t="n">
        <v>79.07178361464842</v>
      </c>
      <c r="AJ831" t="n">
        <v>13.80321409499441</v>
      </c>
      <c r="AK831" t="n">
        <v>5.018575670608001</v>
      </c>
      <c r="AL831" t="n">
        <v>13.80321409499441</v>
      </c>
      <c r="AM831" t="n">
        <v>0</v>
      </c>
      <c r="AN831" t="n">
        <v>0</v>
      </c>
      <c r="AO831" t="n">
        <v>13.82009790423173</v>
      </c>
      <c r="AP831" t="n">
        <v>0</v>
      </c>
      <c r="AQ831" t="n">
        <v>3.159442951592365</v>
      </c>
      <c r="AR831" t="n">
        <v>1</v>
      </c>
      <c r="AS831" t="n">
        <v>0</v>
      </c>
      <c r="AT831" t="n">
        <v>0</v>
      </c>
      <c r="AU831" t="n">
        <v>0</v>
      </c>
      <c r="AV831" t="n">
        <v>3.122345233179224</v>
      </c>
      <c r="AW831" t="n">
        <v>0.9816123342454987</v>
      </c>
    </row>
    <row r="832" spans="1:49">
      <c r="A832" t="n">
        <v>0</v>
      </c>
      <c r="B832" t="n">
        <v>-21.42638506</v>
      </c>
      <c r="C832" t="n">
        <v>54.439749665</v>
      </c>
      <c r="D832" t="n">
        <v>86.5023054</v>
      </c>
      <c r="E832" t="n">
        <v>1415.360567</v>
      </c>
      <c r="F832" t="n">
        <v>829</v>
      </c>
      <c r="G832" t="n">
        <v>41.4</v>
      </c>
      <c r="H832" t="n">
        <v>0.7406292102056105</v>
      </c>
      <c r="I832" t="n">
        <v>-0</v>
      </c>
      <c r="J832" t="n">
        <v>0</v>
      </c>
      <c r="K832" t="n">
        <v>0</v>
      </c>
      <c r="L832" t="n">
        <v>0.1402548249999973</v>
      </c>
      <c r="M832" t="n">
        <v>0</v>
      </c>
      <c r="N832" t="n">
        <v>91.26396804508283</v>
      </c>
      <c r="O832" t="n">
        <v>16.85550375326101</v>
      </c>
      <c r="P832" t="b">
        <v>1</v>
      </c>
      <c r="Q832" t="n">
        <v>0</v>
      </c>
      <c r="R832" t="b">
        <v>0</v>
      </c>
      <c r="S832" t="n">
        <v>16.85550375326101</v>
      </c>
      <c r="T832" t="n">
        <v>340.0040265609404</v>
      </c>
      <c r="U832" t="n">
        <v>1340.975880756349</v>
      </c>
      <c r="V832" t="n">
        <v>473.4008772371989</v>
      </c>
      <c r="W832" t="n">
        <v>3</v>
      </c>
      <c r="X832" t="n">
        <v>1774.111090240649</v>
      </c>
      <c r="Y832" t="b">
        <v>0</v>
      </c>
      <c r="Z832" t="n">
        <v>1774.111090240649</v>
      </c>
      <c r="AA832" t="b">
        <v>0</v>
      </c>
      <c r="AB832" t="n">
        <v>120.0306483867137</v>
      </c>
      <c r="AC832" t="n">
        <v>16.85550375326101</v>
      </c>
      <c r="AD832" t="b">
        <v>0</v>
      </c>
      <c r="AE832" t="n">
        <v>0</v>
      </c>
      <c r="AF832" t="n">
        <v>0</v>
      </c>
      <c r="AG832" t="n">
        <v>0.9408886686001908</v>
      </c>
      <c r="AH832" t="n">
        <v>33.71779379134635</v>
      </c>
      <c r="AI832" t="n">
        <v>96.42598183902396</v>
      </c>
      <c r="AJ832" t="n">
        <v>17.91445079080166</v>
      </c>
      <c r="AK832" t="n">
        <v>5.69986816803852</v>
      </c>
      <c r="AL832" t="n">
        <v>17.91445079080166</v>
      </c>
      <c r="AM832" t="n">
        <v>0</v>
      </c>
      <c r="AN832" t="n">
        <v>0</v>
      </c>
      <c r="AO832" t="n">
        <v>17.92372390255095</v>
      </c>
      <c r="AP832" t="n">
        <v>0</v>
      </c>
      <c r="AQ832" t="n">
        <v>4.002626330655397</v>
      </c>
      <c r="AR832" t="n">
        <v>1</v>
      </c>
      <c r="AS832" t="n">
        <v>0</v>
      </c>
      <c r="AT832" t="n">
        <v>0</v>
      </c>
      <c r="AU832" t="n">
        <v>0</v>
      </c>
      <c r="AV832" t="n">
        <v>3.950803282768391</v>
      </c>
      <c r="AW832" t="n">
        <v>1.242065480566431</v>
      </c>
    </row>
    <row r="833" spans="1:49">
      <c r="A833" t="n">
        <v>0</v>
      </c>
      <c r="B833" t="n">
        <v>-21.42638506</v>
      </c>
      <c r="C833" t="n">
        <v>54.518164925</v>
      </c>
      <c r="D833" t="n">
        <v>86.62690370499999</v>
      </c>
      <c r="E833" t="n">
        <v>1511.5026085</v>
      </c>
      <c r="F833" t="n">
        <v>830</v>
      </c>
      <c r="G833" t="n">
        <v>44</v>
      </c>
      <c r="H833" t="n">
        <v>0.7014501359974039</v>
      </c>
      <c r="I833" t="n">
        <v>-0</v>
      </c>
      <c r="J833" t="n">
        <v>0</v>
      </c>
      <c r="K833" t="n">
        <v>0</v>
      </c>
      <c r="L833" t="n">
        <v>0.1463278519375024</v>
      </c>
      <c r="M833" t="n">
        <v>0</v>
      </c>
      <c r="N833" t="n">
        <v>91.25652832804811</v>
      </c>
      <c r="O833" t="n">
        <v>17.18916840822608</v>
      </c>
      <c r="P833" t="b">
        <v>1</v>
      </c>
      <c r="Q833" t="n">
        <v>0</v>
      </c>
      <c r="R833" t="b">
        <v>0</v>
      </c>
      <c r="S833" t="n">
        <v>17.18916840822608</v>
      </c>
      <c r="T833" t="n">
        <v>361.3569364415791</v>
      </c>
      <c r="U833" t="n">
        <v>1425.191757325588</v>
      </c>
      <c r="V833" t="n">
        <v>454.2446834005385</v>
      </c>
      <c r="W833" t="n">
        <v>3</v>
      </c>
      <c r="X833" t="n">
        <v>1885.528694941753</v>
      </c>
      <c r="Y833" t="b">
        <v>0</v>
      </c>
      <c r="Z833" t="n">
        <v>1885.528694941753</v>
      </c>
      <c r="AA833" t="b">
        <v>0</v>
      </c>
      <c r="AB833" t="n">
        <v>115.173601267885</v>
      </c>
      <c r="AC833" t="n">
        <v>17.18916840822608</v>
      </c>
      <c r="AD833" t="b">
        <v>0</v>
      </c>
      <c r="AE833" t="n">
        <v>0</v>
      </c>
      <c r="AF833" t="n">
        <v>0</v>
      </c>
      <c r="AG833" t="n">
        <v>0.9394492976121314</v>
      </c>
      <c r="AH833" t="n">
        <v>33.75187322010544</v>
      </c>
      <c r="AI833" t="n">
        <v>92.66585909751755</v>
      </c>
      <c r="AJ833" t="n">
        <v>18.29706877413935</v>
      </c>
      <c r="AK833" t="n">
        <v>5.610982855729958</v>
      </c>
      <c r="AL833" t="n">
        <v>18.29706877413935</v>
      </c>
      <c r="AM833" t="n">
        <v>0</v>
      </c>
      <c r="AN833" t="n">
        <v>0</v>
      </c>
      <c r="AO833" t="n">
        <v>18.31318268969311</v>
      </c>
      <c r="AP833" t="n">
        <v>0</v>
      </c>
      <c r="AQ833" t="n">
        <v>4.043951461042249</v>
      </c>
      <c r="AR833" t="n">
        <v>1</v>
      </c>
      <c r="AS833" t="n">
        <v>0</v>
      </c>
      <c r="AT833" t="n">
        <v>0</v>
      </c>
      <c r="AU833" t="n">
        <v>0</v>
      </c>
      <c r="AV833" t="n">
        <v>3.990587505803323</v>
      </c>
      <c r="AW833" t="n">
        <v>1.254572964884461</v>
      </c>
    </row>
    <row r="834" spans="1:49">
      <c r="A834" t="n">
        <v>0</v>
      </c>
      <c r="B834" t="n">
        <v>-21.42638506</v>
      </c>
      <c r="C834" t="n">
        <v>54.59463183</v>
      </c>
      <c r="D834" t="n">
        <v>86.74840616500001</v>
      </c>
      <c r="E834" t="n">
        <v>1598.7318</v>
      </c>
      <c r="F834" t="n">
        <v>831</v>
      </c>
      <c r="G834" t="n">
        <v>46.3</v>
      </c>
      <c r="H834" t="n">
        <v>0.5369035791381114</v>
      </c>
      <c r="I834" t="n">
        <v>-0</v>
      </c>
      <c r="J834" t="n">
        <v>0</v>
      </c>
      <c r="K834" t="n">
        <v>0</v>
      </c>
      <c r="L834" t="n">
        <v>0.1511057642083328</v>
      </c>
      <c r="M834" t="n">
        <v>0</v>
      </c>
      <c r="N834" t="n">
        <v>91.24908861101338</v>
      </c>
      <c r="O834" t="n">
        <v>14.57819475919131</v>
      </c>
      <c r="P834" t="b">
        <v>1</v>
      </c>
      <c r="Q834" t="n">
        <v>0</v>
      </c>
      <c r="R834" t="b">
        <v>0</v>
      </c>
      <c r="S834" t="n">
        <v>14.57819475919131</v>
      </c>
      <c r="T834" t="n">
        <v>380.246049028298</v>
      </c>
      <c r="U834" t="n">
        <v>1499.690417367608</v>
      </c>
      <c r="V834" t="n">
        <v>366.1090122899328</v>
      </c>
      <c r="W834" t="n">
        <v>3</v>
      </c>
      <c r="X834" t="n">
        <v>1984.090422177345</v>
      </c>
      <c r="Y834" t="b">
        <v>0</v>
      </c>
      <c r="Z834" t="n">
        <v>1984.090422177345</v>
      </c>
      <c r="AA834" t="b">
        <v>0</v>
      </c>
      <c r="AB834" t="n">
        <v>92.82682867391804</v>
      </c>
      <c r="AC834" t="n">
        <v>14.57819475919131</v>
      </c>
      <c r="AD834" t="b">
        <v>0</v>
      </c>
      <c r="AE834" t="n">
        <v>0</v>
      </c>
      <c r="AF834" t="n">
        <v>0</v>
      </c>
      <c r="AG834" t="n">
        <v>0.9332944736913913</v>
      </c>
      <c r="AH834" t="n">
        <v>33.78747353835687</v>
      </c>
      <c r="AI834" t="n">
        <v>75.17872830462048</v>
      </c>
      <c r="AJ834" t="n">
        <v>15.62014473473869</v>
      </c>
      <c r="AK834" t="n">
        <v>5.014836638771612</v>
      </c>
      <c r="AL834" t="n">
        <v>15.62014473473869</v>
      </c>
      <c r="AM834" t="n">
        <v>0</v>
      </c>
      <c r="AN834" t="n">
        <v>0</v>
      </c>
      <c r="AO834" t="n">
        <v>15.63459238426525</v>
      </c>
      <c r="AP834" t="n">
        <v>0</v>
      </c>
      <c r="AQ834" t="n">
        <v>3.478216120231199</v>
      </c>
      <c r="AR834" t="n">
        <v>1</v>
      </c>
      <c r="AS834" t="n">
        <v>0</v>
      </c>
      <c r="AT834" t="n">
        <v>0</v>
      </c>
      <c r="AU834" t="n">
        <v>0</v>
      </c>
      <c r="AV834" t="n">
        <v>3.434302709604786</v>
      </c>
      <c r="AW834" t="n">
        <v>1.079686468830428</v>
      </c>
    </row>
    <row r="835" spans="1:49">
      <c r="A835" t="n">
        <v>0</v>
      </c>
      <c r="B835" t="n">
        <v>-21.42638506</v>
      </c>
      <c r="C835" t="n">
        <v>54.675127555</v>
      </c>
      <c r="D835" t="n">
        <v>86.87631024000001</v>
      </c>
      <c r="E835" t="n">
        <v>1685.1344065</v>
      </c>
      <c r="F835" t="n">
        <v>832</v>
      </c>
      <c r="G835" t="n">
        <v>47.7</v>
      </c>
      <c r="H835" t="n">
        <v>0.2342688807834916</v>
      </c>
      <c r="I835" t="n">
        <v>-0</v>
      </c>
      <c r="J835" t="n">
        <v>0</v>
      </c>
      <c r="K835" t="n">
        <v>0</v>
      </c>
      <c r="L835" t="n">
        <v>0.1491525381250024</v>
      </c>
      <c r="M835" t="n">
        <v>0</v>
      </c>
      <c r="N835" t="n">
        <v>91.24164889397865</v>
      </c>
      <c r="O835" t="n">
        <v>8.260800265900459</v>
      </c>
      <c r="P835" t="b">
        <v>1</v>
      </c>
      <c r="Q835" t="n">
        <v>0</v>
      </c>
      <c r="R835" t="b">
        <v>0</v>
      </c>
      <c r="S835" t="n">
        <v>8.260800265900459</v>
      </c>
      <c r="T835" t="n">
        <v>391.7437697332574</v>
      </c>
      <c r="U835" t="n">
        <v>1545.037427827967</v>
      </c>
      <c r="V835" t="n">
        <v>201.3684399537167</v>
      </c>
      <c r="W835" t="n">
        <v>3</v>
      </c>
      <c r="X835" t="n">
        <v>2044.0845170164</v>
      </c>
      <c r="Y835" t="b">
        <v>0</v>
      </c>
      <c r="Z835" t="n">
        <v>2044.0845170164</v>
      </c>
      <c r="AA835" t="b">
        <v>0</v>
      </c>
      <c r="AB835" t="n">
        <v>51.05690668197686</v>
      </c>
      <c r="AC835" t="n">
        <v>8.260800265900459</v>
      </c>
      <c r="AD835" t="b">
        <v>0</v>
      </c>
      <c r="AE835" t="n">
        <v>0</v>
      </c>
      <c r="AF835" t="n">
        <v>0</v>
      </c>
      <c r="AG835" t="n">
        <v>0.9094031373136334</v>
      </c>
      <c r="AH835" t="n">
        <v>33.82073531107108</v>
      </c>
      <c r="AI835" t="n">
        <v>42.43636800454487</v>
      </c>
      <c r="AJ835" t="n">
        <v>9.08376046546614</v>
      </c>
      <c r="AK835" t="n">
        <v>3.84460180501587</v>
      </c>
      <c r="AL835" t="n">
        <v>9.08376046546614</v>
      </c>
      <c r="AM835" t="n">
        <v>0</v>
      </c>
      <c r="AN835" t="n">
        <v>0</v>
      </c>
      <c r="AO835" t="n">
        <v>9.10032487772351</v>
      </c>
      <c r="AP835" t="n">
        <v>0</v>
      </c>
      <c r="AQ835" t="n">
        <v>2.220281532482907</v>
      </c>
      <c r="AR835" t="n">
        <v>1</v>
      </c>
      <c r="AS835" t="n">
        <v>0</v>
      </c>
      <c r="AT835" t="n">
        <v>0</v>
      </c>
      <c r="AU835" t="n">
        <v>0</v>
      </c>
      <c r="AV835" t="n">
        <v>2.199747482895317</v>
      </c>
      <c r="AW835" t="n">
        <v>0.6915632642060203</v>
      </c>
    </row>
    <row r="836" spans="1:49">
      <c r="A836" t="n">
        <v>0</v>
      </c>
      <c r="B836" t="n">
        <v>-21.42638506</v>
      </c>
      <c r="C836" t="n">
        <v>54.77509653</v>
      </c>
      <c r="D836" t="n">
        <v>87.03515643</v>
      </c>
      <c r="E836" t="n">
        <v>1784.6486185</v>
      </c>
      <c r="F836" t="n">
        <v>833</v>
      </c>
      <c r="G836" t="n">
        <v>48.2</v>
      </c>
      <c r="H836" t="n">
        <v>0.109354231061249</v>
      </c>
      <c r="I836" t="n">
        <v>-0</v>
      </c>
      <c r="J836" t="n">
        <v>0</v>
      </c>
      <c r="K836" t="n">
        <v>0</v>
      </c>
      <c r="L836" t="n">
        <v>0.1396637514166718</v>
      </c>
      <c r="M836" t="n">
        <v>0</v>
      </c>
      <c r="N836" t="n">
        <v>91.23420917694392</v>
      </c>
      <c r="O836" t="n">
        <v>5.525848483730602</v>
      </c>
      <c r="P836" t="b">
        <v>1</v>
      </c>
      <c r="Q836" t="n">
        <v>0</v>
      </c>
      <c r="R836" t="b">
        <v>0</v>
      </c>
      <c r="S836" t="n">
        <v>5.525848483730602</v>
      </c>
      <c r="T836" t="n">
        <v>395.8500985564572</v>
      </c>
      <c r="U836" t="n">
        <v>1561.232788706667</v>
      </c>
      <c r="V836" t="n">
        <v>133.3028998860509</v>
      </c>
      <c r="W836" t="n">
        <v>3</v>
      </c>
      <c r="X836" t="n">
        <v>2065.51097945892</v>
      </c>
      <c r="Y836" t="b">
        <v>0</v>
      </c>
      <c r="Z836" t="n">
        <v>2065.51097945892</v>
      </c>
      <c r="AA836" t="b">
        <v>0</v>
      </c>
      <c r="AB836" t="n">
        <v>33.79890970741657</v>
      </c>
      <c r="AC836" t="n">
        <v>5.525848483730602</v>
      </c>
      <c r="AD836" t="b">
        <v>0</v>
      </c>
      <c r="AE836" t="n">
        <v>0</v>
      </c>
      <c r="AF836" t="n">
        <v>0</v>
      </c>
      <c r="AG836" t="n">
        <v>0.8837828601748438</v>
      </c>
      <c r="AH836" t="n">
        <v>33.8463338459168</v>
      </c>
      <c r="AI836" t="n">
        <v>28.90661724900749</v>
      </c>
      <c r="AJ836" t="n">
        <v>6.252495644277818</v>
      </c>
      <c r="AK836" t="n">
        <v>3.359444378700179</v>
      </c>
      <c r="AL836" t="n">
        <v>6.252495644277818</v>
      </c>
      <c r="AM836" t="n">
        <v>0</v>
      </c>
      <c r="AN836" t="n">
        <v>0</v>
      </c>
      <c r="AO836" t="n">
        <v>6.273166923782764</v>
      </c>
      <c r="AP836" t="n">
        <v>0</v>
      </c>
      <c r="AQ836" t="n">
        <v>1.716642555606107</v>
      </c>
      <c r="AR836" t="n">
        <v>1</v>
      </c>
      <c r="AS836" t="n">
        <v>0</v>
      </c>
      <c r="AT836" t="n">
        <v>0</v>
      </c>
      <c r="AU836" t="n">
        <v>0</v>
      </c>
      <c r="AV836" t="n">
        <v>1.705956216943318</v>
      </c>
      <c r="AW836" t="n">
        <v>0.5363236731286301</v>
      </c>
    </row>
    <row r="837" spans="1:49">
      <c r="A837" t="n">
        <v>0</v>
      </c>
      <c r="B837" t="n">
        <v>-21.42638506</v>
      </c>
      <c r="C837" t="n">
        <v>54.89314977</v>
      </c>
      <c r="D837" t="n">
        <v>87.22273770000001</v>
      </c>
      <c r="E837" t="n">
        <v>1892.823812</v>
      </c>
      <c r="F837" t="n">
        <v>834</v>
      </c>
      <c r="G837" t="n">
        <v>48.7</v>
      </c>
      <c r="H837" t="n">
        <v>0.16164752830485</v>
      </c>
      <c r="I837" t="n">
        <v>-0</v>
      </c>
      <c r="J837" t="n">
        <v>0</v>
      </c>
      <c r="K837" t="n">
        <v>0</v>
      </c>
      <c r="L837" t="n">
        <v>0.127298060104171</v>
      </c>
      <c r="M837" t="n">
        <v>0</v>
      </c>
      <c r="N837" t="n">
        <v>91.22676945990919</v>
      </c>
      <c r="O837" t="n">
        <v>6.806650969641475</v>
      </c>
      <c r="P837" t="b">
        <v>1</v>
      </c>
      <c r="Q837" t="n">
        <v>0</v>
      </c>
      <c r="R837" t="b">
        <v>0</v>
      </c>
      <c r="S837" t="n">
        <v>6.806650969641475</v>
      </c>
      <c r="T837" t="n">
        <v>399.9564273796569</v>
      </c>
      <c r="U837" t="n">
        <v>1577.428149585367</v>
      </c>
      <c r="V837" t="n">
        <v>162.5145251172104</v>
      </c>
      <c r="W837" t="n">
        <v>3</v>
      </c>
      <c r="X837" t="n">
        <v>2086.937441901441</v>
      </c>
      <c r="Y837" t="b">
        <v>0</v>
      </c>
      <c r="Z837" t="n">
        <v>2086.937441901441</v>
      </c>
      <c r="AA837" t="b">
        <v>0</v>
      </c>
      <c r="AB837" t="n">
        <v>41.20550839685863</v>
      </c>
      <c r="AC837" t="n">
        <v>6.806650969641475</v>
      </c>
      <c r="AD837" t="b">
        <v>0</v>
      </c>
      <c r="AE837" t="n">
        <v>0</v>
      </c>
      <c r="AF837" t="n">
        <v>0</v>
      </c>
      <c r="AG837" t="n">
        <v>0.8968781043080518</v>
      </c>
      <c r="AH837" t="n">
        <v>33.86829974500444</v>
      </c>
      <c r="AI837" t="n">
        <v>34.72657972441367</v>
      </c>
      <c r="AJ837" t="n">
        <v>7.589270980021145</v>
      </c>
      <c r="AK837" t="n">
        <v>3.581070732079112</v>
      </c>
      <c r="AL837" t="n">
        <v>7.589270980021145</v>
      </c>
      <c r="AM837" t="n">
        <v>0</v>
      </c>
      <c r="AN837" t="n">
        <v>0</v>
      </c>
      <c r="AO837" t="n">
        <v>7.591719564955095</v>
      </c>
      <c r="AP837" t="n">
        <v>0</v>
      </c>
      <c r="AQ837" t="n">
        <v>1.976814027059007</v>
      </c>
      <c r="AR837" t="n">
        <v>1</v>
      </c>
      <c r="AS837" t="n">
        <v>0</v>
      </c>
      <c r="AT837" t="n">
        <v>0</v>
      </c>
      <c r="AU837" t="n">
        <v>0</v>
      </c>
      <c r="AV837" t="n">
        <v>1.96081173238069</v>
      </c>
      <c r="AW837" t="n">
        <v>0.6164459205807775</v>
      </c>
    </row>
    <row r="838" spans="1:49">
      <c r="A838" t="n">
        <v>0</v>
      </c>
      <c r="B838" t="n">
        <v>-21.42638506</v>
      </c>
      <c r="C838" t="n">
        <v>54.99247295</v>
      </c>
      <c r="D838" t="n">
        <v>87.38055775500001</v>
      </c>
      <c r="E838" t="n">
        <v>1713.1680085</v>
      </c>
      <c r="F838" t="n">
        <v>835</v>
      </c>
      <c r="G838" t="n">
        <v>49.3</v>
      </c>
      <c r="H838" t="n">
        <v>0.1607223223860181</v>
      </c>
      <c r="I838" t="n">
        <v>-0</v>
      </c>
      <c r="J838" t="n">
        <v>0</v>
      </c>
      <c r="K838" t="n">
        <v>0</v>
      </c>
      <c r="L838" t="n">
        <v>0.1143031256874997</v>
      </c>
      <c r="M838" t="n">
        <v>0</v>
      </c>
      <c r="N838" t="n">
        <v>91.21932974287446</v>
      </c>
      <c r="O838" t="n">
        <v>6.895040371655655</v>
      </c>
      <c r="P838" t="b">
        <v>1</v>
      </c>
      <c r="Q838" t="n">
        <v>0</v>
      </c>
      <c r="R838" t="b">
        <v>0</v>
      </c>
      <c r="S838" t="n">
        <v>6.895040371655655</v>
      </c>
      <c r="T838" t="n">
        <v>404.8840219674966</v>
      </c>
      <c r="U838" t="n">
        <v>1596.862582639807</v>
      </c>
      <c r="V838" t="n">
        <v>162.6213481037697</v>
      </c>
      <c r="W838" t="n">
        <v>3</v>
      </c>
      <c r="X838" t="n">
        <v>2112.649196832464</v>
      </c>
      <c r="Y838" t="b">
        <v>0</v>
      </c>
      <c r="Z838" t="n">
        <v>2112.649196832464</v>
      </c>
      <c r="AA838" t="b">
        <v>0</v>
      </c>
      <c r="AB838" t="n">
        <v>41.2325933325988</v>
      </c>
      <c r="AC838" t="n">
        <v>6.895040371655655</v>
      </c>
      <c r="AD838" t="b">
        <v>0</v>
      </c>
      <c r="AE838" t="n">
        <v>0</v>
      </c>
      <c r="AF838" t="n">
        <v>0</v>
      </c>
      <c r="AG838" t="n">
        <v>0.8966256834888086</v>
      </c>
      <c r="AH838" t="n">
        <v>33.89230819917496</v>
      </c>
      <c r="AI838" t="n">
        <v>34.75918873267361</v>
      </c>
      <c r="AJ838" t="n">
        <v>7.689987581915745</v>
      </c>
      <c r="AK838" t="n">
        <v>3.59320737772364</v>
      </c>
      <c r="AL838" t="n">
        <v>7.689987581915745</v>
      </c>
      <c r="AM838" t="n">
        <v>0</v>
      </c>
      <c r="AN838" t="n">
        <v>0</v>
      </c>
      <c r="AO838" t="n">
        <v>7.789352792700562</v>
      </c>
      <c r="AP838" t="n">
        <v>0</v>
      </c>
      <c r="AQ838" t="n">
        <v>1.976978801726351</v>
      </c>
      <c r="AR838" t="n">
        <v>1</v>
      </c>
      <c r="AS838" t="n">
        <v>0</v>
      </c>
      <c r="AT838" t="n">
        <v>0</v>
      </c>
      <c r="AU838" t="n">
        <v>0</v>
      </c>
      <c r="AV838" t="n">
        <v>1.960384075478673</v>
      </c>
      <c r="AW838" t="n">
        <v>0.6163114725109793</v>
      </c>
    </row>
    <row r="839" spans="1:49">
      <c r="A839" t="n">
        <v>0</v>
      </c>
      <c r="B839" t="n">
        <v>-21.42638506</v>
      </c>
      <c r="C839" t="n">
        <v>55.05565076</v>
      </c>
      <c r="D839" t="n">
        <v>87.48094445000001</v>
      </c>
      <c r="E839" t="n">
        <v>1437.471189</v>
      </c>
      <c r="F839" t="n">
        <v>836</v>
      </c>
      <c r="G839" t="n">
        <v>49.8</v>
      </c>
      <c r="H839" t="n">
        <v>0.1121298488177294</v>
      </c>
      <c r="I839" t="n">
        <v>-0</v>
      </c>
      <c r="J839" t="n">
        <v>0</v>
      </c>
      <c r="K839" t="n">
        <v>0</v>
      </c>
      <c r="L839" t="n">
        <v>0.09937379343749553</v>
      </c>
      <c r="M839" t="n">
        <v>0</v>
      </c>
      <c r="N839" t="n">
        <v>91.21189002583974</v>
      </c>
      <c r="O839" t="n">
        <v>5.844737274342612</v>
      </c>
      <c r="P839" t="b">
        <v>1</v>
      </c>
      <c r="Q839" t="n">
        <v>0</v>
      </c>
      <c r="R839" t="b">
        <v>0</v>
      </c>
      <c r="S839" t="n">
        <v>5.844737274342612</v>
      </c>
      <c r="T839" t="n">
        <v>408.9903507906964</v>
      </c>
      <c r="U839" t="n">
        <v>1613.057943518506</v>
      </c>
      <c r="V839" t="n">
        <v>136.4656393218123</v>
      </c>
      <c r="W839" t="n">
        <v>4</v>
      </c>
      <c r="X839" t="n">
        <v>1438.847685618508</v>
      </c>
      <c r="Y839" t="b">
        <v>1</v>
      </c>
      <c r="Z839" t="n">
        <v>1438.847685618508</v>
      </c>
      <c r="AA839" t="b">
        <v>0</v>
      </c>
      <c r="AB839" t="n">
        <v>34.60082132905992</v>
      </c>
      <c r="AC839" t="n">
        <v>5.844737274342612</v>
      </c>
      <c r="AD839" t="b">
        <v>0</v>
      </c>
      <c r="AE839" t="n">
        <v>0</v>
      </c>
      <c r="AF839" t="n">
        <v>-1.376496618507645</v>
      </c>
      <c r="AG839" t="n">
        <v>0.9157390637077578</v>
      </c>
      <c r="AH839" t="n">
        <v>33.9166879517101</v>
      </c>
      <c r="AI839" t="n">
        <v>42.35940125082328</v>
      </c>
      <c r="AJ839" t="n">
        <v>6.382535709110972</v>
      </c>
      <c r="AK839" t="n">
        <v>3.569242810173144</v>
      </c>
      <c r="AL839" t="n">
        <v>6.376429754388379</v>
      </c>
      <c r="AM839" t="n">
        <v>0</v>
      </c>
      <c r="AN839" t="n">
        <v>0</v>
      </c>
      <c r="AO839" t="n">
        <v>6.422681921242651</v>
      </c>
      <c r="AP839" t="n">
        <v>0</v>
      </c>
      <c r="AQ839" t="n">
        <v>1.679738051683344</v>
      </c>
      <c r="AR839" t="n">
        <v>1</v>
      </c>
      <c r="AS839" t="n">
        <v>0</v>
      </c>
      <c r="AT839" t="n">
        <v>0</v>
      </c>
      <c r="AU839" t="n">
        <v>0</v>
      </c>
      <c r="AV839" t="n">
        <v>1.66781741309355</v>
      </c>
      <c r="AW839" t="n">
        <v>0.5243334806686559</v>
      </c>
    </row>
    <row r="840" spans="1:49">
      <c r="A840" t="n">
        <v>0</v>
      </c>
      <c r="B840" t="n">
        <v>-21.42638506</v>
      </c>
      <c r="C840" t="n">
        <v>55.09319172</v>
      </c>
      <c r="D840" t="n">
        <v>87.54059534000001</v>
      </c>
      <c r="E840" t="n">
        <v>1402.499877</v>
      </c>
      <c r="F840" t="n">
        <v>837</v>
      </c>
      <c r="G840" t="n">
        <v>50.2</v>
      </c>
      <c r="H840" t="n">
        <v>0.1407582823430626</v>
      </c>
      <c r="I840" t="n">
        <v>-0</v>
      </c>
      <c r="J840" t="n">
        <v>0</v>
      </c>
      <c r="K840" t="n">
        <v>0</v>
      </c>
      <c r="L840" t="n">
        <v>0.07831299683333431</v>
      </c>
      <c r="M840" t="n">
        <v>0</v>
      </c>
      <c r="N840" t="n">
        <v>91.20445030880501</v>
      </c>
      <c r="O840" t="n">
        <v>6.588159076863931</v>
      </c>
      <c r="P840" t="b">
        <v>1</v>
      </c>
      <c r="Q840" t="n">
        <v>0</v>
      </c>
      <c r="R840" t="b">
        <v>0</v>
      </c>
      <c r="S840" t="n">
        <v>6.588159076863931</v>
      </c>
      <c r="T840" t="n">
        <v>412.2754138492562</v>
      </c>
      <c r="U840" t="n">
        <v>1626.014232221467</v>
      </c>
      <c r="V840" t="n">
        <v>152.5977122674629</v>
      </c>
      <c r="W840" t="n">
        <v>4</v>
      </c>
      <c r="X840" t="n">
        <v>1450.404695141548</v>
      </c>
      <c r="Y840" t="b">
        <v>0</v>
      </c>
      <c r="Z840" t="n">
        <v>1450.404695141548</v>
      </c>
      <c r="AA840" t="b">
        <v>0</v>
      </c>
      <c r="AB840" t="n">
        <v>38.69110351609099</v>
      </c>
      <c r="AC840" t="n">
        <v>6.588159076863931</v>
      </c>
      <c r="AD840" t="b">
        <v>0</v>
      </c>
      <c r="AE840" t="n">
        <v>0</v>
      </c>
      <c r="AF840" t="n">
        <v>0</v>
      </c>
      <c r="AG840" t="n">
        <v>0.9204665246073225</v>
      </c>
      <c r="AH840" t="n">
        <v>33.93353295511891</v>
      </c>
      <c r="AI840" t="n">
        <v>47.12357856365316</v>
      </c>
      <c r="AJ840" t="n">
        <v>7.157413008229155</v>
      </c>
      <c r="AK840" t="n">
        <v>3.747901976107222</v>
      </c>
      <c r="AL840" t="n">
        <v>7.157413008229155</v>
      </c>
      <c r="AM840" t="n">
        <v>0</v>
      </c>
      <c r="AN840" t="n">
        <v>0</v>
      </c>
      <c r="AO840" t="n">
        <v>7.157610810777926</v>
      </c>
      <c r="AP840" t="n">
        <v>0</v>
      </c>
      <c r="AQ840" t="n">
        <v>1.817127711069604</v>
      </c>
      <c r="AR840" t="n">
        <v>1</v>
      </c>
      <c r="AS840" t="n">
        <v>0</v>
      </c>
      <c r="AT840" t="n">
        <v>0</v>
      </c>
      <c r="AU840" t="n">
        <v>0</v>
      </c>
      <c r="AV840" t="n">
        <v>1.80242531651959</v>
      </c>
      <c r="AW840" t="n">
        <v>0.5666519203100623</v>
      </c>
    </row>
    <row r="841" spans="1:49">
      <c r="A841" t="n">
        <v>0</v>
      </c>
      <c r="B841" t="n">
        <v>-21.42638506</v>
      </c>
      <c r="C841" t="n">
        <v>55.11757805</v>
      </c>
      <c r="D841" t="n">
        <v>87.57934410999999</v>
      </c>
      <c r="E841" t="n">
        <v>1417.154796</v>
      </c>
      <c r="F841" t="n">
        <v>838</v>
      </c>
      <c r="G841" t="n">
        <v>50.9</v>
      </c>
      <c r="H841" t="n">
        <v>0.2415036884766852</v>
      </c>
      <c r="I841" t="n">
        <v>-0</v>
      </c>
      <c r="J841" t="n">
        <v>0</v>
      </c>
      <c r="K841" t="n">
        <v>0</v>
      </c>
      <c r="L841" t="n">
        <v>0.05445864749999846</v>
      </c>
      <c r="M841" t="n">
        <v>0</v>
      </c>
      <c r="N841" t="n">
        <v>91.19701059177028</v>
      </c>
      <c r="O841" t="n">
        <v>9.133143957447457</v>
      </c>
      <c r="P841" t="b">
        <v>1</v>
      </c>
      <c r="Q841" t="n">
        <v>0</v>
      </c>
      <c r="R841" t="b">
        <v>0</v>
      </c>
      <c r="S841" t="n">
        <v>9.133143957447457</v>
      </c>
      <c r="T841" t="n">
        <v>418.0242742017359</v>
      </c>
      <c r="U841" t="n">
        <v>1648.687737451646</v>
      </c>
      <c r="V841" t="n">
        <v>208.6364495803629</v>
      </c>
      <c r="W841" t="n">
        <v>4</v>
      </c>
      <c r="X841" t="n">
        <v>1470.629461806868</v>
      </c>
      <c r="Y841" t="b">
        <v>0</v>
      </c>
      <c r="Z841" t="n">
        <v>1470.629461806868</v>
      </c>
      <c r="AA841" t="b">
        <v>0</v>
      </c>
      <c r="AB841" t="n">
        <v>52.89970831145104</v>
      </c>
      <c r="AC841" t="n">
        <v>9.133143957447457</v>
      </c>
      <c r="AD841" t="b">
        <v>0</v>
      </c>
      <c r="AE841" t="n">
        <v>0</v>
      </c>
      <c r="AF841" t="n">
        <v>0</v>
      </c>
      <c r="AG841" t="n">
        <v>0.9315138138184272</v>
      </c>
      <c r="AH841" t="n">
        <v>33.95145526020481</v>
      </c>
      <c r="AI841" t="n">
        <v>63.66476250870293</v>
      </c>
      <c r="AJ841" t="n">
        <v>9.80462535494692</v>
      </c>
      <c r="AK841" t="n">
        <v>4.360156778376648</v>
      </c>
      <c r="AL841" t="n">
        <v>9.80462535494692</v>
      </c>
      <c r="AM841" t="n">
        <v>0</v>
      </c>
      <c r="AN841" t="n">
        <v>0</v>
      </c>
      <c r="AO841" t="n">
        <v>9.805039325235036</v>
      </c>
      <c r="AP841" t="n">
        <v>0</v>
      </c>
      <c r="AQ841" t="n">
        <v>2.33543814795057</v>
      </c>
      <c r="AR841" t="n">
        <v>1</v>
      </c>
      <c r="AS841" t="n">
        <v>0</v>
      </c>
      <c r="AT841" t="n">
        <v>0</v>
      </c>
      <c r="AU841" t="n">
        <v>0</v>
      </c>
      <c r="AV841" t="n">
        <v>2.311201982245169</v>
      </c>
      <c r="AW841" t="n">
        <v>0.7266026666738807</v>
      </c>
    </row>
    <row r="842" spans="1:49">
      <c r="A842" t="n">
        <v>0</v>
      </c>
      <c r="B842" t="n">
        <v>-21.42638506</v>
      </c>
      <c r="C842" t="n">
        <v>55.14277486</v>
      </c>
      <c r="D842" t="n">
        <v>87.61938069999999</v>
      </c>
      <c r="E842" t="n">
        <v>1431.890937</v>
      </c>
      <c r="F842" t="n">
        <v>839</v>
      </c>
      <c r="G842" t="n">
        <v>51.8</v>
      </c>
      <c r="H842" t="n">
        <v>0.2265602970835419</v>
      </c>
      <c r="I842" t="n">
        <v>-0</v>
      </c>
      <c r="J842" t="n">
        <v>0</v>
      </c>
      <c r="K842" t="n">
        <v>0</v>
      </c>
      <c r="L842" t="n">
        <v>0.03961352843750043</v>
      </c>
      <c r="M842" t="n">
        <v>0</v>
      </c>
      <c r="N842" t="n">
        <v>91.18957087473555</v>
      </c>
      <c r="O842" t="n">
        <v>8.972089952956173</v>
      </c>
      <c r="P842" t="b">
        <v>1</v>
      </c>
      <c r="Q842" t="n">
        <v>0</v>
      </c>
      <c r="R842" t="b">
        <v>0</v>
      </c>
      <c r="S842" t="n">
        <v>8.972089952956173</v>
      </c>
      <c r="T842" t="n">
        <v>425.4156660834954</v>
      </c>
      <c r="U842" t="n">
        <v>1677.839387033306</v>
      </c>
      <c r="V842" t="n">
        <v>201.3963160817653</v>
      </c>
      <c r="W842" t="n">
        <v>4</v>
      </c>
      <c r="X842" t="n">
        <v>1496.632733233709</v>
      </c>
      <c r="Y842" t="b">
        <v>0</v>
      </c>
      <c r="Z842" t="n">
        <v>1496.632733233709</v>
      </c>
      <c r="AA842" t="b">
        <v>0</v>
      </c>
      <c r="AB842" t="n">
        <v>51.06397466576198</v>
      </c>
      <c r="AC842" t="n">
        <v>8.972089952956173</v>
      </c>
      <c r="AD842" t="b">
        <v>0</v>
      </c>
      <c r="AE842" t="n">
        <v>0</v>
      </c>
      <c r="AF842" t="n">
        <v>0</v>
      </c>
      <c r="AG842" t="n">
        <v>0.9302304124461823</v>
      </c>
      <c r="AH842" t="n">
        <v>33.9728498081133</v>
      </c>
      <c r="AI842" t="n">
        <v>61.54024594739884</v>
      </c>
      <c r="AJ842" t="n">
        <v>9.645018946824903</v>
      </c>
      <c r="AK842" t="n">
        <v>4.29363757771052</v>
      </c>
      <c r="AL842" t="n">
        <v>9.645018946824903</v>
      </c>
      <c r="AM842" t="n">
        <v>0</v>
      </c>
      <c r="AN842" t="n">
        <v>0</v>
      </c>
      <c r="AO842" t="n">
        <v>9.645419700300241</v>
      </c>
      <c r="AP842" t="n">
        <v>0</v>
      </c>
      <c r="AQ842" t="n">
        <v>2.303631597493348</v>
      </c>
      <c r="AR842" t="n">
        <v>1</v>
      </c>
      <c r="AS842" t="n">
        <v>0</v>
      </c>
      <c r="AT842" t="n">
        <v>0</v>
      </c>
      <c r="AU842" t="n">
        <v>0</v>
      </c>
      <c r="AV842" t="n">
        <v>2.279940975990193</v>
      </c>
      <c r="AW842" t="n">
        <v>0.7167747370155179</v>
      </c>
    </row>
    <row r="843" spans="1:49">
      <c r="A843" t="n">
        <v>0</v>
      </c>
      <c r="B843" t="n">
        <v>-21.42638506</v>
      </c>
      <c r="C843" t="n">
        <v>55.16780021</v>
      </c>
      <c r="D843" t="n">
        <v>87.65914485499999</v>
      </c>
      <c r="E843" t="n">
        <v>1446.0728665</v>
      </c>
      <c r="F843" t="n">
        <v>840</v>
      </c>
      <c r="G843" t="n">
        <v>52.5</v>
      </c>
      <c r="H843" t="n">
        <v>0.1855884565224812</v>
      </c>
      <c r="I843" t="n">
        <v>-0</v>
      </c>
      <c r="J843" t="n">
        <v>0</v>
      </c>
      <c r="K843" t="n">
        <v>0</v>
      </c>
      <c r="L843" t="n">
        <v>0.03601542652083439</v>
      </c>
      <c r="M843" t="n">
        <v>0</v>
      </c>
      <c r="N843" t="n">
        <v>91.18213115770082</v>
      </c>
      <c r="O843" t="n">
        <v>8.112159644311873</v>
      </c>
      <c r="P843" t="b">
        <v>1</v>
      </c>
      <c r="Q843" t="n">
        <v>0</v>
      </c>
      <c r="R843" t="b">
        <v>0</v>
      </c>
      <c r="S843" t="n">
        <v>8.112159644311873</v>
      </c>
      <c r="T843" t="n">
        <v>431.1645264359751</v>
      </c>
      <c r="U843" t="n">
        <v>1700.512892263486</v>
      </c>
      <c r="V843" t="n">
        <v>179.6655653304833</v>
      </c>
      <c r="W843" t="n">
        <v>4</v>
      </c>
      <c r="X843" t="n">
        <v>1516.857499899029</v>
      </c>
      <c r="Y843" t="b">
        <v>0</v>
      </c>
      <c r="Z843" t="n">
        <v>1516.857499899029</v>
      </c>
      <c r="AA843" t="b">
        <v>0</v>
      </c>
      <c r="AB843" t="n">
        <v>45.55414942456473</v>
      </c>
      <c r="AC843" t="n">
        <v>8.112159644311873</v>
      </c>
      <c r="AD843" t="b">
        <v>0</v>
      </c>
      <c r="AE843" t="n">
        <v>0</v>
      </c>
      <c r="AF843" t="n">
        <v>0</v>
      </c>
      <c r="AG843" t="n">
        <v>0.9262126843667723</v>
      </c>
      <c r="AH843" t="n">
        <v>33.99426093884928</v>
      </c>
      <c r="AI843" t="n">
        <v>55.13817193909473</v>
      </c>
      <c r="AJ843" t="n">
        <v>8.758419940942558</v>
      </c>
      <c r="AK843" t="n">
        <v>4.068497696309166</v>
      </c>
      <c r="AL843" t="n">
        <v>8.758419940942558</v>
      </c>
      <c r="AM843" t="n">
        <v>0</v>
      </c>
      <c r="AN843" t="n">
        <v>0</v>
      </c>
      <c r="AO843" t="n">
        <v>8.758786551961059</v>
      </c>
      <c r="AP843" t="n">
        <v>0</v>
      </c>
      <c r="AQ843" t="n">
        <v>2.130279602918276</v>
      </c>
      <c r="AR843" t="n">
        <v>1</v>
      </c>
      <c r="AS843" t="n">
        <v>0</v>
      </c>
      <c r="AT843" t="n">
        <v>0</v>
      </c>
      <c r="AU843" t="n">
        <v>0</v>
      </c>
      <c r="AV843" t="n">
        <v>2.109746888319833</v>
      </c>
      <c r="AW843" t="n">
        <v>0.6632686051830756</v>
      </c>
    </row>
    <row r="844" spans="1:49">
      <c r="A844" t="n">
        <v>0</v>
      </c>
      <c r="B844" t="n">
        <v>-21.42638506</v>
      </c>
      <c r="C844" t="n">
        <v>55.19204646</v>
      </c>
      <c r="D844" t="n">
        <v>87.697671055</v>
      </c>
      <c r="E844" t="n">
        <v>1459.5497425</v>
      </c>
      <c r="F844" t="n">
        <v>841</v>
      </c>
      <c r="G844" t="n">
        <v>53.3</v>
      </c>
      <c r="H844" t="n">
        <v>0.2810858768265181</v>
      </c>
      <c r="I844" t="n">
        <v>-0</v>
      </c>
      <c r="J844" t="n">
        <v>0</v>
      </c>
      <c r="K844" t="n">
        <v>0</v>
      </c>
      <c r="L844" t="n">
        <v>0.04336784281249506</v>
      </c>
      <c r="M844" t="n">
        <v>0</v>
      </c>
      <c r="N844" t="n">
        <v>91.17469144066609</v>
      </c>
      <c r="O844" t="n">
        <v>10.67899233890788</v>
      </c>
      <c r="P844" t="b">
        <v>1</v>
      </c>
      <c r="Q844" t="n">
        <v>0</v>
      </c>
      <c r="R844" t="b">
        <v>0</v>
      </c>
      <c r="S844" t="n">
        <v>10.67899233890788</v>
      </c>
      <c r="T844" t="n">
        <v>437.7346525530947</v>
      </c>
      <c r="U844" t="n">
        <v>1726.425469669405</v>
      </c>
      <c r="V844" t="n">
        <v>232.9650268350437</v>
      </c>
      <c r="W844" t="n">
        <v>4</v>
      </c>
      <c r="X844" t="n">
        <v>1539.97151894511</v>
      </c>
      <c r="Y844" t="b">
        <v>0</v>
      </c>
      <c r="Z844" t="n">
        <v>1539.97151894511</v>
      </c>
      <c r="AA844" t="b">
        <v>0</v>
      </c>
      <c r="AB844" t="n">
        <v>59.06821167217132</v>
      </c>
      <c r="AC844" t="n">
        <v>10.67899233890788</v>
      </c>
      <c r="AD844" t="b">
        <v>0</v>
      </c>
      <c r="AE844" t="n">
        <v>0</v>
      </c>
      <c r="AF844" t="n">
        <v>0</v>
      </c>
      <c r="AG844" t="n">
        <v>0.9343574387386262</v>
      </c>
      <c r="AH844" t="n">
        <v>34.01473471866868</v>
      </c>
      <c r="AI844" t="n">
        <v>70.87220104090022</v>
      </c>
      <c r="AJ844" t="n">
        <v>11.42923670980179</v>
      </c>
      <c r="AK844" t="n">
        <v>4.652232798555701</v>
      </c>
      <c r="AL844" t="n">
        <v>11.42923670980179</v>
      </c>
      <c r="AM844" t="n">
        <v>0</v>
      </c>
      <c r="AN844" t="n">
        <v>0</v>
      </c>
      <c r="AO844" t="n">
        <v>11.4297071707716</v>
      </c>
      <c r="AP844" t="n">
        <v>0</v>
      </c>
      <c r="AQ844" t="n">
        <v>2.654244960704877</v>
      </c>
      <c r="AR844" t="n">
        <v>1</v>
      </c>
      <c r="AS844" t="n">
        <v>0</v>
      </c>
      <c r="AT844" t="n">
        <v>0</v>
      </c>
      <c r="AU844" t="n">
        <v>0</v>
      </c>
      <c r="AV844" t="n">
        <v>2.624064173380812</v>
      </c>
      <c r="AW844" t="n">
        <v>0.8249612282046042</v>
      </c>
    </row>
    <row r="845" spans="1:49">
      <c r="A845" t="n">
        <v>0</v>
      </c>
      <c r="B845" t="n">
        <v>-21.42638506</v>
      </c>
      <c r="C845" t="n">
        <v>55.22596907</v>
      </c>
      <c r="D845" t="n">
        <v>87.751572555</v>
      </c>
      <c r="E845" t="n">
        <v>1477.40518</v>
      </c>
      <c r="F845" t="n">
        <v>842</v>
      </c>
      <c r="G845" t="n">
        <v>54.5</v>
      </c>
      <c r="H845" t="n">
        <v>0.3567347028381205</v>
      </c>
      <c r="I845" t="n">
        <v>-0</v>
      </c>
      <c r="J845" t="n">
        <v>0</v>
      </c>
      <c r="K845" t="n">
        <v>0</v>
      </c>
      <c r="L845" t="n">
        <v>0.05706072295833398</v>
      </c>
      <c r="M845" t="n">
        <v>0</v>
      </c>
      <c r="N845" t="n">
        <v>91.16725172363137</v>
      </c>
      <c r="O845" t="n">
        <v>12.92865578935403</v>
      </c>
      <c r="P845" t="b">
        <v>1</v>
      </c>
      <c r="Q845" t="n">
        <v>0</v>
      </c>
      <c r="R845" t="b">
        <v>0</v>
      </c>
      <c r="S845" t="n">
        <v>12.92865578935403</v>
      </c>
      <c r="T845" t="n">
        <v>447.5898417287742</v>
      </c>
      <c r="U845" t="n">
        <v>1765.294335778285</v>
      </c>
      <c r="V845" t="n">
        <v>275.8319270779461</v>
      </c>
      <c r="W845" t="n">
        <v>4</v>
      </c>
      <c r="X845" t="n">
        <v>1574.642547514231</v>
      </c>
      <c r="Y845" t="b">
        <v>0</v>
      </c>
      <c r="Z845" t="n">
        <v>1574.642547514231</v>
      </c>
      <c r="AA845" t="b">
        <v>0</v>
      </c>
      <c r="AB845" t="n">
        <v>69.93710118609181</v>
      </c>
      <c r="AC845" t="n">
        <v>12.92865578935403</v>
      </c>
      <c r="AD845" t="b">
        <v>0</v>
      </c>
      <c r="AE845" t="n">
        <v>0</v>
      </c>
      <c r="AF845" t="n">
        <v>0</v>
      </c>
      <c r="AG845" t="n">
        <v>0.9386022170343118</v>
      </c>
      <c r="AH845" t="n">
        <v>34.03871176164081</v>
      </c>
      <c r="AI845" t="n">
        <v>83.533599787604</v>
      </c>
      <c r="AJ845" t="n">
        <v>13.77437167174453</v>
      </c>
      <c r="AK845" t="n">
        <v>5.128777830101967</v>
      </c>
      <c r="AL845" t="n">
        <v>13.77437167174453</v>
      </c>
      <c r="AM845" t="n">
        <v>0</v>
      </c>
      <c r="AN845" t="n">
        <v>0</v>
      </c>
      <c r="AO845" t="n">
        <v>13.77517265843935</v>
      </c>
      <c r="AP845" t="n">
        <v>0</v>
      </c>
      <c r="AQ845" t="n">
        <v>3.119760618494109</v>
      </c>
      <c r="AR845" t="n">
        <v>1</v>
      </c>
      <c r="AS845" t="n">
        <v>0</v>
      </c>
      <c r="AT845" t="n">
        <v>0</v>
      </c>
      <c r="AU845" t="n">
        <v>0</v>
      </c>
      <c r="AV845" t="n">
        <v>3.081068234531061</v>
      </c>
      <c r="AW845" t="n">
        <v>0.9686355466170483</v>
      </c>
    </row>
    <row r="846" spans="1:49">
      <c r="A846" t="n">
        <v>0</v>
      </c>
      <c r="B846" t="n">
        <v>-21.42638506</v>
      </c>
      <c r="C846" t="n">
        <v>55.27167399</v>
      </c>
      <c r="D846" t="n">
        <v>87.82419561</v>
      </c>
      <c r="E846" t="n">
        <v>1500.432795</v>
      </c>
      <c r="F846" t="n">
        <v>843</v>
      </c>
      <c r="G846" t="n">
        <v>55.7</v>
      </c>
      <c r="H846" t="n">
        <v>0.2919753118210151</v>
      </c>
      <c r="I846" t="n">
        <v>-0</v>
      </c>
      <c r="J846" t="n">
        <v>0</v>
      </c>
      <c r="K846" t="n">
        <v>0</v>
      </c>
      <c r="L846" t="n">
        <v>0.06975017747916645</v>
      </c>
      <c r="M846" t="n">
        <v>0</v>
      </c>
      <c r="N846" t="n">
        <v>91.15981200659664</v>
      </c>
      <c r="O846" t="n">
        <v>11.57608086055909</v>
      </c>
      <c r="P846" t="b">
        <v>1</v>
      </c>
      <c r="Q846" t="n">
        <v>0</v>
      </c>
      <c r="R846" t="b">
        <v>0</v>
      </c>
      <c r="S846" t="n">
        <v>11.57608086055909</v>
      </c>
      <c r="T846" t="n">
        <v>457.4450309044536</v>
      </c>
      <c r="U846" t="n">
        <v>1804.163201887165</v>
      </c>
      <c r="V846" t="n">
        <v>241.6540173511182</v>
      </c>
      <c r="W846" t="n">
        <v>4</v>
      </c>
      <c r="X846" t="n">
        <v>1609.313576083351</v>
      </c>
      <c r="Y846" t="b">
        <v>0</v>
      </c>
      <c r="Z846" t="n">
        <v>1609.313576083351</v>
      </c>
      <c r="AA846" t="b">
        <v>0</v>
      </c>
      <c r="AB846" t="n">
        <v>61.27130257381292</v>
      </c>
      <c r="AC846" t="n">
        <v>11.57608086055909</v>
      </c>
      <c r="AD846" t="b">
        <v>0</v>
      </c>
      <c r="AE846" t="n">
        <v>0</v>
      </c>
      <c r="AF846" t="n">
        <v>0</v>
      </c>
      <c r="AG846" t="n">
        <v>0.9349873990339869</v>
      </c>
      <c r="AH846" t="n">
        <v>34.06586276546292</v>
      </c>
      <c r="AI846" t="n">
        <v>73.46601800482836</v>
      </c>
      <c r="AJ846" t="n">
        <v>12.38100200336314</v>
      </c>
      <c r="AK846" t="n">
        <v>4.776216913109835</v>
      </c>
      <c r="AL846" t="n">
        <v>12.38100200336314</v>
      </c>
      <c r="AM846" t="n">
        <v>0</v>
      </c>
      <c r="AN846" t="n">
        <v>0</v>
      </c>
      <c r="AO846" t="n">
        <v>12.38201802723152</v>
      </c>
      <c r="AP846" t="n">
        <v>0</v>
      </c>
      <c r="AQ846" t="n">
        <v>2.838709565124132</v>
      </c>
      <c r="AR846" t="n">
        <v>1</v>
      </c>
      <c r="AS846" t="n">
        <v>0</v>
      </c>
      <c r="AT846" t="n">
        <v>0</v>
      </c>
      <c r="AU846" t="n">
        <v>0</v>
      </c>
      <c r="AV846" t="n">
        <v>2.804952713385638</v>
      </c>
      <c r="AW846" t="n">
        <v>0.8818295142946725</v>
      </c>
    </row>
    <row r="847" spans="1:49">
      <c r="A847" t="n">
        <v>0</v>
      </c>
      <c r="B847" t="n">
        <v>-21.42638506</v>
      </c>
      <c r="C847" t="n">
        <v>55.319173855</v>
      </c>
      <c r="D847" t="n">
        <v>87.899670755</v>
      </c>
      <c r="E847" t="n">
        <v>1523.450195</v>
      </c>
      <c r="F847" t="n">
        <v>844</v>
      </c>
      <c r="G847" t="n">
        <v>56.5</v>
      </c>
      <c r="H847" t="n">
        <v>0.1420307165444834</v>
      </c>
      <c r="I847" t="n">
        <v>-0</v>
      </c>
      <c r="J847" t="n">
        <v>0</v>
      </c>
      <c r="K847" t="n">
        <v>0</v>
      </c>
      <c r="L847" t="n">
        <v>0.08149536335417062</v>
      </c>
      <c r="M847" t="n">
        <v>0</v>
      </c>
      <c r="N847" t="n">
        <v>91.15237228956191</v>
      </c>
      <c r="O847" t="n">
        <v>7.788027431452847</v>
      </c>
      <c r="P847" t="b">
        <v>1</v>
      </c>
      <c r="Q847" t="n">
        <v>0</v>
      </c>
      <c r="R847" t="b">
        <v>0</v>
      </c>
      <c r="S847" t="n">
        <v>7.788027431452847</v>
      </c>
      <c r="T847" t="n">
        <v>464.0151570215732</v>
      </c>
      <c r="U847" t="n">
        <v>1830.075779293085</v>
      </c>
      <c r="V847" t="n">
        <v>160.2753328930637</v>
      </c>
      <c r="W847" t="n">
        <v>4</v>
      </c>
      <c r="X847" t="n">
        <v>1632.427595129432</v>
      </c>
      <c r="Y847" t="b">
        <v>0</v>
      </c>
      <c r="Z847" t="n">
        <v>1632.427595129432</v>
      </c>
      <c r="AA847" t="b">
        <v>0</v>
      </c>
      <c r="AB847" t="n">
        <v>40.63776188972204</v>
      </c>
      <c r="AC847" t="n">
        <v>7.788027431452847</v>
      </c>
      <c r="AD847" t="b">
        <v>0</v>
      </c>
      <c r="AE847" t="n">
        <v>0</v>
      </c>
      <c r="AF847" t="n">
        <v>0</v>
      </c>
      <c r="AG847" t="n">
        <v>0.9209441304443141</v>
      </c>
      <c r="AH847" t="n">
        <v>34.0916045660418</v>
      </c>
      <c r="AI847" t="n">
        <v>49.46883042988976</v>
      </c>
      <c r="AJ847" t="n">
        <v>8.456568834089289</v>
      </c>
      <c r="AK847" t="n">
        <v>3.910801405537711</v>
      </c>
      <c r="AL847" t="n">
        <v>8.456568834089289</v>
      </c>
      <c r="AM847" t="n">
        <v>0</v>
      </c>
      <c r="AN847" t="n">
        <v>0</v>
      </c>
      <c r="AO847" t="n">
        <v>8.457648618025674</v>
      </c>
      <c r="AP847" t="n">
        <v>0</v>
      </c>
      <c r="AQ847" t="n">
        <v>2.075271888570107</v>
      </c>
      <c r="AR847" t="n">
        <v>1</v>
      </c>
      <c r="AS847" t="n">
        <v>0</v>
      </c>
      <c r="AT847" t="n">
        <v>0</v>
      </c>
      <c r="AU847" t="n">
        <v>0</v>
      </c>
      <c r="AV847" t="n">
        <v>2.05557713247808</v>
      </c>
      <c r="AW847" t="n">
        <v>0.6462385535692157</v>
      </c>
    </row>
    <row r="848" spans="1:49">
      <c r="A848" t="n">
        <v>0</v>
      </c>
      <c r="B848" t="n">
        <v>-21.42638506</v>
      </c>
      <c r="C848" t="n">
        <v>55.370907345</v>
      </c>
      <c r="D848" t="n">
        <v>87.98187294</v>
      </c>
      <c r="E848" t="n">
        <v>1547.900594</v>
      </c>
      <c r="F848" t="n">
        <v>845</v>
      </c>
      <c r="G848" t="n">
        <v>56.8</v>
      </c>
      <c r="H848" t="n">
        <v>0.05656848866771469</v>
      </c>
      <c r="I848" t="n">
        <v>-0</v>
      </c>
      <c r="J848" t="n">
        <v>0</v>
      </c>
      <c r="K848" t="n">
        <v>0</v>
      </c>
      <c r="L848" t="n">
        <v>0.08612752945833635</v>
      </c>
      <c r="M848" t="n">
        <v>0</v>
      </c>
      <c r="N848" t="n">
        <v>91.14493257252718</v>
      </c>
      <c r="O848" t="n">
        <v>5.55492825689899</v>
      </c>
      <c r="P848" t="b">
        <v>1</v>
      </c>
      <c r="Q848" t="n">
        <v>0</v>
      </c>
      <c r="R848" t="b">
        <v>0</v>
      </c>
      <c r="S848" t="n">
        <v>5.55492825689899</v>
      </c>
      <c r="T848" t="n">
        <v>466.4789543154931</v>
      </c>
      <c r="U848" t="n">
        <v>1839.792995820305</v>
      </c>
      <c r="V848" t="n">
        <v>113.7150067449836</v>
      </c>
      <c r="W848" t="n">
        <v>4</v>
      </c>
      <c r="X848" t="n">
        <v>1641.095352271712</v>
      </c>
      <c r="Y848" t="b">
        <v>0</v>
      </c>
      <c r="Z848" t="n">
        <v>1641.095352271712</v>
      </c>
      <c r="AA848" t="b">
        <v>0</v>
      </c>
      <c r="AB848" t="n">
        <v>28.83240536130416</v>
      </c>
      <c r="AC848" t="n">
        <v>5.55492825689899</v>
      </c>
      <c r="AD848" t="b">
        <v>0</v>
      </c>
      <c r="AE848" t="n">
        <v>0</v>
      </c>
      <c r="AF848" t="n">
        <v>0</v>
      </c>
      <c r="AG848" t="n">
        <v>0.904481071913529</v>
      </c>
      <c r="AH848" t="n">
        <v>34.11266374431371</v>
      </c>
      <c r="AI848" t="n">
        <v>35.73687211352844</v>
      </c>
      <c r="AJ848" t="n">
        <v>6.141563852902891</v>
      </c>
      <c r="AK848" t="n">
        <v>3.413547717447543</v>
      </c>
      <c r="AL848" t="n">
        <v>6.141563852902891</v>
      </c>
      <c r="AM848" t="n">
        <v>0</v>
      </c>
      <c r="AN848" t="n">
        <v>0</v>
      </c>
      <c r="AO848" t="n">
        <v>6.147495150900518</v>
      </c>
      <c r="AP848" t="n">
        <v>0</v>
      </c>
      <c r="AQ848" t="n">
        <v>1.640388569747825</v>
      </c>
      <c r="AR848" t="n">
        <v>1</v>
      </c>
      <c r="AS848" t="n">
        <v>0</v>
      </c>
      <c r="AT848" t="n">
        <v>0</v>
      </c>
      <c r="AU848" t="n">
        <v>0</v>
      </c>
      <c r="AV848" t="n">
        <v>1.628908990950634</v>
      </c>
      <c r="AW848" t="n">
        <v>0.5121013332828819</v>
      </c>
    </row>
    <row r="849" spans="1:49">
      <c r="A849" t="n">
        <v>0</v>
      </c>
      <c r="B849" t="n">
        <v>-21.42638506</v>
      </c>
      <c r="C849" t="n">
        <v>55.422229755</v>
      </c>
      <c r="D849" t="n">
        <v>88.06342193</v>
      </c>
      <c r="E849" t="n">
        <v>1412.198782</v>
      </c>
      <c r="F849" t="n">
        <v>846</v>
      </c>
      <c r="G849" t="n">
        <v>57</v>
      </c>
      <c r="H849" t="n">
        <v>0.04836199545131947</v>
      </c>
      <c r="I849" t="n">
        <v>-0</v>
      </c>
      <c r="J849" t="n">
        <v>0</v>
      </c>
      <c r="K849" t="n">
        <v>0</v>
      </c>
      <c r="L849" t="n">
        <v>0.07867117383333239</v>
      </c>
      <c r="M849" t="n">
        <v>0</v>
      </c>
      <c r="N849" t="n">
        <v>91.13749285549245</v>
      </c>
      <c r="O849" t="n">
        <v>5.365189382600692</v>
      </c>
      <c r="P849" t="b">
        <v>1</v>
      </c>
      <c r="Q849" t="n">
        <v>0</v>
      </c>
      <c r="R849" t="b">
        <v>0</v>
      </c>
      <c r="S849" t="n">
        <v>5.365189382600692</v>
      </c>
      <c r="T849" t="n">
        <v>468.121485844773</v>
      </c>
      <c r="U849" t="n">
        <v>1846.271140171785</v>
      </c>
      <c r="V849" t="n">
        <v>109.4454884065974</v>
      </c>
      <c r="W849" t="n">
        <v>4</v>
      </c>
      <c r="X849" t="n">
        <v>1646.873857033232</v>
      </c>
      <c r="Y849" t="b">
        <v>0</v>
      </c>
      <c r="Z849" t="n">
        <v>1646.873857033232</v>
      </c>
      <c r="AA849" t="b">
        <v>0</v>
      </c>
      <c r="AB849" t="n">
        <v>27.74987028564843</v>
      </c>
      <c r="AC849" t="n">
        <v>5.365189382600692</v>
      </c>
      <c r="AD849" t="b">
        <v>0</v>
      </c>
      <c r="AE849" t="n">
        <v>0</v>
      </c>
      <c r="AF849" t="n">
        <v>0</v>
      </c>
      <c r="AG849" t="n">
        <v>0.9022638848938517</v>
      </c>
      <c r="AH849" t="n">
        <v>34.13081253630111</v>
      </c>
      <c r="AI849" t="n">
        <v>34.47962461096991</v>
      </c>
      <c r="AJ849" t="n">
        <v>5.94636388802361</v>
      </c>
      <c r="AK849" t="n">
        <v>3.369904559794534</v>
      </c>
      <c r="AL849" t="n">
        <v>5.94636388802361</v>
      </c>
      <c r="AM849" t="n">
        <v>0</v>
      </c>
      <c r="AN849" t="n">
        <v>0</v>
      </c>
      <c r="AO849" t="n">
        <v>5.991661909630902</v>
      </c>
      <c r="AP849" t="n">
        <v>0</v>
      </c>
      <c r="AQ849" t="n">
        <v>1.589985704096245</v>
      </c>
      <c r="AR849" t="n">
        <v>1</v>
      </c>
      <c r="AS849" t="n">
        <v>0</v>
      </c>
      <c r="AT849" t="n">
        <v>0</v>
      </c>
      <c r="AU849" t="n">
        <v>0</v>
      </c>
      <c r="AV849" t="n">
        <v>1.578827407732635</v>
      </c>
      <c r="AW849" t="n">
        <v>0.4963565337383185</v>
      </c>
    </row>
    <row r="850" spans="1:49">
      <c r="A850" t="n">
        <v>0</v>
      </c>
      <c r="B850" t="n">
        <v>-21.42638506</v>
      </c>
      <c r="C850" t="n">
        <v>55.473414905</v>
      </c>
      <c r="D850" t="n">
        <v>88.144752815</v>
      </c>
      <c r="E850" t="n">
        <v>1240.453579</v>
      </c>
      <c r="F850" t="n">
        <v>847</v>
      </c>
      <c r="G850" t="n">
        <v>57.2</v>
      </c>
      <c r="H850" t="n">
        <v>0.08331686286034667</v>
      </c>
      <c r="I850" t="n">
        <v>-0</v>
      </c>
      <c r="J850" t="n">
        <v>0</v>
      </c>
      <c r="K850" t="n">
        <v>0</v>
      </c>
      <c r="L850" t="n">
        <v>0.06589947350000142</v>
      </c>
      <c r="M850" t="n">
        <v>0</v>
      </c>
      <c r="N850" t="n">
        <v>91.13005313845773</v>
      </c>
      <c r="O850" t="n">
        <v>6.33951285636175</v>
      </c>
      <c r="P850" t="b">
        <v>1</v>
      </c>
      <c r="Q850" t="n">
        <v>0</v>
      </c>
      <c r="R850" t="b">
        <v>0</v>
      </c>
      <c r="S850" t="n">
        <v>6.33951285636175</v>
      </c>
      <c r="T850" t="n">
        <v>469.7640173740529</v>
      </c>
      <c r="U850" t="n">
        <v>1852.749284523265</v>
      </c>
      <c r="V850" t="n">
        <v>128.8687218137269</v>
      </c>
      <c r="W850" t="n">
        <v>5</v>
      </c>
      <c r="X850" t="n">
        <v>1248.75301776868</v>
      </c>
      <c r="Y850" t="b">
        <v>1</v>
      </c>
      <c r="Z850" t="n">
        <v>1248.75301776868</v>
      </c>
      <c r="AA850" t="b">
        <v>0</v>
      </c>
      <c r="AB850" t="n">
        <v>32.67462520632021</v>
      </c>
      <c r="AC850" t="n">
        <v>6.33951285636175</v>
      </c>
      <c r="AD850" t="b">
        <v>0</v>
      </c>
      <c r="AE850" t="n">
        <v>0</v>
      </c>
      <c r="AF850" t="n">
        <v>-8.299438768680375</v>
      </c>
      <c r="AG850" t="n">
        <v>0.9265652719089549</v>
      </c>
      <c r="AH850" t="n">
        <v>34.14874830346223</v>
      </c>
      <c r="AI850" t="n">
        <v>52.32083899827141</v>
      </c>
      <c r="AJ850" t="n">
        <v>6.84194956206461</v>
      </c>
      <c r="AK850" t="n">
        <v>3.842166585333416</v>
      </c>
      <c r="AL850" t="n">
        <v>6.796476725850593</v>
      </c>
      <c r="AM850" t="n">
        <v>0</v>
      </c>
      <c r="AN850" t="n">
        <v>0</v>
      </c>
      <c r="AO850" t="n">
        <v>6.812846273910839</v>
      </c>
      <c r="AP850" t="n">
        <v>0</v>
      </c>
      <c r="AQ850" t="n">
        <v>1.733935901891106</v>
      </c>
      <c r="AR850" t="n">
        <v>1</v>
      </c>
      <c r="AS850" t="n">
        <v>0</v>
      </c>
      <c r="AT850" t="n">
        <v>0</v>
      </c>
      <c r="AU850" t="n">
        <v>0</v>
      </c>
      <c r="AV850" t="n">
        <v>1.719315603121459</v>
      </c>
      <c r="AW850" t="n">
        <v>0.5405236373449701</v>
      </c>
    </row>
    <row r="851" spans="1:49">
      <c r="A851" t="n">
        <v>0</v>
      </c>
      <c r="B851" t="n">
        <v>-21.42638506</v>
      </c>
      <c r="C851" t="n">
        <v>55.531672765</v>
      </c>
      <c r="D851" t="n">
        <v>88.237321925</v>
      </c>
      <c r="E851" t="n">
        <v>1227.378764</v>
      </c>
      <c r="F851" t="n">
        <v>848</v>
      </c>
      <c r="G851" t="n">
        <v>57.7</v>
      </c>
      <c r="H851" t="n">
        <v>0.201703886440634</v>
      </c>
      <c r="I851" t="n">
        <v>-0</v>
      </c>
      <c r="J851" t="n">
        <v>0</v>
      </c>
      <c r="K851" t="n">
        <v>0</v>
      </c>
      <c r="L851" t="n">
        <v>0.05809797102083442</v>
      </c>
      <c r="M851" t="n">
        <v>0</v>
      </c>
      <c r="N851" t="n">
        <v>91.122613421423</v>
      </c>
      <c r="O851" t="n">
        <v>9.649132308236936</v>
      </c>
      <c r="P851" t="b">
        <v>1</v>
      </c>
      <c r="Q851" t="n">
        <v>0</v>
      </c>
      <c r="R851" t="b">
        <v>0</v>
      </c>
      <c r="S851" t="n">
        <v>9.649132308236936</v>
      </c>
      <c r="T851" t="n">
        <v>473.8703461972527</v>
      </c>
      <c r="U851" t="n">
        <v>1868.944645401964</v>
      </c>
      <c r="V851" t="n">
        <v>194.4464914161605</v>
      </c>
      <c r="W851" t="n">
        <v>5</v>
      </c>
      <c r="X851" t="n">
        <v>1259.668691000924</v>
      </c>
      <c r="Y851" t="b">
        <v>0</v>
      </c>
      <c r="Z851" t="n">
        <v>1259.668691000924</v>
      </c>
      <c r="AA851" t="b">
        <v>0</v>
      </c>
      <c r="AB851" t="n">
        <v>49.30184873634902</v>
      </c>
      <c r="AC851" t="n">
        <v>9.649132308236936</v>
      </c>
      <c r="AD851" t="b">
        <v>0</v>
      </c>
      <c r="AE851" t="n">
        <v>0</v>
      </c>
      <c r="AF851" t="n">
        <v>0</v>
      </c>
      <c r="AG851" t="n">
        <v>0.9386638170637246</v>
      </c>
      <c r="AH851" t="n">
        <v>34.16467175485754</v>
      </c>
      <c r="AI851" t="n">
        <v>77.92794629557395</v>
      </c>
      <c r="AJ851" t="n">
        <v>10.27964659213222</v>
      </c>
      <c r="AK851" t="n">
        <v>4.77980276983358</v>
      </c>
      <c r="AL851" t="n">
        <v>10.27964659213222</v>
      </c>
      <c r="AM851" t="n">
        <v>0</v>
      </c>
      <c r="AN851" t="n">
        <v>0</v>
      </c>
      <c r="AO851" t="n">
        <v>10.27964726527687</v>
      </c>
      <c r="AP851" t="n">
        <v>0</v>
      </c>
      <c r="AQ851" t="n">
        <v>2.44096857901114</v>
      </c>
      <c r="AR851" t="n">
        <v>1</v>
      </c>
      <c r="AS851" t="n">
        <v>0</v>
      </c>
      <c r="AT851" t="n">
        <v>0</v>
      </c>
      <c r="AU851" t="n">
        <v>0</v>
      </c>
      <c r="AV851" t="n">
        <v>2.413757408024101</v>
      </c>
      <c r="AW851" t="n">
        <v>0.7588443514877968</v>
      </c>
    </row>
    <row r="852" spans="1:49">
      <c r="A852" t="n">
        <v>0</v>
      </c>
      <c r="B852" t="n">
        <v>-21.42638506</v>
      </c>
      <c r="C852" t="n">
        <v>55.57739998</v>
      </c>
      <c r="D852" t="n">
        <v>88.30998041000001</v>
      </c>
      <c r="E852" t="n">
        <v>1241.6387605</v>
      </c>
      <c r="F852" t="n">
        <v>849</v>
      </c>
      <c r="G852" t="n">
        <v>58.7</v>
      </c>
      <c r="H852" t="n">
        <v>0.359867591377121</v>
      </c>
      <c r="I852" t="n">
        <v>-0</v>
      </c>
      <c r="J852" t="n">
        <v>0</v>
      </c>
      <c r="K852" t="n">
        <v>0</v>
      </c>
      <c r="L852" t="n">
        <v>0.05938315312499809</v>
      </c>
      <c r="M852" t="n">
        <v>0</v>
      </c>
      <c r="N852" t="n">
        <v>91.11517370438827</v>
      </c>
      <c r="O852" t="n">
        <v>14.25989845774472</v>
      </c>
      <c r="P852" t="b">
        <v>1</v>
      </c>
      <c r="Q852" t="n">
        <v>0</v>
      </c>
      <c r="R852" t="b">
        <v>0</v>
      </c>
      <c r="S852" t="n">
        <v>14.25989845774472</v>
      </c>
      <c r="T852" t="n">
        <v>482.0830038436522</v>
      </c>
      <c r="U852" t="n">
        <v>1901.335367159364</v>
      </c>
      <c r="V852" t="n">
        <v>282.4658794577145</v>
      </c>
      <c r="W852" t="n">
        <v>5</v>
      </c>
      <c r="X852" t="n">
        <v>1281.500037465412</v>
      </c>
      <c r="Y852" t="b">
        <v>0</v>
      </c>
      <c r="Z852" t="n">
        <v>1281.500037465412</v>
      </c>
      <c r="AA852" t="b">
        <v>0</v>
      </c>
      <c r="AB852" t="n">
        <v>71.61913779353817</v>
      </c>
      <c r="AC852" t="n">
        <v>14.25989845774472</v>
      </c>
      <c r="AD852" t="b">
        <v>0</v>
      </c>
      <c r="AE852" t="n">
        <v>0</v>
      </c>
      <c r="AF852" t="n">
        <v>0</v>
      </c>
      <c r="AG852" t="n">
        <v>0.9462040300375983</v>
      </c>
      <c r="AH852" t="n">
        <v>34.18491521913053</v>
      </c>
      <c r="AI852" t="n">
        <v>112.3012003596549</v>
      </c>
      <c r="AJ852" t="n">
        <v>15.07063804957382</v>
      </c>
      <c r="AK852" t="n">
        <v>6.041352001289638</v>
      </c>
      <c r="AL852" t="n">
        <v>15.07063804957382</v>
      </c>
      <c r="AM852" t="n">
        <v>0</v>
      </c>
      <c r="AN852" t="n">
        <v>0</v>
      </c>
      <c r="AO852" t="n">
        <v>15.07086568730571</v>
      </c>
      <c r="AP852" t="n">
        <v>0</v>
      </c>
      <c r="AQ852" t="n">
        <v>3.455662391093726</v>
      </c>
      <c r="AR852" t="n">
        <v>1</v>
      </c>
      <c r="AS852" t="n">
        <v>0</v>
      </c>
      <c r="AT852" t="n">
        <v>0</v>
      </c>
      <c r="AU852" t="n">
        <v>0</v>
      </c>
      <c r="AV852" t="n">
        <v>3.41130751792799</v>
      </c>
      <c r="AW852" t="n">
        <v>1.072457170949329</v>
      </c>
    </row>
    <row r="853" spans="1:49">
      <c r="A853" t="n">
        <v>0</v>
      </c>
      <c r="B853" t="n">
        <v>-21.42638506</v>
      </c>
      <c r="C853" t="n">
        <v>55.602382415</v>
      </c>
      <c r="D853" t="n">
        <v>88.34967637</v>
      </c>
      <c r="E853" t="n">
        <v>1249.173559</v>
      </c>
      <c r="F853" t="n">
        <v>850</v>
      </c>
      <c r="G853" t="n">
        <v>60.1</v>
      </c>
      <c r="H853" t="n">
        <v>0.3588257480508652</v>
      </c>
      <c r="I853" t="n">
        <v>-0</v>
      </c>
      <c r="J853" t="n">
        <v>0</v>
      </c>
      <c r="K853" t="n">
        <v>0</v>
      </c>
      <c r="L853" t="n">
        <v>0.07242398595833333</v>
      </c>
      <c r="M853" t="n">
        <v>0</v>
      </c>
      <c r="N853" t="n">
        <v>91.10773398735354</v>
      </c>
      <c r="O853" t="n">
        <v>14.65898905280082</v>
      </c>
      <c r="P853" t="b">
        <v>1</v>
      </c>
      <c r="Q853" t="n">
        <v>0</v>
      </c>
      <c r="R853" t="b">
        <v>0</v>
      </c>
      <c r="S853" t="n">
        <v>14.65898905280082</v>
      </c>
      <c r="T853" t="n">
        <v>493.5807245486115</v>
      </c>
      <c r="U853" t="n">
        <v>1946.682377619724</v>
      </c>
      <c r="V853" t="n">
        <v>283.6071733494272</v>
      </c>
      <c r="W853" t="n">
        <v>5</v>
      </c>
      <c r="X853" t="n">
        <v>1312.063922515694</v>
      </c>
      <c r="Y853" t="b">
        <v>0</v>
      </c>
      <c r="Z853" t="n">
        <v>1312.063922515694</v>
      </c>
      <c r="AA853" t="b">
        <v>0</v>
      </c>
      <c r="AB853" t="n">
        <v>71.90851251253224</v>
      </c>
      <c r="AC853" t="n">
        <v>14.65898905280082</v>
      </c>
      <c r="AD853" t="b">
        <v>0</v>
      </c>
      <c r="AE853" t="n">
        <v>0</v>
      </c>
      <c r="AF853" t="n">
        <v>0</v>
      </c>
      <c r="AG853" t="n">
        <v>0.9461630804222573</v>
      </c>
      <c r="AH853" t="n">
        <v>34.2111541420629</v>
      </c>
      <c r="AI853" t="n">
        <v>112.759829580795</v>
      </c>
      <c r="AJ853" t="n">
        <v>15.49308925292113</v>
      </c>
      <c r="AK853" t="n">
        <v>6.070641876741234</v>
      </c>
      <c r="AL853" t="n">
        <v>15.49308925292113</v>
      </c>
      <c r="AM853" t="n">
        <v>0</v>
      </c>
      <c r="AN853" t="n">
        <v>0</v>
      </c>
      <c r="AO853" t="n">
        <v>15.49317206109384</v>
      </c>
      <c r="AP853" t="n">
        <v>0</v>
      </c>
      <c r="AQ853" t="n">
        <v>3.544019559403906</v>
      </c>
      <c r="AR853" t="n">
        <v>1</v>
      </c>
      <c r="AS853" t="n">
        <v>0</v>
      </c>
      <c r="AT853" t="n">
        <v>0</v>
      </c>
      <c r="AU853" t="n">
        <v>0</v>
      </c>
      <c r="AV853" t="n">
        <v>3.498129251077825</v>
      </c>
      <c r="AW853" t="n">
        <v>1.099752449906573</v>
      </c>
    </row>
    <row r="854" spans="1:49">
      <c r="A854" t="n">
        <v>0</v>
      </c>
      <c r="B854" t="n">
        <v>-21.42638506</v>
      </c>
      <c r="C854" t="n">
        <v>55.6209998</v>
      </c>
      <c r="D854" t="n">
        <v>88.37925855500001</v>
      </c>
      <c r="E854" t="n">
        <v>1254.7839625</v>
      </c>
      <c r="F854" t="n">
        <v>851</v>
      </c>
      <c r="G854" t="n">
        <v>61.1</v>
      </c>
      <c r="H854" t="n">
        <v>0.2048294164193951</v>
      </c>
      <c r="I854" t="n">
        <v>-0</v>
      </c>
      <c r="J854" t="n">
        <v>0</v>
      </c>
      <c r="K854" t="n">
        <v>0</v>
      </c>
      <c r="L854" t="n">
        <v>0.08710665681250002</v>
      </c>
      <c r="M854" t="n">
        <v>0</v>
      </c>
      <c r="N854" t="n">
        <v>91.10029427031881</v>
      </c>
      <c r="O854" t="n">
        <v>10.52649441872666</v>
      </c>
      <c r="P854" t="b">
        <v>1</v>
      </c>
      <c r="Q854" t="n">
        <v>0</v>
      </c>
      <c r="R854" t="b">
        <v>0</v>
      </c>
      <c r="S854" t="n">
        <v>10.52649441872666</v>
      </c>
      <c r="T854" t="n">
        <v>501.7933821950111</v>
      </c>
      <c r="U854" t="n">
        <v>1979.073099377124</v>
      </c>
      <c r="V854" t="n">
        <v>200.3227240073695</v>
      </c>
      <c r="W854" t="n">
        <v>5</v>
      </c>
      <c r="X854" t="n">
        <v>1333.895268980182</v>
      </c>
      <c r="Y854" t="b">
        <v>0</v>
      </c>
      <c r="Z854" t="n">
        <v>1333.895268980182</v>
      </c>
      <c r="AA854" t="b">
        <v>0</v>
      </c>
      <c r="AB854" t="n">
        <v>50.79176572194968</v>
      </c>
      <c r="AC854" t="n">
        <v>10.52649441872666</v>
      </c>
      <c r="AD854" t="b">
        <v>0</v>
      </c>
      <c r="AE854" t="n">
        <v>0</v>
      </c>
      <c r="AF854" t="n">
        <v>0</v>
      </c>
      <c r="AG854" t="n">
        <v>0.9390022387355915</v>
      </c>
      <c r="AH854" t="n">
        <v>34.23814794366886</v>
      </c>
      <c r="AI854" t="n">
        <v>80.2540183003517</v>
      </c>
      <c r="AJ854" t="n">
        <v>11.21029746734263</v>
      </c>
      <c r="AK854" t="n">
        <v>4.895315448794335</v>
      </c>
      <c r="AL854" t="n">
        <v>11.21029746734263</v>
      </c>
      <c r="AM854" t="n">
        <v>0</v>
      </c>
      <c r="AN854" t="n">
        <v>0</v>
      </c>
      <c r="AO854" t="n">
        <v>11.21040634308451</v>
      </c>
      <c r="AP854" t="n">
        <v>0</v>
      </c>
      <c r="AQ854" t="n">
        <v>2.629466345846139</v>
      </c>
      <c r="AR854" t="n">
        <v>1</v>
      </c>
      <c r="AS854" t="n">
        <v>0</v>
      </c>
      <c r="AT854" t="n">
        <v>0</v>
      </c>
      <c r="AU854" t="n">
        <v>0</v>
      </c>
      <c r="AV854" t="n">
        <v>2.598827343506554</v>
      </c>
      <c r="AW854" t="n">
        <v>0.8170271973298047</v>
      </c>
    </row>
    <row r="855" spans="1:49">
      <c r="A855" t="n">
        <v>0</v>
      </c>
      <c r="B855" t="n">
        <v>-21.42638506</v>
      </c>
      <c r="C855" t="n">
        <v>55.651878085</v>
      </c>
      <c r="D855" t="n">
        <v>88.42832275500001</v>
      </c>
      <c r="E855" t="n">
        <v>1264.2464385</v>
      </c>
      <c r="F855" t="n">
        <v>852</v>
      </c>
      <c r="G855" t="n">
        <v>61.7</v>
      </c>
      <c r="H855" t="n">
        <v>0.1551899196049042</v>
      </c>
      <c r="I855" t="n">
        <v>-0</v>
      </c>
      <c r="J855" t="n">
        <v>0</v>
      </c>
      <c r="K855" t="n">
        <v>0</v>
      </c>
      <c r="L855" t="n">
        <v>0.09208873441666721</v>
      </c>
      <c r="M855" t="n">
        <v>0</v>
      </c>
      <c r="N855" t="n">
        <v>91.09285455328408</v>
      </c>
      <c r="O855" t="n">
        <v>9.224167949876</v>
      </c>
      <c r="P855" t="b">
        <v>1</v>
      </c>
      <c r="Q855" t="n">
        <v>0</v>
      </c>
      <c r="R855" t="b">
        <v>0</v>
      </c>
      <c r="S855" t="n">
        <v>9.224167949876</v>
      </c>
      <c r="T855" t="n">
        <v>506.7209767828508</v>
      </c>
      <c r="U855" t="n">
        <v>1998.507532431563</v>
      </c>
      <c r="V855" t="n">
        <v>173.8319894850208</v>
      </c>
      <c r="W855" t="n">
        <v>5</v>
      </c>
      <c r="X855" t="n">
        <v>1346.994076858874</v>
      </c>
      <c r="Y855" t="b">
        <v>0</v>
      </c>
      <c r="Z855" t="n">
        <v>1346.994076858874</v>
      </c>
      <c r="AA855" t="b">
        <v>0</v>
      </c>
      <c r="AB855" t="n">
        <v>44.07504804386937</v>
      </c>
      <c r="AC855" t="n">
        <v>9.224167949876</v>
      </c>
      <c r="AD855" t="b">
        <v>0</v>
      </c>
      <c r="AE855" t="n">
        <v>0</v>
      </c>
      <c r="AF855" t="n">
        <v>0</v>
      </c>
      <c r="AG855" t="n">
        <v>0.9352948843259552</v>
      </c>
      <c r="AH855" t="n">
        <v>34.26011022694581</v>
      </c>
      <c r="AI855" t="n">
        <v>69.91725011199718</v>
      </c>
      <c r="AJ855" t="n">
        <v>9.86230984950125</v>
      </c>
      <c r="AK855" t="n">
        <v>4.524003756107902</v>
      </c>
      <c r="AL855" t="n">
        <v>9.86230984950125</v>
      </c>
      <c r="AM855" t="n">
        <v>0</v>
      </c>
      <c r="AN855" t="n">
        <v>0</v>
      </c>
      <c r="AO855" t="n">
        <v>9.862685500741366</v>
      </c>
      <c r="AP855" t="n">
        <v>0</v>
      </c>
      <c r="AQ855" t="n">
        <v>2.349560739447961</v>
      </c>
      <c r="AR855" t="n">
        <v>1</v>
      </c>
      <c r="AS855" t="n">
        <v>0</v>
      </c>
      <c r="AT855" t="n">
        <v>0</v>
      </c>
      <c r="AU855" t="n">
        <v>0</v>
      </c>
      <c r="AV855" t="n">
        <v>2.323723852273398</v>
      </c>
      <c r="AW855" t="n">
        <v>0.7305393300309346</v>
      </c>
    </row>
    <row r="856" spans="1:49">
      <c r="A856" t="n">
        <v>0</v>
      </c>
      <c r="B856" t="n">
        <v>-21.42638506</v>
      </c>
      <c r="C856" t="n">
        <v>55.713672625</v>
      </c>
      <c r="D856" t="n">
        <v>88.52651149499999</v>
      </c>
      <c r="E856" t="n">
        <v>1282.781709</v>
      </c>
      <c r="F856" t="n">
        <v>853</v>
      </c>
      <c r="G856" t="n">
        <v>62.3</v>
      </c>
      <c r="H856" t="n">
        <v>0.1744109051609986</v>
      </c>
      <c r="I856" t="n">
        <v>-0</v>
      </c>
      <c r="J856" t="n">
        <v>0</v>
      </c>
      <c r="K856" t="n">
        <v>0</v>
      </c>
      <c r="L856" t="n">
        <v>0.09590696343749516</v>
      </c>
      <c r="M856" t="n">
        <v>0</v>
      </c>
      <c r="N856" t="n">
        <v>91.08541483624936</v>
      </c>
      <c r="O856" t="n">
        <v>9.920112971247386</v>
      </c>
      <c r="P856" t="b">
        <v>1</v>
      </c>
      <c r="Q856" t="n">
        <v>0</v>
      </c>
      <c r="R856" t="b">
        <v>0</v>
      </c>
      <c r="S856" t="n">
        <v>9.920112971247386</v>
      </c>
      <c r="T856" t="n">
        <v>511.6485713706904</v>
      </c>
      <c r="U856" t="n">
        <v>2017.941965486003</v>
      </c>
      <c r="V856" t="n">
        <v>185.1468101835291</v>
      </c>
      <c r="W856" t="n">
        <v>5</v>
      </c>
      <c r="X856" t="n">
        <v>1360.092884737566</v>
      </c>
      <c r="Y856" t="b">
        <v>0</v>
      </c>
      <c r="Z856" t="n">
        <v>1360.092884737566</v>
      </c>
      <c r="AA856" t="b">
        <v>0</v>
      </c>
      <c r="AB856" t="n">
        <v>46.94391738933292</v>
      </c>
      <c r="AC856" t="n">
        <v>9.920112971247386</v>
      </c>
      <c r="AD856" t="b">
        <v>0</v>
      </c>
      <c r="AE856" t="n">
        <v>0</v>
      </c>
      <c r="AF856" t="n">
        <v>0</v>
      </c>
      <c r="AG856" t="n">
        <v>0.9369076568515343</v>
      </c>
      <c r="AH856" t="n">
        <v>34.2805250513286</v>
      </c>
      <c r="AI856" t="n">
        <v>74.34001478688855</v>
      </c>
      <c r="AJ856" t="n">
        <v>10.58814377137635</v>
      </c>
      <c r="AK856" t="n">
        <v>4.690285722596386</v>
      </c>
      <c r="AL856" t="n">
        <v>10.58814377137635</v>
      </c>
      <c r="AM856" t="n">
        <v>0</v>
      </c>
      <c r="AN856" t="n">
        <v>0</v>
      </c>
      <c r="AO856" t="n">
        <v>10.58913392462683</v>
      </c>
      <c r="AP856" t="n">
        <v>0</v>
      </c>
      <c r="AQ856" t="n">
        <v>2.495968565805978</v>
      </c>
      <c r="AR856" t="n">
        <v>1</v>
      </c>
      <c r="AS856" t="n">
        <v>0</v>
      </c>
      <c r="AT856" t="n">
        <v>0</v>
      </c>
      <c r="AU856" t="n">
        <v>0</v>
      </c>
      <c r="AV856" t="n">
        <v>2.467450400167543</v>
      </c>
      <c r="AW856" t="n">
        <v>0.7757245166887741</v>
      </c>
    </row>
    <row r="857" spans="1:49">
      <c r="A857" t="n">
        <v>0</v>
      </c>
      <c r="B857" t="n">
        <v>-21.42638506</v>
      </c>
      <c r="C857" t="n">
        <v>55.8105362</v>
      </c>
      <c r="D857" t="n">
        <v>88.68042334500001</v>
      </c>
      <c r="E857" t="n">
        <v>1309.7014605</v>
      </c>
      <c r="F857" t="n">
        <v>854</v>
      </c>
      <c r="G857" t="n">
        <v>62.9</v>
      </c>
      <c r="H857" t="n">
        <v>0.1471664597510998</v>
      </c>
      <c r="I857" t="n">
        <v>-0</v>
      </c>
      <c r="J857" t="n">
        <v>0</v>
      </c>
      <c r="K857" t="n">
        <v>0</v>
      </c>
      <c r="L857" t="n">
        <v>0.1024794400833345</v>
      </c>
      <c r="M857" t="n">
        <v>0</v>
      </c>
      <c r="N857" t="n">
        <v>91.07797511921463</v>
      </c>
      <c r="O857" t="n">
        <v>9.24836187767248</v>
      </c>
      <c r="P857" t="b">
        <v>1</v>
      </c>
      <c r="Q857" t="n">
        <v>0</v>
      </c>
      <c r="R857" t="b">
        <v>0</v>
      </c>
      <c r="S857" t="n">
        <v>9.24836187767248</v>
      </c>
      <c r="T857" t="n">
        <v>516.5761659585302</v>
      </c>
      <c r="U857" t="n">
        <v>2037.376398540443</v>
      </c>
      <c r="V857" t="n">
        <v>170.9628827651775</v>
      </c>
      <c r="W857" t="n">
        <v>5</v>
      </c>
      <c r="X857" t="n">
        <v>1373.191692616259</v>
      </c>
      <c r="Y857" t="b">
        <v>0</v>
      </c>
      <c r="Z857" t="n">
        <v>1373.191692616259</v>
      </c>
      <c r="AA857" t="b">
        <v>0</v>
      </c>
      <c r="AB857" t="n">
        <v>43.34758690800647</v>
      </c>
      <c r="AC857" t="n">
        <v>9.24836187767248</v>
      </c>
      <c r="AD857" t="b">
        <v>0</v>
      </c>
      <c r="AE857" t="n">
        <v>0</v>
      </c>
      <c r="AF857" t="n">
        <v>0</v>
      </c>
      <c r="AG857" t="n">
        <v>0.9346869718133033</v>
      </c>
      <c r="AH857" t="n">
        <v>34.30193290379906</v>
      </c>
      <c r="AI857" t="n">
        <v>68.80798502887505</v>
      </c>
      <c r="AJ857" t="n">
        <v>9.89460873700909</v>
      </c>
      <c r="AK857" t="n">
        <v>4.494057865660722</v>
      </c>
      <c r="AL857" t="n">
        <v>9.89460873700909</v>
      </c>
      <c r="AM857" t="n">
        <v>0</v>
      </c>
      <c r="AN857" t="n">
        <v>0</v>
      </c>
      <c r="AO857" t="n">
        <v>9.895958702235541</v>
      </c>
      <c r="AP857" t="n">
        <v>0</v>
      </c>
      <c r="AQ857" t="n">
        <v>2.351049136284089</v>
      </c>
      <c r="AR857" t="n">
        <v>1</v>
      </c>
      <c r="AS857" t="n">
        <v>0</v>
      </c>
      <c r="AT857" t="n">
        <v>0</v>
      </c>
      <c r="AU857" t="n">
        <v>0</v>
      </c>
      <c r="AV857" t="n">
        <v>2.324896988435249</v>
      </c>
      <c r="AW857" t="n">
        <v>0.7309081441242595</v>
      </c>
    </row>
    <row r="858" spans="1:49">
      <c r="A858" t="n">
        <v>0</v>
      </c>
      <c r="B858" t="n">
        <v>-21.42638506</v>
      </c>
      <c r="C858" t="n">
        <v>55.907824955</v>
      </c>
      <c r="D858" t="n">
        <v>88.83501078500001</v>
      </c>
      <c r="E858" t="n">
        <v>1335.8569475</v>
      </c>
      <c r="F858" t="n">
        <v>855</v>
      </c>
      <c r="G858" t="n">
        <v>63.3</v>
      </c>
      <c r="H858" t="n">
        <v>0.07025658916793631</v>
      </c>
      <c r="I858" t="n">
        <v>-0</v>
      </c>
      <c r="J858" t="n">
        <v>0</v>
      </c>
      <c r="K858" t="n">
        <v>0</v>
      </c>
      <c r="L858" t="n">
        <v>0.1062088689374993</v>
      </c>
      <c r="M858" t="n">
        <v>0</v>
      </c>
      <c r="N858" t="n">
        <v>91.0705354021799</v>
      </c>
      <c r="O858" t="n">
        <v>7.037077532569294</v>
      </c>
      <c r="P858" t="b">
        <v>1</v>
      </c>
      <c r="Q858" t="n">
        <v>0</v>
      </c>
      <c r="R858" t="b">
        <v>0</v>
      </c>
      <c r="S858" t="n">
        <v>7.037077532569294</v>
      </c>
      <c r="T858" t="n">
        <v>519.86122901709</v>
      </c>
      <c r="U858" t="n">
        <v>2050.332687243403</v>
      </c>
      <c r="V858" t="n">
        <v>129.2636124852276</v>
      </c>
      <c r="W858" t="n">
        <v>5</v>
      </c>
      <c r="X858" t="n">
        <v>1381.924231202054</v>
      </c>
      <c r="Y858" t="b">
        <v>0</v>
      </c>
      <c r="Z858" t="n">
        <v>1381.924231202054</v>
      </c>
      <c r="AA858" t="b">
        <v>0</v>
      </c>
      <c r="AB858" t="n">
        <v>32.77474961592992</v>
      </c>
      <c r="AC858" t="n">
        <v>7.037077532569294</v>
      </c>
      <c r="AD858" t="b">
        <v>0</v>
      </c>
      <c r="AE858" t="n">
        <v>0</v>
      </c>
      <c r="AF858" t="n">
        <v>0</v>
      </c>
      <c r="AG858" t="n">
        <v>0.9256672214595812</v>
      </c>
      <c r="AH858" t="n">
        <v>34.32259357676207</v>
      </c>
      <c r="AI858" t="n">
        <v>52.53208045195345</v>
      </c>
      <c r="AJ858" t="n">
        <v>7.602167787116102</v>
      </c>
      <c r="AK858" t="n">
        <v>3.904855502502521</v>
      </c>
      <c r="AL858" t="n">
        <v>7.602167787116102</v>
      </c>
      <c r="AM858" t="n">
        <v>0</v>
      </c>
      <c r="AN858" t="n">
        <v>0</v>
      </c>
      <c r="AO858" t="n">
        <v>7.603122424941722</v>
      </c>
      <c r="AP858" t="n">
        <v>0</v>
      </c>
      <c r="AQ858" t="n">
        <v>1.891499873612739</v>
      </c>
      <c r="AR858" t="n">
        <v>1</v>
      </c>
      <c r="AS858" t="n">
        <v>0</v>
      </c>
      <c r="AT858" t="n">
        <v>0</v>
      </c>
      <c r="AU858" t="n">
        <v>0</v>
      </c>
      <c r="AV858" t="n">
        <v>1.873471494635143</v>
      </c>
      <c r="AW858" t="n">
        <v>0.5889876325811296</v>
      </c>
    </row>
    <row r="859" spans="1:49">
      <c r="A859" t="n">
        <v>0</v>
      </c>
      <c r="B859" t="n">
        <v>-21.42638506</v>
      </c>
      <c r="C859" t="n">
        <v>55.9761864</v>
      </c>
      <c r="D859" t="n">
        <v>88.94363404000001</v>
      </c>
      <c r="E859" t="n">
        <v>1354.333834</v>
      </c>
      <c r="F859" t="n">
        <v>856</v>
      </c>
      <c r="G859" t="n">
        <v>63.4</v>
      </c>
      <c r="H859" t="n">
        <v>-0.01152614975618071</v>
      </c>
      <c r="I859" t="n">
        <v>-0</v>
      </c>
      <c r="J859" t="n">
        <v>0</v>
      </c>
      <c r="K859" t="n">
        <v>0</v>
      </c>
      <c r="L859" t="n">
        <v>0.1019554704166648</v>
      </c>
      <c r="M859" t="n">
        <v>0</v>
      </c>
      <c r="N859" t="n">
        <v>91.06309568514517</v>
      </c>
      <c r="O859" t="n">
        <v>4.607515261985031</v>
      </c>
      <c r="P859" t="b">
        <v>1</v>
      </c>
      <c r="Q859" t="n">
        <v>0</v>
      </c>
      <c r="R859" t="b">
        <v>0</v>
      </c>
      <c r="S859" t="n">
        <v>4.607515261985031</v>
      </c>
      <c r="T859" t="n">
        <v>520.6824947817299</v>
      </c>
      <c r="U859" t="n">
        <v>2053.571759419143</v>
      </c>
      <c r="V859" t="n">
        <v>84.50164966160462</v>
      </c>
      <c r="W859" t="n">
        <v>5</v>
      </c>
      <c r="X859" t="n">
        <v>1384.107365848502</v>
      </c>
      <c r="Y859" t="b">
        <v>0</v>
      </c>
      <c r="Z859" t="n">
        <v>1384.107365848502</v>
      </c>
      <c r="AA859" t="b">
        <v>0</v>
      </c>
      <c r="AB859" t="n">
        <v>21.42536756125878</v>
      </c>
      <c r="AC859" t="n">
        <v>4.607515261985031</v>
      </c>
      <c r="AD859" t="b">
        <v>0</v>
      </c>
      <c r="AE859" t="n">
        <v>0</v>
      </c>
      <c r="AF859" t="n">
        <v>0</v>
      </c>
      <c r="AG859" t="n">
        <v>0.9067441661179793</v>
      </c>
      <c r="AH859" t="n">
        <v>34.34048531482587</v>
      </c>
      <c r="AI859" t="n">
        <v>35.05771568082082</v>
      </c>
      <c r="AJ859" t="n">
        <v>5.081383960495791</v>
      </c>
      <c r="AK859" t="n">
        <v>3.269336509813737</v>
      </c>
      <c r="AL859" t="n">
        <v>5.081383960495791</v>
      </c>
      <c r="AM859" t="n">
        <v>0</v>
      </c>
      <c r="AN859" t="n">
        <v>0</v>
      </c>
      <c r="AO859" t="n">
        <v>5.081873617919276</v>
      </c>
      <c r="AP859" t="n">
        <v>0</v>
      </c>
      <c r="AQ859" t="n">
        <v>1.401385263721053</v>
      </c>
      <c r="AR859" t="n">
        <v>1</v>
      </c>
      <c r="AS859" t="n">
        <v>0</v>
      </c>
      <c r="AT859" t="n">
        <v>0</v>
      </c>
      <c r="AU859" t="n">
        <v>0</v>
      </c>
      <c r="AV859" t="n">
        <v>1.392340096072157</v>
      </c>
      <c r="AW859" t="n">
        <v>0.437728088888286</v>
      </c>
    </row>
    <row r="860" spans="1:49">
      <c r="A860" t="n">
        <v>0</v>
      </c>
      <c r="B860" t="n">
        <v>-21.42638506</v>
      </c>
      <c r="C860" t="n">
        <v>56.02744895</v>
      </c>
      <c r="D860" t="n">
        <v>89.02508792</v>
      </c>
      <c r="E860" t="n">
        <v>1367.822104</v>
      </c>
      <c r="F860" t="n">
        <v>857</v>
      </c>
      <c r="G860" t="n">
        <v>63.5</v>
      </c>
      <c r="H860" t="n">
        <v>0.142514676523458</v>
      </c>
      <c r="I860" t="n">
        <v>-0</v>
      </c>
      <c r="J860" t="n">
        <v>0</v>
      </c>
      <c r="K860" t="n">
        <v>0</v>
      </c>
      <c r="L860" t="n">
        <v>0.08805129950000745</v>
      </c>
      <c r="M860" t="n">
        <v>0</v>
      </c>
      <c r="N860" t="n">
        <v>91.05565596811044</v>
      </c>
      <c r="O860" t="n">
        <v>9.239615945236851</v>
      </c>
      <c r="P860" t="b">
        <v>1</v>
      </c>
      <c r="Q860" t="n">
        <v>0</v>
      </c>
      <c r="R860" t="b">
        <v>0</v>
      </c>
      <c r="S860" t="n">
        <v>9.239615945236851</v>
      </c>
      <c r="T860" t="n">
        <v>521.5037605463699</v>
      </c>
      <c r="U860" t="n">
        <v>2056.810831594883</v>
      </c>
      <c r="V860" t="n">
        <v>169.1873379874951</v>
      </c>
      <c r="W860" t="n">
        <v>5</v>
      </c>
      <c r="X860" t="n">
        <v>1386.290500494951</v>
      </c>
      <c r="Y860" t="b">
        <v>0</v>
      </c>
      <c r="Z860" t="n">
        <v>1386.290500494951</v>
      </c>
      <c r="AA860" t="b">
        <v>0</v>
      </c>
      <c r="AB860" t="n">
        <v>42.8973980698517</v>
      </c>
      <c r="AC860" t="n">
        <v>9.239615945236851</v>
      </c>
      <c r="AD860" t="b">
        <v>0</v>
      </c>
      <c r="AE860" t="n">
        <v>0</v>
      </c>
      <c r="AF860" t="n">
        <v>0</v>
      </c>
      <c r="AG860" t="n">
        <v>0.9343318586854508</v>
      </c>
      <c r="AH860" t="n">
        <v>34.3551821092989</v>
      </c>
      <c r="AI860" t="n">
        <v>68.11925614000415</v>
      </c>
      <c r="AJ860" t="n">
        <v>9.889008770648623</v>
      </c>
      <c r="AK860" t="n">
        <v>4.473264938443776</v>
      </c>
      <c r="AL860" t="n">
        <v>9.889008770648623</v>
      </c>
      <c r="AM860" t="n">
        <v>0</v>
      </c>
      <c r="AN860" t="n">
        <v>0</v>
      </c>
      <c r="AO860" t="n">
        <v>9.889317824103086</v>
      </c>
      <c r="AP860" t="n">
        <v>0</v>
      </c>
      <c r="AQ860" t="n">
        <v>2.344150541758073</v>
      </c>
      <c r="AR860" t="n">
        <v>1</v>
      </c>
      <c r="AS860" t="n">
        <v>0</v>
      </c>
      <c r="AT860" t="n">
        <v>0</v>
      </c>
      <c r="AU860" t="n">
        <v>0</v>
      </c>
      <c r="AV860" t="n">
        <v>2.317698219614805</v>
      </c>
      <c r="AW860" t="n">
        <v>0.7286449734183302</v>
      </c>
    </row>
    <row r="861" spans="1:49">
      <c r="A861" t="n">
        <v>0</v>
      </c>
      <c r="B861" t="n">
        <v>-21.42638506</v>
      </c>
      <c r="C861" t="n">
        <v>56.073877545</v>
      </c>
      <c r="D861" t="n">
        <v>89.09886086</v>
      </c>
      <c r="E861" t="n">
        <v>1379.72879</v>
      </c>
      <c r="F861" t="n">
        <v>858</v>
      </c>
      <c r="G861" t="n">
        <v>64.5</v>
      </c>
      <c r="H861" t="n">
        <v>0.3581341103290168</v>
      </c>
      <c r="I861" t="n">
        <v>-0</v>
      </c>
      <c r="J861" t="n">
        <v>0</v>
      </c>
      <c r="K861" t="n">
        <v>0</v>
      </c>
      <c r="L861" t="n">
        <v>0.07102310233333298</v>
      </c>
      <c r="M861" t="n">
        <v>0</v>
      </c>
      <c r="N861" t="n">
        <v>91.04821625107571</v>
      </c>
      <c r="O861" t="n">
        <v>16.0233676053871</v>
      </c>
      <c r="P861" t="b">
        <v>1</v>
      </c>
      <c r="Q861" t="n">
        <v>0</v>
      </c>
      <c r="R861" t="b">
        <v>0</v>
      </c>
      <c r="S861" t="n">
        <v>16.0233676053871</v>
      </c>
      <c r="T861" t="n">
        <v>529.7164181927694</v>
      </c>
      <c r="U861" t="n">
        <v>2089.201553352283</v>
      </c>
      <c r="V861" t="n">
        <v>288.856233840333</v>
      </c>
      <c r="W861" t="n">
        <v>5</v>
      </c>
      <c r="X861" t="n">
        <v>1408.121846959439</v>
      </c>
      <c r="Y861" t="b">
        <v>0</v>
      </c>
      <c r="Z861" t="n">
        <v>1408.121846959439</v>
      </c>
      <c r="AA861" t="b">
        <v>0</v>
      </c>
      <c r="AB861" t="n">
        <v>73.23941020292419</v>
      </c>
      <c r="AC861" t="n">
        <v>16.0233676053871</v>
      </c>
      <c r="AD861" t="b">
        <v>0</v>
      </c>
      <c r="AE861" t="n">
        <v>0</v>
      </c>
      <c r="AF861" t="n">
        <v>0</v>
      </c>
      <c r="AG861" t="n">
        <v>0.9461649165522159</v>
      </c>
      <c r="AH861" t="n">
        <v>34.37593547181402</v>
      </c>
      <c r="AI861" t="n">
        <v>114.8465890633744</v>
      </c>
      <c r="AJ861" t="n">
        <v>16.93506842736842</v>
      </c>
      <c r="AK861" t="n">
        <v>6.182775705920136</v>
      </c>
      <c r="AL861" t="n">
        <v>16.93506842736842</v>
      </c>
      <c r="AM861" t="n">
        <v>0</v>
      </c>
      <c r="AN861" t="n">
        <v>0</v>
      </c>
      <c r="AO861" t="n">
        <v>16.93527637437692</v>
      </c>
      <c r="AP861" t="n">
        <v>0</v>
      </c>
      <c r="AQ861" t="n">
        <v>3.790399602093608</v>
      </c>
      <c r="AR861" t="n">
        <v>1</v>
      </c>
      <c r="AS861" t="n">
        <v>0</v>
      </c>
      <c r="AT861" t="n">
        <v>0</v>
      </c>
      <c r="AU861" t="n">
        <v>0</v>
      </c>
      <c r="AV861" t="n">
        <v>3.738476000400796</v>
      </c>
      <c r="AW861" t="n">
        <v>1.175313387603079</v>
      </c>
    </row>
    <row r="862" spans="1:49">
      <c r="A862" t="n">
        <v>0</v>
      </c>
      <c r="B862" t="n">
        <v>-21.42638506</v>
      </c>
      <c r="C862" t="n">
        <v>56.11189548</v>
      </c>
      <c r="D862" t="n">
        <v>89.159269635</v>
      </c>
      <c r="E862" t="n">
        <v>1388.6529545</v>
      </c>
      <c r="F862" t="n">
        <v>859</v>
      </c>
      <c r="G862" t="n">
        <v>65.8</v>
      </c>
      <c r="H862" t="n">
        <v>0.3416155488271251</v>
      </c>
      <c r="I862" t="n">
        <v>-0</v>
      </c>
      <c r="J862" t="n">
        <v>0</v>
      </c>
      <c r="K862" t="n">
        <v>0</v>
      </c>
      <c r="L862" t="n">
        <v>0.06305110454166329</v>
      </c>
      <c r="M862" t="n">
        <v>0</v>
      </c>
      <c r="N862" t="n">
        <v>91.04077653404099</v>
      </c>
      <c r="O862" t="n">
        <v>15.93132863827939</v>
      </c>
      <c r="P862" t="b">
        <v>1</v>
      </c>
      <c r="Q862" t="n">
        <v>0</v>
      </c>
      <c r="R862" t="b">
        <v>0</v>
      </c>
      <c r="S862" t="n">
        <v>15.93132863827939</v>
      </c>
      <c r="T862" t="n">
        <v>540.3928731330888</v>
      </c>
      <c r="U862" t="n">
        <v>2131.309491636902</v>
      </c>
      <c r="V862" t="n">
        <v>281.5229247680156</v>
      </c>
      <c r="W862" t="n">
        <v>5</v>
      </c>
      <c r="X862" t="n">
        <v>1436.502597363272</v>
      </c>
      <c r="Y862" t="b">
        <v>0</v>
      </c>
      <c r="Z862" t="n">
        <v>1436.502597363272</v>
      </c>
      <c r="AA862" t="b">
        <v>0</v>
      </c>
      <c r="AB862" t="n">
        <v>71.38005191886805</v>
      </c>
      <c r="AC862" t="n">
        <v>15.93132863827939</v>
      </c>
      <c r="AD862" t="b">
        <v>0</v>
      </c>
      <c r="AE862" t="n">
        <v>0</v>
      </c>
      <c r="AF862" t="n">
        <v>0</v>
      </c>
      <c r="AG862" t="n">
        <v>0.9456184709606078</v>
      </c>
      <c r="AH862" t="n">
        <v>34.4054407025619</v>
      </c>
      <c r="AI862" t="n">
        <v>111.9956142922668</v>
      </c>
      <c r="AJ862" t="n">
        <v>16.84752268226691</v>
      </c>
      <c r="AK862" t="n">
        <v>6.090492750919481</v>
      </c>
      <c r="AL862" t="n">
        <v>16.84752268226691</v>
      </c>
      <c r="AM862" t="n">
        <v>0</v>
      </c>
      <c r="AN862" t="n">
        <v>0</v>
      </c>
      <c r="AO862" t="n">
        <v>16.84760454480949</v>
      </c>
      <c r="AP862" t="n">
        <v>0</v>
      </c>
      <c r="AQ862" t="n">
        <v>3.767655350917958</v>
      </c>
      <c r="AR862" t="n">
        <v>1</v>
      </c>
      <c r="AS862" t="n">
        <v>0</v>
      </c>
      <c r="AT862" t="n">
        <v>0</v>
      </c>
      <c r="AU862" t="n">
        <v>0</v>
      </c>
      <c r="AV862" t="n">
        <v>3.715964488301385</v>
      </c>
      <c r="AW862" t="n">
        <v>1.168236150369835</v>
      </c>
    </row>
    <row r="863" spans="1:49">
      <c r="A863" t="n">
        <v>0</v>
      </c>
      <c r="B863" t="n">
        <v>-21.42638506</v>
      </c>
      <c r="C863" t="n">
        <v>56.134709545</v>
      </c>
      <c r="D863" t="n">
        <v>89.19552016</v>
      </c>
      <c r="E863" t="n">
        <v>1392.7987205</v>
      </c>
      <c r="F863" t="n">
        <v>860</v>
      </c>
      <c r="G863" t="n">
        <v>66.8</v>
      </c>
      <c r="H863" t="n">
        <v>0.1920703610291543</v>
      </c>
      <c r="I863" t="n">
        <v>-0</v>
      </c>
      <c r="J863" t="n">
        <v>0</v>
      </c>
      <c r="K863" t="n">
        <v>0</v>
      </c>
      <c r="L863" t="n">
        <v>0.0660248801875013</v>
      </c>
      <c r="M863" t="n">
        <v>0</v>
      </c>
      <c r="N863" t="n">
        <v>91.03333681700626</v>
      </c>
      <c r="O863" t="n">
        <v>11.53540865238122</v>
      </c>
      <c r="P863" t="b">
        <v>1</v>
      </c>
      <c r="Q863" t="n">
        <v>0</v>
      </c>
      <c r="R863" t="b">
        <v>0</v>
      </c>
      <c r="S863" t="n">
        <v>11.53540865238122</v>
      </c>
      <c r="T863" t="n">
        <v>548.6055307794883</v>
      </c>
      <c r="U863" t="n">
        <v>2163.700213394302</v>
      </c>
      <c r="V863" t="n">
        <v>200.7909732520837</v>
      </c>
      <c r="W863" t="n">
        <v>5</v>
      </c>
      <c r="X863" t="n">
        <v>1458.33394382776</v>
      </c>
      <c r="Y863" t="b">
        <v>0</v>
      </c>
      <c r="Z863" t="n">
        <v>1458.33394382776</v>
      </c>
      <c r="AA863" t="b">
        <v>0</v>
      </c>
      <c r="AB863" t="n">
        <v>50.91049017547762</v>
      </c>
      <c r="AC863" t="n">
        <v>11.53540865238122</v>
      </c>
      <c r="AD863" t="b">
        <v>0</v>
      </c>
      <c r="AE863" t="n">
        <v>0</v>
      </c>
      <c r="AF863" t="n">
        <v>0</v>
      </c>
      <c r="AG863" t="n">
        <v>0.9384635562496225</v>
      </c>
      <c r="AH863" t="n">
        <v>34.43507422239416</v>
      </c>
      <c r="AI863" t="n">
        <v>80.48778387757493</v>
      </c>
      <c r="AJ863" t="n">
        <v>12.29180246325187</v>
      </c>
      <c r="AK863" t="n">
        <v>4.952931985174928</v>
      </c>
      <c r="AL863" t="n">
        <v>12.29180246325187</v>
      </c>
      <c r="AM863" t="n">
        <v>0</v>
      </c>
      <c r="AN863" t="n">
        <v>0</v>
      </c>
      <c r="AO863" t="n">
        <v>12.29183559728522</v>
      </c>
      <c r="AP863" t="n">
        <v>0</v>
      </c>
      <c r="AQ863" t="n">
        <v>2.82389376248937</v>
      </c>
      <c r="AR863" t="n">
        <v>1</v>
      </c>
      <c r="AS863" t="n">
        <v>0</v>
      </c>
      <c r="AT863" t="n">
        <v>0</v>
      </c>
      <c r="AU863" t="n">
        <v>0</v>
      </c>
      <c r="AV863" t="n">
        <v>2.788579561853254</v>
      </c>
      <c r="AW863" t="n">
        <v>0.8766820734146986</v>
      </c>
    </row>
    <row r="864" spans="1:49">
      <c r="A864" t="n">
        <v>0</v>
      </c>
      <c r="B864" t="n">
        <v>-21.42638506</v>
      </c>
      <c r="C864" t="n">
        <v>56.156767275</v>
      </c>
      <c r="D864" t="n">
        <v>89.23056890000001</v>
      </c>
      <c r="E864" t="n">
        <v>1396.968061</v>
      </c>
      <c r="F864" t="n">
        <v>861</v>
      </c>
      <c r="G864" t="n">
        <v>67.40000000000001</v>
      </c>
      <c r="H864" t="n">
        <v>0.2234363403896218</v>
      </c>
      <c r="I864" t="n">
        <v>-0</v>
      </c>
      <c r="J864" t="n">
        <v>0</v>
      </c>
      <c r="K864" t="n">
        <v>0</v>
      </c>
      <c r="L864" t="n">
        <v>0.07457310602083284</v>
      </c>
      <c r="M864" t="n">
        <v>0</v>
      </c>
      <c r="N864" t="n">
        <v>91.02589709997153</v>
      </c>
      <c r="O864" t="n">
        <v>12.68472568769215</v>
      </c>
      <c r="P864" t="b">
        <v>1</v>
      </c>
      <c r="Q864" t="n">
        <v>0</v>
      </c>
      <c r="R864" t="b">
        <v>0</v>
      </c>
      <c r="S864" t="n">
        <v>12.68472568769215</v>
      </c>
      <c r="T864" t="n">
        <v>553.5331253673281</v>
      </c>
      <c r="U864" t="n">
        <v>2183.134646448742</v>
      </c>
      <c r="V864" t="n">
        <v>218.831000614957</v>
      </c>
      <c r="W864" t="n">
        <v>5</v>
      </c>
      <c r="X864" t="n">
        <v>1471.432751706452</v>
      </c>
      <c r="Y864" t="b">
        <v>0</v>
      </c>
      <c r="Z864" t="n">
        <v>1471.432751706452</v>
      </c>
      <c r="AA864" t="b">
        <v>0</v>
      </c>
      <c r="AB864" t="n">
        <v>55.484533624482</v>
      </c>
      <c r="AC864" t="n">
        <v>12.68472568769215</v>
      </c>
      <c r="AD864" t="b">
        <v>0</v>
      </c>
      <c r="AE864" t="n">
        <v>0</v>
      </c>
      <c r="AF864" t="n">
        <v>0</v>
      </c>
      <c r="AG864" t="n">
        <v>0.9404322022002651</v>
      </c>
      <c r="AH864" t="n">
        <v>34.45935402811246</v>
      </c>
      <c r="AI864" t="n">
        <v>87.53556748967625</v>
      </c>
      <c r="AJ864" t="n">
        <v>13.4881873015562</v>
      </c>
      <c r="AK864" t="n">
        <v>5.214300984510089</v>
      </c>
      <c r="AL864" t="n">
        <v>13.4881873015562</v>
      </c>
      <c r="AM864" t="n">
        <v>0</v>
      </c>
      <c r="AN864" t="n">
        <v>0</v>
      </c>
      <c r="AO864" t="n">
        <v>13.48835257548154</v>
      </c>
      <c r="AP864" t="n">
        <v>0</v>
      </c>
      <c r="AQ864" t="n">
        <v>3.066451089742884</v>
      </c>
      <c r="AR864" t="n">
        <v>1</v>
      </c>
      <c r="AS864" t="n">
        <v>0</v>
      </c>
      <c r="AT864" t="n">
        <v>0</v>
      </c>
      <c r="AU864" t="n">
        <v>0</v>
      </c>
      <c r="AV864" t="n">
        <v>3.026773587049434</v>
      </c>
      <c r="AW864" t="n">
        <v>0.9515662311918576</v>
      </c>
    </row>
    <row r="865" spans="1:49">
      <c r="A865" t="n">
        <v>0</v>
      </c>
      <c r="B865" t="n">
        <v>-21.42638506</v>
      </c>
      <c r="C865" t="n">
        <v>56.21407722</v>
      </c>
      <c r="D865" t="n">
        <v>89.32163181</v>
      </c>
      <c r="E865" t="n">
        <v>1411.3696155</v>
      </c>
      <c r="F865" t="n">
        <v>862</v>
      </c>
      <c r="G865" t="n">
        <v>68.8</v>
      </c>
      <c r="H865" t="n">
        <v>0.5808509440790193</v>
      </c>
      <c r="I865" t="n">
        <v>-0</v>
      </c>
      <c r="J865" t="n">
        <v>0</v>
      </c>
      <c r="K865" t="n">
        <v>0</v>
      </c>
      <c r="L865" t="n">
        <v>0.09662172264583574</v>
      </c>
      <c r="M865" t="n">
        <v>0</v>
      </c>
      <c r="N865" t="n">
        <v>91.0184573829368</v>
      </c>
      <c r="O865" t="n">
        <v>24.67196908732383</v>
      </c>
      <c r="P865" t="b">
        <v>1</v>
      </c>
      <c r="Q865" t="n">
        <v>0</v>
      </c>
      <c r="R865" t="b">
        <v>0</v>
      </c>
      <c r="S865" t="n">
        <v>24.67196908732383</v>
      </c>
      <c r="T865" t="n">
        <v>565.0308460722873</v>
      </c>
      <c r="U865" t="n">
        <v>2228.481656909101</v>
      </c>
      <c r="V865" t="n">
        <v>416.9682979278268</v>
      </c>
      <c r="W865" t="n">
        <v>5</v>
      </c>
      <c r="X865" t="n">
        <v>1501.996636756734</v>
      </c>
      <c r="Y865" t="b">
        <v>0</v>
      </c>
      <c r="Z865" t="n">
        <v>1501.996636756734</v>
      </c>
      <c r="AA865" t="b">
        <v>0</v>
      </c>
      <c r="AB865" t="n">
        <v>105.7221850729784</v>
      </c>
      <c r="AC865" t="n">
        <v>24.67196908732383</v>
      </c>
      <c r="AD865" t="b">
        <v>0</v>
      </c>
      <c r="AE865" t="n">
        <v>0</v>
      </c>
      <c r="AF865" t="n">
        <v>0</v>
      </c>
      <c r="AG865" t="n">
        <v>0.9512417743773891</v>
      </c>
      <c r="AH865" t="n">
        <v>34.48519878510799</v>
      </c>
      <c r="AI865" t="n">
        <v>164.8979739743186</v>
      </c>
      <c r="AJ865" t="n">
        <v>25.93659125564816</v>
      </c>
      <c r="AK865" t="n">
        <v>8.040132619751233</v>
      </c>
      <c r="AL865" t="n">
        <v>25.93659125564816</v>
      </c>
      <c r="AM865" t="n">
        <v>0</v>
      </c>
      <c r="AN865" t="n">
        <v>0</v>
      </c>
      <c r="AO865" t="n">
        <v>23.01968681208846</v>
      </c>
      <c r="AP865" t="n">
        <v>2.917645449874694</v>
      </c>
      <c r="AQ865" t="n">
        <v>5.09108563948767</v>
      </c>
      <c r="AR865" t="n">
        <v>1</v>
      </c>
      <c r="AS865" t="n">
        <v>0</v>
      </c>
      <c r="AT865" t="n">
        <v>0</v>
      </c>
      <c r="AU865" t="n">
        <v>0</v>
      </c>
      <c r="AV865" t="n">
        <v>5.017082443270446</v>
      </c>
      <c r="AW865" t="n">
        <v>1.577285546744704</v>
      </c>
    </row>
    <row r="866" spans="1:49">
      <c r="A866" t="n">
        <v>0</v>
      </c>
      <c r="B866" t="n">
        <v>-21.42638506</v>
      </c>
      <c r="C866" t="n">
        <v>56.31313862</v>
      </c>
      <c r="D866" t="n">
        <v>89.47903590999999</v>
      </c>
      <c r="E866" t="n">
        <v>1436.290606</v>
      </c>
      <c r="F866" t="n">
        <v>863</v>
      </c>
      <c r="G866" t="n">
        <v>71.09999999999999</v>
      </c>
      <c r="H866" t="n">
        <v>0.5364932166276031</v>
      </c>
      <c r="I866" t="n">
        <v>-0</v>
      </c>
      <c r="J866" t="n">
        <v>0</v>
      </c>
      <c r="K866" t="n">
        <v>0</v>
      </c>
      <c r="L866" t="n">
        <v>0.1346652173124965</v>
      </c>
      <c r="M866" t="n">
        <v>0</v>
      </c>
      <c r="N866" t="n">
        <v>91.01101766590207</v>
      </c>
      <c r="O866" t="n">
        <v>24.20841086362007</v>
      </c>
      <c r="P866" t="b">
        <v>1</v>
      </c>
      <c r="Q866" t="n">
        <v>0</v>
      </c>
      <c r="R866" t="b">
        <v>0</v>
      </c>
      <c r="S866" t="n">
        <v>24.20841086362007</v>
      </c>
      <c r="T866" t="n">
        <v>583.9199586590063</v>
      </c>
      <c r="U866" t="n">
        <v>2302.980316951121</v>
      </c>
      <c r="V866" t="n">
        <v>395.8989443203457</v>
      </c>
      <c r="W866" t="n">
        <v>5</v>
      </c>
      <c r="X866" t="n">
        <v>1552.208733625055</v>
      </c>
      <c r="Y866" t="b">
        <v>0</v>
      </c>
      <c r="Z866" t="n">
        <v>1552.208733625055</v>
      </c>
      <c r="AA866" t="b">
        <v>0</v>
      </c>
      <c r="AB866" t="n">
        <v>100.3800568763554</v>
      </c>
      <c r="AC866" t="n">
        <v>24.20841086362007</v>
      </c>
      <c r="AD866" t="b">
        <v>0</v>
      </c>
      <c r="AE866" t="n">
        <v>0</v>
      </c>
      <c r="AF866" t="n">
        <v>0</v>
      </c>
      <c r="AG866" t="n">
        <v>0.9504635313452959</v>
      </c>
      <c r="AH866" t="n">
        <v>34.52634515571071</v>
      </c>
      <c r="AI866" t="n">
        <v>156.6938974684531</v>
      </c>
      <c r="AJ866" t="n">
        <v>25.47011017808883</v>
      </c>
      <c r="AK866" t="n">
        <v>7.762062340329436</v>
      </c>
      <c r="AL866" t="n">
        <v>25.47011017808883</v>
      </c>
      <c r="AM866" t="n">
        <v>0</v>
      </c>
      <c r="AN866" t="n">
        <v>0</v>
      </c>
      <c r="AO866" t="n">
        <v>24.13478761051034</v>
      </c>
      <c r="AP866" t="n">
        <v>1.336492101981968</v>
      </c>
      <c r="AQ866" t="n">
        <v>5.316929320925282</v>
      </c>
      <c r="AR866" t="n">
        <v>1</v>
      </c>
      <c r="AS866" t="n">
        <v>0</v>
      </c>
      <c r="AT866" t="n">
        <v>0</v>
      </c>
      <c r="AU866" t="n">
        <v>0</v>
      </c>
      <c r="AV866" t="n">
        <v>5.238651049916434</v>
      </c>
      <c r="AW866" t="n">
        <v>1.646942955174147</v>
      </c>
    </row>
    <row r="867" spans="1:49">
      <c r="A867" t="n">
        <v>0</v>
      </c>
      <c r="B867" t="n">
        <v>-21.42638506</v>
      </c>
      <c r="C867" t="n">
        <v>56.41383668</v>
      </c>
      <c r="D867" t="n">
        <v>89.639040585</v>
      </c>
      <c r="E867" t="n">
        <v>1460.7707775</v>
      </c>
      <c r="F867" t="n">
        <v>864</v>
      </c>
      <c r="G867" t="n">
        <v>72.3</v>
      </c>
      <c r="H867" t="n">
        <v>0.1898428560772327</v>
      </c>
      <c r="I867" t="n">
        <v>-0</v>
      </c>
      <c r="J867" t="n">
        <v>0</v>
      </c>
      <c r="K867" t="n">
        <v>0</v>
      </c>
      <c r="L867" t="n">
        <v>0.1689946659999995</v>
      </c>
      <c r="M867" t="n">
        <v>0</v>
      </c>
      <c r="N867" t="n">
        <v>91.00357794886735</v>
      </c>
      <c r="O867" t="n">
        <v>12.89414031396958</v>
      </c>
      <c r="P867" t="b">
        <v>1</v>
      </c>
      <c r="Q867" t="n">
        <v>0</v>
      </c>
      <c r="R867" t="b">
        <v>0</v>
      </c>
      <c r="S867" t="n">
        <v>12.89414031396958</v>
      </c>
      <c r="T867" t="n">
        <v>593.7751478346858</v>
      </c>
      <c r="U867" t="n">
        <v>2341.849183060001</v>
      </c>
      <c r="V867" t="n">
        <v>207.3680087863923</v>
      </c>
      <c r="W867" t="n">
        <v>5</v>
      </c>
      <c r="X867" t="n">
        <v>1578.406349382441</v>
      </c>
      <c r="Y867" t="b">
        <v>0</v>
      </c>
      <c r="Z867" t="n">
        <v>1578.406349382441</v>
      </c>
      <c r="AA867" t="b">
        <v>0</v>
      </c>
      <c r="AB867" t="n">
        <v>52.57809553407512</v>
      </c>
      <c r="AC867" t="n">
        <v>12.89414031396958</v>
      </c>
      <c r="AD867" t="b">
        <v>0</v>
      </c>
      <c r="AE867" t="n">
        <v>0</v>
      </c>
      <c r="AF867" t="n">
        <v>0</v>
      </c>
      <c r="AG867" t="n">
        <v>0.9386656363796508</v>
      </c>
      <c r="AH867" t="n">
        <v>34.56736284146695</v>
      </c>
      <c r="AI867" t="n">
        <v>83.10631687762262</v>
      </c>
      <c r="AJ867" t="n">
        <v>13.73667024149421</v>
      </c>
      <c r="AK867" t="n">
        <v>5.097273058520059</v>
      </c>
      <c r="AL867" t="n">
        <v>13.73667024149421</v>
      </c>
      <c r="AM867" t="n">
        <v>0</v>
      </c>
      <c r="AN867" t="n">
        <v>0</v>
      </c>
      <c r="AO867" t="n">
        <v>13.7376304121759</v>
      </c>
      <c r="AP867" t="n">
        <v>0</v>
      </c>
      <c r="AQ867" t="n">
        <v>3.101831855918628</v>
      </c>
      <c r="AR867" t="n">
        <v>1</v>
      </c>
      <c r="AS867" t="n">
        <v>0</v>
      </c>
      <c r="AT867" t="n">
        <v>0</v>
      </c>
      <c r="AU867" t="n">
        <v>0</v>
      </c>
      <c r="AV867" t="n">
        <v>3.060720150534638</v>
      </c>
      <c r="AW867" t="n">
        <v>0.9622384544515495</v>
      </c>
    </row>
    <row r="868" spans="1:49">
      <c r="A868" t="n">
        <v>0</v>
      </c>
      <c r="B868" t="n">
        <v>-21.42638506</v>
      </c>
      <c r="C868" t="n">
        <v>56.49862662</v>
      </c>
      <c r="D868" t="n">
        <v>89.77376796999999</v>
      </c>
      <c r="E868" t="n">
        <v>1481.052132</v>
      </c>
      <c r="F868" t="n">
        <v>865</v>
      </c>
      <c r="G868" t="n">
        <v>72.8</v>
      </c>
      <c r="H868" t="n">
        <v>0.1208020257301516</v>
      </c>
      <c r="I868" t="n">
        <v>-0</v>
      </c>
      <c r="J868" t="n">
        <v>0</v>
      </c>
      <c r="K868" t="n">
        <v>0</v>
      </c>
      <c r="L868" t="n">
        <v>0.186604494020833</v>
      </c>
      <c r="M868" t="n">
        <v>0</v>
      </c>
      <c r="N868" t="n">
        <v>90.99613823183262</v>
      </c>
      <c r="O868" t="n">
        <v>10.65673299455194</v>
      </c>
      <c r="P868" t="b">
        <v>1</v>
      </c>
      <c r="Q868" t="n">
        <v>0</v>
      </c>
      <c r="R868" t="b">
        <v>0</v>
      </c>
      <c r="S868" t="n">
        <v>10.65673299455194</v>
      </c>
      <c r="T868" t="n">
        <v>597.8814766578855</v>
      </c>
      <c r="U868" t="n">
        <v>2358.0445439387</v>
      </c>
      <c r="V868" t="n">
        <v>170.2081565839126</v>
      </c>
      <c r="W868" t="n">
        <v>5</v>
      </c>
      <c r="X868" t="n">
        <v>1589.322022614684</v>
      </c>
      <c r="Y868" t="b">
        <v>0</v>
      </c>
      <c r="Z868" t="n">
        <v>1589.322022614684</v>
      </c>
      <c r="AA868" t="b">
        <v>0</v>
      </c>
      <c r="AB868" t="n">
        <v>43.15622631437946</v>
      </c>
      <c r="AC868" t="n">
        <v>10.65673299455194</v>
      </c>
      <c r="AD868" t="b">
        <v>0</v>
      </c>
      <c r="AE868" t="n">
        <v>0</v>
      </c>
      <c r="AF868" t="n">
        <v>0</v>
      </c>
      <c r="AG868" t="n">
        <v>0.9333235423279759</v>
      </c>
      <c r="AH868" t="n">
        <v>34.59441339048666</v>
      </c>
      <c r="AI868" t="n">
        <v>68.60430115028103</v>
      </c>
      <c r="AJ868" t="n">
        <v>11.41804798791532</v>
      </c>
      <c r="AK868" t="n">
        <v>4.57429178176551</v>
      </c>
      <c r="AL868" t="n">
        <v>11.41804798791532</v>
      </c>
      <c r="AM868" t="n">
        <v>0</v>
      </c>
      <c r="AN868" t="n">
        <v>0</v>
      </c>
      <c r="AO868" t="n">
        <v>11.41913536850349</v>
      </c>
      <c r="AP868" t="n">
        <v>0</v>
      </c>
      <c r="AQ868" t="n">
        <v>2.636485800660953</v>
      </c>
      <c r="AR868" t="n">
        <v>1</v>
      </c>
      <c r="AS868" t="n">
        <v>0</v>
      </c>
      <c r="AT868" t="n">
        <v>0</v>
      </c>
      <c r="AU868" t="n">
        <v>0</v>
      </c>
      <c r="AV868" t="n">
        <v>2.603597775335328</v>
      </c>
      <c r="AW868" t="n">
        <v>0.8185269401106611</v>
      </c>
    </row>
    <row r="869" spans="1:49">
      <c r="A869" t="n">
        <v>0</v>
      </c>
      <c r="B869" t="n">
        <v>-21.42638506</v>
      </c>
      <c r="C869" t="n">
        <v>56.61408432</v>
      </c>
      <c r="D869" t="n">
        <v>89.957225045</v>
      </c>
      <c r="E869" t="n">
        <v>1508.40526</v>
      </c>
      <c r="F869" t="n">
        <v>866</v>
      </c>
      <c r="G869" t="n">
        <v>73.40000000000001</v>
      </c>
      <c r="H869" t="n">
        <v>0.2436157076688357</v>
      </c>
      <c r="I869" t="n">
        <v>-0</v>
      </c>
      <c r="J869" t="n">
        <v>0</v>
      </c>
      <c r="K869" t="n">
        <v>0</v>
      </c>
      <c r="L869" t="n">
        <v>0.1911017393125003</v>
      </c>
      <c r="M869" t="n">
        <v>0</v>
      </c>
      <c r="N869" t="n">
        <v>90.98869851479789</v>
      </c>
      <c r="O869" t="n">
        <v>15.05645838482385</v>
      </c>
      <c r="P869" t="b">
        <v>1</v>
      </c>
      <c r="Q869" t="n">
        <v>0</v>
      </c>
      <c r="R869" t="b">
        <v>0</v>
      </c>
      <c r="S869" t="n">
        <v>15.05645838482385</v>
      </c>
      <c r="T869" t="n">
        <v>602.8090712457252</v>
      </c>
      <c r="U869" t="n">
        <v>2377.47897699314</v>
      </c>
      <c r="V869" t="n">
        <v>238.5143049473435</v>
      </c>
      <c r="W869" t="n">
        <v>5</v>
      </c>
      <c r="X869" t="n">
        <v>1602.420830493377</v>
      </c>
      <c r="Y869" t="b">
        <v>0</v>
      </c>
      <c r="Z869" t="n">
        <v>1602.420830493377</v>
      </c>
      <c r="AA869" t="b">
        <v>0</v>
      </c>
      <c r="AB869" t="n">
        <v>60.47522944912362</v>
      </c>
      <c r="AC869" t="n">
        <v>15.05645838482385</v>
      </c>
      <c r="AD869" t="b">
        <v>0</v>
      </c>
      <c r="AE869" t="n">
        <v>0</v>
      </c>
      <c r="AF869" t="n">
        <v>0</v>
      </c>
      <c r="AG869" t="n">
        <v>0.941764818491402</v>
      </c>
      <c r="AH869" t="n">
        <v>34.61871731637039</v>
      </c>
      <c r="AI869" t="n">
        <v>95.27416819469964</v>
      </c>
      <c r="AJ869" t="n">
        <v>15.98749293793174</v>
      </c>
      <c r="AK869" t="n">
        <v>5.548308477899042</v>
      </c>
      <c r="AL869" t="n">
        <v>15.98749293793174</v>
      </c>
      <c r="AM869" t="n">
        <v>0</v>
      </c>
      <c r="AN869" t="n">
        <v>0</v>
      </c>
      <c r="AO869" t="n">
        <v>15.98957602220484</v>
      </c>
      <c r="AP869" t="n">
        <v>0</v>
      </c>
      <c r="AQ869" t="n">
        <v>3.544446056429801</v>
      </c>
      <c r="AR869" t="n">
        <v>1</v>
      </c>
      <c r="AS869" t="n">
        <v>0</v>
      </c>
      <c r="AT869" t="n">
        <v>0</v>
      </c>
      <c r="AU869" t="n">
        <v>0</v>
      </c>
      <c r="AV869" t="n">
        <v>3.494686250229819</v>
      </c>
      <c r="AW869" t="n">
        <v>1.098670028890695</v>
      </c>
    </row>
    <row r="870" spans="1:49">
      <c r="A870" t="n">
        <v>0</v>
      </c>
      <c r="B870" t="n">
        <v>-21.42638506</v>
      </c>
      <c r="C870" t="n">
        <v>56.780953985</v>
      </c>
      <c r="D870" t="n">
        <v>90.22237340999999</v>
      </c>
      <c r="E870" t="n">
        <v>1546.982285</v>
      </c>
      <c r="F870" t="n">
        <v>867</v>
      </c>
      <c r="G870" t="n">
        <v>74.59999999999999</v>
      </c>
      <c r="H870" t="n">
        <v>0.4047351435945057</v>
      </c>
      <c r="I870" t="n">
        <v>-0</v>
      </c>
      <c r="J870" t="n">
        <v>0</v>
      </c>
      <c r="K870" t="n">
        <v>0</v>
      </c>
      <c r="L870" t="n">
        <v>0.1929050322291652</v>
      </c>
      <c r="M870" t="n">
        <v>0</v>
      </c>
      <c r="N870" t="n">
        <v>90.98125879776316</v>
      </c>
      <c r="O870" t="n">
        <v>21.09256820991087</v>
      </c>
      <c r="P870" t="b">
        <v>1</v>
      </c>
      <c r="Q870" t="n">
        <v>0</v>
      </c>
      <c r="R870" t="b">
        <v>0</v>
      </c>
      <c r="S870" t="n">
        <v>21.09256820991087</v>
      </c>
      <c r="T870" t="n">
        <v>612.6642604214046</v>
      </c>
      <c r="U870" t="n">
        <v>2416.34784310202</v>
      </c>
      <c r="V870" t="n">
        <v>328.759489656009</v>
      </c>
      <c r="W870" t="n">
        <v>5</v>
      </c>
      <c r="X870" t="n">
        <v>1628.618446250762</v>
      </c>
      <c r="Y870" t="b">
        <v>0</v>
      </c>
      <c r="Z870" t="n">
        <v>1628.618446250762</v>
      </c>
      <c r="AA870" t="b">
        <v>0</v>
      </c>
      <c r="AB870" t="n">
        <v>83.35686857403878</v>
      </c>
      <c r="AC870" t="n">
        <v>21.09256820991087</v>
      </c>
      <c r="AD870" t="b">
        <v>0</v>
      </c>
      <c r="AE870" t="n">
        <v>0</v>
      </c>
      <c r="AF870" t="n">
        <v>0</v>
      </c>
      <c r="AG870" t="n">
        <v>0.947600444805483</v>
      </c>
      <c r="AH870" t="n">
        <v>34.6487081190931</v>
      </c>
      <c r="AI870" t="n">
        <v>130.5137411742727</v>
      </c>
      <c r="AJ870" t="n">
        <v>22.25892603315589</v>
      </c>
      <c r="AK870" t="n">
        <v>6.838861984304202</v>
      </c>
      <c r="AL870" t="n">
        <v>22.25892603315589</v>
      </c>
      <c r="AM870" t="n">
        <v>0</v>
      </c>
      <c r="AN870" t="n">
        <v>0</v>
      </c>
      <c r="AO870" t="n">
        <v>22.26139839178488</v>
      </c>
      <c r="AP870" t="n">
        <v>0</v>
      </c>
      <c r="AQ870" t="n">
        <v>4.824511353057146</v>
      </c>
      <c r="AR870" t="n">
        <v>1</v>
      </c>
      <c r="AS870" t="n">
        <v>0</v>
      </c>
      <c r="AT870" t="n">
        <v>0</v>
      </c>
      <c r="AU870" t="n">
        <v>0</v>
      </c>
      <c r="AV870" t="n">
        <v>4.751471090495683</v>
      </c>
      <c r="AW870" t="n">
        <v>1.493781846632125</v>
      </c>
    </row>
    <row r="871" spans="1:49">
      <c r="A871" t="n">
        <v>0</v>
      </c>
      <c r="B871" t="n">
        <v>-21.42638506</v>
      </c>
      <c r="C871" t="n">
        <v>56.930860675</v>
      </c>
      <c r="D871" t="n">
        <v>90.46056837</v>
      </c>
      <c r="E871" t="n">
        <v>1580.23204</v>
      </c>
      <c r="F871" t="n">
        <v>868</v>
      </c>
      <c r="G871" t="n">
        <v>76</v>
      </c>
      <c r="H871" t="n">
        <v>0.3041103846197846</v>
      </c>
      <c r="I871" t="n">
        <v>-0</v>
      </c>
      <c r="J871" t="n">
        <v>0</v>
      </c>
      <c r="K871" t="n">
        <v>0</v>
      </c>
      <c r="L871" t="n">
        <v>0.2006222543333298</v>
      </c>
      <c r="M871" t="n">
        <v>0</v>
      </c>
      <c r="N871" t="n">
        <v>90.97381908072843</v>
      </c>
      <c r="O871" t="n">
        <v>18.01800734951684</v>
      </c>
      <c r="P871" t="b">
        <v>1</v>
      </c>
      <c r="Q871" t="n">
        <v>0</v>
      </c>
      <c r="R871" t="b">
        <v>0</v>
      </c>
      <c r="S871" t="n">
        <v>18.01800734951684</v>
      </c>
      <c r="T871" t="n">
        <v>624.161981126364</v>
      </c>
      <c r="U871" t="n">
        <v>2461.69485356238</v>
      </c>
      <c r="V871" t="n">
        <v>275.6644929734484</v>
      </c>
      <c r="W871" t="n">
        <v>5</v>
      </c>
      <c r="X871" t="n">
        <v>1659.182331301044</v>
      </c>
      <c r="Y871" t="b">
        <v>0</v>
      </c>
      <c r="Z871" t="n">
        <v>1659.182331301044</v>
      </c>
      <c r="AA871" t="b">
        <v>0</v>
      </c>
      <c r="AB871" t="n">
        <v>69.89464831983987</v>
      </c>
      <c r="AC871" t="n">
        <v>18.01800734951684</v>
      </c>
      <c r="AD871" t="b">
        <v>0</v>
      </c>
      <c r="AE871" t="n">
        <v>0</v>
      </c>
      <c r="AF871" t="n">
        <v>0</v>
      </c>
      <c r="AG871" t="n">
        <v>0.944457318528704</v>
      </c>
      <c r="AH871" t="n">
        <v>34.68651204394133</v>
      </c>
      <c r="AI871" t="n">
        <v>109.7998359484633</v>
      </c>
      <c r="AJ871" t="n">
        <v>19.07763008029382</v>
      </c>
      <c r="AK871" t="n">
        <v>6.098577313686064</v>
      </c>
      <c r="AL871" t="n">
        <v>19.07763008029382</v>
      </c>
      <c r="AM871" t="n">
        <v>0</v>
      </c>
      <c r="AN871" t="n">
        <v>0</v>
      </c>
      <c r="AO871" t="n">
        <v>19.07891693381554</v>
      </c>
      <c r="AP871" t="n">
        <v>0</v>
      </c>
      <c r="AQ871" t="n">
        <v>4.146757044989113</v>
      </c>
      <c r="AR871" t="n">
        <v>1</v>
      </c>
      <c r="AS871" t="n">
        <v>0</v>
      </c>
      <c r="AT871" t="n">
        <v>0</v>
      </c>
      <c r="AU871" t="n">
        <v>0</v>
      </c>
      <c r="AV871" t="n">
        <v>4.084867309443291</v>
      </c>
      <c r="AW871" t="n">
        <v>1.284212934590503</v>
      </c>
    </row>
    <row r="872" spans="1:49">
      <c r="A872" t="n">
        <v>0</v>
      </c>
      <c r="B872" t="n">
        <v>-21.42638506</v>
      </c>
      <c r="C872" t="n">
        <v>57.022191945</v>
      </c>
      <c r="D872" t="n">
        <v>90.605689635</v>
      </c>
      <c r="E872" t="n">
        <v>1598.802024</v>
      </c>
      <c r="F872" t="n">
        <v>869</v>
      </c>
      <c r="G872" t="n">
        <v>76.59999999999999</v>
      </c>
      <c r="H872" t="n">
        <v>0.04548998459302034</v>
      </c>
      <c r="I872" t="n">
        <v>-0</v>
      </c>
      <c r="J872" t="n">
        <v>0</v>
      </c>
      <c r="K872" t="n">
        <v>0</v>
      </c>
      <c r="L872" t="n">
        <v>0.2046206200416662</v>
      </c>
      <c r="M872" t="n">
        <v>0</v>
      </c>
      <c r="N872" t="n">
        <v>90.9663793636937</v>
      </c>
      <c r="O872" t="n">
        <v>8.869297149992555</v>
      </c>
      <c r="P872" t="b">
        <v>1</v>
      </c>
      <c r="Q872" t="n">
        <v>0</v>
      </c>
      <c r="R872" t="b">
        <v>0</v>
      </c>
      <c r="S872" t="n">
        <v>8.869297149992555</v>
      </c>
      <c r="T872" t="n">
        <v>629.0895757142036</v>
      </c>
      <c r="U872" t="n">
        <v>2481.129286616819</v>
      </c>
      <c r="V872" t="n">
        <v>134.6319383756691</v>
      </c>
      <c r="W872" t="n">
        <v>5</v>
      </c>
      <c r="X872" t="n">
        <v>1672.281139179736</v>
      </c>
      <c r="Y872" t="b">
        <v>0</v>
      </c>
      <c r="Z872" t="n">
        <v>1672.281139179736</v>
      </c>
      <c r="AA872" t="b">
        <v>0</v>
      </c>
      <c r="AB872" t="n">
        <v>34.13588701208649</v>
      </c>
      <c r="AC872" t="n">
        <v>8.869297149992555</v>
      </c>
      <c r="AD872" t="b">
        <v>0</v>
      </c>
      <c r="AE872" t="n">
        <v>0</v>
      </c>
      <c r="AF872" t="n">
        <v>0</v>
      </c>
      <c r="AG872" t="n">
        <v>0.9250332318775853</v>
      </c>
      <c r="AH872" t="n">
        <v>34.72074255876316</v>
      </c>
      <c r="AI872" t="n">
        <v>54.75124016068376</v>
      </c>
      <c r="AJ872" t="n">
        <v>9.588084886410089</v>
      </c>
      <c r="AK872" t="n">
        <v>4.104523525540614</v>
      </c>
      <c r="AL872" t="n">
        <v>9.588084886410089</v>
      </c>
      <c r="AM872" t="n">
        <v>0</v>
      </c>
      <c r="AN872" t="n">
        <v>0</v>
      </c>
      <c r="AO872" t="n">
        <v>9.588599793369568</v>
      </c>
      <c r="AP872" t="n">
        <v>0</v>
      </c>
      <c r="AQ872" t="n">
        <v>2.276708926036729</v>
      </c>
      <c r="AR872" t="n">
        <v>1</v>
      </c>
      <c r="AS872" t="n">
        <v>0</v>
      </c>
      <c r="AT872" t="n">
        <v>0</v>
      </c>
      <c r="AU872" t="n">
        <v>0</v>
      </c>
      <c r="AV872" t="n">
        <v>2.249229453800642</v>
      </c>
      <c r="AW872" t="n">
        <v>0.7071195558189076</v>
      </c>
    </row>
    <row r="873" spans="1:49">
      <c r="A873" t="n">
        <v>0</v>
      </c>
      <c r="B873" t="n">
        <v>-21.42638506</v>
      </c>
      <c r="C873" t="n">
        <v>57.09572078</v>
      </c>
      <c r="D873" t="n">
        <v>90.72252363999999</v>
      </c>
      <c r="E873" t="n">
        <v>1613.0109905</v>
      </c>
      <c r="F873" t="n">
        <v>870</v>
      </c>
      <c r="G873" t="n">
        <v>76.5</v>
      </c>
      <c r="H873" t="n">
        <v>-0.06940365632517143</v>
      </c>
      <c r="I873" t="n">
        <v>-0</v>
      </c>
      <c r="J873" t="n">
        <v>0</v>
      </c>
      <c r="K873" t="n">
        <v>0</v>
      </c>
      <c r="L873" t="n">
        <v>0.1859257903958305</v>
      </c>
      <c r="M873" t="n">
        <v>0</v>
      </c>
      <c r="N873" t="n">
        <v>90.95893964665898</v>
      </c>
      <c r="O873" t="n">
        <v>4.698193946289138</v>
      </c>
      <c r="P873" t="b">
        <v>1</v>
      </c>
      <c r="Q873" t="n">
        <v>0</v>
      </c>
      <c r="R873" t="b">
        <v>0</v>
      </c>
      <c r="S873" t="n">
        <v>4.698193946289138</v>
      </c>
      <c r="T873" t="n">
        <v>628.2683099495638</v>
      </c>
      <c r="U873" t="n">
        <v>2477.890214441079</v>
      </c>
      <c r="V873" t="n">
        <v>71.40969343652193</v>
      </c>
      <c r="W873" t="n">
        <v>5</v>
      </c>
      <c r="X873" t="n">
        <v>1670.098004533288</v>
      </c>
      <c r="Y873" t="b">
        <v>0</v>
      </c>
      <c r="Z873" t="n">
        <v>1670.098004533288</v>
      </c>
      <c r="AA873" t="b">
        <v>0</v>
      </c>
      <c r="AB873" t="n">
        <v>18.10590604374288</v>
      </c>
      <c r="AC873" t="n">
        <v>4.698193946289138</v>
      </c>
      <c r="AD873" t="b">
        <v>0</v>
      </c>
      <c r="AE873" t="n">
        <v>0</v>
      </c>
      <c r="AF873" t="n">
        <v>0</v>
      </c>
      <c r="AG873" t="n">
        <v>0.8933482489917346</v>
      </c>
      <c r="AH873" t="n">
        <v>34.74348503881262</v>
      </c>
      <c r="AI873" t="n">
        <v>30.07042562967303</v>
      </c>
      <c r="AJ873" t="n">
        <v>5.259084518933898</v>
      </c>
      <c r="AK873" t="n">
        <v>3.207063546968449</v>
      </c>
      <c r="AL873" t="n">
        <v>5.259084518933898</v>
      </c>
      <c r="AM873" t="n">
        <v>0</v>
      </c>
      <c r="AN873" t="n">
        <v>0</v>
      </c>
      <c r="AO873" t="n">
        <v>5.25969093206473</v>
      </c>
      <c r="AP873" t="n">
        <v>0</v>
      </c>
      <c r="AQ873" t="n">
        <v>1.467898206419074</v>
      </c>
      <c r="AR873" t="n">
        <v>1</v>
      </c>
      <c r="AS873" t="n">
        <v>0</v>
      </c>
      <c r="AT873" t="n">
        <v>0</v>
      </c>
      <c r="AU873" t="n">
        <v>0</v>
      </c>
      <c r="AV873" t="n">
        <v>1.455950519579872</v>
      </c>
      <c r="AW873" t="n">
        <v>0.4577261261450998</v>
      </c>
    </row>
    <row r="874" spans="1:49">
      <c r="A874" t="n">
        <v>0</v>
      </c>
      <c r="B874" t="n">
        <v>-21.42638506</v>
      </c>
      <c r="C874" t="n">
        <v>57.197295305</v>
      </c>
      <c r="D874" t="n">
        <v>90.883920975</v>
      </c>
      <c r="E874" t="n">
        <v>1634.374571</v>
      </c>
      <c r="F874" t="n">
        <v>871</v>
      </c>
      <c r="G874" t="n">
        <v>76.2</v>
      </c>
      <c r="H874" t="n">
        <v>-0.1012086926256632</v>
      </c>
      <c r="I874" t="n">
        <v>-0</v>
      </c>
      <c r="J874" t="n">
        <v>0</v>
      </c>
      <c r="K874" t="n">
        <v>0</v>
      </c>
      <c r="L874" t="n">
        <v>0.1456512818958356</v>
      </c>
      <c r="M874" t="n">
        <v>0</v>
      </c>
      <c r="N874" t="n">
        <v>90.95149992962425</v>
      </c>
      <c r="O874" t="n">
        <v>3.505213146250174</v>
      </c>
      <c r="P874" t="b">
        <v>1</v>
      </c>
      <c r="Q874" t="n">
        <v>0</v>
      </c>
      <c r="R874" t="b">
        <v>0</v>
      </c>
      <c r="S874" t="n">
        <v>3.505213146250174</v>
      </c>
      <c r="T874" t="n">
        <v>625.8045126556439</v>
      </c>
      <c r="U874" t="n">
        <v>2468.172997913859</v>
      </c>
      <c r="V874" t="n">
        <v>53.48686251389037</v>
      </c>
      <c r="W874" t="n">
        <v>5</v>
      </c>
      <c r="X874" t="n">
        <v>1663.548600593942</v>
      </c>
      <c r="Y874" t="b">
        <v>0</v>
      </c>
      <c r="Z874" t="n">
        <v>1663.548600593942</v>
      </c>
      <c r="AA874" t="b">
        <v>0</v>
      </c>
      <c r="AB874" t="n">
        <v>13.56157771650364</v>
      </c>
      <c r="AC874" t="n">
        <v>3.505213146250174</v>
      </c>
      <c r="AD874" t="b">
        <v>0</v>
      </c>
      <c r="AE874" t="n">
        <v>0</v>
      </c>
      <c r="AF874" t="n">
        <v>0</v>
      </c>
      <c r="AG874" t="n">
        <v>0.872143472802055</v>
      </c>
      <c r="AH874" t="n">
        <v>34.76062377364732</v>
      </c>
      <c r="AI874" t="n">
        <v>23.07078573098214</v>
      </c>
      <c r="AJ874" t="n">
        <v>4.01907857544183</v>
      </c>
      <c r="AK874" t="n">
        <v>2.94975054329128</v>
      </c>
      <c r="AL874" t="n">
        <v>4.01907857544183</v>
      </c>
      <c r="AM874" t="n">
        <v>0</v>
      </c>
      <c r="AN874" t="n">
        <v>0</v>
      </c>
      <c r="AO874" t="n">
        <v>4.020161067141756</v>
      </c>
      <c r="AP874" t="n">
        <v>0</v>
      </c>
      <c r="AQ874" t="n">
        <v>1.244073592756527</v>
      </c>
      <c r="AR874" t="n">
        <v>1</v>
      </c>
      <c r="AS874" t="n">
        <v>0</v>
      </c>
      <c r="AT874" t="n">
        <v>0</v>
      </c>
      <c r="AU874" t="n">
        <v>0</v>
      </c>
      <c r="AV874" t="n">
        <v>1.236353117895268</v>
      </c>
      <c r="AW874" t="n">
        <v>0.3886884310909934</v>
      </c>
    </row>
    <row r="875" spans="1:49">
      <c r="A875" t="n">
        <v>0</v>
      </c>
      <c r="B875" t="n">
        <v>-21.42638506</v>
      </c>
      <c r="C875" t="n">
        <v>57.320828205</v>
      </c>
      <c r="D875" t="n">
        <v>91.08020918</v>
      </c>
      <c r="E875" t="n">
        <v>1660.5382695</v>
      </c>
      <c r="F875" t="n">
        <v>872</v>
      </c>
      <c r="G875" t="n">
        <v>75.8</v>
      </c>
      <c r="H875" t="n">
        <v>-0.1090949065055167</v>
      </c>
      <c r="I875" t="n">
        <v>-0</v>
      </c>
      <c r="J875" t="n">
        <v>0</v>
      </c>
      <c r="K875" t="n">
        <v>0</v>
      </c>
      <c r="L875" t="n">
        <v>0.1083034403333336</v>
      </c>
      <c r="M875" t="n">
        <v>0</v>
      </c>
      <c r="N875" t="n">
        <v>90.94406021258952</v>
      </c>
      <c r="O875" t="n">
        <v>3.164412168948799</v>
      </c>
      <c r="P875" t="b">
        <v>1</v>
      </c>
      <c r="Q875" t="n">
        <v>0</v>
      </c>
      <c r="R875" t="b">
        <v>0</v>
      </c>
      <c r="S875" t="n">
        <v>3.164412168948799</v>
      </c>
      <c r="T875" t="n">
        <v>622.5194495970841</v>
      </c>
      <c r="U875" t="n">
        <v>2455.216709210899</v>
      </c>
      <c r="V875" t="n">
        <v>48.54131118258056</v>
      </c>
      <c r="W875" t="n">
        <v>5</v>
      </c>
      <c r="X875" t="n">
        <v>1654.816062008146</v>
      </c>
      <c r="Y875" t="b">
        <v>0</v>
      </c>
      <c r="Z875" t="n">
        <v>1654.816062008146</v>
      </c>
      <c r="AA875" t="b">
        <v>0</v>
      </c>
      <c r="AB875" t="n">
        <v>12.30763468118169</v>
      </c>
      <c r="AC875" t="n">
        <v>3.164412168948799</v>
      </c>
      <c r="AD875" t="b">
        <v>0</v>
      </c>
      <c r="AE875" t="n">
        <v>0</v>
      </c>
      <c r="AF875" t="n">
        <v>0</v>
      </c>
      <c r="AG875" t="n">
        <v>0.8639586638967385</v>
      </c>
      <c r="AH875" t="n">
        <v>34.77595289154568</v>
      </c>
      <c r="AI875" t="n">
        <v>21.13594821542387</v>
      </c>
      <c r="AJ875" t="n">
        <v>3.662689317422036</v>
      </c>
      <c r="AK875" t="n">
        <v>2.875362635035611</v>
      </c>
      <c r="AL875" t="n">
        <v>3.662689317422036</v>
      </c>
      <c r="AM875" t="n">
        <v>0</v>
      </c>
      <c r="AN875" t="n">
        <v>0</v>
      </c>
      <c r="AO875" t="n">
        <v>3.663604124029491</v>
      </c>
      <c r="AP875" t="n">
        <v>0</v>
      </c>
      <c r="AQ875" t="n">
        <v>1.184080238589567</v>
      </c>
      <c r="AR875" t="n">
        <v>1</v>
      </c>
      <c r="AS875" t="n">
        <v>0</v>
      </c>
      <c r="AT875" t="n">
        <v>0</v>
      </c>
      <c r="AU875" t="n">
        <v>0</v>
      </c>
      <c r="AV875" t="n">
        <v>1.177326878841519</v>
      </c>
      <c r="AW875" t="n">
        <v>0.3701315836022591</v>
      </c>
    </row>
    <row r="876" spans="1:49">
      <c r="A876" t="n">
        <v>0</v>
      </c>
      <c r="B876" t="n">
        <v>-21.42638506</v>
      </c>
      <c r="C876" t="n">
        <v>57.414800465</v>
      </c>
      <c r="D876" t="n">
        <v>91.229526865</v>
      </c>
      <c r="E876" t="n">
        <v>1678.0659055</v>
      </c>
      <c r="F876" t="n">
        <v>873</v>
      </c>
      <c r="G876" t="n">
        <v>75.40000000000001</v>
      </c>
      <c r="H876" t="n">
        <v>-0.1290783480189344</v>
      </c>
      <c r="I876" t="n">
        <v>-0</v>
      </c>
      <c r="J876" t="n">
        <v>0</v>
      </c>
      <c r="K876" t="n">
        <v>0</v>
      </c>
      <c r="L876" t="n">
        <v>0.08591735979166421</v>
      </c>
      <c r="M876" t="n">
        <v>0</v>
      </c>
      <c r="N876" t="n">
        <v>90.93662049555479</v>
      </c>
      <c r="O876" t="n">
        <v>2.39661076843703</v>
      </c>
      <c r="P876" t="b">
        <v>1</v>
      </c>
      <c r="Q876" t="n">
        <v>0</v>
      </c>
      <c r="R876" t="b">
        <v>0</v>
      </c>
      <c r="S876" t="n">
        <v>2.39661076843703</v>
      </c>
      <c r="T876" t="n">
        <v>619.2343865385243</v>
      </c>
      <c r="U876" t="n">
        <v>2442.26042050794</v>
      </c>
      <c r="V876" t="n">
        <v>36.95845632180078</v>
      </c>
      <c r="W876" t="n">
        <v>5</v>
      </c>
      <c r="X876" t="n">
        <v>1646.083523422351</v>
      </c>
      <c r="Y876" t="b">
        <v>0</v>
      </c>
      <c r="Z876" t="n">
        <v>1646.083523422351</v>
      </c>
      <c r="AA876" t="b">
        <v>0</v>
      </c>
      <c r="AB876" t="n">
        <v>9.370805355426162</v>
      </c>
      <c r="AC876" t="n">
        <v>2.39661076843703</v>
      </c>
      <c r="AD876" t="b">
        <v>0</v>
      </c>
      <c r="AE876" t="n">
        <v>0</v>
      </c>
      <c r="AF876" t="n">
        <v>0</v>
      </c>
      <c r="AG876" t="n">
        <v>0.8370292834253352</v>
      </c>
      <c r="AH876" t="n">
        <v>34.79067750026864</v>
      </c>
      <c r="AI876" t="n">
        <v>16.61025762897557</v>
      </c>
      <c r="AJ876" t="n">
        <v>2.863234077820424</v>
      </c>
      <c r="AK876" t="n">
        <v>2.70698558828394</v>
      </c>
      <c r="AL876" t="n">
        <v>2.863234077820424</v>
      </c>
      <c r="AM876" t="n">
        <v>0</v>
      </c>
      <c r="AN876" t="n">
        <v>0</v>
      </c>
      <c r="AO876" t="n">
        <v>2.863429348316242</v>
      </c>
      <c r="AP876" t="n">
        <v>0</v>
      </c>
      <c r="AQ876" t="n">
        <v>1.042923851186657</v>
      </c>
      <c r="AR876" t="n">
        <v>1</v>
      </c>
      <c r="AS876" t="n">
        <v>0</v>
      </c>
      <c r="AT876" t="n">
        <v>0</v>
      </c>
      <c r="AU876" t="n">
        <v>0</v>
      </c>
      <c r="AV876" t="n">
        <v>1.038818059421374</v>
      </c>
      <c r="AW876" t="n">
        <v>0.3265867621969213</v>
      </c>
    </row>
    <row r="877" spans="1:49">
      <c r="A877" t="n">
        <v>0</v>
      </c>
      <c r="B877" t="n">
        <v>-21.42638506</v>
      </c>
      <c r="C877" t="n">
        <v>57.453742585</v>
      </c>
      <c r="D877" t="n">
        <v>91.29140413499999</v>
      </c>
      <c r="E877" t="n">
        <v>1680.7242095</v>
      </c>
      <c r="F877" t="n">
        <v>874</v>
      </c>
      <c r="G877" t="n">
        <v>74.8</v>
      </c>
      <c r="H877" t="n">
        <v>-0.2079250347520869</v>
      </c>
      <c r="I877" t="n">
        <v>-0</v>
      </c>
      <c r="J877" t="n">
        <v>0</v>
      </c>
      <c r="K877" t="n">
        <v>0</v>
      </c>
      <c r="L877" t="n">
        <v>0.06628503318749923</v>
      </c>
      <c r="M877" t="n">
        <v>0</v>
      </c>
      <c r="N877" t="n">
        <v>90.92918077852006</v>
      </c>
      <c r="O877" t="n">
        <v>-0.4655223993932344</v>
      </c>
      <c r="P877" t="b">
        <v>1</v>
      </c>
      <c r="Q877" t="n">
        <v>0</v>
      </c>
      <c r="R877" t="b">
        <v>0</v>
      </c>
      <c r="S877" t="n">
        <v>-0.4655223993932344</v>
      </c>
      <c r="T877" t="n">
        <v>614.3067919506846</v>
      </c>
      <c r="U877" t="n">
        <v>2422.8259874535</v>
      </c>
      <c r="V877" t="n">
        <v>-7.2364680274654</v>
      </c>
      <c r="W877" t="n">
        <v>5</v>
      </c>
      <c r="X877" t="n">
        <v>1632.984715543659</v>
      </c>
      <c r="Y877" t="b">
        <v>0</v>
      </c>
      <c r="Z877" t="n">
        <v>1632.984715543659</v>
      </c>
      <c r="AA877" t="b">
        <v>0</v>
      </c>
      <c r="AB877" t="n">
        <v>-1.834804266598732</v>
      </c>
      <c r="AC877" t="n">
        <v>-0.4655223993932344</v>
      </c>
      <c r="AD877" t="b">
        <v>0</v>
      </c>
      <c r="AE877" t="n">
        <v>0</v>
      </c>
      <c r="AF877" t="n">
        <v>0</v>
      </c>
      <c r="AG877" t="n">
        <v>0</v>
      </c>
      <c r="AH877" t="n">
        <v>34.80403689893222</v>
      </c>
      <c r="AI877" t="n">
        <v>1.012286161846738</v>
      </c>
      <c r="AJ877" t="n">
        <v>0.1731067639641385</v>
      </c>
      <c r="AK877" t="n">
        <v>2.84709042844547</v>
      </c>
      <c r="AL877" t="n">
        <v>0.1731067639641385</v>
      </c>
      <c r="AM877" t="n">
        <v>0</v>
      </c>
      <c r="AN877" t="n">
        <v>0</v>
      </c>
      <c r="AO877" t="n">
        <v>0.1731139533195903</v>
      </c>
      <c r="AP877" t="n">
        <v>0</v>
      </c>
      <c r="AQ877" t="n">
        <v>0.5625831455646613</v>
      </c>
      <c r="AR877" t="n">
        <v>1</v>
      </c>
      <c r="AS877" t="n">
        <v>0</v>
      </c>
      <c r="AT877" t="n">
        <v>0</v>
      </c>
      <c r="AU877" t="n">
        <v>0</v>
      </c>
      <c r="AV877" t="n">
        <v>0.5680878003313904</v>
      </c>
      <c r="AW877" t="n">
        <v>0.1785971601775395</v>
      </c>
    </row>
    <row r="878" spans="1:49">
      <c r="A878" t="n">
        <v>-4.0548278745</v>
      </c>
      <c r="B878" t="n">
        <v>-17.372177765</v>
      </c>
      <c r="C878" t="n">
        <v>57.45879522</v>
      </c>
      <c r="D878" t="n">
        <v>91.299432545</v>
      </c>
      <c r="E878" t="n">
        <v>1674.1926545</v>
      </c>
      <c r="F878" t="n">
        <v>875</v>
      </c>
      <c r="G878" t="n">
        <v>73.90000000000001</v>
      </c>
      <c r="H878" t="n">
        <v>-0.2892215129727234</v>
      </c>
      <c r="I878" t="n">
        <v>0.08472012409576006</v>
      </c>
      <c r="J878" t="n">
        <v>0</v>
      </c>
      <c r="K878" t="n">
        <v>0</v>
      </c>
      <c r="L878" t="n">
        <v>0.03420109120833581</v>
      </c>
      <c r="M878" t="n">
        <v>0</v>
      </c>
      <c r="N878" t="n">
        <v>90.92244491691849</v>
      </c>
      <c r="O878" t="n">
        <v>-3.382485660170525</v>
      </c>
      <c r="P878" t="b">
        <v>1</v>
      </c>
      <c r="Q878" t="n">
        <v>0</v>
      </c>
      <c r="R878" t="b">
        <v>0</v>
      </c>
      <c r="S878" t="n">
        <v>-3.382485660170525</v>
      </c>
      <c r="T878" t="n">
        <v>606.915400068925</v>
      </c>
      <c r="U878" t="n">
        <v>2393.67433787184</v>
      </c>
      <c r="V878" t="n">
        <v>-53.22052918997819</v>
      </c>
      <c r="W878" t="n">
        <v>5</v>
      </c>
      <c r="X878" t="n">
        <v>1613.33650372562</v>
      </c>
      <c r="Y878" t="b">
        <v>0</v>
      </c>
      <c r="Z878" t="n">
        <v>1613.33650372562</v>
      </c>
      <c r="AA878" t="b">
        <v>0</v>
      </c>
      <c r="AB878" t="n">
        <v>-13.49404898326019</v>
      </c>
      <c r="AC878" t="n">
        <v>-3.382485660170525</v>
      </c>
      <c r="AD878" t="b">
        <v>0</v>
      </c>
      <c r="AE878" t="n">
        <v>0</v>
      </c>
      <c r="AF878" t="n">
        <v>0</v>
      </c>
      <c r="AG878" t="n">
        <v>0.7830649306207468</v>
      </c>
      <c r="AH878" t="n">
        <v>34.80403689893222</v>
      </c>
      <c r="AI878" t="n">
        <v>-15.6776209656819</v>
      </c>
      <c r="AJ878" t="n">
        <v>-2.648705898807103</v>
      </c>
      <c r="AK878" t="n">
        <v>-2.183571982421709</v>
      </c>
      <c r="AL878" t="n">
        <v>-2.648705898807103</v>
      </c>
      <c r="AM878" t="n">
        <v>2</v>
      </c>
      <c r="AN878" t="n">
        <v>0</v>
      </c>
      <c r="AO878" t="n">
        <v>-2.563859828121295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</row>
    <row r="879" spans="1:49">
      <c r="A879" t="n">
        <v>-54.7401763245</v>
      </c>
      <c r="B879" t="n">
        <v>33.30541344</v>
      </c>
      <c r="C879" t="n">
        <v>57.45226065</v>
      </c>
      <c r="D879" t="n">
        <v>91.289049405</v>
      </c>
      <c r="E879" t="n">
        <v>1664.5126845</v>
      </c>
      <c r="F879" t="n">
        <v>876</v>
      </c>
      <c r="G879" t="n">
        <v>72.7</v>
      </c>
      <c r="H879" t="n">
        <v>-0.3851889133570037</v>
      </c>
      <c r="I879" t="n">
        <v>1.143721675684517</v>
      </c>
      <c r="J879" t="n">
        <v>0</v>
      </c>
      <c r="K879" t="n">
        <v>0</v>
      </c>
      <c r="L879" t="n">
        <v>-0.01119974812499808</v>
      </c>
      <c r="M879" t="n">
        <v>0</v>
      </c>
      <c r="N879" t="n">
        <v>90.92521110366762</v>
      </c>
      <c r="O879" t="n">
        <v>-6.73299634686849</v>
      </c>
      <c r="P879" t="b">
        <v>1</v>
      </c>
      <c r="Q879" t="n">
        <v>0</v>
      </c>
      <c r="R879" t="b">
        <v>0</v>
      </c>
      <c r="S879" t="n">
        <v>-6.73299634686849</v>
      </c>
      <c r="T879" t="n">
        <v>597.0602108932455</v>
      </c>
      <c r="U879" t="n">
        <v>2354.80547176296</v>
      </c>
      <c r="V879" t="n">
        <v>-107.686591490056</v>
      </c>
      <c r="W879" t="n">
        <v>5</v>
      </c>
      <c r="X879" t="n">
        <v>1587.138887968235</v>
      </c>
      <c r="Y879" t="b">
        <v>0</v>
      </c>
      <c r="Z879" t="n">
        <v>1587.138887968235</v>
      </c>
      <c r="AA879" t="b">
        <v>0</v>
      </c>
      <c r="AB879" t="n">
        <v>-27.30390250762069</v>
      </c>
      <c r="AC879" t="n">
        <v>-6.73299634686849</v>
      </c>
      <c r="AD879" t="b">
        <v>0</v>
      </c>
      <c r="AE879" t="n">
        <v>0</v>
      </c>
      <c r="AF879" t="n">
        <v>0</v>
      </c>
      <c r="AG879" t="n">
        <v>0.8750805772764245</v>
      </c>
      <c r="AH879" t="n">
        <v>34.82913527126198</v>
      </c>
      <c r="AI879" t="n">
        <v>-35.44972517547171</v>
      </c>
      <c r="AJ879" t="n">
        <v>-5.891914330017737</v>
      </c>
      <c r="AK879" t="n">
        <v>-8.145822667851014</v>
      </c>
      <c r="AL879" t="n">
        <v>-5.891914330017737</v>
      </c>
      <c r="AM879" t="n">
        <v>2</v>
      </c>
      <c r="AN879" t="n">
        <v>1.787428852921355</v>
      </c>
      <c r="AO879" t="n">
        <v>-2.960560654445977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</row>
    <row r="880" spans="1:49">
      <c r="A880" t="n">
        <v>-99.343282945</v>
      </c>
      <c r="B880" t="n">
        <v>77.9016937</v>
      </c>
      <c r="C880" t="n">
        <v>57.440969005</v>
      </c>
      <c r="D880" t="n">
        <v>91.27110749000001</v>
      </c>
      <c r="E880" t="n">
        <v>1653.603627</v>
      </c>
      <c r="F880" t="n">
        <v>877</v>
      </c>
      <c r="G880" t="n">
        <v>71.3</v>
      </c>
      <c r="H880" t="n">
        <v>-0.3366895002659351</v>
      </c>
      <c r="I880" t="n">
        <v>2.075643040758771</v>
      </c>
      <c r="J880" t="n">
        <v>0</v>
      </c>
      <c r="K880" t="n">
        <v>0</v>
      </c>
      <c r="L880" t="n">
        <v>-0.04984154739582608</v>
      </c>
      <c r="M880" t="n">
        <v>0</v>
      </c>
      <c r="N880" t="n">
        <v>90.94451789310165</v>
      </c>
      <c r="O880" t="n">
        <v>-5.096642729392924</v>
      </c>
      <c r="P880" t="b">
        <v>1</v>
      </c>
      <c r="Q880" t="n">
        <v>0</v>
      </c>
      <c r="R880" t="b">
        <v>0</v>
      </c>
      <c r="S880" t="n">
        <v>-5.096642729392924</v>
      </c>
      <c r="T880" t="n">
        <v>585.5624901882862</v>
      </c>
      <c r="U880" t="n">
        <v>2309.458461302601</v>
      </c>
      <c r="V880" t="n">
        <v>-83.11555782496529</v>
      </c>
      <c r="W880" t="n">
        <v>5</v>
      </c>
      <c r="X880" t="n">
        <v>1556.575002917953</v>
      </c>
      <c r="Y880" t="b">
        <v>0</v>
      </c>
      <c r="Z880" t="n">
        <v>1556.575002917953</v>
      </c>
      <c r="AA880" t="b">
        <v>0</v>
      </c>
      <c r="AB880" t="n">
        <v>-21.07392439781067</v>
      </c>
      <c r="AC880" t="n">
        <v>-5.096642729392924</v>
      </c>
      <c r="AD880" t="b">
        <v>0</v>
      </c>
      <c r="AE880" t="n">
        <v>0</v>
      </c>
      <c r="AF880" t="n">
        <v>0</v>
      </c>
      <c r="AG880" t="n">
        <v>0.849864445524419</v>
      </c>
      <c r="AH880" t="n">
        <v>34.85790383470607</v>
      </c>
      <c r="AI880" t="n">
        <v>-26.5726692483218</v>
      </c>
      <c r="AJ880" t="n">
        <v>-4.331455447251579</v>
      </c>
      <c r="AK880" t="n">
        <v>-5.498744850511127</v>
      </c>
      <c r="AL880" t="n">
        <v>-4.331455447251579</v>
      </c>
      <c r="AM880" t="n">
        <v>2</v>
      </c>
      <c r="AN880" t="n">
        <v>0</v>
      </c>
      <c r="AO880" t="n">
        <v>-2.255521057190449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</row>
    <row r="881" spans="1:49">
      <c r="A881" t="n">
        <v>-48.657934495</v>
      </c>
      <c r="B881" t="n">
        <v>27.224102495</v>
      </c>
      <c r="C881" t="n">
        <v>57.41987993</v>
      </c>
      <c r="D881" t="n">
        <v>91.237597905</v>
      </c>
      <c r="E881" t="n">
        <v>1639.855831</v>
      </c>
      <c r="F881" t="n">
        <v>878</v>
      </c>
      <c r="G881" t="n">
        <v>70.40000000000001</v>
      </c>
      <c r="H881" t="n">
        <v>-0.1847197522459325</v>
      </c>
      <c r="I881" t="n">
        <v>1.016641489170014</v>
      </c>
      <c r="J881" t="n">
        <v>0</v>
      </c>
      <c r="K881" t="n">
        <v>0</v>
      </c>
      <c r="L881" t="n">
        <v>-0.06666830747916658</v>
      </c>
      <c r="M881" t="n">
        <v>0</v>
      </c>
      <c r="N881" t="n">
        <v>90.96276889938549</v>
      </c>
      <c r="O881" t="n">
        <v>-0.06027847744281833</v>
      </c>
      <c r="P881" t="b">
        <v>1</v>
      </c>
      <c r="Q881" t="n">
        <v>0</v>
      </c>
      <c r="R881" t="b">
        <v>0</v>
      </c>
      <c r="S881" t="n">
        <v>-0.06027847744281833</v>
      </c>
      <c r="T881" t="n">
        <v>578.1710983065267</v>
      </c>
      <c r="U881" t="n">
        <v>2280.306811720941</v>
      </c>
      <c r="V881" t="n">
        <v>-0.9955825542139055</v>
      </c>
      <c r="W881" t="n">
        <v>5</v>
      </c>
      <c r="X881" t="n">
        <v>1536.926791099915</v>
      </c>
      <c r="Y881" t="b">
        <v>0</v>
      </c>
      <c r="Z881" t="n">
        <v>1536.926791099915</v>
      </c>
      <c r="AA881" t="b">
        <v>0</v>
      </c>
      <c r="AB881" t="n">
        <v>-0.2524296537053513</v>
      </c>
      <c r="AC881" t="n">
        <v>-0.06027847744281833</v>
      </c>
      <c r="AD881" t="b">
        <v>0</v>
      </c>
      <c r="AE881" t="n">
        <v>0</v>
      </c>
      <c r="AF881" t="n">
        <v>0</v>
      </c>
      <c r="AG881" t="n">
        <v>0</v>
      </c>
      <c r="AH881" t="n">
        <v>34.88407647712604</v>
      </c>
      <c r="AI881" t="n">
        <v>3.179010359094967</v>
      </c>
      <c r="AJ881" t="n">
        <v>0.5116508997625157</v>
      </c>
      <c r="AK881" t="n">
        <v>3.431440012800318</v>
      </c>
      <c r="AL881" t="n">
        <v>0.5116508997625157</v>
      </c>
      <c r="AM881" t="n">
        <v>1</v>
      </c>
      <c r="AN881" t="n">
        <v>0</v>
      </c>
      <c r="AO881" t="n">
        <v>1.528830894758539</v>
      </c>
      <c r="AP881" t="n">
        <v>0</v>
      </c>
      <c r="AQ881" t="n">
        <v>0.7922244786948917</v>
      </c>
      <c r="AR881" t="n">
        <v>1</v>
      </c>
      <c r="AS881" t="n">
        <v>0</v>
      </c>
      <c r="AT881" t="n">
        <v>0</v>
      </c>
      <c r="AU881" t="n">
        <v>0</v>
      </c>
      <c r="AV881" t="n">
        <v>0.7930345611930555</v>
      </c>
      <c r="AW881" t="n">
        <v>0.2493166029425377</v>
      </c>
    </row>
    <row r="882" spans="1:49">
      <c r="A882" t="n">
        <v>0</v>
      </c>
      <c r="B882" t="n">
        <v>-21.42638506</v>
      </c>
      <c r="C882" t="n">
        <v>57.379764805</v>
      </c>
      <c r="D882" t="n">
        <v>91.173856785</v>
      </c>
      <c r="E882" t="n">
        <v>1620.08194</v>
      </c>
      <c r="F882" t="n">
        <v>879</v>
      </c>
      <c r="G882" t="n">
        <v>70</v>
      </c>
      <c r="H882" t="n">
        <v>-0.007764824083670518</v>
      </c>
      <c r="I882" t="n">
        <v>-0</v>
      </c>
      <c r="J882" t="n">
        <v>0</v>
      </c>
      <c r="K882" t="n">
        <v>0</v>
      </c>
      <c r="L882" t="n">
        <v>-0.06677695385416854</v>
      </c>
      <c r="M882" t="n">
        <v>0</v>
      </c>
      <c r="N882" t="n">
        <v>90.9637754475513</v>
      </c>
      <c r="O882" t="n">
        <v>5.75323741746837</v>
      </c>
      <c r="P882" t="b">
        <v>1</v>
      </c>
      <c r="Q882" t="n">
        <v>0</v>
      </c>
      <c r="R882" t="b">
        <v>0</v>
      </c>
      <c r="S882" t="n">
        <v>5.75323741746837</v>
      </c>
      <c r="T882" t="n">
        <v>574.8860352479668</v>
      </c>
      <c r="U882" t="n">
        <v>2267.350523017981</v>
      </c>
      <c r="V882" t="n">
        <v>95.56567225116778</v>
      </c>
      <c r="W882" t="n">
        <v>5</v>
      </c>
      <c r="X882" t="n">
        <v>1528.194252514119</v>
      </c>
      <c r="Y882" t="b">
        <v>0</v>
      </c>
      <c r="Z882" t="n">
        <v>1528.194252514119</v>
      </c>
      <c r="AA882" t="b">
        <v>0</v>
      </c>
      <c r="AB882" t="n">
        <v>24.23064712250704</v>
      </c>
      <c r="AC882" t="n">
        <v>5.75323741746837</v>
      </c>
      <c r="AD882" t="b">
        <v>0</v>
      </c>
      <c r="AE882" t="n">
        <v>0</v>
      </c>
      <c r="AF882" t="n">
        <v>0</v>
      </c>
      <c r="AG882" t="n">
        <v>0.9117307962535657</v>
      </c>
      <c r="AH882" t="n">
        <v>34.88407647712604</v>
      </c>
      <c r="AI882" t="n">
        <v>39.4310636059266</v>
      </c>
      <c r="AJ882" t="n">
        <v>6.310237014159508</v>
      </c>
      <c r="AK882" t="n">
        <v>3.480548587370151</v>
      </c>
      <c r="AL882" t="n">
        <v>6.310237014159508</v>
      </c>
      <c r="AM882" t="n">
        <v>0</v>
      </c>
      <c r="AN882" t="n">
        <v>0</v>
      </c>
      <c r="AO882" t="n">
        <v>6.311273978617586</v>
      </c>
      <c r="AP882" t="n">
        <v>0</v>
      </c>
      <c r="AQ882" t="n">
        <v>1.660354252403372</v>
      </c>
      <c r="AR882" t="n">
        <v>1</v>
      </c>
      <c r="AS882" t="n">
        <v>0</v>
      </c>
      <c r="AT882" t="n">
        <v>0</v>
      </c>
      <c r="AU882" t="n">
        <v>0</v>
      </c>
      <c r="AV882" t="n">
        <v>1.644000137772179</v>
      </c>
      <c r="AW882" t="n">
        <v>0.5168457336459562</v>
      </c>
    </row>
    <row r="883" spans="1:49">
      <c r="A883" t="n">
        <v>0</v>
      </c>
      <c r="B883" t="n">
        <v>-21.42638506</v>
      </c>
      <c r="C883" t="n">
        <v>57.322050595</v>
      </c>
      <c r="D883" t="n">
        <v>91.08215151</v>
      </c>
      <c r="E883" t="n">
        <v>1593.3387345</v>
      </c>
      <c r="F883" t="n">
        <v>880</v>
      </c>
      <c r="G883" t="n">
        <v>70</v>
      </c>
      <c r="H883" t="n">
        <v>-0.1175542847527318</v>
      </c>
      <c r="I883" t="n">
        <v>-0</v>
      </c>
      <c r="J883" t="n">
        <v>0</v>
      </c>
      <c r="K883" t="n">
        <v>0</v>
      </c>
      <c r="L883" t="n">
        <v>-0.06030518985416511</v>
      </c>
      <c r="M883" t="n">
        <v>0</v>
      </c>
      <c r="N883" t="n">
        <v>90.95633573051657</v>
      </c>
      <c r="O883" t="n">
        <v>2.125153198442018</v>
      </c>
      <c r="P883" t="b">
        <v>1</v>
      </c>
      <c r="Q883" t="n">
        <v>0</v>
      </c>
      <c r="R883" t="b">
        <v>0</v>
      </c>
      <c r="S883" t="n">
        <v>2.125153198442018</v>
      </c>
      <c r="T883" t="n">
        <v>574.8860352479668</v>
      </c>
      <c r="U883" t="n">
        <v>2267.350523017981</v>
      </c>
      <c r="V883" t="n">
        <v>35.30041945239215</v>
      </c>
      <c r="W883" t="n">
        <v>5</v>
      </c>
      <c r="X883" t="n">
        <v>1528.194252514119</v>
      </c>
      <c r="Y883" t="b">
        <v>0</v>
      </c>
      <c r="Z883" t="n">
        <v>1528.194252514119</v>
      </c>
      <c r="AA883" t="b">
        <v>0</v>
      </c>
      <c r="AB883" t="n">
        <v>8.950410611661296</v>
      </c>
      <c r="AC883" t="n">
        <v>2.125153198442018</v>
      </c>
      <c r="AD883" t="b">
        <v>0</v>
      </c>
      <c r="AE883" t="n">
        <v>0</v>
      </c>
      <c r="AF883" t="n">
        <v>0</v>
      </c>
      <c r="AG883" t="n">
        <v>0.8348390092499488</v>
      </c>
      <c r="AH883" t="n">
        <v>34.90144653773417</v>
      </c>
      <c r="AI883" t="n">
        <v>15.90670874230873</v>
      </c>
      <c r="AJ883" t="n">
        <v>2.545584447894135</v>
      </c>
      <c r="AK883" t="n">
        <v>2.627167775452213</v>
      </c>
      <c r="AL883" t="n">
        <v>2.545584447894135</v>
      </c>
      <c r="AM883" t="n">
        <v>0</v>
      </c>
      <c r="AN883" t="n">
        <v>0</v>
      </c>
      <c r="AO883" t="n">
        <v>2.547058011824715</v>
      </c>
      <c r="AP883" t="n">
        <v>0</v>
      </c>
      <c r="AQ883" t="n">
        <v>0.9643687649060875</v>
      </c>
      <c r="AR883" t="n">
        <v>1</v>
      </c>
      <c r="AS883" t="n">
        <v>0</v>
      </c>
      <c r="AT883" t="n">
        <v>0</v>
      </c>
      <c r="AU883" t="n">
        <v>0</v>
      </c>
      <c r="AV883" t="n">
        <v>0.9618143377944335</v>
      </c>
      <c r="AW883" t="n">
        <v>0.302378099385203</v>
      </c>
    </row>
    <row r="884" spans="1:49">
      <c r="A884" t="n">
        <v>0</v>
      </c>
      <c r="B884" t="n">
        <v>-21.42638506</v>
      </c>
      <c r="C884" t="n">
        <v>57.26388799999999</v>
      </c>
      <c r="D884" t="n">
        <v>90.98973376500001</v>
      </c>
      <c r="E884" t="n">
        <v>1564.630203</v>
      </c>
      <c r="F884" t="n">
        <v>881</v>
      </c>
      <c r="G884" t="n">
        <v>69</v>
      </c>
      <c r="H884" t="n">
        <v>-0.355351370238731</v>
      </c>
      <c r="I884" t="n">
        <v>-0</v>
      </c>
      <c r="J884" t="n">
        <v>0</v>
      </c>
      <c r="K884" t="n">
        <v>0</v>
      </c>
      <c r="L884" t="n">
        <v>-0.0615145489583333</v>
      </c>
      <c r="M884" t="n">
        <v>0</v>
      </c>
      <c r="N884" t="n">
        <v>90.94889601348184</v>
      </c>
      <c r="O884" t="n">
        <v>-5.735247008813864</v>
      </c>
      <c r="P884" t="b">
        <v>1</v>
      </c>
      <c r="Q884" t="n">
        <v>0</v>
      </c>
      <c r="R884" t="b">
        <v>0</v>
      </c>
      <c r="S884" t="n">
        <v>-5.735247008813864</v>
      </c>
      <c r="T884" t="n">
        <v>566.6733776015673</v>
      </c>
      <c r="U884" t="n">
        <v>2234.959801260581</v>
      </c>
      <c r="V884" t="n">
        <v>-96.6475166173265</v>
      </c>
      <c r="W884" t="n">
        <v>5</v>
      </c>
      <c r="X884" t="n">
        <v>1506.362906049632</v>
      </c>
      <c r="Y884" t="b">
        <v>0</v>
      </c>
      <c r="Z884" t="n">
        <v>1506.362906049632</v>
      </c>
      <c r="AA884" t="b">
        <v>0</v>
      </c>
      <c r="AB884" t="n">
        <v>-24.50494843238502</v>
      </c>
      <c r="AC884" t="n">
        <v>-5.735247008813864</v>
      </c>
      <c r="AD884" t="b">
        <v>0</v>
      </c>
      <c r="AE884" t="n">
        <v>0</v>
      </c>
      <c r="AF884" t="n">
        <v>0</v>
      </c>
      <c r="AG884" t="n">
        <v>0.8672034995270536</v>
      </c>
      <c r="AH884" t="n">
        <v>34.91345196306542</v>
      </c>
      <c r="AI884" t="n">
        <v>-31.52934278381939</v>
      </c>
      <c r="AJ884" t="n">
        <v>-4.973626276695449</v>
      </c>
      <c r="AK884" t="n">
        <v>-7.024394351434378</v>
      </c>
      <c r="AL884" t="n">
        <v>-4.973626276695449</v>
      </c>
      <c r="AM884" t="n">
        <v>0</v>
      </c>
      <c r="AN884" t="n">
        <v>2.219306406467232</v>
      </c>
      <c r="AO884" t="n">
        <v>-2.753105883467605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</row>
    <row r="885" spans="1:49">
      <c r="A885" t="n">
        <v>0</v>
      </c>
      <c r="B885" t="n">
        <v>-21.42638506</v>
      </c>
      <c r="C885" t="n">
        <v>57.224209465</v>
      </c>
      <c r="D885" t="n">
        <v>90.92668635999999</v>
      </c>
      <c r="E885" t="n">
        <v>1543.0074935</v>
      </c>
      <c r="F885" t="n">
        <v>882</v>
      </c>
      <c r="G885" t="n">
        <v>68</v>
      </c>
      <c r="H885" t="n">
        <v>-0.1277069009589873</v>
      </c>
      <c r="I885" t="n">
        <v>-0</v>
      </c>
      <c r="J885" t="n">
        <v>0</v>
      </c>
      <c r="K885" t="n">
        <v>0</v>
      </c>
      <c r="L885" t="n">
        <v>-0.06923484356249909</v>
      </c>
      <c r="M885" t="n">
        <v>0</v>
      </c>
      <c r="N885" t="n">
        <v>90.94145629644711</v>
      </c>
      <c r="O885" t="n">
        <v>1.573880434381576</v>
      </c>
      <c r="P885" t="b">
        <v>1</v>
      </c>
      <c r="Q885" t="n">
        <v>0</v>
      </c>
      <c r="R885" t="b">
        <v>0</v>
      </c>
      <c r="S885" t="n">
        <v>1.573880434381576</v>
      </c>
      <c r="T885" t="n">
        <v>558.4607199551677</v>
      </c>
      <c r="U885" t="n">
        <v>2202.569079503181</v>
      </c>
      <c r="V885" t="n">
        <v>26.91227963043376</v>
      </c>
      <c r="W885" t="n">
        <v>5</v>
      </c>
      <c r="X885" t="n">
        <v>1484.531559585144</v>
      </c>
      <c r="Y885" t="b">
        <v>0</v>
      </c>
      <c r="Z885" t="n">
        <v>1484.531559585144</v>
      </c>
      <c r="AA885" t="b">
        <v>0</v>
      </c>
      <c r="AB885" t="n">
        <v>6.823600311976106</v>
      </c>
      <c r="AC885" t="n">
        <v>1.573880434381576</v>
      </c>
      <c r="AD885" t="b">
        <v>0</v>
      </c>
      <c r="AE885" t="n">
        <v>0</v>
      </c>
      <c r="AF885" t="n">
        <v>0</v>
      </c>
      <c r="AG885" t="n">
        <v>0.8027486727514604</v>
      </c>
      <c r="AH885" t="n">
        <v>34.93950261438516</v>
      </c>
      <c r="AI885" t="n">
        <v>12.61171324828297</v>
      </c>
      <c r="AJ885" t="n">
        <v>1.960614184495657</v>
      </c>
      <c r="AK885" t="n">
        <v>2.487677177101808</v>
      </c>
      <c r="AL885" t="n">
        <v>1.960614184495657</v>
      </c>
      <c r="AM885" t="n">
        <v>0</v>
      </c>
      <c r="AN885" t="n">
        <v>0</v>
      </c>
      <c r="AO885" t="n">
        <v>1.961124851410414</v>
      </c>
      <c r="AP885" t="n">
        <v>0</v>
      </c>
      <c r="AQ885" t="n">
        <v>0.8452926620916149</v>
      </c>
      <c r="AR885" t="n">
        <v>1</v>
      </c>
      <c r="AS885" t="n">
        <v>0</v>
      </c>
      <c r="AT885" t="n">
        <v>0</v>
      </c>
      <c r="AU885" t="n">
        <v>0</v>
      </c>
      <c r="AV885" t="n">
        <v>0.845133092037812</v>
      </c>
      <c r="AW885" t="n">
        <v>0.2656954965798727</v>
      </c>
    </row>
    <row r="886" spans="1:49">
      <c r="A886" t="n">
        <v>0</v>
      </c>
      <c r="B886" t="n">
        <v>-21.42638506</v>
      </c>
      <c r="C886" t="n">
        <v>57.20823527</v>
      </c>
      <c r="D886" t="n">
        <v>90.90130409</v>
      </c>
      <c r="E886" t="n">
        <v>1531.986492</v>
      </c>
      <c r="F886" t="n">
        <v>883</v>
      </c>
      <c r="G886" t="n">
        <v>68</v>
      </c>
      <c r="H886" t="n">
        <v>0.03284564074135865</v>
      </c>
      <c r="I886" t="n">
        <v>-0</v>
      </c>
      <c r="J886" t="n">
        <v>0</v>
      </c>
      <c r="K886" t="n">
        <v>0</v>
      </c>
      <c r="L886" t="n">
        <v>-0.06482373631249666</v>
      </c>
      <c r="M886" t="n">
        <v>0</v>
      </c>
      <c r="N886" t="n">
        <v>90.93401657941239</v>
      </c>
      <c r="O886" t="n">
        <v>6.727884610532182</v>
      </c>
      <c r="P886" t="b">
        <v>1</v>
      </c>
      <c r="Q886" t="n">
        <v>0</v>
      </c>
      <c r="R886" t="b">
        <v>0</v>
      </c>
      <c r="S886" t="n">
        <v>6.727884610532182</v>
      </c>
      <c r="T886" t="n">
        <v>558.4607199551677</v>
      </c>
      <c r="U886" t="n">
        <v>2202.569079503181</v>
      </c>
      <c r="V886" t="n">
        <v>115.0422281163174</v>
      </c>
      <c r="W886" t="n">
        <v>5</v>
      </c>
      <c r="X886" t="n">
        <v>1484.531559585144</v>
      </c>
      <c r="Y886" t="b">
        <v>0</v>
      </c>
      <c r="Z886" t="n">
        <v>1484.531559585144</v>
      </c>
      <c r="AA886" t="b">
        <v>0</v>
      </c>
      <c r="AB886" t="n">
        <v>29.16892193618596</v>
      </c>
      <c r="AC886" t="n">
        <v>6.727884610532182</v>
      </c>
      <c r="AD886" t="b">
        <v>0</v>
      </c>
      <c r="AE886" t="n">
        <v>0</v>
      </c>
      <c r="AF886" t="n">
        <v>0</v>
      </c>
      <c r="AG886" t="n">
        <v>0.9205637222503127</v>
      </c>
      <c r="AH886" t="n">
        <v>34.95012131800143</v>
      </c>
      <c r="AI886" t="n">
        <v>47.01177246453171</v>
      </c>
      <c r="AJ886" t="n">
        <v>7.308439869959145</v>
      </c>
      <c r="AK886" t="n">
        <v>3.73444021499764</v>
      </c>
      <c r="AL886" t="n">
        <v>7.308439869959145</v>
      </c>
      <c r="AM886" t="n">
        <v>0</v>
      </c>
      <c r="AN886" t="n">
        <v>0</v>
      </c>
      <c r="AO886" t="n">
        <v>7.308583639569257</v>
      </c>
      <c r="AP886" t="n">
        <v>0</v>
      </c>
      <c r="AQ886" t="n">
        <v>1.836845860010168</v>
      </c>
      <c r="AR886" t="n">
        <v>1</v>
      </c>
      <c r="AS886" t="n">
        <v>0</v>
      </c>
      <c r="AT886" t="n">
        <v>0</v>
      </c>
      <c r="AU886" t="n">
        <v>0</v>
      </c>
      <c r="AV886" t="n">
        <v>1.81739950601246</v>
      </c>
      <c r="AW886" t="n">
        <v>0.5713595512745485</v>
      </c>
    </row>
    <row r="887" spans="1:49">
      <c r="A887" t="n">
        <v>0</v>
      </c>
      <c r="B887" t="n">
        <v>-21.42638506</v>
      </c>
      <c r="C887" t="n">
        <v>57.204077505</v>
      </c>
      <c r="D887" t="n">
        <v>90.89469758999999</v>
      </c>
      <c r="E887" t="n">
        <v>1525.6868425</v>
      </c>
      <c r="F887" t="n">
        <v>884</v>
      </c>
      <c r="G887" t="n">
        <v>68</v>
      </c>
      <c r="H887" t="n">
        <v>-0.003675662006454417</v>
      </c>
      <c r="I887" t="n">
        <v>-0</v>
      </c>
      <c r="J887" t="n">
        <v>0</v>
      </c>
      <c r="K887" t="n">
        <v>0</v>
      </c>
      <c r="L887" t="n">
        <v>-0.04679231093750058</v>
      </c>
      <c r="M887" t="n">
        <v>0</v>
      </c>
      <c r="N887" t="n">
        <v>90.92657686237766</v>
      </c>
      <c r="O887" t="n">
        <v>5.555489923489469</v>
      </c>
      <c r="P887" t="b">
        <v>1</v>
      </c>
      <c r="Q887" t="n">
        <v>0</v>
      </c>
      <c r="R887" t="b">
        <v>0</v>
      </c>
      <c r="S887" t="n">
        <v>5.555489923489469</v>
      </c>
      <c r="T887" t="n">
        <v>558.4607199551677</v>
      </c>
      <c r="U887" t="n">
        <v>2202.569079503181</v>
      </c>
      <c r="V887" t="n">
        <v>94.9950803370606</v>
      </c>
      <c r="W887" t="n">
        <v>5</v>
      </c>
      <c r="X887" t="n">
        <v>1484.531559585144</v>
      </c>
      <c r="Y887" t="b">
        <v>0</v>
      </c>
      <c r="Z887" t="n">
        <v>1484.531559585144</v>
      </c>
      <c r="AA887" t="b">
        <v>0</v>
      </c>
      <c r="AB887" t="n">
        <v>24.08597371629326</v>
      </c>
      <c r="AC887" t="n">
        <v>5.555489923489469</v>
      </c>
      <c r="AD887" t="b">
        <v>0</v>
      </c>
      <c r="AE887" t="n">
        <v>0</v>
      </c>
      <c r="AF887" t="n">
        <v>0</v>
      </c>
      <c r="AG887" t="n">
        <v>0.9119493577971791</v>
      </c>
      <c r="AH887" t="n">
        <v>34.9684013624958</v>
      </c>
      <c r="AI887" t="n">
        <v>39.18623961119191</v>
      </c>
      <c r="AJ887" t="n">
        <v>6.091884243340878</v>
      </c>
      <c r="AK887" t="n">
        <v>3.450373563279065</v>
      </c>
      <c r="AL887" t="n">
        <v>6.091884243340878</v>
      </c>
      <c r="AM887" t="n">
        <v>0</v>
      </c>
      <c r="AN887" t="n">
        <v>0</v>
      </c>
      <c r="AO887" t="n">
        <v>6.092070753437834</v>
      </c>
      <c r="AP887" t="n">
        <v>0</v>
      </c>
      <c r="AQ887" t="n">
        <v>1.606635561224444</v>
      </c>
      <c r="AR887" t="n">
        <v>1</v>
      </c>
      <c r="AS887" t="n">
        <v>0</v>
      </c>
      <c r="AT887" t="n">
        <v>0</v>
      </c>
      <c r="AU887" t="n">
        <v>0</v>
      </c>
      <c r="AV887" t="n">
        <v>1.5916177448591</v>
      </c>
      <c r="AW887" t="n">
        <v>0.500377598593377</v>
      </c>
    </row>
    <row r="888" spans="1:49">
      <c r="A888" t="n">
        <v>0</v>
      </c>
      <c r="B888" t="n">
        <v>-21.42638506</v>
      </c>
      <c r="C888" t="n">
        <v>57.176339995</v>
      </c>
      <c r="D888" t="n">
        <v>90.85062393</v>
      </c>
      <c r="E888" t="n">
        <v>1512.2585475</v>
      </c>
      <c r="F888" t="n">
        <v>885</v>
      </c>
      <c r="G888" t="n">
        <v>68.09999999999999</v>
      </c>
      <c r="H888" t="n">
        <v>0.06519034061778584</v>
      </c>
      <c r="I888" t="n">
        <v>-0</v>
      </c>
      <c r="J888" t="n">
        <v>0</v>
      </c>
      <c r="K888" t="n">
        <v>0</v>
      </c>
      <c r="L888" t="n">
        <v>-0.02482548179166882</v>
      </c>
      <c r="M888" t="n">
        <v>0</v>
      </c>
      <c r="N888" t="n">
        <v>90.91913714534293</v>
      </c>
      <c r="O888" t="n">
        <v>7.785761702466119</v>
      </c>
      <c r="P888" t="b">
        <v>1</v>
      </c>
      <c r="Q888" t="n">
        <v>0</v>
      </c>
      <c r="R888" t="b">
        <v>0</v>
      </c>
      <c r="S888" t="n">
        <v>7.785761702466119</v>
      </c>
      <c r="T888" t="n">
        <v>559.2819857198077</v>
      </c>
      <c r="U888" t="n">
        <v>2205.808151678922</v>
      </c>
      <c r="V888" t="n">
        <v>132.9357096050484</v>
      </c>
      <c r="W888" t="n">
        <v>5</v>
      </c>
      <c r="X888" t="n">
        <v>1486.714694231593</v>
      </c>
      <c r="Y888" t="b">
        <v>0</v>
      </c>
      <c r="Z888" t="n">
        <v>1486.714694231593</v>
      </c>
      <c r="AA888" t="b">
        <v>0</v>
      </c>
      <c r="AB888" t="n">
        <v>33.70580872338956</v>
      </c>
      <c r="AC888" t="n">
        <v>7.785761702466119</v>
      </c>
      <c r="AD888" t="b">
        <v>0</v>
      </c>
      <c r="AE888" t="n">
        <v>0</v>
      </c>
      <c r="AF888" t="n">
        <v>0</v>
      </c>
      <c r="AG888" t="n">
        <v>0.9261490706461686</v>
      </c>
      <c r="AH888" t="n">
        <v>34.98513285644185</v>
      </c>
      <c r="AI888" t="n">
        <v>53.99629483952304</v>
      </c>
      <c r="AJ888" t="n">
        <v>8.406596679985912</v>
      </c>
      <c r="AK888" t="n">
        <v>3.987676555562267</v>
      </c>
      <c r="AL888" t="n">
        <v>8.406596679985912</v>
      </c>
      <c r="AM888" t="n">
        <v>0</v>
      </c>
      <c r="AN888" t="n">
        <v>0</v>
      </c>
      <c r="AO888" t="n">
        <v>8.407075359325578</v>
      </c>
      <c r="AP888" t="n">
        <v>0</v>
      </c>
      <c r="AQ888" t="n">
        <v>2.044533566778807</v>
      </c>
      <c r="AR888" t="n">
        <v>1</v>
      </c>
      <c r="AS888" t="n">
        <v>0</v>
      </c>
      <c r="AT888" t="n">
        <v>0</v>
      </c>
      <c r="AU888" t="n">
        <v>0</v>
      </c>
      <c r="AV888" t="n">
        <v>2.02119052020957</v>
      </c>
      <c r="AW888" t="n">
        <v>0.6354279864426208</v>
      </c>
    </row>
    <row r="889" spans="1:49">
      <c r="A889" t="n">
        <v>0</v>
      </c>
      <c r="B889" t="n">
        <v>-21.42638506</v>
      </c>
      <c r="C889" t="n">
        <v>57.12991058</v>
      </c>
      <c r="D889" t="n">
        <v>90.776849685</v>
      </c>
      <c r="E889" t="n">
        <v>1494.0820455</v>
      </c>
      <c r="F889" t="n">
        <v>886</v>
      </c>
      <c r="G889" t="n">
        <v>68.40000000000001</v>
      </c>
      <c r="H889" t="n">
        <v>0.07624763286863789</v>
      </c>
      <c r="I889" t="n">
        <v>-0</v>
      </c>
      <c r="J889" t="n">
        <v>0</v>
      </c>
      <c r="K889" t="n">
        <v>0</v>
      </c>
      <c r="L889" t="n">
        <v>-0.004563986270830822</v>
      </c>
      <c r="M889" t="n">
        <v>0</v>
      </c>
      <c r="N889" t="n">
        <v>90.9116974283082</v>
      </c>
      <c r="O889" t="n">
        <v>8.201693156344753</v>
      </c>
      <c r="P889" t="b">
        <v>1</v>
      </c>
      <c r="Q889" t="n">
        <v>0</v>
      </c>
      <c r="R889" t="b">
        <v>0</v>
      </c>
      <c r="S889" t="n">
        <v>8.201693156344753</v>
      </c>
      <c r="T889" t="n">
        <v>561.7457830137276</v>
      </c>
      <c r="U889" t="n">
        <v>2215.525368206142</v>
      </c>
      <c r="V889" t="n">
        <v>139.4232103232366</v>
      </c>
      <c r="W889" t="n">
        <v>5</v>
      </c>
      <c r="X889" t="n">
        <v>1493.26409817094</v>
      </c>
      <c r="Y889" t="b">
        <v>0</v>
      </c>
      <c r="Z889" t="n">
        <v>1493.26409817094</v>
      </c>
      <c r="AA889" t="b">
        <v>0</v>
      </c>
      <c r="AB889" t="n">
        <v>35.35071255660159</v>
      </c>
      <c r="AC889" t="n">
        <v>8.201693156344753</v>
      </c>
      <c r="AD889" t="b">
        <v>0</v>
      </c>
      <c r="AE889" t="n">
        <v>0</v>
      </c>
      <c r="AF889" t="n">
        <v>0</v>
      </c>
      <c r="AG889" t="n">
        <v>0.9277932640096095</v>
      </c>
      <c r="AH889" t="n">
        <v>35.00479980132476</v>
      </c>
      <c r="AI889" t="n">
        <v>56.53105110462874</v>
      </c>
      <c r="AJ889" t="n">
        <v>8.840000757172779</v>
      </c>
      <c r="AK889" t="n">
        <v>4.0819226823712</v>
      </c>
      <c r="AL889" t="n">
        <v>8.840000757172779</v>
      </c>
      <c r="AM889" t="n">
        <v>0</v>
      </c>
      <c r="AN889" t="n">
        <v>0</v>
      </c>
      <c r="AO889" t="n">
        <v>8.840344768226371</v>
      </c>
      <c r="AP889" t="n">
        <v>0</v>
      </c>
      <c r="AQ889" t="n">
        <v>2.127239379063468</v>
      </c>
      <c r="AR889" t="n">
        <v>1</v>
      </c>
      <c r="AS889" t="n">
        <v>0</v>
      </c>
      <c r="AT889" t="n">
        <v>0</v>
      </c>
      <c r="AU889" t="n">
        <v>0</v>
      </c>
      <c r="AV889" t="n">
        <v>2.102436386112037</v>
      </c>
      <c r="AW889" t="n">
        <v>0.6609703073970251</v>
      </c>
    </row>
    <row r="890" spans="1:49">
      <c r="A890" t="n">
        <v>0</v>
      </c>
      <c r="B890" t="n">
        <v>-21.42638506</v>
      </c>
      <c r="C890" t="n">
        <v>57.11336686</v>
      </c>
      <c r="D890" t="n">
        <v>90.75056247000001</v>
      </c>
      <c r="E890" t="n">
        <v>1485.465824</v>
      </c>
      <c r="F890" t="n">
        <v>887</v>
      </c>
      <c r="G890" t="n">
        <v>68.59999999999999</v>
      </c>
      <c r="H890" t="n">
        <v>0.04648579457431801</v>
      </c>
      <c r="I890" t="n">
        <v>-0</v>
      </c>
      <c r="J890" t="n">
        <v>0</v>
      </c>
      <c r="K890" t="n">
        <v>0</v>
      </c>
      <c r="L890" t="n">
        <v>0.009594465229169902</v>
      </c>
      <c r="M890" t="n">
        <v>0</v>
      </c>
      <c r="N890" t="n">
        <v>90.90425771127347</v>
      </c>
      <c r="O890" t="n">
        <v>7.278336132773073</v>
      </c>
      <c r="P890" t="b">
        <v>1</v>
      </c>
      <c r="Q890" t="n">
        <v>0</v>
      </c>
      <c r="R890" t="b">
        <v>0</v>
      </c>
      <c r="S890" t="n">
        <v>7.278336132773073</v>
      </c>
      <c r="T890" t="n">
        <v>563.3883145430075</v>
      </c>
      <c r="U890" t="n">
        <v>2222.003512557621</v>
      </c>
      <c r="V890" t="n">
        <v>123.3660489342744</v>
      </c>
      <c r="W890" t="n">
        <v>5</v>
      </c>
      <c r="X890" t="n">
        <v>1497.630367463837</v>
      </c>
      <c r="Y890" t="b">
        <v>0</v>
      </c>
      <c r="Z890" t="n">
        <v>1497.630367463837</v>
      </c>
      <c r="AA890" t="b">
        <v>0</v>
      </c>
      <c r="AB890" t="n">
        <v>31.27942417197627</v>
      </c>
      <c r="AC890" t="n">
        <v>7.278336132773073</v>
      </c>
      <c r="AD890" t="b">
        <v>0</v>
      </c>
      <c r="AE890" t="n">
        <v>0</v>
      </c>
      <c r="AF890" t="n">
        <v>0</v>
      </c>
      <c r="AG890" t="n">
        <v>0.9232803859851784</v>
      </c>
      <c r="AH890" t="n">
        <v>35.02505614513178</v>
      </c>
      <c r="AI890" t="n">
        <v>50.26494866474677</v>
      </c>
      <c r="AJ890" t="n">
        <v>7.883126559660193</v>
      </c>
      <c r="AK890" t="n">
        <v>3.856307460034209</v>
      </c>
      <c r="AL890" t="n">
        <v>7.883126559660193</v>
      </c>
      <c r="AM890" t="n">
        <v>0</v>
      </c>
      <c r="AN890" t="n">
        <v>0</v>
      </c>
      <c r="AO890" t="n">
        <v>7.88316029840743</v>
      </c>
      <c r="AP890" t="n">
        <v>0</v>
      </c>
      <c r="AQ890" t="n">
        <v>1.942935532707878</v>
      </c>
      <c r="AR890" t="n">
        <v>1</v>
      </c>
      <c r="AS890" t="n">
        <v>0</v>
      </c>
      <c r="AT890" t="n">
        <v>0</v>
      </c>
      <c r="AU890" t="n">
        <v>0</v>
      </c>
      <c r="AV890" t="n">
        <v>1.921648594247385</v>
      </c>
      <c r="AW890" t="n">
        <v>0.6041336948118579</v>
      </c>
    </row>
    <row r="891" spans="1:49">
      <c r="A891" t="n">
        <v>0</v>
      </c>
      <c r="B891" t="n">
        <v>-21.42638506</v>
      </c>
      <c r="C891" t="n">
        <v>57.12614047</v>
      </c>
      <c r="D891" t="n">
        <v>90.77085916499999</v>
      </c>
      <c r="E891" t="n">
        <v>1485.6914045</v>
      </c>
      <c r="F891" t="n">
        <v>888</v>
      </c>
      <c r="G891" t="n">
        <v>68.7</v>
      </c>
      <c r="H891" t="n">
        <v>-0.0121908111659117</v>
      </c>
      <c r="I891" t="n">
        <v>-0</v>
      </c>
      <c r="J891" t="n">
        <v>0</v>
      </c>
      <c r="K891" t="n">
        <v>0</v>
      </c>
      <c r="L891" t="n">
        <v>0.01746279085416602</v>
      </c>
      <c r="M891" t="n">
        <v>0</v>
      </c>
      <c r="N891" t="n">
        <v>90.89681799423875</v>
      </c>
      <c r="O891" t="n">
        <v>5.394215976378256</v>
      </c>
      <c r="P891" t="b">
        <v>1</v>
      </c>
      <c r="Q891" t="n">
        <v>0</v>
      </c>
      <c r="R891" t="b">
        <v>0</v>
      </c>
      <c r="S891" t="n">
        <v>5.394215976378256</v>
      </c>
      <c r="T891" t="n">
        <v>564.2095803076475</v>
      </c>
      <c r="U891" t="n">
        <v>2225.242584733362</v>
      </c>
      <c r="V891" t="n">
        <v>91.29757806782538</v>
      </c>
      <c r="W891" t="n">
        <v>5</v>
      </c>
      <c r="X891" t="n">
        <v>1499.813502110286</v>
      </c>
      <c r="Y891" t="b">
        <v>0</v>
      </c>
      <c r="Z891" t="n">
        <v>1499.813502110286</v>
      </c>
      <c r="AA891" t="b">
        <v>0</v>
      </c>
      <c r="AB891" t="n">
        <v>23.14847314092936</v>
      </c>
      <c r="AC891" t="n">
        <v>5.394215976378256</v>
      </c>
      <c r="AD891" t="b">
        <v>0</v>
      </c>
      <c r="AE891" t="n">
        <v>0</v>
      </c>
      <c r="AF891" t="n">
        <v>0</v>
      </c>
      <c r="AG891" t="n">
        <v>0.909839986455187</v>
      </c>
      <c r="AH891" t="n">
        <v>35.04415548453112</v>
      </c>
      <c r="AI891" t="n">
        <v>37.74830316391319</v>
      </c>
      <c r="AJ891" t="n">
        <v>5.928752370397101</v>
      </c>
      <c r="AK891" t="n">
        <v>3.403387524552116</v>
      </c>
      <c r="AL891" t="n">
        <v>5.928752370397101</v>
      </c>
      <c r="AM891" t="n">
        <v>0</v>
      </c>
      <c r="AN891" t="n">
        <v>0</v>
      </c>
      <c r="AO891" t="n">
        <v>5.928757756310985</v>
      </c>
      <c r="AP891" t="n">
        <v>0</v>
      </c>
      <c r="AQ891" t="n">
        <v>1.570812182709709</v>
      </c>
      <c r="AR891" t="n">
        <v>1</v>
      </c>
      <c r="AS891" t="n">
        <v>0</v>
      </c>
      <c r="AT891" t="n">
        <v>0</v>
      </c>
      <c r="AU891" t="n">
        <v>0</v>
      </c>
      <c r="AV891" t="n">
        <v>1.556583839608711</v>
      </c>
      <c r="AW891" t="n">
        <v>0.4893635335421674</v>
      </c>
    </row>
    <row r="892" spans="1:49">
      <c r="A892" t="n">
        <v>0</v>
      </c>
      <c r="B892" t="n">
        <v>-21.42638506</v>
      </c>
      <c r="C892" t="n">
        <v>57.14881927</v>
      </c>
      <c r="D892" t="n">
        <v>90.80689475</v>
      </c>
      <c r="E892" t="n">
        <v>1488.818259</v>
      </c>
      <c r="F892" t="n">
        <v>889</v>
      </c>
      <c r="G892" t="n">
        <v>68.5</v>
      </c>
      <c r="H892" t="n">
        <v>-0.08105588324400692</v>
      </c>
      <c r="I892" t="n">
        <v>-0</v>
      </c>
      <c r="J892" t="n">
        <v>0</v>
      </c>
      <c r="K892" t="n">
        <v>0</v>
      </c>
      <c r="L892" t="n">
        <v>0.02796790370833335</v>
      </c>
      <c r="M892" t="n">
        <v>0</v>
      </c>
      <c r="N892" t="n">
        <v>90.88937827720402</v>
      </c>
      <c r="O892" t="n">
        <v>3.135079081142084</v>
      </c>
      <c r="P892" t="b">
        <v>1</v>
      </c>
      <c r="Q892" t="n">
        <v>0</v>
      </c>
      <c r="R892" t="b">
        <v>0</v>
      </c>
      <c r="S892" t="n">
        <v>3.135079081142084</v>
      </c>
      <c r="T892" t="n">
        <v>562.5670487783675</v>
      </c>
      <c r="U892" t="n">
        <v>2218.764440381881</v>
      </c>
      <c r="V892" t="n">
        <v>53.21641221233361</v>
      </c>
      <c r="W892" t="n">
        <v>5</v>
      </c>
      <c r="X892" t="n">
        <v>1495.447232817388</v>
      </c>
      <c r="Y892" t="b">
        <v>0</v>
      </c>
      <c r="Z892" t="n">
        <v>1495.447232817388</v>
      </c>
      <c r="AA892" t="b">
        <v>0</v>
      </c>
      <c r="AB892" t="n">
        <v>13.49300512483104</v>
      </c>
      <c r="AC892" t="n">
        <v>3.135079081142084</v>
      </c>
      <c r="AD892" t="b">
        <v>0</v>
      </c>
      <c r="AE892" t="n">
        <v>0</v>
      </c>
      <c r="AF892" t="n">
        <v>0</v>
      </c>
      <c r="AG892" t="n">
        <v>0.8748962605726268</v>
      </c>
      <c r="AH892" t="n">
        <v>35.06079045858363</v>
      </c>
      <c r="AI892" t="n">
        <v>22.88190764963606</v>
      </c>
      <c r="AJ892" t="n">
        <v>3.583372363587597</v>
      </c>
      <c r="AK892" t="n">
        <v>2.862612212201288</v>
      </c>
      <c r="AL892" t="n">
        <v>3.583372363587597</v>
      </c>
      <c r="AM892" t="n">
        <v>0</v>
      </c>
      <c r="AN892" t="n">
        <v>0</v>
      </c>
      <c r="AO892" t="n">
        <v>3.583408565198154</v>
      </c>
      <c r="AP892" t="n">
        <v>0</v>
      </c>
      <c r="AQ892" t="n">
        <v>1.131509269650766</v>
      </c>
      <c r="AR892" t="n">
        <v>1</v>
      </c>
      <c r="AS892" t="n">
        <v>0</v>
      </c>
      <c r="AT892" t="n">
        <v>0</v>
      </c>
      <c r="AU892" t="n">
        <v>0</v>
      </c>
      <c r="AV892" t="n">
        <v>1.125713175093969</v>
      </c>
      <c r="AW892" t="n">
        <v>0.3539051113735296</v>
      </c>
    </row>
    <row r="893" spans="1:49">
      <c r="A893" t="n">
        <v>0</v>
      </c>
      <c r="B893" t="n">
        <v>-21.42638506</v>
      </c>
      <c r="C893" t="n">
        <v>57.18102331999999</v>
      </c>
      <c r="D893" t="n">
        <v>90.85806553</v>
      </c>
      <c r="E893" t="n">
        <v>1494.382902</v>
      </c>
      <c r="F893" t="n">
        <v>890</v>
      </c>
      <c r="G893" t="n">
        <v>68.09999999999999</v>
      </c>
      <c r="H893" t="n">
        <v>-0.1635856558580588</v>
      </c>
      <c r="I893" t="n">
        <v>-0</v>
      </c>
      <c r="J893" t="n">
        <v>0</v>
      </c>
      <c r="K893" t="n">
        <v>0</v>
      </c>
      <c r="L893" t="n">
        <v>0.03940508147916849</v>
      </c>
      <c r="M893" t="n">
        <v>0</v>
      </c>
      <c r="N893" t="n">
        <v>90.88193856016929</v>
      </c>
      <c r="O893" t="n">
        <v>0.4308707887637485</v>
      </c>
      <c r="P893" t="b">
        <v>1</v>
      </c>
      <c r="Q893" t="n">
        <v>0</v>
      </c>
      <c r="R893" t="b">
        <v>0</v>
      </c>
      <c r="S893" t="n">
        <v>0.4308707887637485</v>
      </c>
      <c r="T893" t="n">
        <v>559.2819857198077</v>
      </c>
      <c r="U893" t="n">
        <v>2205.808151678922</v>
      </c>
      <c r="V893" t="n">
        <v>7.356777183952746</v>
      </c>
      <c r="W893" t="n">
        <v>5</v>
      </c>
      <c r="X893" t="n">
        <v>1486.714694231593</v>
      </c>
      <c r="Y893" t="b">
        <v>0</v>
      </c>
      <c r="Z893" t="n">
        <v>1486.714694231593</v>
      </c>
      <c r="AA893" t="b">
        <v>0</v>
      </c>
      <c r="AB893" t="n">
        <v>1.865308616620879</v>
      </c>
      <c r="AC893" t="n">
        <v>0.4308707887637485</v>
      </c>
      <c r="AD893" t="b">
        <v>0</v>
      </c>
      <c r="AE893" t="n">
        <v>0</v>
      </c>
      <c r="AF893" t="n">
        <v>0</v>
      </c>
      <c r="AG893" t="n">
        <v>0.5559993711929651</v>
      </c>
      <c r="AH893" t="n">
        <v>35.07420570393722</v>
      </c>
      <c r="AI893" t="n">
        <v>4.977559950766752</v>
      </c>
      <c r="AJ893" t="n">
        <v>0.7749483382315022</v>
      </c>
      <c r="AK893" t="n">
        <v>2.210039748065152</v>
      </c>
      <c r="AL893" t="n">
        <v>0.7749483382315022</v>
      </c>
      <c r="AM893" t="n">
        <v>0</v>
      </c>
      <c r="AN893" t="n">
        <v>0</v>
      </c>
      <c r="AO893" t="n">
        <v>0.7750093304145064</v>
      </c>
      <c r="AP893" t="n">
        <v>0</v>
      </c>
      <c r="AQ893" t="n">
        <v>0.615616080851485</v>
      </c>
      <c r="AR893" t="n">
        <v>1</v>
      </c>
      <c r="AS893" t="n">
        <v>0</v>
      </c>
      <c r="AT893" t="n">
        <v>0</v>
      </c>
      <c r="AU893" t="n">
        <v>0</v>
      </c>
      <c r="AV893" t="n">
        <v>0.6198691814636095</v>
      </c>
      <c r="AW893" t="n">
        <v>0.194876347329403</v>
      </c>
    </row>
    <row r="894" spans="1:49">
      <c r="A894" t="n">
        <v>-39.53457178</v>
      </c>
      <c r="B894" t="n">
        <v>18.10213608</v>
      </c>
      <c r="C894" t="n">
        <v>57.21462584</v>
      </c>
      <c r="D894" t="n">
        <v>90.911458415</v>
      </c>
      <c r="E894" t="n">
        <v>1500.0997825</v>
      </c>
      <c r="F894" t="n">
        <v>891</v>
      </c>
      <c r="G894" t="n">
        <v>67.3</v>
      </c>
      <c r="H894" t="n">
        <v>-0.2646014933237595</v>
      </c>
      <c r="I894" t="n">
        <v>0.8260212100094001</v>
      </c>
      <c r="J894" t="n">
        <v>0</v>
      </c>
      <c r="K894" t="n">
        <v>0</v>
      </c>
      <c r="L894" t="n">
        <v>0.03591134706249777</v>
      </c>
      <c r="M894" t="n">
        <v>0</v>
      </c>
      <c r="N894" t="n">
        <v>90.88136143361027</v>
      </c>
      <c r="O894" t="n">
        <v>-2.847610292662772</v>
      </c>
      <c r="P894" t="b">
        <v>1</v>
      </c>
      <c r="Q894" t="n">
        <v>0</v>
      </c>
      <c r="R894" t="b">
        <v>0</v>
      </c>
      <c r="S894" t="n">
        <v>-2.847610292662772</v>
      </c>
      <c r="T894" t="n">
        <v>552.711859602688</v>
      </c>
      <c r="U894" t="n">
        <v>2179.895574273002</v>
      </c>
      <c r="V894" t="n">
        <v>-49.19864622435558</v>
      </c>
      <c r="W894" t="n">
        <v>5</v>
      </c>
      <c r="X894" t="n">
        <v>1469.249617060003</v>
      </c>
      <c r="Y894" t="b">
        <v>0</v>
      </c>
      <c r="Z894" t="n">
        <v>1469.249617060003</v>
      </c>
      <c r="AA894" t="b">
        <v>0</v>
      </c>
      <c r="AB894" t="n">
        <v>-12.47430178102322</v>
      </c>
      <c r="AC894" t="n">
        <v>-2.847610292662772</v>
      </c>
      <c r="AD894" t="b">
        <v>0</v>
      </c>
      <c r="AE894" t="n">
        <v>0</v>
      </c>
      <c r="AF894" t="n">
        <v>0</v>
      </c>
      <c r="AG894" t="n">
        <v>0.7763056187158899</v>
      </c>
      <c r="AH894" t="n">
        <v>35.08074920934174</v>
      </c>
      <c r="AI894" t="n">
        <v>-14.36776047799103</v>
      </c>
      <c r="AJ894" t="n">
        <v>-2.21061587010731</v>
      </c>
      <c r="AK894" t="n">
        <v>-1.89345869696781</v>
      </c>
      <c r="AL894" t="n">
        <v>-2.21061587010731</v>
      </c>
      <c r="AM894" t="n">
        <v>2</v>
      </c>
      <c r="AN894" t="n">
        <v>0</v>
      </c>
      <c r="AO894" t="n">
        <v>-1.384560151360704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0.2381901753675483</v>
      </c>
      <c r="AW894" t="n">
        <v>0.07488294745639452</v>
      </c>
    </row>
    <row r="895" spans="1:49">
      <c r="A895" t="n">
        <v>-90.21992023</v>
      </c>
      <c r="B895" t="n">
        <v>68.77972728500001</v>
      </c>
      <c r="C895" t="n">
        <v>57.238255165</v>
      </c>
      <c r="D895" t="n">
        <v>90.94900434499999</v>
      </c>
      <c r="E895" t="n">
        <v>1502.868749</v>
      </c>
      <c r="F895" t="n">
        <v>892</v>
      </c>
      <c r="G895" t="n">
        <v>66.2</v>
      </c>
      <c r="H895" t="n">
        <v>-0.3613417041802247</v>
      </c>
      <c r="I895" t="n">
        <v>1.885022761598157</v>
      </c>
      <c r="J895" t="n">
        <v>0</v>
      </c>
      <c r="K895" t="n">
        <v>0</v>
      </c>
      <c r="L895" t="n">
        <v>0.01804121302082951</v>
      </c>
      <c r="M895" t="n">
        <v>0</v>
      </c>
      <c r="N895" t="n">
        <v>90.89644509044447</v>
      </c>
      <c r="O895" t="n">
        <v>-5.909838618331702</v>
      </c>
      <c r="P895" t="b">
        <v>1</v>
      </c>
      <c r="Q895" t="n">
        <v>0</v>
      </c>
      <c r="R895" t="b">
        <v>0</v>
      </c>
      <c r="S895" t="n">
        <v>-5.909838618331702</v>
      </c>
      <c r="T895" t="n">
        <v>543.6779361916487</v>
      </c>
      <c r="U895" t="n">
        <v>2144.265780339862</v>
      </c>
      <c r="V895" t="n">
        <v>-103.8018981132215</v>
      </c>
      <c r="W895" t="n">
        <v>5</v>
      </c>
      <c r="X895" t="n">
        <v>1445.235135949067</v>
      </c>
      <c r="Y895" t="b">
        <v>0</v>
      </c>
      <c r="Z895" t="n">
        <v>1445.235135949067</v>
      </c>
      <c r="AA895" t="b">
        <v>0</v>
      </c>
      <c r="AB895" t="n">
        <v>-26.31893968387969</v>
      </c>
      <c r="AC895" t="n">
        <v>-5.909838618331702</v>
      </c>
      <c r="AD895" t="b">
        <v>0</v>
      </c>
      <c r="AE895" t="n">
        <v>0</v>
      </c>
      <c r="AF895" t="n">
        <v>0</v>
      </c>
      <c r="AG895" t="n">
        <v>0.8755369522368496</v>
      </c>
      <c r="AH895" t="n">
        <v>35.10253711360277</v>
      </c>
      <c r="AI895" t="n">
        <v>-34.18873032185385</v>
      </c>
      <c r="AJ895" t="n">
        <v>-5.174282092105773</v>
      </c>
      <c r="AK895" t="n">
        <v>-7.869790637974159</v>
      </c>
      <c r="AL895" t="n">
        <v>-5.174282092105773</v>
      </c>
      <c r="AM895" t="n">
        <v>2</v>
      </c>
      <c r="AN895" t="n">
        <v>0.6616414874820475</v>
      </c>
      <c r="AO895" t="n">
        <v>-2.62761773334765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</row>
    <row r="896" spans="1:49">
      <c r="A896" t="n">
        <v>-63.863539045</v>
      </c>
      <c r="B896" t="n">
        <v>42.427379857</v>
      </c>
      <c r="C896" t="n">
        <v>57.245344545</v>
      </c>
      <c r="D896" t="n">
        <v>90.96026904999999</v>
      </c>
      <c r="E896" t="n">
        <v>1500.5781815</v>
      </c>
      <c r="F896" t="n">
        <v>893</v>
      </c>
      <c r="G896" t="n">
        <v>64.8</v>
      </c>
      <c r="H896" t="n">
        <v>-0.3733650232886685</v>
      </c>
      <c r="I896" t="n">
        <v>1.334341954960046</v>
      </c>
      <c r="J896" t="n">
        <v>0</v>
      </c>
      <c r="K896" t="n">
        <v>0</v>
      </c>
      <c r="L896" t="n">
        <v>-0.00743785800000013</v>
      </c>
      <c r="M896" t="n">
        <v>0</v>
      </c>
      <c r="N896" t="n">
        <v>90.91575187987885</v>
      </c>
      <c r="O896" t="n">
        <v>-6.257254713823657</v>
      </c>
      <c r="P896" t="b">
        <v>1</v>
      </c>
      <c r="Q896" t="n">
        <v>0</v>
      </c>
      <c r="R896" t="b">
        <v>0</v>
      </c>
      <c r="S896" t="n">
        <v>-6.257254713823657</v>
      </c>
      <c r="T896" t="n">
        <v>532.1802154866892</v>
      </c>
      <c r="U896" t="n">
        <v>2098.918769879502</v>
      </c>
      <c r="V896" t="n">
        <v>-112.2784713421959</v>
      </c>
      <c r="W896" t="n">
        <v>5</v>
      </c>
      <c r="X896" t="n">
        <v>1414.671250898785</v>
      </c>
      <c r="Y896" t="b">
        <v>0</v>
      </c>
      <c r="Z896" t="n">
        <v>1414.671250898785</v>
      </c>
      <c r="AA896" t="b">
        <v>0</v>
      </c>
      <c r="AB896" t="n">
        <v>-28.46817224700708</v>
      </c>
      <c r="AC896" t="n">
        <v>-6.257254713823657</v>
      </c>
      <c r="AD896" t="b">
        <v>0</v>
      </c>
      <c r="AE896" t="n">
        <v>0</v>
      </c>
      <c r="AF896" t="n">
        <v>0</v>
      </c>
      <c r="AG896" t="n">
        <v>0.8829251197922908</v>
      </c>
      <c r="AH896" t="n">
        <v>35.12769625880799</v>
      </c>
      <c r="AI896" t="n">
        <v>-37.29267713865919</v>
      </c>
      <c r="AJ896" t="n">
        <v>-5.524687367773629</v>
      </c>
      <c r="AK896" t="n">
        <v>-8.824504891652108</v>
      </c>
      <c r="AL896" t="n">
        <v>-5.524687367773629</v>
      </c>
      <c r="AM896" t="n">
        <v>2</v>
      </c>
      <c r="AN896" t="n">
        <v>1.567286084821995</v>
      </c>
      <c r="AO896" t="n">
        <v>-2.623003289636466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</row>
    <row r="897" spans="1:49">
      <c r="A897" t="n">
        <v>-49.67164147</v>
      </c>
      <c r="B897" t="n">
        <v>28.237654317</v>
      </c>
      <c r="C897" t="n">
        <v>57.232452165</v>
      </c>
      <c r="D897" t="n">
        <v>90.93978364</v>
      </c>
      <c r="E897" t="n">
        <v>1492.055073</v>
      </c>
      <c r="F897" t="n">
        <v>894</v>
      </c>
      <c r="G897" t="n">
        <v>63.6</v>
      </c>
      <c r="H897" t="n">
        <v>-0.3118648693317621</v>
      </c>
      <c r="I897" t="n">
        <v>1.037821520327151</v>
      </c>
      <c r="J897" t="n">
        <v>0</v>
      </c>
      <c r="K897" t="n">
        <v>0</v>
      </c>
      <c r="L897" t="n">
        <v>-0.03822055352083614</v>
      </c>
      <c r="M897" t="n">
        <v>0</v>
      </c>
      <c r="N897" t="n">
        <v>90.92802011497851</v>
      </c>
      <c r="O897" t="n">
        <v>-4.38122395245149</v>
      </c>
      <c r="P897" t="b">
        <v>1</v>
      </c>
      <c r="Q897" t="n">
        <v>0</v>
      </c>
      <c r="R897" t="b">
        <v>0</v>
      </c>
      <c r="S897" t="n">
        <v>-4.38122395245149</v>
      </c>
      <c r="T897" t="n">
        <v>522.3250263110099</v>
      </c>
      <c r="U897" t="n">
        <v>2060.049903770623</v>
      </c>
      <c r="V897" t="n">
        <v>-80.09879829997735</v>
      </c>
      <c r="W897" t="n">
        <v>5</v>
      </c>
      <c r="X897" t="n">
        <v>1388.4736351414</v>
      </c>
      <c r="Y897" t="b">
        <v>0</v>
      </c>
      <c r="Z897" t="n">
        <v>1388.4736351414</v>
      </c>
      <c r="AA897" t="b">
        <v>0</v>
      </c>
      <c r="AB897" t="n">
        <v>-20.30902593812813</v>
      </c>
      <c r="AC897" t="n">
        <v>-4.38122395245149</v>
      </c>
      <c r="AD897" t="b">
        <v>0</v>
      </c>
      <c r="AE897" t="n">
        <v>0</v>
      </c>
      <c r="AF897" t="n">
        <v>0</v>
      </c>
      <c r="AG897" t="n">
        <v>0.8513147326749551</v>
      </c>
      <c r="AH897" t="n">
        <v>35.15275316140451</v>
      </c>
      <c r="AI897" t="n">
        <v>-25.65188870535056</v>
      </c>
      <c r="AJ897" t="n">
        <v>-3.729800497870351</v>
      </c>
      <c r="AK897" t="n">
        <v>-5.342862767222428</v>
      </c>
      <c r="AL897" t="n">
        <v>-3.729800497870351</v>
      </c>
      <c r="AM897" t="n">
        <v>2</v>
      </c>
      <c r="AN897" t="n">
        <v>0.08582356960918469</v>
      </c>
      <c r="AO897" t="n">
        <v>-2.605857599331645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</row>
    <row r="898" spans="1:49">
      <c r="A898" t="n">
        <v>-51.699055405</v>
      </c>
      <c r="B898" t="n">
        <v>30.2647579655</v>
      </c>
      <c r="C898" t="n">
        <v>57.196527685</v>
      </c>
      <c r="D898" t="n">
        <v>90.88270126499999</v>
      </c>
      <c r="E898" t="n">
        <v>1475.6495015</v>
      </c>
      <c r="F898" t="n">
        <v>895</v>
      </c>
      <c r="G898" t="n">
        <v>62.6</v>
      </c>
      <c r="H898" t="n">
        <v>-0.2125088327176066</v>
      </c>
      <c r="I898" t="n">
        <v>1.080181582328021</v>
      </c>
      <c r="J898" t="n">
        <v>0</v>
      </c>
      <c r="K898" t="n">
        <v>0</v>
      </c>
      <c r="L898" t="n">
        <v>-0.06438461104166576</v>
      </c>
      <c r="M898" t="n">
        <v>0</v>
      </c>
      <c r="N898" t="n">
        <v>90.93817678377755</v>
      </c>
      <c r="O898" t="n">
        <v>-1.445822909517675</v>
      </c>
      <c r="P898" t="b">
        <v>1</v>
      </c>
      <c r="Q898" t="n">
        <v>0</v>
      </c>
      <c r="R898" t="b">
        <v>0</v>
      </c>
      <c r="S898" t="n">
        <v>-1.445822909517675</v>
      </c>
      <c r="T898" t="n">
        <v>514.1123686646104</v>
      </c>
      <c r="U898" t="n">
        <v>2027.659182013223</v>
      </c>
      <c r="V898" t="n">
        <v>-26.8552025094763</v>
      </c>
      <c r="W898" t="n">
        <v>5</v>
      </c>
      <c r="X898" t="n">
        <v>1366.642288676913</v>
      </c>
      <c r="Y898" t="b">
        <v>0</v>
      </c>
      <c r="Z898" t="n">
        <v>1366.642288676913</v>
      </c>
      <c r="AA898" t="b">
        <v>0</v>
      </c>
      <c r="AB898" t="n">
        <v>-6.809128425323606</v>
      </c>
      <c r="AC898" t="n">
        <v>-1.445822909517675</v>
      </c>
      <c r="AD898" t="b">
        <v>0</v>
      </c>
      <c r="AE898" t="n">
        <v>0</v>
      </c>
      <c r="AF898" t="n">
        <v>0</v>
      </c>
      <c r="AG898" t="n">
        <v>0.6304871947381065</v>
      </c>
      <c r="AH898" t="n">
        <v>35.17503459960748</v>
      </c>
      <c r="AI898" t="n">
        <v>-6.369537506667331</v>
      </c>
      <c r="AJ898" t="n">
        <v>-0.9115728303098863</v>
      </c>
      <c r="AK898" t="n">
        <v>0.4395909186562745</v>
      </c>
      <c r="AL898" t="n">
        <v>-0.9115728303098863</v>
      </c>
      <c r="AM898" t="n">
        <v>2</v>
      </c>
      <c r="AN898" t="n">
        <v>0</v>
      </c>
      <c r="AO898" t="n">
        <v>0.1694244618556938</v>
      </c>
      <c r="AP898" t="n">
        <v>0</v>
      </c>
      <c r="AQ898" t="n">
        <v>0.4994455165779118</v>
      </c>
      <c r="AR898" t="n">
        <v>1</v>
      </c>
      <c r="AS898" t="n">
        <v>0</v>
      </c>
      <c r="AT898" t="n">
        <v>0</v>
      </c>
      <c r="AU898" t="n">
        <v>0</v>
      </c>
      <c r="AV898" t="n">
        <v>0.5058648579293521</v>
      </c>
      <c r="AW898" t="n">
        <v>0.1590353234255233</v>
      </c>
    </row>
    <row r="899" spans="1:49">
      <c r="A899" t="n">
        <v>-15.20560453</v>
      </c>
      <c r="B899" t="n">
        <v>-6.2231076995</v>
      </c>
      <c r="C899" t="n">
        <v>57.1430984</v>
      </c>
      <c r="D899" t="n">
        <v>90.79780453999999</v>
      </c>
      <c r="E899" t="n">
        <v>1450.7979905</v>
      </c>
      <c r="F899" t="n">
        <v>896</v>
      </c>
      <c r="G899" t="n">
        <v>62.1</v>
      </c>
      <c r="H899" t="n">
        <v>-0.088099799797833</v>
      </c>
      <c r="I899" t="n">
        <v>0.3177004653721588</v>
      </c>
      <c r="J899" t="n">
        <v>0</v>
      </c>
      <c r="K899" t="n">
        <v>0</v>
      </c>
      <c r="L899" t="n">
        <v>-0.07937977314583095</v>
      </c>
      <c r="M899" t="n">
        <v>0</v>
      </c>
      <c r="N899" t="n">
        <v>90.94235068139318</v>
      </c>
      <c r="O899" t="n">
        <v>2.178760504689304</v>
      </c>
      <c r="P899" t="b">
        <v>1</v>
      </c>
      <c r="Q899" t="n">
        <v>0</v>
      </c>
      <c r="R899" t="b">
        <v>0</v>
      </c>
      <c r="S899" t="n">
        <v>2.178760504689304</v>
      </c>
      <c r="T899" t="n">
        <v>510.0060398414106</v>
      </c>
      <c r="U899" t="n">
        <v>2011.463821134523</v>
      </c>
      <c r="V899" t="n">
        <v>40.7948703010485</v>
      </c>
      <c r="W899" t="n">
        <v>5</v>
      </c>
      <c r="X899" t="n">
        <v>1355.726615444669</v>
      </c>
      <c r="Y899" t="b">
        <v>0</v>
      </c>
      <c r="Z899" t="n">
        <v>1355.726615444669</v>
      </c>
      <c r="AA899" t="b">
        <v>0</v>
      </c>
      <c r="AB899" t="n">
        <v>10.3435269525985</v>
      </c>
      <c r="AC899" t="n">
        <v>2.178760504689304</v>
      </c>
      <c r="AD899" t="b">
        <v>0</v>
      </c>
      <c r="AE899" t="n">
        <v>0</v>
      </c>
      <c r="AF899" t="n">
        <v>0</v>
      </c>
      <c r="AG899" t="n">
        <v>0.8541602903480361</v>
      </c>
      <c r="AH899" t="n">
        <v>35.19330821263306</v>
      </c>
      <c r="AI899" t="n">
        <v>17.96674386713171</v>
      </c>
      <c r="AJ899" t="n">
        <v>2.550763046829941</v>
      </c>
      <c r="AK899" t="n">
        <v>2.620264708973691</v>
      </c>
      <c r="AL899" t="n">
        <v>2.550763046829941</v>
      </c>
      <c r="AM899" t="n">
        <v>1</v>
      </c>
      <c r="AN899" t="n">
        <v>0</v>
      </c>
      <c r="AO899" t="n">
        <v>2.869850766144298</v>
      </c>
      <c r="AP899" t="n">
        <v>0</v>
      </c>
      <c r="AQ899" t="n">
        <v>0.9902410971575003</v>
      </c>
      <c r="AR899" t="n">
        <v>1</v>
      </c>
      <c r="AS899" t="n">
        <v>0</v>
      </c>
      <c r="AT899" t="n">
        <v>0</v>
      </c>
      <c r="AU899" t="n">
        <v>0</v>
      </c>
      <c r="AV899" t="n">
        <v>0.9870603624519174</v>
      </c>
      <c r="AW899" t="n">
        <v>0.3103150209437519</v>
      </c>
    </row>
    <row r="900" spans="1:49">
      <c r="A900" t="n">
        <v>0</v>
      </c>
      <c r="B900" t="n">
        <v>-21.42638506</v>
      </c>
      <c r="C900" t="n">
        <v>57.08256579</v>
      </c>
      <c r="D900" t="n">
        <v>90.70162095000001</v>
      </c>
      <c r="E900" t="n">
        <v>1421.8462345</v>
      </c>
      <c r="F900" t="n">
        <v>897</v>
      </c>
      <c r="G900" t="n">
        <v>61.9</v>
      </c>
      <c r="H900" t="n">
        <v>-0.01842530142440779</v>
      </c>
      <c r="I900" t="n">
        <v>-0</v>
      </c>
      <c r="J900" t="n">
        <v>0</v>
      </c>
      <c r="K900" t="n">
        <v>0</v>
      </c>
      <c r="L900" t="n">
        <v>-0.08245155387500352</v>
      </c>
      <c r="M900" t="n">
        <v>0</v>
      </c>
      <c r="N900" t="n">
        <v>90.93755042223354</v>
      </c>
      <c r="O900" t="n">
        <v>4.194209656009347</v>
      </c>
      <c r="P900" t="b">
        <v>1</v>
      </c>
      <c r="Q900" t="n">
        <v>0</v>
      </c>
      <c r="R900" t="b">
        <v>0</v>
      </c>
      <c r="S900" t="n">
        <v>4.194209656009347</v>
      </c>
      <c r="T900" t="n">
        <v>508.3635083121306</v>
      </c>
      <c r="U900" t="n">
        <v>2004.985676783043</v>
      </c>
      <c r="V900" t="n">
        <v>78.78565493427848</v>
      </c>
      <c r="W900" t="n">
        <v>5</v>
      </c>
      <c r="X900" t="n">
        <v>1351.360346151771</v>
      </c>
      <c r="Y900" t="b">
        <v>0</v>
      </c>
      <c r="Z900" t="n">
        <v>1351.360346151771</v>
      </c>
      <c r="AA900" t="b">
        <v>0</v>
      </c>
      <c r="AB900" t="n">
        <v>19.97607883729171</v>
      </c>
      <c r="AC900" t="n">
        <v>4.194209656009347</v>
      </c>
      <c r="AD900" t="b">
        <v>0</v>
      </c>
      <c r="AE900" t="n">
        <v>0</v>
      </c>
      <c r="AF900" t="n">
        <v>0</v>
      </c>
      <c r="AG900" t="n">
        <v>0.903801100847253</v>
      </c>
      <c r="AH900" t="n">
        <v>35.20417660011536</v>
      </c>
      <c r="AI900" t="n">
        <v>32.79272301985192</v>
      </c>
      <c r="AJ900" t="n">
        <v>4.640633489024916</v>
      </c>
      <c r="AK900" t="n">
        <v>3.154623854730701</v>
      </c>
      <c r="AL900" t="n">
        <v>4.640633489024916</v>
      </c>
      <c r="AM900" t="n">
        <v>0</v>
      </c>
      <c r="AN900" t="n">
        <v>0</v>
      </c>
      <c r="AO900" t="n">
        <v>4.642155586234394</v>
      </c>
      <c r="AP900" t="n">
        <v>0</v>
      </c>
      <c r="AQ900" t="n">
        <v>1.317653735238821</v>
      </c>
      <c r="AR900" t="n">
        <v>1</v>
      </c>
      <c r="AS900" t="n">
        <v>0</v>
      </c>
      <c r="AT900" t="n">
        <v>0</v>
      </c>
      <c r="AU900" t="n">
        <v>0</v>
      </c>
      <c r="AV900" t="n">
        <v>1.308198749251777</v>
      </c>
      <c r="AW900" t="n">
        <v>0.4112754778889525</v>
      </c>
    </row>
    <row r="901" spans="1:49">
      <c r="A901" t="n">
        <v>0</v>
      </c>
      <c r="B901" t="n">
        <v>-21.42638506</v>
      </c>
      <c r="C901" t="n">
        <v>57.020912335</v>
      </c>
      <c r="D901" t="n">
        <v>90.603656395</v>
      </c>
      <c r="E901" t="n">
        <v>1394.4404725</v>
      </c>
      <c r="F901" t="n">
        <v>898</v>
      </c>
      <c r="G901" t="n">
        <v>61.9</v>
      </c>
      <c r="H901" t="n">
        <v>-0.00486566117120546</v>
      </c>
      <c r="I901" t="n">
        <v>-0</v>
      </c>
      <c r="J901" t="n">
        <v>0</v>
      </c>
      <c r="K901" t="n">
        <v>0</v>
      </c>
      <c r="L901" t="n">
        <v>-0.07379162483333679</v>
      </c>
      <c r="M901" t="n">
        <v>0</v>
      </c>
      <c r="N901" t="n">
        <v>90.93011070519881</v>
      </c>
      <c r="O901" t="n">
        <v>4.590448898503416</v>
      </c>
      <c r="P901" t="b">
        <v>1</v>
      </c>
      <c r="Q901" t="n">
        <v>0</v>
      </c>
      <c r="R901" t="b">
        <v>0</v>
      </c>
      <c r="S901" t="n">
        <v>4.590448898503416</v>
      </c>
      <c r="T901" t="n">
        <v>508.3635083121306</v>
      </c>
      <c r="U901" t="n">
        <v>2004.985676783043</v>
      </c>
      <c r="V901" t="n">
        <v>86.22876598282355</v>
      </c>
      <c r="W901" t="n">
        <v>5</v>
      </c>
      <c r="X901" t="n">
        <v>1351.360346151771</v>
      </c>
      <c r="Y901" t="b">
        <v>0</v>
      </c>
      <c r="Z901" t="n">
        <v>1351.360346151771</v>
      </c>
      <c r="AA901" t="b">
        <v>0</v>
      </c>
      <c r="AB901" t="n">
        <v>21.86327737901206</v>
      </c>
      <c r="AC901" t="n">
        <v>4.590448898503416</v>
      </c>
      <c r="AD901" t="b">
        <v>0</v>
      </c>
      <c r="AE901" t="n">
        <v>0</v>
      </c>
      <c r="AF901" t="n">
        <v>0</v>
      </c>
      <c r="AG901" t="n">
        <v>0.9086927875515454</v>
      </c>
      <c r="AH901" t="n">
        <v>35.21797726678916</v>
      </c>
      <c r="AI901" t="n">
        <v>35.69753985712308</v>
      </c>
      <c r="AJ901" t="n">
        <v>5.051706100663888</v>
      </c>
      <c r="AK901" t="n">
        <v>3.259442855621508</v>
      </c>
      <c r="AL901" t="n">
        <v>5.051706100663888</v>
      </c>
      <c r="AM901" t="n">
        <v>0</v>
      </c>
      <c r="AN901" t="n">
        <v>0</v>
      </c>
      <c r="AO901" t="n">
        <v>5.052888517880821</v>
      </c>
      <c r="AP901" t="n">
        <v>0</v>
      </c>
      <c r="AQ901" t="n">
        <v>1.391868751557898</v>
      </c>
      <c r="AR901" t="n">
        <v>1</v>
      </c>
      <c r="AS901" t="n">
        <v>0</v>
      </c>
      <c r="AT901" t="n">
        <v>0</v>
      </c>
      <c r="AU901" t="n">
        <v>0</v>
      </c>
      <c r="AV901" t="n">
        <v>1.381044093029607</v>
      </c>
      <c r="AW901" t="n">
        <v>0.4341768173003741</v>
      </c>
    </row>
    <row r="902" spans="1:49">
      <c r="A902" t="n">
        <v>0</v>
      </c>
      <c r="B902" t="n">
        <v>-21.42638506</v>
      </c>
      <c r="C902" t="n">
        <v>56.971259255</v>
      </c>
      <c r="D902" t="n">
        <v>90.524759895</v>
      </c>
      <c r="E902" t="n">
        <v>1372.1737325</v>
      </c>
      <c r="F902" t="n">
        <v>899</v>
      </c>
      <c r="G902" t="n">
        <v>61.8</v>
      </c>
      <c r="H902" t="n">
        <v>-0.04544538722410074</v>
      </c>
      <c r="I902" t="n">
        <v>-0</v>
      </c>
      <c r="J902" t="n">
        <v>0</v>
      </c>
      <c r="K902" t="n">
        <v>0</v>
      </c>
      <c r="L902" t="n">
        <v>-0.05724814731250105</v>
      </c>
      <c r="M902" t="n">
        <v>0</v>
      </c>
      <c r="N902" t="n">
        <v>90.92267098816409</v>
      </c>
      <c r="O902" t="n">
        <v>3.392376252183666</v>
      </c>
      <c r="P902" t="b">
        <v>1</v>
      </c>
      <c r="Q902" t="n">
        <v>0</v>
      </c>
      <c r="R902" t="b">
        <v>0</v>
      </c>
      <c r="S902" t="n">
        <v>3.392376252183666</v>
      </c>
      <c r="T902" t="n">
        <v>507.5422425474907</v>
      </c>
      <c r="U902" t="n">
        <v>2001.746604607303</v>
      </c>
      <c r="V902" t="n">
        <v>63.82681922032162</v>
      </c>
      <c r="W902" t="n">
        <v>5</v>
      </c>
      <c r="X902" t="n">
        <v>1349.177211505322</v>
      </c>
      <c r="Y902" t="b">
        <v>0</v>
      </c>
      <c r="Z902" t="n">
        <v>1349.177211505322</v>
      </c>
      <c r="AA902" t="b">
        <v>0</v>
      </c>
      <c r="AB902" t="n">
        <v>16.18327059338784</v>
      </c>
      <c r="AC902" t="n">
        <v>3.392376252183666</v>
      </c>
      <c r="AD902" t="b">
        <v>0</v>
      </c>
      <c r="AE902" t="n">
        <v>0</v>
      </c>
      <c r="AF902" t="n">
        <v>0</v>
      </c>
      <c r="AG902" t="n">
        <v>0.8908530346621353</v>
      </c>
      <c r="AH902" t="n">
        <v>35.23231366547435</v>
      </c>
      <c r="AI902" t="n">
        <v>26.95257948989541</v>
      </c>
      <c r="AJ902" t="n">
        <v>3.808008863628397</v>
      </c>
      <c r="AK902" t="n">
        <v>2.941792259349661</v>
      </c>
      <c r="AL902" t="n">
        <v>3.808008863628397</v>
      </c>
      <c r="AM902" t="n">
        <v>0</v>
      </c>
      <c r="AN902" t="n">
        <v>0</v>
      </c>
      <c r="AO902" t="n">
        <v>3.808634539309635</v>
      </c>
      <c r="AP902" t="n">
        <v>0</v>
      </c>
      <c r="AQ902" t="n">
        <v>1.151537015881659</v>
      </c>
      <c r="AR902" t="n">
        <v>1</v>
      </c>
      <c r="AS902" t="n">
        <v>0</v>
      </c>
      <c r="AT902" t="n">
        <v>0</v>
      </c>
      <c r="AU902" t="n">
        <v>0</v>
      </c>
      <c r="AV902" t="n">
        <v>1.145291539803358</v>
      </c>
      <c r="AW902" t="n">
        <v>0.3600602168624652</v>
      </c>
    </row>
    <row r="903" spans="1:49">
      <c r="A903" t="n">
        <v>0</v>
      </c>
      <c r="B903" t="n">
        <v>-21.42638506</v>
      </c>
      <c r="C903" t="n">
        <v>56.94132298</v>
      </c>
      <c r="D903" t="n">
        <v>90.477192505</v>
      </c>
      <c r="E903" t="n">
        <v>1358.307366</v>
      </c>
      <c r="F903" t="n">
        <v>900</v>
      </c>
      <c r="G903" t="n">
        <v>61.5</v>
      </c>
      <c r="H903" t="n">
        <v>-0.1466861232657237</v>
      </c>
      <c r="I903" t="n">
        <v>-0</v>
      </c>
      <c r="J903" t="n">
        <v>0</v>
      </c>
      <c r="K903" t="n">
        <v>0</v>
      </c>
      <c r="L903" t="n">
        <v>-0.03940832004166273</v>
      </c>
      <c r="M903" t="n">
        <v>0</v>
      </c>
      <c r="N903" t="n">
        <v>90.91523127112936</v>
      </c>
      <c r="O903" t="n">
        <v>0.4164724865233349</v>
      </c>
      <c r="P903" t="b">
        <v>1</v>
      </c>
      <c r="Q903" t="n">
        <v>0</v>
      </c>
      <c r="R903" t="b">
        <v>0</v>
      </c>
      <c r="S903" t="n">
        <v>0.4164724865233349</v>
      </c>
      <c r="T903" t="n">
        <v>505.0784452535709</v>
      </c>
      <c r="U903" t="n">
        <v>1992.029388080083</v>
      </c>
      <c r="V903" t="n">
        <v>7.874062595407449</v>
      </c>
      <c r="W903" t="n">
        <v>5</v>
      </c>
      <c r="X903" t="n">
        <v>1342.627807565976</v>
      </c>
      <c r="Y903" t="b">
        <v>0</v>
      </c>
      <c r="Z903" t="n">
        <v>1342.627807565976</v>
      </c>
      <c r="AA903" t="b">
        <v>0</v>
      </c>
      <c r="AB903" t="n">
        <v>1.996466175306148</v>
      </c>
      <c r="AC903" t="n">
        <v>0.4164724865233349</v>
      </c>
      <c r="AD903" t="b">
        <v>0</v>
      </c>
      <c r="AE903" t="n">
        <v>0</v>
      </c>
      <c r="AF903" t="n">
        <v>0</v>
      </c>
      <c r="AG903" t="n">
        <v>0.5795997235586809</v>
      </c>
      <c r="AH903" t="n">
        <v>35.24497838301411</v>
      </c>
      <c r="AI903" t="n">
        <v>5.110623533279194</v>
      </c>
      <c r="AJ903" t="n">
        <v>0.7185519067646167</v>
      </c>
      <c r="AK903" t="n">
        <v>2.148507546178084</v>
      </c>
      <c r="AL903" t="n">
        <v>0.7185519067646167</v>
      </c>
      <c r="AM903" t="n">
        <v>0</v>
      </c>
      <c r="AN903" t="n">
        <v>0</v>
      </c>
      <c r="AO903" t="n">
        <v>0.7187381771446791</v>
      </c>
      <c r="AP903" t="n">
        <v>0</v>
      </c>
      <c r="AQ903" t="n">
        <v>0.5678186394772035</v>
      </c>
      <c r="AR903" t="n">
        <v>1</v>
      </c>
      <c r="AS903" t="n">
        <v>0</v>
      </c>
      <c r="AT903" t="n">
        <v>0</v>
      </c>
      <c r="AU903" t="n">
        <v>0</v>
      </c>
      <c r="AV903" t="n">
        <v>0.5727515189104057</v>
      </c>
      <c r="AW903" t="n">
        <v>0.1800633541243088</v>
      </c>
    </row>
    <row r="904" spans="1:49">
      <c r="A904" t="n">
        <v>-29.39750209</v>
      </c>
      <c r="B904" t="n">
        <v>7.966617839999998</v>
      </c>
      <c r="C904" t="n">
        <v>56.928211305</v>
      </c>
      <c r="D904" t="n">
        <v>90.45635864499999</v>
      </c>
      <c r="E904" t="n">
        <v>1352.45847</v>
      </c>
      <c r="F904" t="n">
        <v>901</v>
      </c>
      <c r="G904" t="n">
        <v>60.9</v>
      </c>
      <c r="H904" t="n">
        <v>-0.1178101197130079</v>
      </c>
      <c r="I904" t="n">
        <v>0.6142208996916487</v>
      </c>
      <c r="J904" t="n">
        <v>0</v>
      </c>
      <c r="K904" t="n">
        <v>0</v>
      </c>
      <c r="L904" t="n">
        <v>-0.02633350885416852</v>
      </c>
      <c r="M904" t="n">
        <v>0</v>
      </c>
      <c r="N904" t="n">
        <v>90.912894505987</v>
      </c>
      <c r="O904" t="n">
        <v>1.203051995153486</v>
      </c>
      <c r="P904" t="b">
        <v>1</v>
      </c>
      <c r="Q904" t="n">
        <v>0</v>
      </c>
      <c r="R904" t="b">
        <v>0</v>
      </c>
      <c r="S904" t="n">
        <v>1.203051995153486</v>
      </c>
      <c r="T904" t="n">
        <v>500.1508506657311</v>
      </c>
      <c r="U904" t="n">
        <v>1972.594955025643</v>
      </c>
      <c r="V904" t="n">
        <v>22.96967063881433</v>
      </c>
      <c r="W904" t="n">
        <v>5</v>
      </c>
      <c r="X904" t="n">
        <v>1329.528999687284</v>
      </c>
      <c r="Y904" t="b">
        <v>0</v>
      </c>
      <c r="Z904" t="n">
        <v>1329.528999687284</v>
      </c>
      <c r="AA904" t="b">
        <v>0</v>
      </c>
      <c r="AB904" t="n">
        <v>5.823953001727771</v>
      </c>
      <c r="AC904" t="n">
        <v>1.203051995153486</v>
      </c>
      <c r="AD904" t="b">
        <v>0</v>
      </c>
      <c r="AE904" t="n">
        <v>0</v>
      </c>
      <c r="AF904" t="n">
        <v>0</v>
      </c>
      <c r="AG904" t="n">
        <v>0.7857917260551511</v>
      </c>
      <c r="AH904" t="n">
        <v>35.25096703584559</v>
      </c>
      <c r="AI904" t="n">
        <v>10.99639960311245</v>
      </c>
      <c r="AJ904" t="n">
        <v>1.531006188106706</v>
      </c>
      <c r="AK904" t="n">
        <v>2.355519778590539</v>
      </c>
      <c r="AL904" t="n">
        <v>1.531006188106706</v>
      </c>
      <c r="AM904" t="n">
        <v>1</v>
      </c>
      <c r="AN904" t="n">
        <v>0</v>
      </c>
      <c r="AO904" t="n">
        <v>2.145252688646822</v>
      </c>
      <c r="AP904" t="n">
        <v>0</v>
      </c>
      <c r="AQ904" t="n">
        <v>0.8331986512981268</v>
      </c>
      <c r="AR904" t="n">
        <v>1</v>
      </c>
      <c r="AS904" t="n">
        <v>0</v>
      </c>
      <c r="AT904" t="n">
        <v>0</v>
      </c>
      <c r="AU904" t="n">
        <v>0</v>
      </c>
      <c r="AV904" t="n">
        <v>0.8330186492080247</v>
      </c>
      <c r="AW904" t="n">
        <v>0.2618869214172464</v>
      </c>
    </row>
    <row r="905" spans="1:49">
      <c r="A905" t="n">
        <v>-80.08285054</v>
      </c>
      <c r="B905" t="n">
        <v>58.644209045</v>
      </c>
      <c r="C905" t="n">
        <v>56.92768338499999</v>
      </c>
      <c r="D905" t="n">
        <v>90.45551979999999</v>
      </c>
      <c r="E905" t="n">
        <v>1350.998368</v>
      </c>
      <c r="F905" t="n">
        <v>902</v>
      </c>
      <c r="G905" t="n">
        <v>59.7</v>
      </c>
      <c r="H905" t="n">
        <v>-0.8820733978822357</v>
      </c>
      <c r="I905" t="n">
        <v>1.673222451280405</v>
      </c>
      <c r="J905" t="n">
        <v>0</v>
      </c>
      <c r="K905" t="n">
        <v>0</v>
      </c>
      <c r="L905" t="n">
        <v>-0.02043093524999645</v>
      </c>
      <c r="M905" t="n">
        <v>0</v>
      </c>
      <c r="N905" t="n">
        <v>90.92445888565453</v>
      </c>
      <c r="O905" t="n">
        <v>-20.43662928295175</v>
      </c>
      <c r="P905" t="b">
        <v>1</v>
      </c>
      <c r="Q905" t="n">
        <v>0</v>
      </c>
      <c r="R905" t="b">
        <v>0</v>
      </c>
      <c r="S905" t="n">
        <v>-20.43662928295175</v>
      </c>
      <c r="T905" t="n">
        <v>490.2956614900517</v>
      </c>
      <c r="U905" t="n">
        <v>1933.726088916764</v>
      </c>
      <c r="V905" t="n">
        <v>-398.0362249953555</v>
      </c>
      <c r="W905" t="n">
        <v>5</v>
      </c>
      <c r="X905" t="n">
        <v>1303.331383929899</v>
      </c>
      <c r="Y905" t="b">
        <v>0</v>
      </c>
      <c r="Z905" t="n">
        <v>1303.331383929899</v>
      </c>
      <c r="AA905" t="b">
        <v>0</v>
      </c>
      <c r="AB905" t="n">
        <v>-100.9219637412159</v>
      </c>
      <c r="AC905" t="n">
        <v>-20.43662928295175</v>
      </c>
      <c r="AD905" t="b">
        <v>0</v>
      </c>
      <c r="AE905" t="n">
        <v>0</v>
      </c>
      <c r="AF905" t="n">
        <v>0</v>
      </c>
      <c r="AG905" t="n">
        <v>0.9417519508799066</v>
      </c>
      <c r="AH905" t="n">
        <v>35.25978159238797</v>
      </c>
      <c r="AI905" t="n">
        <v>-141.0140300295568</v>
      </c>
      <c r="AJ905" t="n">
        <v>-19.24623549662924</v>
      </c>
      <c r="AK905" t="n">
        <v>-40.09206628834087</v>
      </c>
      <c r="AL905" t="n">
        <v>-19.24623549662924</v>
      </c>
      <c r="AM905" t="n">
        <v>1</v>
      </c>
      <c r="AN905" t="n">
        <v>15.24550027569042</v>
      </c>
      <c r="AO905" t="n">
        <v>-2.327509840602511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</row>
    <row r="906" spans="1:49">
      <c r="A906" t="n">
        <v>-101.3706969</v>
      </c>
      <c r="B906" t="n">
        <v>79.92879735</v>
      </c>
      <c r="C906" t="n">
        <v>56.92888968</v>
      </c>
      <c r="D906" t="n">
        <v>90.45743655</v>
      </c>
      <c r="E906" t="n">
        <v>1349.986208</v>
      </c>
      <c r="F906" t="n">
        <v>903</v>
      </c>
      <c r="G906" t="n">
        <v>54.6</v>
      </c>
      <c r="H906" t="n">
        <v>-1.603896288758045</v>
      </c>
      <c r="I906" t="n">
        <v>2.118003103177513</v>
      </c>
      <c r="J906" t="n">
        <v>0</v>
      </c>
      <c r="K906" t="n">
        <v>0</v>
      </c>
      <c r="L906" t="n">
        <v>-0.02248713043750411</v>
      </c>
      <c r="M906" t="n">
        <v>0</v>
      </c>
      <c r="N906" t="n">
        <v>90.94851669926477</v>
      </c>
      <c r="O906" t="n">
        <v>-37.57904627665517</v>
      </c>
      <c r="P906" t="b">
        <v>1</v>
      </c>
      <c r="Q906" t="n">
        <v>0</v>
      </c>
      <c r="R906" t="b">
        <v>0</v>
      </c>
      <c r="S906" t="n">
        <v>-37.57904627665517</v>
      </c>
      <c r="T906" t="n">
        <v>448.4111074934141</v>
      </c>
      <c r="U906" t="n">
        <v>1768.533407954025</v>
      </c>
      <c r="V906" t="n">
        <v>-800.2778082427315</v>
      </c>
      <c r="W906" t="n">
        <v>5</v>
      </c>
      <c r="X906" t="n">
        <v>1191.991516961013</v>
      </c>
      <c r="Y906" t="b">
        <v>0</v>
      </c>
      <c r="Z906" t="n">
        <v>1191.991516961013</v>
      </c>
      <c r="AA906" t="b">
        <v>0</v>
      </c>
      <c r="AB906" t="n">
        <v>-202.9101947877108</v>
      </c>
      <c r="AC906" t="n">
        <v>-37.57904627665517</v>
      </c>
      <c r="AD906" t="b">
        <v>0</v>
      </c>
      <c r="AE906" t="n">
        <v>0</v>
      </c>
      <c r="AF906" t="n">
        <v>0</v>
      </c>
      <c r="AG906" t="n">
        <v>0.9532158275045235</v>
      </c>
      <c r="AH906" t="n">
        <v>35.30049809622371</v>
      </c>
      <c r="AI906" t="n">
        <v>-286.9691531656852</v>
      </c>
      <c r="AJ906" t="n">
        <v>-35.82094169343264</v>
      </c>
      <c r="AK906" t="n">
        <v>-84.05895837797439</v>
      </c>
      <c r="AL906" t="n">
        <v>-35.82094169343264</v>
      </c>
      <c r="AM906" t="n">
        <v>1</v>
      </c>
      <c r="AN906" t="n">
        <v>31.37737447554465</v>
      </c>
      <c r="AO906" t="n">
        <v>-2.325548146087811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</row>
    <row r="907" spans="1:49">
      <c r="A907" t="n">
        <v>-101.3706969</v>
      </c>
      <c r="B907" t="n">
        <v>79.92879735</v>
      </c>
      <c r="C907" t="n">
        <v>56.919146445</v>
      </c>
      <c r="D907" t="n">
        <v>90.441954995</v>
      </c>
      <c r="E907" t="n">
        <v>1345.225862</v>
      </c>
      <c r="F907" t="n">
        <v>904</v>
      </c>
      <c r="G907" t="n">
        <v>49.3</v>
      </c>
      <c r="H907" t="n">
        <v>-1.36900811375225</v>
      </c>
      <c r="I907" t="n">
        <v>2.118003103177513</v>
      </c>
      <c r="J907" t="n">
        <v>0</v>
      </c>
      <c r="K907" t="n">
        <v>0</v>
      </c>
      <c r="L907" t="n">
        <v>-0.03269359193749927</v>
      </c>
      <c r="M907" t="n">
        <v>0</v>
      </c>
      <c r="N907" t="n">
        <v>90.97626975390018</v>
      </c>
      <c r="O907" t="n">
        <v>-28.7074596276492</v>
      </c>
      <c r="P907" t="b">
        <v>1</v>
      </c>
      <c r="Q907" t="n">
        <v>0</v>
      </c>
      <c r="R907" t="b">
        <v>0</v>
      </c>
      <c r="S907" t="n">
        <v>-28.7074596276492</v>
      </c>
      <c r="T907" t="n">
        <v>404.8840219674966</v>
      </c>
      <c r="U907" t="n">
        <v>1596.862582639807</v>
      </c>
      <c r="V907" t="n">
        <v>-677.0730167837809</v>
      </c>
      <c r="W907" t="n">
        <v>4</v>
      </c>
      <c r="X907" t="n">
        <v>1424.401423714708</v>
      </c>
      <c r="Y907" t="b">
        <v>1</v>
      </c>
      <c r="Z907" t="n">
        <v>1424.401423714708</v>
      </c>
      <c r="AA907" t="b">
        <v>0</v>
      </c>
      <c r="AB907" t="n">
        <v>-171.6716573995388</v>
      </c>
      <c r="AC907" t="n">
        <v>-28.7074596276492</v>
      </c>
      <c r="AD907" t="b">
        <v>0</v>
      </c>
      <c r="AE907" t="n">
        <v>0</v>
      </c>
      <c r="AF907" t="n">
        <v>-79.17556171470756</v>
      </c>
      <c r="AG907" t="n">
        <v>0.9517489066675305</v>
      </c>
      <c r="AH907" t="n">
        <v>35.36063271119642</v>
      </c>
      <c r="AI907" t="n">
        <v>-183.170753627594</v>
      </c>
      <c r="AJ907" t="n">
        <v>-27.3222933138174</v>
      </c>
      <c r="AK907" t="n">
        <v>-11.49909622805527</v>
      </c>
      <c r="AL907" t="n">
        <v>-25.80357963911893</v>
      </c>
      <c r="AM907" t="n">
        <v>1</v>
      </c>
      <c r="AN907" t="n">
        <v>21.36910412200076</v>
      </c>
      <c r="AO907" t="n">
        <v>-2.316328557228784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</row>
    <row r="908" spans="1:49">
      <c r="A908" t="n">
        <v>-101.3706969</v>
      </c>
      <c r="B908" t="n">
        <v>79.92879735</v>
      </c>
      <c r="C908" t="n">
        <v>56.888702715</v>
      </c>
      <c r="D908" t="n">
        <v>90.39358128000001</v>
      </c>
      <c r="E908" t="n">
        <v>1332.660311</v>
      </c>
      <c r="F908" t="n">
        <v>905</v>
      </c>
      <c r="G908" t="n">
        <v>44.9</v>
      </c>
      <c r="H908" t="n">
        <v>-1.003404589566291</v>
      </c>
      <c r="I908" t="n">
        <v>2.118003103177513</v>
      </c>
      <c r="J908" t="n">
        <v>0</v>
      </c>
      <c r="K908" t="n">
        <v>0</v>
      </c>
      <c r="L908" t="n">
        <v>-0.05172354002082913</v>
      </c>
      <c r="M908" t="n">
        <v>0</v>
      </c>
      <c r="N908" t="n">
        <v>91.00402280853559</v>
      </c>
      <c r="O908" t="n">
        <v>-18.56368413462894</v>
      </c>
      <c r="P908" t="b">
        <v>1</v>
      </c>
      <c r="Q908" t="n">
        <v>0</v>
      </c>
      <c r="R908" t="b">
        <v>0</v>
      </c>
      <c r="S908" t="n">
        <v>-18.56368413462894</v>
      </c>
      <c r="T908" t="n">
        <v>368.7483283233387</v>
      </c>
      <c r="U908" t="n">
        <v>1454.343406907248</v>
      </c>
      <c r="V908" t="n">
        <v>-480.7347231305338</v>
      </c>
      <c r="W908" t="n">
        <v>4</v>
      </c>
      <c r="X908" t="n">
        <v>1297.274318961265</v>
      </c>
      <c r="Y908" t="b">
        <v>0</v>
      </c>
      <c r="Z908" t="n">
        <v>1297.274318961265</v>
      </c>
      <c r="AA908" t="b">
        <v>0</v>
      </c>
      <c r="AB908" t="n">
        <v>-121.8901427815755</v>
      </c>
      <c r="AC908" t="n">
        <v>-18.56368413462894</v>
      </c>
      <c r="AD908" t="b">
        <v>0</v>
      </c>
      <c r="AE908" t="n">
        <v>0</v>
      </c>
      <c r="AF908" t="n">
        <v>0</v>
      </c>
      <c r="AG908" t="n">
        <v>0.9473465278500284</v>
      </c>
      <c r="AH908" t="n">
        <v>35.40801125952076</v>
      </c>
      <c r="AI908" t="n">
        <v>-129.4531429857284</v>
      </c>
      <c r="AJ908" t="n">
        <v>-17.58624170904539</v>
      </c>
      <c r="AK908" t="n">
        <v>-7.563000204152942</v>
      </c>
      <c r="AL908" t="n">
        <v>-17.58624170904539</v>
      </c>
      <c r="AM908" t="n">
        <v>1</v>
      </c>
      <c r="AN908" t="n">
        <v>13.17462874023569</v>
      </c>
      <c r="AO908" t="n">
        <v>-2.292044038790513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</row>
    <row r="909" spans="1:49">
      <c r="A909" t="n">
        <v>-76.02802266499999</v>
      </c>
      <c r="B909" t="n">
        <v>54.590001745</v>
      </c>
      <c r="C909" t="n">
        <v>56.836224415</v>
      </c>
      <c r="D909" t="n">
        <v>90.31019562500001</v>
      </c>
      <c r="E909" t="n">
        <v>1288.064505</v>
      </c>
      <c r="F909" t="n">
        <v>906</v>
      </c>
      <c r="G909" t="n">
        <v>42.3</v>
      </c>
      <c r="H909" t="n">
        <v>-0.4507068613159255</v>
      </c>
      <c r="I909" t="n">
        <v>1.588502327174198</v>
      </c>
      <c r="J909" t="n">
        <v>0</v>
      </c>
      <c r="K909" t="n">
        <v>0</v>
      </c>
      <c r="L909" t="n">
        <v>-0.07821464318749582</v>
      </c>
      <c r="M909" t="n">
        <v>0</v>
      </c>
      <c r="N909" t="n">
        <v>91.02737676671181</v>
      </c>
      <c r="O909" t="n">
        <v>-6.538953159312881</v>
      </c>
      <c r="P909" t="b">
        <v>1</v>
      </c>
      <c r="Q909" t="n">
        <v>0</v>
      </c>
      <c r="R909" t="b">
        <v>0</v>
      </c>
      <c r="S909" t="n">
        <v>-6.538953159312881</v>
      </c>
      <c r="T909" t="n">
        <v>347.3954184426999</v>
      </c>
      <c r="U909" t="n">
        <v>1370.127530338008</v>
      </c>
      <c r="V909" t="n">
        <v>-179.7444634042001</v>
      </c>
      <c r="W909" t="n">
        <v>4</v>
      </c>
      <c r="X909" t="n">
        <v>1222.153757061503</v>
      </c>
      <c r="Y909" t="b">
        <v>0</v>
      </c>
      <c r="Z909" t="n">
        <v>1222.153757061503</v>
      </c>
      <c r="AA909" t="b">
        <v>0</v>
      </c>
      <c r="AB909" t="n">
        <v>-45.57415400715013</v>
      </c>
      <c r="AC909" t="n">
        <v>-6.538953159312881</v>
      </c>
      <c r="AD909" t="b">
        <v>0</v>
      </c>
      <c r="AE909" t="n">
        <v>0</v>
      </c>
      <c r="AF909" t="n">
        <v>0</v>
      </c>
      <c r="AG909" t="n">
        <v>0.9205450945585854</v>
      </c>
      <c r="AH909" t="n">
        <v>35.44144392586005</v>
      </c>
      <c r="AI909" t="n">
        <v>-47.03258285867663</v>
      </c>
      <c r="AJ909" t="n">
        <v>-6.019401254353837</v>
      </c>
      <c r="AK909" t="n">
        <v>-1.458428851526499</v>
      </c>
      <c r="AL909" t="n">
        <v>-6.019401254353837</v>
      </c>
      <c r="AM909" t="n">
        <v>1</v>
      </c>
      <c r="AN909" t="n">
        <v>2.215279247753541</v>
      </c>
      <c r="AO909" t="n">
        <v>-2.206453998959709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</row>
    <row r="910" spans="1:49">
      <c r="A910" t="n">
        <v>-25.342674215</v>
      </c>
      <c r="B910" t="n">
        <v>3.91241054</v>
      </c>
      <c r="C910" t="n">
        <v>56.774612805</v>
      </c>
      <c r="D910" t="n">
        <v>90.21229756</v>
      </c>
      <c r="E910" t="n">
        <v>1194.363228</v>
      </c>
      <c r="F910" t="n">
        <v>907</v>
      </c>
      <c r="G910" t="n">
        <v>41.4</v>
      </c>
      <c r="H910" t="n">
        <v>-0.1104346318366698</v>
      </c>
      <c r="I910" t="n">
        <v>0.5295007755854418</v>
      </c>
      <c r="J910" t="n">
        <v>0</v>
      </c>
      <c r="K910" t="n">
        <v>0</v>
      </c>
      <c r="L910" t="n">
        <v>-0.1044236228958315</v>
      </c>
      <c r="M910" t="n">
        <v>0</v>
      </c>
      <c r="N910" t="n">
        <v>91.03753343551129</v>
      </c>
      <c r="O910" t="n">
        <v>0.2220992584261662</v>
      </c>
      <c r="P910" t="b">
        <v>1</v>
      </c>
      <c r="Q910" t="n">
        <v>0</v>
      </c>
      <c r="R910" t="b">
        <v>0</v>
      </c>
      <c r="S910" t="n">
        <v>0.2220992584261662</v>
      </c>
      <c r="T910" t="n">
        <v>340.0040265609404</v>
      </c>
      <c r="U910" t="n">
        <v>1340.975880756349</v>
      </c>
      <c r="V910" t="n">
        <v>6.237842861999113</v>
      </c>
      <c r="W910" t="n">
        <v>4</v>
      </c>
      <c r="X910" t="n">
        <v>1196.150485634663</v>
      </c>
      <c r="Y910" t="b">
        <v>0</v>
      </c>
      <c r="Z910" t="n">
        <v>1196.150485634663</v>
      </c>
      <c r="AA910" t="b">
        <v>0</v>
      </c>
      <c r="AB910" t="n">
        <v>1.581603159736083</v>
      </c>
      <c r="AC910" t="n">
        <v>0.2220992584261662</v>
      </c>
      <c r="AD910" t="b">
        <v>0</v>
      </c>
      <c r="AE910" t="n">
        <v>0</v>
      </c>
      <c r="AF910" t="n">
        <v>0</v>
      </c>
      <c r="AG910" t="n">
        <v>0.4657957052718943</v>
      </c>
      <c r="AH910" t="n">
        <v>35.45921479914097</v>
      </c>
      <c r="AI910" t="n">
        <v>3.806599529881068</v>
      </c>
      <c r="AJ910" t="n">
        <v>0.4768168875591551</v>
      </c>
      <c r="AK910" t="n">
        <v>2.033501817172454</v>
      </c>
      <c r="AL910" t="n">
        <v>0.4768168875591551</v>
      </c>
      <c r="AM910" t="n">
        <v>1</v>
      </c>
      <c r="AN910" t="n">
        <v>0</v>
      </c>
      <c r="AO910" t="n">
        <v>1.00918596658797</v>
      </c>
      <c r="AP910" t="n">
        <v>0</v>
      </c>
      <c r="AQ910" t="n">
        <v>0.5784409350416243</v>
      </c>
      <c r="AR910" t="n">
        <v>1</v>
      </c>
      <c r="AS910" t="n">
        <v>0</v>
      </c>
      <c r="AT910" t="n">
        <v>0</v>
      </c>
      <c r="AU910" t="n">
        <v>0</v>
      </c>
      <c r="AV910" t="n">
        <v>0.5824183012124732</v>
      </c>
      <c r="AW910" t="n">
        <v>0.1831024263701776</v>
      </c>
    </row>
    <row r="911" spans="1:49">
      <c r="A911" t="n">
        <v>0</v>
      </c>
      <c r="B911" t="n">
        <v>-21.42638506</v>
      </c>
      <c r="C911" t="n">
        <v>56.713345955</v>
      </c>
      <c r="D911" t="n">
        <v>90.114947305</v>
      </c>
      <c r="E911" t="n">
        <v>1210.69974</v>
      </c>
      <c r="F911" t="n">
        <v>908</v>
      </c>
      <c r="G911" t="n">
        <v>41.3</v>
      </c>
      <c r="H911" t="n">
        <v>0.05911205532927699</v>
      </c>
      <c r="I911" t="n">
        <v>-0</v>
      </c>
      <c r="J911" t="n">
        <v>0</v>
      </c>
      <c r="K911" t="n">
        <v>0</v>
      </c>
      <c r="L911" t="n">
        <v>-0.1191386313125018</v>
      </c>
      <c r="M911" t="n">
        <v>0</v>
      </c>
      <c r="N911" t="n">
        <v>91.03449281493491</v>
      </c>
      <c r="O911" t="n">
        <v>3.524103290544718</v>
      </c>
      <c r="P911" t="b">
        <v>1</v>
      </c>
      <c r="Q911" t="n">
        <v>0</v>
      </c>
      <c r="R911" t="b">
        <v>0</v>
      </c>
      <c r="S911" t="n">
        <v>3.524103290544718</v>
      </c>
      <c r="T911" t="n">
        <v>339.1827607963004</v>
      </c>
      <c r="U911" t="n">
        <v>1337.736808580609</v>
      </c>
      <c r="V911" t="n">
        <v>99.21703402728895</v>
      </c>
      <c r="W911" t="n">
        <v>4</v>
      </c>
      <c r="X911" t="n">
        <v>1193.261233253903</v>
      </c>
      <c r="Y911" t="b">
        <v>0</v>
      </c>
      <c r="Z911" t="n">
        <v>1193.261233253903</v>
      </c>
      <c r="AA911" t="b">
        <v>0</v>
      </c>
      <c r="AB911" t="n">
        <v>25.15644878988056</v>
      </c>
      <c r="AC911" t="n">
        <v>3.524103290544718</v>
      </c>
      <c r="AD911" t="b">
        <v>0</v>
      </c>
      <c r="AE911" t="n">
        <v>0</v>
      </c>
      <c r="AF911" t="n">
        <v>0</v>
      </c>
      <c r="AG911" t="n">
        <v>0.9032005340381679</v>
      </c>
      <c r="AH911" t="n">
        <v>35.46327300723019</v>
      </c>
      <c r="AI911" t="n">
        <v>31.22484518864345</v>
      </c>
      <c r="AJ911" t="n">
        <v>3.901794958854391</v>
      </c>
      <c r="AK911" t="n">
        <v>3.022548339001563</v>
      </c>
      <c r="AL911" t="n">
        <v>3.901794958854391</v>
      </c>
      <c r="AM911" t="n">
        <v>0</v>
      </c>
      <c r="AN911" t="n">
        <v>0</v>
      </c>
      <c r="AO911" t="n">
        <v>3.904547452812625</v>
      </c>
      <c r="AP911" t="n">
        <v>0</v>
      </c>
      <c r="AQ911" t="n">
        <v>1.143534215441921</v>
      </c>
      <c r="AR911" t="n">
        <v>1</v>
      </c>
      <c r="AS911" t="n">
        <v>0</v>
      </c>
      <c r="AT911" t="n">
        <v>0</v>
      </c>
      <c r="AU911" t="n">
        <v>0</v>
      </c>
      <c r="AV911" t="n">
        <v>1.13718930410744</v>
      </c>
      <c r="AW911" t="n">
        <v>0.3575130115087576</v>
      </c>
    </row>
    <row r="912" spans="1:49">
      <c r="A912" t="n">
        <v>0</v>
      </c>
      <c r="B912" t="n">
        <v>-21.42638506</v>
      </c>
      <c r="C912" t="n">
        <v>56.65258318</v>
      </c>
      <c r="D912" t="n">
        <v>90.018397995</v>
      </c>
      <c r="E912" t="n">
        <v>1270.150077</v>
      </c>
      <c r="F912" t="n">
        <v>909</v>
      </c>
      <c r="G912" t="n">
        <v>42.1</v>
      </c>
      <c r="H912" t="n">
        <v>0.4573197438528984</v>
      </c>
      <c r="I912" t="n">
        <v>-0</v>
      </c>
      <c r="J912" t="n">
        <v>0</v>
      </c>
      <c r="K912" t="n">
        <v>0</v>
      </c>
      <c r="L912" t="n">
        <v>-0.1072826606666658</v>
      </c>
      <c r="M912" t="n">
        <v>0</v>
      </c>
      <c r="N912" t="n">
        <v>91.02705309790018</v>
      </c>
      <c r="O912" t="n">
        <v>11.53225245463856</v>
      </c>
      <c r="P912" t="b">
        <v>1</v>
      </c>
      <c r="Q912" t="n">
        <v>0</v>
      </c>
      <c r="R912" t="b">
        <v>0</v>
      </c>
      <c r="S912" t="n">
        <v>11.53225245463856</v>
      </c>
      <c r="T912" t="n">
        <v>345.7528869134201</v>
      </c>
      <c r="U912" t="n">
        <v>1363.649385986529</v>
      </c>
      <c r="V912" t="n">
        <v>318.507532855217</v>
      </c>
      <c r="W912" t="n">
        <v>4</v>
      </c>
      <c r="X912" t="n">
        <v>1216.375252299984</v>
      </c>
      <c r="Y912" t="b">
        <v>0</v>
      </c>
      <c r="Z912" t="n">
        <v>1216.375252299984</v>
      </c>
      <c r="AA912" t="b">
        <v>0</v>
      </c>
      <c r="AB912" t="n">
        <v>80.75748804645461</v>
      </c>
      <c r="AC912" t="n">
        <v>11.53225245463856</v>
      </c>
      <c r="AD912" t="b">
        <v>0</v>
      </c>
      <c r="AE912" t="n">
        <v>0</v>
      </c>
      <c r="AF912" t="n">
        <v>0</v>
      </c>
      <c r="AG912" t="n">
        <v>0.9440203035165322</v>
      </c>
      <c r="AH912" t="n">
        <v>35.47494114152082</v>
      </c>
      <c r="AI912" t="n">
        <v>95.90397596668232</v>
      </c>
      <c r="AJ912" t="n">
        <v>12.21610638211936</v>
      </c>
      <c r="AK912" t="n">
        <v>5.368675466172675</v>
      </c>
      <c r="AL912" t="n">
        <v>12.21610638211936</v>
      </c>
      <c r="AM912" t="n">
        <v>0</v>
      </c>
      <c r="AN912" t="n">
        <v>0</v>
      </c>
      <c r="AO912" t="n">
        <v>12.21628668729162</v>
      </c>
      <c r="AP912" t="n">
        <v>0</v>
      </c>
      <c r="AQ912" t="n">
        <v>2.826391469097357</v>
      </c>
      <c r="AR912" t="n">
        <v>1</v>
      </c>
      <c r="AS912" t="n">
        <v>0</v>
      </c>
      <c r="AT912" t="n">
        <v>0</v>
      </c>
      <c r="AU912" t="n">
        <v>0</v>
      </c>
      <c r="AV912" t="n">
        <v>2.790235313980887</v>
      </c>
      <c r="AW912" t="n">
        <v>0.8772026137744469</v>
      </c>
    </row>
    <row r="913" spans="1:49">
      <c r="A913" t="n">
        <v>0</v>
      </c>
      <c r="B913" t="n">
        <v>-21.42638506</v>
      </c>
      <c r="C913" t="n">
        <v>56.595630895</v>
      </c>
      <c r="D913" t="n">
        <v>89.92790338</v>
      </c>
      <c r="E913" t="n">
        <v>1230.0967485</v>
      </c>
      <c r="F913" t="n">
        <v>910</v>
      </c>
      <c r="G913" t="n">
        <v>44.7</v>
      </c>
      <c r="H913" t="n">
        <v>0.9449423025924624</v>
      </c>
      <c r="I913" t="n">
        <v>-0</v>
      </c>
      <c r="J913" t="n">
        <v>0</v>
      </c>
      <c r="K913" t="n">
        <v>0</v>
      </c>
      <c r="L913" t="n">
        <v>-0.06358147356250093</v>
      </c>
      <c r="M913" t="n">
        <v>0</v>
      </c>
      <c r="N913" t="n">
        <v>91.01961338086545</v>
      </c>
      <c r="O913" t="n">
        <v>22.62600633605647</v>
      </c>
      <c r="P913" t="b">
        <v>1</v>
      </c>
      <c r="Q913" t="n">
        <v>0</v>
      </c>
      <c r="R913" t="b">
        <v>0</v>
      </c>
      <c r="S913" t="n">
        <v>22.62600633605647</v>
      </c>
      <c r="T913" t="n">
        <v>367.1057967940588</v>
      </c>
      <c r="U913" t="n">
        <v>1447.865262555768</v>
      </c>
      <c r="V913" t="n">
        <v>588.5563424375013</v>
      </c>
      <c r="W913" t="n">
        <v>4</v>
      </c>
      <c r="X913" t="n">
        <v>1291.495814199745</v>
      </c>
      <c r="Y913" t="b">
        <v>0</v>
      </c>
      <c r="Z913" t="n">
        <v>1291.495814199745</v>
      </c>
      <c r="AA913" t="b">
        <v>0</v>
      </c>
      <c r="AB913" t="n">
        <v>149.2282815510906</v>
      </c>
      <c r="AC913" t="n">
        <v>22.62600633605647</v>
      </c>
      <c r="AD913" t="b">
        <v>0</v>
      </c>
      <c r="AE913" t="n">
        <v>0</v>
      </c>
      <c r="AF913" t="n">
        <v>0</v>
      </c>
      <c r="AG913" t="n">
        <v>0.9528499893391008</v>
      </c>
      <c r="AH913" t="n">
        <v>35.49702243495322</v>
      </c>
      <c r="AI913" t="n">
        <v>175.5746252165399</v>
      </c>
      <c r="AJ913" t="n">
        <v>23.74561220465556</v>
      </c>
      <c r="AK913" t="n">
        <v>8.278345450743217</v>
      </c>
      <c r="AL913" t="n">
        <v>23.74561220465556</v>
      </c>
      <c r="AM913" t="n">
        <v>0</v>
      </c>
      <c r="AN913" t="n">
        <v>0</v>
      </c>
      <c r="AO913" t="n">
        <v>15.38896773983585</v>
      </c>
      <c r="AP913" t="n">
        <v>8.35920745867109</v>
      </c>
      <c r="AQ913" t="n">
        <v>3.52058409599439</v>
      </c>
      <c r="AR913" t="n">
        <v>1</v>
      </c>
      <c r="AS913" t="n">
        <v>0</v>
      </c>
      <c r="AT913" t="n">
        <v>0</v>
      </c>
      <c r="AU913" t="n">
        <v>0</v>
      </c>
      <c r="AV913" t="n">
        <v>3.473119892663889</v>
      </c>
      <c r="AW913" t="n">
        <v>1.091889932197188</v>
      </c>
    </row>
    <row r="914" spans="1:49">
      <c r="A914" t="n">
        <v>0</v>
      </c>
      <c r="B914" t="n">
        <v>-21.42638506</v>
      </c>
      <c r="C914" t="n">
        <v>56.55004635</v>
      </c>
      <c r="D914" t="n">
        <v>89.855471595</v>
      </c>
      <c r="E914" t="n">
        <v>1197.018583</v>
      </c>
      <c r="F914" t="n">
        <v>911</v>
      </c>
      <c r="G914" t="n">
        <v>48.4</v>
      </c>
      <c r="H914" t="n">
        <v>1.012911045777249</v>
      </c>
      <c r="I914" t="n">
        <v>-0</v>
      </c>
      <c r="J914" t="n">
        <v>0</v>
      </c>
      <c r="K914" t="n">
        <v>0</v>
      </c>
      <c r="L914" t="n">
        <v>-0.0004722893958315488</v>
      </c>
      <c r="M914" t="n">
        <v>0</v>
      </c>
      <c r="N914" t="n">
        <v>91.01217366383072</v>
      </c>
      <c r="O914" t="n">
        <v>26.20241355365674</v>
      </c>
      <c r="P914" t="b">
        <v>1</v>
      </c>
      <c r="Q914" t="n">
        <v>0</v>
      </c>
      <c r="R914" t="b">
        <v>0</v>
      </c>
      <c r="S914" t="n">
        <v>26.20241355365674</v>
      </c>
      <c r="T914" t="n">
        <v>397.4926300857371</v>
      </c>
      <c r="U914" t="n">
        <v>1567.710933058147</v>
      </c>
      <c r="V914" t="n">
        <v>629.4824088340525</v>
      </c>
      <c r="W914" t="n">
        <v>4</v>
      </c>
      <c r="X914" t="n">
        <v>1398.398152287867</v>
      </c>
      <c r="Y914" t="b">
        <v>0</v>
      </c>
      <c r="Z914" t="n">
        <v>1398.398152287867</v>
      </c>
      <c r="AA914" t="b">
        <v>0</v>
      </c>
      <c r="AB914" t="n">
        <v>159.6050732337861</v>
      </c>
      <c r="AC914" t="n">
        <v>26.20241355365674</v>
      </c>
      <c r="AD914" t="b">
        <v>0</v>
      </c>
      <c r="AE914" t="n">
        <v>0</v>
      </c>
      <c r="AF914" t="n">
        <v>0</v>
      </c>
      <c r="AG914" t="n">
        <v>0.9533212551126237</v>
      </c>
      <c r="AH914" t="n">
        <v>35.53351207070963</v>
      </c>
      <c r="AI914" t="n">
        <v>187.6906167132801</v>
      </c>
      <c r="AJ914" t="n">
        <v>27.48539740736321</v>
      </c>
      <c r="AK914" t="n">
        <v>8.761162415313549</v>
      </c>
      <c r="AL914" t="n">
        <v>27.48539740736321</v>
      </c>
      <c r="AM914" t="n">
        <v>0</v>
      </c>
      <c r="AN914" t="n">
        <v>0</v>
      </c>
      <c r="AO914" t="n">
        <v>14.46593786353318</v>
      </c>
      <c r="AP914" t="n">
        <v>13.0361648873522</v>
      </c>
      <c r="AQ914" t="n">
        <v>3.3340851623372</v>
      </c>
      <c r="AR914" t="n">
        <v>1</v>
      </c>
      <c r="AS914" t="n">
        <v>0</v>
      </c>
      <c r="AT914" t="n">
        <v>0</v>
      </c>
      <c r="AU914" t="n">
        <v>0</v>
      </c>
      <c r="AV914" t="n">
        <v>3.289964714299581</v>
      </c>
      <c r="AW914" t="n">
        <v>1.0343090534869</v>
      </c>
    </row>
    <row r="915" spans="1:49">
      <c r="A915" t="n">
        <v>0</v>
      </c>
      <c r="B915" t="n">
        <v>-21.42638506</v>
      </c>
      <c r="C915" t="n">
        <v>56.52745724</v>
      </c>
      <c r="D915" t="n">
        <v>89.81957851999999</v>
      </c>
      <c r="E915" t="n">
        <v>1416.802789</v>
      </c>
      <c r="F915" t="n">
        <v>912</v>
      </c>
      <c r="G915" t="n">
        <v>51.4</v>
      </c>
      <c r="H915" t="n">
        <v>0.5867468476318667</v>
      </c>
      <c r="I915" t="n">
        <v>-0</v>
      </c>
      <c r="J915" t="n">
        <v>0</v>
      </c>
      <c r="K915" t="n">
        <v>0</v>
      </c>
      <c r="L915" t="n">
        <v>0.06223662604166574</v>
      </c>
      <c r="M915" t="n">
        <v>0</v>
      </c>
      <c r="N915" t="n">
        <v>91.00473394679599</v>
      </c>
      <c r="O915" t="n">
        <v>17.62376848005788</v>
      </c>
      <c r="P915" t="b">
        <v>1</v>
      </c>
      <c r="Q915" t="n">
        <v>0</v>
      </c>
      <c r="R915" t="b">
        <v>0</v>
      </c>
      <c r="S915" t="n">
        <v>17.62376848005788</v>
      </c>
      <c r="T915" t="n">
        <v>422.1306030249356</v>
      </c>
      <c r="U915" t="n">
        <v>1664.883098330346</v>
      </c>
      <c r="V915" t="n">
        <v>398.6789656199357</v>
      </c>
      <c r="W915" t="n">
        <v>4</v>
      </c>
      <c r="X915" t="n">
        <v>1485.075723710669</v>
      </c>
      <c r="Y915" t="b">
        <v>0</v>
      </c>
      <c r="Z915" t="n">
        <v>1485.075723710669</v>
      </c>
      <c r="AA915" t="b">
        <v>0</v>
      </c>
      <c r="AB915" t="n">
        <v>101.0849304310182</v>
      </c>
      <c r="AC915" t="n">
        <v>17.62376848005788</v>
      </c>
      <c r="AD915" t="b">
        <v>0</v>
      </c>
      <c r="AE915" t="n">
        <v>0</v>
      </c>
      <c r="AF915" t="n">
        <v>0</v>
      </c>
      <c r="AG915" t="n">
        <v>0.9470034148469765</v>
      </c>
      <c r="AH915" t="n">
        <v>35.57534712100693</v>
      </c>
      <c r="AI915" t="n">
        <v>119.6657913399074</v>
      </c>
      <c r="AJ915" t="n">
        <v>18.61003688450865</v>
      </c>
      <c r="AK915" t="n">
        <v>6.341878300649341</v>
      </c>
      <c r="AL915" t="n">
        <v>18.61003688450865</v>
      </c>
      <c r="AM915" t="n">
        <v>0</v>
      </c>
      <c r="AN915" t="n">
        <v>0</v>
      </c>
      <c r="AO915" t="n">
        <v>18.74883368873786</v>
      </c>
      <c r="AP915" t="n">
        <v>0</v>
      </c>
      <c r="AQ915" t="n">
        <v>4.153545652751865</v>
      </c>
      <c r="AR915" t="n">
        <v>1</v>
      </c>
      <c r="AS915" t="n">
        <v>0</v>
      </c>
      <c r="AT915" t="n">
        <v>0</v>
      </c>
      <c r="AU915" t="n">
        <v>0</v>
      </c>
      <c r="AV915" t="n">
        <v>4.094110871350395</v>
      </c>
      <c r="AW915" t="n">
        <v>1.287118953529073</v>
      </c>
    </row>
    <row r="916" spans="1:49">
      <c r="A916" t="n">
        <v>0</v>
      </c>
      <c r="B916" t="n">
        <v>-21.42638506</v>
      </c>
      <c r="C916" t="n">
        <v>56.560321455</v>
      </c>
      <c r="D916" t="n">
        <v>89.87179828000001</v>
      </c>
      <c r="E916" t="n">
        <v>1735.1897135</v>
      </c>
      <c r="F916" t="n">
        <v>913</v>
      </c>
      <c r="G916" t="n">
        <v>52.7</v>
      </c>
      <c r="H916" t="n">
        <v>0.2234348970286169</v>
      </c>
      <c r="I916" t="n">
        <v>-0</v>
      </c>
      <c r="J916" t="n">
        <v>0</v>
      </c>
      <c r="K916" t="n">
        <v>0</v>
      </c>
      <c r="L916" t="n">
        <v>0.1106114761041677</v>
      </c>
      <c r="M916" t="n">
        <v>0</v>
      </c>
      <c r="N916" t="n">
        <v>90.99729422976127</v>
      </c>
      <c r="O916" t="n">
        <v>9.094548476200577</v>
      </c>
      <c r="P916" t="b">
        <v>1</v>
      </c>
      <c r="Q916" t="n">
        <v>0</v>
      </c>
      <c r="R916" t="b">
        <v>0</v>
      </c>
      <c r="S916" t="n">
        <v>9.094548476200577</v>
      </c>
      <c r="T916" t="n">
        <v>432.8070579652551</v>
      </c>
      <c r="U916" t="n">
        <v>1706.991036614966</v>
      </c>
      <c r="V916" t="n">
        <v>200.6587903599831</v>
      </c>
      <c r="W916" t="n">
        <v>3</v>
      </c>
      <c r="X916" t="n">
        <v>2258.3491414416</v>
      </c>
      <c r="Y916" t="b">
        <v>1</v>
      </c>
      <c r="Z916" t="n">
        <v>2258.3491414416</v>
      </c>
      <c r="AA916" t="b">
        <v>0</v>
      </c>
      <c r="AB916" t="n">
        <v>50.87697524340343</v>
      </c>
      <c r="AC916" t="n">
        <v>9.094548476200577</v>
      </c>
      <c r="AD916" t="b">
        <v>0</v>
      </c>
      <c r="AE916" t="n">
        <v>0</v>
      </c>
      <c r="AF916" t="n">
        <v>-523.1594279415999</v>
      </c>
      <c r="AG916" t="n">
        <v>0.9080653918794198</v>
      </c>
      <c r="AH916" t="n">
        <v>35.6072938570986</v>
      </c>
      <c r="AI916" t="n">
        <v>42.34911267883952</v>
      </c>
      <c r="AJ916" t="n">
        <v>10.01530127403889</v>
      </c>
      <c r="AK916" t="n">
        <v>3.893349078383409</v>
      </c>
      <c r="AL916" t="n">
        <v>7.695199749859017</v>
      </c>
      <c r="AM916" t="n">
        <v>0</v>
      </c>
      <c r="AN916" t="n">
        <v>0</v>
      </c>
      <c r="AO916" t="n">
        <v>7.805901218449502</v>
      </c>
      <c r="AP916" t="n">
        <v>0</v>
      </c>
      <c r="AQ916" t="n">
        <v>1.964103389683023</v>
      </c>
      <c r="AR916" t="n">
        <v>1</v>
      </c>
      <c r="AS916" t="n">
        <v>0</v>
      </c>
      <c r="AT916" t="n">
        <v>0</v>
      </c>
      <c r="AU916" t="n">
        <v>0</v>
      </c>
      <c r="AV916" t="n">
        <v>1.943744296615656</v>
      </c>
      <c r="AW916" t="n">
        <v>0.6110802085247019</v>
      </c>
    </row>
    <row r="917" spans="1:49">
      <c r="A917" t="n">
        <v>0</v>
      </c>
      <c r="B917" t="n">
        <v>-21.42638506</v>
      </c>
      <c r="C917" t="n">
        <v>56.674645095</v>
      </c>
      <c r="D917" t="n">
        <v>90.05345338000001</v>
      </c>
      <c r="E917" t="n">
        <v>1897.428893</v>
      </c>
      <c r="F917" t="n">
        <v>914</v>
      </c>
      <c r="G917" t="n">
        <v>54</v>
      </c>
      <c r="H917" t="n">
        <v>0.6861802309203338</v>
      </c>
      <c r="I917" t="n">
        <v>-0</v>
      </c>
      <c r="J917" t="n">
        <v>0</v>
      </c>
      <c r="K917" t="n">
        <v>0</v>
      </c>
      <c r="L917" t="n">
        <v>0.156658077041667</v>
      </c>
      <c r="M917" t="n">
        <v>0</v>
      </c>
      <c r="N917" t="n">
        <v>90.98985451272654</v>
      </c>
      <c r="O917" t="n">
        <v>21.18231003673661</v>
      </c>
      <c r="P917" t="b">
        <v>1</v>
      </c>
      <c r="Q917" t="n">
        <v>0</v>
      </c>
      <c r="R917" t="b">
        <v>0</v>
      </c>
      <c r="S917" t="n">
        <v>21.18231003673661</v>
      </c>
      <c r="T917" t="n">
        <v>443.4835129055744</v>
      </c>
      <c r="U917" t="n">
        <v>1749.098974899585</v>
      </c>
      <c r="V917" t="n">
        <v>456.1075102473317</v>
      </c>
      <c r="W917" t="n">
        <v>3</v>
      </c>
      <c r="X917" t="n">
        <v>2314.057943792151</v>
      </c>
      <c r="Y917" t="b">
        <v>0</v>
      </c>
      <c r="Z917" t="n">
        <v>2314.057943792151</v>
      </c>
      <c r="AA917" t="b">
        <v>0</v>
      </c>
      <c r="AB917" t="n">
        <v>115.6459204481064</v>
      </c>
      <c r="AC917" t="n">
        <v>21.18231003673661</v>
      </c>
      <c r="AD917" t="b">
        <v>0</v>
      </c>
      <c r="AE917" t="n">
        <v>0</v>
      </c>
      <c r="AF917" t="n">
        <v>0</v>
      </c>
      <c r="AG917" t="n">
        <v>0.938273212599926</v>
      </c>
      <c r="AH917" t="n">
        <v>35.63589214276085</v>
      </c>
      <c r="AI917" t="n">
        <v>93.1625045360263</v>
      </c>
      <c r="AJ917" t="n">
        <v>22.57584438336579</v>
      </c>
      <c r="AK917" t="n">
        <v>5.750622111153746</v>
      </c>
      <c r="AL917" t="n">
        <v>22.57584438336579</v>
      </c>
      <c r="AM917" t="n">
        <v>0</v>
      </c>
      <c r="AN917" t="n">
        <v>0</v>
      </c>
      <c r="AO917" t="n">
        <v>22.6226914646281</v>
      </c>
      <c r="AP917" t="n">
        <v>0</v>
      </c>
      <c r="AQ917" t="n">
        <v>4.759289940721545</v>
      </c>
      <c r="AR917" t="n">
        <v>1</v>
      </c>
      <c r="AS917" t="n">
        <v>0</v>
      </c>
      <c r="AT917" t="n">
        <v>0</v>
      </c>
      <c r="AU917" t="n">
        <v>0</v>
      </c>
      <c r="AV917" t="n">
        <v>4.683230043704964</v>
      </c>
      <c r="AW917" t="n">
        <v>1.472328020027759</v>
      </c>
    </row>
    <row r="918" spans="1:49">
      <c r="A918" t="n">
        <v>0</v>
      </c>
      <c r="B918" t="n">
        <v>-21.42638506</v>
      </c>
      <c r="C918" t="n">
        <v>56.84886765</v>
      </c>
      <c r="D918" t="n">
        <v>90.330285155</v>
      </c>
      <c r="E918" t="n">
        <v>2047.849432</v>
      </c>
      <c r="F918" t="n">
        <v>915</v>
      </c>
      <c r="G918" t="n">
        <v>57</v>
      </c>
      <c r="H918" t="n">
        <v>0.6151775126233767</v>
      </c>
      <c r="I918" t="n">
        <v>-0</v>
      </c>
      <c r="J918" t="n">
        <v>0</v>
      </c>
      <c r="K918" t="n">
        <v>0</v>
      </c>
      <c r="L918" t="n">
        <v>0.2054951348541652</v>
      </c>
      <c r="M918" t="n">
        <v>0</v>
      </c>
      <c r="N918" t="n">
        <v>90.98241479569181</v>
      </c>
      <c r="O918" t="n">
        <v>20.61748643030429</v>
      </c>
      <c r="P918" t="b">
        <v>1</v>
      </c>
      <c r="Q918" t="n">
        <v>0</v>
      </c>
      <c r="R918" t="b">
        <v>0</v>
      </c>
      <c r="S918" t="n">
        <v>20.61748643030429</v>
      </c>
      <c r="T918" t="n">
        <v>468.121485844773</v>
      </c>
      <c r="U918" t="n">
        <v>1846.271140171785</v>
      </c>
      <c r="V918" t="n">
        <v>420.5799108226909</v>
      </c>
      <c r="W918" t="n">
        <v>3</v>
      </c>
      <c r="X918" t="n">
        <v>2442.616718447271</v>
      </c>
      <c r="Y918" t="b">
        <v>0</v>
      </c>
      <c r="Z918" t="n">
        <v>2442.616718447271</v>
      </c>
      <c r="AA918" t="b">
        <v>0</v>
      </c>
      <c r="AB918" t="n">
        <v>106.6379084236032</v>
      </c>
      <c r="AC918" t="n">
        <v>20.61748643030429</v>
      </c>
      <c r="AD918" t="b">
        <v>0</v>
      </c>
      <c r="AE918" t="n">
        <v>0</v>
      </c>
      <c r="AF918" t="n">
        <v>0</v>
      </c>
      <c r="AG918" t="n">
        <v>0.9355445506586914</v>
      </c>
      <c r="AH918" t="n">
        <v>35.68061472005848</v>
      </c>
      <c r="AI918" t="n">
        <v>86.15635175009176</v>
      </c>
      <c r="AJ918" t="n">
        <v>22.03795256547438</v>
      </c>
      <c r="AK918" t="n">
        <v>5.553246365660016</v>
      </c>
      <c r="AL918" t="n">
        <v>22.03795256547438</v>
      </c>
      <c r="AM918" t="n">
        <v>0</v>
      </c>
      <c r="AN918" t="n">
        <v>0</v>
      </c>
      <c r="AO918" t="n">
        <v>22.07627762830522</v>
      </c>
      <c r="AP918" t="n">
        <v>0</v>
      </c>
      <c r="AQ918" t="n">
        <v>4.626137799266988</v>
      </c>
      <c r="AR918" t="n">
        <v>1</v>
      </c>
      <c r="AS918" t="n">
        <v>0</v>
      </c>
      <c r="AT918" t="n">
        <v>0</v>
      </c>
      <c r="AU918" t="n">
        <v>0</v>
      </c>
      <c r="AV918" t="n">
        <v>4.550307474394413</v>
      </c>
      <c r="AW918" t="n">
        <v>1.430539420820879</v>
      </c>
    </row>
    <row r="919" spans="1:49">
      <c r="A919" t="n">
        <v>0</v>
      </c>
      <c r="B919" t="n">
        <v>-21.42638506</v>
      </c>
      <c r="C919" t="n">
        <v>57.018323025</v>
      </c>
      <c r="D919" t="n">
        <v>90.59954210000001</v>
      </c>
      <c r="E919" t="n">
        <v>2180.224137</v>
      </c>
      <c r="F919" t="n">
        <v>916</v>
      </c>
      <c r="G919" t="n">
        <v>58.1</v>
      </c>
      <c r="H919" t="n">
        <v>0.2697763852528272</v>
      </c>
      <c r="I919" t="n">
        <v>-0</v>
      </c>
      <c r="J919" t="n">
        <v>0</v>
      </c>
      <c r="K919" t="n">
        <v>0</v>
      </c>
      <c r="L919" t="n">
        <v>0.2371552809375042</v>
      </c>
      <c r="M919" t="n">
        <v>0</v>
      </c>
      <c r="N919" t="n">
        <v>90.97497507865708</v>
      </c>
      <c r="O919" t="n">
        <v>11.60700317988477</v>
      </c>
      <c r="P919" t="b">
        <v>1</v>
      </c>
      <c r="Q919" t="n">
        <v>0</v>
      </c>
      <c r="R919" t="b">
        <v>0</v>
      </c>
      <c r="S919" t="n">
        <v>11.60700317988477</v>
      </c>
      <c r="T919" t="n">
        <v>477.1554092558125</v>
      </c>
      <c r="U919" t="n">
        <v>1881.900934104924</v>
      </c>
      <c r="V919" t="n">
        <v>232.2905990033483</v>
      </c>
      <c r="W919" t="n">
        <v>3</v>
      </c>
      <c r="X919" t="n">
        <v>2489.754935820815</v>
      </c>
      <c r="Y919" t="b">
        <v>0</v>
      </c>
      <c r="Z919" t="n">
        <v>2489.754935820815</v>
      </c>
      <c r="AA919" t="b">
        <v>0</v>
      </c>
      <c r="AB919" t="n">
        <v>58.89721070064613</v>
      </c>
      <c r="AC919" t="n">
        <v>11.60700317988477</v>
      </c>
      <c r="AD919" t="b">
        <v>0</v>
      </c>
      <c r="AE919" t="n">
        <v>0</v>
      </c>
      <c r="AF919" t="n">
        <v>0</v>
      </c>
      <c r="AG919" t="n">
        <v>0.9133494824102042</v>
      </c>
      <c r="AH919" t="n">
        <v>35.72606904228026</v>
      </c>
      <c r="AI919" t="n">
        <v>48.74138845832675</v>
      </c>
      <c r="AJ919" t="n">
        <v>12.7081729430179</v>
      </c>
      <c r="AK919" t="n">
        <v>4.223466537959311</v>
      </c>
      <c r="AL919" t="n">
        <v>12.7081729430179</v>
      </c>
      <c r="AM919" t="n">
        <v>0</v>
      </c>
      <c r="AN919" t="n">
        <v>0</v>
      </c>
      <c r="AO919" t="n">
        <v>12.730422250641</v>
      </c>
      <c r="AP919" t="n">
        <v>0</v>
      </c>
      <c r="AQ919" t="n">
        <v>2.921161125562028</v>
      </c>
      <c r="AR919" t="n">
        <v>1</v>
      </c>
      <c r="AS919" t="n">
        <v>0</v>
      </c>
      <c r="AT919" t="n">
        <v>0</v>
      </c>
      <c r="AU919" t="n">
        <v>0</v>
      </c>
      <c r="AV919" t="n">
        <v>2.878588825694229</v>
      </c>
      <c r="AW919" t="n">
        <v>0.9049794579075385</v>
      </c>
    </row>
    <row r="920" spans="1:49">
      <c r="A920" t="n">
        <v>0</v>
      </c>
      <c r="B920" t="n">
        <v>-21.42638506</v>
      </c>
      <c r="C920" t="n">
        <v>57.135949125</v>
      </c>
      <c r="D920" t="n">
        <v>90.786444665</v>
      </c>
      <c r="E920" t="n">
        <v>2263.320475</v>
      </c>
      <c r="F920" t="n">
        <v>917</v>
      </c>
      <c r="G920" t="n">
        <v>59.2</v>
      </c>
      <c r="H920" t="n">
        <v>0.1390502796986652</v>
      </c>
      <c r="I920" t="n">
        <v>-0</v>
      </c>
      <c r="J920" t="n">
        <v>0</v>
      </c>
      <c r="K920" t="n">
        <v>0</v>
      </c>
      <c r="L920" t="n">
        <v>0.237586065374999</v>
      </c>
      <c r="M920" t="n">
        <v>0</v>
      </c>
      <c r="N920" t="n">
        <v>90.96753536162235</v>
      </c>
      <c r="O920" t="n">
        <v>8.24103969123183</v>
      </c>
      <c r="P920" t="b">
        <v>1</v>
      </c>
      <c r="Q920" t="n">
        <v>0</v>
      </c>
      <c r="R920" t="b">
        <v>0</v>
      </c>
      <c r="S920" t="n">
        <v>8.24103969123183</v>
      </c>
      <c r="T920" t="n">
        <v>486.189332666852</v>
      </c>
      <c r="U920" t="n">
        <v>1917.530728038064</v>
      </c>
      <c r="V920" t="n">
        <v>161.8631403385552</v>
      </c>
      <c r="W920" t="n">
        <v>3</v>
      </c>
      <c r="X920" t="n">
        <v>2536.893153194359</v>
      </c>
      <c r="Y920" t="b">
        <v>0</v>
      </c>
      <c r="Z920" t="n">
        <v>2536.893153194359</v>
      </c>
      <c r="AA920" t="b">
        <v>0</v>
      </c>
      <c r="AB920" t="n">
        <v>41.04034998442069</v>
      </c>
      <c r="AC920" t="n">
        <v>8.24103969123183</v>
      </c>
      <c r="AD920" t="b">
        <v>0</v>
      </c>
      <c r="AE920" t="n">
        <v>0</v>
      </c>
      <c r="AF920" t="n">
        <v>0</v>
      </c>
      <c r="AG920" t="n">
        <v>0.8924213865869118</v>
      </c>
      <c r="AH920" t="n">
        <v>35.76047004433643</v>
      </c>
      <c r="AI920" t="n">
        <v>34.76011799806083</v>
      </c>
      <c r="AJ920" t="n">
        <v>9.234471310408521</v>
      </c>
      <c r="AK920" t="n">
        <v>3.739445296306712</v>
      </c>
      <c r="AL920" t="n">
        <v>9.234471310408521</v>
      </c>
      <c r="AM920" t="n">
        <v>0</v>
      </c>
      <c r="AN920" t="n">
        <v>0</v>
      </c>
      <c r="AO920" t="n">
        <v>9.246155247881626</v>
      </c>
      <c r="AP920" t="n">
        <v>0</v>
      </c>
      <c r="AQ920" t="n">
        <v>2.327273461951004</v>
      </c>
      <c r="AR920" t="n">
        <v>1</v>
      </c>
      <c r="AS920" t="n">
        <v>0</v>
      </c>
      <c r="AT920" t="n">
        <v>0</v>
      </c>
      <c r="AU920" t="n">
        <v>0</v>
      </c>
      <c r="AV920" t="n">
        <v>2.296503911823994</v>
      </c>
      <c r="AW920" t="n">
        <v>0.7219818428579492</v>
      </c>
    </row>
    <row r="921" spans="1:49">
      <c r="A921" t="n">
        <v>0</v>
      </c>
      <c r="B921" t="n">
        <v>-21.42638506</v>
      </c>
      <c r="C921" t="n">
        <v>57.24465981</v>
      </c>
      <c r="D921" t="n">
        <v>90.95918104</v>
      </c>
      <c r="E921" t="n">
        <v>2336.368128</v>
      </c>
      <c r="F921" t="n">
        <v>918</v>
      </c>
      <c r="G921" t="n">
        <v>59</v>
      </c>
      <c r="H921" t="n">
        <v>-0.07597750404748638</v>
      </c>
      <c r="I921" t="n">
        <v>-0</v>
      </c>
      <c r="J921" t="n">
        <v>0</v>
      </c>
      <c r="K921" t="n">
        <v>0</v>
      </c>
      <c r="L921" t="n">
        <v>0.1979523425833301</v>
      </c>
      <c r="M921" t="n">
        <v>0</v>
      </c>
      <c r="N921" t="n">
        <v>90.96009564458762</v>
      </c>
      <c r="O921" t="n">
        <v>2.211687223724033</v>
      </c>
      <c r="P921" t="b">
        <v>1</v>
      </c>
      <c r="Q921" t="n">
        <v>0</v>
      </c>
      <c r="R921" t="b">
        <v>0</v>
      </c>
      <c r="S921" t="n">
        <v>2.211687223724033</v>
      </c>
      <c r="T921" t="n">
        <v>484.5468011375721</v>
      </c>
      <c r="U921" t="n">
        <v>1911.052583686584</v>
      </c>
      <c r="V921" t="n">
        <v>43.58723905337647</v>
      </c>
      <c r="W921" t="n">
        <v>3</v>
      </c>
      <c r="X921" t="n">
        <v>2528.322568217351</v>
      </c>
      <c r="Y921" t="b">
        <v>0</v>
      </c>
      <c r="Z921" t="n">
        <v>2528.322568217351</v>
      </c>
      <c r="AA921" t="b">
        <v>0</v>
      </c>
      <c r="AB921" t="n">
        <v>11.05153120014617</v>
      </c>
      <c r="AC921" t="n">
        <v>2.211687223724033</v>
      </c>
      <c r="AD921" t="b">
        <v>0</v>
      </c>
      <c r="AE921" t="n">
        <v>0</v>
      </c>
      <c r="AF921" t="n">
        <v>0</v>
      </c>
      <c r="AG921" t="n">
        <v>0.743138701704213</v>
      </c>
      <c r="AH921" t="n">
        <v>35.79079413432068</v>
      </c>
      <c r="AI921" t="n">
        <v>11.24068377998573</v>
      </c>
      <c r="AJ921" t="n">
        <v>2.976143240356141</v>
      </c>
      <c r="AK921" t="n">
        <v>2.887296629459529</v>
      </c>
      <c r="AL921" t="n">
        <v>2.976143240356141</v>
      </c>
      <c r="AM921" t="n">
        <v>0</v>
      </c>
      <c r="AN921" t="n">
        <v>0</v>
      </c>
      <c r="AO921" t="n">
        <v>2.989560514814291</v>
      </c>
      <c r="AP921" t="n">
        <v>0</v>
      </c>
      <c r="AQ921" t="n">
        <v>1.279625960377893</v>
      </c>
      <c r="AR921" t="n">
        <v>1</v>
      </c>
      <c r="AS921" t="n">
        <v>0</v>
      </c>
      <c r="AT921" t="n">
        <v>0</v>
      </c>
      <c r="AU921" t="n">
        <v>0</v>
      </c>
      <c r="AV921" t="n">
        <v>1.271050551271721</v>
      </c>
      <c r="AW921" t="n">
        <v>0.3995967150972139</v>
      </c>
    </row>
    <row r="922" spans="1:49">
      <c r="A922" t="n">
        <v>0</v>
      </c>
      <c r="B922" t="n">
        <v>-21.42638506</v>
      </c>
      <c r="C922" t="n">
        <v>57.37052937</v>
      </c>
      <c r="D922" t="n">
        <v>91.159182085</v>
      </c>
      <c r="E922" t="n">
        <v>2095.9947115</v>
      </c>
      <c r="F922" t="n">
        <v>919</v>
      </c>
      <c r="G922" t="n">
        <v>59.1</v>
      </c>
      <c r="H922" t="n">
        <v>0.08152640315793924</v>
      </c>
      <c r="I922" t="n">
        <v>-0</v>
      </c>
      <c r="J922" t="n">
        <v>0</v>
      </c>
      <c r="K922" t="n">
        <v>0</v>
      </c>
      <c r="L922" t="n">
        <v>0.1324232702291687</v>
      </c>
      <c r="M922" t="n">
        <v>0</v>
      </c>
      <c r="N922" t="n">
        <v>90.9526559275529</v>
      </c>
      <c r="O922" t="n">
        <v>6.6160002392694</v>
      </c>
      <c r="P922" t="b">
        <v>1</v>
      </c>
      <c r="Q922" t="n">
        <v>0</v>
      </c>
      <c r="R922" t="b">
        <v>0</v>
      </c>
      <c r="S922" t="n">
        <v>6.6160002392694</v>
      </c>
      <c r="T922" t="n">
        <v>485.368066902212</v>
      </c>
      <c r="U922" t="n">
        <v>1914.291655862324</v>
      </c>
      <c r="V922" t="n">
        <v>130.1654410390823</v>
      </c>
      <c r="W922" t="n">
        <v>3</v>
      </c>
      <c r="X922" t="n">
        <v>2532.607860705854</v>
      </c>
      <c r="Y922" t="b">
        <v>0</v>
      </c>
      <c r="Z922" t="n">
        <v>2532.607860705854</v>
      </c>
      <c r="AA922" t="b">
        <v>0</v>
      </c>
      <c r="AB922" t="n">
        <v>33.00340797136975</v>
      </c>
      <c r="AC922" t="n">
        <v>6.6160002392694</v>
      </c>
      <c r="AD922" t="b">
        <v>0</v>
      </c>
      <c r="AE922" t="n">
        <v>0</v>
      </c>
      <c r="AF922" t="n">
        <v>0</v>
      </c>
      <c r="AG922" t="n">
        <v>0.8766761699986619</v>
      </c>
      <c r="AH922" t="n">
        <v>35.81022545016548</v>
      </c>
      <c r="AI922" t="n">
        <v>28.45507549237123</v>
      </c>
      <c r="AJ922" t="n">
        <v>7.546686525401388</v>
      </c>
      <c r="AK922" t="n">
        <v>3.509188892696429</v>
      </c>
      <c r="AL922" t="n">
        <v>7.546686525401388</v>
      </c>
      <c r="AM922" t="n">
        <v>0</v>
      </c>
      <c r="AN922" t="n">
        <v>0</v>
      </c>
      <c r="AO922" t="n">
        <v>7.707056767878381</v>
      </c>
      <c r="AP922" t="n">
        <v>0</v>
      </c>
      <c r="AQ922" t="n">
        <v>2.010256587557316</v>
      </c>
      <c r="AR922" t="n">
        <v>1</v>
      </c>
      <c r="AS922" t="n">
        <v>0</v>
      </c>
      <c r="AT922" t="n">
        <v>0</v>
      </c>
      <c r="AU922" t="n">
        <v>0</v>
      </c>
      <c r="AV922" t="n">
        <v>1.986212322142079</v>
      </c>
      <c r="AW922" t="n">
        <v>0.6244314347839912</v>
      </c>
    </row>
    <row r="923" spans="1:49">
      <c r="A923" t="n">
        <v>0</v>
      </c>
      <c r="B923" t="n">
        <v>-21.42638506</v>
      </c>
      <c r="C923" t="n">
        <v>57.46709515000001</v>
      </c>
      <c r="D923" t="n">
        <v>91.31262075500001</v>
      </c>
      <c r="E923" t="n">
        <v>1757.882523</v>
      </c>
      <c r="F923" t="n">
        <v>920</v>
      </c>
      <c r="G923" t="n">
        <v>59.5</v>
      </c>
      <c r="H923" t="n">
        <v>0.1665385580824044</v>
      </c>
      <c r="I923" t="n">
        <v>-0</v>
      </c>
      <c r="J923" t="n">
        <v>0</v>
      </c>
      <c r="K923" t="n">
        <v>0</v>
      </c>
      <c r="L923" t="n">
        <v>0.07917893660416347</v>
      </c>
      <c r="M923" t="n">
        <v>0</v>
      </c>
      <c r="N923" t="n">
        <v>90.94521621051817</v>
      </c>
      <c r="O923" t="n">
        <v>9.073689726682566</v>
      </c>
      <c r="P923" t="b">
        <v>1</v>
      </c>
      <c r="Q923" t="n">
        <v>0</v>
      </c>
      <c r="R923" t="b">
        <v>0</v>
      </c>
      <c r="S923" t="n">
        <v>9.073689726682566</v>
      </c>
      <c r="T923" t="n">
        <v>488.6531299607718</v>
      </c>
      <c r="U923" t="n">
        <v>1927.247944565284</v>
      </c>
      <c r="V923" t="n">
        <v>177.3187339083997</v>
      </c>
      <c r="W923" t="n">
        <v>4</v>
      </c>
      <c r="X923" t="n">
        <v>1719.105166552233</v>
      </c>
      <c r="Y923" t="b">
        <v>1</v>
      </c>
      <c r="Z923" t="n">
        <v>1719.105166552233</v>
      </c>
      <c r="AA923" t="b">
        <v>0</v>
      </c>
      <c r="AB923" t="n">
        <v>44.95911103154151</v>
      </c>
      <c r="AC923" t="n">
        <v>9.073689726682566</v>
      </c>
      <c r="AD923" t="b">
        <v>0</v>
      </c>
      <c r="AE923" t="n">
        <v>0</v>
      </c>
      <c r="AF923" t="n">
        <v>38.77735644776658</v>
      </c>
      <c r="AG923" t="n">
        <v>0.9250081660284519</v>
      </c>
      <c r="AH923" t="n">
        <v>35.83813304085388</v>
      </c>
      <c r="AI923" t="n">
        <v>54.48880636258622</v>
      </c>
      <c r="AJ923" t="n">
        <v>9.809307701185713</v>
      </c>
      <c r="AK923" t="n">
        <v>4.086215520050899</v>
      </c>
      <c r="AL923" t="n">
        <v>10.03057340885476</v>
      </c>
      <c r="AM923" t="n">
        <v>0</v>
      </c>
      <c r="AN923" t="n">
        <v>0</v>
      </c>
      <c r="AO923" t="n">
        <v>10.1010711125697</v>
      </c>
      <c r="AP923" t="n">
        <v>0</v>
      </c>
      <c r="AQ923" t="n">
        <v>2.379482930338832</v>
      </c>
      <c r="AR923" t="n">
        <v>1</v>
      </c>
      <c r="AS923" t="n">
        <v>0</v>
      </c>
      <c r="AT923" t="n">
        <v>0</v>
      </c>
      <c r="AU923" t="n">
        <v>0</v>
      </c>
      <c r="AV923" t="n">
        <v>2.348634293647733</v>
      </c>
      <c r="AW923" t="n">
        <v>0.7383707499023525</v>
      </c>
    </row>
    <row r="924" spans="1:49">
      <c r="A924" t="n">
        <v>0</v>
      </c>
      <c r="B924" t="n">
        <v>-21.42638506</v>
      </c>
      <c r="C924" t="n">
        <v>57.52510234</v>
      </c>
      <c r="D924" t="n">
        <v>91.40479157</v>
      </c>
      <c r="E924" t="n">
        <v>1712.448101</v>
      </c>
      <c r="F924" t="n">
        <v>921</v>
      </c>
      <c r="G924" t="n">
        <v>60.5</v>
      </c>
      <c r="H924" t="n">
        <v>0.4189860311790969</v>
      </c>
      <c r="I924" t="n">
        <v>-0</v>
      </c>
      <c r="J924" t="n">
        <v>0</v>
      </c>
      <c r="K924" t="n">
        <v>0</v>
      </c>
      <c r="L924" t="n">
        <v>0.0642222845416634</v>
      </c>
      <c r="M924" t="n">
        <v>0</v>
      </c>
      <c r="N924" t="n">
        <v>90.93777649348344</v>
      </c>
      <c r="O924" t="n">
        <v>16.50062066144498</v>
      </c>
      <c r="P924" t="b">
        <v>1</v>
      </c>
      <c r="Q924" t="n">
        <v>0</v>
      </c>
      <c r="R924" t="b">
        <v>0</v>
      </c>
      <c r="S924" t="n">
        <v>16.50062066144498</v>
      </c>
      <c r="T924" t="n">
        <v>496.8657876071713</v>
      </c>
      <c r="U924" t="n">
        <v>1959.638666322684</v>
      </c>
      <c r="V924" t="n">
        <v>317.1265248509525</v>
      </c>
      <c r="W924" t="n">
        <v>4</v>
      </c>
      <c r="X924" t="n">
        <v>1747.997690359834</v>
      </c>
      <c r="Y924" t="b">
        <v>0</v>
      </c>
      <c r="Z924" t="n">
        <v>1747.997690359834</v>
      </c>
      <c r="AA924" t="b">
        <v>0</v>
      </c>
      <c r="AB924" t="n">
        <v>80.40733388715836</v>
      </c>
      <c r="AC924" t="n">
        <v>16.50062066144498</v>
      </c>
      <c r="AD924" t="b">
        <v>0</v>
      </c>
      <c r="AE924" t="n">
        <v>0</v>
      </c>
      <c r="AF924" t="n">
        <v>0</v>
      </c>
      <c r="AG924" t="n">
        <v>0.941668244710105</v>
      </c>
      <c r="AH924" t="n">
        <v>35.8614073997929</v>
      </c>
      <c r="AI924" t="n">
        <v>95.72665479690548</v>
      </c>
      <c r="AJ924" t="n">
        <v>17.52275363870292</v>
      </c>
      <c r="AK924" t="n">
        <v>5.583903802333339</v>
      </c>
      <c r="AL924" t="n">
        <v>17.52275363870292</v>
      </c>
      <c r="AM924" t="n">
        <v>0</v>
      </c>
      <c r="AN924" t="n">
        <v>0</v>
      </c>
      <c r="AO924" t="n">
        <v>17.54475476506607</v>
      </c>
      <c r="AP924" t="n">
        <v>0</v>
      </c>
      <c r="AQ924" t="n">
        <v>3.797419773526739</v>
      </c>
      <c r="AR924" t="n">
        <v>1</v>
      </c>
      <c r="AS924" t="n">
        <v>0</v>
      </c>
      <c r="AT924" t="n">
        <v>0</v>
      </c>
      <c r="AU924" t="n">
        <v>0</v>
      </c>
      <c r="AV924" t="n">
        <v>3.739282505587605</v>
      </c>
      <c r="AW924" t="n">
        <v>1.175566939142029</v>
      </c>
    </row>
    <row r="925" spans="1:49">
      <c r="A925" t="n">
        <v>0</v>
      </c>
      <c r="B925" t="n">
        <v>-21.42638506</v>
      </c>
      <c r="C925" t="n">
        <v>57.54125343</v>
      </c>
      <c r="D925" t="n">
        <v>91.43045492499999</v>
      </c>
      <c r="E925" t="n">
        <v>1543.6165925</v>
      </c>
      <c r="F925" t="n">
        <v>922</v>
      </c>
      <c r="G925" t="n">
        <v>62.3</v>
      </c>
      <c r="H925" t="n">
        <v>0.4908506505345329</v>
      </c>
      <c r="I925" t="n">
        <v>-0</v>
      </c>
      <c r="J925" t="n">
        <v>0</v>
      </c>
      <c r="K925" t="n">
        <v>0</v>
      </c>
      <c r="L925" t="n">
        <v>0.07693462322916333</v>
      </c>
      <c r="M925" t="n">
        <v>0</v>
      </c>
      <c r="N925" t="n">
        <v>90.93033677644871</v>
      </c>
      <c r="O925" t="n">
        <v>19.22685639748145</v>
      </c>
      <c r="P925" t="b">
        <v>1</v>
      </c>
      <c r="Q925" t="n">
        <v>0</v>
      </c>
      <c r="R925" t="b">
        <v>0</v>
      </c>
      <c r="S925" t="n">
        <v>19.22685639748145</v>
      </c>
      <c r="T925" t="n">
        <v>511.6485713706904</v>
      </c>
      <c r="U925" t="n">
        <v>2017.941965486003</v>
      </c>
      <c r="V925" t="n">
        <v>358.8458258659175</v>
      </c>
      <c r="W925" t="n">
        <v>5</v>
      </c>
      <c r="X925" t="n">
        <v>1360.092884737566</v>
      </c>
      <c r="Y925" t="b">
        <v>1</v>
      </c>
      <c r="Z925" t="n">
        <v>1360.092884737566</v>
      </c>
      <c r="AA925" t="b">
        <v>0</v>
      </c>
      <c r="AB925" t="n">
        <v>90.98524996600342</v>
      </c>
      <c r="AC925" t="n">
        <v>19.22685639748145</v>
      </c>
      <c r="AD925" t="b">
        <v>0</v>
      </c>
      <c r="AE925" t="n">
        <v>0</v>
      </c>
      <c r="AF925" t="n">
        <v>183.5237077624338</v>
      </c>
      <c r="AG925" t="n">
        <v>0.9501659633290508</v>
      </c>
      <c r="AH925" t="n">
        <v>35.89432931969768</v>
      </c>
      <c r="AI925" t="n">
        <v>142.0730247996327</v>
      </c>
      <c r="AJ925" t="n">
        <v>20.23526114334515</v>
      </c>
      <c r="AK925" t="n">
        <v>7.080072327817561</v>
      </c>
      <c r="AL925" t="n">
        <v>22.96569977311885</v>
      </c>
      <c r="AM925" t="n">
        <v>0</v>
      </c>
      <c r="AN925" t="n">
        <v>0</v>
      </c>
      <c r="AO925" t="n">
        <v>23.03519325595401</v>
      </c>
      <c r="AP925" t="n">
        <v>0</v>
      </c>
      <c r="AQ925" t="n">
        <v>4.981422604736289</v>
      </c>
      <c r="AR925" t="n">
        <v>1</v>
      </c>
      <c r="AS925" t="n">
        <v>0</v>
      </c>
      <c r="AT925" t="n">
        <v>0</v>
      </c>
      <c r="AU925" t="n">
        <v>0</v>
      </c>
      <c r="AV925" t="n">
        <v>4.903860671899317</v>
      </c>
      <c r="AW925" t="n">
        <v>1.541690543955771</v>
      </c>
    </row>
    <row r="926" spans="1:49">
      <c r="A926" t="n">
        <v>0</v>
      </c>
      <c r="B926" t="n">
        <v>-21.42638506</v>
      </c>
      <c r="C926" t="n">
        <v>57.533212645</v>
      </c>
      <c r="D926" t="n">
        <v>91.41767848000001</v>
      </c>
      <c r="E926" t="n">
        <v>1331.643048</v>
      </c>
      <c r="F926" t="n">
        <v>923</v>
      </c>
      <c r="G926" t="n">
        <v>63.9</v>
      </c>
      <c r="H926" t="n">
        <v>0.4509447000161053</v>
      </c>
      <c r="I926" t="n">
        <v>-0</v>
      </c>
      <c r="J926" t="n">
        <v>0</v>
      </c>
      <c r="K926" t="n">
        <v>0</v>
      </c>
      <c r="L926" t="n">
        <v>0.09582241268750102</v>
      </c>
      <c r="M926" t="n">
        <v>0</v>
      </c>
      <c r="N926" t="n">
        <v>90.92289705941398</v>
      </c>
      <c r="O926" t="n">
        <v>18.63066735453583</v>
      </c>
      <c r="P926" t="b">
        <v>1</v>
      </c>
      <c r="Q926" t="n">
        <v>0</v>
      </c>
      <c r="R926" t="b">
        <v>0</v>
      </c>
      <c r="S926" t="n">
        <v>18.63066735453583</v>
      </c>
      <c r="T926" t="n">
        <v>524.7888236049297</v>
      </c>
      <c r="U926" t="n">
        <v>2069.767120297843</v>
      </c>
      <c r="V926" t="n">
        <v>339.0121133533221</v>
      </c>
      <c r="W926" t="n">
        <v>5</v>
      </c>
      <c r="X926" t="n">
        <v>1395.023039080746</v>
      </c>
      <c r="Y926" t="b">
        <v>0</v>
      </c>
      <c r="Z926" t="n">
        <v>1395.023039080746</v>
      </c>
      <c r="AA926" t="b">
        <v>0</v>
      </c>
      <c r="AB926" t="n">
        <v>85.95641819303299</v>
      </c>
      <c r="AC926" t="n">
        <v>18.63066735453583</v>
      </c>
      <c r="AD926" t="b">
        <v>0</v>
      </c>
      <c r="AE926" t="n">
        <v>0</v>
      </c>
      <c r="AF926" t="n">
        <v>0</v>
      </c>
      <c r="AG926" t="n">
        <v>0.9492673079968398</v>
      </c>
      <c r="AH926" t="n">
        <v>35.92710216731096</v>
      </c>
      <c r="AI926" t="n">
        <v>134.3475927803624</v>
      </c>
      <c r="AJ926" t="n">
        <v>19.6263657218435</v>
      </c>
      <c r="AK926" t="n">
        <v>6.815815045892137</v>
      </c>
      <c r="AL926" t="n">
        <v>19.6263657218435</v>
      </c>
      <c r="AM926" t="n">
        <v>0</v>
      </c>
      <c r="AN926" t="n">
        <v>0</v>
      </c>
      <c r="AO926" t="n">
        <v>19.45228610726145</v>
      </c>
      <c r="AP926" t="n">
        <v>0.2018172728007492</v>
      </c>
      <c r="AQ926" t="n">
        <v>4.34600788497066</v>
      </c>
      <c r="AR926" t="n">
        <v>1</v>
      </c>
      <c r="AS926" t="n">
        <v>0</v>
      </c>
      <c r="AT926" t="n">
        <v>0</v>
      </c>
      <c r="AU926" t="n">
        <v>0</v>
      </c>
      <c r="AV926" t="n">
        <v>4.282140473363352</v>
      </c>
      <c r="AW926" t="n">
        <v>1.346232268282951</v>
      </c>
    </row>
    <row r="927" spans="1:49">
      <c r="A927" t="n">
        <v>0</v>
      </c>
      <c r="B927" t="n">
        <v>-21.42638506</v>
      </c>
      <c r="C927" t="n">
        <v>57.54928003</v>
      </c>
      <c r="D927" t="n">
        <v>91.44320882</v>
      </c>
      <c r="E927" t="n">
        <v>1303.033247</v>
      </c>
      <c r="F927" t="n">
        <v>924</v>
      </c>
      <c r="G927" t="n">
        <v>65.09999999999999</v>
      </c>
      <c r="H927" t="n">
        <v>0.03870388273436909</v>
      </c>
      <c r="I927" t="n">
        <v>-0</v>
      </c>
      <c r="J927" t="n">
        <v>0</v>
      </c>
      <c r="K927" t="n">
        <v>0</v>
      </c>
      <c r="L927" t="n">
        <v>0.1112497841249978</v>
      </c>
      <c r="M927" t="n">
        <v>0</v>
      </c>
      <c r="N927" t="n">
        <v>90.91545734237926</v>
      </c>
      <c r="O927" t="n">
        <v>6.400075092231838</v>
      </c>
      <c r="P927" t="b">
        <v>1</v>
      </c>
      <c r="Q927" t="n">
        <v>0</v>
      </c>
      <c r="R927" t="b">
        <v>0</v>
      </c>
      <c r="S927" t="n">
        <v>6.400075092231838</v>
      </c>
      <c r="T927" t="n">
        <v>534.644012780609</v>
      </c>
      <c r="U927" t="n">
        <v>2108.635986406722</v>
      </c>
      <c r="V927" t="n">
        <v>114.3119791193845</v>
      </c>
      <c r="W927" t="n">
        <v>5</v>
      </c>
      <c r="X927" t="n">
        <v>1421.220654838131</v>
      </c>
      <c r="Y927" t="b">
        <v>0</v>
      </c>
      <c r="Z927" t="n">
        <v>1421.220654838131</v>
      </c>
      <c r="AA927" t="b">
        <v>0</v>
      </c>
      <c r="AB927" t="n">
        <v>28.9837675251989</v>
      </c>
      <c r="AC927" t="n">
        <v>6.400075092231838</v>
      </c>
      <c r="AD927" t="b">
        <v>0</v>
      </c>
      <c r="AE927" t="n">
        <v>0</v>
      </c>
      <c r="AF927" t="n">
        <v>0</v>
      </c>
      <c r="AG927" t="n">
        <v>0.9213723237868372</v>
      </c>
      <c r="AH927" t="n">
        <v>35.95943145589318</v>
      </c>
      <c r="AI927" t="n">
        <v>46.67236179203569</v>
      </c>
      <c r="AJ927" t="n">
        <v>6.946241955616325</v>
      </c>
      <c r="AK927" t="n">
        <v>3.669739351087777</v>
      </c>
      <c r="AL927" t="n">
        <v>6.946241955616325</v>
      </c>
      <c r="AM927" t="n">
        <v>0</v>
      </c>
      <c r="AN927" t="n">
        <v>0</v>
      </c>
      <c r="AO927" t="n">
        <v>6.946287198454975</v>
      </c>
      <c r="AP927" t="n">
        <v>0</v>
      </c>
      <c r="AQ927" t="n">
        <v>1.74476433039951</v>
      </c>
      <c r="AR927" t="n">
        <v>1</v>
      </c>
      <c r="AS927" t="n">
        <v>0</v>
      </c>
      <c r="AT927" t="n">
        <v>0</v>
      </c>
      <c r="AU927" t="n">
        <v>0</v>
      </c>
      <c r="AV927" t="n">
        <v>1.726130298316078</v>
      </c>
      <c r="AW927" t="n">
        <v>0.5426660618232365</v>
      </c>
    </row>
    <row r="928" spans="1:49">
      <c r="A928" t="n">
        <v>-7.09594878</v>
      </c>
      <c r="B928" t="n">
        <v>-14.3315222925</v>
      </c>
      <c r="C928" t="n">
        <v>57.61139416</v>
      </c>
      <c r="D928" t="n">
        <v>91.54190536999999</v>
      </c>
      <c r="E928" t="n">
        <v>1321.9266435</v>
      </c>
      <c r="F928" t="n">
        <v>925</v>
      </c>
      <c r="G928" t="n">
        <v>64.09999999999999</v>
      </c>
      <c r="H928" t="n">
        <v>-0.4390935642869103</v>
      </c>
      <c r="I928" t="n">
        <v>0.148260217159745</v>
      </c>
      <c r="J928" t="n">
        <v>0</v>
      </c>
      <c r="K928" t="n">
        <v>0</v>
      </c>
      <c r="L928" t="n">
        <v>0.1054118618125008</v>
      </c>
      <c r="M928" t="n">
        <v>0</v>
      </c>
      <c r="N928" t="n">
        <v>90.90924937235278</v>
      </c>
      <c r="O928" t="n">
        <v>-8.229597155431728</v>
      </c>
      <c r="P928" t="b">
        <v>1</v>
      </c>
      <c r="Q928" t="n">
        <v>0</v>
      </c>
      <c r="R928" t="b">
        <v>0</v>
      </c>
      <c r="S928" t="n">
        <v>-8.229597155431728</v>
      </c>
      <c r="T928" t="n">
        <v>526.4313551342095</v>
      </c>
      <c r="U928" t="n">
        <v>2076.245264649323</v>
      </c>
      <c r="V928" t="n">
        <v>-149.2822630150564</v>
      </c>
      <c r="W928" t="n">
        <v>5</v>
      </c>
      <c r="X928" t="n">
        <v>1399.389308373643</v>
      </c>
      <c r="Y928" t="b">
        <v>0</v>
      </c>
      <c r="Z928" t="n">
        <v>1399.389308373643</v>
      </c>
      <c r="AA928" t="b">
        <v>0</v>
      </c>
      <c r="AB928" t="n">
        <v>-37.85047236690072</v>
      </c>
      <c r="AC928" t="n">
        <v>-8.229597155431728</v>
      </c>
      <c r="AD928" t="b">
        <v>0</v>
      </c>
      <c r="AE928" t="n">
        <v>0</v>
      </c>
      <c r="AF928" t="n">
        <v>0</v>
      </c>
      <c r="AG928" t="n">
        <v>0.9037577700486056</v>
      </c>
      <c r="AH928" t="n">
        <v>35.9766438126375</v>
      </c>
      <c r="AI928" t="n">
        <v>-50.75320252462396</v>
      </c>
      <c r="AJ928" t="n">
        <v>-7.437562373591327</v>
      </c>
      <c r="AK928" t="n">
        <v>-12.90273015772325</v>
      </c>
      <c r="AL928" t="n">
        <v>-7.437562373591327</v>
      </c>
      <c r="AM928" t="n">
        <v>2</v>
      </c>
      <c r="AN928" t="n">
        <v>5.016696772006238</v>
      </c>
      <c r="AO928" t="n">
        <v>-2.271358936407723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</row>
    <row r="929" spans="1:49">
      <c r="A929" t="n">
        <v>-51.6990554</v>
      </c>
      <c r="B929" t="n">
        <v>30.2647579675</v>
      </c>
      <c r="C929" t="n">
        <v>57.72869889</v>
      </c>
      <c r="D929" t="n">
        <v>91.72829729</v>
      </c>
      <c r="E929" t="n">
        <v>1354.032962</v>
      </c>
      <c r="F929" t="n">
        <v>926</v>
      </c>
      <c r="G929" t="n">
        <v>62.7</v>
      </c>
      <c r="H929" t="n">
        <v>-0.2823296255867103</v>
      </c>
      <c r="I929" t="n">
        <v>1.080181582223553</v>
      </c>
      <c r="J929" t="n">
        <v>0</v>
      </c>
      <c r="K929" t="n">
        <v>0</v>
      </c>
      <c r="L929" t="n">
        <v>0.09194974179166809</v>
      </c>
      <c r="M929" t="n">
        <v>0</v>
      </c>
      <c r="N929" t="n">
        <v>90.9120155591019</v>
      </c>
      <c r="O929" t="n">
        <v>-3.507867455544529</v>
      </c>
      <c r="P929" t="b">
        <v>1</v>
      </c>
      <c r="Q929" t="n">
        <v>0</v>
      </c>
      <c r="R929" t="b">
        <v>0</v>
      </c>
      <c r="S929" t="n">
        <v>-3.507867455544529</v>
      </c>
      <c r="T929" t="n">
        <v>514.9336344292503</v>
      </c>
      <c r="U929" t="n">
        <v>2030.898254188963</v>
      </c>
      <c r="V929" t="n">
        <v>-65.05239602923726</v>
      </c>
      <c r="W929" t="n">
        <v>5</v>
      </c>
      <c r="X929" t="n">
        <v>1368.825423323362</v>
      </c>
      <c r="Y929" t="b">
        <v>0</v>
      </c>
      <c r="Z929" t="n">
        <v>1368.825423323362</v>
      </c>
      <c r="AA929" t="b">
        <v>0</v>
      </c>
      <c r="AB929" t="n">
        <v>-16.49401522039484</v>
      </c>
      <c r="AC929" t="n">
        <v>-3.507867455544529</v>
      </c>
      <c r="AD929" t="b">
        <v>0</v>
      </c>
      <c r="AE929" t="n">
        <v>0</v>
      </c>
      <c r="AF929" t="n">
        <v>0</v>
      </c>
      <c r="AG929" t="n">
        <v>0.8270104218997593</v>
      </c>
      <c r="AH929" t="n">
        <v>36.00373475313415</v>
      </c>
      <c r="AI929" t="n">
        <v>-20.23846066207684</v>
      </c>
      <c r="AJ929" t="n">
        <v>-2.901042944378316</v>
      </c>
      <c r="AK929" t="n">
        <v>-3.744445441681993</v>
      </c>
      <c r="AL929" t="n">
        <v>-2.901042944378316</v>
      </c>
      <c r="AM929" t="n">
        <v>2</v>
      </c>
      <c r="AN929" t="n">
        <v>0</v>
      </c>
      <c r="AO929" t="n">
        <v>-1.8185628995241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</row>
    <row r="930" spans="1:49">
      <c r="A930" t="n">
        <v>-44.60310662</v>
      </c>
      <c r="B930" t="n">
        <v>23.1698952</v>
      </c>
      <c r="C930" t="n">
        <v>57.87308805</v>
      </c>
      <c r="D930" t="n">
        <v>91.95772514500001</v>
      </c>
      <c r="E930" t="n">
        <v>1391.181365</v>
      </c>
      <c r="F930" t="n">
        <v>927</v>
      </c>
      <c r="G930" t="n">
        <v>62</v>
      </c>
      <c r="H930" t="n">
        <v>-0.1815879333662487</v>
      </c>
      <c r="I930" t="n">
        <v>0.9319213650638075</v>
      </c>
      <c r="J930" t="n">
        <v>0</v>
      </c>
      <c r="K930" t="n">
        <v>0</v>
      </c>
      <c r="L930" t="n">
        <v>0.08749932218750212</v>
      </c>
      <c r="M930" t="n">
        <v>0</v>
      </c>
      <c r="N930" t="n">
        <v>90.92129240861014</v>
      </c>
      <c r="O930" t="n">
        <v>-0.5678633863522937</v>
      </c>
      <c r="P930" t="b">
        <v>1</v>
      </c>
      <c r="Q930" t="n">
        <v>0</v>
      </c>
      <c r="R930" t="b">
        <v>0</v>
      </c>
      <c r="S930" t="n">
        <v>-0.5678633863522937</v>
      </c>
      <c r="T930" t="n">
        <v>509.1847740767706</v>
      </c>
      <c r="U930" t="n">
        <v>2008.224748958783</v>
      </c>
      <c r="V930" t="n">
        <v>-10.64976050425779</v>
      </c>
      <c r="W930" t="n">
        <v>5</v>
      </c>
      <c r="X930" t="n">
        <v>1353.54348079822</v>
      </c>
      <c r="Y930" t="b">
        <v>0</v>
      </c>
      <c r="Z930" t="n">
        <v>1353.54348079822</v>
      </c>
      <c r="AA930" t="b">
        <v>0</v>
      </c>
      <c r="AB930" t="n">
        <v>-2.70024353556232</v>
      </c>
      <c r="AC930" t="n">
        <v>-0.5678633863522937</v>
      </c>
      <c r="AD930" t="b">
        <v>0</v>
      </c>
      <c r="AE930" t="n">
        <v>0</v>
      </c>
      <c r="AF930" t="n">
        <v>0</v>
      </c>
      <c r="AG930" t="n">
        <v>0.1310442444395236</v>
      </c>
      <c r="AH930" t="n">
        <v>36.02449071878216</v>
      </c>
      <c r="AI930" t="n">
        <v>-0.5250020384576739</v>
      </c>
      <c r="AJ930" t="n">
        <v>-0.07441522840940563</v>
      </c>
      <c r="AK930" t="n">
        <v>2.175241497104646</v>
      </c>
      <c r="AL930" t="n">
        <v>-0.07441522840940563</v>
      </c>
      <c r="AM930" t="n">
        <v>2</v>
      </c>
      <c r="AN930" t="n">
        <v>0</v>
      </c>
      <c r="AO930" t="n">
        <v>0.8594151968865578</v>
      </c>
      <c r="AP930" t="n">
        <v>0</v>
      </c>
      <c r="AQ930" t="n">
        <v>0.5947573805264823</v>
      </c>
      <c r="AR930" t="n">
        <v>1</v>
      </c>
      <c r="AS930" t="n">
        <v>0</v>
      </c>
      <c r="AT930" t="n">
        <v>0</v>
      </c>
      <c r="AU930" t="n">
        <v>0</v>
      </c>
      <c r="AV930" t="n">
        <v>0.5975942001170756</v>
      </c>
      <c r="AW930" t="n">
        <v>0.1878734713493557</v>
      </c>
    </row>
    <row r="931" spans="1:49">
      <c r="A931" t="n">
        <v>0</v>
      </c>
      <c r="B931" t="n">
        <v>-21.42638506</v>
      </c>
      <c r="C931" t="n">
        <v>57.97941601</v>
      </c>
      <c r="D931" t="n">
        <v>92.12667548</v>
      </c>
      <c r="E931" t="n">
        <v>1417.149109</v>
      </c>
      <c r="F931" t="n">
        <v>928</v>
      </c>
      <c r="G931" t="n">
        <v>61.3</v>
      </c>
      <c r="H931" t="n">
        <v>-0.1579853076149771</v>
      </c>
      <c r="I931" t="n">
        <v>-0</v>
      </c>
      <c r="J931" t="n">
        <v>0</v>
      </c>
      <c r="K931" t="n">
        <v>0</v>
      </c>
      <c r="L931" t="n">
        <v>0.07626319122916919</v>
      </c>
      <c r="M931" t="n">
        <v>0</v>
      </c>
      <c r="N931" t="n">
        <v>90.92159510134279</v>
      </c>
      <c r="O931" t="n">
        <v>0.07482772926573247</v>
      </c>
      <c r="P931" t="b">
        <v>1</v>
      </c>
      <c r="Q931" t="n">
        <v>0</v>
      </c>
      <c r="R931" t="b">
        <v>0</v>
      </c>
      <c r="S931" t="n">
        <v>0.07482772926573247</v>
      </c>
      <c r="T931" t="n">
        <v>503.4359137242909</v>
      </c>
      <c r="U931" t="n">
        <v>1985.551243728603</v>
      </c>
      <c r="V931" t="n">
        <v>1.419350825198244</v>
      </c>
      <c r="W931" t="n">
        <v>5</v>
      </c>
      <c r="X931" t="n">
        <v>1338.261538273079</v>
      </c>
      <c r="Y931" t="b">
        <v>0</v>
      </c>
      <c r="Z931" t="n">
        <v>1338.261538273079</v>
      </c>
      <c r="AA931" t="b">
        <v>0</v>
      </c>
      <c r="AB931" t="n">
        <v>0.3598759698778509</v>
      </c>
      <c r="AC931" t="n">
        <v>0.07482772926573247</v>
      </c>
      <c r="AD931" t="b">
        <v>0</v>
      </c>
      <c r="AE931" t="n">
        <v>0</v>
      </c>
      <c r="AF931" t="n">
        <v>0</v>
      </c>
      <c r="AG931" t="n">
        <v>0.2070687491455279</v>
      </c>
      <c r="AH931" t="n">
        <v>36.04136873347483</v>
      </c>
      <c r="AI931" t="n">
        <v>2.578566830246904</v>
      </c>
      <c r="AJ931" t="n">
        <v>0.3613665972026689</v>
      </c>
      <c r="AK931" t="n">
        <v>2.044626222119529</v>
      </c>
      <c r="AL931" t="n">
        <v>0.3613665972026689</v>
      </c>
      <c r="AM931" t="n">
        <v>0</v>
      </c>
      <c r="AN931" t="n">
        <v>0</v>
      </c>
      <c r="AO931" t="n">
        <v>0.3615793969293712</v>
      </c>
      <c r="AP931" t="n">
        <v>0</v>
      </c>
      <c r="AQ931" t="n">
        <v>0.5094318622756261</v>
      </c>
      <c r="AR931" t="n">
        <v>1</v>
      </c>
      <c r="AS931" t="n">
        <v>0</v>
      </c>
      <c r="AT931" t="n">
        <v>0</v>
      </c>
      <c r="AU931" t="n">
        <v>0</v>
      </c>
      <c r="AV931" t="n">
        <v>0.5138561084729603</v>
      </c>
      <c r="AW931" t="n">
        <v>0.1615476369315044</v>
      </c>
    </row>
    <row r="932" spans="1:49">
      <c r="A932" t="n">
        <v>0</v>
      </c>
      <c r="B932" t="n">
        <v>-21.42638506</v>
      </c>
      <c r="C932" t="n">
        <v>57.98849733500001</v>
      </c>
      <c r="D932" t="n">
        <v>92.141105295</v>
      </c>
      <c r="E932" t="n">
        <v>1412.2538715</v>
      </c>
      <c r="F932" t="n">
        <v>929</v>
      </c>
      <c r="G932" t="n">
        <v>60.9</v>
      </c>
      <c r="H932" t="n">
        <v>-0.1031375028405161</v>
      </c>
      <c r="I932" t="n">
        <v>-0</v>
      </c>
      <c r="J932" t="n">
        <v>0</v>
      </c>
      <c r="K932" t="n">
        <v>0</v>
      </c>
      <c r="L932" t="n">
        <v>0.05118163850000024</v>
      </c>
      <c r="M932" t="n">
        <v>0</v>
      </c>
      <c r="N932" t="n">
        <v>90.91415538430806</v>
      </c>
      <c r="O932" t="n">
        <v>1.624887896160516</v>
      </c>
      <c r="P932" t="b">
        <v>1</v>
      </c>
      <c r="Q932" t="n">
        <v>0</v>
      </c>
      <c r="R932" t="b">
        <v>0</v>
      </c>
      <c r="S932" t="n">
        <v>1.624887896160516</v>
      </c>
      <c r="T932" t="n">
        <v>500.1508506657311</v>
      </c>
      <c r="U932" t="n">
        <v>1972.594955025643</v>
      </c>
      <c r="V932" t="n">
        <v>31.02371298178287</v>
      </c>
      <c r="W932" t="n">
        <v>5</v>
      </c>
      <c r="X932" t="n">
        <v>1329.528999687284</v>
      </c>
      <c r="Y932" t="b">
        <v>0</v>
      </c>
      <c r="Z932" t="n">
        <v>1329.528999687284</v>
      </c>
      <c r="AA932" t="b">
        <v>0</v>
      </c>
      <c r="AB932" t="n">
        <v>7.866052987267462</v>
      </c>
      <c r="AC932" t="n">
        <v>1.624887896160516</v>
      </c>
      <c r="AD932" t="b">
        <v>0</v>
      </c>
      <c r="AE932" t="n">
        <v>0</v>
      </c>
      <c r="AF932" t="n">
        <v>0</v>
      </c>
      <c r="AG932" t="n">
        <v>0.8261318493113494</v>
      </c>
      <c r="AH932" t="n">
        <v>36.04339818148101</v>
      </c>
      <c r="AI932" t="n">
        <v>14.1269238938711</v>
      </c>
      <c r="AJ932" t="n">
        <v>1.966862671515445</v>
      </c>
      <c r="AK932" t="n">
        <v>2.45622213234668</v>
      </c>
      <c r="AL932" t="n">
        <v>1.966862671515445</v>
      </c>
      <c r="AM932" t="n">
        <v>0</v>
      </c>
      <c r="AN932" t="n">
        <v>0</v>
      </c>
      <c r="AO932" t="n">
        <v>1.967344010184526</v>
      </c>
      <c r="AP932" t="n">
        <v>0</v>
      </c>
      <c r="AQ932" t="n">
        <v>0.8049014521587374</v>
      </c>
      <c r="AR932" t="n">
        <v>1</v>
      </c>
      <c r="AS932" t="n">
        <v>0</v>
      </c>
      <c r="AT932" t="n">
        <v>0</v>
      </c>
      <c r="AU932" t="n">
        <v>0</v>
      </c>
      <c r="AV932" t="n">
        <v>0.8035217648371401</v>
      </c>
      <c r="AW932" t="n">
        <v>0.2526136017303034</v>
      </c>
    </row>
    <row r="933" spans="1:49">
      <c r="A933" t="n">
        <v>0</v>
      </c>
      <c r="B933" t="n">
        <v>-21.42638506</v>
      </c>
      <c r="C933" t="n">
        <v>57.93571309</v>
      </c>
      <c r="D933" t="n">
        <v>92.05723351</v>
      </c>
      <c r="E933" t="n">
        <v>1385.4566425</v>
      </c>
      <c r="F933" t="n">
        <v>930</v>
      </c>
      <c r="G933" t="n">
        <v>60.5</v>
      </c>
      <c r="H933" t="n">
        <v>-0.09613134768962084</v>
      </c>
      <c r="I933" t="n">
        <v>-0</v>
      </c>
      <c r="J933" t="n">
        <v>0</v>
      </c>
      <c r="K933" t="n">
        <v>0</v>
      </c>
      <c r="L933" t="n">
        <v>0.01059092370833598</v>
      </c>
      <c r="M933" t="n">
        <v>0</v>
      </c>
      <c r="N933" t="n">
        <v>90.90671566727333</v>
      </c>
      <c r="O933" t="n">
        <v>1.788331740351419</v>
      </c>
      <c r="P933" t="b">
        <v>1</v>
      </c>
      <c r="Q933" t="n">
        <v>0</v>
      </c>
      <c r="R933" t="b">
        <v>0</v>
      </c>
      <c r="S933" t="n">
        <v>1.788331740351419</v>
      </c>
      <c r="T933" t="n">
        <v>496.8657876071713</v>
      </c>
      <c r="U933" t="n">
        <v>1959.638666322684</v>
      </c>
      <c r="V933" t="n">
        <v>34.37006654079624</v>
      </c>
      <c r="W933" t="n">
        <v>5</v>
      </c>
      <c r="X933" t="n">
        <v>1320.796461101489</v>
      </c>
      <c r="Y933" t="b">
        <v>0</v>
      </c>
      <c r="Z933" t="n">
        <v>1320.796461101489</v>
      </c>
      <c r="AA933" t="b">
        <v>0</v>
      </c>
      <c r="AB933" t="n">
        <v>8.714519913994991</v>
      </c>
      <c r="AC933" t="n">
        <v>1.788331740351419</v>
      </c>
      <c r="AD933" t="b">
        <v>0</v>
      </c>
      <c r="AE933" t="n">
        <v>0</v>
      </c>
      <c r="AF933" t="n">
        <v>0</v>
      </c>
      <c r="AG933" t="n">
        <v>0.8380258190355305</v>
      </c>
      <c r="AH933" t="n">
        <v>36.05306143262932</v>
      </c>
      <c r="AI933" t="n">
        <v>15.42858761012753</v>
      </c>
      <c r="AJ933" t="n">
        <v>2.133981674227626</v>
      </c>
      <c r="AK933" t="n">
        <v>2.499032841588969</v>
      </c>
      <c r="AL933" t="n">
        <v>2.133981674227626</v>
      </c>
      <c r="AM933" t="n">
        <v>0</v>
      </c>
      <c r="AN933" t="n">
        <v>0</v>
      </c>
      <c r="AO933" t="n">
        <v>2.135150283743546</v>
      </c>
      <c r="AP933" t="n">
        <v>0</v>
      </c>
      <c r="AQ933" t="n">
        <v>0.8300890350378768</v>
      </c>
      <c r="AR933" t="n">
        <v>1</v>
      </c>
      <c r="AS933" t="n">
        <v>0</v>
      </c>
      <c r="AT933" t="n">
        <v>0</v>
      </c>
      <c r="AU933" t="n">
        <v>0</v>
      </c>
      <c r="AV933" t="n">
        <v>0.8282197202875143</v>
      </c>
      <c r="AW933" t="n">
        <v>0.2603782196345342</v>
      </c>
    </row>
    <row r="934" spans="1:49">
      <c r="A934" t="n">
        <v>0</v>
      </c>
      <c r="B934" t="n">
        <v>-21.42638506</v>
      </c>
      <c r="C934" t="n">
        <v>57.88802843</v>
      </c>
      <c r="D934" t="n">
        <v>91.98146474000001</v>
      </c>
      <c r="E934" t="n">
        <v>1362.872247</v>
      </c>
      <c r="F934" t="n">
        <v>931</v>
      </c>
      <c r="G934" t="n">
        <v>60.2</v>
      </c>
      <c r="H934" t="n">
        <v>-0.09567043973432554</v>
      </c>
      <c r="I934" t="n">
        <v>-0</v>
      </c>
      <c r="J934" t="n">
        <v>0</v>
      </c>
      <c r="K934" t="n">
        <v>0</v>
      </c>
      <c r="L934" t="n">
        <v>-0.03756793354166738</v>
      </c>
      <c r="M934" t="n">
        <v>0</v>
      </c>
      <c r="N934" t="n">
        <v>90.8992759502386</v>
      </c>
      <c r="O934" t="n">
        <v>1.77327343840698</v>
      </c>
      <c r="P934" t="b">
        <v>1</v>
      </c>
      <c r="Q934" t="n">
        <v>0</v>
      </c>
      <c r="R934" t="b">
        <v>0</v>
      </c>
      <c r="S934" t="n">
        <v>1.77327343840698</v>
      </c>
      <c r="T934" t="n">
        <v>494.4019903132515</v>
      </c>
      <c r="U934" t="n">
        <v>1949.921449795464</v>
      </c>
      <c r="V934" t="n">
        <v>34.25049721145526</v>
      </c>
      <c r="W934" t="n">
        <v>5</v>
      </c>
      <c r="X934" t="n">
        <v>1314.247057162143</v>
      </c>
      <c r="Y934" t="b">
        <v>0</v>
      </c>
      <c r="Z934" t="n">
        <v>1314.247057162143</v>
      </c>
      <c r="AA934" t="b">
        <v>0</v>
      </c>
      <c r="AB934" t="n">
        <v>8.684203146920705</v>
      </c>
      <c r="AC934" t="n">
        <v>1.77327343840698</v>
      </c>
      <c r="AD934" t="b">
        <v>0</v>
      </c>
      <c r="AE934" t="n">
        <v>0</v>
      </c>
      <c r="AF934" t="n">
        <v>0</v>
      </c>
      <c r="AG934" t="n">
        <v>0.8378163966304064</v>
      </c>
      <c r="AH934" t="n">
        <v>36.06296915220177</v>
      </c>
      <c r="AI934" t="n">
        <v>15.37875655546927</v>
      </c>
      <c r="AJ934" t="n">
        <v>2.11654181696475</v>
      </c>
      <c r="AK934" t="n">
        <v>2.494182153509765</v>
      </c>
      <c r="AL934" t="n">
        <v>2.11654181696475</v>
      </c>
      <c r="AM934" t="n">
        <v>0</v>
      </c>
      <c r="AN934" t="n">
        <v>0</v>
      </c>
      <c r="AO934" t="n">
        <v>2.117243293254674</v>
      </c>
      <c r="AP934" t="n">
        <v>0</v>
      </c>
      <c r="AQ934" t="n">
        <v>0.8217123084564187</v>
      </c>
      <c r="AR934" t="n">
        <v>1</v>
      </c>
      <c r="AS934" t="n">
        <v>0</v>
      </c>
      <c r="AT934" t="n">
        <v>0</v>
      </c>
      <c r="AU934" t="n">
        <v>0</v>
      </c>
      <c r="AV934" t="n">
        <v>0.8200044387139747</v>
      </c>
      <c r="AW934" t="n">
        <v>0.2577954745760465</v>
      </c>
    </row>
    <row r="935" spans="1:49">
      <c r="A935" t="n">
        <v>0</v>
      </c>
      <c r="B935" t="n">
        <v>-21.42638506</v>
      </c>
      <c r="C935" t="n">
        <v>57.847308325</v>
      </c>
      <c r="D935" t="n">
        <v>91.91676233</v>
      </c>
      <c r="E935" t="n">
        <v>1347.19733</v>
      </c>
      <c r="F935" t="n">
        <v>932</v>
      </c>
      <c r="G935" t="n">
        <v>59.8</v>
      </c>
      <c r="H935" t="n">
        <v>-0.104520226706418</v>
      </c>
      <c r="I935" t="n">
        <v>-0</v>
      </c>
      <c r="J935" t="n">
        <v>0</v>
      </c>
      <c r="K935" t="n">
        <v>0</v>
      </c>
      <c r="L935" t="n">
        <v>-0.07308511991666911</v>
      </c>
      <c r="M935" t="n">
        <v>0</v>
      </c>
      <c r="N935" t="n">
        <v>90.89183623320388</v>
      </c>
      <c r="O935" t="n">
        <v>1.486246026045573</v>
      </c>
      <c r="P935" t="b">
        <v>1</v>
      </c>
      <c r="Q935" t="n">
        <v>0</v>
      </c>
      <c r="R935" t="b">
        <v>0</v>
      </c>
      <c r="S935" t="n">
        <v>1.486246026045573</v>
      </c>
      <c r="T935" t="n">
        <v>491.1169272546916</v>
      </c>
      <c r="U935" t="n">
        <v>1936.965161092504</v>
      </c>
      <c r="V935" t="n">
        <v>28.89862538659779</v>
      </c>
      <c r="W935" t="n">
        <v>5</v>
      </c>
      <c r="X935" t="n">
        <v>1305.514518576348</v>
      </c>
      <c r="Y935" t="b">
        <v>0</v>
      </c>
      <c r="Z935" t="n">
        <v>1305.514518576348</v>
      </c>
      <c r="AA935" t="b">
        <v>0</v>
      </c>
      <c r="AB935" t="n">
        <v>7.32723767408666</v>
      </c>
      <c r="AC935" t="n">
        <v>1.486246026045573</v>
      </c>
      <c r="AD935" t="b">
        <v>0</v>
      </c>
      <c r="AE935" t="n">
        <v>0</v>
      </c>
      <c r="AF935" t="n">
        <v>0</v>
      </c>
      <c r="AG935" t="n">
        <v>0.8182403893575149</v>
      </c>
      <c r="AH935" t="n">
        <v>36.07280614792777</v>
      </c>
      <c r="AI935" t="n">
        <v>13.28615973359351</v>
      </c>
      <c r="AJ935" t="n">
        <v>1.816392890618097</v>
      </c>
      <c r="AK935" t="n">
        <v>2.414887220111821</v>
      </c>
      <c r="AL935" t="n">
        <v>1.816392890618097</v>
      </c>
      <c r="AM935" t="n">
        <v>0</v>
      </c>
      <c r="AN935" t="n">
        <v>0</v>
      </c>
      <c r="AO935" t="n">
        <v>1.816774791729065</v>
      </c>
      <c r="AP935" t="n">
        <v>0</v>
      </c>
      <c r="AQ935" t="n">
        <v>0.7618329161011679</v>
      </c>
      <c r="AR935" t="n">
        <v>1</v>
      </c>
      <c r="AS935" t="n">
        <v>0</v>
      </c>
      <c r="AT935" t="n">
        <v>0</v>
      </c>
      <c r="AU935" t="n">
        <v>0</v>
      </c>
      <c r="AV935" t="n">
        <v>0.7612869338145456</v>
      </c>
      <c r="AW935" t="n">
        <v>0.2393356878641484</v>
      </c>
    </row>
    <row r="936" spans="1:49">
      <c r="A936" t="n">
        <v>0</v>
      </c>
      <c r="B936" t="n">
        <v>-21.42638506</v>
      </c>
      <c r="C936" t="n">
        <v>57.81144536</v>
      </c>
      <c r="D936" t="n">
        <v>91.85977769499999</v>
      </c>
      <c r="E936" t="n">
        <v>1334.642556</v>
      </c>
      <c r="F936" t="n">
        <v>933</v>
      </c>
      <c r="G936" t="n">
        <v>59.4</v>
      </c>
      <c r="H936" t="n">
        <v>-0.152915320106656</v>
      </c>
      <c r="I936" t="n">
        <v>-0</v>
      </c>
      <c r="J936" t="n">
        <v>0</v>
      </c>
      <c r="K936" t="n">
        <v>0</v>
      </c>
      <c r="L936" t="n">
        <v>-0.07873139281250119</v>
      </c>
      <c r="M936" t="n">
        <v>0</v>
      </c>
      <c r="N936" t="n">
        <v>90.88439651616915</v>
      </c>
      <c r="O936" t="n">
        <v>0.09413780109917932</v>
      </c>
      <c r="P936" t="b">
        <v>1</v>
      </c>
      <c r="Q936" t="n">
        <v>0</v>
      </c>
      <c r="R936" t="b">
        <v>0</v>
      </c>
      <c r="S936" t="n">
        <v>0.09413780109917932</v>
      </c>
      <c r="T936" t="n">
        <v>487.8318641961318</v>
      </c>
      <c r="U936" t="n">
        <v>1924.008872389544</v>
      </c>
      <c r="V936" t="n">
        <v>1.842745110726802</v>
      </c>
      <c r="W936" t="n">
        <v>5</v>
      </c>
      <c r="X936" t="n">
        <v>1296.781979990553</v>
      </c>
      <c r="Y936" t="b">
        <v>0</v>
      </c>
      <c r="Z936" t="n">
        <v>1296.781979990553</v>
      </c>
      <c r="AA936" t="b">
        <v>0</v>
      </c>
      <c r="AB936" t="n">
        <v>0.467227462151826</v>
      </c>
      <c r="AC936" t="n">
        <v>0.09413780109917932</v>
      </c>
      <c r="AD936" t="b">
        <v>0</v>
      </c>
      <c r="AE936" t="n">
        <v>0</v>
      </c>
      <c r="AF936" t="n">
        <v>0</v>
      </c>
      <c r="AG936" t="n">
        <v>0.2544660692624618</v>
      </c>
      <c r="AH936" t="n">
        <v>36.08204606170599</v>
      </c>
      <c r="AI936" t="n">
        <v>2.724197458724295</v>
      </c>
      <c r="AJ936" t="n">
        <v>0.3699424499778143</v>
      </c>
      <c r="AK936" t="n">
        <v>2.030981639507936</v>
      </c>
      <c r="AL936" t="n">
        <v>0.3699424499778143</v>
      </c>
      <c r="AM936" t="n">
        <v>0</v>
      </c>
      <c r="AN936" t="n">
        <v>0</v>
      </c>
      <c r="AO936" t="n">
        <v>0.37017660953703</v>
      </c>
      <c r="AP936" t="n">
        <v>0</v>
      </c>
      <c r="AQ936" t="n">
        <v>0.4883448888866259</v>
      </c>
      <c r="AR936" t="n">
        <v>1</v>
      </c>
      <c r="AS936" t="n">
        <v>0</v>
      </c>
      <c r="AT936" t="n">
        <v>0</v>
      </c>
      <c r="AU936" t="n">
        <v>0</v>
      </c>
      <c r="AV936" t="n">
        <v>0.4930848913995334</v>
      </c>
      <c r="AW936" t="n">
        <v>0.1550175189099922</v>
      </c>
    </row>
    <row r="937" spans="1:49">
      <c r="A937" t="n">
        <v>0</v>
      </c>
      <c r="B937" t="n">
        <v>-21.42638506</v>
      </c>
      <c r="C937" t="n">
        <v>57.783895915</v>
      </c>
      <c r="D937" t="n">
        <v>91.81600287500001</v>
      </c>
      <c r="E937" t="n">
        <v>1325.092529</v>
      </c>
      <c r="F937" t="n">
        <v>934</v>
      </c>
      <c r="G937" t="n">
        <v>58.6</v>
      </c>
      <c r="H937" t="n">
        <v>-0.2838184928669421</v>
      </c>
      <c r="I937" t="n">
        <v>-0</v>
      </c>
      <c r="J937" t="n">
        <v>0</v>
      </c>
      <c r="K937" t="n">
        <v>0</v>
      </c>
      <c r="L937" t="n">
        <v>-0.06683808399999941</v>
      </c>
      <c r="M937" t="n">
        <v>0</v>
      </c>
      <c r="N937" t="n">
        <v>90.87695679913442</v>
      </c>
      <c r="O937" t="n">
        <v>-3.577474603912158</v>
      </c>
      <c r="P937" t="b">
        <v>1</v>
      </c>
      <c r="Q937" t="n">
        <v>0</v>
      </c>
      <c r="R937" t="b">
        <v>0</v>
      </c>
      <c r="S937" t="n">
        <v>-3.577474603912158</v>
      </c>
      <c r="T937" t="n">
        <v>481.2617380790122</v>
      </c>
      <c r="U937" t="n">
        <v>1898.096294983624</v>
      </c>
      <c r="V937" t="n">
        <v>-70.98500320482934</v>
      </c>
      <c r="W937" t="n">
        <v>5</v>
      </c>
      <c r="X937" t="n">
        <v>1279.316902818963</v>
      </c>
      <c r="Y937" t="b">
        <v>0</v>
      </c>
      <c r="Z937" t="n">
        <v>1279.316902818963</v>
      </c>
      <c r="AA937" t="b">
        <v>0</v>
      </c>
      <c r="AB937" t="n">
        <v>-17.99822596471332</v>
      </c>
      <c r="AC937" t="n">
        <v>-3.577474603912158</v>
      </c>
      <c r="AD937" t="b">
        <v>0</v>
      </c>
      <c r="AE937" t="n">
        <v>0</v>
      </c>
      <c r="AF937" t="n">
        <v>0</v>
      </c>
      <c r="AG937" t="n">
        <v>0.8418070919129572</v>
      </c>
      <c r="AH937" t="n">
        <v>36.08444661466846</v>
      </c>
      <c r="AI937" t="n">
        <v>-22.47927931594599</v>
      </c>
      <c r="AJ937" t="n">
        <v>-3.011543492711752</v>
      </c>
      <c r="AK937" t="n">
        <v>-4.481053351232671</v>
      </c>
      <c r="AL937" t="n">
        <v>-3.011543492711752</v>
      </c>
      <c r="AM937" t="n">
        <v>0</v>
      </c>
      <c r="AN937" t="n">
        <v>0.7339410961491573</v>
      </c>
      <c r="AO937" t="n">
        <v>-2.277454358144196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</row>
    <row r="938" spans="1:49">
      <c r="A938" t="n">
        <v>-48.657934495</v>
      </c>
      <c r="B938" t="n">
        <v>27.224102495</v>
      </c>
      <c r="C938" t="n">
        <v>57.76062674</v>
      </c>
      <c r="D938" t="n">
        <v>91.779029205</v>
      </c>
      <c r="E938" t="n">
        <v>1317.0666435</v>
      </c>
      <c r="F938" t="n">
        <v>935</v>
      </c>
      <c r="G938" t="n">
        <v>57.5</v>
      </c>
      <c r="H938" t="n">
        <v>-0.2951440417589266</v>
      </c>
      <c r="I938" t="n">
        <v>1.016641489170014</v>
      </c>
      <c r="J938" t="n">
        <v>0</v>
      </c>
      <c r="K938" t="n">
        <v>0</v>
      </c>
      <c r="L938" t="n">
        <v>-0.05857685708333582</v>
      </c>
      <c r="M938" t="n">
        <v>0</v>
      </c>
      <c r="N938" t="n">
        <v>90.87796334730022</v>
      </c>
      <c r="O938" t="n">
        <v>-3.882908798641529</v>
      </c>
      <c r="P938" t="b">
        <v>1</v>
      </c>
      <c r="Q938" t="n">
        <v>0</v>
      </c>
      <c r="R938" t="b">
        <v>0</v>
      </c>
      <c r="S938" t="n">
        <v>-3.882908798641529</v>
      </c>
      <c r="T938" t="n">
        <v>472.2278146679727</v>
      </c>
      <c r="U938" t="n">
        <v>1862.466501050484</v>
      </c>
      <c r="V938" t="n">
        <v>-78.51940648349849</v>
      </c>
      <c r="W938" t="n">
        <v>5</v>
      </c>
      <c r="X938" t="n">
        <v>1255.302421708026</v>
      </c>
      <c r="Y938" t="b">
        <v>0</v>
      </c>
      <c r="Z938" t="n">
        <v>1255.302421708026</v>
      </c>
      <c r="AA938" t="b">
        <v>0</v>
      </c>
      <c r="AB938" t="n">
        <v>-19.90857162360509</v>
      </c>
      <c r="AC938" t="n">
        <v>-3.882908798641529</v>
      </c>
      <c r="AD938" t="b">
        <v>0</v>
      </c>
      <c r="AE938" t="n">
        <v>0</v>
      </c>
      <c r="AF938" t="n">
        <v>0</v>
      </c>
      <c r="AG938" t="n">
        <v>0.8543442574120182</v>
      </c>
      <c r="AH938" t="n">
        <v>36.10380385302497</v>
      </c>
      <c r="AI938" t="n">
        <v>-25.23556949540486</v>
      </c>
      <c r="AJ938" t="n">
        <v>-3.317340834173989</v>
      </c>
      <c r="AK938" t="n">
        <v>-5.326997871799762</v>
      </c>
      <c r="AL938" t="n">
        <v>-3.317340834173989</v>
      </c>
      <c r="AM938" t="n">
        <v>2</v>
      </c>
      <c r="AN938" t="n">
        <v>0.0385660634104168</v>
      </c>
      <c r="AO938" t="n">
        <v>-2.262010890539806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</row>
    <row r="939" spans="1:49">
      <c r="A939" t="n">
        <v>-51.699055401</v>
      </c>
      <c r="B939" t="n">
        <v>30.264757965</v>
      </c>
      <c r="C939" t="n">
        <v>57.73735166</v>
      </c>
      <c r="D939" t="n">
        <v>91.742046155</v>
      </c>
      <c r="E939" t="n">
        <v>1309.111472</v>
      </c>
      <c r="F939" t="n">
        <v>936</v>
      </c>
      <c r="G939" t="n">
        <v>56.6</v>
      </c>
      <c r="H939" t="n">
        <v>-0.2022720067640238</v>
      </c>
      <c r="I939" t="n">
        <v>1.080181582244446</v>
      </c>
      <c r="J939" t="n">
        <v>0</v>
      </c>
      <c r="K939" t="n">
        <v>0</v>
      </c>
      <c r="L939" t="n">
        <v>-0.05314836006250012</v>
      </c>
      <c r="M939" t="n">
        <v>0</v>
      </c>
      <c r="N939" t="n">
        <v>90.8879440522412</v>
      </c>
      <c r="O939" t="n">
        <v>-1.392237613434152</v>
      </c>
      <c r="P939" t="b">
        <v>1</v>
      </c>
      <c r="Q939" t="n">
        <v>0</v>
      </c>
      <c r="R939" t="b">
        <v>0</v>
      </c>
      <c r="S939" t="n">
        <v>-1.392237613434152</v>
      </c>
      <c r="T939" t="n">
        <v>464.8364227862132</v>
      </c>
      <c r="U939" t="n">
        <v>1833.314851468825</v>
      </c>
      <c r="V939" t="n">
        <v>-28.60122235796717</v>
      </c>
      <c r="W939" t="n">
        <v>5</v>
      </c>
      <c r="X939" t="n">
        <v>1235.654209889988</v>
      </c>
      <c r="Y939" t="b">
        <v>0</v>
      </c>
      <c r="Z939" t="n">
        <v>1235.654209889988</v>
      </c>
      <c r="AA939" t="b">
        <v>0</v>
      </c>
      <c r="AB939" t="n">
        <v>-7.251831226665104</v>
      </c>
      <c r="AC939" t="n">
        <v>-1.392237613434152</v>
      </c>
      <c r="AD939" t="b">
        <v>0</v>
      </c>
      <c r="AE939" t="n">
        <v>0</v>
      </c>
      <c r="AF939" t="n">
        <v>0</v>
      </c>
      <c r="AG939" t="n">
        <v>0.6647345984656217</v>
      </c>
      <c r="AH939" t="n">
        <v>36.12314867022681</v>
      </c>
      <c r="AI939" t="n">
        <v>-7.15214112551585</v>
      </c>
      <c r="AJ939" t="n">
        <v>-0.9254685109348865</v>
      </c>
      <c r="AK939" t="n">
        <v>0.09969010114925325</v>
      </c>
      <c r="AL939" t="n">
        <v>-0.9254685109348865</v>
      </c>
      <c r="AM939" t="n">
        <v>2</v>
      </c>
      <c r="AN939" t="n">
        <v>0</v>
      </c>
      <c r="AO939" t="n">
        <v>0.1548638970026395</v>
      </c>
      <c r="AP939" t="n">
        <v>0</v>
      </c>
      <c r="AQ939" t="n">
        <v>0.4413815864363461</v>
      </c>
      <c r="AR939" t="n">
        <v>1</v>
      </c>
      <c r="AS939" t="n">
        <v>0</v>
      </c>
      <c r="AT939" t="n">
        <v>0</v>
      </c>
      <c r="AU939" t="n">
        <v>0</v>
      </c>
      <c r="AV939" t="n">
        <v>0.4470238193705608</v>
      </c>
      <c r="AW939" t="n">
        <v>0.1405366998283136</v>
      </c>
    </row>
    <row r="940" spans="1:49">
      <c r="A940" t="n">
        <v>-3.041120906</v>
      </c>
      <c r="B940" t="n">
        <v>-18.38572959</v>
      </c>
      <c r="C940" t="n">
        <v>57.70870302</v>
      </c>
      <c r="D940" t="n">
        <v>91.69652476</v>
      </c>
      <c r="E940" t="n">
        <v>1299.3260425</v>
      </c>
      <c r="F940" t="n">
        <v>937</v>
      </c>
      <c r="G940" t="n">
        <v>56</v>
      </c>
      <c r="H940" t="n">
        <v>-0.1457679311849862</v>
      </c>
      <c r="I940" t="n">
        <v>0.06354009307443176</v>
      </c>
      <c r="J940" t="n">
        <v>0</v>
      </c>
      <c r="K940" t="n">
        <v>0</v>
      </c>
      <c r="L940" t="n">
        <v>-0.05290695285416669</v>
      </c>
      <c r="M940" t="n">
        <v>0</v>
      </c>
      <c r="N940" t="n">
        <v>90.8900063835563</v>
      </c>
      <c r="O940" t="n">
        <v>0.08265539257291422</v>
      </c>
      <c r="P940" t="b">
        <v>1</v>
      </c>
      <c r="Q940" t="n">
        <v>0</v>
      </c>
      <c r="R940" t="b">
        <v>0</v>
      </c>
      <c r="S940" t="n">
        <v>0.08265539257291422</v>
      </c>
      <c r="T940" t="n">
        <v>459.9088281983734</v>
      </c>
      <c r="U940" t="n">
        <v>1813.880418414385</v>
      </c>
      <c r="V940" t="n">
        <v>1.716211582984389</v>
      </c>
      <c r="W940" t="n">
        <v>5</v>
      </c>
      <c r="X940" t="n">
        <v>1222.555402011295</v>
      </c>
      <c r="Y940" t="b">
        <v>0</v>
      </c>
      <c r="Z940" t="n">
        <v>1222.555402011295</v>
      </c>
      <c r="AA940" t="b">
        <v>0</v>
      </c>
      <c r="AB940" t="n">
        <v>0.4351449246917822</v>
      </c>
      <c r="AC940" t="n">
        <v>0.08265539257291422</v>
      </c>
      <c r="AD940" t="b">
        <v>0</v>
      </c>
      <c r="AE940" t="n">
        <v>0</v>
      </c>
      <c r="AF940" t="n">
        <v>0</v>
      </c>
      <c r="AG940" t="n">
        <v>0.2445519126359124</v>
      </c>
      <c r="AH940" t="n">
        <v>36.13911414834899</v>
      </c>
      <c r="AI940" t="n">
        <v>2.639994135849985</v>
      </c>
      <c r="AJ940" t="n">
        <v>0.3379871033598135</v>
      </c>
      <c r="AK940" t="n">
        <v>1.994378520580278</v>
      </c>
      <c r="AL940" t="n">
        <v>0.3379871033598135</v>
      </c>
      <c r="AM940" t="n">
        <v>1</v>
      </c>
      <c r="AN940" t="n">
        <v>0</v>
      </c>
      <c r="AO940" t="n">
        <v>0.4018340622833184</v>
      </c>
      <c r="AP940" t="n">
        <v>0</v>
      </c>
      <c r="AQ940" t="n">
        <v>0.4849146502153358</v>
      </c>
      <c r="AR940" t="n">
        <v>1</v>
      </c>
      <c r="AS940" t="n">
        <v>0</v>
      </c>
      <c r="AT940" t="n">
        <v>0</v>
      </c>
      <c r="AU940" t="n">
        <v>0</v>
      </c>
      <c r="AV940" t="n">
        <v>0.4897124799231152</v>
      </c>
      <c r="AW940" t="n">
        <v>0.1539572899941677</v>
      </c>
    </row>
    <row r="941" spans="1:49">
      <c r="A941" t="n">
        <v>0</v>
      </c>
      <c r="B941" t="n">
        <v>-21.42638506</v>
      </c>
      <c r="C941" t="n">
        <v>57.665421015</v>
      </c>
      <c r="D941" t="n">
        <v>91.62775160000001</v>
      </c>
      <c r="E941" t="n">
        <v>1283.8065535</v>
      </c>
      <c r="F941" t="n">
        <v>938</v>
      </c>
      <c r="G941" t="n">
        <v>55.5</v>
      </c>
      <c r="H941" t="n">
        <v>-0.1313229351627019</v>
      </c>
      <c r="I941" t="n">
        <v>-0</v>
      </c>
      <c r="J941" t="n">
        <v>0</v>
      </c>
      <c r="K941" t="n">
        <v>0</v>
      </c>
      <c r="L941" t="n">
        <v>-0.05896086141667112</v>
      </c>
      <c r="M941" t="n">
        <v>0</v>
      </c>
      <c r="N941" t="n">
        <v>90.88309455809623</v>
      </c>
      <c r="O941" t="n">
        <v>0.4328495172152339</v>
      </c>
      <c r="P941" t="b">
        <v>1</v>
      </c>
      <c r="Q941" t="n">
        <v>0</v>
      </c>
      <c r="R941" t="b">
        <v>0</v>
      </c>
      <c r="S941" t="n">
        <v>0.4328495172152339</v>
      </c>
      <c r="T941" t="n">
        <v>455.8024993751737</v>
      </c>
      <c r="U941" t="n">
        <v>1797.685057535685</v>
      </c>
      <c r="V941" t="n">
        <v>9.068419814395233</v>
      </c>
      <c r="W941" t="n">
        <v>5</v>
      </c>
      <c r="X941" t="n">
        <v>1211.639728779052</v>
      </c>
      <c r="Y941" t="b">
        <v>0</v>
      </c>
      <c r="Z941" t="n">
        <v>1211.639728779052</v>
      </c>
      <c r="AA941" t="b">
        <v>0</v>
      </c>
      <c r="AB941" t="n">
        <v>2.299295084785809</v>
      </c>
      <c r="AC941" t="n">
        <v>0.4328495172152339</v>
      </c>
      <c r="AD941" t="b">
        <v>0</v>
      </c>
      <c r="AE941" t="n">
        <v>0</v>
      </c>
      <c r="AF941" t="n">
        <v>0</v>
      </c>
      <c r="AG941" t="n">
        <v>0.6198172222485534</v>
      </c>
      <c r="AH941" t="n">
        <v>36.1412499240808</v>
      </c>
      <c r="AI941" t="n">
        <v>5.503908115630807</v>
      </c>
      <c r="AJ941" t="n">
        <v>0.6983502582341228</v>
      </c>
      <c r="AK941" t="n">
        <v>2.092491075889251</v>
      </c>
      <c r="AL941" t="n">
        <v>0.6983502582341228</v>
      </c>
      <c r="AM941" t="n">
        <v>0</v>
      </c>
      <c r="AN941" t="n">
        <v>0</v>
      </c>
      <c r="AO941" t="n">
        <v>0.6990306898257758</v>
      </c>
      <c r="AP941" t="n">
        <v>0</v>
      </c>
      <c r="AQ941" t="n">
        <v>0.5366458011041868</v>
      </c>
      <c r="AR941" t="n">
        <v>1</v>
      </c>
      <c r="AS941" t="n">
        <v>0</v>
      </c>
      <c r="AT941" t="n">
        <v>0</v>
      </c>
      <c r="AU941" t="n">
        <v>0</v>
      </c>
      <c r="AV941" t="n">
        <v>0.5404383947522849</v>
      </c>
      <c r="AW941" t="n">
        <v>0.1699046564586696</v>
      </c>
    </row>
    <row r="942" spans="1:49">
      <c r="A942" t="n">
        <v>0</v>
      </c>
      <c r="B942" t="n">
        <v>-21.42638506</v>
      </c>
      <c r="C942" t="n">
        <v>57.60916596</v>
      </c>
      <c r="D942" t="n">
        <v>91.53836486</v>
      </c>
      <c r="E942" t="n">
        <v>1261.645001</v>
      </c>
      <c r="F942" t="n">
        <v>939</v>
      </c>
      <c r="G942" t="n">
        <v>55</v>
      </c>
      <c r="H942" t="n">
        <v>-0.1622736614975304</v>
      </c>
      <c r="I942" t="n">
        <v>-0</v>
      </c>
      <c r="J942" t="n">
        <v>0</v>
      </c>
      <c r="K942" t="n">
        <v>0</v>
      </c>
      <c r="L942" t="n">
        <v>-0.06610845979166413</v>
      </c>
      <c r="M942" t="n">
        <v>0</v>
      </c>
      <c r="N942" t="n">
        <v>90.8756548410615</v>
      </c>
      <c r="O942" t="n">
        <v>-0.4017339442577534</v>
      </c>
      <c r="P942" t="b">
        <v>1</v>
      </c>
      <c r="Q942" t="n">
        <v>0</v>
      </c>
      <c r="R942" t="b">
        <v>0</v>
      </c>
      <c r="S942" t="n">
        <v>-0.4017339442577534</v>
      </c>
      <c r="T942" t="n">
        <v>451.6961705519739</v>
      </c>
      <c r="U942" t="n">
        <v>1781.489696656985</v>
      </c>
      <c r="V942" t="n">
        <v>-8.493046504019691</v>
      </c>
      <c r="W942" t="n">
        <v>5</v>
      </c>
      <c r="X942" t="n">
        <v>1200.724055546808</v>
      </c>
      <c r="Y942" t="b">
        <v>0</v>
      </c>
      <c r="Z942" t="n">
        <v>1200.724055546808</v>
      </c>
      <c r="AA942" t="b">
        <v>0</v>
      </c>
      <c r="AB942" t="n">
        <v>-2.153409357002964</v>
      </c>
      <c r="AC942" t="n">
        <v>-0.4017339442577534</v>
      </c>
      <c r="AD942" t="b">
        <v>0</v>
      </c>
      <c r="AE942" t="n">
        <v>0</v>
      </c>
      <c r="AF942" t="n">
        <v>0</v>
      </c>
      <c r="AG942" t="n">
        <v>0</v>
      </c>
      <c r="AH942" t="n">
        <v>36.14687863838061</v>
      </c>
      <c r="AI942" t="n">
        <v>0.1056838572947812</v>
      </c>
      <c r="AJ942" t="n">
        <v>0.01328863844582257</v>
      </c>
      <c r="AK942" t="n">
        <v>2.259093214297745</v>
      </c>
      <c r="AL942" t="n">
        <v>0.01328863844582257</v>
      </c>
      <c r="AM942" t="n">
        <v>0</v>
      </c>
      <c r="AN942" t="n">
        <v>0</v>
      </c>
      <c r="AO942" t="n">
        <v>0.01418066858404906</v>
      </c>
      <c r="AP942" t="n">
        <v>0</v>
      </c>
      <c r="AQ942" t="n">
        <v>0.4020312753910195</v>
      </c>
      <c r="AR942" t="n">
        <v>1</v>
      </c>
      <c r="AS942" t="n">
        <v>0</v>
      </c>
      <c r="AT942" t="n">
        <v>0</v>
      </c>
      <c r="AU942" t="n">
        <v>0</v>
      </c>
      <c r="AV942" t="n">
        <v>0.4083769492308769</v>
      </c>
      <c r="AW942" t="n">
        <v>0.1283867799520703</v>
      </c>
    </row>
    <row r="943" spans="1:49">
      <c r="A943" t="n">
        <v>0</v>
      </c>
      <c r="B943" t="n">
        <v>-21.42638506</v>
      </c>
      <c r="C943" t="n">
        <v>57.558355065</v>
      </c>
      <c r="D943" t="n">
        <v>91.457628645</v>
      </c>
      <c r="E943" t="n">
        <v>1240.6625515</v>
      </c>
      <c r="F943" t="n">
        <v>940</v>
      </c>
      <c r="G943" t="n">
        <v>54.4</v>
      </c>
      <c r="H943" t="n">
        <v>-0.1362490855138443</v>
      </c>
      <c r="I943" t="n">
        <v>-0</v>
      </c>
      <c r="J943" t="n">
        <v>0</v>
      </c>
      <c r="K943" t="n">
        <v>0</v>
      </c>
      <c r="L943" t="n">
        <v>-0.07282880560416238</v>
      </c>
      <c r="M943" t="n">
        <v>0</v>
      </c>
      <c r="N943" t="n">
        <v>90.86821512402678</v>
      </c>
      <c r="O943" t="n">
        <v>0.2391709897571266</v>
      </c>
      <c r="P943" t="b">
        <v>1</v>
      </c>
      <c r="Q943" t="n">
        <v>0</v>
      </c>
      <c r="R943" t="b">
        <v>0</v>
      </c>
      <c r="S943" t="n">
        <v>0.2391709897571266</v>
      </c>
      <c r="T943" t="n">
        <v>446.7685759641342</v>
      </c>
      <c r="U943" t="n">
        <v>1762.055263602545</v>
      </c>
      <c r="V943" t="n">
        <v>5.112075554805839</v>
      </c>
      <c r="W943" t="n">
        <v>5</v>
      </c>
      <c r="X943" t="n">
        <v>1187.625247668115</v>
      </c>
      <c r="Y943" t="b">
        <v>0</v>
      </c>
      <c r="Z943" t="n">
        <v>1187.625247668115</v>
      </c>
      <c r="AA943" t="b">
        <v>0</v>
      </c>
      <c r="AB943" t="n">
        <v>1.296165201522778</v>
      </c>
      <c r="AC943" t="n">
        <v>0.2391709897571266</v>
      </c>
      <c r="AD943" t="b">
        <v>0</v>
      </c>
      <c r="AE943" t="n">
        <v>0</v>
      </c>
      <c r="AF943" t="n">
        <v>0</v>
      </c>
      <c r="AG943" t="n">
        <v>0.4869846475156726</v>
      </c>
      <c r="AH943" t="n">
        <v>36.14687863838061</v>
      </c>
      <c r="AI943" t="n">
        <v>3.948982335718127</v>
      </c>
      <c r="AJ943" t="n">
        <v>0.4911263444900064</v>
      </c>
      <c r="AK943" t="n">
        <v>2.025888564912818</v>
      </c>
      <c r="AL943" t="n">
        <v>0.4911263444900064</v>
      </c>
      <c r="AM943" t="n">
        <v>0</v>
      </c>
      <c r="AN943" t="n">
        <v>0</v>
      </c>
      <c r="AO943" t="n">
        <v>0.4917444938865611</v>
      </c>
      <c r="AP943" t="n">
        <v>0</v>
      </c>
      <c r="AQ943" t="n">
        <v>0.4863256421151902</v>
      </c>
      <c r="AR943" t="n">
        <v>1</v>
      </c>
      <c r="AS943" t="n">
        <v>0</v>
      </c>
      <c r="AT943" t="n">
        <v>0</v>
      </c>
      <c r="AU943" t="n">
        <v>0</v>
      </c>
      <c r="AV943" t="n">
        <v>0.4910159194692004</v>
      </c>
      <c r="AW943" t="n">
        <v>0.1543670692593766</v>
      </c>
    </row>
    <row r="944" spans="1:49">
      <c r="A944" t="n">
        <v>0</v>
      </c>
      <c r="B944" t="n">
        <v>-21.42638506</v>
      </c>
      <c r="C944" t="n">
        <v>57.5166631</v>
      </c>
      <c r="D944" t="n">
        <v>91.39138199</v>
      </c>
      <c r="E944" t="n">
        <v>1225.7298755</v>
      </c>
      <c r="F944" t="n">
        <v>941</v>
      </c>
      <c r="G944" t="n">
        <v>54.1</v>
      </c>
      <c r="H944" t="n">
        <v>-0.04272999644708353</v>
      </c>
      <c r="I944" t="n">
        <v>-0</v>
      </c>
      <c r="J944" t="n">
        <v>0</v>
      </c>
      <c r="K944" t="n">
        <v>0</v>
      </c>
      <c r="L944" t="n">
        <v>-0.07544538677083523</v>
      </c>
      <c r="M944" t="n">
        <v>0</v>
      </c>
      <c r="N944" t="n">
        <v>90.86077540699205</v>
      </c>
      <c r="O944" t="n">
        <v>2.610598649644617</v>
      </c>
      <c r="P944" t="b">
        <v>1</v>
      </c>
      <c r="Q944" t="n">
        <v>0</v>
      </c>
      <c r="R944" t="b">
        <v>0</v>
      </c>
      <c r="S944" t="n">
        <v>2.610598649644617</v>
      </c>
      <c r="T944" t="n">
        <v>444.3047786702144</v>
      </c>
      <c r="U944" t="n">
        <v>1752.338047075325</v>
      </c>
      <c r="V944" t="n">
        <v>56.10873879369623</v>
      </c>
      <c r="W944" t="n">
        <v>5</v>
      </c>
      <c r="X944" t="n">
        <v>1181.07584372877</v>
      </c>
      <c r="Y944" t="b">
        <v>0</v>
      </c>
      <c r="Z944" t="n">
        <v>1181.07584372877</v>
      </c>
      <c r="AA944" t="b">
        <v>0</v>
      </c>
      <c r="AB944" t="n">
        <v>14.2263536495173</v>
      </c>
      <c r="AC944" t="n">
        <v>2.610598649644617</v>
      </c>
      <c r="AD944" t="b">
        <v>0</v>
      </c>
      <c r="AE944" t="n">
        <v>0</v>
      </c>
      <c r="AF944" t="n">
        <v>0</v>
      </c>
      <c r="AG944" t="n">
        <v>0.8851675578541421</v>
      </c>
      <c r="AH944" t="n">
        <v>36.15107544242039</v>
      </c>
      <c r="AI944" t="n">
        <v>23.84559786571167</v>
      </c>
      <c r="AJ944" t="n">
        <v>2.949270594567805</v>
      </c>
      <c r="AK944" t="n">
        <v>2.738248237347729</v>
      </c>
      <c r="AL944" t="n">
        <v>2.949270594567805</v>
      </c>
      <c r="AM944" t="n">
        <v>0</v>
      </c>
      <c r="AN944" t="n">
        <v>0</v>
      </c>
      <c r="AO944" t="n">
        <v>2.949610621171471</v>
      </c>
      <c r="AP944" t="n">
        <v>0</v>
      </c>
      <c r="AQ944" t="n">
        <v>0.9534233667712263</v>
      </c>
      <c r="AR944" t="n">
        <v>1</v>
      </c>
      <c r="AS944" t="n">
        <v>0</v>
      </c>
      <c r="AT944" t="n">
        <v>0</v>
      </c>
      <c r="AU944" t="n">
        <v>0</v>
      </c>
      <c r="AV944" t="n">
        <v>0.949276422877562</v>
      </c>
      <c r="AW944" t="n">
        <v>0.2984363917875489</v>
      </c>
    </row>
    <row r="945" spans="1:49">
      <c r="A945" t="n">
        <v>0</v>
      </c>
      <c r="B945" t="n">
        <v>-21.42638506</v>
      </c>
      <c r="C945" t="n">
        <v>57.477983265</v>
      </c>
      <c r="D945" t="n">
        <v>91.32992148</v>
      </c>
      <c r="E945" t="n">
        <v>1214.025441</v>
      </c>
      <c r="F945" t="n">
        <v>942</v>
      </c>
      <c r="G945" t="n">
        <v>54</v>
      </c>
      <c r="H945" t="n">
        <v>-0.02616426203115108</v>
      </c>
      <c r="I945" t="n">
        <v>-0</v>
      </c>
      <c r="J945" t="n">
        <v>0</v>
      </c>
      <c r="K945" t="n">
        <v>0</v>
      </c>
      <c r="L945" t="n">
        <v>-0.06998014045833423</v>
      </c>
      <c r="M945" t="n">
        <v>0</v>
      </c>
      <c r="N945" t="n">
        <v>90.85333568995732</v>
      </c>
      <c r="O945" t="n">
        <v>3.022868050170881</v>
      </c>
      <c r="P945" t="b">
        <v>1</v>
      </c>
      <c r="Q945" t="n">
        <v>0</v>
      </c>
      <c r="R945" t="b">
        <v>0</v>
      </c>
      <c r="S945" t="n">
        <v>3.022868050170881</v>
      </c>
      <c r="T945" t="n">
        <v>443.4835129055744</v>
      </c>
      <c r="U945" t="n">
        <v>1749.098974899585</v>
      </c>
      <c r="V945" t="n">
        <v>65.08982343183851</v>
      </c>
      <c r="W945" t="n">
        <v>5</v>
      </c>
      <c r="X945" t="n">
        <v>1178.892709082321</v>
      </c>
      <c r="Y945" t="b">
        <v>0</v>
      </c>
      <c r="Z945" t="n">
        <v>1178.892709082321</v>
      </c>
      <c r="AA945" t="b">
        <v>0</v>
      </c>
      <c r="AB945" t="n">
        <v>16.50350492693674</v>
      </c>
      <c r="AC945" t="n">
        <v>3.022868050170881</v>
      </c>
      <c r="AD945" t="b">
        <v>0</v>
      </c>
      <c r="AE945" t="n">
        <v>0</v>
      </c>
      <c r="AF945" t="n">
        <v>0</v>
      </c>
      <c r="AG945" t="n">
        <v>0.8953144489483851</v>
      </c>
      <c r="AH945" t="n">
        <v>36.16132923525136</v>
      </c>
      <c r="AI945" t="n">
        <v>27.34895251971653</v>
      </c>
      <c r="AJ945" t="n">
        <v>3.376319966377701</v>
      </c>
      <c r="AK945" t="n">
        <v>2.863040165210979</v>
      </c>
      <c r="AL945" t="n">
        <v>3.376319966377701</v>
      </c>
      <c r="AM945" t="n">
        <v>0</v>
      </c>
      <c r="AN945" t="n">
        <v>0</v>
      </c>
      <c r="AO945" t="n">
        <v>3.376571271988137</v>
      </c>
      <c r="AP945" t="n">
        <v>0</v>
      </c>
      <c r="AQ945" t="n">
        <v>1.034487924793265</v>
      </c>
      <c r="AR945" t="n">
        <v>1</v>
      </c>
      <c r="AS945" t="n">
        <v>0</v>
      </c>
      <c r="AT945" t="n">
        <v>0</v>
      </c>
      <c r="AU945" t="n">
        <v>0</v>
      </c>
      <c r="AV945" t="n">
        <v>1.028841686941582</v>
      </c>
      <c r="AW945" t="n">
        <v>0.3234503600549904</v>
      </c>
    </row>
    <row r="946" spans="1:49">
      <c r="A946" t="n">
        <v>0</v>
      </c>
      <c r="B946" t="n">
        <v>-21.42638506</v>
      </c>
      <c r="C946" t="n">
        <v>57.440506605</v>
      </c>
      <c r="D946" t="n">
        <v>91.27037275500001</v>
      </c>
      <c r="E946" t="n">
        <v>1202.830072</v>
      </c>
      <c r="F946" t="n">
        <v>943</v>
      </c>
      <c r="G946" t="n">
        <v>53.9</v>
      </c>
      <c r="H946" t="n">
        <v>-0.01927962209498091</v>
      </c>
      <c r="I946" t="n">
        <v>-0</v>
      </c>
      <c r="J946" t="n">
        <v>0</v>
      </c>
      <c r="K946" t="n">
        <v>0</v>
      </c>
      <c r="L946" t="n">
        <v>-0.05978371416666856</v>
      </c>
      <c r="M946" t="n">
        <v>0</v>
      </c>
      <c r="N946" t="n">
        <v>90.84589597292259</v>
      </c>
      <c r="O946" t="n">
        <v>3.1872632620826</v>
      </c>
      <c r="P946" t="b">
        <v>1</v>
      </c>
      <c r="Q946" t="n">
        <v>0</v>
      </c>
      <c r="R946" t="b">
        <v>0</v>
      </c>
      <c r="S946" t="n">
        <v>3.1872632620826</v>
      </c>
      <c r="T946" t="n">
        <v>442.6622471409344</v>
      </c>
      <c r="U946" t="n">
        <v>1745.859902723845</v>
      </c>
      <c r="V946" t="n">
        <v>68.7569865790892</v>
      </c>
      <c r="W946" t="n">
        <v>5</v>
      </c>
      <c r="X946" t="n">
        <v>1176.709574435872</v>
      </c>
      <c r="Y946" t="b">
        <v>0</v>
      </c>
      <c r="Z946" t="n">
        <v>1176.709574435872</v>
      </c>
      <c r="AA946" t="b">
        <v>0</v>
      </c>
      <c r="AB946" t="n">
        <v>17.43331302715243</v>
      </c>
      <c r="AC946" t="n">
        <v>3.1872632620826</v>
      </c>
      <c r="AD946" t="b">
        <v>0</v>
      </c>
      <c r="AE946" t="n">
        <v>0</v>
      </c>
      <c r="AF946" t="n">
        <v>0</v>
      </c>
      <c r="AG946" t="n">
        <v>0.8987701356039977</v>
      </c>
      <c r="AH946" t="n">
        <v>36.17215318487689</v>
      </c>
      <c r="AI946" t="n">
        <v>28.77871501348826</v>
      </c>
      <c r="AJ946" t="n">
        <v>3.546249631381747</v>
      </c>
      <c r="AK946" t="n">
        <v>2.913265418306615</v>
      </c>
      <c r="AL946" t="n">
        <v>3.546249631381747</v>
      </c>
      <c r="AM946" t="n">
        <v>0</v>
      </c>
      <c r="AN946" t="n">
        <v>0</v>
      </c>
      <c r="AO946" t="n">
        <v>3.546490407768259</v>
      </c>
      <c r="AP946" t="n">
        <v>0</v>
      </c>
      <c r="AQ946" t="n">
        <v>1.066006309826585</v>
      </c>
      <c r="AR946" t="n">
        <v>1</v>
      </c>
      <c r="AS946" t="n">
        <v>0</v>
      </c>
      <c r="AT946" t="n">
        <v>0</v>
      </c>
      <c r="AU946" t="n">
        <v>0</v>
      </c>
      <c r="AV946" t="n">
        <v>1.059788529700484</v>
      </c>
      <c r="AW946" t="n">
        <v>0.3331795220436419</v>
      </c>
    </row>
    <row r="947" spans="1:49">
      <c r="A947" t="n">
        <v>0</v>
      </c>
      <c r="B947" t="n">
        <v>-21.42638506</v>
      </c>
      <c r="C947" t="n">
        <v>57.40269387</v>
      </c>
      <c r="D947" t="n">
        <v>91.21029002500001</v>
      </c>
      <c r="E947" t="n">
        <v>1191.6104995</v>
      </c>
      <c r="F947" t="n">
        <v>944</v>
      </c>
      <c r="G947" t="n">
        <v>53.9</v>
      </c>
      <c r="H947" t="n">
        <v>0.019949417077747</v>
      </c>
      <c r="I947" t="n">
        <v>-0</v>
      </c>
      <c r="J947" t="n">
        <v>0</v>
      </c>
      <c r="K947" t="n">
        <v>0</v>
      </c>
      <c r="L947" t="n">
        <v>-0.05112546622916808</v>
      </c>
      <c r="M947" t="n">
        <v>0</v>
      </c>
      <c r="N947" t="n">
        <v>90.83845625588786</v>
      </c>
      <c r="O947" t="n">
        <v>4.185457605635754</v>
      </c>
      <c r="P947" t="b">
        <v>1</v>
      </c>
      <c r="Q947" t="n">
        <v>0</v>
      </c>
      <c r="R947" t="b">
        <v>0</v>
      </c>
      <c r="S947" t="n">
        <v>4.185457605635754</v>
      </c>
      <c r="T947" t="n">
        <v>442.6622471409344</v>
      </c>
      <c r="U947" t="n">
        <v>1745.859902723845</v>
      </c>
      <c r="V947" t="n">
        <v>90.29045571529143</v>
      </c>
      <c r="W947" t="n">
        <v>5</v>
      </c>
      <c r="X947" t="n">
        <v>1176.709574435872</v>
      </c>
      <c r="Y947" t="b">
        <v>0</v>
      </c>
      <c r="Z947" t="n">
        <v>1176.709574435872</v>
      </c>
      <c r="AA947" t="b">
        <v>0</v>
      </c>
      <c r="AB947" t="n">
        <v>22.89311757487105</v>
      </c>
      <c r="AC947" t="n">
        <v>4.185457605635754</v>
      </c>
      <c r="AD947" t="b">
        <v>0</v>
      </c>
      <c r="AE947" t="n">
        <v>0</v>
      </c>
      <c r="AF947" t="n">
        <v>0</v>
      </c>
      <c r="AG947" t="n">
        <v>0.9135296102142785</v>
      </c>
      <c r="AH947" t="n">
        <v>36.18318905092673</v>
      </c>
      <c r="AI947" t="n">
        <v>37.18111535145711</v>
      </c>
      <c r="AJ947" t="n">
        <v>4.581633215648049</v>
      </c>
      <c r="AK947" t="n">
        <v>3.215065537108366</v>
      </c>
      <c r="AL947" t="n">
        <v>4.581633215648049</v>
      </c>
      <c r="AM947" t="n">
        <v>0</v>
      </c>
      <c r="AN947" t="n">
        <v>0</v>
      </c>
      <c r="AO947" t="n">
        <v>4.581824360941338</v>
      </c>
      <c r="AP947" t="n">
        <v>0</v>
      </c>
      <c r="AQ947" t="n">
        <v>1.26842184191171</v>
      </c>
      <c r="AR947" t="n">
        <v>1</v>
      </c>
      <c r="AS947" t="n">
        <v>0</v>
      </c>
      <c r="AT947" t="n">
        <v>0</v>
      </c>
      <c r="AU947" t="n">
        <v>0</v>
      </c>
      <c r="AV947" t="n">
        <v>1.258493040150707</v>
      </c>
      <c r="AW947" t="n">
        <v>0.3956488467856558</v>
      </c>
    </row>
    <row r="948" spans="1:49">
      <c r="A948" t="n">
        <v>0</v>
      </c>
      <c r="B948" t="n">
        <v>-21.42638506</v>
      </c>
      <c r="C948" t="n">
        <v>57.371466375</v>
      </c>
      <c r="D948" t="n">
        <v>91.16067095</v>
      </c>
      <c r="E948" t="n">
        <v>1182.85849</v>
      </c>
      <c r="F948" t="n">
        <v>945</v>
      </c>
      <c r="G948" t="n">
        <v>54</v>
      </c>
      <c r="H948" t="n">
        <v>0.02281528711732861</v>
      </c>
      <c r="I948" t="n">
        <v>-0</v>
      </c>
      <c r="J948" t="n">
        <v>0</v>
      </c>
      <c r="K948" t="n">
        <v>0</v>
      </c>
      <c r="L948" t="n">
        <v>-0.04327379641666662</v>
      </c>
      <c r="M948" t="n">
        <v>0</v>
      </c>
      <c r="N948" t="n">
        <v>90.83101653885313</v>
      </c>
      <c r="O948" t="n">
        <v>4.271479206838499</v>
      </c>
      <c r="P948" t="b">
        <v>1</v>
      </c>
      <c r="Q948" t="n">
        <v>0</v>
      </c>
      <c r="R948" t="b">
        <v>0</v>
      </c>
      <c r="S948" t="n">
        <v>4.271479206838499</v>
      </c>
      <c r="T948" t="n">
        <v>443.4835129055744</v>
      </c>
      <c r="U948" t="n">
        <v>1749.098974899585</v>
      </c>
      <c r="V948" t="n">
        <v>91.97550893766953</v>
      </c>
      <c r="W948" t="n">
        <v>5</v>
      </c>
      <c r="X948" t="n">
        <v>1178.892709082321</v>
      </c>
      <c r="Y948" t="b">
        <v>0</v>
      </c>
      <c r="Z948" t="n">
        <v>1178.892709082321</v>
      </c>
      <c r="AA948" t="b">
        <v>0</v>
      </c>
      <c r="AB948" t="n">
        <v>23.32036230671134</v>
      </c>
      <c r="AC948" t="n">
        <v>4.271479206838499</v>
      </c>
      <c r="AD948" t="b">
        <v>0</v>
      </c>
      <c r="AE948" t="n">
        <v>0</v>
      </c>
      <c r="AF948" t="n">
        <v>0</v>
      </c>
      <c r="AG948" t="n">
        <v>0.914390062272613</v>
      </c>
      <c r="AH948" t="n">
        <v>36.195568182888</v>
      </c>
      <c r="AI948" t="n">
        <v>37.83937020186455</v>
      </c>
      <c r="AJ948" t="n">
        <v>4.671397233060715</v>
      </c>
      <c r="AK948" t="n">
        <v>3.239426126625169</v>
      </c>
      <c r="AL948" t="n">
        <v>4.671397233060715</v>
      </c>
      <c r="AM948" t="n">
        <v>0</v>
      </c>
      <c r="AN948" t="n">
        <v>0</v>
      </c>
      <c r="AO948" t="n">
        <v>4.671478011982679</v>
      </c>
      <c r="AP948" t="n">
        <v>0</v>
      </c>
      <c r="AQ948" t="n">
        <v>1.285369562034168</v>
      </c>
      <c r="AR948" t="n">
        <v>1</v>
      </c>
      <c r="AS948" t="n">
        <v>0</v>
      </c>
      <c r="AT948" t="n">
        <v>0</v>
      </c>
      <c r="AU948" t="n">
        <v>0</v>
      </c>
      <c r="AV948" t="n">
        <v>1.27515033340089</v>
      </c>
      <c r="AW948" t="n">
        <v>0.400885616997922</v>
      </c>
    </row>
    <row r="949" spans="1:49">
      <c r="A949" t="n">
        <v>0</v>
      </c>
      <c r="B949" t="n">
        <v>-21.42638506</v>
      </c>
      <c r="C949" t="n">
        <v>57.352552985</v>
      </c>
      <c r="D949" t="n">
        <v>91.13061842499999</v>
      </c>
      <c r="E949" t="n">
        <v>1178.627361</v>
      </c>
      <c r="F949" t="n">
        <v>946</v>
      </c>
      <c r="G949" t="n">
        <v>54.2</v>
      </c>
      <c r="H949" t="n">
        <v>0.1387894344529439</v>
      </c>
      <c r="I949" t="n">
        <v>-0</v>
      </c>
      <c r="J949" t="n">
        <v>0</v>
      </c>
      <c r="K949" t="n">
        <v>0</v>
      </c>
      <c r="L949" t="n">
        <v>-0.03208380772916614</v>
      </c>
      <c r="M949" t="n">
        <v>0</v>
      </c>
      <c r="N949" t="n">
        <v>90.82357682181841</v>
      </c>
      <c r="O949" t="n">
        <v>7.265182000461272</v>
      </c>
      <c r="P949" t="b">
        <v>1</v>
      </c>
      <c r="Q949" t="n">
        <v>0</v>
      </c>
      <c r="R949" t="b">
        <v>0</v>
      </c>
      <c r="S949" t="n">
        <v>7.265182000461272</v>
      </c>
      <c r="T949" t="n">
        <v>445.1260444348544</v>
      </c>
      <c r="U949" t="n">
        <v>1755.577119251066</v>
      </c>
      <c r="V949" t="n">
        <v>155.8600727536045</v>
      </c>
      <c r="W949" t="n">
        <v>5</v>
      </c>
      <c r="X949" t="n">
        <v>1183.258978375218</v>
      </c>
      <c r="Y949" t="b">
        <v>0</v>
      </c>
      <c r="Z949" t="n">
        <v>1183.258978375218</v>
      </c>
      <c r="AA949" t="b">
        <v>0</v>
      </c>
      <c r="AB949" t="n">
        <v>39.51827402474758</v>
      </c>
      <c r="AC949" t="n">
        <v>7.265182000461272</v>
      </c>
      <c r="AD949" t="b">
        <v>0</v>
      </c>
      <c r="AE949" t="n">
        <v>0</v>
      </c>
      <c r="AF949" t="n">
        <v>0</v>
      </c>
      <c r="AG949" t="n">
        <v>0.9340919849317597</v>
      </c>
      <c r="AH949" t="n">
        <v>36.20807602257571</v>
      </c>
      <c r="AI949" t="n">
        <v>62.76946487977371</v>
      </c>
      <c r="AJ949" t="n">
        <v>7.777801456022591</v>
      </c>
      <c r="AK949" t="n">
        <v>4.137010837121522</v>
      </c>
      <c r="AL949" t="n">
        <v>7.777801456022591</v>
      </c>
      <c r="AM949" t="n">
        <v>0</v>
      </c>
      <c r="AN949" t="n">
        <v>0</v>
      </c>
      <c r="AO949" t="n">
        <v>7.777816579998036</v>
      </c>
      <c r="AP949" t="n">
        <v>0</v>
      </c>
      <c r="AQ949" t="n">
        <v>1.912155716002804</v>
      </c>
      <c r="AR949" t="n">
        <v>1</v>
      </c>
      <c r="AS949" t="n">
        <v>0</v>
      </c>
      <c r="AT949" t="n">
        <v>0</v>
      </c>
      <c r="AU949" t="n">
        <v>0</v>
      </c>
      <c r="AV949" t="n">
        <v>1.89069248136774</v>
      </c>
      <c r="AW949" t="n">
        <v>0.5944016184546209</v>
      </c>
    </row>
    <row r="950" spans="1:49">
      <c r="A950" t="n">
        <v>0</v>
      </c>
      <c r="B950" t="n">
        <v>-21.42638506</v>
      </c>
      <c r="C950" t="n">
        <v>57.341185415</v>
      </c>
      <c r="D950" t="n">
        <v>91.11255586999999</v>
      </c>
      <c r="E950" t="n">
        <v>1177.240724</v>
      </c>
      <c r="F950" t="n">
        <v>947</v>
      </c>
      <c r="G950" t="n">
        <v>55</v>
      </c>
      <c r="H950" t="n">
        <v>0.2553603084042209</v>
      </c>
      <c r="I950" t="n">
        <v>-0</v>
      </c>
      <c r="J950" t="n">
        <v>0</v>
      </c>
      <c r="K950" t="n">
        <v>0</v>
      </c>
      <c r="L950" t="n">
        <v>-0.01295159977083538</v>
      </c>
      <c r="M950" t="n">
        <v>0</v>
      </c>
      <c r="N950" t="n">
        <v>90.81613710478368</v>
      </c>
      <c r="O950" t="n">
        <v>10.44195807008709</v>
      </c>
      <c r="P950" t="b">
        <v>1</v>
      </c>
      <c r="Q950" t="n">
        <v>0</v>
      </c>
      <c r="R950" t="b">
        <v>0</v>
      </c>
      <c r="S950" t="n">
        <v>10.44195807008709</v>
      </c>
      <c r="T950" t="n">
        <v>451.6961705519739</v>
      </c>
      <c r="U950" t="n">
        <v>1781.489696656985</v>
      </c>
      <c r="V950" t="n">
        <v>220.7531545439275</v>
      </c>
      <c r="W950" t="n">
        <v>5</v>
      </c>
      <c r="X950" t="n">
        <v>1200.724055546808</v>
      </c>
      <c r="Y950" t="b">
        <v>0</v>
      </c>
      <c r="Z950" t="n">
        <v>1200.724055546808</v>
      </c>
      <c r="AA950" t="b">
        <v>0</v>
      </c>
      <c r="AB950" t="n">
        <v>55.97189516833861</v>
      </c>
      <c r="AC950" t="n">
        <v>10.44195807008709</v>
      </c>
      <c r="AD950" t="b">
        <v>0</v>
      </c>
      <c r="AE950" t="n">
        <v>0</v>
      </c>
      <c r="AF950" t="n">
        <v>0</v>
      </c>
      <c r="AG950" t="n">
        <v>0.9426274898309028</v>
      </c>
      <c r="AH950" t="n">
        <v>36.22445416182247</v>
      </c>
      <c r="AI950" t="n">
        <v>88.09880440052126</v>
      </c>
      <c r="AJ950" t="n">
        <v>11.0775021763478</v>
      </c>
      <c r="AK950" t="n">
        <v>5.05444955135421</v>
      </c>
      <c r="AL950" t="n">
        <v>11.0775021763478</v>
      </c>
      <c r="AM950" t="n">
        <v>0</v>
      </c>
      <c r="AN950" t="n">
        <v>0</v>
      </c>
      <c r="AO950" t="n">
        <v>11.07750276480888</v>
      </c>
      <c r="AP950" t="n">
        <v>0</v>
      </c>
      <c r="AQ950" t="n">
        <v>2.60138310165579</v>
      </c>
      <c r="AR950" t="n">
        <v>1</v>
      </c>
      <c r="AS950" t="n">
        <v>0</v>
      </c>
      <c r="AT950" t="n">
        <v>0</v>
      </c>
      <c r="AU950" t="n">
        <v>0</v>
      </c>
      <c r="AV950" t="n">
        <v>2.567997056622368</v>
      </c>
      <c r="AW950" t="n">
        <v>0.8073346785294319</v>
      </c>
    </row>
    <row r="951" spans="1:49">
      <c r="A951" t="n">
        <v>0</v>
      </c>
      <c r="B951" t="n">
        <v>-21.42638506</v>
      </c>
      <c r="C951" t="n">
        <v>57.33400665</v>
      </c>
      <c r="D951" t="n">
        <v>91.101149135</v>
      </c>
      <c r="E951" t="n">
        <v>1177.519234</v>
      </c>
      <c r="F951" t="n">
        <v>948</v>
      </c>
      <c r="G951" t="n">
        <v>55.8</v>
      </c>
      <c r="H951" t="n">
        <v>0.1731026652634915</v>
      </c>
      <c r="I951" t="n">
        <v>-0</v>
      </c>
      <c r="J951" t="n">
        <v>0</v>
      </c>
      <c r="K951" t="n">
        <v>0</v>
      </c>
      <c r="L951" t="n">
        <v>0.01277253681250035</v>
      </c>
      <c r="M951" t="n">
        <v>0</v>
      </c>
      <c r="N951" t="n">
        <v>90.80869738774895</v>
      </c>
      <c r="O951" t="n">
        <v>8.471027726137207</v>
      </c>
      <c r="P951" t="b">
        <v>1</v>
      </c>
      <c r="Q951" t="n">
        <v>0</v>
      </c>
      <c r="R951" t="b">
        <v>0</v>
      </c>
      <c r="S951" t="n">
        <v>8.471027726137207</v>
      </c>
      <c r="T951" t="n">
        <v>458.2662966690935</v>
      </c>
      <c r="U951" t="n">
        <v>1807.402274062905</v>
      </c>
      <c r="V951" t="n">
        <v>176.5182312750464</v>
      </c>
      <c r="W951" t="n">
        <v>5</v>
      </c>
      <c r="X951" t="n">
        <v>1218.189132718398</v>
      </c>
      <c r="Y951" t="b">
        <v>0</v>
      </c>
      <c r="Z951" t="n">
        <v>1218.189132718398</v>
      </c>
      <c r="AA951" t="b">
        <v>0</v>
      </c>
      <c r="AB951" t="n">
        <v>44.75614383241541</v>
      </c>
      <c r="AC951" t="n">
        <v>8.471027726137207</v>
      </c>
      <c r="AD951" t="b">
        <v>0</v>
      </c>
      <c r="AE951" t="n">
        <v>0</v>
      </c>
      <c r="AF951" t="n">
        <v>0</v>
      </c>
      <c r="AG951" t="n">
        <v>0.9373058102935574</v>
      </c>
      <c r="AH951" t="n">
        <v>36.24494527844685</v>
      </c>
      <c r="AI951" t="n">
        <v>70.84536711798806</v>
      </c>
      <c r="AJ951" t="n">
        <v>9.037634924597493</v>
      </c>
      <c r="AK951" t="n">
        <v>4.441592885917714</v>
      </c>
      <c r="AL951" t="n">
        <v>9.037634924597493</v>
      </c>
      <c r="AM951" t="n">
        <v>0</v>
      </c>
      <c r="AN951" t="n">
        <v>0</v>
      </c>
      <c r="AO951" t="n">
        <v>9.037638053240469</v>
      </c>
      <c r="AP951" t="n">
        <v>0</v>
      </c>
      <c r="AQ951" t="n">
        <v>2.172537275229116</v>
      </c>
      <c r="AR951" t="n">
        <v>1</v>
      </c>
      <c r="AS951" t="n">
        <v>0</v>
      </c>
      <c r="AT951" t="n">
        <v>0</v>
      </c>
      <c r="AU951" t="n">
        <v>0</v>
      </c>
      <c r="AV951" t="n">
        <v>2.146537804244376</v>
      </c>
      <c r="AW951" t="n">
        <v>0.6748350445620254</v>
      </c>
    </row>
    <row r="952" spans="1:49">
      <c r="A952" t="n">
        <v>0</v>
      </c>
      <c r="B952" t="n">
        <v>-21.42638506</v>
      </c>
      <c r="C952" t="n">
        <v>57.332109285</v>
      </c>
      <c r="D952" t="n">
        <v>91.098134305</v>
      </c>
      <c r="E952" t="n">
        <v>1179.7958285</v>
      </c>
      <c r="F952" t="n">
        <v>949</v>
      </c>
      <c r="G952" t="n">
        <v>56.2</v>
      </c>
      <c r="H952" t="n">
        <v>0.05222903054181582</v>
      </c>
      <c r="I952" t="n">
        <v>-0</v>
      </c>
      <c r="J952" t="n">
        <v>0</v>
      </c>
      <c r="K952" t="n">
        <v>0</v>
      </c>
      <c r="L952" t="n">
        <v>0.0337092578124995</v>
      </c>
      <c r="M952" t="n">
        <v>0</v>
      </c>
      <c r="N952" t="n">
        <v>90.80125767071422</v>
      </c>
      <c r="O952" t="n">
        <v>5.347242535624128</v>
      </c>
      <c r="P952" t="b">
        <v>1</v>
      </c>
      <c r="Q952" t="n">
        <v>0</v>
      </c>
      <c r="R952" t="b">
        <v>0</v>
      </c>
      <c r="S952" t="n">
        <v>5.347242535624128</v>
      </c>
      <c r="T952" t="n">
        <v>461.5513597276534</v>
      </c>
      <c r="U952" t="n">
        <v>1820.358562765865</v>
      </c>
      <c r="V952" t="n">
        <v>110.6321188555906</v>
      </c>
      <c r="W952" t="n">
        <v>5</v>
      </c>
      <c r="X952" t="n">
        <v>1226.921671304193</v>
      </c>
      <c r="Y952" t="b">
        <v>0</v>
      </c>
      <c r="Z952" t="n">
        <v>1226.921671304193</v>
      </c>
      <c r="AA952" t="b">
        <v>0</v>
      </c>
      <c r="AB952" t="n">
        <v>28.05074007494692</v>
      </c>
      <c r="AC952" t="n">
        <v>5.347242535624128</v>
      </c>
      <c r="AD952" t="b">
        <v>0</v>
      </c>
      <c r="AE952" t="n">
        <v>0</v>
      </c>
      <c r="AF952" t="n">
        <v>0</v>
      </c>
      <c r="AG952" t="n">
        <v>0.9219873385429056</v>
      </c>
      <c r="AH952" t="n">
        <v>36.26311060566839</v>
      </c>
      <c r="AI952" t="n">
        <v>45.13978335354515</v>
      </c>
      <c r="AJ952" t="n">
        <v>5.799691939452039</v>
      </c>
      <c r="AK952" t="n">
        <v>3.521474637006705</v>
      </c>
      <c r="AL952" t="n">
        <v>5.799691939452039</v>
      </c>
      <c r="AM952" t="n">
        <v>0</v>
      </c>
      <c r="AN952" t="n">
        <v>0</v>
      </c>
      <c r="AO952" t="n">
        <v>5.79972322474434</v>
      </c>
      <c r="AP952" t="n">
        <v>0</v>
      </c>
      <c r="AQ952" t="n">
        <v>1.51078507001713</v>
      </c>
      <c r="AR952" t="n">
        <v>1</v>
      </c>
      <c r="AS952" t="n">
        <v>0</v>
      </c>
      <c r="AT952" t="n">
        <v>0</v>
      </c>
      <c r="AU952" t="n">
        <v>0</v>
      </c>
      <c r="AV952" t="n">
        <v>1.496530033834153</v>
      </c>
      <c r="AW952" t="n">
        <v>0.4704836365210857</v>
      </c>
    </row>
    <row r="953" spans="1:49">
      <c r="A953" t="n">
        <v>0</v>
      </c>
      <c r="B953" t="n">
        <v>-21.42638506</v>
      </c>
      <c r="C953" t="n">
        <v>57.340720765</v>
      </c>
      <c r="D953" t="n">
        <v>91.11181755999999</v>
      </c>
      <c r="E953" t="n">
        <v>1185.599037</v>
      </c>
      <c r="F953" t="n">
        <v>950</v>
      </c>
      <c r="G953" t="n">
        <v>56.1</v>
      </c>
      <c r="H953" t="n">
        <v>-0.1320187874307548</v>
      </c>
      <c r="I953" t="n">
        <v>-0</v>
      </c>
      <c r="J953" t="n">
        <v>0</v>
      </c>
      <c r="K953" t="n">
        <v>0</v>
      </c>
      <c r="L953" t="n">
        <v>0.0411781742916642</v>
      </c>
      <c r="M953" t="n">
        <v>0</v>
      </c>
      <c r="N953" t="n">
        <v>90.79381795367949</v>
      </c>
      <c r="O953" t="n">
        <v>0.4525280212698188</v>
      </c>
      <c r="P953" t="b">
        <v>1</v>
      </c>
      <c r="Q953" t="n">
        <v>0</v>
      </c>
      <c r="R953" t="b">
        <v>0</v>
      </c>
      <c r="S953" t="n">
        <v>0.4525280212698188</v>
      </c>
      <c r="T953" t="n">
        <v>460.7300939630134</v>
      </c>
      <c r="U953" t="n">
        <v>1817.119490590125</v>
      </c>
      <c r="V953" t="n">
        <v>9.379296783483108</v>
      </c>
      <c r="W953" t="n">
        <v>5</v>
      </c>
      <c r="X953" t="n">
        <v>1224.738536657744</v>
      </c>
      <c r="Y953" t="b">
        <v>0</v>
      </c>
      <c r="Z953" t="n">
        <v>1224.738536657744</v>
      </c>
      <c r="AA953" t="b">
        <v>0</v>
      </c>
      <c r="AB953" t="n">
        <v>2.378117845710727</v>
      </c>
      <c r="AC953" t="n">
        <v>0.4525280212698188</v>
      </c>
      <c r="AD953" t="b">
        <v>0</v>
      </c>
      <c r="AE953" t="n">
        <v>0</v>
      </c>
      <c r="AF953" t="n">
        <v>0</v>
      </c>
      <c r="AG953" t="n">
        <v>0.6267838526658021</v>
      </c>
      <c r="AH953" t="n">
        <v>36.27737899022743</v>
      </c>
      <c r="AI953" t="n">
        <v>5.62931661567337</v>
      </c>
      <c r="AJ953" t="n">
        <v>0.7219841726061575</v>
      </c>
      <c r="AK953" t="n">
        <v>2.100951859426002</v>
      </c>
      <c r="AL953" t="n">
        <v>0.7219841726061575</v>
      </c>
      <c r="AM953" t="n">
        <v>0</v>
      </c>
      <c r="AN953" t="n">
        <v>0</v>
      </c>
      <c r="AO953" t="n">
        <v>0.7221482234583702</v>
      </c>
      <c r="AP953" t="n">
        <v>0</v>
      </c>
      <c r="AQ953" t="n">
        <v>0.5165604778627911</v>
      </c>
      <c r="AR953" t="n">
        <v>1</v>
      </c>
      <c r="AS953" t="n">
        <v>0</v>
      </c>
      <c r="AT953" t="n">
        <v>0</v>
      </c>
      <c r="AU953" t="n">
        <v>0</v>
      </c>
      <c r="AV953" t="n">
        <v>0.5206954094047426</v>
      </c>
      <c r="AW953" t="n">
        <v>0.1636977970358111</v>
      </c>
    </row>
    <row r="954" spans="1:49">
      <c r="A954" t="n">
        <v>-32.438623</v>
      </c>
      <c r="B954" t="n">
        <v>11.00727331</v>
      </c>
      <c r="C954" t="n">
        <v>57.37170821</v>
      </c>
      <c r="D954" t="n">
        <v>91.161055215</v>
      </c>
      <c r="E954" t="n">
        <v>1198.297881</v>
      </c>
      <c r="F954" t="n">
        <v>951</v>
      </c>
      <c r="G954" t="n">
        <v>55.1</v>
      </c>
      <c r="H954" t="n">
        <v>-0.4408205474854636</v>
      </c>
      <c r="I954" t="n">
        <v>0.6777609928496551</v>
      </c>
      <c r="J954" t="n">
        <v>0</v>
      </c>
      <c r="K954" t="n">
        <v>0</v>
      </c>
      <c r="L954" t="n">
        <v>0.03473725410416767</v>
      </c>
      <c r="M954" t="n">
        <v>0</v>
      </c>
      <c r="N954" t="n">
        <v>90.79200908011178</v>
      </c>
      <c r="O954" t="n">
        <v>-7.642564011715321</v>
      </c>
      <c r="P954" t="b">
        <v>1</v>
      </c>
      <c r="Q954" t="n">
        <v>0</v>
      </c>
      <c r="R954" t="b">
        <v>0</v>
      </c>
      <c r="S954" t="n">
        <v>-7.642564011715321</v>
      </c>
      <c r="T954" t="n">
        <v>452.5174363166139</v>
      </c>
      <c r="U954" t="n">
        <v>1784.728768832725</v>
      </c>
      <c r="V954" t="n">
        <v>-161.2780073530256</v>
      </c>
      <c r="W954" t="n">
        <v>5</v>
      </c>
      <c r="X954" t="n">
        <v>1202.907190193257</v>
      </c>
      <c r="Y954" t="b">
        <v>0</v>
      </c>
      <c r="Z954" t="n">
        <v>1202.907190193257</v>
      </c>
      <c r="AA954" t="b">
        <v>0</v>
      </c>
      <c r="AB954" t="n">
        <v>-40.89198969397201</v>
      </c>
      <c r="AC954" t="n">
        <v>-7.642564011715321</v>
      </c>
      <c r="AD954" t="b">
        <v>0</v>
      </c>
      <c r="AE954" t="n">
        <v>0</v>
      </c>
      <c r="AF954" t="n">
        <v>0</v>
      </c>
      <c r="AG954" t="n">
        <v>0.9115712420448304</v>
      </c>
      <c r="AH954" t="n">
        <v>36.28315576892543</v>
      </c>
      <c r="AI954" t="n">
        <v>-55.30558135759418</v>
      </c>
      <c r="AJ954" t="n">
        <v>-6.966741568566458</v>
      </c>
      <c r="AK954" t="n">
        <v>-14.41359166362216</v>
      </c>
      <c r="AL954" t="n">
        <v>-6.966741568566458</v>
      </c>
      <c r="AM954" t="n">
        <v>2</v>
      </c>
      <c r="AN954" t="n">
        <v>4.251660888854627</v>
      </c>
      <c r="AO954" t="n">
        <v>-2.036890384842896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</row>
    <row r="955" spans="1:49">
      <c r="A955" t="n">
        <v>-83.12397145</v>
      </c>
      <c r="B955" t="n">
        <v>61.684864515</v>
      </c>
      <c r="C955" t="n">
        <v>57.41904374</v>
      </c>
      <c r="D955" t="n">
        <v>91.23626923</v>
      </c>
      <c r="E955" t="n">
        <v>1215.52941</v>
      </c>
      <c r="F955" t="n">
        <v>952</v>
      </c>
      <c r="G955" t="n">
        <v>52.7</v>
      </c>
      <c r="H955" t="n">
        <v>-0.938032355960714</v>
      </c>
      <c r="I955" t="n">
        <v>1.736762544438412</v>
      </c>
      <c r="J955" t="n">
        <v>0</v>
      </c>
      <c r="K955" t="n">
        <v>0</v>
      </c>
      <c r="L955" t="n">
        <v>0.02105827612500155</v>
      </c>
      <c r="M955" t="n">
        <v>0</v>
      </c>
      <c r="N955" t="n">
        <v>90.80462924292863</v>
      </c>
      <c r="O955" t="n">
        <v>-19.80135333857661</v>
      </c>
      <c r="P955" t="b">
        <v>1</v>
      </c>
      <c r="Q955" t="n">
        <v>0</v>
      </c>
      <c r="R955" t="b">
        <v>0</v>
      </c>
      <c r="S955" t="n">
        <v>-19.80135333857661</v>
      </c>
      <c r="T955" t="n">
        <v>432.8070579652551</v>
      </c>
      <c r="U955" t="n">
        <v>1706.991036614966</v>
      </c>
      <c r="V955" t="n">
        <v>-436.8898157843813</v>
      </c>
      <c r="W955" t="n">
        <v>5</v>
      </c>
      <c r="X955" t="n">
        <v>1150.511958678487</v>
      </c>
      <c r="Y955" t="b">
        <v>0</v>
      </c>
      <c r="Z955" t="n">
        <v>1150.511958678487</v>
      </c>
      <c r="AA955" t="b">
        <v>0</v>
      </c>
      <c r="AB955" t="n">
        <v>-110.773279864194</v>
      </c>
      <c r="AC955" t="n">
        <v>-19.80135333857661</v>
      </c>
      <c r="AD955" t="b">
        <v>0</v>
      </c>
      <c r="AE955" t="n">
        <v>0</v>
      </c>
      <c r="AF955" t="n">
        <v>0</v>
      </c>
      <c r="AG955" t="n">
        <v>0.9450094183033333</v>
      </c>
      <c r="AH955" t="n">
        <v>36.30627175576517</v>
      </c>
      <c r="AI955" t="n">
        <v>-155.3142325934931</v>
      </c>
      <c r="AJ955" t="n">
        <v>-18.71246540010705</v>
      </c>
      <c r="AK955" t="n">
        <v>-44.54095272929902</v>
      </c>
      <c r="AL955" t="n">
        <v>-18.71246540010705</v>
      </c>
      <c r="AM955" t="n">
        <v>2</v>
      </c>
      <c r="AN955" t="n">
        <v>14.90609917380269</v>
      </c>
      <c r="AO955" t="n">
        <v>-2.069166450271789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</row>
    <row r="956" spans="1:49">
      <c r="A956" t="n">
        <v>-101.3706969</v>
      </c>
      <c r="B956" t="n">
        <v>79.92879735</v>
      </c>
      <c r="C956" t="n">
        <v>57.45464839</v>
      </c>
      <c r="D956" t="n">
        <v>91.29284340999999</v>
      </c>
      <c r="E956" t="n">
        <v>1228.503409</v>
      </c>
      <c r="F956" t="n">
        <v>953</v>
      </c>
      <c r="G956" t="n">
        <v>48.4</v>
      </c>
      <c r="H956" t="n">
        <v>-1.390383362005016</v>
      </c>
      <c r="I956" t="n">
        <v>2.118003103177513</v>
      </c>
      <c r="J956" t="n">
        <v>0</v>
      </c>
      <c r="K956" t="n">
        <v>0</v>
      </c>
      <c r="L956" t="n">
        <v>0.006247706562501509</v>
      </c>
      <c r="M956" t="n">
        <v>0</v>
      </c>
      <c r="N956" t="n">
        <v>90.82921494811352</v>
      </c>
      <c r="O956" t="n">
        <v>-28.71005982069228</v>
      </c>
      <c r="P956" t="b">
        <v>1</v>
      </c>
      <c r="Q956" t="n">
        <v>0</v>
      </c>
      <c r="R956" t="b">
        <v>0</v>
      </c>
      <c r="S956" t="n">
        <v>-28.71005982069228</v>
      </c>
      <c r="T956" t="n">
        <v>397.4926300857371</v>
      </c>
      <c r="U956" t="n">
        <v>1567.710933058147</v>
      </c>
      <c r="V956" t="n">
        <v>-689.7256841126749</v>
      </c>
      <c r="W956" t="n">
        <v>5</v>
      </c>
      <c r="X956" t="n">
        <v>1056.637168881191</v>
      </c>
      <c r="Y956" t="b">
        <v>0</v>
      </c>
      <c r="Z956" t="n">
        <v>1056.637168881191</v>
      </c>
      <c r="AA956" t="b">
        <v>0</v>
      </c>
      <c r="AB956" t="n">
        <v>-174.8797373510839</v>
      </c>
      <c r="AC956" t="n">
        <v>-28.71005982069228</v>
      </c>
      <c r="AD956" t="b">
        <v>0</v>
      </c>
      <c r="AE956" t="n">
        <v>0</v>
      </c>
      <c r="AF956" t="n">
        <v>0</v>
      </c>
      <c r="AG956" t="n">
        <v>0.9523631594810502</v>
      </c>
      <c r="AH956" t="n">
        <v>36.34351633015122</v>
      </c>
      <c r="AI956" t="n">
        <v>-247.1053697223954</v>
      </c>
      <c r="AJ956" t="n">
        <v>-27.34240327972445</v>
      </c>
      <c r="AK956" t="n">
        <v>-72.22563237131146</v>
      </c>
      <c r="AL956" t="n">
        <v>-27.34240327972445</v>
      </c>
      <c r="AM956" t="n">
        <v>2</v>
      </c>
      <c r="AN956" t="n">
        <v>23.13075014587731</v>
      </c>
      <c r="AO956" t="n">
        <v>-2.093552102405639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</row>
    <row r="957" spans="1:49">
      <c r="A957" t="n">
        <v>-101.3706969</v>
      </c>
      <c r="B957" t="n">
        <v>79.92879735</v>
      </c>
      <c r="C957" t="n">
        <v>57.45621006</v>
      </c>
      <c r="D957" t="n">
        <v>91.29532484000001</v>
      </c>
      <c r="E957" t="n">
        <v>1229.8244275</v>
      </c>
      <c r="F957" t="n">
        <v>954</v>
      </c>
      <c r="G957" t="n">
        <v>43.1</v>
      </c>
      <c r="H957" t="n">
        <v>-1.500434196019216</v>
      </c>
      <c r="I957" t="n">
        <v>2.118003103177513</v>
      </c>
      <c r="J957" t="n">
        <v>0</v>
      </c>
      <c r="K957" t="n">
        <v>0</v>
      </c>
      <c r="L957" t="n">
        <v>-0.01151035560416724</v>
      </c>
      <c r="M957" t="n">
        <v>0</v>
      </c>
      <c r="N957" t="n">
        <v>90.85696800274893</v>
      </c>
      <c r="O957" t="n">
        <v>-27.99440398958299</v>
      </c>
      <c r="P957" t="b">
        <v>1</v>
      </c>
      <c r="Q957" t="n">
        <v>0</v>
      </c>
      <c r="R957" t="b">
        <v>0</v>
      </c>
      <c r="S957" t="n">
        <v>-27.99440398958299</v>
      </c>
      <c r="T957" t="n">
        <v>353.9655445598196</v>
      </c>
      <c r="U957" t="n">
        <v>1396.040107743929</v>
      </c>
      <c r="V957" t="n">
        <v>-755.2341478989313</v>
      </c>
      <c r="W957" t="n">
        <v>4</v>
      </c>
      <c r="X957" t="n">
        <v>1245.267776107584</v>
      </c>
      <c r="Y957" t="b">
        <v>1</v>
      </c>
      <c r="Z957" t="n">
        <v>1245.267776107584</v>
      </c>
      <c r="AA957" t="b">
        <v>0</v>
      </c>
      <c r="AB957" t="n">
        <v>-191.4893884125079</v>
      </c>
      <c r="AC957" t="n">
        <v>-27.99440398958299</v>
      </c>
      <c r="AD957" t="b">
        <v>0</v>
      </c>
      <c r="AE957" t="n">
        <v>0</v>
      </c>
      <c r="AF957" t="n">
        <v>-15.44334860758431</v>
      </c>
      <c r="AG957" t="n">
        <v>0.9537910829458929</v>
      </c>
      <c r="AH957" t="n">
        <v>36.39029597016289</v>
      </c>
      <c r="AI957" t="n">
        <v>-204.7543398504626</v>
      </c>
      <c r="AJ957" t="n">
        <v>-26.70081289764919</v>
      </c>
      <c r="AK957" t="n">
        <v>-13.26495143795466</v>
      </c>
      <c r="AL957" t="n">
        <v>-26.36967932975651</v>
      </c>
      <c r="AM957" t="n">
        <v>2</v>
      </c>
      <c r="AN957" t="n">
        <v>22.15542180425296</v>
      </c>
      <c r="AO957" t="n">
        <v>-2.096039157466925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</row>
    <row r="958" spans="1:49">
      <c r="A958" t="n">
        <v>-101.3706969</v>
      </c>
      <c r="B958" t="n">
        <v>79.92879735</v>
      </c>
      <c r="C958" t="n">
        <v>57.416993805</v>
      </c>
      <c r="D958" t="n">
        <v>91.23301198</v>
      </c>
      <c r="E958" t="n">
        <v>1207.309199</v>
      </c>
      <c r="F958" t="n">
        <v>955</v>
      </c>
      <c r="G958" t="n">
        <v>37.8</v>
      </c>
      <c r="H958" t="n">
        <v>-1.441213187251457</v>
      </c>
      <c r="I958" t="n">
        <v>2.118003103177513</v>
      </c>
      <c r="J958" t="n">
        <v>0</v>
      </c>
      <c r="K958" t="n">
        <v>0</v>
      </c>
      <c r="L958" t="n">
        <v>-0.03872443806249948</v>
      </c>
      <c r="M958" t="n">
        <v>0</v>
      </c>
      <c r="N958" t="n">
        <v>90.88472105738434</v>
      </c>
      <c r="O958" t="n">
        <v>-23.64344700410544</v>
      </c>
      <c r="P958" t="b">
        <v>1</v>
      </c>
      <c r="Q958" t="n">
        <v>0</v>
      </c>
      <c r="R958" t="b">
        <v>0</v>
      </c>
      <c r="S958" t="n">
        <v>-23.64344700410544</v>
      </c>
      <c r="T958" t="n">
        <v>310.4384590339021</v>
      </c>
      <c r="U958" t="n">
        <v>1224.36928242971</v>
      </c>
      <c r="V958" t="n">
        <v>-727.288392194416</v>
      </c>
      <c r="W958" t="n">
        <v>4</v>
      </c>
      <c r="X958" t="n">
        <v>1092.137399927301</v>
      </c>
      <c r="Y958" t="b">
        <v>0</v>
      </c>
      <c r="Z958" t="n">
        <v>1092.137399927301</v>
      </c>
      <c r="AA958" t="b">
        <v>0</v>
      </c>
      <c r="AB958" t="n">
        <v>-184.4037505563935</v>
      </c>
      <c r="AC958" t="n">
        <v>-23.64344700410544</v>
      </c>
      <c r="AD958" t="b">
        <v>0</v>
      </c>
      <c r="AE958" t="n">
        <v>0</v>
      </c>
      <c r="AF958" t="n">
        <v>0</v>
      </c>
      <c r="AG958" t="n">
        <v>0.9538205450666363</v>
      </c>
      <c r="AH958" t="n">
        <v>36.43454225845991</v>
      </c>
      <c r="AI958" t="n">
        <v>-197.1839527668512</v>
      </c>
      <c r="AJ958" t="n">
        <v>-22.55160550870998</v>
      </c>
      <c r="AK958" t="n">
        <v>-12.78020221045773</v>
      </c>
      <c r="AL958" t="n">
        <v>-22.55160550870998</v>
      </c>
      <c r="AM958" t="n">
        <v>2</v>
      </c>
      <c r="AN958" t="n">
        <v>18.37801406346203</v>
      </c>
      <c r="AO958" t="n">
        <v>-2.05375348191743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</row>
    <row r="959" spans="1:49">
      <c r="A959" t="n">
        <v>-101.3706969</v>
      </c>
      <c r="B959" t="n">
        <v>79.92879735</v>
      </c>
      <c r="C959" t="n">
        <v>57.356088415</v>
      </c>
      <c r="D959" t="n">
        <v>91.13623606</v>
      </c>
      <c r="E959" t="n">
        <v>1291.7018405</v>
      </c>
      <c r="F959" t="n">
        <v>956</v>
      </c>
      <c r="G959" t="n">
        <v>32.5</v>
      </c>
      <c r="H959" t="n">
        <v>-1.568046388308298</v>
      </c>
      <c r="I959" t="n">
        <v>2.118003103177513</v>
      </c>
      <c r="J959" t="n">
        <v>0</v>
      </c>
      <c r="K959" t="n">
        <v>0</v>
      </c>
      <c r="L959" t="n">
        <v>-0.07555051366666782</v>
      </c>
      <c r="M959" t="n">
        <v>0</v>
      </c>
      <c r="N959" t="n">
        <v>90.91247411201975</v>
      </c>
      <c r="O959" t="n">
        <v>-22.38678670926346</v>
      </c>
      <c r="P959" t="b">
        <v>1</v>
      </c>
      <c r="Q959" t="n">
        <v>0</v>
      </c>
      <c r="R959" t="b">
        <v>0</v>
      </c>
      <c r="S959" t="n">
        <v>-22.38678670926346</v>
      </c>
      <c r="T959" t="n">
        <v>266.9113735079846</v>
      </c>
      <c r="U959" t="n">
        <v>1052.698457115491</v>
      </c>
      <c r="V959" t="n">
        <v>-800.9327705812372</v>
      </c>
      <c r="W959" t="n">
        <v>3</v>
      </c>
      <c r="X959" t="n">
        <v>1392.720058763795</v>
      </c>
      <c r="Y959" t="b">
        <v>1</v>
      </c>
      <c r="Z959" t="n">
        <v>1392.720058763795</v>
      </c>
      <c r="AA959" t="b">
        <v>0</v>
      </c>
      <c r="AB959" t="n">
        <v>-203.0762602893603</v>
      </c>
      <c r="AC959" t="n">
        <v>-22.38678670926346</v>
      </c>
      <c r="AD959" t="b">
        <v>0</v>
      </c>
      <c r="AE959" t="n">
        <v>0</v>
      </c>
      <c r="AF959" t="n">
        <v>-101.018218263795</v>
      </c>
      <c r="AG959" t="n">
        <v>0.9551516241017785</v>
      </c>
      <c r="AH959" t="n">
        <v>36.4718878569888</v>
      </c>
      <c r="AI959" t="n">
        <v>-146.6127134027952</v>
      </c>
      <c r="AJ959" t="n">
        <v>-21.3827756837731</v>
      </c>
      <c r="AK959" t="n">
        <v>56.46354688656515</v>
      </c>
      <c r="AL959" t="n">
        <v>-19.83181798231912</v>
      </c>
      <c r="AM959" t="n">
        <v>2</v>
      </c>
      <c r="AN959" t="n">
        <v>15.48891854574296</v>
      </c>
      <c r="AO959" t="n">
        <v>-2.213400497962345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</row>
    <row r="960" spans="1:49">
      <c r="A960" t="n">
        <v>-101.3706969</v>
      </c>
      <c r="B960" t="n">
        <v>79.92879735</v>
      </c>
      <c r="C960" t="n">
        <v>57.29368524</v>
      </c>
      <c r="D960" t="n">
        <v>91.03708023</v>
      </c>
      <c r="E960" t="n">
        <v>1362.1911935</v>
      </c>
      <c r="F960" t="n">
        <v>957</v>
      </c>
      <c r="G960" t="n">
        <v>27.2</v>
      </c>
      <c r="H960" t="n">
        <v>-1.119934592848673</v>
      </c>
      <c r="I960" t="n">
        <v>2.118003103177513</v>
      </c>
      <c r="J960" t="n">
        <v>0</v>
      </c>
      <c r="K960" t="n">
        <v>0</v>
      </c>
      <c r="L960" t="n">
        <v>-0.1140921948333322</v>
      </c>
      <c r="M960" t="n">
        <v>0</v>
      </c>
      <c r="N960" t="n">
        <v>90.94022716665516</v>
      </c>
      <c r="O960" t="n">
        <v>-13.06349805283885</v>
      </c>
      <c r="P960" t="b">
        <v>1</v>
      </c>
      <c r="Q960" t="n">
        <v>0</v>
      </c>
      <c r="R960" t="b">
        <v>0</v>
      </c>
      <c r="S960" t="n">
        <v>-13.06349805283885</v>
      </c>
      <c r="T960" t="n">
        <v>223.3842879820671</v>
      </c>
      <c r="U960" t="n">
        <v>881.0276318012726</v>
      </c>
      <c r="V960" t="n">
        <v>-558.4422184645937</v>
      </c>
      <c r="W960" t="n">
        <v>3</v>
      </c>
      <c r="X960" t="n">
        <v>1165.599556873084</v>
      </c>
      <c r="Y960" t="b">
        <v>0</v>
      </c>
      <c r="Z960" t="n">
        <v>1165.599556873084</v>
      </c>
      <c r="AA960" t="b">
        <v>0</v>
      </c>
      <c r="AB960" t="n">
        <v>-141.5928545802722</v>
      </c>
      <c r="AC960" t="n">
        <v>-13.06349805283885</v>
      </c>
      <c r="AD960" t="b">
        <v>0</v>
      </c>
      <c r="AE960" t="n">
        <v>0</v>
      </c>
      <c r="AF960" t="n">
        <v>0</v>
      </c>
      <c r="AG960" t="n">
        <v>0.9518053045126773</v>
      </c>
      <c r="AH960" t="n">
        <v>36.50622928185191</v>
      </c>
      <c r="AI960" t="n">
        <v>-101.8660847094446</v>
      </c>
      <c r="AJ960" t="n">
        <v>-12.43390674218305</v>
      </c>
      <c r="AK960" t="n">
        <v>39.72676987082758</v>
      </c>
      <c r="AL960" t="n">
        <v>-12.43390674218305</v>
      </c>
      <c r="AM960" t="n">
        <v>2</v>
      </c>
      <c r="AN960" t="n">
        <v>7.965846906796464</v>
      </c>
      <c r="AO960" t="n">
        <v>-2.34923573411599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</row>
    <row r="961" spans="1:49">
      <c r="A961" t="n">
        <v>-74.00060873</v>
      </c>
      <c r="B961" t="n">
        <v>52.5628981</v>
      </c>
      <c r="C961" t="n">
        <v>57.23178565</v>
      </c>
      <c r="D961" t="n">
        <v>90.93872458</v>
      </c>
      <c r="E961" t="n">
        <v>1250.311239</v>
      </c>
      <c r="F961" t="n">
        <v>958</v>
      </c>
      <c r="G961" t="n">
        <v>25.1</v>
      </c>
      <c r="H961" t="n">
        <v>-0.1188819069636784</v>
      </c>
      <c r="I961" t="n">
        <v>1.546142265173329</v>
      </c>
      <c r="J961" t="n">
        <v>0</v>
      </c>
      <c r="K961" t="n">
        <v>0</v>
      </c>
      <c r="L961" t="n">
        <v>-0.1397761292291672</v>
      </c>
      <c r="M961" t="n">
        <v>0</v>
      </c>
      <c r="N961" t="n">
        <v>90.96322919711523</v>
      </c>
      <c r="O961" t="n">
        <v>-0.2197524963896564</v>
      </c>
      <c r="P961" t="b">
        <v>1</v>
      </c>
      <c r="Q961" t="n">
        <v>0</v>
      </c>
      <c r="R961" t="b">
        <v>0</v>
      </c>
      <c r="S961" t="n">
        <v>-0.2197524963896564</v>
      </c>
      <c r="T961" t="n">
        <v>206.1377069246281</v>
      </c>
      <c r="U961" t="n">
        <v>813.0071161107333</v>
      </c>
      <c r="V961" t="n">
        <v>-10.17999954855008</v>
      </c>
      <c r="W961" t="n">
        <v>3</v>
      </c>
      <c r="X961" t="n">
        <v>1075.6084146145</v>
      </c>
      <c r="Y961" t="b">
        <v>0</v>
      </c>
      <c r="Z961" t="n">
        <v>1075.6084146145</v>
      </c>
      <c r="AA961" t="b">
        <v>0</v>
      </c>
      <c r="AB961" t="n">
        <v>-2.581135788171926</v>
      </c>
      <c r="AC961" t="n">
        <v>-0.2197524963896564</v>
      </c>
      <c r="AD961" t="b">
        <v>0</v>
      </c>
      <c r="AE961" t="n">
        <v>0</v>
      </c>
      <c r="AF961" t="n">
        <v>0</v>
      </c>
      <c r="AG961" t="n">
        <v>0.2999656294624319</v>
      </c>
      <c r="AH961" t="n">
        <v>36.52776396836473</v>
      </c>
      <c r="AI961" t="n">
        <v>-0.5852245059916871</v>
      </c>
      <c r="AJ961" t="n">
        <v>-0.06591819590546406</v>
      </c>
      <c r="AK961" t="n">
        <v>1.995911282180239</v>
      </c>
      <c r="AL961" t="n">
        <v>-0.06591819590546406</v>
      </c>
      <c r="AM961" t="n">
        <v>2</v>
      </c>
      <c r="AN961" t="n">
        <v>0</v>
      </c>
      <c r="AO961" t="n">
        <v>1.483283364791111</v>
      </c>
      <c r="AP961" t="n">
        <v>0</v>
      </c>
      <c r="AQ961" t="n">
        <v>0.6797979739200395</v>
      </c>
      <c r="AR961" t="n">
        <v>1</v>
      </c>
      <c r="AS961" t="n">
        <v>0</v>
      </c>
      <c r="AT961" t="n">
        <v>0</v>
      </c>
      <c r="AU961" t="n">
        <v>0</v>
      </c>
      <c r="AV961" t="n">
        <v>0.6814266671268323</v>
      </c>
      <c r="AW961" t="n">
        <v>0.2142289757799839</v>
      </c>
    </row>
    <row r="962" spans="1:49">
      <c r="A962" t="n">
        <v>-23.31526028</v>
      </c>
      <c r="B962" t="n">
        <v>1.885306894999999</v>
      </c>
      <c r="C962" t="n">
        <v>57.17076067</v>
      </c>
      <c r="D962" t="n">
        <v>90.84175863999999</v>
      </c>
      <c r="E962" t="n">
        <v>1282.292187</v>
      </c>
      <c r="F962" t="n">
        <v>959</v>
      </c>
      <c r="G962" t="n">
        <v>26</v>
      </c>
      <c r="H962" t="n">
        <v>0.5954622207033871</v>
      </c>
      <c r="I962" t="n">
        <v>0.4871407135845726</v>
      </c>
      <c r="J962" t="n">
        <v>0</v>
      </c>
      <c r="K962" t="n">
        <v>0</v>
      </c>
      <c r="L962" t="n">
        <v>-0.1346193768333351</v>
      </c>
      <c r="M962" t="n">
        <v>0</v>
      </c>
      <c r="N962" t="n">
        <v>90.97268201048242</v>
      </c>
      <c r="O962" t="n">
        <v>8.551923640616822</v>
      </c>
      <c r="P962" t="b">
        <v>1</v>
      </c>
      <c r="Q962" t="n">
        <v>0</v>
      </c>
      <c r="R962" t="b">
        <v>0</v>
      </c>
      <c r="S962" t="n">
        <v>8.551923640616822</v>
      </c>
      <c r="T962" t="n">
        <v>213.5290988063877</v>
      </c>
      <c r="U962" t="n">
        <v>842.158765692393</v>
      </c>
      <c r="V962" t="n">
        <v>382.453050555718</v>
      </c>
      <c r="W962" t="n">
        <v>3</v>
      </c>
      <c r="X962" t="n">
        <v>1114.176047011036</v>
      </c>
      <c r="Y962" t="b">
        <v>0</v>
      </c>
      <c r="Z962" t="n">
        <v>1114.176047011036</v>
      </c>
      <c r="AA962" t="b">
        <v>0</v>
      </c>
      <c r="AB962" t="n">
        <v>96.97085460337678</v>
      </c>
      <c r="AC962" t="n">
        <v>8.551923640616822</v>
      </c>
      <c r="AD962" t="b">
        <v>0</v>
      </c>
      <c r="AE962" t="n">
        <v>0</v>
      </c>
      <c r="AF962" t="n">
        <v>0</v>
      </c>
      <c r="AG962" t="n">
        <v>0.9404469065014208</v>
      </c>
      <c r="AH962" t="n">
        <v>36.53302575228674</v>
      </c>
      <c r="AI962" t="n">
        <v>77.93761231006766</v>
      </c>
      <c r="AJ962" t="n">
        <v>9.09346777739005</v>
      </c>
      <c r="AK962" t="n">
        <v>4.641425912957487</v>
      </c>
      <c r="AL962" t="n">
        <v>9.09346777739005</v>
      </c>
      <c r="AM962" t="n">
        <v>1</v>
      </c>
      <c r="AN962" t="n">
        <v>0</v>
      </c>
      <c r="AO962" t="n">
        <v>9.583859779049027</v>
      </c>
      <c r="AP962" t="n">
        <v>0</v>
      </c>
      <c r="AQ962" t="n">
        <v>2.276797498495494</v>
      </c>
      <c r="AR962" t="n">
        <v>1</v>
      </c>
      <c r="AS962" t="n">
        <v>0</v>
      </c>
      <c r="AT962" t="n">
        <v>0</v>
      </c>
      <c r="AU962" t="n">
        <v>0</v>
      </c>
      <c r="AV962" t="n">
        <v>2.249236406380809</v>
      </c>
      <c r="AW962" t="n">
        <v>0.7071217415920803</v>
      </c>
    </row>
    <row r="963" spans="1:49">
      <c r="A963" t="n">
        <v>0</v>
      </c>
      <c r="B963" t="n">
        <v>-21.42638506</v>
      </c>
      <c r="C963" t="n">
        <v>57.110405815</v>
      </c>
      <c r="D963" t="n">
        <v>90.7458575</v>
      </c>
      <c r="E963" t="n">
        <v>1332.679214</v>
      </c>
      <c r="F963" t="n">
        <v>960</v>
      </c>
      <c r="G963" t="n">
        <v>29.3</v>
      </c>
      <c r="H963" t="n">
        <v>1.23703302415013</v>
      </c>
      <c r="I963" t="n">
        <v>-0</v>
      </c>
      <c r="J963" t="n">
        <v>0</v>
      </c>
      <c r="K963" t="n">
        <v>0</v>
      </c>
      <c r="L963" t="n">
        <v>-0.09593015679166833</v>
      </c>
      <c r="M963" t="n">
        <v>0</v>
      </c>
      <c r="N963" t="n">
        <v>90.96928946218988</v>
      </c>
      <c r="O963" t="n">
        <v>18.56277546837478</v>
      </c>
      <c r="P963" t="b">
        <v>1</v>
      </c>
      <c r="Q963" t="n">
        <v>0</v>
      </c>
      <c r="R963" t="b">
        <v>0</v>
      </c>
      <c r="S963" t="n">
        <v>18.56277546837478</v>
      </c>
      <c r="T963" t="n">
        <v>240.6308690395061</v>
      </c>
      <c r="U963" t="n">
        <v>949.0481474918121</v>
      </c>
      <c r="V963" t="n">
        <v>736.6529868148664</v>
      </c>
      <c r="W963" t="n">
        <v>3</v>
      </c>
      <c r="X963" t="n">
        <v>1255.590699131667</v>
      </c>
      <c r="Y963" t="b">
        <v>0</v>
      </c>
      <c r="Z963" t="n">
        <v>1255.590699131667</v>
      </c>
      <c r="AA963" t="b">
        <v>0</v>
      </c>
      <c r="AB963" t="n">
        <v>186.7781406731406</v>
      </c>
      <c r="AC963" t="n">
        <v>18.56277546837478</v>
      </c>
      <c r="AD963" t="b">
        <v>0</v>
      </c>
      <c r="AE963" t="n">
        <v>0</v>
      </c>
      <c r="AF963" t="n">
        <v>0</v>
      </c>
      <c r="AG963" t="n">
        <v>0.9512836305076219</v>
      </c>
      <c r="AH963" t="n">
        <v>36.55044574499577</v>
      </c>
      <c r="AI963" t="n">
        <v>148.407613047822</v>
      </c>
      <c r="AJ963" t="n">
        <v>19.51339734340782</v>
      </c>
      <c r="AK963" t="n">
        <v>7.22988011271957</v>
      </c>
      <c r="AL963" t="n">
        <v>19.51339734340782</v>
      </c>
      <c r="AM963" t="n">
        <v>0</v>
      </c>
      <c r="AN963" t="n">
        <v>0</v>
      </c>
      <c r="AO963" t="n">
        <v>19.49864981555378</v>
      </c>
      <c r="AP963" t="n">
        <v>0.01851104188202513</v>
      </c>
      <c r="AQ963" t="n">
        <v>4.359985202659029</v>
      </c>
      <c r="AR963" t="n">
        <v>1</v>
      </c>
      <c r="AS963" t="n">
        <v>0</v>
      </c>
      <c r="AT963" t="n">
        <v>0</v>
      </c>
      <c r="AU963" t="n">
        <v>0</v>
      </c>
      <c r="AV963" t="n">
        <v>4.296795516173071</v>
      </c>
      <c r="AW963" t="n">
        <v>1.350839564948306</v>
      </c>
    </row>
    <row r="964" spans="1:49">
      <c r="A964" t="n">
        <v>0</v>
      </c>
      <c r="B964" t="n">
        <v>-21.42638506</v>
      </c>
      <c r="C964" t="n">
        <v>57.050248405</v>
      </c>
      <c r="D964" t="n">
        <v>90.650270095</v>
      </c>
      <c r="E964" t="n">
        <v>1193.673067</v>
      </c>
      <c r="F964" t="n">
        <v>961</v>
      </c>
      <c r="G964" t="n">
        <v>34.6</v>
      </c>
      <c r="H964" t="n">
        <v>1.623072349362755</v>
      </c>
      <c r="I964" t="n">
        <v>-0</v>
      </c>
      <c r="J964" t="n">
        <v>0</v>
      </c>
      <c r="K964" t="n">
        <v>0</v>
      </c>
      <c r="L964" t="n">
        <v>-0.02821768091666821</v>
      </c>
      <c r="M964" t="n">
        <v>0</v>
      </c>
      <c r="N964" t="n">
        <v>90.96184974515515</v>
      </c>
      <c r="O964" t="n">
        <v>28.33620596882036</v>
      </c>
      <c r="P964" t="b">
        <v>1</v>
      </c>
      <c r="Q964" t="n">
        <v>0</v>
      </c>
      <c r="R964" t="b">
        <v>0</v>
      </c>
      <c r="S964" t="n">
        <v>28.33620596882036</v>
      </c>
      <c r="T964" t="n">
        <v>284.1579545654236</v>
      </c>
      <c r="U964" t="n">
        <v>1120.718972806031</v>
      </c>
      <c r="V964" t="n">
        <v>952.2550066152374</v>
      </c>
      <c r="W964" t="n">
        <v>3</v>
      </c>
      <c r="X964" t="n">
        <v>1482.711201022379</v>
      </c>
      <c r="Y964" t="b">
        <v>0</v>
      </c>
      <c r="Z964" t="n">
        <v>1482.711201022379</v>
      </c>
      <c r="AA964" t="b">
        <v>0</v>
      </c>
      <c r="AB964" t="n">
        <v>241.4439671945328</v>
      </c>
      <c r="AC964" t="n">
        <v>28.33620596882036</v>
      </c>
      <c r="AD964" t="b">
        <v>0</v>
      </c>
      <c r="AE964" t="n">
        <v>0</v>
      </c>
      <c r="AF964" t="n">
        <v>0</v>
      </c>
      <c r="AG964" t="n">
        <v>0.9536568240486615</v>
      </c>
      <c r="AH964" t="n">
        <v>36.58137700814966</v>
      </c>
      <c r="AI964" t="n">
        <v>191.3658300333946</v>
      </c>
      <c r="AJ964" t="n">
        <v>29.71321051164048</v>
      </c>
      <c r="AK964" t="n">
        <v>8.868500332311555</v>
      </c>
      <c r="AL964" t="n">
        <v>29.71321051164048</v>
      </c>
      <c r="AM964" t="n">
        <v>0</v>
      </c>
      <c r="AN964" t="n">
        <v>0</v>
      </c>
      <c r="AO964" t="n">
        <v>14.38175323180675</v>
      </c>
      <c r="AP964" t="n">
        <v>15.33146200648492</v>
      </c>
      <c r="AQ964" t="n">
        <v>3.312444006179688</v>
      </c>
      <c r="AR964" t="n">
        <v>1</v>
      </c>
      <c r="AS964" t="n">
        <v>0</v>
      </c>
      <c r="AT964" t="n">
        <v>0</v>
      </c>
      <c r="AU964" t="n">
        <v>0</v>
      </c>
      <c r="AV964" t="n">
        <v>3.267714247387987</v>
      </c>
      <c r="AW964" t="n">
        <v>1.027313884429024</v>
      </c>
    </row>
    <row r="965" spans="1:49">
      <c r="A965" t="n">
        <v>0</v>
      </c>
      <c r="B965" t="n">
        <v>-21.42638506</v>
      </c>
      <c r="C965" t="n">
        <v>57.004735825</v>
      </c>
      <c r="D965" t="n">
        <v>90.57795265499999</v>
      </c>
      <c r="E965" t="n">
        <v>1329.5386515</v>
      </c>
      <c r="F965" t="n">
        <v>962</v>
      </c>
      <c r="G965" t="n">
        <v>40.4</v>
      </c>
      <c r="H965" t="n">
        <v>1.520677578398845</v>
      </c>
      <c r="I965" t="n">
        <v>-0</v>
      </c>
      <c r="J965" t="n">
        <v>0</v>
      </c>
      <c r="K965" t="n">
        <v>0</v>
      </c>
      <c r="L965" t="n">
        <v>0.04993663208332966</v>
      </c>
      <c r="M965" t="n">
        <v>0</v>
      </c>
      <c r="N965" t="n">
        <v>90.95441002812042</v>
      </c>
      <c r="O965" t="n">
        <v>31.29537431668584</v>
      </c>
      <c r="P965" t="b">
        <v>1</v>
      </c>
      <c r="Q965" t="n">
        <v>0</v>
      </c>
      <c r="R965" t="b">
        <v>0</v>
      </c>
      <c r="S965" t="n">
        <v>31.29537431668584</v>
      </c>
      <c r="T965" t="n">
        <v>331.7913689145408</v>
      </c>
      <c r="U965" t="n">
        <v>1308.585158998949</v>
      </c>
      <c r="V965" t="n">
        <v>900.7130356717511</v>
      </c>
      <c r="W965" t="n">
        <v>3</v>
      </c>
      <c r="X965" t="n">
        <v>1731.258165355609</v>
      </c>
      <c r="Y965" t="b">
        <v>0</v>
      </c>
      <c r="Z965" t="n">
        <v>1731.258165355609</v>
      </c>
      <c r="AA965" t="b">
        <v>0</v>
      </c>
      <c r="AB965" t="n">
        <v>228.3755161439531</v>
      </c>
      <c r="AC965" t="n">
        <v>31.29537431668584</v>
      </c>
      <c r="AD965" t="b">
        <v>0</v>
      </c>
      <c r="AE965" t="n">
        <v>0</v>
      </c>
      <c r="AF965" t="n">
        <v>0</v>
      </c>
      <c r="AG965" t="n">
        <v>0.9524785683263076</v>
      </c>
      <c r="AH965" t="n">
        <v>36.6262936544631</v>
      </c>
      <c r="AI965" t="n">
        <v>181.231833965417</v>
      </c>
      <c r="AJ965" t="n">
        <v>32.85677532007674</v>
      </c>
      <c r="AK965" t="n">
        <v>8.612396214885536</v>
      </c>
      <c r="AL965" t="n">
        <v>32.85677532007674</v>
      </c>
      <c r="AM965" t="n">
        <v>0</v>
      </c>
      <c r="AN965" t="n">
        <v>0</v>
      </c>
      <c r="AO965" t="n">
        <v>19.35812395037021</v>
      </c>
      <c r="AP965" t="n">
        <v>13.61740740683944</v>
      </c>
      <c r="AQ965" t="n">
        <v>4.33219104403471</v>
      </c>
      <c r="AR965" t="n">
        <v>1</v>
      </c>
      <c r="AS965" t="n">
        <v>0</v>
      </c>
      <c r="AT965" t="n">
        <v>0</v>
      </c>
      <c r="AU965" t="n">
        <v>0</v>
      </c>
      <c r="AV965" t="n">
        <v>4.269722599206681</v>
      </c>
      <c r="AW965" t="n">
        <v>1.342328299462409</v>
      </c>
    </row>
    <row r="966" spans="1:49">
      <c r="A966" t="n">
        <v>0</v>
      </c>
      <c r="B966" t="n">
        <v>-21.42638506</v>
      </c>
      <c r="C966" t="n">
        <v>57.016882935</v>
      </c>
      <c r="D966" t="n">
        <v>90.59725386</v>
      </c>
      <c r="E966" t="n">
        <v>1691.477216</v>
      </c>
      <c r="F966" t="n">
        <v>963</v>
      </c>
      <c r="G966" t="n">
        <v>45.3</v>
      </c>
      <c r="H966" t="n">
        <v>1.210884003708529</v>
      </c>
      <c r="I966" t="n">
        <v>-0</v>
      </c>
      <c r="J966" t="n">
        <v>0</v>
      </c>
      <c r="K966" t="n">
        <v>0</v>
      </c>
      <c r="L966" t="n">
        <v>0.1251117344374975</v>
      </c>
      <c r="M966" t="n">
        <v>0</v>
      </c>
      <c r="N966" t="n">
        <v>90.94697031108569</v>
      </c>
      <c r="O966" t="n">
        <v>28.63913058209577</v>
      </c>
      <c r="P966" t="b">
        <v>1</v>
      </c>
      <c r="Q966" t="n">
        <v>0</v>
      </c>
      <c r="R966" t="b">
        <v>0</v>
      </c>
      <c r="S966" t="n">
        <v>28.63913058209577</v>
      </c>
      <c r="T966" t="n">
        <v>372.0333913818985</v>
      </c>
      <c r="U966" t="n">
        <v>1467.299695610208</v>
      </c>
      <c r="V966" t="n">
        <v>735.1048540665892</v>
      </c>
      <c r="W966" t="n">
        <v>3</v>
      </c>
      <c r="X966" t="n">
        <v>1941.237497292305</v>
      </c>
      <c r="Y966" t="b">
        <v>0</v>
      </c>
      <c r="Z966" t="n">
        <v>1941.237497292305</v>
      </c>
      <c r="AA966" t="b">
        <v>0</v>
      </c>
      <c r="AB966" t="n">
        <v>186.3856120858492</v>
      </c>
      <c r="AC966" t="n">
        <v>28.63913058209577</v>
      </c>
      <c r="AD966" t="b">
        <v>0</v>
      </c>
      <c r="AE966" t="n">
        <v>0</v>
      </c>
      <c r="AF966" t="n">
        <v>0</v>
      </c>
      <c r="AG966" t="n">
        <v>0.9492861162186702</v>
      </c>
      <c r="AH966" t="n">
        <v>36.67716222048131</v>
      </c>
      <c r="AI966" t="n">
        <v>148.40735021292</v>
      </c>
      <c r="AJ966" t="n">
        <v>30.16912403204124</v>
      </c>
      <c r="AK966" t="n">
        <v>7.526313110993129</v>
      </c>
      <c r="AL966" t="n">
        <v>30.16912403204124</v>
      </c>
      <c r="AM966" t="n">
        <v>0</v>
      </c>
      <c r="AN966" t="n">
        <v>0</v>
      </c>
      <c r="AO966" t="n">
        <v>30.38301627294763</v>
      </c>
      <c r="AP966" t="n">
        <v>0</v>
      </c>
      <c r="AQ966" t="n">
        <v>6.449254899925002</v>
      </c>
      <c r="AR966" t="n">
        <v>1</v>
      </c>
      <c r="AS966" t="n">
        <v>0</v>
      </c>
      <c r="AT966" t="n">
        <v>0</v>
      </c>
      <c r="AU966" t="n">
        <v>0</v>
      </c>
      <c r="AV966" t="n">
        <v>6.345116285516251</v>
      </c>
      <c r="AW966" t="n">
        <v>1.994796841136888</v>
      </c>
    </row>
    <row r="967" spans="1:49">
      <c r="A967" t="n">
        <v>0</v>
      </c>
      <c r="B967" t="n">
        <v>-21.42638506</v>
      </c>
      <c r="C967" t="n">
        <v>57.11478169</v>
      </c>
      <c r="D967" t="n">
        <v>90.752810565</v>
      </c>
      <c r="E967" t="n">
        <v>1997.6182025</v>
      </c>
      <c r="F967" t="n">
        <v>964</v>
      </c>
      <c r="G967" t="n">
        <v>49</v>
      </c>
      <c r="H967" t="n">
        <v>0.8024530734337105</v>
      </c>
      <c r="I967" t="n">
        <v>-0</v>
      </c>
      <c r="J967" t="n">
        <v>0</v>
      </c>
      <c r="K967" t="n">
        <v>0</v>
      </c>
      <c r="L967" t="n">
        <v>0.1964746244375022</v>
      </c>
      <c r="M967" t="n">
        <v>0</v>
      </c>
      <c r="N967" t="n">
        <v>90.93953059405096</v>
      </c>
      <c r="O967" t="n">
        <v>21.68466380325805</v>
      </c>
      <c r="P967" t="b">
        <v>1</v>
      </c>
      <c r="Q967" t="n">
        <v>0</v>
      </c>
      <c r="R967" t="b">
        <v>0</v>
      </c>
      <c r="S967" t="n">
        <v>21.68466380325805</v>
      </c>
      <c r="T967" t="n">
        <v>402.4202246735768</v>
      </c>
      <c r="U967" t="n">
        <v>1587.145366112587</v>
      </c>
      <c r="V967" t="n">
        <v>514.5697788485471</v>
      </c>
      <c r="W967" t="n">
        <v>3</v>
      </c>
      <c r="X967" t="n">
        <v>2099.793319366952</v>
      </c>
      <c r="Y967" t="b">
        <v>0</v>
      </c>
      <c r="Z967" t="n">
        <v>2099.793319366952</v>
      </c>
      <c r="AA967" t="b">
        <v>0</v>
      </c>
      <c r="AB967" t="n">
        <v>130.4690108642361</v>
      </c>
      <c r="AC967" t="n">
        <v>21.68466380325805</v>
      </c>
      <c r="AD967" t="b">
        <v>0</v>
      </c>
      <c r="AE967" t="n">
        <v>0</v>
      </c>
      <c r="AF967" t="n">
        <v>0</v>
      </c>
      <c r="AG967" t="n">
        <v>0.9424076852432755</v>
      </c>
      <c r="AH967" t="n">
        <v>36.72684049799873</v>
      </c>
      <c r="AI967" t="n">
        <v>104.6426445194093</v>
      </c>
      <c r="AJ967" t="n">
        <v>23.00985459139196</v>
      </c>
      <c r="AK967" t="n">
        <v>6.026612120137855</v>
      </c>
      <c r="AL967" t="n">
        <v>23.00985459139196</v>
      </c>
      <c r="AM967" t="n">
        <v>0</v>
      </c>
      <c r="AN967" t="n">
        <v>0</v>
      </c>
      <c r="AO967" t="n">
        <v>23.22377069511693</v>
      </c>
      <c r="AP967" t="n">
        <v>0</v>
      </c>
      <c r="AQ967" t="n">
        <v>4.847539004933656</v>
      </c>
      <c r="AR967" t="n">
        <v>1</v>
      </c>
      <c r="AS967" t="n">
        <v>0</v>
      </c>
      <c r="AT967" t="n">
        <v>0</v>
      </c>
      <c r="AU967" t="n">
        <v>0</v>
      </c>
      <c r="AV967" t="n">
        <v>4.767164379558551</v>
      </c>
      <c r="AW967" t="n">
        <v>1.498715550293492</v>
      </c>
    </row>
    <row r="968" spans="1:49">
      <c r="A968" t="n">
        <v>0</v>
      </c>
      <c r="B968" t="n">
        <v>-21.42638506</v>
      </c>
      <c r="C968" t="n">
        <v>57.29845379</v>
      </c>
      <c r="D968" t="n">
        <v>91.044657245</v>
      </c>
      <c r="E968" t="n">
        <v>2359.594033</v>
      </c>
      <c r="F968" t="n">
        <v>965</v>
      </c>
      <c r="G968" t="n">
        <v>51.1</v>
      </c>
      <c r="H968" t="n">
        <v>0.412637035889972</v>
      </c>
      <c r="I968" t="n">
        <v>-0</v>
      </c>
      <c r="J968" t="n">
        <v>0</v>
      </c>
      <c r="K968" t="n">
        <v>0</v>
      </c>
      <c r="L968" t="n">
        <v>0.2494271808750056</v>
      </c>
      <c r="M968" t="n">
        <v>0</v>
      </c>
      <c r="N968" t="n">
        <v>90.93209087701624</v>
      </c>
      <c r="O968" t="n">
        <v>13.30670008544441</v>
      </c>
      <c r="P968" t="b">
        <v>1</v>
      </c>
      <c r="Q968" t="n">
        <v>0</v>
      </c>
      <c r="R968" t="b">
        <v>0</v>
      </c>
      <c r="S968" t="n">
        <v>13.30670008544441</v>
      </c>
      <c r="T968" t="n">
        <v>419.6668057310158</v>
      </c>
      <c r="U968" t="n">
        <v>1655.165881803126</v>
      </c>
      <c r="V968" t="n">
        <v>302.7869346708216</v>
      </c>
      <c r="W968" t="n">
        <v>3</v>
      </c>
      <c r="X968" t="n">
        <v>2189.784461625536</v>
      </c>
      <c r="Y968" t="b">
        <v>0</v>
      </c>
      <c r="Z968" t="n">
        <v>2189.784461625536</v>
      </c>
      <c r="AA968" t="b">
        <v>0</v>
      </c>
      <c r="AB968" t="n">
        <v>76.77153515994462</v>
      </c>
      <c r="AC968" t="n">
        <v>13.30670008544441</v>
      </c>
      <c r="AD968" t="b">
        <v>0</v>
      </c>
      <c r="AE968" t="n">
        <v>0</v>
      </c>
      <c r="AF968" t="n">
        <v>0</v>
      </c>
      <c r="AG968" t="n">
        <v>0.9271562567334506</v>
      </c>
      <c r="AH968" t="n">
        <v>36.76955713516835</v>
      </c>
      <c r="AI968" t="n">
        <v>62.58747738117926</v>
      </c>
      <c r="AJ968" t="n">
        <v>14.35216554793738</v>
      </c>
      <c r="AK968" t="n">
        <v>4.559106134055597</v>
      </c>
      <c r="AL968" t="n">
        <v>14.35216554793738</v>
      </c>
      <c r="AM968" t="n">
        <v>0</v>
      </c>
      <c r="AN968" t="n">
        <v>0</v>
      </c>
      <c r="AO968" t="n">
        <v>14.39192392262415</v>
      </c>
      <c r="AP968" t="n">
        <v>0</v>
      </c>
      <c r="AQ968" t="n">
        <v>3.247695006488533</v>
      </c>
      <c r="AR968" t="n">
        <v>1</v>
      </c>
      <c r="AS968" t="n">
        <v>0</v>
      </c>
      <c r="AT968" t="n">
        <v>0</v>
      </c>
      <c r="AU968" t="n">
        <v>0</v>
      </c>
      <c r="AV968" t="n">
        <v>3.195857154555158</v>
      </c>
      <c r="AW968" t="n">
        <v>1.004723234337487</v>
      </c>
    </row>
    <row r="969" spans="1:49">
      <c r="A969" t="n">
        <v>0</v>
      </c>
      <c r="B969" t="n">
        <v>-21.42638506</v>
      </c>
      <c r="C969" t="n">
        <v>57.511154015</v>
      </c>
      <c r="D969" t="n">
        <v>91.382628305</v>
      </c>
      <c r="E969" t="n">
        <v>2285.653011</v>
      </c>
      <c r="F969" t="n">
        <v>966</v>
      </c>
      <c r="G969" t="n">
        <v>52.1</v>
      </c>
      <c r="H969" t="n">
        <v>0.1303321163397362</v>
      </c>
      <c r="I969" t="n">
        <v>-0</v>
      </c>
      <c r="J969" t="n">
        <v>0</v>
      </c>
      <c r="K969" t="n">
        <v>0</v>
      </c>
      <c r="L969" t="n">
        <v>0.2786240762500014</v>
      </c>
      <c r="M969" t="n">
        <v>0</v>
      </c>
      <c r="N969" t="n">
        <v>90.92465115998151</v>
      </c>
      <c r="O969" t="n">
        <v>6.671798474676329</v>
      </c>
      <c r="P969" t="b">
        <v>1</v>
      </c>
      <c r="Q969" t="n">
        <v>0</v>
      </c>
      <c r="R969" t="b">
        <v>0</v>
      </c>
      <c r="S969" t="n">
        <v>6.671798474676329</v>
      </c>
      <c r="T969" t="n">
        <v>427.8794633774153</v>
      </c>
      <c r="U969" t="n">
        <v>1687.556603560526</v>
      </c>
      <c r="V969" t="n">
        <v>148.8993696742707</v>
      </c>
      <c r="W969" t="n">
        <v>3</v>
      </c>
      <c r="X969" t="n">
        <v>2232.637386510576</v>
      </c>
      <c r="Y969" t="b">
        <v>0</v>
      </c>
      <c r="Z969" t="n">
        <v>2232.637386510576</v>
      </c>
      <c r="AA969" t="b">
        <v>0</v>
      </c>
      <c r="AB969" t="n">
        <v>37.75338987684348</v>
      </c>
      <c r="AC969" t="n">
        <v>6.671798474676329</v>
      </c>
      <c r="AD969" t="b">
        <v>0</v>
      </c>
      <c r="AE969" t="n">
        <v>0</v>
      </c>
      <c r="AF969" t="n">
        <v>0</v>
      </c>
      <c r="AG969" t="n">
        <v>0.8912220057524444</v>
      </c>
      <c r="AH969" t="n">
        <v>36.8027116328356</v>
      </c>
      <c r="AI969" t="n">
        <v>32.01918013412155</v>
      </c>
      <c r="AJ969" t="n">
        <v>7.486124031512706</v>
      </c>
      <c r="AK969" t="n">
        <v>3.482982192440918</v>
      </c>
      <c r="AL969" t="n">
        <v>7.486124031512706</v>
      </c>
      <c r="AM969" t="n">
        <v>0</v>
      </c>
      <c r="AN969" t="n">
        <v>0</v>
      </c>
      <c r="AO969" t="n">
        <v>7.545596016501362</v>
      </c>
      <c r="AP969" t="n">
        <v>0</v>
      </c>
      <c r="AQ969" t="n">
        <v>2.033795118881763</v>
      </c>
      <c r="AR969" t="n">
        <v>1</v>
      </c>
      <c r="AS969" t="n">
        <v>0</v>
      </c>
      <c r="AT969" t="n">
        <v>0</v>
      </c>
      <c r="AU969" t="n">
        <v>0</v>
      </c>
      <c r="AV969" t="n">
        <v>2.008081768831776</v>
      </c>
      <c r="AW969" t="n">
        <v>0.6313068175525625</v>
      </c>
    </row>
    <row r="970" spans="1:49">
      <c r="A970" t="n">
        <v>0</v>
      </c>
      <c r="B970" t="n">
        <v>-21.42638506</v>
      </c>
      <c r="C970" t="n">
        <v>57.71538077</v>
      </c>
      <c r="D970" t="n">
        <v>91.707135405</v>
      </c>
      <c r="E970" t="n">
        <v>2007.314931</v>
      </c>
      <c r="F970" t="n">
        <v>967</v>
      </c>
      <c r="G970" t="n">
        <v>52.2</v>
      </c>
      <c r="H970" t="n">
        <v>-0.01729883458225689</v>
      </c>
      <c r="I970" t="n">
        <v>-0</v>
      </c>
      <c r="J970" t="n">
        <v>0</v>
      </c>
      <c r="K970" t="n">
        <v>0</v>
      </c>
      <c r="L970" t="n">
        <v>0.2794417074791672</v>
      </c>
      <c r="M970" t="n">
        <v>0</v>
      </c>
      <c r="N970" t="n">
        <v>90.91721144294678</v>
      </c>
      <c r="O970" t="n">
        <v>3.051441723998089</v>
      </c>
      <c r="P970" t="b">
        <v>1</v>
      </c>
      <c r="Q970" t="n">
        <v>0</v>
      </c>
      <c r="R970" t="b">
        <v>0</v>
      </c>
      <c r="S970" t="n">
        <v>3.051441723998089</v>
      </c>
      <c r="T970" t="n">
        <v>428.7007291420553</v>
      </c>
      <c r="U970" t="n">
        <v>1690.795675736266</v>
      </c>
      <c r="V970" t="n">
        <v>67.97077787617535</v>
      </c>
      <c r="W970" t="n">
        <v>3</v>
      </c>
      <c r="X970" t="n">
        <v>2236.92267899908</v>
      </c>
      <c r="Y970" t="b">
        <v>0</v>
      </c>
      <c r="Z970" t="n">
        <v>2236.92267899908</v>
      </c>
      <c r="AA970" t="b">
        <v>0</v>
      </c>
      <c r="AB970" t="n">
        <v>17.2339700497402</v>
      </c>
      <c r="AC970" t="n">
        <v>3.051441723998089</v>
      </c>
      <c r="AD970" t="b">
        <v>0</v>
      </c>
      <c r="AE970" t="n">
        <v>0</v>
      </c>
      <c r="AF970" t="n">
        <v>0</v>
      </c>
      <c r="AG970" t="n">
        <v>0.8174624366874058</v>
      </c>
      <c r="AH970" t="n">
        <v>36.82753517741106</v>
      </c>
      <c r="AI970" t="n">
        <v>15.93520607638127</v>
      </c>
      <c r="AJ970" t="n">
        <v>3.732821946367852</v>
      </c>
      <c r="AK970" t="n">
        <v>2.908773688066681</v>
      </c>
      <c r="AL970" t="n">
        <v>3.732821946367852</v>
      </c>
      <c r="AM970" t="n">
        <v>0</v>
      </c>
      <c r="AN970" t="n">
        <v>0</v>
      </c>
      <c r="AO970" t="n">
        <v>3.7538589176401</v>
      </c>
      <c r="AP970" t="n">
        <v>0</v>
      </c>
      <c r="AQ970" t="n">
        <v>1.289910093892435</v>
      </c>
      <c r="AR970" t="n">
        <v>1</v>
      </c>
      <c r="AS970" t="n">
        <v>0</v>
      </c>
      <c r="AT970" t="n">
        <v>0</v>
      </c>
      <c r="AU970" t="n">
        <v>0</v>
      </c>
      <c r="AV970" t="n">
        <v>1.280233081495706</v>
      </c>
      <c r="AW970" t="n">
        <v>0.4024835467107275</v>
      </c>
    </row>
    <row r="971" spans="1:49">
      <c r="A971" t="n">
        <v>0</v>
      </c>
      <c r="B971" t="n">
        <v>-21.42638506</v>
      </c>
      <c r="C971" t="n">
        <v>57.90702376</v>
      </c>
      <c r="D971" t="n">
        <v>92.01164746500001</v>
      </c>
      <c r="E971" t="n">
        <v>2076.134562</v>
      </c>
      <c r="F971" t="n">
        <v>968</v>
      </c>
      <c r="G971" t="n">
        <v>52.1</v>
      </c>
      <c r="H971" t="n">
        <v>-0.0611367780107166</v>
      </c>
      <c r="I971" t="n">
        <v>-0</v>
      </c>
      <c r="J971" t="n">
        <v>0</v>
      </c>
      <c r="K971" t="n">
        <v>0</v>
      </c>
      <c r="L971" t="n">
        <v>0.2472450923541654</v>
      </c>
      <c r="M971" t="n">
        <v>0</v>
      </c>
      <c r="N971" t="n">
        <v>90.90977172591205</v>
      </c>
      <c r="O971" t="n">
        <v>1.96251730580917</v>
      </c>
      <c r="P971" t="b">
        <v>1</v>
      </c>
      <c r="Q971" t="n">
        <v>0</v>
      </c>
      <c r="R971" t="b">
        <v>0</v>
      </c>
      <c r="S971" t="n">
        <v>1.96251730580917</v>
      </c>
      <c r="T971" t="n">
        <v>427.8794633774153</v>
      </c>
      <c r="U971" t="n">
        <v>1687.556603560526</v>
      </c>
      <c r="V971" t="n">
        <v>43.79892332164749</v>
      </c>
      <c r="W971" t="n">
        <v>3</v>
      </c>
      <c r="X971" t="n">
        <v>2232.637386510576</v>
      </c>
      <c r="Y971" t="b">
        <v>0</v>
      </c>
      <c r="Z971" t="n">
        <v>2232.637386510576</v>
      </c>
      <c r="AA971" t="b">
        <v>0</v>
      </c>
      <c r="AB971" t="n">
        <v>11.1052036819593</v>
      </c>
      <c r="AC971" t="n">
        <v>1.96251730580917</v>
      </c>
      <c r="AD971" t="b">
        <v>0</v>
      </c>
      <c r="AE971" t="n">
        <v>0</v>
      </c>
      <c r="AF971" t="n">
        <v>0</v>
      </c>
      <c r="AG971" t="n">
        <v>0.7542745320523824</v>
      </c>
      <c r="AH971" t="n">
        <v>36.84658702759177</v>
      </c>
      <c r="AI971" t="n">
        <v>11.12851563078543</v>
      </c>
      <c r="AJ971" t="n">
        <v>2.601860758136903</v>
      </c>
      <c r="AK971" t="n">
        <v>2.734559710937125</v>
      </c>
      <c r="AL971" t="n">
        <v>2.601860758136903</v>
      </c>
      <c r="AM971" t="n">
        <v>0</v>
      </c>
      <c r="AN971" t="n">
        <v>0</v>
      </c>
      <c r="AO971" t="n">
        <v>2.608912857062005</v>
      </c>
      <c r="AP971" t="n">
        <v>0</v>
      </c>
      <c r="AQ971" t="n">
        <v>1.11117954703652</v>
      </c>
      <c r="AR971" t="n">
        <v>1</v>
      </c>
      <c r="AS971" t="n">
        <v>0</v>
      </c>
      <c r="AT971" t="n">
        <v>0</v>
      </c>
      <c r="AU971" t="n">
        <v>0</v>
      </c>
      <c r="AV971" t="n">
        <v>1.104707481878268</v>
      </c>
      <c r="AW971" t="n">
        <v>0.3473012780335137</v>
      </c>
    </row>
    <row r="972" spans="1:49">
      <c r="A972" t="n">
        <v>0</v>
      </c>
      <c r="B972" t="n">
        <v>-21.42638506</v>
      </c>
      <c r="C972" t="n">
        <v>58.03377523</v>
      </c>
      <c r="D972" t="n">
        <v>92.21304982500001</v>
      </c>
      <c r="E972" t="n">
        <v>1886.006814</v>
      </c>
      <c r="F972" t="n">
        <v>969</v>
      </c>
      <c r="G972" t="n">
        <v>51.7</v>
      </c>
      <c r="H972" t="n">
        <v>-0.1548207200415508</v>
      </c>
      <c r="I972" t="n">
        <v>-0</v>
      </c>
      <c r="J972" t="n">
        <v>0</v>
      </c>
      <c r="K972" t="n">
        <v>0</v>
      </c>
      <c r="L972" t="n">
        <v>0.1845123886041641</v>
      </c>
      <c r="M972" t="n">
        <v>0</v>
      </c>
      <c r="N972" t="n">
        <v>90.90233200887732</v>
      </c>
      <c r="O972" t="n">
        <v>-0.3582753239232847</v>
      </c>
      <c r="P972" t="b">
        <v>1</v>
      </c>
      <c r="Q972" t="n">
        <v>0</v>
      </c>
      <c r="R972" t="b">
        <v>0</v>
      </c>
      <c r="S972" t="n">
        <v>-0.3582753239232847</v>
      </c>
      <c r="T972" t="n">
        <v>424.5944003188555</v>
      </c>
      <c r="U972" t="n">
        <v>1674.600314857566</v>
      </c>
      <c r="V972" t="n">
        <v>-8.057754235207025</v>
      </c>
      <c r="W972" t="n">
        <v>4</v>
      </c>
      <c r="X972" t="n">
        <v>1493.743480852949</v>
      </c>
      <c r="Y972" t="b">
        <v>1</v>
      </c>
      <c r="Z972" t="n">
        <v>1493.743480852949</v>
      </c>
      <c r="AA972" t="b">
        <v>0</v>
      </c>
      <c r="AB972" t="n">
        <v>-2.04304113468738</v>
      </c>
      <c r="AC972" t="n">
        <v>-0.3582753239232847</v>
      </c>
      <c r="AD972" t="b">
        <v>0</v>
      </c>
      <c r="AE972" t="n">
        <v>0</v>
      </c>
      <c r="AF972" t="n">
        <v>392.2633331470513</v>
      </c>
      <c r="AG972" t="n">
        <v>0</v>
      </c>
      <c r="AH972" t="n">
        <v>36.86308169239485</v>
      </c>
      <c r="AI972" t="n">
        <v>0.1351572427672121</v>
      </c>
      <c r="AJ972" t="n">
        <v>0.02114189756969637</v>
      </c>
      <c r="AK972" t="n">
        <v>2.178198377454592</v>
      </c>
      <c r="AL972" t="n">
        <v>0.02669384896968315</v>
      </c>
      <c r="AM972" t="n">
        <v>0</v>
      </c>
      <c r="AN972" t="n">
        <v>0</v>
      </c>
      <c r="AO972" t="n">
        <v>0.1486696347154667</v>
      </c>
      <c r="AP972" t="n">
        <v>0</v>
      </c>
      <c r="AQ972" t="n">
        <v>0.6203816373201536</v>
      </c>
      <c r="AR972" t="n">
        <v>1</v>
      </c>
      <c r="AS972" t="n">
        <v>0</v>
      </c>
      <c r="AT972" t="n">
        <v>0</v>
      </c>
      <c r="AU972" t="n">
        <v>0</v>
      </c>
      <c r="AV972" t="n">
        <v>0.6238665404692989</v>
      </c>
      <c r="AW972" t="n">
        <v>0.1961330491388941</v>
      </c>
    </row>
    <row r="973" spans="1:49">
      <c r="A973" t="n">
        <v>-17.23301847</v>
      </c>
      <c r="B973" t="n">
        <v>-4.196004049999999</v>
      </c>
      <c r="C973" t="n">
        <v>58.090631855</v>
      </c>
      <c r="D973" t="n">
        <v>92.30339244000001</v>
      </c>
      <c r="E973" t="n">
        <v>1571.6272375</v>
      </c>
      <c r="F973" t="n">
        <v>970</v>
      </c>
      <c r="G973" t="n">
        <v>50.9</v>
      </c>
      <c r="H973" t="n">
        <v>-0.319580341823082</v>
      </c>
      <c r="I973" t="n">
        <v>0.3600605274774963</v>
      </c>
      <c r="J973" t="n">
        <v>0</v>
      </c>
      <c r="K973" t="n">
        <v>0</v>
      </c>
      <c r="L973" t="n">
        <v>0.1078547703541698</v>
      </c>
      <c r="M973" t="n">
        <v>0</v>
      </c>
      <c r="N973" t="n">
        <v>90.89788367743462</v>
      </c>
      <c r="O973" t="n">
        <v>-4.349167585126914</v>
      </c>
      <c r="P973" t="b">
        <v>1</v>
      </c>
      <c r="Q973" t="n">
        <v>0</v>
      </c>
      <c r="R973" t="b">
        <v>0</v>
      </c>
      <c r="S973" t="n">
        <v>-4.349167585126914</v>
      </c>
      <c r="T973" t="n">
        <v>418.0242742017359</v>
      </c>
      <c r="U973" t="n">
        <v>1648.687737451646</v>
      </c>
      <c r="V973" t="n">
        <v>-99.35186479251338</v>
      </c>
      <c r="W973" t="n">
        <v>4</v>
      </c>
      <c r="X973" t="n">
        <v>1470.629461806868</v>
      </c>
      <c r="Y973" t="b">
        <v>0</v>
      </c>
      <c r="Z973" t="n">
        <v>1470.629461806868</v>
      </c>
      <c r="AA973" t="b">
        <v>0</v>
      </c>
      <c r="AB973" t="n">
        <v>-25.19063508937966</v>
      </c>
      <c r="AC973" t="n">
        <v>-4.349167585126914</v>
      </c>
      <c r="AD973" t="b">
        <v>0</v>
      </c>
      <c r="AE973" t="n">
        <v>0</v>
      </c>
      <c r="AF973" t="n">
        <v>0</v>
      </c>
      <c r="AG973" t="n">
        <v>0.8816826167228782</v>
      </c>
      <c r="AH973" t="n">
        <v>36.86308169239485</v>
      </c>
      <c r="AI973" t="n">
        <v>-24.89926576515181</v>
      </c>
      <c r="AJ973" t="n">
        <v>-3.834585457021019</v>
      </c>
      <c r="AK973" t="n">
        <v>0.2913693242278512</v>
      </c>
      <c r="AL973" t="n">
        <v>-3.834585457021019</v>
      </c>
      <c r="AM973" t="n">
        <v>2</v>
      </c>
      <c r="AN973" t="n">
        <v>0.6421589080395518</v>
      </c>
      <c r="AO973" t="n">
        <v>-2.767454395221317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</row>
    <row r="974" spans="1:49">
      <c r="A974" t="n">
        <v>-67.91836692000001</v>
      </c>
      <c r="B974" t="n">
        <v>46.481587155</v>
      </c>
      <c r="C974" t="n">
        <v>58.105956455</v>
      </c>
      <c r="D974" t="n">
        <v>92.32774254</v>
      </c>
      <c r="E974" t="n">
        <v>1517.9694525</v>
      </c>
      <c r="F974" t="n">
        <v>971</v>
      </c>
      <c r="G974" t="n">
        <v>49.2</v>
      </c>
      <c r="H974" t="n">
        <v>-0.6501912459994434</v>
      </c>
      <c r="I974" t="n">
        <v>1.419062079066253</v>
      </c>
      <c r="J974" t="n">
        <v>0</v>
      </c>
      <c r="K974" t="n">
        <v>0</v>
      </c>
      <c r="L974" t="n">
        <v>0.03278612658333752</v>
      </c>
      <c r="M974" t="n">
        <v>0</v>
      </c>
      <c r="N974" t="n">
        <v>90.90522492450147</v>
      </c>
      <c r="O974" t="n">
        <v>-11.95798466080607</v>
      </c>
      <c r="P974" t="b">
        <v>1</v>
      </c>
      <c r="Q974" t="n">
        <v>0</v>
      </c>
      <c r="R974" t="b">
        <v>0</v>
      </c>
      <c r="S974" t="n">
        <v>-11.95798466080607</v>
      </c>
      <c r="T974" t="n">
        <v>404.0627562028567</v>
      </c>
      <c r="U974" t="n">
        <v>1593.623510464067</v>
      </c>
      <c r="V974" t="n">
        <v>-282.605462488437</v>
      </c>
      <c r="W974" t="n">
        <v>4</v>
      </c>
      <c r="X974" t="n">
        <v>1421.512171333948</v>
      </c>
      <c r="Y974" t="b">
        <v>0</v>
      </c>
      <c r="Z974" t="n">
        <v>1421.512171333948</v>
      </c>
      <c r="AA974" t="b">
        <v>0</v>
      </c>
      <c r="AB974" t="n">
        <v>-71.65452902850836</v>
      </c>
      <c r="AC974" t="n">
        <v>-11.95798466080607</v>
      </c>
      <c r="AD974" t="b">
        <v>0</v>
      </c>
      <c r="AE974" t="n">
        <v>0</v>
      </c>
      <c r="AF974" t="n">
        <v>0</v>
      </c>
      <c r="AG974" t="n">
        <v>0.9355472473536265</v>
      </c>
      <c r="AH974" t="n">
        <v>36.88068257828115</v>
      </c>
      <c r="AI974" t="n">
        <v>-75.15268766036044</v>
      </c>
      <c r="AJ974" t="n">
        <v>-11.18725963331401</v>
      </c>
      <c r="AK974" t="n">
        <v>-3.498158631852093</v>
      </c>
      <c r="AL974" t="n">
        <v>-11.18725963331401</v>
      </c>
      <c r="AM974" t="n">
        <v>2</v>
      </c>
      <c r="AN974" t="n">
        <v>7.108524382846661</v>
      </c>
      <c r="AO974" t="n">
        <v>-2.658108848928365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</row>
    <row r="975" spans="1:49">
      <c r="A975" t="n">
        <v>-101.3706969</v>
      </c>
      <c r="B975" t="n">
        <v>79.92879735</v>
      </c>
      <c r="C975" t="n">
        <v>58.095081605</v>
      </c>
      <c r="D975" t="n">
        <v>92.310462895</v>
      </c>
      <c r="E975" t="n">
        <v>1514.493346</v>
      </c>
      <c r="F975" t="n">
        <v>972</v>
      </c>
      <c r="G975" t="n">
        <v>45.9</v>
      </c>
      <c r="H975" t="n">
        <v>-1.246321340845801</v>
      </c>
      <c r="I975" t="n">
        <v>2.118003103177513</v>
      </c>
      <c r="J975" t="n">
        <v>0</v>
      </c>
      <c r="K975" t="n">
        <v>0</v>
      </c>
      <c r="L975" t="n">
        <v>-0.03390287318750262</v>
      </c>
      <c r="M975" t="n">
        <v>0</v>
      </c>
      <c r="N975" t="n">
        <v>90.92717117181137</v>
      </c>
      <c r="O975" t="n">
        <v>-24.20308219177235</v>
      </c>
      <c r="P975" t="b">
        <v>1</v>
      </c>
      <c r="Q975" t="n">
        <v>0</v>
      </c>
      <c r="R975" t="b">
        <v>0</v>
      </c>
      <c r="S975" t="n">
        <v>-24.20308219177235</v>
      </c>
      <c r="T975" t="n">
        <v>376.9609859697382</v>
      </c>
      <c r="U975" t="n">
        <v>1486.734128664647</v>
      </c>
      <c r="V975" t="n">
        <v>-613.120239852497</v>
      </c>
      <c r="W975" t="n">
        <v>4</v>
      </c>
      <c r="X975" t="n">
        <v>1326.166842768866</v>
      </c>
      <c r="Y975" t="b">
        <v>0</v>
      </c>
      <c r="Z975" t="n">
        <v>1326.166842768866</v>
      </c>
      <c r="AA975" t="b">
        <v>0</v>
      </c>
      <c r="AB975" t="n">
        <v>-155.4564502668603</v>
      </c>
      <c r="AC975" t="n">
        <v>-24.20308219177235</v>
      </c>
      <c r="AD975" t="b">
        <v>0</v>
      </c>
      <c r="AE975" t="n">
        <v>0</v>
      </c>
      <c r="AF975" t="n">
        <v>0</v>
      </c>
      <c r="AG975" t="n">
        <v>0.9513159959974604</v>
      </c>
      <c r="AH975" t="n">
        <v>36.90704463502132</v>
      </c>
      <c r="AI975" t="n">
        <v>-165.7939549549864</v>
      </c>
      <c r="AJ975" t="n">
        <v>-23.02477924147431</v>
      </c>
      <c r="AK975" t="n">
        <v>-10.33750468812613</v>
      </c>
      <c r="AL975" t="n">
        <v>-23.02477924147431</v>
      </c>
      <c r="AM975" t="n">
        <v>2</v>
      </c>
      <c r="AN975" t="n">
        <v>18.25557443969118</v>
      </c>
      <c r="AO975" t="n">
        <v>-2.65107912434545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</row>
    <row r="976" spans="1:49">
      <c r="A976" t="n">
        <v>-101.3706969</v>
      </c>
      <c r="B976" t="n">
        <v>79.92879735</v>
      </c>
      <c r="C976" t="n">
        <v>58.06759187</v>
      </c>
      <c r="D976" t="n">
        <v>92.26678294499999</v>
      </c>
      <c r="E976" t="n">
        <v>1501.976439</v>
      </c>
      <c r="F976" t="n">
        <v>973</v>
      </c>
      <c r="G976" t="n">
        <v>40.6</v>
      </c>
      <c r="H976" t="n">
        <v>-1.531190057284019</v>
      </c>
      <c r="I976" t="n">
        <v>2.118003103177513</v>
      </c>
      <c r="J976" t="n">
        <v>0</v>
      </c>
      <c r="K976" t="n">
        <v>0</v>
      </c>
      <c r="L976" t="n">
        <v>-0.0757418426041705</v>
      </c>
      <c r="M976" t="n">
        <v>0</v>
      </c>
      <c r="N976" t="n">
        <v>90.95492422644678</v>
      </c>
      <c r="O976" t="n">
        <v>-27.03755622480558</v>
      </c>
      <c r="P976" t="b">
        <v>1</v>
      </c>
      <c r="Q976" t="n">
        <v>0</v>
      </c>
      <c r="R976" t="b">
        <v>0</v>
      </c>
      <c r="S976" t="n">
        <v>-27.03755622480558</v>
      </c>
      <c r="T976" t="n">
        <v>333.4339004438208</v>
      </c>
      <c r="U976" t="n">
        <v>1315.063303350429</v>
      </c>
      <c r="V976" t="n">
        <v>-774.3353120198789</v>
      </c>
      <c r="W976" t="n">
        <v>4</v>
      </c>
      <c r="X976" t="n">
        <v>1173.036466588583</v>
      </c>
      <c r="Y976" t="b">
        <v>0</v>
      </c>
      <c r="Z976" t="n">
        <v>1173.036466588583</v>
      </c>
      <c r="AA976" t="b">
        <v>0</v>
      </c>
      <c r="AB976" t="n">
        <v>-196.332482763661</v>
      </c>
      <c r="AC976" t="n">
        <v>-27.03755622480558</v>
      </c>
      <c r="AD976" t="b">
        <v>0</v>
      </c>
      <c r="AE976" t="n">
        <v>0</v>
      </c>
      <c r="AF976" t="n">
        <v>0</v>
      </c>
      <c r="AG976" t="n">
        <v>0.9544022518751402</v>
      </c>
      <c r="AH976" t="n">
        <v>36.94734758111085</v>
      </c>
      <c r="AI976" t="n">
        <v>-210.0674480559139</v>
      </c>
      <c r="AJ976" t="n">
        <v>-25.80470454615516</v>
      </c>
      <c r="AK976" t="n">
        <v>-13.73496529225295</v>
      </c>
      <c r="AL976" t="n">
        <v>-25.80470454615516</v>
      </c>
      <c r="AM976" t="n">
        <v>2</v>
      </c>
      <c r="AN976" t="n">
        <v>21.06010559575504</v>
      </c>
      <c r="AO976" t="n">
        <v>-2.625819805708203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</row>
    <row r="977" spans="1:49">
      <c r="A977" t="n">
        <v>-101.3706969</v>
      </c>
      <c r="B977" t="n">
        <v>79.92879735</v>
      </c>
      <c r="C977" t="n">
        <v>58.021503145</v>
      </c>
      <c r="D977" t="n">
        <v>92.193550035</v>
      </c>
      <c r="E977" t="n">
        <v>1474.2519405</v>
      </c>
      <c r="F977" t="n">
        <v>974</v>
      </c>
      <c r="G977" t="n">
        <v>35.3</v>
      </c>
      <c r="H977" t="n">
        <v>-1.462251763351459</v>
      </c>
      <c r="I977" t="n">
        <v>2.118003103177513</v>
      </c>
      <c r="J977" t="n">
        <v>0</v>
      </c>
      <c r="K977" t="n">
        <v>0</v>
      </c>
      <c r="L977" t="n">
        <v>-0.09211885945833093</v>
      </c>
      <c r="M977" t="n">
        <v>0</v>
      </c>
      <c r="N977" t="n">
        <v>90.98267728108219</v>
      </c>
      <c r="O977" t="n">
        <v>-22.48997877248969</v>
      </c>
      <c r="P977" t="b">
        <v>1</v>
      </c>
      <c r="Q977" t="n">
        <v>0</v>
      </c>
      <c r="R977" t="b">
        <v>0</v>
      </c>
      <c r="S977" t="n">
        <v>-22.48997877248969</v>
      </c>
      <c r="T977" t="n">
        <v>289.9068149179033</v>
      </c>
      <c r="U977" t="n">
        <v>1143.39247803621</v>
      </c>
      <c r="V977" t="n">
        <v>-740.8017557684155</v>
      </c>
      <c r="W977" t="n">
        <v>3</v>
      </c>
      <c r="X977" t="n">
        <v>1512.708248441906</v>
      </c>
      <c r="Y977" t="b">
        <v>1</v>
      </c>
      <c r="Z977" t="n">
        <v>1512.708248441906</v>
      </c>
      <c r="AA977" t="b">
        <v>0</v>
      </c>
      <c r="AB977" t="n">
        <v>-187.83005977901</v>
      </c>
      <c r="AC977" t="n">
        <v>-22.48997877248969</v>
      </c>
      <c r="AD977" t="b">
        <v>0</v>
      </c>
      <c r="AE977" t="n">
        <v>0</v>
      </c>
      <c r="AF977" t="n">
        <v>-38.45630794190629</v>
      </c>
      <c r="AG977" t="n">
        <v>0.9543733548937647</v>
      </c>
      <c r="AH977" t="n">
        <v>36.98951632449597</v>
      </c>
      <c r="AI977" t="n">
        <v>-135.4950901747469</v>
      </c>
      <c r="AJ977" t="n">
        <v>-21.46383649259053</v>
      </c>
      <c r="AK977" t="n">
        <v>52.33496960426311</v>
      </c>
      <c r="AL977" t="n">
        <v>-20.91817945222999</v>
      </c>
      <c r="AM977" t="n">
        <v>2</v>
      </c>
      <c r="AN977" t="n">
        <v>16.22658729132709</v>
      </c>
      <c r="AO977" t="n">
        <v>-2.570167183275038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</row>
    <row r="978" spans="1:49">
      <c r="A978" t="n">
        <v>-101.3706969</v>
      </c>
      <c r="B978" t="n">
        <v>79.92879735</v>
      </c>
      <c r="C978" t="n">
        <v>57.96167895</v>
      </c>
      <c r="D978" t="n">
        <v>92.09849209500001</v>
      </c>
      <c r="E978" t="n">
        <v>1417.4752735</v>
      </c>
      <c r="F978" t="n">
        <v>975</v>
      </c>
      <c r="G978" t="n">
        <v>30</v>
      </c>
      <c r="H978" t="n">
        <v>-1.453136222643484</v>
      </c>
      <c r="I978" t="n">
        <v>2.118003103177513</v>
      </c>
      <c r="J978" t="n">
        <v>0</v>
      </c>
      <c r="K978" t="n">
        <v>0</v>
      </c>
      <c r="L978" t="n">
        <v>-0.09571108237499831</v>
      </c>
      <c r="M978" t="n">
        <v>0</v>
      </c>
      <c r="N978" t="n">
        <v>91.0104303357176</v>
      </c>
      <c r="O978" t="n">
        <v>-19.08145925318833</v>
      </c>
      <c r="P978" t="b">
        <v>1</v>
      </c>
      <c r="Q978" t="n">
        <v>0</v>
      </c>
      <c r="R978" t="b">
        <v>0</v>
      </c>
      <c r="S978" t="n">
        <v>-19.08145925318833</v>
      </c>
      <c r="T978" t="n">
        <v>246.3797293919858</v>
      </c>
      <c r="U978" t="n">
        <v>971.721652721992</v>
      </c>
      <c r="V978" t="n">
        <v>-739.5677970048846</v>
      </c>
      <c r="W978" t="n">
        <v>3</v>
      </c>
      <c r="X978" t="n">
        <v>1285.587746551195</v>
      </c>
      <c r="Y978" t="b">
        <v>0</v>
      </c>
      <c r="Z978" t="n">
        <v>1285.587746551195</v>
      </c>
      <c r="AA978" t="b">
        <v>0</v>
      </c>
      <c r="AB978" t="n">
        <v>-187.5171899099606</v>
      </c>
      <c r="AC978" t="n">
        <v>-19.08145925318833</v>
      </c>
      <c r="AD978" t="b">
        <v>0</v>
      </c>
      <c r="AE978" t="n">
        <v>0</v>
      </c>
      <c r="AF978" t="n">
        <v>0</v>
      </c>
      <c r="AG978" t="n">
        <v>0.9547714800603275</v>
      </c>
      <c r="AH978" t="n">
        <v>37.02461473189324</v>
      </c>
      <c r="AI978" t="n">
        <v>-135.3258238451146</v>
      </c>
      <c r="AJ978" t="n">
        <v>-18.21843309287746</v>
      </c>
      <c r="AK978" t="n">
        <v>52.19136606484599</v>
      </c>
      <c r="AL978" t="n">
        <v>-18.21843309287746</v>
      </c>
      <c r="AM978" t="n">
        <v>2</v>
      </c>
      <c r="AN978" t="n">
        <v>13.63098413364641</v>
      </c>
      <c r="AO978" t="n">
        <v>-2.457441635453367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</row>
    <row r="979" spans="1:49">
      <c r="A979" t="n">
        <v>-101.3706969</v>
      </c>
      <c r="B979" t="n">
        <v>79.92879735</v>
      </c>
      <c r="C979" t="n">
        <v>57.898228495</v>
      </c>
      <c r="D979" t="n">
        <v>91.997672185</v>
      </c>
      <c r="E979" t="n">
        <v>1315.9822885</v>
      </c>
      <c r="F979" t="n">
        <v>976</v>
      </c>
      <c r="G979" t="n">
        <v>24.7</v>
      </c>
      <c r="H979" t="n">
        <v>-1.558536679407941</v>
      </c>
      <c r="I979" t="n">
        <v>2.118003103177513</v>
      </c>
      <c r="J979" t="n">
        <v>0</v>
      </c>
      <c r="K979" t="n">
        <v>0</v>
      </c>
      <c r="L979" t="n">
        <v>-0.09611024206249819</v>
      </c>
      <c r="M979" t="n">
        <v>0</v>
      </c>
      <c r="N979" t="n">
        <v>91.03818339035301</v>
      </c>
      <c r="O979" t="n">
        <v>-17.00806714474548</v>
      </c>
      <c r="P979" t="b">
        <v>1</v>
      </c>
      <c r="Q979" t="n">
        <v>0</v>
      </c>
      <c r="R979" t="b">
        <v>0</v>
      </c>
      <c r="S979" t="n">
        <v>-17.00806714474548</v>
      </c>
      <c r="T979" t="n">
        <v>202.8526438660683</v>
      </c>
      <c r="U979" t="n">
        <v>800.0508274077733</v>
      </c>
      <c r="V979" t="n">
        <v>-800.6554630795902</v>
      </c>
      <c r="W979" t="n">
        <v>2</v>
      </c>
      <c r="X979" t="n">
        <v>1708.908567343004</v>
      </c>
      <c r="Y979" t="b">
        <v>1</v>
      </c>
      <c r="Z979" t="n">
        <v>1708.908567343004</v>
      </c>
      <c r="AA979" t="b">
        <v>0</v>
      </c>
      <c r="AB979" t="n">
        <v>-203.0059490566912</v>
      </c>
      <c r="AC979" t="n">
        <v>-17.00806714474548</v>
      </c>
      <c r="AD979" t="b">
        <v>0</v>
      </c>
      <c r="AE979" t="n">
        <v>0</v>
      </c>
      <c r="AF979" t="n">
        <v>-392.926278843004</v>
      </c>
      <c r="AG979" t="n">
        <v>0.9558769472556764</v>
      </c>
      <c r="AH979" t="n">
        <v>37.05413387788542</v>
      </c>
      <c r="AI979" t="n">
        <v>-90.84677287408769</v>
      </c>
      <c r="AJ979" t="n">
        <v>-16.25761930103888</v>
      </c>
      <c r="AK979" t="n">
        <v>112.1591761826035</v>
      </c>
      <c r="AL979" t="n">
        <v>-12.51953408286042</v>
      </c>
      <c r="AM979" t="n">
        <v>2</v>
      </c>
      <c r="AN979" t="n">
        <v>8.113285720494524</v>
      </c>
      <c r="AO979" t="n">
        <v>-2.25992667571903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</row>
    <row r="980" spans="1:49">
      <c r="A980" t="n">
        <v>-101.3706969</v>
      </c>
      <c r="B980" t="n">
        <v>79.92879735</v>
      </c>
      <c r="C980" t="n">
        <v>57.83525076</v>
      </c>
      <c r="D980" t="n">
        <v>91.897603405</v>
      </c>
      <c r="E980" t="n">
        <v>1174.385647</v>
      </c>
      <c r="F980" t="n">
        <v>977</v>
      </c>
      <c r="G980" t="n">
        <v>19.3</v>
      </c>
      <c r="H980" t="n">
        <v>-1.229383726391413</v>
      </c>
      <c r="I980" t="n">
        <v>2.118003103177513</v>
      </c>
      <c r="J980" t="n">
        <v>0</v>
      </c>
      <c r="K980" t="n">
        <v>0</v>
      </c>
      <c r="L980" t="n">
        <v>-0.09753717647916105</v>
      </c>
      <c r="M980" t="n">
        <v>0</v>
      </c>
      <c r="N980" t="n">
        <v>91.06593644498842</v>
      </c>
      <c r="O980" t="n">
        <v>-10.33618913372433</v>
      </c>
      <c r="P980" t="b">
        <v>1</v>
      </c>
      <c r="Q980" t="n">
        <v>0</v>
      </c>
      <c r="R980" t="b">
        <v>0</v>
      </c>
      <c r="S980" t="n">
        <v>-10.33618913372433</v>
      </c>
      <c r="T980" t="n">
        <v>158.5042925755108</v>
      </c>
      <c r="U980" t="n">
        <v>625.1409299178148</v>
      </c>
      <c r="V980" t="n">
        <v>-622.7171138275377</v>
      </c>
      <c r="W980" t="n">
        <v>2</v>
      </c>
      <c r="X980" t="n">
        <v>1335.301026304453</v>
      </c>
      <c r="Y980" t="b">
        <v>0</v>
      </c>
      <c r="Z980" t="n">
        <v>1335.301026304453</v>
      </c>
      <c r="AA980" t="b">
        <v>0</v>
      </c>
      <c r="AB980" t="n">
        <v>-157.8897347432905</v>
      </c>
      <c r="AC980" t="n">
        <v>-10.33618913372433</v>
      </c>
      <c r="AD980" t="b">
        <v>0</v>
      </c>
      <c r="AE980" t="n">
        <v>0</v>
      </c>
      <c r="AF980" t="n">
        <v>0</v>
      </c>
      <c r="AG980" t="n">
        <v>0.9539770139739656</v>
      </c>
      <c r="AH980" t="n">
        <v>37.07980236915098</v>
      </c>
      <c r="AI980" t="n">
        <v>-70.51646895484352</v>
      </c>
      <c r="AJ980" t="n">
        <v>-9.860486845660484</v>
      </c>
      <c r="AK980" t="n">
        <v>87.373265788447</v>
      </c>
      <c r="AL980" t="n">
        <v>-9.860486845660484</v>
      </c>
      <c r="AM980" t="n">
        <v>2</v>
      </c>
      <c r="AN980" t="n">
        <v>5.732858338174014</v>
      </c>
      <c r="AO980" t="n">
        <v>-1.992309277309928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</row>
    <row r="981" spans="1:49">
      <c r="A981" t="n">
        <v>-101.3706969</v>
      </c>
      <c r="B981" t="n">
        <v>79.92879735</v>
      </c>
      <c r="C981" t="n">
        <v>57.78247299</v>
      </c>
      <c r="D981" t="n">
        <v>91.81374191</v>
      </c>
      <c r="E981" t="n">
        <v>1506.0708765</v>
      </c>
      <c r="F981" t="n">
        <v>978</v>
      </c>
      <c r="G981" t="n">
        <v>16</v>
      </c>
      <c r="H981" t="n">
        <v>-0.7739284150264056</v>
      </c>
      <c r="I981" t="n">
        <v>2.118003103177513</v>
      </c>
      <c r="J981" t="n">
        <v>0</v>
      </c>
      <c r="K981" t="n">
        <v>0</v>
      </c>
      <c r="L981" t="n">
        <v>-0.09762480354166797</v>
      </c>
      <c r="M981" t="n">
        <v>0</v>
      </c>
      <c r="N981" t="n">
        <v>91.09368949962384</v>
      </c>
      <c r="O981" t="n">
        <v>-5.147905694832784</v>
      </c>
      <c r="P981" t="b">
        <v>1</v>
      </c>
      <c r="Q981" t="n">
        <v>0</v>
      </c>
      <c r="R981" t="b">
        <v>0</v>
      </c>
      <c r="S981" t="n">
        <v>-5.147905694832784</v>
      </c>
      <c r="T981" t="n">
        <v>131.4025223423924</v>
      </c>
      <c r="U981" t="n">
        <v>518.2515481183957</v>
      </c>
      <c r="V981" t="n">
        <v>-374.1090916513857</v>
      </c>
      <c r="W981" t="n">
        <v>1</v>
      </c>
      <c r="X981" t="n">
        <v>1931.523519837261</v>
      </c>
      <c r="Y981" t="b">
        <v>1</v>
      </c>
      <c r="Z981" t="n">
        <v>1931.523519837261</v>
      </c>
      <c r="AA981" t="b">
        <v>0</v>
      </c>
      <c r="AB981" t="n">
        <v>-94.85524636191322</v>
      </c>
      <c r="AC981" t="n">
        <v>-5.147905694832784</v>
      </c>
      <c r="AD981" t="b">
        <v>0</v>
      </c>
      <c r="AE981" t="n">
        <v>0</v>
      </c>
      <c r="AF981" t="n">
        <v>-425.4526433372607</v>
      </c>
      <c r="AG981" t="n">
        <v>0.9476395727620474</v>
      </c>
      <c r="AH981" t="n">
        <v>37.09607340001418</v>
      </c>
      <c r="AI981" t="n">
        <v>-24.11821441820289</v>
      </c>
      <c r="AJ981" t="n">
        <v>-4.878359153270649</v>
      </c>
      <c r="AK981" t="n">
        <v>70.73703194371031</v>
      </c>
      <c r="AL981" t="n">
        <v>-3.803813192224113</v>
      </c>
      <c r="AM981" t="n">
        <v>2</v>
      </c>
      <c r="AN981" t="n">
        <v>0</v>
      </c>
      <c r="AO981" t="n">
        <v>-1.441023594172325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</row>
    <row r="982" spans="1:49">
      <c r="A982" t="n">
        <v>-91.233627195</v>
      </c>
      <c r="B982" t="n">
        <v>69.79327911</v>
      </c>
      <c r="C982" t="n">
        <v>57.73457381</v>
      </c>
      <c r="D982" t="n">
        <v>91.73763227000001</v>
      </c>
      <c r="E982" t="n">
        <v>1889.086648</v>
      </c>
      <c r="F982" t="n">
        <v>979</v>
      </c>
      <c r="G982" t="n">
        <v>13.2</v>
      </c>
      <c r="H982" t="n">
        <v>-0.7582359468363051</v>
      </c>
      <c r="I982" t="n">
        <v>1.906202792546357</v>
      </c>
      <c r="J982" t="n">
        <v>0</v>
      </c>
      <c r="K982" t="n">
        <v>0</v>
      </c>
      <c r="L982" t="n">
        <v>-0.09526663175000538</v>
      </c>
      <c r="M982" t="n">
        <v>0</v>
      </c>
      <c r="N982" t="n">
        <v>91.11968291567592</v>
      </c>
      <c r="O982" t="n">
        <v>-4.160852404310435</v>
      </c>
      <c r="P982" t="b">
        <v>1</v>
      </c>
      <c r="Q982" t="n">
        <v>0</v>
      </c>
      <c r="R982" t="b">
        <v>0</v>
      </c>
      <c r="S982" t="n">
        <v>-4.160852404310435</v>
      </c>
      <c r="T982" t="n">
        <v>108.4070809324737</v>
      </c>
      <c r="U982" t="n">
        <v>427.5575271976764</v>
      </c>
      <c r="V982" t="n">
        <v>-366.5186195914438</v>
      </c>
      <c r="W982" t="n">
        <v>1</v>
      </c>
      <c r="X982" t="n">
        <v>1593.50690386574</v>
      </c>
      <c r="Y982" t="b">
        <v>0</v>
      </c>
      <c r="Z982" t="n">
        <v>1593.50690386574</v>
      </c>
      <c r="AA982" t="b">
        <v>0</v>
      </c>
      <c r="AB982" t="n">
        <v>-92.93068448058919</v>
      </c>
      <c r="AC982" t="n">
        <v>-4.160852404310435</v>
      </c>
      <c r="AD982" t="b">
        <v>0</v>
      </c>
      <c r="AE982" t="n">
        <v>0</v>
      </c>
      <c r="AF982" t="n">
        <v>0</v>
      </c>
      <c r="AG982" t="n">
        <v>0.9477285185157049</v>
      </c>
      <c r="AH982" t="n">
        <v>37.10529303213889</v>
      </c>
      <c r="AI982" t="n">
        <v>-23.63108664540896</v>
      </c>
      <c r="AJ982" t="n">
        <v>-3.943358484899638</v>
      </c>
      <c r="AK982" t="n">
        <v>69.29959783518021</v>
      </c>
      <c r="AL982" t="n">
        <v>-3.943358484899638</v>
      </c>
      <c r="AM982" t="n">
        <v>2</v>
      </c>
      <c r="AN982" t="n">
        <v>0</v>
      </c>
      <c r="AO982" t="n">
        <v>-2.022835297523594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</row>
    <row r="983" spans="1:49">
      <c r="A983" t="n">
        <v>-40.548278745</v>
      </c>
      <c r="B983" t="n">
        <v>19.11568790499999</v>
      </c>
      <c r="C983" t="n">
        <v>57.677557255</v>
      </c>
      <c r="D983" t="n">
        <v>91.64703554</v>
      </c>
      <c r="E983" t="n">
        <v>1678.93631</v>
      </c>
      <c r="F983" t="n">
        <v>980</v>
      </c>
      <c r="G983" t="n">
        <v>10.7</v>
      </c>
      <c r="H983" t="n">
        <v>-0.6097944642950424</v>
      </c>
      <c r="I983" t="n">
        <v>0.8472012409576006</v>
      </c>
      <c r="J983" t="n">
        <v>0</v>
      </c>
      <c r="K983" t="n">
        <v>0</v>
      </c>
      <c r="L983" t="n">
        <v>-0.09034851243750136</v>
      </c>
      <c r="M983" t="n">
        <v>0</v>
      </c>
      <c r="N983" t="n">
        <v>91.13511850022714</v>
      </c>
      <c r="O983" t="n">
        <v>-2.630231542160511</v>
      </c>
      <c r="P983" t="b">
        <v>1</v>
      </c>
      <c r="Q983" t="n">
        <v>0</v>
      </c>
      <c r="R983" t="b">
        <v>0</v>
      </c>
      <c r="S983" t="n">
        <v>-2.630231542160511</v>
      </c>
      <c r="T983" t="n">
        <v>87.87543681647492</v>
      </c>
      <c r="U983" t="n">
        <v>346.5807228041771</v>
      </c>
      <c r="V983" t="n">
        <v>-285.823456412736</v>
      </c>
      <c r="W983" t="n">
        <v>1</v>
      </c>
      <c r="X983" t="n">
        <v>1291.706353891168</v>
      </c>
      <c r="Y983" t="b">
        <v>0</v>
      </c>
      <c r="Z983" t="n">
        <v>1291.706353891168</v>
      </c>
      <c r="AA983" t="b">
        <v>0</v>
      </c>
      <c r="AB983" t="n">
        <v>-72.47045040890873</v>
      </c>
      <c r="AC983" t="n">
        <v>-2.630231542160511</v>
      </c>
      <c r="AD983" t="b">
        <v>0</v>
      </c>
      <c r="AE983" t="n">
        <v>0</v>
      </c>
      <c r="AF983" t="n">
        <v>0</v>
      </c>
      <c r="AG983" t="n">
        <v>0.9435519831422239</v>
      </c>
      <c r="AH983" t="n">
        <v>37.11273224436066</v>
      </c>
      <c r="AI983" t="n">
        <v>-18.34709879327503</v>
      </c>
      <c r="AJ983" t="n">
        <v>-2.48176018772878</v>
      </c>
      <c r="AK983" t="n">
        <v>54.12335161563371</v>
      </c>
      <c r="AL983" t="n">
        <v>-2.48176018772878</v>
      </c>
      <c r="AM983" t="n">
        <v>2</v>
      </c>
      <c r="AN983" t="n">
        <v>0</v>
      </c>
      <c r="AO983" t="n">
        <v>-1.493474628646637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</row>
    <row r="984" spans="1:49">
      <c r="A984" t="n">
        <v>0</v>
      </c>
      <c r="B984" t="n">
        <v>-21.42638506</v>
      </c>
      <c r="C984" t="n">
        <v>57.616738185</v>
      </c>
      <c r="D984" t="n">
        <v>91.550396785</v>
      </c>
      <c r="E984" t="n">
        <v>1346.4988345</v>
      </c>
      <c r="F984" t="n">
        <v>981</v>
      </c>
      <c r="G984" t="n">
        <v>8.800000000000001</v>
      </c>
      <c r="H984" t="n">
        <v>-0.4692528626501916</v>
      </c>
      <c r="I984" t="n">
        <v>-0</v>
      </c>
      <c r="J984" t="n">
        <v>0</v>
      </c>
      <c r="K984" t="n">
        <v>0</v>
      </c>
      <c r="L984" t="n">
        <v>-0.08387602718750159</v>
      </c>
      <c r="M984" t="n">
        <v>0</v>
      </c>
      <c r="N984" t="n">
        <v>91.13471733752661</v>
      </c>
      <c r="O984" t="n">
        <v>-1.58324411146978</v>
      </c>
      <c r="P984" t="b">
        <v>1</v>
      </c>
      <c r="Q984" t="n">
        <v>0</v>
      </c>
      <c r="R984" t="b">
        <v>0</v>
      </c>
      <c r="S984" t="n">
        <v>-1.58324411146978</v>
      </c>
      <c r="T984" t="n">
        <v>72.27138728831584</v>
      </c>
      <c r="U984" t="n">
        <v>285.0383514651177</v>
      </c>
      <c r="V984" t="n">
        <v>-209.1957572002682</v>
      </c>
      <c r="W984" t="n">
        <v>1</v>
      </c>
      <c r="X984" t="n">
        <v>1062.337935910494</v>
      </c>
      <c r="Y984" t="b">
        <v>0</v>
      </c>
      <c r="Z984" t="n">
        <v>1062.337935910494</v>
      </c>
      <c r="AA984" t="b">
        <v>0</v>
      </c>
      <c r="AB984" t="n">
        <v>-53.0415205883033</v>
      </c>
      <c r="AC984" t="n">
        <v>-1.58324411146978</v>
      </c>
      <c r="AD984" t="b">
        <v>0</v>
      </c>
      <c r="AE984" t="n">
        <v>0</v>
      </c>
      <c r="AF984" t="n">
        <v>0</v>
      </c>
      <c r="AG984" t="n">
        <v>0.9364735819138325</v>
      </c>
      <c r="AH984" t="n">
        <v>37.11781059283801</v>
      </c>
      <c r="AI984" t="n">
        <v>-13.32760471571899</v>
      </c>
      <c r="AJ984" t="n">
        <v>-1.482666284112087</v>
      </c>
      <c r="AK984" t="n">
        <v>39.71391587258431</v>
      </c>
      <c r="AL984" t="n">
        <v>-1.482666284112087</v>
      </c>
      <c r="AM984" t="n">
        <v>0</v>
      </c>
      <c r="AN984" t="n">
        <v>0</v>
      </c>
      <c r="AO984" t="n">
        <v>-1.318599987194852</v>
      </c>
      <c r="AP984" t="n">
        <v>0</v>
      </c>
      <c r="AQ984" t="n">
        <v>0.1817548827694101</v>
      </c>
      <c r="AR984" t="n">
        <v>1</v>
      </c>
      <c r="AS984" t="n">
        <v>0</v>
      </c>
      <c r="AT984" t="n">
        <v>0</v>
      </c>
      <c r="AU984" t="n">
        <v>0</v>
      </c>
      <c r="AV984" t="n">
        <v>0.1928835366257241</v>
      </c>
      <c r="AW984" t="n">
        <v>0.06063930939242046</v>
      </c>
    </row>
    <row r="985" spans="1:49">
      <c r="A985" t="n">
        <v>0</v>
      </c>
      <c r="B985" t="n">
        <v>-21.42638506</v>
      </c>
      <c r="C985" t="n">
        <v>57.556382865</v>
      </c>
      <c r="D985" t="n">
        <v>91.45449490999999</v>
      </c>
      <c r="E985" t="n">
        <v>1093.82249605</v>
      </c>
      <c r="F985" t="n">
        <v>982</v>
      </c>
      <c r="G985" t="n">
        <v>7.2</v>
      </c>
      <c r="H985" t="n">
        <v>-0.4298607517708565</v>
      </c>
      <c r="I985" t="n">
        <v>-0</v>
      </c>
      <c r="J985" t="n">
        <v>0</v>
      </c>
      <c r="K985" t="n">
        <v>0</v>
      </c>
      <c r="L985" t="n">
        <v>-0.08103432725000304</v>
      </c>
      <c r="M985" t="n">
        <v>0</v>
      </c>
      <c r="N985" t="n">
        <v>91.12727762049188</v>
      </c>
      <c r="O985" t="n">
        <v>-1.163856272869141</v>
      </c>
      <c r="P985" t="b">
        <v>1</v>
      </c>
      <c r="Q985" t="n">
        <v>0</v>
      </c>
      <c r="R985" t="b">
        <v>0</v>
      </c>
      <c r="S985" t="n">
        <v>-1.163856272869141</v>
      </c>
      <c r="T985" t="n">
        <v>59.13113505407659</v>
      </c>
      <c r="U985" t="n">
        <v>233.2131966532781</v>
      </c>
      <c r="V985" t="n">
        <v>-187.9552747021351</v>
      </c>
      <c r="W985" t="n">
        <v>1</v>
      </c>
      <c r="X985" t="n">
        <v>869.1855839267673</v>
      </c>
      <c r="Y985" t="b">
        <v>0</v>
      </c>
      <c r="Z985" t="n">
        <v>869.1855839267673</v>
      </c>
      <c r="AA985" t="b">
        <v>0</v>
      </c>
      <c r="AB985" t="n">
        <v>-47.65600271352309</v>
      </c>
      <c r="AC985" t="n">
        <v>-1.163856272869141</v>
      </c>
      <c r="AD985" t="b">
        <v>0</v>
      </c>
      <c r="AE985" t="n">
        <v>0</v>
      </c>
      <c r="AF985" t="n">
        <v>0</v>
      </c>
      <c r="AG985" t="n">
        <v>0.9338120807926663</v>
      </c>
      <c r="AH985" t="n">
        <v>37.12125078006047</v>
      </c>
      <c r="AI985" t="n">
        <v>-11.9403678712573</v>
      </c>
      <c r="AJ985" t="n">
        <v>-1.08682304791153</v>
      </c>
      <c r="AK985" t="n">
        <v>35.7156348422658</v>
      </c>
      <c r="AL985" t="n">
        <v>-1.08682304791153</v>
      </c>
      <c r="AM985" t="n">
        <v>0</v>
      </c>
      <c r="AN985" t="n">
        <v>0</v>
      </c>
      <c r="AO985" t="n">
        <v>-0.9875924708474911</v>
      </c>
      <c r="AP985" t="n">
        <v>0</v>
      </c>
      <c r="AQ985" t="n">
        <v>0.1603420281939517</v>
      </c>
      <c r="AR985" t="n">
        <v>1</v>
      </c>
      <c r="AS985" t="n">
        <v>0</v>
      </c>
      <c r="AT985" t="n">
        <v>0</v>
      </c>
      <c r="AU985" t="n">
        <v>0</v>
      </c>
      <c r="AV985" t="n">
        <v>0.1702197870111049</v>
      </c>
      <c r="AW985" t="n">
        <v>0.05351421126888284</v>
      </c>
    </row>
    <row r="986" spans="1:49">
      <c r="A986" t="n">
        <v>0</v>
      </c>
      <c r="B986" t="n">
        <v>-21.42638506</v>
      </c>
      <c r="C986" t="n">
        <v>57.498664895</v>
      </c>
      <c r="D986" t="n">
        <v>91.36278365999999</v>
      </c>
      <c r="E986" t="n">
        <v>891.4548033999999</v>
      </c>
      <c r="F986" t="n">
        <v>983</v>
      </c>
      <c r="G986" t="n">
        <v>5.5</v>
      </c>
      <c r="H986" t="n">
        <v>-0.5613041302663824</v>
      </c>
      <c r="I986" t="n">
        <v>-0</v>
      </c>
      <c r="J986" t="n">
        <v>0</v>
      </c>
      <c r="K986" t="n">
        <v>0</v>
      </c>
      <c r="L986" t="n">
        <v>-0.08012172349999991</v>
      </c>
      <c r="M986" t="n">
        <v>0</v>
      </c>
      <c r="N986" t="n">
        <v>91.11983790345715</v>
      </c>
      <c r="O986" t="n">
        <v>-1.232012322502067</v>
      </c>
      <c r="P986" t="b">
        <v>1</v>
      </c>
      <c r="Q986" t="n">
        <v>0</v>
      </c>
      <c r="R986" t="b">
        <v>0</v>
      </c>
      <c r="S986" t="n">
        <v>-1.232012322502067</v>
      </c>
      <c r="T986" t="n">
        <v>45.16961705519739</v>
      </c>
      <c r="U986" t="n">
        <v>178.1489696656985</v>
      </c>
      <c r="V986" t="n">
        <v>-260.4593935388725</v>
      </c>
      <c r="W986" t="n">
        <v>0</v>
      </c>
      <c r="X986" t="n">
        <v>0</v>
      </c>
      <c r="Y986" t="b">
        <v>1</v>
      </c>
      <c r="Z986" t="n">
        <v>750</v>
      </c>
      <c r="AA986" t="b">
        <v>1</v>
      </c>
      <c r="AB986" t="n">
        <v>-66.03939998450113</v>
      </c>
      <c r="AC986" t="n">
        <v>-1.232012322502067</v>
      </c>
      <c r="AD986" t="b">
        <v>0</v>
      </c>
      <c r="AE986" t="n">
        <v>0</v>
      </c>
      <c r="AF986" t="n">
        <v>141.4548033999999</v>
      </c>
      <c r="AG986" t="n">
        <v>0</v>
      </c>
      <c r="AH986" t="n">
        <v>37.12388564226784</v>
      </c>
      <c r="AI986" t="n">
        <v>0</v>
      </c>
      <c r="AJ986" t="n">
        <v>0</v>
      </c>
      <c r="AK986" t="n">
        <v>66.03939998450113</v>
      </c>
      <c r="AL986" t="n">
        <v>0</v>
      </c>
      <c r="AM986" t="n">
        <v>0</v>
      </c>
      <c r="AN986" t="n">
        <v>0</v>
      </c>
      <c r="AO986" t="n">
        <v>0.04979730310675855</v>
      </c>
      <c r="AP986" t="n">
        <v>0</v>
      </c>
      <c r="AQ986" t="n">
        <v>0.3012089801173408</v>
      </c>
      <c r="AR986" t="n">
        <v>1</v>
      </c>
      <c r="AS986" t="n">
        <v>0</v>
      </c>
      <c r="AT986" t="n">
        <v>0</v>
      </c>
      <c r="AU986" t="n">
        <v>0</v>
      </c>
      <c r="AV986" t="n">
        <v>0.3068921058111296</v>
      </c>
      <c r="AW986" t="n">
        <v>0.09648166805694407</v>
      </c>
    </row>
    <row r="987" spans="1:49">
      <c r="A987" t="n">
        <v>0</v>
      </c>
      <c r="B987" t="n">
        <v>-21.42638506</v>
      </c>
      <c r="C987" t="n">
        <v>57.45039207</v>
      </c>
      <c r="D987" t="n">
        <v>91.28608030999999</v>
      </c>
      <c r="E987" t="n">
        <v>771.4681164</v>
      </c>
      <c r="F987" t="n">
        <v>984</v>
      </c>
      <c r="G987" t="n">
        <v>3.2</v>
      </c>
      <c r="H987" t="n">
        <v>-0.6582560604969474</v>
      </c>
      <c r="I987" t="n">
        <v>-0</v>
      </c>
      <c r="J987" t="n">
        <v>0</v>
      </c>
      <c r="K987" t="n">
        <v>0</v>
      </c>
      <c r="L987" t="n">
        <v>-0.07725489083333681</v>
      </c>
      <c r="M987" t="n">
        <v>0</v>
      </c>
      <c r="N987" t="n">
        <v>91.11239818642242</v>
      </c>
      <c r="O987" t="n">
        <v>-0.8643398503240554</v>
      </c>
      <c r="P987" t="b">
        <v>1</v>
      </c>
      <c r="Q987" t="n">
        <v>0</v>
      </c>
      <c r="R987" t="b">
        <v>0</v>
      </c>
      <c r="S987" t="n">
        <v>-0.8643398503240554</v>
      </c>
      <c r="T987" t="n">
        <v>26.28050446847848</v>
      </c>
      <c r="U987" t="n">
        <v>103.6503096236791</v>
      </c>
      <c r="V987" t="n">
        <v>-314.0669385293881</v>
      </c>
      <c r="W987" t="n">
        <v>0</v>
      </c>
      <c r="X987" t="n">
        <v>0</v>
      </c>
      <c r="Y987" t="b">
        <v>0</v>
      </c>
      <c r="Z987" t="n">
        <v>750</v>
      </c>
      <c r="AA987" t="b">
        <v>1</v>
      </c>
      <c r="AB987" t="n">
        <v>-79.6315767062343</v>
      </c>
      <c r="AC987" t="n">
        <v>-0.8643398503240554</v>
      </c>
      <c r="AD987" t="b">
        <v>0</v>
      </c>
      <c r="AE987" t="n">
        <v>0</v>
      </c>
      <c r="AF987" t="n">
        <v>0</v>
      </c>
      <c r="AG987" t="n">
        <v>0</v>
      </c>
      <c r="AH987" t="n">
        <v>37.12388564226784</v>
      </c>
      <c r="AI987" t="n">
        <v>0</v>
      </c>
      <c r="AJ987" t="n">
        <v>0</v>
      </c>
      <c r="AK987" t="n">
        <v>79.63157670623431</v>
      </c>
      <c r="AL987" t="n">
        <v>0</v>
      </c>
      <c r="AM987" t="n">
        <v>0</v>
      </c>
      <c r="AN987" t="n">
        <v>0</v>
      </c>
      <c r="AO987" t="n">
        <v>0.009589006047876891</v>
      </c>
      <c r="AP987" t="n">
        <v>0</v>
      </c>
      <c r="AQ987" t="n">
        <v>0.25816355109435</v>
      </c>
      <c r="AR987" t="n">
        <v>1</v>
      </c>
      <c r="AS987" t="n">
        <v>0</v>
      </c>
      <c r="AT987" t="n">
        <v>0</v>
      </c>
      <c r="AU987" t="n">
        <v>0</v>
      </c>
      <c r="AV987" t="n">
        <v>0.2635972585702396</v>
      </c>
      <c r="AW987" t="n">
        <v>0.0828705030873166</v>
      </c>
    </row>
    <row r="988" spans="1:49">
      <c r="A988" t="n">
        <v>0</v>
      </c>
      <c r="B988" t="n">
        <v>-21.42638506</v>
      </c>
      <c r="C988" t="n">
        <v>57.40815822</v>
      </c>
      <c r="D988" t="n">
        <v>91.21897263</v>
      </c>
      <c r="E988" t="n">
        <v>750.00007805</v>
      </c>
      <c r="F988" t="n">
        <v>985</v>
      </c>
      <c r="G988" t="n">
        <v>1.1</v>
      </c>
      <c r="H988" t="n">
        <v>-0.4723382944124948</v>
      </c>
      <c r="I988" t="n">
        <v>-0</v>
      </c>
      <c r="J988" t="n">
        <v>0</v>
      </c>
      <c r="K988" t="n">
        <v>0</v>
      </c>
      <c r="L988" t="n">
        <v>-0.07540133675000221</v>
      </c>
      <c r="M988" t="n">
        <v>0</v>
      </c>
      <c r="N988" t="n">
        <v>91.1049584693877</v>
      </c>
      <c r="O988" t="n">
        <v>-0.2008235780234552</v>
      </c>
      <c r="P988" t="b">
        <v>1</v>
      </c>
      <c r="Q988" t="n">
        <v>0</v>
      </c>
      <c r="R988" t="b">
        <v>0</v>
      </c>
      <c r="S988" t="n">
        <v>-0.2008235780234552</v>
      </c>
      <c r="T988" t="n">
        <v>9.033923411039479</v>
      </c>
      <c r="U988" t="n">
        <v>35.62979393313971</v>
      </c>
      <c r="V988" t="n">
        <v>-212.2802929197479</v>
      </c>
      <c r="W988" t="n">
        <v>0</v>
      </c>
      <c r="X988" t="n">
        <v>0</v>
      </c>
      <c r="Y988" t="b">
        <v>0</v>
      </c>
      <c r="Z988" t="n">
        <v>750</v>
      </c>
      <c r="AA988" t="b">
        <v>1</v>
      </c>
      <c r="AB988" t="n">
        <v>-53.82360368147766</v>
      </c>
      <c r="AC988" t="n">
        <v>-0.2008235780234552</v>
      </c>
      <c r="AD988" t="b">
        <v>0</v>
      </c>
      <c r="AE988" t="n">
        <v>0</v>
      </c>
      <c r="AF988" t="n">
        <v>0</v>
      </c>
      <c r="AG988" t="n">
        <v>0</v>
      </c>
      <c r="AH988" t="n">
        <v>37.12388564226784</v>
      </c>
      <c r="AI988" t="n">
        <v>0</v>
      </c>
      <c r="AJ988" t="n">
        <v>0</v>
      </c>
      <c r="AK988" t="n">
        <v>53.82360368147766</v>
      </c>
      <c r="AL988" t="n">
        <v>0</v>
      </c>
      <c r="AM988" t="n">
        <v>0</v>
      </c>
      <c r="AN988" t="n">
        <v>0</v>
      </c>
      <c r="AO988" t="n">
        <v>0.0002208648250715275</v>
      </c>
      <c r="AP988" t="n">
        <v>0</v>
      </c>
      <c r="AQ988" t="n">
        <v>0.2573833368544721</v>
      </c>
      <c r="AR988" t="n">
        <v>1</v>
      </c>
      <c r="AS988" t="n">
        <v>0</v>
      </c>
      <c r="AT988" t="n">
        <v>0</v>
      </c>
      <c r="AU988" t="n">
        <v>0</v>
      </c>
      <c r="AV988" t="n">
        <v>0.2525633156845099</v>
      </c>
      <c r="AW988" t="n">
        <v>0.07940161876379666</v>
      </c>
    </row>
    <row r="989" spans="1:49">
      <c r="A989" t="n">
        <v>0</v>
      </c>
      <c r="B989" t="n">
        <v>-21.42638506</v>
      </c>
      <c r="C989" t="n">
        <v>57.365065145</v>
      </c>
      <c r="D989" t="n">
        <v>91.15049968</v>
      </c>
      <c r="E989" t="n">
        <v>750</v>
      </c>
      <c r="F989" t="n">
        <v>986</v>
      </c>
      <c r="G989" t="n">
        <v>0</v>
      </c>
      <c r="H989" t="n">
        <v>0</v>
      </c>
      <c r="I989" t="n">
        <v>-0</v>
      </c>
      <c r="J989" t="n">
        <v>0</v>
      </c>
      <c r="K989" t="n">
        <v>0</v>
      </c>
      <c r="L989" t="n">
        <v>-0.07450512464583126</v>
      </c>
      <c r="M989" t="n">
        <v>0</v>
      </c>
      <c r="N989" t="n">
        <v>91.09751875235297</v>
      </c>
      <c r="O989" t="n">
        <v>0</v>
      </c>
      <c r="P989" t="b">
        <v>1</v>
      </c>
      <c r="Q989" t="n">
        <v>0</v>
      </c>
      <c r="R989" t="b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b">
        <v>0</v>
      </c>
      <c r="Z989" t="n">
        <v>750</v>
      </c>
      <c r="AA989" t="b">
        <v>1</v>
      </c>
      <c r="AB989" t="n">
        <v>0</v>
      </c>
      <c r="AC989" t="n">
        <v>0</v>
      </c>
      <c r="AD989" t="b">
        <v>0</v>
      </c>
      <c r="AE989" t="n">
        <v>0</v>
      </c>
      <c r="AF989" t="n">
        <v>0</v>
      </c>
      <c r="AG989" t="n">
        <v>1</v>
      </c>
      <c r="AH989" t="n">
        <v>37.12388564226784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2.919338718308338e-15</v>
      </c>
      <c r="AP989" t="n">
        <v>0</v>
      </c>
      <c r="AQ989" t="n">
        <v>0.257612876000152</v>
      </c>
      <c r="AR989" t="n">
        <v>1</v>
      </c>
      <c r="AS989" t="n">
        <v>0</v>
      </c>
      <c r="AT989" t="n">
        <v>0</v>
      </c>
      <c r="AU989" t="n">
        <v>0</v>
      </c>
      <c r="AV989" t="n">
        <v>0.252826188056584</v>
      </c>
      <c r="AW989" t="n">
        <v>0.07948426137487574</v>
      </c>
    </row>
    <row r="990" spans="1:49">
      <c r="A990" t="n">
        <v>0</v>
      </c>
      <c r="B990" t="n">
        <v>-21.42638506</v>
      </c>
      <c r="C990" t="n">
        <v>57.32220103</v>
      </c>
      <c r="D990" t="n">
        <v>91.082390535</v>
      </c>
      <c r="E990" t="n">
        <v>750</v>
      </c>
      <c r="F990" t="n">
        <v>987</v>
      </c>
      <c r="G990" t="n">
        <v>0</v>
      </c>
      <c r="H990" t="n">
        <v>0</v>
      </c>
      <c r="I990" t="n">
        <v>-0</v>
      </c>
      <c r="J990" t="n">
        <v>0</v>
      </c>
      <c r="K990" t="n">
        <v>0</v>
      </c>
      <c r="L990" t="n">
        <v>-0.07401347479166231</v>
      </c>
      <c r="M990" t="n">
        <v>0</v>
      </c>
      <c r="N990" t="n">
        <v>91.09007903531824</v>
      </c>
      <c r="O990" t="n">
        <v>0</v>
      </c>
      <c r="P990" t="b">
        <v>1</v>
      </c>
      <c r="Q990" t="n">
        <v>0</v>
      </c>
      <c r="R990" t="b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b">
        <v>0</v>
      </c>
      <c r="Z990" t="n">
        <v>750</v>
      </c>
      <c r="AA990" t="b">
        <v>1</v>
      </c>
      <c r="AB990" t="n">
        <v>0</v>
      </c>
      <c r="AC990" t="n">
        <v>0</v>
      </c>
      <c r="AD990" t="b">
        <v>0</v>
      </c>
      <c r="AE990" t="n">
        <v>0</v>
      </c>
      <c r="AF990" t="n">
        <v>0</v>
      </c>
      <c r="AG990" t="n">
        <v>1</v>
      </c>
      <c r="AH990" t="n">
        <v>37.12388564226784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0.004985847794507114</v>
      </c>
      <c r="AP990" t="n">
        <v>0</v>
      </c>
      <c r="AQ990" t="n">
        <v>0.2578414415341715</v>
      </c>
      <c r="AR990" t="n">
        <v>1</v>
      </c>
      <c r="AS990" t="n">
        <v>0</v>
      </c>
      <c r="AT990" t="n">
        <v>0</v>
      </c>
      <c r="AU990" t="n">
        <v>0</v>
      </c>
      <c r="AV990" t="n">
        <v>0.2530879842980589</v>
      </c>
      <c r="AW990" t="n">
        <v>0.07956656566876359</v>
      </c>
    </row>
    <row r="991" spans="1:49">
      <c r="A991" t="n">
        <v>0</v>
      </c>
      <c r="B991" t="n">
        <v>-21.42638506</v>
      </c>
      <c r="C991" t="n">
        <v>57.27694393</v>
      </c>
      <c r="D991" t="n">
        <v>91.01047905</v>
      </c>
      <c r="E991" t="n">
        <v>648</v>
      </c>
      <c r="F991" t="n">
        <v>988</v>
      </c>
      <c r="G991" t="n">
        <v>0</v>
      </c>
      <c r="H991" t="n">
        <v>0</v>
      </c>
      <c r="I991" t="n">
        <v>-0</v>
      </c>
      <c r="J991" t="n">
        <v>0</v>
      </c>
      <c r="K991" t="n">
        <v>0</v>
      </c>
      <c r="L991" t="n">
        <v>-0.07682451918749639</v>
      </c>
      <c r="M991" t="n">
        <v>0</v>
      </c>
      <c r="N991" t="n">
        <v>91.08263931828351</v>
      </c>
      <c r="O991" t="n">
        <v>0</v>
      </c>
      <c r="P991" t="b">
        <v>0</v>
      </c>
      <c r="Q991" t="n">
        <v>0</v>
      </c>
      <c r="R991" t="b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b">
        <v>0</v>
      </c>
      <c r="Z991" t="n">
        <v>0</v>
      </c>
      <c r="AA991" t="b">
        <v>0</v>
      </c>
      <c r="AB991" t="n">
        <v>0</v>
      </c>
      <c r="AC991" t="n">
        <v>0</v>
      </c>
      <c r="AD991" t="b">
        <v>0</v>
      </c>
      <c r="AE991" t="n">
        <v>0</v>
      </c>
      <c r="AF991" t="n">
        <v>0</v>
      </c>
      <c r="AG991" t="n">
        <v>1</v>
      </c>
      <c r="AH991" t="n">
        <v>37.12388564226784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0.09468111845522403</v>
      </c>
      <c r="AP991" t="n">
        <v>0</v>
      </c>
      <c r="AQ991" t="n">
        <v>0.2580830338014185</v>
      </c>
      <c r="AR991" t="n">
        <v>1</v>
      </c>
      <c r="AS991" t="n">
        <v>0</v>
      </c>
      <c r="AT991" t="n">
        <v>0</v>
      </c>
      <c r="AU991" t="n">
        <v>0</v>
      </c>
      <c r="AV991" t="n">
        <v>0.2533647433360297</v>
      </c>
      <c r="AW991" t="n">
        <v>0.07965357401185109</v>
      </c>
    </row>
    <row r="992" spans="1:49">
      <c r="A992" t="n">
        <v>0</v>
      </c>
      <c r="B992" t="n">
        <v>-21.42638506</v>
      </c>
      <c r="C992" t="n">
        <v>57.224040155</v>
      </c>
      <c r="D992" t="n">
        <v>90.926417335</v>
      </c>
      <c r="E992" t="n">
        <v>305.50963306</v>
      </c>
      <c r="F992" t="n">
        <v>989</v>
      </c>
      <c r="G992" t="n">
        <v>0</v>
      </c>
      <c r="H992" t="n">
        <v>0</v>
      </c>
      <c r="I992" t="n">
        <v>-0</v>
      </c>
      <c r="J992" t="n">
        <v>0</v>
      </c>
      <c r="K992" t="n">
        <v>0</v>
      </c>
      <c r="L992" t="n">
        <v>-0.08163572262499902</v>
      </c>
      <c r="M992" t="n">
        <v>0</v>
      </c>
      <c r="N992" t="n">
        <v>91.07519960124878</v>
      </c>
      <c r="O992" t="n">
        <v>0</v>
      </c>
      <c r="P992" t="b">
        <v>0</v>
      </c>
      <c r="Q992" t="n">
        <v>0</v>
      </c>
      <c r="R992" t="b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b">
        <v>0</v>
      </c>
      <c r="Z992" t="n">
        <v>0</v>
      </c>
      <c r="AA992" t="b">
        <v>0</v>
      </c>
      <c r="AB992" t="n">
        <v>0</v>
      </c>
      <c r="AC992" t="n">
        <v>0</v>
      </c>
      <c r="AD992" t="b">
        <v>0</v>
      </c>
      <c r="AE992" t="n">
        <v>0</v>
      </c>
      <c r="AF992" t="n">
        <v>0</v>
      </c>
      <c r="AG992" t="n">
        <v>1</v>
      </c>
      <c r="AH992" t="n">
        <v>37.12388564226784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0.1815421700987644</v>
      </c>
      <c r="AP992" t="n">
        <v>0</v>
      </c>
      <c r="AQ992" t="n">
        <v>0.2583657933090495</v>
      </c>
      <c r="AR992" t="n">
        <v>1</v>
      </c>
      <c r="AS992" t="n">
        <v>0</v>
      </c>
      <c r="AT992" t="n">
        <v>0</v>
      </c>
      <c r="AU992" t="n">
        <v>0</v>
      </c>
      <c r="AV992" t="n">
        <v>0.2536887169700575</v>
      </c>
      <c r="AW992" t="n">
        <v>0.07975542582239166</v>
      </c>
    </row>
    <row r="993" spans="1:49">
      <c r="A993" t="n">
        <v>0</v>
      </c>
      <c r="B993" t="n">
        <v>-21.42638506</v>
      </c>
      <c r="C993" t="n">
        <v>57.16595411999999</v>
      </c>
      <c r="D993" t="n">
        <v>90.83412124</v>
      </c>
      <c r="E993" t="n">
        <v>32.512234136</v>
      </c>
      <c r="F993" t="n">
        <v>990</v>
      </c>
      <c r="G993" t="n">
        <v>0</v>
      </c>
      <c r="H993" t="n">
        <v>0</v>
      </c>
      <c r="I993" t="n">
        <v>-0</v>
      </c>
      <c r="J993" t="n">
        <v>0</v>
      </c>
      <c r="K993" t="n">
        <v>0</v>
      </c>
      <c r="L993" t="n">
        <v>-0.08620215277083432</v>
      </c>
      <c r="M993" t="n">
        <v>0</v>
      </c>
      <c r="N993" t="n">
        <v>91.06775988421406</v>
      </c>
      <c r="O993" t="n">
        <v>0</v>
      </c>
      <c r="P993" t="b">
        <v>0</v>
      </c>
      <c r="Q993" t="n">
        <v>0</v>
      </c>
      <c r="R993" t="b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b">
        <v>0</v>
      </c>
      <c r="Z993" t="n">
        <v>0</v>
      </c>
      <c r="AA993" t="b">
        <v>0</v>
      </c>
      <c r="AB993" t="n">
        <v>0</v>
      </c>
      <c r="AC993" t="n">
        <v>0</v>
      </c>
      <c r="AD993" t="b">
        <v>0</v>
      </c>
      <c r="AE993" t="n">
        <v>0</v>
      </c>
      <c r="AF993" t="n">
        <v>0</v>
      </c>
      <c r="AG993" t="n">
        <v>1</v>
      </c>
      <c r="AH993" t="n">
        <v>37.12388564226784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0.04472816639180124</v>
      </c>
      <c r="AP993" t="n">
        <v>0</v>
      </c>
      <c r="AQ993" t="n">
        <v>0.2586766830892925</v>
      </c>
      <c r="AR993" t="n">
        <v>1</v>
      </c>
      <c r="AS993" t="n">
        <v>0</v>
      </c>
      <c r="AT993" t="n">
        <v>0</v>
      </c>
      <c r="AU993" t="n">
        <v>0</v>
      </c>
      <c r="AV993" t="n">
        <v>0.2540449893954569</v>
      </c>
      <c r="AW993" t="n">
        <v>0.07986743182461313</v>
      </c>
    </row>
    <row r="994" spans="1:49">
      <c r="A994" t="n">
        <v>0</v>
      </c>
      <c r="B994" t="n">
        <v>-21.42638506</v>
      </c>
      <c r="C994" t="n">
        <v>57.107887065</v>
      </c>
      <c r="D994" t="n">
        <v>90.74185531500001</v>
      </c>
      <c r="E994" t="n">
        <v>0.0026011203514</v>
      </c>
      <c r="F994" t="n">
        <v>991</v>
      </c>
      <c r="G994" t="n">
        <v>0</v>
      </c>
      <c r="H994" t="n">
        <v>0</v>
      </c>
      <c r="I994" t="n">
        <v>-0</v>
      </c>
      <c r="J994" t="n">
        <v>0</v>
      </c>
      <c r="K994" t="n">
        <v>0</v>
      </c>
      <c r="L994" t="n">
        <v>-0.09068347916666664</v>
      </c>
      <c r="M994" t="n">
        <v>0</v>
      </c>
      <c r="N994" t="n">
        <v>91.06032016717933</v>
      </c>
      <c r="O994" t="n">
        <v>0</v>
      </c>
      <c r="P994" t="b">
        <v>0</v>
      </c>
      <c r="Q994" t="n">
        <v>0</v>
      </c>
      <c r="R994" t="b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b">
        <v>0</v>
      </c>
      <c r="Z994" t="n">
        <v>0</v>
      </c>
      <c r="AA994" t="b">
        <v>0</v>
      </c>
      <c r="AB994" t="n">
        <v>0</v>
      </c>
      <c r="AC994" t="n">
        <v>0</v>
      </c>
      <c r="AD994" t="b">
        <v>0</v>
      </c>
      <c r="AE994" t="n">
        <v>0</v>
      </c>
      <c r="AF994" t="n">
        <v>0</v>
      </c>
      <c r="AG994" t="n">
        <v>1</v>
      </c>
      <c r="AH994" t="n">
        <v>37.12388564226784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0.00050656164022694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</row>
    <row r="995" spans="1:49">
      <c r="A995" t="n">
        <v>0</v>
      </c>
      <c r="B995" t="n">
        <v>-21.42638506</v>
      </c>
      <c r="C995" t="n">
        <v>57.04994264</v>
      </c>
      <c r="D995" t="n">
        <v>90.64978425000001</v>
      </c>
      <c r="E995" t="n">
        <v>4.43514e-08</v>
      </c>
      <c r="F995" t="n">
        <v>992</v>
      </c>
      <c r="G995" t="n">
        <v>0</v>
      </c>
      <c r="H995" t="n">
        <v>0</v>
      </c>
      <c r="I995" t="n">
        <v>-0</v>
      </c>
      <c r="J995" t="n">
        <v>0</v>
      </c>
      <c r="K995" t="n">
        <v>0</v>
      </c>
      <c r="L995" t="n">
        <v>-0.09380122118749995</v>
      </c>
      <c r="M995" t="n">
        <v>0</v>
      </c>
      <c r="N995" t="n">
        <v>91.0528804501446</v>
      </c>
      <c r="O995" t="n">
        <v>0</v>
      </c>
      <c r="P995" t="b">
        <v>0</v>
      </c>
      <c r="Q995" t="n">
        <v>0</v>
      </c>
      <c r="R995" t="b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b">
        <v>0</v>
      </c>
      <c r="Z995" t="n">
        <v>0</v>
      </c>
      <c r="AA995" t="b">
        <v>0</v>
      </c>
      <c r="AB995" t="n">
        <v>0</v>
      </c>
      <c r="AC995" t="n">
        <v>0</v>
      </c>
      <c r="AD995" t="b">
        <v>0</v>
      </c>
      <c r="AE995" t="n">
        <v>0</v>
      </c>
      <c r="AF995" t="n">
        <v>0</v>
      </c>
      <c r="AG995" t="n">
        <v>1</v>
      </c>
      <c r="AH995" t="n">
        <v>37.12388564226784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3.242347562200681e-12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</row>
    <row r="996" spans="1:49">
      <c r="A996" t="n">
        <v>0</v>
      </c>
      <c r="B996" t="n">
        <v>-21.42638506</v>
      </c>
      <c r="C996" t="n">
        <v>56.99211434</v>
      </c>
      <c r="D996" t="n">
        <v>90.557897685</v>
      </c>
      <c r="E996" t="n">
        <v>0</v>
      </c>
      <c r="F996" t="n">
        <v>993</v>
      </c>
      <c r="G996" t="n">
        <v>0</v>
      </c>
      <c r="H996" t="n">
        <v>0</v>
      </c>
      <c r="I996" t="n">
        <v>-0</v>
      </c>
      <c r="J996" t="n">
        <v>0</v>
      </c>
      <c r="K996" t="n">
        <v>0</v>
      </c>
      <c r="L996" t="n">
        <v>-0.09422941416666608</v>
      </c>
      <c r="M996" t="n">
        <v>0</v>
      </c>
      <c r="N996" t="n">
        <v>91.04544073310987</v>
      </c>
      <c r="O996" t="n">
        <v>0</v>
      </c>
      <c r="P996" t="b">
        <v>0</v>
      </c>
      <c r="Q996" t="n">
        <v>0</v>
      </c>
      <c r="R996" t="b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b">
        <v>0</v>
      </c>
      <c r="Z996" t="n">
        <v>0</v>
      </c>
      <c r="AA996" t="b">
        <v>0</v>
      </c>
      <c r="AB996" t="n">
        <v>0</v>
      </c>
      <c r="AC996" t="n">
        <v>0</v>
      </c>
      <c r="AD996" t="b">
        <v>0</v>
      </c>
      <c r="AE996" t="n">
        <v>0</v>
      </c>
      <c r="AF996" t="n">
        <v>0</v>
      </c>
      <c r="AG996" t="n">
        <v>1</v>
      </c>
      <c r="AH996" t="n">
        <v>37.12388564226784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9.426562246196465e-22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</row>
    <row r="997" spans="1:49">
      <c r="A997" t="n">
        <v>0</v>
      </c>
      <c r="B997" t="n">
        <v>-21.42638506</v>
      </c>
      <c r="C997" t="n">
        <v>56.93440182499999</v>
      </c>
      <c r="D997" t="n">
        <v>90.46619509499999</v>
      </c>
      <c r="E997" t="n">
        <v>0</v>
      </c>
      <c r="F997" t="n">
        <v>994</v>
      </c>
      <c r="G997" t="n">
        <v>0</v>
      </c>
      <c r="H997" t="n">
        <v>0</v>
      </c>
      <c r="I997" t="n">
        <v>-0</v>
      </c>
      <c r="J997" t="n">
        <v>0</v>
      </c>
      <c r="K997" t="n">
        <v>0</v>
      </c>
      <c r="L997" t="n">
        <v>-0.09314190343750062</v>
      </c>
      <c r="M997" t="n">
        <v>0</v>
      </c>
      <c r="N997" t="n">
        <v>91.03800101607514</v>
      </c>
      <c r="O997" t="n">
        <v>0</v>
      </c>
      <c r="P997" t="b">
        <v>0</v>
      </c>
      <c r="Q997" t="n">
        <v>0</v>
      </c>
      <c r="R997" t="b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b">
        <v>0</v>
      </c>
      <c r="Z997" t="n">
        <v>0</v>
      </c>
      <c r="AA997" t="b">
        <v>0</v>
      </c>
      <c r="AB997" t="n">
        <v>0</v>
      </c>
      <c r="AC997" t="n">
        <v>0</v>
      </c>
      <c r="AD997" t="b">
        <v>0</v>
      </c>
      <c r="AE997" t="n">
        <v>0</v>
      </c>
      <c r="AF997" t="n">
        <v>0</v>
      </c>
      <c r="AG997" t="n">
        <v>1</v>
      </c>
      <c r="AH997" t="n">
        <v>37.12388564226784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</row>
    <row r="998" spans="1:49">
      <c r="A998" t="n">
        <v>0</v>
      </c>
      <c r="B998" t="n">
        <v>-21.42638506</v>
      </c>
      <c r="C998" t="n">
        <v>56.87680475499999</v>
      </c>
      <c r="D998" t="n">
        <v>90.374675955</v>
      </c>
      <c r="E998" t="n">
        <v>0</v>
      </c>
      <c r="F998" t="n">
        <v>995</v>
      </c>
      <c r="G998" t="n">
        <v>0</v>
      </c>
      <c r="H998" t="n">
        <v>0</v>
      </c>
      <c r="I998" t="n">
        <v>-0</v>
      </c>
      <c r="J998" t="n">
        <v>0</v>
      </c>
      <c r="K998" t="n">
        <v>0</v>
      </c>
      <c r="L998" t="n">
        <v>-0.09203725066666479</v>
      </c>
      <c r="M998" t="n">
        <v>0</v>
      </c>
      <c r="N998" t="n">
        <v>91.03056129904041</v>
      </c>
      <c r="O998" t="n">
        <v>0</v>
      </c>
      <c r="P998" t="b">
        <v>0</v>
      </c>
      <c r="Q998" t="n">
        <v>0</v>
      </c>
      <c r="R998" t="b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b">
        <v>0</v>
      </c>
      <c r="Z998" t="n">
        <v>0</v>
      </c>
      <c r="AA998" t="b">
        <v>0</v>
      </c>
      <c r="AB998" t="n">
        <v>0</v>
      </c>
      <c r="AC998" t="n">
        <v>0</v>
      </c>
      <c r="AD998" t="b">
        <v>0</v>
      </c>
      <c r="AE998" t="n">
        <v>0</v>
      </c>
      <c r="AF998" t="n">
        <v>0</v>
      </c>
      <c r="AG998" t="n">
        <v>1</v>
      </c>
      <c r="AH998" t="n">
        <v>37.12388564226784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</row>
    <row r="999" spans="1:49">
      <c r="A999" t="n">
        <v>0</v>
      </c>
      <c r="B999" t="n">
        <v>-21.42638506</v>
      </c>
      <c r="C999" t="n">
        <v>56.819322805</v>
      </c>
      <c r="D999" t="n">
        <v>90.28333972999999</v>
      </c>
      <c r="E999" t="n">
        <v>0</v>
      </c>
      <c r="F999" t="n">
        <v>996</v>
      </c>
      <c r="G999" t="n">
        <v>0</v>
      </c>
      <c r="H999" t="n">
        <v>0</v>
      </c>
      <c r="I999" t="n">
        <v>-0</v>
      </c>
      <c r="J999" t="n">
        <v>0</v>
      </c>
      <c r="K999" t="n">
        <v>0</v>
      </c>
      <c r="L999" t="n">
        <v>-0.09114321885416732</v>
      </c>
      <c r="M999" t="n">
        <v>0</v>
      </c>
      <c r="N999" t="n">
        <v>91.02312158200569</v>
      </c>
      <c r="O999" t="n">
        <v>0</v>
      </c>
      <c r="P999" t="b">
        <v>0</v>
      </c>
      <c r="Q999" t="n">
        <v>0</v>
      </c>
      <c r="R999" t="b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b">
        <v>0</v>
      </c>
      <c r="Z999" t="n">
        <v>0</v>
      </c>
      <c r="AA999" t="b">
        <v>0</v>
      </c>
      <c r="AB999" t="n">
        <v>0</v>
      </c>
      <c r="AC999" t="n">
        <v>0</v>
      </c>
      <c r="AD999" t="b">
        <v>0</v>
      </c>
      <c r="AE999" t="n">
        <v>0</v>
      </c>
      <c r="AF999" t="n">
        <v>0</v>
      </c>
      <c r="AG999" t="n">
        <v>1</v>
      </c>
      <c r="AH999" t="n">
        <v>37.12388564226784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</row>
    <row r="1000" spans="1:49">
      <c r="A1000" t="n">
        <v>0</v>
      </c>
      <c r="B1000" t="n">
        <v>-21.42638506</v>
      </c>
      <c r="C1000" t="n">
        <v>56.761955645</v>
      </c>
      <c r="D1000" t="n">
        <v>90.19218589499999</v>
      </c>
      <c r="E1000" t="n">
        <v>0</v>
      </c>
      <c r="F1000" t="n">
        <v>997</v>
      </c>
      <c r="G1000" t="n">
        <v>0</v>
      </c>
      <c r="H1000" t="n">
        <v>0</v>
      </c>
      <c r="I1000" t="n">
        <v>-0</v>
      </c>
      <c r="J1000" t="n">
        <v>0</v>
      </c>
      <c r="K1000" t="n">
        <v>0</v>
      </c>
      <c r="L1000" t="n">
        <v>-0.09074324895833136</v>
      </c>
      <c r="M1000" t="n">
        <v>0</v>
      </c>
      <c r="N1000" t="n">
        <v>91.01568186497096</v>
      </c>
      <c r="O1000" t="n">
        <v>0</v>
      </c>
      <c r="P1000" t="b">
        <v>0</v>
      </c>
      <c r="Q1000" t="n">
        <v>0</v>
      </c>
      <c r="R1000" t="b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b">
        <v>0</v>
      </c>
      <c r="Z1000" t="n">
        <v>0</v>
      </c>
      <c r="AA1000" t="b">
        <v>0</v>
      </c>
      <c r="AB1000" t="n">
        <v>0</v>
      </c>
      <c r="AC1000" t="n">
        <v>0</v>
      </c>
      <c r="AD1000" t="b">
        <v>0</v>
      </c>
      <c r="AE1000" t="n">
        <v>0</v>
      </c>
      <c r="AF1000" t="n">
        <v>0</v>
      </c>
      <c r="AG1000" t="n">
        <v>1</v>
      </c>
      <c r="AH1000" t="n">
        <v>37.12388564226784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</row>
    <row r="1001" spans="1:49">
      <c r="A1001" t="n">
        <v>0</v>
      </c>
      <c r="B1001" t="n">
        <v>-21.42638506</v>
      </c>
      <c r="C1001" t="n">
        <v>56.70470294</v>
      </c>
      <c r="D1001" t="n">
        <v>90.101213935</v>
      </c>
      <c r="E1001" t="n">
        <v>0</v>
      </c>
      <c r="F1001" t="n">
        <v>998</v>
      </c>
      <c r="G1001" t="n">
        <v>0</v>
      </c>
      <c r="H1001" t="n">
        <v>0</v>
      </c>
      <c r="I1001" t="n">
        <v>-0</v>
      </c>
      <c r="J1001" t="n">
        <v>0</v>
      </c>
      <c r="K1001" t="n">
        <v>0</v>
      </c>
      <c r="L1001" t="n">
        <v>-0.0906434846041671</v>
      </c>
      <c r="M1001" t="n">
        <v>0</v>
      </c>
      <c r="N1001" t="n">
        <v>91.00824214793623</v>
      </c>
      <c r="O1001" t="n">
        <v>0</v>
      </c>
      <c r="P1001" t="b">
        <v>0</v>
      </c>
      <c r="Q1001" t="n">
        <v>0</v>
      </c>
      <c r="R1001" t="b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b">
        <v>0</v>
      </c>
      <c r="Z1001" t="n">
        <v>0</v>
      </c>
      <c r="AA1001" t="b">
        <v>0</v>
      </c>
      <c r="AB1001" t="n">
        <v>0</v>
      </c>
      <c r="AC1001" t="n">
        <v>0</v>
      </c>
      <c r="AD1001" t="b">
        <v>0</v>
      </c>
      <c r="AE1001" t="n">
        <v>0</v>
      </c>
      <c r="AF1001" t="n">
        <v>0</v>
      </c>
      <c r="AG1001" t="n">
        <v>1</v>
      </c>
      <c r="AH1001" t="n">
        <v>37.12388564226784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</row>
    <row r="1002" spans="1:49">
      <c r="A1002" t="n">
        <v>0</v>
      </c>
      <c r="B1002" t="n">
        <v>-21.42638506</v>
      </c>
      <c r="C1002" t="n">
        <v>56.647566575</v>
      </c>
      <c r="D1002" t="n">
        <v>90.010426835</v>
      </c>
      <c r="E1002" t="n">
        <v>0</v>
      </c>
      <c r="F1002" t="n">
        <v>999</v>
      </c>
      <c r="G1002" t="n">
        <v>0</v>
      </c>
      <c r="H1002" t="n">
        <v>0</v>
      </c>
      <c r="I1002" t="n">
        <v>-0</v>
      </c>
      <c r="J1002" t="n">
        <v>0</v>
      </c>
      <c r="K1002" t="n">
        <v>0</v>
      </c>
      <c r="L1002" t="n">
        <v>-0.09054125964583448</v>
      </c>
      <c r="M1002" t="n">
        <v>0</v>
      </c>
      <c r="N1002" t="n">
        <v>91.0008024309015</v>
      </c>
      <c r="O1002" t="n">
        <v>0</v>
      </c>
      <c r="P1002" t="b">
        <v>0</v>
      </c>
      <c r="Q1002" t="n">
        <v>0</v>
      </c>
      <c r="R1002" t="b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b">
        <v>0</v>
      </c>
      <c r="Z1002" t="n">
        <v>0</v>
      </c>
      <c r="AA1002" t="b">
        <v>0</v>
      </c>
      <c r="AB1002" t="n">
        <v>0</v>
      </c>
      <c r="AC1002" t="n">
        <v>0</v>
      </c>
      <c r="AD1002" t="b">
        <v>0</v>
      </c>
      <c r="AE1002" t="n">
        <v>0</v>
      </c>
      <c r="AF1002" t="n">
        <v>0</v>
      </c>
      <c r="AG1002" t="n">
        <v>1</v>
      </c>
      <c r="AH1002" t="n">
        <v>37.12388564226784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</row>
    <row r="1003" spans="1:49">
      <c r="A1003" t="n">
        <v>0</v>
      </c>
      <c r="B1003" t="n">
        <v>-21.42638506</v>
      </c>
      <c r="C1003" t="n">
        <v>56.59056128</v>
      </c>
      <c r="D1003" t="n">
        <v>89.91984798999999</v>
      </c>
      <c r="E1003" t="n">
        <v>0</v>
      </c>
      <c r="F1003" t="n">
        <v>1000</v>
      </c>
      <c r="G1003" t="n">
        <v>0</v>
      </c>
      <c r="H1003" t="n">
        <v>0</v>
      </c>
      <c r="I1003" t="n">
        <v>-0</v>
      </c>
      <c r="J1003" t="n">
        <v>0</v>
      </c>
      <c r="K1003" t="n">
        <v>0</v>
      </c>
      <c r="L1003" t="n">
        <v>-0.09041308810416904</v>
      </c>
      <c r="M1003" t="n">
        <v>0</v>
      </c>
      <c r="N1003" t="n">
        <v>90.99336271386677</v>
      </c>
      <c r="O1003" t="n">
        <v>0</v>
      </c>
      <c r="P1003" t="b">
        <v>0</v>
      </c>
      <c r="Q1003" t="n">
        <v>0</v>
      </c>
      <c r="R1003" t="b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b">
        <v>0</v>
      </c>
      <c r="Z1003" t="n">
        <v>0</v>
      </c>
      <c r="AA1003" t="b">
        <v>0</v>
      </c>
      <c r="AB1003" t="n">
        <v>0</v>
      </c>
      <c r="AC1003" t="n">
        <v>0</v>
      </c>
      <c r="AD1003" t="b">
        <v>0</v>
      </c>
      <c r="AE1003" t="n">
        <v>0</v>
      </c>
      <c r="AF1003" t="n">
        <v>0</v>
      </c>
      <c r="AG1003" t="n">
        <v>1</v>
      </c>
      <c r="AH1003" t="n">
        <v>37.12388564226784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</row>
    <row r="1004" spans="1:49">
      <c r="A1004" t="n">
        <v>0</v>
      </c>
      <c r="B1004" t="n">
        <v>-21.42638506</v>
      </c>
      <c r="C1004" t="n">
        <v>56.533704095</v>
      </c>
      <c r="D1004" t="n">
        <v>89.82950449000001</v>
      </c>
      <c r="E1004" t="n">
        <v>0</v>
      </c>
      <c r="F1004" t="n">
        <v>1001</v>
      </c>
      <c r="G1004" t="n">
        <v>0</v>
      </c>
      <c r="H1004" t="n">
        <v>0</v>
      </c>
      <c r="I1004" t="n">
        <v>-0</v>
      </c>
      <c r="J1004" t="n">
        <v>0</v>
      </c>
      <c r="K1004" t="n">
        <v>0</v>
      </c>
      <c r="L1004" t="n">
        <v>-0.09022462572916989</v>
      </c>
      <c r="M1004" t="n">
        <v>0</v>
      </c>
      <c r="N1004" t="n">
        <v>90.98592299683204</v>
      </c>
      <c r="O1004" t="n">
        <v>0</v>
      </c>
      <c r="P1004" t="b">
        <v>0</v>
      </c>
      <c r="Q1004" t="n">
        <v>0</v>
      </c>
      <c r="R1004" t="b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b">
        <v>0</v>
      </c>
      <c r="Z1004" t="n">
        <v>0</v>
      </c>
      <c r="AA1004" t="b">
        <v>0</v>
      </c>
      <c r="AB1004" t="n">
        <v>0</v>
      </c>
      <c r="AC1004" t="n">
        <v>0</v>
      </c>
      <c r="AD1004" t="b">
        <v>0</v>
      </c>
      <c r="AE1004" t="n">
        <v>0</v>
      </c>
      <c r="AF1004" t="n">
        <v>0</v>
      </c>
      <c r="AG1004" t="n">
        <v>1</v>
      </c>
      <c r="AH1004" t="n">
        <v>37.12388564226784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</row>
    <row r="1005" spans="1:49">
      <c r="A1005" t="n">
        <v>0</v>
      </c>
      <c r="B1005" t="n">
        <v>-21.42638506</v>
      </c>
      <c r="C1005" t="n">
        <v>56.476999085</v>
      </c>
      <c r="D1005" t="n">
        <v>89.73940279499999</v>
      </c>
      <c r="E1005" t="n">
        <v>0</v>
      </c>
      <c r="F1005" t="n">
        <v>1002</v>
      </c>
      <c r="G1005" t="n">
        <v>0</v>
      </c>
      <c r="H1005" t="n">
        <v>0</v>
      </c>
      <c r="I1005" t="n">
        <v>-0</v>
      </c>
      <c r="J1005" t="n">
        <v>0</v>
      </c>
      <c r="K1005" t="n">
        <v>0</v>
      </c>
      <c r="L1005" t="n">
        <v>-0.08999225858333199</v>
      </c>
      <c r="M1005" t="n">
        <v>0</v>
      </c>
      <c r="N1005" t="n">
        <v>90.97848327979732</v>
      </c>
      <c r="O1005" t="n">
        <v>0</v>
      </c>
      <c r="P1005" t="b">
        <v>0</v>
      </c>
      <c r="Q1005" t="n">
        <v>0</v>
      </c>
      <c r="R1005" t="b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b">
        <v>0</v>
      </c>
      <c r="Z1005" t="n">
        <v>0</v>
      </c>
      <c r="AA1005" t="b">
        <v>0</v>
      </c>
      <c r="AB1005" t="n">
        <v>0</v>
      </c>
      <c r="AC1005" t="n">
        <v>0</v>
      </c>
      <c r="AD1005" t="b">
        <v>0</v>
      </c>
      <c r="AE1005" t="n">
        <v>0</v>
      </c>
      <c r="AF1005" t="n">
        <v>0</v>
      </c>
      <c r="AG1005" t="n">
        <v>1</v>
      </c>
      <c r="AH1005" t="n">
        <v>37.12388564226784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</row>
    <row r="1006" spans="1:49">
      <c r="A1006" t="n">
        <v>0</v>
      </c>
      <c r="B1006" t="n">
        <v>-21.42638506</v>
      </c>
      <c r="C1006" t="n">
        <v>56.420445655</v>
      </c>
      <c r="D1006" t="n">
        <v>89.649541945</v>
      </c>
      <c r="E1006" t="n">
        <v>0</v>
      </c>
      <c r="F1006" t="n">
        <v>1003</v>
      </c>
      <c r="G1006" t="n">
        <v>0</v>
      </c>
      <c r="H1006" t="n">
        <v>0</v>
      </c>
      <c r="I1006" t="n">
        <v>-0</v>
      </c>
      <c r="J1006" t="n">
        <v>0</v>
      </c>
      <c r="K1006" t="n">
        <v>0</v>
      </c>
      <c r="L1006" t="n">
        <v>-0.08975114779166993</v>
      </c>
      <c r="M1006" t="n">
        <v>0</v>
      </c>
      <c r="N1006" t="n">
        <v>90.97104356276259</v>
      </c>
      <c r="O1006" t="n">
        <v>0</v>
      </c>
      <c r="P1006" t="b">
        <v>0</v>
      </c>
      <c r="Q1006" t="n">
        <v>0</v>
      </c>
      <c r="R1006" t="b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b">
        <v>0</v>
      </c>
      <c r="Z1006" t="n">
        <v>0</v>
      </c>
      <c r="AA1006" t="b">
        <v>0</v>
      </c>
      <c r="AB1006" t="n">
        <v>0</v>
      </c>
      <c r="AC1006" t="n">
        <v>0</v>
      </c>
      <c r="AD1006" t="b">
        <v>0</v>
      </c>
      <c r="AE1006" t="n">
        <v>0</v>
      </c>
      <c r="AF1006" t="n">
        <v>0</v>
      </c>
      <c r="AG1006" t="n">
        <v>1</v>
      </c>
      <c r="AH1006" t="n">
        <v>37.12388564226784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</row>
    <row r="1007" spans="1:49">
      <c r="A1007" t="n">
        <v>0</v>
      </c>
      <c r="B1007" t="n">
        <v>-21.42638506</v>
      </c>
      <c r="C1007" t="n">
        <v>56.364043195</v>
      </c>
      <c r="D1007" t="n">
        <v>89.559920975</v>
      </c>
      <c r="E1007" t="n">
        <v>0</v>
      </c>
      <c r="F1007" t="n">
        <v>1004</v>
      </c>
      <c r="G1007" t="n">
        <v>0</v>
      </c>
      <c r="H1007" t="n">
        <v>0</v>
      </c>
      <c r="I1007" t="n">
        <v>-0</v>
      </c>
      <c r="J1007" t="n">
        <v>0</v>
      </c>
      <c r="K1007" t="n">
        <v>0</v>
      </c>
      <c r="L1007" t="n">
        <v>-0.08950653356249955</v>
      </c>
      <c r="M1007" t="n">
        <v>0</v>
      </c>
      <c r="N1007" t="n">
        <v>90.96360384572786</v>
      </c>
      <c r="O1007" t="n">
        <v>0</v>
      </c>
      <c r="P1007" t="b">
        <v>0</v>
      </c>
      <c r="Q1007" t="n">
        <v>0</v>
      </c>
      <c r="R1007" t="b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b">
        <v>0</v>
      </c>
      <c r="Z1007" t="n">
        <v>0</v>
      </c>
      <c r="AA1007" t="b">
        <v>0</v>
      </c>
      <c r="AB1007" t="n">
        <v>0</v>
      </c>
      <c r="AC1007" t="n">
        <v>0</v>
      </c>
      <c r="AD1007" t="b">
        <v>0</v>
      </c>
      <c r="AE1007" t="n">
        <v>0</v>
      </c>
      <c r="AF1007" t="n">
        <v>0</v>
      </c>
      <c r="AG1007" t="n">
        <v>1</v>
      </c>
      <c r="AH1007" t="n">
        <v>37.12388564226784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</row>
    <row r="1008" spans="1:49">
      <c r="A1008" t="n">
        <v>0</v>
      </c>
      <c r="B1008" t="n">
        <v>-21.42638506</v>
      </c>
      <c r="C1008" t="n">
        <v>56.307791095</v>
      </c>
      <c r="D1008" t="n">
        <v>89.470538925</v>
      </c>
      <c r="E1008" t="n">
        <v>0</v>
      </c>
      <c r="F1008" t="n">
        <v>1005</v>
      </c>
      <c r="G1008" t="n">
        <v>0</v>
      </c>
      <c r="H1008" t="n">
        <v>0</v>
      </c>
      <c r="I1008" t="n">
        <v>-0</v>
      </c>
      <c r="J1008" t="n">
        <v>0</v>
      </c>
      <c r="K1008" t="n">
        <v>0</v>
      </c>
      <c r="L1008" t="n">
        <v>-0.08926361745833622</v>
      </c>
      <c r="M1008" t="n">
        <v>0</v>
      </c>
      <c r="N1008" t="n">
        <v>90.95616412869313</v>
      </c>
      <c r="O1008" t="n">
        <v>0</v>
      </c>
      <c r="P1008" t="b">
        <v>0</v>
      </c>
      <c r="Q1008" t="n">
        <v>0</v>
      </c>
      <c r="R1008" t="b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b">
        <v>0</v>
      </c>
      <c r="Z1008" t="n">
        <v>0</v>
      </c>
      <c r="AA1008" t="b">
        <v>0</v>
      </c>
      <c r="AB1008" t="n">
        <v>0</v>
      </c>
      <c r="AC1008" t="n">
        <v>0</v>
      </c>
      <c r="AD1008" t="b">
        <v>0</v>
      </c>
      <c r="AE1008" t="n">
        <v>0</v>
      </c>
      <c r="AF1008" t="n">
        <v>0</v>
      </c>
      <c r="AG1008" t="n">
        <v>1</v>
      </c>
      <c r="AH1008" t="n">
        <v>37.12388564226784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</row>
    <row r="1009" spans="1:49">
      <c r="A1009" t="n">
        <v>0</v>
      </c>
      <c r="B1009" t="n">
        <v>-21.42638506</v>
      </c>
      <c r="C1009" t="n">
        <v>56.25168875999999</v>
      </c>
      <c r="D1009" t="n">
        <v>89.381394845</v>
      </c>
      <c r="E1009" t="n">
        <v>0</v>
      </c>
      <c r="F1009" t="n">
        <v>1006</v>
      </c>
      <c r="G1009" t="n">
        <v>0</v>
      </c>
      <c r="H1009" t="n">
        <v>0</v>
      </c>
      <c r="I1009" t="n">
        <v>-0</v>
      </c>
      <c r="J1009" t="n">
        <v>0</v>
      </c>
      <c r="K1009" t="n">
        <v>0</v>
      </c>
      <c r="L1009" t="n">
        <v>-0.08902377241666454</v>
      </c>
      <c r="M1009" t="n">
        <v>0</v>
      </c>
      <c r="N1009" t="n">
        <v>90.9487244116584</v>
      </c>
      <c r="O1009" t="n">
        <v>0</v>
      </c>
      <c r="P1009" t="b">
        <v>0</v>
      </c>
      <c r="Q1009" t="n">
        <v>0</v>
      </c>
      <c r="R1009" t="b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b">
        <v>0</v>
      </c>
      <c r="Z1009" t="n">
        <v>0</v>
      </c>
      <c r="AA1009" t="b">
        <v>0</v>
      </c>
      <c r="AB1009" t="n">
        <v>0</v>
      </c>
      <c r="AC1009" t="n">
        <v>0</v>
      </c>
      <c r="AD1009" t="b">
        <v>0</v>
      </c>
      <c r="AE1009" t="n">
        <v>0</v>
      </c>
      <c r="AF1009" t="n">
        <v>0</v>
      </c>
      <c r="AG1009" t="n">
        <v>1</v>
      </c>
      <c r="AH1009" t="n">
        <v>37.12388564226784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</row>
    <row r="1010" spans="1:49">
      <c r="A1010" t="n">
        <v>0</v>
      </c>
      <c r="B1010" t="n">
        <v>-21.42638506</v>
      </c>
      <c r="C1010" t="n">
        <v>56.19573559</v>
      </c>
      <c r="D1010" t="n">
        <v>89.29248779</v>
      </c>
      <c r="E1010" t="n">
        <v>0</v>
      </c>
      <c r="F1010" t="n">
        <v>1007</v>
      </c>
      <c r="G1010" t="n">
        <v>0</v>
      </c>
      <c r="H1010" t="n">
        <v>0</v>
      </c>
      <c r="I1010" t="n">
        <v>-0</v>
      </c>
      <c r="J1010" t="n">
        <v>0</v>
      </c>
      <c r="K1010" t="n">
        <v>0</v>
      </c>
      <c r="L1010" t="n">
        <v>-0.08878684810416537</v>
      </c>
      <c r="M1010" t="n">
        <v>0</v>
      </c>
      <c r="N1010" t="n">
        <v>90.94128469462368</v>
      </c>
      <c r="O1010" t="n">
        <v>0</v>
      </c>
      <c r="P1010" t="b">
        <v>0</v>
      </c>
      <c r="Q1010" t="n">
        <v>0</v>
      </c>
      <c r="R1010" t="b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b">
        <v>0</v>
      </c>
      <c r="Z1010" t="n">
        <v>0</v>
      </c>
      <c r="AA1010" t="b">
        <v>0</v>
      </c>
      <c r="AB1010" t="n">
        <v>0</v>
      </c>
      <c r="AC1010" t="n">
        <v>0</v>
      </c>
      <c r="AD1010" t="b">
        <v>0</v>
      </c>
      <c r="AE1010" t="n">
        <v>0</v>
      </c>
      <c r="AF1010" t="n">
        <v>0</v>
      </c>
      <c r="AG1010" t="n">
        <v>1</v>
      </c>
      <c r="AH1010" t="n">
        <v>37.12388564226784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</row>
    <row r="1011" spans="1:49">
      <c r="A1011" t="n">
        <v>0</v>
      </c>
      <c r="B1011" t="n">
        <v>-21.42638506</v>
      </c>
      <c r="C1011" t="n">
        <v>56.139930995</v>
      </c>
      <c r="D1011" t="n">
        <v>89.20381681000001</v>
      </c>
      <c r="E1011" t="n">
        <v>0</v>
      </c>
      <c r="F1011" t="n">
        <v>1008</v>
      </c>
      <c r="G1011" t="n">
        <v>0</v>
      </c>
      <c r="H1011" t="n">
        <v>0</v>
      </c>
      <c r="I1011" t="n">
        <v>-0</v>
      </c>
      <c r="J1011" t="n">
        <v>0</v>
      </c>
      <c r="K1011" t="n">
        <v>0</v>
      </c>
      <c r="L1011" t="n">
        <v>-0.08855192645833099</v>
      </c>
      <c r="M1011" t="n">
        <v>0</v>
      </c>
      <c r="N1011" t="n">
        <v>90.93384497758895</v>
      </c>
      <c r="O1011" t="n">
        <v>0</v>
      </c>
      <c r="P1011" t="b">
        <v>0</v>
      </c>
      <c r="Q1011" t="n">
        <v>0</v>
      </c>
      <c r="R1011" t="b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b">
        <v>0</v>
      </c>
      <c r="Z1011" t="n">
        <v>0</v>
      </c>
      <c r="AA1011" t="b">
        <v>0</v>
      </c>
      <c r="AB1011" t="n">
        <v>0</v>
      </c>
      <c r="AC1011" t="n">
        <v>0</v>
      </c>
      <c r="AD1011" t="b">
        <v>0</v>
      </c>
      <c r="AE1011" t="n">
        <v>0</v>
      </c>
      <c r="AF1011" t="n">
        <v>0</v>
      </c>
      <c r="AG1011" t="n">
        <v>1</v>
      </c>
      <c r="AH1011" t="n">
        <v>37.12388564226784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</row>
    <row r="1012" spans="1:49">
      <c r="A1012" t="n">
        <v>0</v>
      </c>
      <c r="B1012" t="n">
        <v>-21.42638506</v>
      </c>
      <c r="C1012" t="n">
        <v>56.084274385</v>
      </c>
      <c r="D1012" t="n">
        <v>89.115380965</v>
      </c>
      <c r="E1012" t="n">
        <v>0</v>
      </c>
      <c r="F1012" t="n">
        <v>1009</v>
      </c>
      <c r="G1012" t="n">
        <v>0</v>
      </c>
      <c r="H1012" t="n">
        <v>0</v>
      </c>
      <c r="I1012" t="n">
        <v>-0</v>
      </c>
      <c r="J1012" t="n">
        <v>0</v>
      </c>
      <c r="K1012" t="n">
        <v>0</v>
      </c>
      <c r="L1012" t="n">
        <v>-0.08831795108332913</v>
      </c>
      <c r="M1012" t="n">
        <v>0</v>
      </c>
      <c r="N1012" t="n">
        <v>90.92640526055422</v>
      </c>
      <c r="O1012" t="n">
        <v>0</v>
      </c>
      <c r="P1012" t="b">
        <v>0</v>
      </c>
      <c r="Q1012" t="n">
        <v>0</v>
      </c>
      <c r="R1012" t="b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b">
        <v>0</v>
      </c>
      <c r="Z1012" t="n">
        <v>0</v>
      </c>
      <c r="AA1012" t="b">
        <v>0</v>
      </c>
      <c r="AB1012" t="n">
        <v>0</v>
      </c>
      <c r="AC1012" t="n">
        <v>0</v>
      </c>
      <c r="AD1012" t="b">
        <v>0</v>
      </c>
      <c r="AE1012" t="n">
        <v>0</v>
      </c>
      <c r="AF1012" t="n">
        <v>0</v>
      </c>
      <c r="AG1012" t="n">
        <v>1</v>
      </c>
      <c r="AH1012" t="n">
        <v>37.12388564226784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</row>
    <row r="1013" spans="1:49">
      <c r="A1013" t="n">
        <v>0</v>
      </c>
      <c r="B1013" t="n">
        <v>-21.42638506</v>
      </c>
      <c r="C1013" t="n">
        <v>56.028765165</v>
      </c>
      <c r="D1013" t="n">
        <v>89.02717932</v>
      </c>
      <c r="E1013" t="n">
        <v>0</v>
      </c>
      <c r="F1013" t="n">
        <v>1010</v>
      </c>
      <c r="G1013" t="n">
        <v>0</v>
      </c>
      <c r="H1013" t="n">
        <v>0</v>
      </c>
      <c r="I1013" t="n">
        <v>-0</v>
      </c>
      <c r="J1013" t="n">
        <v>0</v>
      </c>
      <c r="K1013" t="n">
        <v>0</v>
      </c>
      <c r="L1013" t="n">
        <v>-0.08808464187500425</v>
      </c>
      <c r="M1013" t="n">
        <v>0</v>
      </c>
      <c r="N1013" t="n">
        <v>90.91896554351949</v>
      </c>
      <c r="O1013" t="n">
        <v>0</v>
      </c>
      <c r="P1013" t="b">
        <v>0</v>
      </c>
      <c r="Q1013" t="n">
        <v>0</v>
      </c>
      <c r="R1013" t="b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b">
        <v>0</v>
      </c>
      <c r="Z1013" t="n">
        <v>0</v>
      </c>
      <c r="AA1013" t="b">
        <v>0</v>
      </c>
      <c r="AB1013" t="n">
        <v>0</v>
      </c>
      <c r="AC1013" t="n">
        <v>0</v>
      </c>
      <c r="AD1013" t="b">
        <v>0</v>
      </c>
      <c r="AE1013" t="n">
        <v>0</v>
      </c>
      <c r="AF1013" t="n">
        <v>0</v>
      </c>
      <c r="AG1013" t="n">
        <v>1</v>
      </c>
      <c r="AH1013" t="n">
        <v>37.12388564226784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</row>
    <row r="1014" spans="1:49">
      <c r="A1014" t="n">
        <v>0</v>
      </c>
      <c r="B1014" t="n">
        <v>-21.42638506</v>
      </c>
      <c r="C1014" t="n">
        <v>55.973402755</v>
      </c>
      <c r="D1014" t="n">
        <v>88.939210945</v>
      </c>
      <c r="E1014" t="n">
        <v>0</v>
      </c>
      <c r="F1014" t="n">
        <v>1011</v>
      </c>
      <c r="G1014" t="n">
        <v>0</v>
      </c>
      <c r="H1014" t="n">
        <v>0</v>
      </c>
      <c r="I1014" t="n">
        <v>-0</v>
      </c>
      <c r="J1014" t="n">
        <v>0</v>
      </c>
      <c r="K1014" t="n">
        <v>0</v>
      </c>
      <c r="L1014" t="n">
        <v>-0.0878520117291659</v>
      </c>
      <c r="M1014" t="n">
        <v>0</v>
      </c>
      <c r="N1014" t="n">
        <v>90.91152582648476</v>
      </c>
      <c r="O1014" t="n">
        <v>0</v>
      </c>
      <c r="P1014" t="b">
        <v>0</v>
      </c>
      <c r="Q1014" t="n">
        <v>0</v>
      </c>
      <c r="R1014" t="b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b">
        <v>0</v>
      </c>
      <c r="Z1014" t="n">
        <v>0</v>
      </c>
      <c r="AA1014" t="b">
        <v>0</v>
      </c>
      <c r="AB1014" t="n">
        <v>0</v>
      </c>
      <c r="AC1014" t="n">
        <v>0</v>
      </c>
      <c r="AD1014" t="b">
        <v>0</v>
      </c>
      <c r="AE1014" t="n">
        <v>0</v>
      </c>
      <c r="AF1014" t="n">
        <v>0</v>
      </c>
      <c r="AG1014" t="n">
        <v>1</v>
      </c>
      <c r="AH1014" t="n">
        <v>37.12388564226784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</row>
    <row r="1015" spans="1:49">
      <c r="A1015" t="n">
        <v>0</v>
      </c>
      <c r="B1015" t="n">
        <v>-21.42638506</v>
      </c>
      <c r="C1015" t="n">
        <v>55.91818657</v>
      </c>
      <c r="D1015" t="n">
        <v>88.85147492</v>
      </c>
      <c r="E1015" t="n">
        <v>0</v>
      </c>
      <c r="F1015" t="n">
        <v>1012</v>
      </c>
      <c r="G1015" t="n">
        <v>0</v>
      </c>
      <c r="H1015" t="n">
        <v>0</v>
      </c>
      <c r="I1015" t="n">
        <v>-0</v>
      </c>
      <c r="J1015" t="n">
        <v>0</v>
      </c>
      <c r="K1015" t="n">
        <v>0</v>
      </c>
      <c r="L1015" t="n">
        <v>-0.08762015554166569</v>
      </c>
      <c r="M1015" t="n">
        <v>0</v>
      </c>
      <c r="N1015" t="n">
        <v>90.90408610945003</v>
      </c>
      <c r="O1015" t="n">
        <v>0</v>
      </c>
      <c r="P1015" t="b">
        <v>0</v>
      </c>
      <c r="Q1015" t="n">
        <v>0</v>
      </c>
      <c r="R1015" t="b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b">
        <v>0</v>
      </c>
      <c r="Z1015" t="n">
        <v>0</v>
      </c>
      <c r="AA1015" t="b">
        <v>0</v>
      </c>
      <c r="AB1015" t="n">
        <v>0</v>
      </c>
      <c r="AC1015" t="n">
        <v>0</v>
      </c>
      <c r="AD1015" t="b">
        <v>0</v>
      </c>
      <c r="AE1015" t="n">
        <v>0</v>
      </c>
      <c r="AF1015" t="n">
        <v>0</v>
      </c>
      <c r="AG1015" t="n">
        <v>1</v>
      </c>
      <c r="AH1015" t="n">
        <v>37.12388564226784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</row>
    <row r="1016" spans="1:49">
      <c r="A1016" t="n">
        <v>0</v>
      </c>
      <c r="B1016" t="n">
        <v>-21.42638506</v>
      </c>
      <c r="C1016" t="n">
        <v>55.863116035</v>
      </c>
      <c r="D1016" t="n">
        <v>88.76397033000001</v>
      </c>
      <c r="E1016" t="n">
        <v>0</v>
      </c>
      <c r="F1016" t="n">
        <v>1013</v>
      </c>
      <c r="G1016" t="n">
        <v>0</v>
      </c>
      <c r="H1016" t="n">
        <v>0</v>
      </c>
      <c r="I1016" t="n">
        <v>-0</v>
      </c>
      <c r="J1016" t="n">
        <v>0</v>
      </c>
      <c r="K1016" t="n">
        <v>0</v>
      </c>
      <c r="L1016" t="n">
        <v>-0.08738918435416765</v>
      </c>
      <c r="M1016" t="n">
        <v>0</v>
      </c>
      <c r="N1016" t="n">
        <v>90.89664639241531</v>
      </c>
      <c r="O1016" t="n">
        <v>0</v>
      </c>
      <c r="P1016" t="b">
        <v>0</v>
      </c>
      <c r="Q1016" t="n">
        <v>0</v>
      </c>
      <c r="R1016" t="b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b">
        <v>0</v>
      </c>
      <c r="Z1016" t="n">
        <v>0</v>
      </c>
      <c r="AA1016" t="b">
        <v>0</v>
      </c>
      <c r="AB1016" t="n">
        <v>0</v>
      </c>
      <c r="AC1016" t="n">
        <v>0</v>
      </c>
      <c r="AD1016" t="b">
        <v>0</v>
      </c>
      <c r="AE1016" t="n">
        <v>0</v>
      </c>
      <c r="AF1016" t="n">
        <v>0</v>
      </c>
      <c r="AG1016" t="n">
        <v>1</v>
      </c>
      <c r="AH1016" t="n">
        <v>37.12388564226784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</row>
    <row r="1017" spans="1:49">
      <c r="A1017" t="n">
        <v>0</v>
      </c>
      <c r="B1017" t="n">
        <v>-21.42638506</v>
      </c>
      <c r="C1017" t="n">
        <v>55.808190575</v>
      </c>
      <c r="D1017" t="n">
        <v>88.676696255</v>
      </c>
      <c r="E1017" t="n">
        <v>0</v>
      </c>
      <c r="F1017" t="n">
        <v>1014</v>
      </c>
      <c r="G1017" t="n">
        <v>0</v>
      </c>
      <c r="H1017" t="n">
        <v>0</v>
      </c>
      <c r="I1017" t="n">
        <v>-0</v>
      </c>
      <c r="J1017" t="n">
        <v>0</v>
      </c>
      <c r="K1017" t="n">
        <v>0</v>
      </c>
      <c r="L1017" t="n">
        <v>-0.08715912470833342</v>
      </c>
      <c r="M1017" t="n">
        <v>0</v>
      </c>
      <c r="N1017" t="n">
        <v>90.88920667538058</v>
      </c>
      <c r="O1017" t="n">
        <v>0</v>
      </c>
      <c r="P1017" t="b">
        <v>0</v>
      </c>
      <c r="Q1017" t="n">
        <v>0</v>
      </c>
      <c r="R1017" t="b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b">
        <v>0</v>
      </c>
      <c r="Z1017" t="n">
        <v>0</v>
      </c>
      <c r="AA1017" t="b">
        <v>0</v>
      </c>
      <c r="AB1017" t="n">
        <v>0</v>
      </c>
      <c r="AC1017" t="n">
        <v>0</v>
      </c>
      <c r="AD1017" t="b">
        <v>0</v>
      </c>
      <c r="AE1017" t="n">
        <v>0</v>
      </c>
      <c r="AF1017" t="n">
        <v>0</v>
      </c>
      <c r="AG1017" t="n">
        <v>1</v>
      </c>
      <c r="AH1017" t="n">
        <v>37.12388564226784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</row>
    <row r="1018" spans="1:49">
      <c r="A1018" t="n">
        <v>0</v>
      </c>
      <c r="B1018" t="n">
        <v>-21.42638506</v>
      </c>
      <c r="C1018" t="n">
        <v>55.753409615</v>
      </c>
      <c r="D1018" t="n">
        <v>88.58965178</v>
      </c>
      <c r="E1018" t="n">
        <v>0</v>
      </c>
      <c r="F1018" t="n">
        <v>1015</v>
      </c>
      <c r="G1018" t="n">
        <v>0</v>
      </c>
      <c r="H1018" t="n">
        <v>0</v>
      </c>
      <c r="I1018" t="n">
        <v>-0</v>
      </c>
      <c r="J1018" t="n">
        <v>0</v>
      </c>
      <c r="K1018" t="n">
        <v>0</v>
      </c>
      <c r="L1018" t="n">
        <v>-0.08692997222916526</v>
      </c>
      <c r="M1018" t="n">
        <v>0</v>
      </c>
      <c r="N1018" t="n">
        <v>90.88176695834585</v>
      </c>
      <c r="O1018" t="n">
        <v>0</v>
      </c>
      <c r="P1018" t="b">
        <v>0</v>
      </c>
      <c r="Q1018" t="n">
        <v>0</v>
      </c>
      <c r="R1018" t="b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b">
        <v>0</v>
      </c>
      <c r="Z1018" t="n">
        <v>0</v>
      </c>
      <c r="AA1018" t="b">
        <v>0</v>
      </c>
      <c r="AB1018" t="n">
        <v>0</v>
      </c>
      <c r="AC1018" t="n">
        <v>0</v>
      </c>
      <c r="AD1018" t="b">
        <v>0</v>
      </c>
      <c r="AE1018" t="n">
        <v>0</v>
      </c>
      <c r="AF1018" t="n">
        <v>0</v>
      </c>
      <c r="AG1018" t="n">
        <v>1</v>
      </c>
      <c r="AH1018" t="n">
        <v>37.12388564226784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</row>
    <row r="1019" spans="1:49">
      <c r="A1019" t="n">
        <v>0</v>
      </c>
      <c r="B1019" t="n">
        <v>-21.42638506</v>
      </c>
      <c r="C1019" t="n">
        <v>55.69877259</v>
      </c>
      <c r="D1019" t="n">
        <v>88.50283600500001</v>
      </c>
      <c r="E1019" t="n">
        <v>0</v>
      </c>
      <c r="F1019" t="n">
        <v>1016</v>
      </c>
      <c r="G1019" t="n">
        <v>0</v>
      </c>
      <c r="H1019" t="n">
        <v>0</v>
      </c>
      <c r="I1019" t="n">
        <v>-0</v>
      </c>
      <c r="J1019" t="n">
        <v>0</v>
      </c>
      <c r="K1019" t="n">
        <v>0</v>
      </c>
      <c r="L1019" t="n">
        <v>-0.08670172214583266</v>
      </c>
      <c r="M1019" t="n">
        <v>0</v>
      </c>
      <c r="N1019" t="n">
        <v>90.87432724131112</v>
      </c>
      <c r="O1019" t="n">
        <v>0</v>
      </c>
      <c r="P1019" t="b">
        <v>0</v>
      </c>
      <c r="Q1019" t="n">
        <v>0</v>
      </c>
      <c r="R1019" t="b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b">
        <v>0</v>
      </c>
      <c r="Z1019" t="n">
        <v>0</v>
      </c>
      <c r="AA1019" t="b">
        <v>0</v>
      </c>
      <c r="AB1019" t="n">
        <v>0</v>
      </c>
      <c r="AC1019" t="n">
        <v>0</v>
      </c>
      <c r="AD1019" t="b">
        <v>0</v>
      </c>
      <c r="AE1019" t="n">
        <v>0</v>
      </c>
      <c r="AF1019" t="n">
        <v>0</v>
      </c>
      <c r="AG1019" t="n">
        <v>1</v>
      </c>
      <c r="AH1019" t="n">
        <v>37.12388564226784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</row>
    <row r="1020" spans="1:49">
      <c r="A1020" t="n">
        <v>0</v>
      </c>
      <c r="B1020" t="n">
        <v>-21.42638506</v>
      </c>
      <c r="C1020" t="n">
        <v>55.64427892499999</v>
      </c>
      <c r="D1020" t="n">
        <v>88.416248035</v>
      </c>
      <c r="E1020" t="n">
        <v>0</v>
      </c>
      <c r="F1020" t="n">
        <v>1017</v>
      </c>
      <c r="G1020" t="n">
        <v>0</v>
      </c>
      <c r="H1020" t="n">
        <v>0</v>
      </c>
      <c r="I1020" t="n">
        <v>-0</v>
      </c>
      <c r="J1020" t="n">
        <v>0</v>
      </c>
      <c r="K1020" t="n">
        <v>0</v>
      </c>
      <c r="L1020" t="n">
        <v>-0.08647437020833632</v>
      </c>
      <c r="M1020" t="n">
        <v>0</v>
      </c>
      <c r="N1020" t="n">
        <v>90.86688752427639</v>
      </c>
      <c r="O1020" t="n">
        <v>0</v>
      </c>
      <c r="P1020" t="b">
        <v>0</v>
      </c>
      <c r="Q1020" t="n">
        <v>0</v>
      </c>
      <c r="R1020" t="b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b">
        <v>0</v>
      </c>
      <c r="Z1020" t="n">
        <v>0</v>
      </c>
      <c r="AA1020" t="b">
        <v>0</v>
      </c>
      <c r="AB1020" t="n">
        <v>0</v>
      </c>
      <c r="AC1020" t="n">
        <v>0</v>
      </c>
      <c r="AD1020" t="b">
        <v>0</v>
      </c>
      <c r="AE1020" t="n">
        <v>0</v>
      </c>
      <c r="AF1020" t="n">
        <v>0</v>
      </c>
      <c r="AG1020" t="n">
        <v>1</v>
      </c>
      <c r="AH1020" t="n">
        <v>37.12388564226784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</row>
    <row r="1021" spans="1:49">
      <c r="A1021" t="n">
        <v>0</v>
      </c>
      <c r="B1021" t="n">
        <v>-21.42638506</v>
      </c>
      <c r="C1021" t="n">
        <v>55.58992806</v>
      </c>
      <c r="D1021" t="n">
        <v>88.32988697</v>
      </c>
      <c r="E1021" t="n">
        <v>0</v>
      </c>
      <c r="F1021" t="n">
        <v>1018</v>
      </c>
      <c r="G1021" t="n">
        <v>0</v>
      </c>
      <c r="H1021" t="n">
        <v>0</v>
      </c>
      <c r="I1021" t="n">
        <v>-0</v>
      </c>
      <c r="J1021" t="n">
        <v>0</v>
      </c>
      <c r="K1021" t="n">
        <v>0</v>
      </c>
      <c r="L1021" t="n">
        <v>-0.08624791147916261</v>
      </c>
      <c r="M1021" t="n">
        <v>0</v>
      </c>
      <c r="N1021" t="n">
        <v>90.85944780724166</v>
      </c>
      <c r="O1021" t="n">
        <v>0</v>
      </c>
      <c r="P1021" t="b">
        <v>0</v>
      </c>
      <c r="Q1021" t="n">
        <v>0</v>
      </c>
      <c r="R1021" t="b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b">
        <v>0</v>
      </c>
      <c r="Z1021" t="n">
        <v>0</v>
      </c>
      <c r="AA1021" t="b">
        <v>0</v>
      </c>
      <c r="AB1021" t="n">
        <v>0</v>
      </c>
      <c r="AC1021" t="n">
        <v>0</v>
      </c>
      <c r="AD1021" t="b">
        <v>0</v>
      </c>
      <c r="AE1021" t="n">
        <v>0</v>
      </c>
      <c r="AF1021" t="n">
        <v>0</v>
      </c>
      <c r="AG1021" t="n">
        <v>1</v>
      </c>
      <c r="AH1021" t="n">
        <v>37.12388564226784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</row>
    <row r="1022" spans="1:49">
      <c r="A1022" t="n">
        <v>0</v>
      </c>
      <c r="B1022" t="n">
        <v>-21.42638506</v>
      </c>
      <c r="C1022" t="n">
        <v>55.53571943999999</v>
      </c>
      <c r="D1022" t="n">
        <v>88.243751915</v>
      </c>
      <c r="E1022" t="n">
        <v>0</v>
      </c>
      <c r="F1022" t="n">
        <v>1019</v>
      </c>
      <c r="G1022" t="n">
        <v>0</v>
      </c>
      <c r="H1022" t="n">
        <v>0</v>
      </c>
      <c r="I1022" t="n">
        <v>-0</v>
      </c>
      <c r="J1022" t="n">
        <v>0</v>
      </c>
      <c r="K1022" t="n">
        <v>0</v>
      </c>
      <c r="L1022" t="n">
        <v>-0.08591973866666902</v>
      </c>
      <c r="M1022" t="n">
        <v>0</v>
      </c>
      <c r="N1022" t="n">
        <v>90.85200809020694</v>
      </c>
      <c r="O1022" t="n">
        <v>0</v>
      </c>
      <c r="P1022" t="b">
        <v>0</v>
      </c>
      <c r="Q1022" t="n">
        <v>0</v>
      </c>
      <c r="R1022" t="b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b">
        <v>0</v>
      </c>
      <c r="Z1022" t="n">
        <v>0</v>
      </c>
      <c r="AA1022" t="b">
        <v>0</v>
      </c>
      <c r="AB1022" t="n">
        <v>0</v>
      </c>
      <c r="AC1022" t="n">
        <v>0</v>
      </c>
      <c r="AD1022" t="b">
        <v>0</v>
      </c>
      <c r="AE1022" t="n">
        <v>0</v>
      </c>
      <c r="AF1022" t="n">
        <v>0</v>
      </c>
      <c r="AG1022" t="n">
        <v>1</v>
      </c>
      <c r="AH1022" t="n">
        <v>37.12388564226784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</row>
    <row r="1023" spans="1:49">
      <c r="A1023" t="n">
        <v>0</v>
      </c>
      <c r="B1023" t="n">
        <v>-21.42638506</v>
      </c>
      <c r="C1023" t="n">
        <v>55.481652505</v>
      </c>
      <c r="D1023" t="n">
        <v>88.15784199000001</v>
      </c>
      <c r="E1023" t="n">
        <v>0</v>
      </c>
      <c r="F1023" t="n">
        <v>1020</v>
      </c>
      <c r="G1023" t="n">
        <v>0</v>
      </c>
      <c r="H1023" t="n">
        <v>0</v>
      </c>
      <c r="I1023" t="n">
        <v>-0</v>
      </c>
      <c r="J1023" t="n">
        <v>0</v>
      </c>
      <c r="K1023" t="n">
        <v>0</v>
      </c>
      <c r="L1023" t="n">
        <v>-0.08540490433333287</v>
      </c>
      <c r="M1023" t="n">
        <v>0</v>
      </c>
      <c r="N1023" t="n">
        <v>90.84456837317221</v>
      </c>
      <c r="O1023" t="n">
        <v>0</v>
      </c>
      <c r="P1023" t="b">
        <v>0</v>
      </c>
      <c r="Q1023" t="n">
        <v>0</v>
      </c>
      <c r="R1023" t="b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b">
        <v>0</v>
      </c>
      <c r="Z1023" t="n">
        <v>0</v>
      </c>
      <c r="AA1023" t="b">
        <v>0</v>
      </c>
      <c r="AB1023" t="n">
        <v>0</v>
      </c>
      <c r="AC1023" t="n">
        <v>0</v>
      </c>
      <c r="AD1023" t="b">
        <v>0</v>
      </c>
      <c r="AE1023" t="n">
        <v>0</v>
      </c>
      <c r="AF1023" t="n">
        <v>0</v>
      </c>
      <c r="AG1023" t="n">
        <v>1</v>
      </c>
      <c r="AH1023" t="n">
        <v>37.12388564226784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</row>
    <row r="1024" spans="1:49">
      <c r="A1024" t="n">
        <v>0</v>
      </c>
      <c r="B1024" t="n">
        <v>-21.42638506</v>
      </c>
      <c r="C1024" t="n">
        <v>55.427726695</v>
      </c>
      <c r="D1024" t="n">
        <v>88.072156315</v>
      </c>
      <c r="E1024" t="n">
        <v>0</v>
      </c>
      <c r="F1024" t="n">
        <v>1021</v>
      </c>
      <c r="G1024" t="n">
        <v>0</v>
      </c>
      <c r="H1024" t="n">
        <v>0</v>
      </c>
      <c r="I1024" t="n">
        <v>-0</v>
      </c>
      <c r="J1024" t="n">
        <v>0</v>
      </c>
      <c r="K1024" t="n">
        <v>0</v>
      </c>
      <c r="L1024" t="n">
        <v>-0.08465078629166733</v>
      </c>
      <c r="M1024" t="n">
        <v>0</v>
      </c>
      <c r="N1024" t="n">
        <v>90.83712865613748</v>
      </c>
      <c r="O1024" t="n">
        <v>0</v>
      </c>
      <c r="P1024" t="b">
        <v>0</v>
      </c>
      <c r="Q1024" t="n">
        <v>0</v>
      </c>
      <c r="R1024" t="b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b">
        <v>0</v>
      </c>
      <c r="Z1024" t="n">
        <v>0</v>
      </c>
      <c r="AA1024" t="b">
        <v>0</v>
      </c>
      <c r="AB1024" t="n">
        <v>0</v>
      </c>
      <c r="AC1024" t="n">
        <v>0</v>
      </c>
      <c r="AD1024" t="b">
        <v>0</v>
      </c>
      <c r="AE1024" t="n">
        <v>0</v>
      </c>
      <c r="AF1024" t="n">
        <v>0</v>
      </c>
      <c r="AG1024" t="n">
        <v>1</v>
      </c>
      <c r="AH1024" t="n">
        <v>37.12388564226784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</row>
    <row r="1025" spans="1:49">
      <c r="A1025" t="n">
        <v>0</v>
      </c>
      <c r="B1025" t="n">
        <v>-21.42638506</v>
      </c>
      <c r="C1025" t="n">
        <v>55.37394146</v>
      </c>
      <c r="D1025" t="n">
        <v>87.98669401000001</v>
      </c>
      <c r="E1025" t="n">
        <v>0</v>
      </c>
      <c r="F1025" t="n">
        <v>1022</v>
      </c>
      <c r="G1025" t="n">
        <v>0</v>
      </c>
      <c r="H1025" t="n">
        <v>0</v>
      </c>
      <c r="I1025" t="n">
        <v>-0</v>
      </c>
      <c r="J1025" t="n">
        <v>0</v>
      </c>
      <c r="K1025" t="n">
        <v>0</v>
      </c>
      <c r="L1025" t="n">
        <v>-0.08353988222916436</v>
      </c>
      <c r="M1025" t="n">
        <v>0</v>
      </c>
      <c r="N1025" t="n">
        <v>90.82968893910275</v>
      </c>
      <c r="O1025" t="n">
        <v>0</v>
      </c>
      <c r="P1025" t="b">
        <v>0</v>
      </c>
      <c r="Q1025" t="n">
        <v>0</v>
      </c>
      <c r="R1025" t="b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b">
        <v>0</v>
      </c>
      <c r="Z1025" t="n">
        <v>0</v>
      </c>
      <c r="AA1025" t="b">
        <v>0</v>
      </c>
      <c r="AB1025" t="n">
        <v>0</v>
      </c>
      <c r="AC1025" t="n">
        <v>0</v>
      </c>
      <c r="AD1025" t="b">
        <v>0</v>
      </c>
      <c r="AE1025" t="n">
        <v>0</v>
      </c>
      <c r="AF1025" t="n">
        <v>0</v>
      </c>
      <c r="AG1025" t="n">
        <v>1</v>
      </c>
      <c r="AH1025" t="n">
        <v>37.12388564226784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</row>
    <row r="1026" spans="1:49">
      <c r="A1026" t="n">
        <v>0</v>
      </c>
      <c r="B1026" t="n">
        <v>-21.42638506</v>
      </c>
      <c r="C1026" t="n">
        <v>55.320296255</v>
      </c>
      <c r="D1026" t="n">
        <v>87.90145419999999</v>
      </c>
      <c r="E1026" t="n">
        <v>0</v>
      </c>
      <c r="F1026" t="n">
        <v>1023</v>
      </c>
      <c r="G1026" t="n">
        <v>0</v>
      </c>
      <c r="H1026" t="n">
        <v>0</v>
      </c>
      <c r="I1026" t="n">
        <v>-0</v>
      </c>
      <c r="J1026" t="n">
        <v>0</v>
      </c>
      <c r="K1026" t="n">
        <v>0</v>
      </c>
      <c r="L1026" t="n">
        <v>-0.0832312169166648</v>
      </c>
      <c r="M1026" t="n">
        <v>0</v>
      </c>
      <c r="N1026" t="n">
        <v>90.82224922206802</v>
      </c>
      <c r="O1026" t="n">
        <v>0</v>
      </c>
      <c r="P1026" t="b">
        <v>0</v>
      </c>
      <c r="Q1026" t="n">
        <v>0</v>
      </c>
      <c r="R1026" t="b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b">
        <v>0</v>
      </c>
      <c r="Z1026" t="n">
        <v>0</v>
      </c>
      <c r="AA1026" t="b">
        <v>0</v>
      </c>
      <c r="AB1026" t="n">
        <v>0</v>
      </c>
      <c r="AC1026" t="n">
        <v>0</v>
      </c>
      <c r="AD1026" t="b">
        <v>0</v>
      </c>
      <c r="AE1026" t="n">
        <v>0</v>
      </c>
      <c r="AF1026" t="n">
        <v>0</v>
      </c>
      <c r="AG1026" t="n">
        <v>1</v>
      </c>
      <c r="AH1026" t="n">
        <v>37.12388564226784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</row>
    <row r="1027" spans="1:49">
      <c r="A1027" t="n">
        <v>0</v>
      </c>
      <c r="B1027" t="n">
        <v>-21.42638506</v>
      </c>
      <c r="C1027" t="n">
        <v>55.266790535</v>
      </c>
      <c r="D1027" t="n">
        <v>87.81643602</v>
      </c>
      <c r="E1027" t="n">
        <v>0</v>
      </c>
      <c r="F1027" t="n">
        <v>1024</v>
      </c>
      <c r="G1027" t="n">
        <v>0</v>
      </c>
      <c r="H1027" t="n">
        <v>0</v>
      </c>
      <c r="I1027" t="n">
        <v>-0</v>
      </c>
      <c r="J1027" t="n">
        <v>0</v>
      </c>
      <c r="K1027" t="n">
        <v>0</v>
      </c>
      <c r="L1027" t="n">
        <v>-0.08465729327083421</v>
      </c>
      <c r="M1027" t="n">
        <v>0</v>
      </c>
      <c r="N1027" t="n">
        <v>90.8148095050333</v>
      </c>
      <c r="O1027" t="n">
        <v>0</v>
      </c>
      <c r="P1027" t="b">
        <v>0</v>
      </c>
      <c r="Q1027" t="n">
        <v>0</v>
      </c>
      <c r="R1027" t="b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b">
        <v>0</v>
      </c>
      <c r="Z1027" t="n">
        <v>0</v>
      </c>
      <c r="AA1027" t="b">
        <v>0</v>
      </c>
      <c r="AB1027" t="n">
        <v>0</v>
      </c>
      <c r="AC1027" t="n">
        <v>0</v>
      </c>
      <c r="AD1027" t="b">
        <v>0</v>
      </c>
      <c r="AE1027" t="n">
        <v>0</v>
      </c>
      <c r="AF1027" t="n">
        <v>0</v>
      </c>
      <c r="AG1027" t="n">
        <v>1</v>
      </c>
      <c r="AH1027" t="n">
        <v>37.12388564226784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</row>
    <row r="1028" spans="1:49">
      <c r="A1028" t="n">
        <v>0</v>
      </c>
      <c r="B1028" t="n">
        <v>-21.42638506</v>
      </c>
      <c r="C1028" t="n">
        <v>55.21342375</v>
      </c>
      <c r="D1028" t="n">
        <v>87.731638605</v>
      </c>
      <c r="E1028" t="n">
        <v>0</v>
      </c>
      <c r="F1028" t="n">
        <v>1025</v>
      </c>
      <c r="G1028" t="n">
        <v>0</v>
      </c>
      <c r="H1028" t="n">
        <v>0</v>
      </c>
      <c r="I1028" t="n">
        <v>-0</v>
      </c>
      <c r="J1028" t="n">
        <v>0</v>
      </c>
      <c r="K1028" t="n">
        <v>0</v>
      </c>
      <c r="L1028" t="n">
        <v>-0.08815742593750076</v>
      </c>
      <c r="M1028" t="n">
        <v>0</v>
      </c>
      <c r="N1028" t="n">
        <v>90.80736978799857</v>
      </c>
      <c r="O1028" t="n">
        <v>0</v>
      </c>
      <c r="P1028" t="b">
        <v>0</v>
      </c>
      <c r="Q1028" t="n">
        <v>0</v>
      </c>
      <c r="R1028" t="b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b">
        <v>0</v>
      </c>
      <c r="Z1028" t="n">
        <v>0</v>
      </c>
      <c r="AA1028" t="b">
        <v>0</v>
      </c>
      <c r="AB1028" t="n">
        <v>0</v>
      </c>
      <c r="AC1028" t="n">
        <v>0</v>
      </c>
      <c r="AD1028" t="b">
        <v>0</v>
      </c>
      <c r="AE1028" t="n">
        <v>0</v>
      </c>
      <c r="AF1028" t="n">
        <v>0</v>
      </c>
      <c r="AG1028" t="n">
        <v>1</v>
      </c>
      <c r="AH1028" t="n">
        <v>37.12388564226784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</row>
    <row r="1029" spans="1:49">
      <c r="A1029" t="n">
        <v>0</v>
      </c>
      <c r="B1029" t="n">
        <v>-21.42638506</v>
      </c>
      <c r="C1029" t="n">
        <v>55.16019536</v>
      </c>
      <c r="D1029" t="n">
        <v>87.6470611</v>
      </c>
      <c r="E1029" t="n">
        <v>0</v>
      </c>
      <c r="F1029" t="n">
        <v>1026</v>
      </c>
      <c r="G1029" t="n">
        <v>0</v>
      </c>
      <c r="H1029" t="n">
        <v>0.05568216199205285</v>
      </c>
      <c r="I1029" t="n">
        <v>-0</v>
      </c>
      <c r="J1029" t="n">
        <v>0</v>
      </c>
      <c r="K1029" t="n">
        <v>0</v>
      </c>
      <c r="L1029" t="n">
        <v>-0.09492359756250313</v>
      </c>
      <c r="M1029" t="n">
        <v>0</v>
      </c>
      <c r="N1029" t="n">
        <v>90.79993007096384</v>
      </c>
      <c r="O1029" t="n">
        <v>0</v>
      </c>
      <c r="P1029" t="b">
        <v>0</v>
      </c>
      <c r="Q1029" t="n">
        <v>0</v>
      </c>
      <c r="R1029" t="b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b">
        <v>0</v>
      </c>
      <c r="Z1029" t="n">
        <v>0</v>
      </c>
      <c r="AA1029" t="b">
        <v>0</v>
      </c>
      <c r="AB1029" t="n">
        <v>0</v>
      </c>
      <c r="AC1029" t="n">
        <v>0</v>
      </c>
      <c r="AD1029" t="b">
        <v>0</v>
      </c>
      <c r="AE1029" t="n">
        <v>0</v>
      </c>
      <c r="AF1029" t="n">
        <v>0</v>
      </c>
      <c r="AG1029" t="n">
        <v>1</v>
      </c>
      <c r="AH1029" t="n">
        <v>37.12388564226784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</row>
    <row r="1030" spans="1:49">
      <c r="A1030" t="n">
        <v>0</v>
      </c>
      <c r="B1030" t="n">
        <v>-103.28436543</v>
      </c>
      <c r="C1030" t="n">
        <v>55.107104835</v>
      </c>
      <c r="D1030" t="n">
        <v>87.56270265000001</v>
      </c>
      <c r="E1030" t="n">
        <v>0</v>
      </c>
      <c r="F1030" t="n">
        <v>1027</v>
      </c>
      <c r="G1030" t="n">
        <v>0.8</v>
      </c>
      <c r="H1030" t="n">
        <v>0.4588580090370447</v>
      </c>
      <c r="I1030" t="n">
        <v>-0</v>
      </c>
      <c r="J1030" t="n">
        <v>0</v>
      </c>
      <c r="K1030" t="n">
        <v>0</v>
      </c>
      <c r="L1030" t="n">
        <v>-0.0982035128333324</v>
      </c>
      <c r="M1030" t="n">
        <v>0</v>
      </c>
      <c r="N1030" t="n">
        <v>90.77827889900377</v>
      </c>
      <c r="O1030" t="n">
        <v>0.2056068243463239</v>
      </c>
      <c r="P1030" t="b">
        <v>0</v>
      </c>
      <c r="Q1030" t="n">
        <v>0</v>
      </c>
      <c r="R1030" t="b">
        <v>0</v>
      </c>
      <c r="S1030" t="n">
        <v>0.2056068243463239</v>
      </c>
      <c r="T1030" t="n">
        <v>6.570126117119621</v>
      </c>
      <c r="U1030" t="n">
        <v>25.91257740591978</v>
      </c>
      <c r="V1030" t="n">
        <v>298.8375733873182</v>
      </c>
      <c r="W1030" t="n">
        <v>0</v>
      </c>
      <c r="X1030" t="n">
        <v>0</v>
      </c>
      <c r="Y1030" t="b">
        <v>0</v>
      </c>
      <c r="Z1030" t="n">
        <v>0</v>
      </c>
      <c r="AA1030" t="b">
        <v>0</v>
      </c>
      <c r="AB1030" t="n">
        <v>75.77017580814355</v>
      </c>
      <c r="AC1030" t="n">
        <v>0.2056068243463239</v>
      </c>
      <c r="AD1030" t="b">
        <v>0</v>
      </c>
      <c r="AE1030" t="n">
        <v>0</v>
      </c>
      <c r="AF1030" t="n">
        <v>0</v>
      </c>
      <c r="AG1030" t="n">
        <v>1</v>
      </c>
      <c r="AH1030" t="n">
        <v>37.12388564226784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</row>
    <row r="1031" spans="1:49">
      <c r="A1031" t="n">
        <v>0</v>
      </c>
      <c r="B1031" t="n">
        <v>-119.256654285</v>
      </c>
      <c r="C1031" t="n">
        <v>55.054151635</v>
      </c>
      <c r="D1031" t="n">
        <v>87.4785624</v>
      </c>
      <c r="E1031" t="n">
        <v>0</v>
      </c>
      <c r="F1031" t="n">
        <v>1028</v>
      </c>
      <c r="G1031" t="n">
        <v>3.6</v>
      </c>
      <c r="H1031" t="n">
        <v>1.108885801859768</v>
      </c>
      <c r="I1031" t="n">
        <v>-0</v>
      </c>
      <c r="J1031" t="n">
        <v>0</v>
      </c>
      <c r="K1031" t="n">
        <v>0</v>
      </c>
      <c r="L1031" t="n">
        <v>-0.09259223256250265</v>
      </c>
      <c r="M1031" t="n">
        <v>0</v>
      </c>
      <c r="N1031" t="n">
        <v>90.73964330530325</v>
      </c>
      <c r="O1031" t="n">
        <v>2.031062197060676</v>
      </c>
      <c r="P1031" t="b">
        <v>0</v>
      </c>
      <c r="Q1031" t="n">
        <v>0</v>
      </c>
      <c r="R1031" t="b">
        <v>0</v>
      </c>
      <c r="S1031" t="n">
        <v>2.031062197060676</v>
      </c>
      <c r="T1031" t="n">
        <v>29.56556752703829</v>
      </c>
      <c r="U1031" t="n">
        <v>116.606598326639</v>
      </c>
      <c r="V1031" t="n">
        <v>656.0068662852558</v>
      </c>
      <c r="W1031" t="n">
        <v>1</v>
      </c>
      <c r="X1031" t="n">
        <v>434.5927919633837</v>
      </c>
      <c r="Y1031" t="b">
        <v>1</v>
      </c>
      <c r="Z1031" t="n">
        <v>0</v>
      </c>
      <c r="AA1031" t="b">
        <v>0</v>
      </c>
      <c r="AB1031" t="n">
        <v>166.330341350217</v>
      </c>
      <c r="AC1031" t="n">
        <v>2.031062197060676</v>
      </c>
      <c r="AD1031" t="b">
        <v>0</v>
      </c>
      <c r="AE1031" t="n">
        <v>0</v>
      </c>
      <c r="AF1031" t="n">
        <v>0</v>
      </c>
      <c r="AG1031" t="n">
        <v>0.9321167727572651</v>
      </c>
      <c r="AH1031" t="n">
        <v>37.12388564226784</v>
      </c>
      <c r="AI1031" t="n">
        <v>47.87863531243695</v>
      </c>
      <c r="AJ1031" t="n">
        <v>2.178978274420119</v>
      </c>
      <c r="AK1031" t="n">
        <v>3.250156280986189</v>
      </c>
      <c r="AL1031" t="n">
        <v>2.178978274420119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</row>
    <row r="1032" spans="1:49">
      <c r="A1032" t="n">
        <v>0</v>
      </c>
      <c r="B1032" t="n">
        <v>-37.398673915</v>
      </c>
      <c r="C1032" t="n">
        <v>55.001335225</v>
      </c>
      <c r="D1032" t="n">
        <v>87.39463950999999</v>
      </c>
      <c r="E1032" t="n">
        <v>0</v>
      </c>
      <c r="F1032" t="n">
        <v>1029</v>
      </c>
      <c r="G1032" t="n">
        <v>8.6</v>
      </c>
      <c r="H1032" t="n">
        <v>1.605598783523882</v>
      </c>
      <c r="I1032" t="n">
        <v>-0</v>
      </c>
      <c r="J1032" t="n">
        <v>0</v>
      </c>
      <c r="K1032" t="n">
        <v>0</v>
      </c>
      <c r="L1032" t="n">
        <v>-0.07704735562500209</v>
      </c>
      <c r="M1032" t="n">
        <v>0</v>
      </c>
      <c r="N1032" t="n">
        <v>90.71244619971297</v>
      </c>
      <c r="O1032" t="n">
        <v>6.876090020508332</v>
      </c>
      <c r="P1032" t="b">
        <v>0</v>
      </c>
      <c r="Q1032" t="n">
        <v>0</v>
      </c>
      <c r="R1032" t="b">
        <v>0</v>
      </c>
      <c r="S1032" t="n">
        <v>6.876090020508332</v>
      </c>
      <c r="T1032" t="n">
        <v>70.62885575903591</v>
      </c>
      <c r="U1032" t="n">
        <v>278.5602071136377</v>
      </c>
      <c r="V1032" t="n">
        <v>929.6741713973574</v>
      </c>
      <c r="W1032" t="n">
        <v>2</v>
      </c>
      <c r="X1032" t="n">
        <v>595.0046023947301</v>
      </c>
      <c r="Y1032" t="b">
        <v>1</v>
      </c>
      <c r="Z1032" t="n">
        <v>0</v>
      </c>
      <c r="AA1032" t="b">
        <v>0</v>
      </c>
      <c r="AB1032" t="n">
        <v>235.718603295476</v>
      </c>
      <c r="AC1032" t="n">
        <v>6.876090020508332</v>
      </c>
      <c r="AD1032" t="b">
        <v>0</v>
      </c>
      <c r="AE1032" t="n">
        <v>0</v>
      </c>
      <c r="AF1032" t="n">
        <v>0</v>
      </c>
      <c r="AG1032" t="n">
        <v>0.9504157762410422</v>
      </c>
      <c r="AH1032" t="n">
        <v>37.1286015525306</v>
      </c>
      <c r="AI1032" t="n">
        <v>116.1124995126048</v>
      </c>
      <c r="AJ1032" t="n">
        <v>7.234823108370241</v>
      </c>
      <c r="AK1032" t="n">
        <v>5.757348157044873</v>
      </c>
      <c r="AL1032" t="n">
        <v>7.234823108370241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</row>
    <row r="1033" spans="1:49">
      <c r="A1033" t="n">
        <v>0</v>
      </c>
      <c r="B1033" t="n">
        <v>-21.42638506</v>
      </c>
      <c r="C1033" t="n">
        <v>54.948655075</v>
      </c>
      <c r="D1033" t="n">
        <v>87.310933135</v>
      </c>
      <c r="E1033" t="n">
        <v>0</v>
      </c>
      <c r="F1033" t="n">
        <v>1030</v>
      </c>
      <c r="G1033" t="n">
        <v>14.6</v>
      </c>
      <c r="H1033" t="n">
        <v>1.63538573071137</v>
      </c>
      <c r="I1033" t="n">
        <v>-0</v>
      </c>
      <c r="J1033" t="n">
        <v>0</v>
      </c>
      <c r="K1033" t="n">
        <v>0</v>
      </c>
      <c r="L1033" t="n">
        <v>-0.04504125102083556</v>
      </c>
      <c r="M1033" t="n">
        <v>0</v>
      </c>
      <c r="N1033" t="n">
        <v>90.70223351586314</v>
      </c>
      <c r="O1033" t="n">
        <v>11.9018722950839</v>
      </c>
      <c r="P1033" t="b">
        <v>0</v>
      </c>
      <c r="Q1033" t="n">
        <v>0</v>
      </c>
      <c r="R1033" t="b">
        <v>0</v>
      </c>
      <c r="S1033" t="n">
        <v>11.9018722950839</v>
      </c>
      <c r="T1033" t="n">
        <v>119.9048016374331</v>
      </c>
      <c r="U1033" t="n">
        <v>472.9045376580361</v>
      </c>
      <c r="V1033" t="n">
        <v>947.8728701151798</v>
      </c>
      <c r="W1033" t="n">
        <v>2</v>
      </c>
      <c r="X1033" t="n">
        <v>1010.124092437565</v>
      </c>
      <c r="Y1033" t="b">
        <v>0</v>
      </c>
      <c r="Z1033" t="n">
        <v>0</v>
      </c>
      <c r="AA1033" t="b">
        <v>0</v>
      </c>
      <c r="AB1033" t="n">
        <v>240.3328778182505</v>
      </c>
      <c r="AC1033" t="n">
        <v>11.9018722950839</v>
      </c>
      <c r="AD1033" t="b">
        <v>0</v>
      </c>
      <c r="AE1033" t="n">
        <v>0</v>
      </c>
      <c r="AF1033" t="n">
        <v>0</v>
      </c>
      <c r="AG1033" t="n">
        <v>0.9491614042824758</v>
      </c>
      <c r="AH1033" t="n">
        <v>37.14026333405727</v>
      </c>
      <c r="AI1033" t="n">
        <v>118.5418957506656</v>
      </c>
      <c r="AJ1033" t="n">
        <v>12.53935552097295</v>
      </c>
      <c r="AK1033" t="n">
        <v>6.026503513656991</v>
      </c>
      <c r="AL1033" t="n">
        <v>12.53935552097295</v>
      </c>
      <c r="AM1033" t="n">
        <v>0</v>
      </c>
      <c r="AN1033" t="n">
        <v>0</v>
      </c>
      <c r="AO1033" t="n">
        <v>0.04073370238186804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</row>
    <row r="1034" spans="1:49">
      <c r="A1034" t="n">
        <v>0</v>
      </c>
      <c r="B1034" t="n">
        <v>-21.42638506</v>
      </c>
      <c r="C1034" t="n">
        <v>54.91160797</v>
      </c>
      <c r="D1034" t="n">
        <v>87.252066955</v>
      </c>
      <c r="E1034" t="n">
        <v>291.54634855</v>
      </c>
      <c r="F1034" t="n">
        <v>1031</v>
      </c>
      <c r="G1034" t="n">
        <v>20</v>
      </c>
      <c r="H1034" t="n">
        <v>1.352858293630638</v>
      </c>
      <c r="I1034" t="n">
        <v>-0</v>
      </c>
      <c r="J1034" t="n">
        <v>0</v>
      </c>
      <c r="K1034" t="n">
        <v>0</v>
      </c>
      <c r="L1034" t="n">
        <v>-0.007192301979168036</v>
      </c>
      <c r="M1034" t="n">
        <v>0</v>
      </c>
      <c r="N1034" t="n">
        <v>90.69479379882841</v>
      </c>
      <c r="O1034" t="n">
        <v>13.67515705569594</v>
      </c>
      <c r="P1034" t="b">
        <v>0</v>
      </c>
      <c r="Q1034" t="n">
        <v>0</v>
      </c>
      <c r="R1034" t="b">
        <v>1</v>
      </c>
      <c r="S1034" t="n">
        <v>13.67515705569594</v>
      </c>
      <c r="T1034" t="n">
        <v>164.2531529279905</v>
      </c>
      <c r="U1034" t="n">
        <v>647.8144351479947</v>
      </c>
      <c r="V1034" t="n">
        <v>795.041850037251</v>
      </c>
      <c r="W1034" t="n">
        <v>2</v>
      </c>
      <c r="X1034" t="n">
        <v>1383.731633476117</v>
      </c>
      <c r="Y1034" t="b">
        <v>0</v>
      </c>
      <c r="Z1034" t="n">
        <v>0</v>
      </c>
      <c r="AA1034" t="b">
        <v>0</v>
      </c>
      <c r="AB1034" t="n">
        <v>201.582619177802</v>
      </c>
      <c r="AC1034" t="n">
        <v>13.67515705569594</v>
      </c>
      <c r="AD1034" t="b">
        <v>0</v>
      </c>
      <c r="AE1034" t="n">
        <v>0</v>
      </c>
      <c r="AF1034" t="n">
        <v>0</v>
      </c>
      <c r="AG1034" t="n">
        <v>0.9446976885512022</v>
      </c>
      <c r="AH1034" t="n">
        <v>37.16095944102639</v>
      </c>
      <c r="AI1034" t="n">
        <v>99.89850353883983</v>
      </c>
      <c r="AJ1034" t="n">
        <v>14.47569653384915</v>
      </c>
      <c r="AK1034" t="n">
        <v>5.524618155973755</v>
      </c>
      <c r="AL1034" t="n">
        <v>14.47569653384915</v>
      </c>
      <c r="AM1034" t="n">
        <v>0</v>
      </c>
      <c r="AN1034" t="n">
        <v>0</v>
      </c>
      <c r="AO1034" t="n">
        <v>0.2202751676979749</v>
      </c>
      <c r="AP1034" t="n">
        <v>0</v>
      </c>
      <c r="AQ1034" t="n">
        <v>0.2663083470636782</v>
      </c>
      <c r="AR1034" t="n">
        <v>1</v>
      </c>
      <c r="AS1034" t="n">
        <v>0</v>
      </c>
      <c r="AT1034" t="n">
        <v>0</v>
      </c>
      <c r="AU1034" t="n">
        <v>0</v>
      </c>
      <c r="AV1034" t="n">
        <v>0.2683398197019585</v>
      </c>
      <c r="AW1034" t="n">
        <v>0.08436148379417087</v>
      </c>
    </row>
    <row r="1035" spans="1:49">
      <c r="A1035" t="n">
        <v>0</v>
      </c>
      <c r="B1035" t="n">
        <v>-21.42638506</v>
      </c>
      <c r="C1035" t="n">
        <v>54.90302337</v>
      </c>
      <c r="D1035" t="n">
        <v>87.23842641499999</v>
      </c>
      <c r="E1035" t="n">
        <v>677.97461605</v>
      </c>
      <c r="F1035" t="n">
        <v>1032</v>
      </c>
      <c r="G1035" t="n">
        <v>24.4</v>
      </c>
      <c r="H1035" t="n">
        <v>1.119847761432742</v>
      </c>
      <c r="I1035" t="n">
        <v>-0</v>
      </c>
      <c r="J1035" t="n">
        <v>0</v>
      </c>
      <c r="K1035" t="n">
        <v>0</v>
      </c>
      <c r="L1035" t="n">
        <v>0.02836767206249691</v>
      </c>
      <c r="M1035" t="n">
        <v>0</v>
      </c>
      <c r="N1035" t="n">
        <v>90.68735408179369</v>
      </c>
      <c r="O1035" t="n">
        <v>14.04687167385018</v>
      </c>
      <c r="P1035" t="b">
        <v>1</v>
      </c>
      <c r="Q1035" t="n">
        <v>0</v>
      </c>
      <c r="R1035" t="b">
        <v>0</v>
      </c>
      <c r="S1035" t="n">
        <v>14.04687167385018</v>
      </c>
      <c r="T1035" t="n">
        <v>200.3888465721484</v>
      </c>
      <c r="U1035" t="n">
        <v>790.3336108805534</v>
      </c>
      <c r="V1035" t="n">
        <v>669.3872738268977</v>
      </c>
      <c r="W1035" t="n">
        <v>2</v>
      </c>
      <c r="X1035" t="n">
        <v>1688.152592840862</v>
      </c>
      <c r="Y1035" t="b">
        <v>0</v>
      </c>
      <c r="Z1035" t="n">
        <v>1688.152592840862</v>
      </c>
      <c r="AA1035" t="b">
        <v>0</v>
      </c>
      <c r="AB1035" t="n">
        <v>169.7229396112824</v>
      </c>
      <c r="AC1035" t="n">
        <v>14.04687167385018</v>
      </c>
      <c r="AD1035" t="b">
        <v>0</v>
      </c>
      <c r="AE1035" t="n">
        <v>0</v>
      </c>
      <c r="AF1035" t="n">
        <v>0</v>
      </c>
      <c r="AG1035" t="n">
        <v>0.9395695167477079</v>
      </c>
      <c r="AH1035" t="n">
        <v>37.18682699923587</v>
      </c>
      <c r="AI1035" t="n">
        <v>84.56884099061064</v>
      </c>
      <c r="AJ1035" t="n">
        <v>14.95032716948184</v>
      </c>
      <c r="AK1035" t="n">
        <v>5.110535929148838</v>
      </c>
      <c r="AL1035" t="n">
        <v>14.95032716948184</v>
      </c>
      <c r="AM1035" t="n">
        <v>0</v>
      </c>
      <c r="AN1035" t="n">
        <v>0</v>
      </c>
      <c r="AO1035" t="n">
        <v>4.93948658830621</v>
      </c>
      <c r="AP1035" t="n">
        <v>10.27672060534247</v>
      </c>
      <c r="AQ1035" t="n">
        <v>0.2663561596807744</v>
      </c>
      <c r="AR1035" t="n">
        <v>1</v>
      </c>
      <c r="AS1035" t="n">
        <v>0</v>
      </c>
      <c r="AT1035" t="n">
        <v>0</v>
      </c>
      <c r="AU1035" t="n">
        <v>0</v>
      </c>
      <c r="AV1035" t="n">
        <v>0.2683960428788215</v>
      </c>
      <c r="AW1035" t="n">
        <v>0.08437915940649353</v>
      </c>
    </row>
    <row r="1036" spans="1:49">
      <c r="A1036" t="n">
        <v>0</v>
      </c>
      <c r="B1036" t="n">
        <v>-21.42638506</v>
      </c>
      <c r="C1036" t="n">
        <v>54.930848455</v>
      </c>
      <c r="D1036" t="n">
        <v>87.282639225</v>
      </c>
      <c r="E1036" t="n">
        <v>1036.404403</v>
      </c>
      <c r="F1036" t="n">
        <v>1033</v>
      </c>
      <c r="G1036" t="n">
        <v>28.2</v>
      </c>
      <c r="H1036" t="n">
        <v>1.001083993971727</v>
      </c>
      <c r="I1036" t="n">
        <v>-0</v>
      </c>
      <c r="J1036" t="n">
        <v>0</v>
      </c>
      <c r="K1036" t="n">
        <v>0</v>
      </c>
      <c r="L1036" t="n">
        <v>0.06855955525000201</v>
      </c>
      <c r="M1036" t="n">
        <v>0</v>
      </c>
      <c r="N1036" t="n">
        <v>90.67991436475896</v>
      </c>
      <c r="O1036" t="n">
        <v>14.7077669166471</v>
      </c>
      <c r="P1036" t="b">
        <v>1</v>
      </c>
      <c r="Q1036" t="n">
        <v>0</v>
      </c>
      <c r="R1036" t="b">
        <v>0</v>
      </c>
      <c r="S1036" t="n">
        <v>14.7077669166471</v>
      </c>
      <c r="T1036" t="n">
        <v>231.5969456284666</v>
      </c>
      <c r="U1036" t="n">
        <v>913.4183535586723</v>
      </c>
      <c r="V1036" t="n">
        <v>606.4364450772215</v>
      </c>
      <c r="W1036" t="n">
        <v>2</v>
      </c>
      <c r="X1036" t="n">
        <v>1951.061603201324</v>
      </c>
      <c r="Y1036" t="b">
        <v>0</v>
      </c>
      <c r="Z1036" t="n">
        <v>1951.061603201324</v>
      </c>
      <c r="AA1036" t="b">
        <v>0</v>
      </c>
      <c r="AB1036" t="n">
        <v>153.7617761351981</v>
      </c>
      <c r="AC1036" t="n">
        <v>14.7077669166471</v>
      </c>
      <c r="AD1036" t="b">
        <v>0</v>
      </c>
      <c r="AE1036" t="n">
        <v>0</v>
      </c>
      <c r="AF1036" t="n">
        <v>0</v>
      </c>
      <c r="AG1036" t="n">
        <v>0.935623809994062</v>
      </c>
      <c r="AH1036" t="n">
        <v>37.21586157673315</v>
      </c>
      <c r="AI1036" t="n">
        <v>76.93888236022745</v>
      </c>
      <c r="AJ1036" t="n">
        <v>15.71974415309124</v>
      </c>
      <c r="AK1036" t="n">
        <v>4.953032109666509</v>
      </c>
      <c r="AL1036" t="n">
        <v>15.71974415309124</v>
      </c>
      <c r="AM1036" t="n">
        <v>0</v>
      </c>
      <c r="AN1036" t="n">
        <v>0</v>
      </c>
      <c r="AO1036" t="n">
        <v>10.43730236625943</v>
      </c>
      <c r="AP1036" t="n">
        <v>5.76592560789139</v>
      </c>
      <c r="AQ1036" t="n">
        <v>2.474869703688691</v>
      </c>
      <c r="AR1036" t="n">
        <v>1</v>
      </c>
      <c r="AS1036" t="n">
        <v>0</v>
      </c>
      <c r="AT1036" t="n">
        <v>0</v>
      </c>
      <c r="AU1036" t="n">
        <v>0</v>
      </c>
      <c r="AV1036" t="n">
        <v>2.491955209594508</v>
      </c>
      <c r="AW1036" t="n">
        <v>0.7834284127622241</v>
      </c>
    </row>
    <row r="1037" spans="1:49">
      <c r="A1037" t="n">
        <v>0</v>
      </c>
      <c r="B1037" t="n">
        <v>-21.42638506</v>
      </c>
      <c r="C1037" t="n">
        <v>55.01282966</v>
      </c>
      <c r="D1037" t="n">
        <v>87.41290365500001</v>
      </c>
      <c r="E1037" t="n">
        <v>1682.409151</v>
      </c>
      <c r="F1037" t="n">
        <v>1034</v>
      </c>
      <c r="G1037" t="n">
        <v>31.7</v>
      </c>
      <c r="H1037" t="n">
        <v>0.959149596013686</v>
      </c>
      <c r="I1037" t="n">
        <v>-0</v>
      </c>
      <c r="J1037" t="n">
        <v>0</v>
      </c>
      <c r="K1037" t="n">
        <v>0</v>
      </c>
      <c r="L1037" t="n">
        <v>0.1070249195625017</v>
      </c>
      <c r="M1037" t="n">
        <v>0</v>
      </c>
      <c r="N1037" t="n">
        <v>90.67247464772423</v>
      </c>
      <c r="O1037" t="n">
        <v>15.96858272049881</v>
      </c>
      <c r="P1037" t="b">
        <v>1</v>
      </c>
      <c r="Q1037" t="n">
        <v>0</v>
      </c>
      <c r="R1037" t="b">
        <v>0</v>
      </c>
      <c r="S1037" t="n">
        <v>15.96858272049881</v>
      </c>
      <c r="T1037" t="n">
        <v>260.341247390865</v>
      </c>
      <c r="U1037" t="n">
        <v>1026.785879709571</v>
      </c>
      <c r="V1037" t="n">
        <v>585.7263648253663</v>
      </c>
      <c r="W1037" t="n">
        <v>2</v>
      </c>
      <c r="X1037" t="n">
        <v>2193.214639059644</v>
      </c>
      <c r="Y1037" t="b">
        <v>0</v>
      </c>
      <c r="Z1037" t="n">
        <v>2193.214639059644</v>
      </c>
      <c r="AA1037" t="b">
        <v>0</v>
      </c>
      <c r="AB1037" t="n">
        <v>148.5107415885817</v>
      </c>
      <c r="AC1037" t="n">
        <v>15.96858272049881</v>
      </c>
      <c r="AD1037" t="b">
        <v>0</v>
      </c>
      <c r="AE1037" t="n">
        <v>0</v>
      </c>
      <c r="AF1037" t="n">
        <v>0</v>
      </c>
      <c r="AG1037" t="n">
        <v>0.9332669140519219</v>
      </c>
      <c r="AH1037" t="n">
        <v>37.24824716851932</v>
      </c>
      <c r="AI1037" t="n">
        <v>74.49905241133398</v>
      </c>
      <c r="AJ1037" t="n">
        <v>17.11041340913797</v>
      </c>
      <c r="AK1037" t="n">
        <v>4.971551667615941</v>
      </c>
      <c r="AL1037" t="n">
        <v>17.11041340913797</v>
      </c>
      <c r="AM1037" t="n">
        <v>0</v>
      </c>
      <c r="AN1037" t="n">
        <v>0</v>
      </c>
      <c r="AO1037" t="n">
        <v>17.46256488998974</v>
      </c>
      <c r="AP1037" t="n">
        <v>0</v>
      </c>
      <c r="AQ1037" t="n">
        <v>3.751636170466283</v>
      </c>
      <c r="AR1037" t="n">
        <v>1</v>
      </c>
      <c r="AS1037" t="n">
        <v>0</v>
      </c>
      <c r="AT1037" t="n">
        <v>0</v>
      </c>
      <c r="AU1037" t="n">
        <v>0</v>
      </c>
      <c r="AV1037" t="n">
        <v>3.767452267461482</v>
      </c>
      <c r="AW1037" t="n">
        <v>1.184423034046051</v>
      </c>
    </row>
    <row r="1038" spans="1:49">
      <c r="A1038" t="n">
        <v>0</v>
      </c>
      <c r="B1038" t="n">
        <v>-21.42638506</v>
      </c>
      <c r="C1038" t="n">
        <v>55.113379235</v>
      </c>
      <c r="D1038" t="n">
        <v>87.572672385</v>
      </c>
      <c r="E1038" t="n">
        <v>1893.630577</v>
      </c>
      <c r="F1038" t="n">
        <v>1035</v>
      </c>
      <c r="G1038" t="n">
        <v>35</v>
      </c>
      <c r="H1038" t="n">
        <v>0.8289842886401919</v>
      </c>
      <c r="I1038" t="n">
        <v>-0</v>
      </c>
      <c r="J1038" t="n">
        <v>0</v>
      </c>
      <c r="K1038" t="n">
        <v>0</v>
      </c>
      <c r="L1038" t="n">
        <v>0.1387839269999995</v>
      </c>
      <c r="M1038" t="n">
        <v>0</v>
      </c>
      <c r="N1038" t="n">
        <v>90.6650349306895</v>
      </c>
      <c r="O1038" t="n">
        <v>15.55220113167784</v>
      </c>
      <c r="P1038" t="b">
        <v>1</v>
      </c>
      <c r="Q1038" t="n">
        <v>0</v>
      </c>
      <c r="R1038" t="b">
        <v>0</v>
      </c>
      <c r="S1038" t="n">
        <v>15.55220113167784</v>
      </c>
      <c r="T1038" t="n">
        <v>287.4430176239834</v>
      </c>
      <c r="U1038" t="n">
        <v>1133.67526150899</v>
      </c>
      <c r="V1038" t="n">
        <v>516.6679030562834</v>
      </c>
      <c r="W1038" t="n">
        <v>2</v>
      </c>
      <c r="X1038" t="n">
        <v>2421.530358583203</v>
      </c>
      <c r="Y1038" t="b">
        <v>0</v>
      </c>
      <c r="Z1038" t="n">
        <v>2421.530358583203</v>
      </c>
      <c r="AA1038" t="b">
        <v>0</v>
      </c>
      <c r="AB1038" t="n">
        <v>131.0009896187331</v>
      </c>
      <c r="AC1038" t="n">
        <v>15.55220113167784</v>
      </c>
      <c r="AD1038" t="b">
        <v>0</v>
      </c>
      <c r="AE1038" t="n">
        <v>0</v>
      </c>
      <c r="AF1038" t="n">
        <v>0</v>
      </c>
      <c r="AG1038" t="n">
        <v>0.9278179430650595</v>
      </c>
      <c r="AH1038" t="n">
        <v>37.28469631888933</v>
      </c>
      <c r="AI1038" t="n">
        <v>66.10138527503244</v>
      </c>
      <c r="AJ1038" t="n">
        <v>16.76212585445473</v>
      </c>
      <c r="AK1038" t="n">
        <v>4.771333955400834</v>
      </c>
      <c r="AL1038" t="n">
        <v>16.76212585445473</v>
      </c>
      <c r="AM1038" t="n">
        <v>0</v>
      </c>
      <c r="AN1038" t="n">
        <v>0</v>
      </c>
      <c r="AO1038" t="n">
        <v>16.76597970753398</v>
      </c>
      <c r="AP1038" t="n">
        <v>0</v>
      </c>
      <c r="AQ1038" t="n">
        <v>3.596656235558666</v>
      </c>
      <c r="AR1038" t="n">
        <v>1</v>
      </c>
      <c r="AS1038" t="n">
        <v>0</v>
      </c>
      <c r="AT1038" t="n">
        <v>0</v>
      </c>
      <c r="AU1038" t="n">
        <v>0</v>
      </c>
      <c r="AV1038" t="n">
        <v>3.611249676233954</v>
      </c>
      <c r="AW1038" t="n">
        <v>1.135315591166032</v>
      </c>
    </row>
    <row r="1039" spans="1:49">
      <c r="A1039" t="n">
        <v>0</v>
      </c>
      <c r="B1039" t="n">
        <v>-21.42638506</v>
      </c>
      <c r="C1039" t="n">
        <v>55.207118455</v>
      </c>
      <c r="D1039" t="n">
        <v>87.72161977499999</v>
      </c>
      <c r="E1039" t="n">
        <v>1772.0855665</v>
      </c>
      <c r="F1039" t="n">
        <v>1036</v>
      </c>
      <c r="G1039" t="n">
        <v>37.6</v>
      </c>
      <c r="H1039" t="n">
        <v>0.6415799160922218</v>
      </c>
      <c r="I1039" t="n">
        <v>-0</v>
      </c>
      <c r="J1039" t="n">
        <v>0</v>
      </c>
      <c r="K1039" t="n">
        <v>0</v>
      </c>
      <c r="L1039" t="n">
        <v>0.1624650376250011</v>
      </c>
      <c r="M1039" t="n">
        <v>0</v>
      </c>
      <c r="N1039" t="n">
        <v>90.65759521365477</v>
      </c>
      <c r="O1039" t="n">
        <v>13.44669674340897</v>
      </c>
      <c r="P1039" t="b">
        <v>1</v>
      </c>
      <c r="Q1039" t="n">
        <v>0</v>
      </c>
      <c r="R1039" t="b">
        <v>0</v>
      </c>
      <c r="S1039" t="n">
        <v>13.44669674340897</v>
      </c>
      <c r="T1039" t="n">
        <v>308.7959275046222</v>
      </c>
      <c r="U1039" t="n">
        <v>1217.89113807823</v>
      </c>
      <c r="V1039" t="n">
        <v>415.8296268215898</v>
      </c>
      <c r="W1039" t="n">
        <v>3</v>
      </c>
      <c r="X1039" t="n">
        <v>1611.269975677498</v>
      </c>
      <c r="Y1039" t="b">
        <v>1</v>
      </c>
      <c r="Z1039" t="n">
        <v>1611.269975677498</v>
      </c>
      <c r="AA1039" t="b">
        <v>0</v>
      </c>
      <c r="AB1039" t="n">
        <v>105.4334753604437</v>
      </c>
      <c r="AC1039" t="n">
        <v>13.44669674340897</v>
      </c>
      <c r="AD1039" t="b">
        <v>0</v>
      </c>
      <c r="AE1039" t="n">
        <v>0</v>
      </c>
      <c r="AF1039" t="n">
        <v>160.8155908225017</v>
      </c>
      <c r="AG1039" t="n">
        <v>0.9400826150836997</v>
      </c>
      <c r="AH1039" t="n">
        <v>37.32309364183679</v>
      </c>
      <c r="AI1039" t="n">
        <v>84.77204435173354</v>
      </c>
      <c r="AJ1039" t="n">
        <v>14.30373940295848</v>
      </c>
      <c r="AK1039" t="n">
        <v>5.079319211564496</v>
      </c>
      <c r="AL1039" t="n">
        <v>15.73134888974897</v>
      </c>
      <c r="AM1039" t="n">
        <v>0</v>
      </c>
      <c r="AN1039" t="n">
        <v>0</v>
      </c>
      <c r="AO1039" t="n">
        <v>15.73296891156233</v>
      </c>
      <c r="AP1039" t="n">
        <v>0</v>
      </c>
      <c r="AQ1039" t="n">
        <v>3.408324160877135</v>
      </c>
      <c r="AR1039" t="n">
        <v>1</v>
      </c>
      <c r="AS1039" t="n">
        <v>0</v>
      </c>
      <c r="AT1039" t="n">
        <v>0</v>
      </c>
      <c r="AU1039" t="n">
        <v>0</v>
      </c>
      <c r="AV1039" t="n">
        <v>3.423544545097545</v>
      </c>
      <c r="AW1039" t="n">
        <v>1.076304284547302</v>
      </c>
    </row>
    <row r="1040" spans="1:49">
      <c r="A1040" t="n">
        <v>0</v>
      </c>
      <c r="B1040" t="n">
        <v>-21.42638506</v>
      </c>
      <c r="C1040" t="n">
        <v>55.31432431</v>
      </c>
      <c r="D1040" t="n">
        <v>87.89196504</v>
      </c>
      <c r="E1040" t="n">
        <v>1951.772728</v>
      </c>
      <c r="F1040" t="n">
        <v>1037</v>
      </c>
      <c r="G1040" t="n">
        <v>39.7</v>
      </c>
      <c r="H1040" t="n">
        <v>0.5213627136576005</v>
      </c>
      <c r="I1040" t="n">
        <v>-0</v>
      </c>
      <c r="J1040" t="n">
        <v>0</v>
      </c>
      <c r="K1040" t="n">
        <v>0</v>
      </c>
      <c r="L1040" t="n">
        <v>0.1720089491666696</v>
      </c>
      <c r="M1040" t="n">
        <v>0</v>
      </c>
      <c r="N1040" t="n">
        <v>90.65015549662004</v>
      </c>
      <c r="O1040" t="n">
        <v>12.00387259983343</v>
      </c>
      <c r="P1040" t="b">
        <v>1</v>
      </c>
      <c r="Q1040" t="n">
        <v>0</v>
      </c>
      <c r="R1040" t="b">
        <v>0</v>
      </c>
      <c r="S1040" t="n">
        <v>12.00387259983343</v>
      </c>
      <c r="T1040" t="n">
        <v>326.0425085620612</v>
      </c>
      <c r="U1040" t="n">
        <v>1285.911653768769</v>
      </c>
      <c r="V1040" t="n">
        <v>351.5754437544817</v>
      </c>
      <c r="W1040" t="n">
        <v>3</v>
      </c>
      <c r="X1040" t="n">
        <v>1701.261117936082</v>
      </c>
      <c r="Y1040" t="b">
        <v>0</v>
      </c>
      <c r="Z1040" t="n">
        <v>1701.261117936082</v>
      </c>
      <c r="AA1040" t="b">
        <v>0</v>
      </c>
      <c r="AB1040" t="n">
        <v>89.1418467937327</v>
      </c>
      <c r="AC1040" t="n">
        <v>12.00387259983343</v>
      </c>
      <c r="AD1040" t="b">
        <v>0</v>
      </c>
      <c r="AE1040" t="n">
        <v>0</v>
      </c>
      <c r="AF1040" t="n">
        <v>0</v>
      </c>
      <c r="AG1040" t="n">
        <v>0.9352588154496537</v>
      </c>
      <c r="AH1040" t="n">
        <v>37.35065167950938</v>
      </c>
      <c r="AI1040" t="n">
        <v>72.04269865416313</v>
      </c>
      <c r="AJ1040" t="n">
        <v>12.83481363825714</v>
      </c>
      <c r="AK1040" t="n">
        <v>4.664129649074169</v>
      </c>
      <c r="AL1040" t="n">
        <v>12.83481363825714</v>
      </c>
      <c r="AM1040" t="n">
        <v>0</v>
      </c>
      <c r="AN1040" t="n">
        <v>0</v>
      </c>
      <c r="AO1040" t="n">
        <v>12.83639456939001</v>
      </c>
      <c r="AP1040" t="n">
        <v>0</v>
      </c>
      <c r="AQ1040" t="n">
        <v>2.879709127214554</v>
      </c>
      <c r="AR1040" t="n">
        <v>1</v>
      </c>
      <c r="AS1040" t="n">
        <v>0</v>
      </c>
      <c r="AT1040" t="n">
        <v>0</v>
      </c>
      <c r="AU1040" t="n">
        <v>0</v>
      </c>
      <c r="AV1040" t="n">
        <v>2.89501208591151</v>
      </c>
      <c r="AW1040" t="n">
        <v>0.9101426521073648</v>
      </c>
    </row>
    <row r="1041" spans="1:49">
      <c r="A1041" t="n">
        <v>0</v>
      </c>
      <c r="B1041" t="n">
        <v>-21.42638506</v>
      </c>
      <c r="C1041" t="n">
        <v>55.41467790999999</v>
      </c>
      <c r="D1041" t="n">
        <v>88.05142237999999</v>
      </c>
      <c r="E1041" t="n">
        <v>1829.521957</v>
      </c>
      <c r="F1041" t="n">
        <v>1038</v>
      </c>
      <c r="G1041" t="n">
        <v>41.5</v>
      </c>
      <c r="H1041" t="n">
        <v>0.5229692292773676</v>
      </c>
      <c r="I1041" t="n">
        <v>-0</v>
      </c>
      <c r="J1041" t="n">
        <v>0</v>
      </c>
      <c r="K1041" t="n">
        <v>0</v>
      </c>
      <c r="L1041" t="n">
        <v>0.1639285656666691</v>
      </c>
      <c r="M1041" t="n">
        <v>0</v>
      </c>
      <c r="N1041" t="n">
        <v>90.64271577958532</v>
      </c>
      <c r="O1041" t="n">
        <v>12.6350813415655</v>
      </c>
      <c r="P1041" t="b">
        <v>1</v>
      </c>
      <c r="Q1041" t="n">
        <v>0</v>
      </c>
      <c r="R1041" t="b">
        <v>0</v>
      </c>
      <c r="S1041" t="n">
        <v>12.6350813415655</v>
      </c>
      <c r="T1041" t="n">
        <v>340.8252923255803</v>
      </c>
      <c r="U1041" t="n">
        <v>1344.214952932089</v>
      </c>
      <c r="V1041" t="n">
        <v>354.0116940542084</v>
      </c>
      <c r="W1041" t="n">
        <v>3</v>
      </c>
      <c r="X1041" t="n">
        <v>1778.396382729153</v>
      </c>
      <c r="Y1041" t="b">
        <v>0</v>
      </c>
      <c r="Z1041" t="n">
        <v>1778.396382729153</v>
      </c>
      <c r="AA1041" t="b">
        <v>0</v>
      </c>
      <c r="AB1041" t="n">
        <v>89.75955731597577</v>
      </c>
      <c r="AC1041" t="n">
        <v>12.6350813415655</v>
      </c>
      <c r="AD1041" t="b">
        <v>0</v>
      </c>
      <c r="AE1041" t="n">
        <v>0</v>
      </c>
      <c r="AF1041" t="n">
        <v>0</v>
      </c>
      <c r="AG1041" t="n">
        <v>0.9350101749262977</v>
      </c>
      <c r="AH1041" t="n">
        <v>37.37723332412141</v>
      </c>
      <c r="AI1041" t="n">
        <v>72.56121077804711</v>
      </c>
      <c r="AJ1041" t="n">
        <v>13.51330892475203</v>
      </c>
      <c r="AK1041" t="n">
        <v>4.715740395601316</v>
      </c>
      <c r="AL1041" t="n">
        <v>13.51330892475203</v>
      </c>
      <c r="AM1041" t="n">
        <v>0</v>
      </c>
      <c r="AN1041" t="n">
        <v>0</v>
      </c>
      <c r="AO1041" t="n">
        <v>13.58415049852177</v>
      </c>
      <c r="AP1041" t="n">
        <v>0</v>
      </c>
      <c r="AQ1041" t="n">
        <v>3.005416131286705</v>
      </c>
      <c r="AR1041" t="n">
        <v>1</v>
      </c>
      <c r="AS1041" t="n">
        <v>0</v>
      </c>
      <c r="AT1041" t="n">
        <v>0</v>
      </c>
      <c r="AU1041" t="n">
        <v>0</v>
      </c>
      <c r="AV1041" t="n">
        <v>3.02051382124116</v>
      </c>
      <c r="AW1041" t="n">
        <v>0.9495982670917976</v>
      </c>
    </row>
    <row r="1042" spans="1:49">
      <c r="A1042" t="n">
        <v>0</v>
      </c>
      <c r="B1042" t="n">
        <v>-21.42638506</v>
      </c>
      <c r="C1042" t="n">
        <v>55.51039905</v>
      </c>
      <c r="D1042" t="n">
        <v>88.20351895499999</v>
      </c>
      <c r="E1042" t="n">
        <v>1567.2918335</v>
      </c>
      <c r="F1042" t="n">
        <v>1039</v>
      </c>
      <c r="G1042" t="n">
        <v>43.6</v>
      </c>
      <c r="H1042" t="n">
        <v>0.6367603692329267</v>
      </c>
      <c r="I1042" t="n">
        <v>-0</v>
      </c>
      <c r="J1042" t="n">
        <v>0</v>
      </c>
      <c r="K1042" t="n">
        <v>0</v>
      </c>
      <c r="L1042" t="n">
        <v>0.1548718137708346</v>
      </c>
      <c r="M1042" t="n">
        <v>0</v>
      </c>
      <c r="N1042" t="n">
        <v>90.63527606255059</v>
      </c>
      <c r="O1042" t="n">
        <v>15.68753268999312</v>
      </c>
      <c r="P1042" t="b">
        <v>1</v>
      </c>
      <c r="Q1042" t="n">
        <v>0</v>
      </c>
      <c r="R1042" t="b">
        <v>0</v>
      </c>
      <c r="S1042" t="n">
        <v>15.68753268999312</v>
      </c>
      <c r="T1042" t="n">
        <v>358.0718733830194</v>
      </c>
      <c r="U1042" t="n">
        <v>1412.235468622628</v>
      </c>
      <c r="V1042" t="n">
        <v>418.3654553381917</v>
      </c>
      <c r="W1042" t="n">
        <v>3</v>
      </c>
      <c r="X1042" t="n">
        <v>1868.387524987737</v>
      </c>
      <c r="Y1042" t="b">
        <v>0</v>
      </c>
      <c r="Z1042" t="n">
        <v>1868.387524987737</v>
      </c>
      <c r="AA1042" t="b">
        <v>0</v>
      </c>
      <c r="AB1042" t="n">
        <v>106.0764339092778</v>
      </c>
      <c r="AC1042" t="n">
        <v>15.68753268999312</v>
      </c>
      <c r="AD1042" t="b">
        <v>0</v>
      </c>
      <c r="AE1042" t="n">
        <v>0</v>
      </c>
      <c r="AF1042" t="n">
        <v>0</v>
      </c>
      <c r="AG1042" t="n">
        <v>0.9389659976826973</v>
      </c>
      <c r="AH1042" t="n">
        <v>37.40532018730307</v>
      </c>
      <c r="AI1042" t="n">
        <v>85.39043014946994</v>
      </c>
      <c r="AJ1042" t="n">
        <v>16.70724257183845</v>
      </c>
      <c r="AK1042" t="n">
        <v>5.211719711618215</v>
      </c>
      <c r="AL1042" t="n">
        <v>16.70724257183845</v>
      </c>
      <c r="AM1042" t="n">
        <v>0</v>
      </c>
      <c r="AN1042" t="n">
        <v>0</v>
      </c>
      <c r="AO1042" t="n">
        <v>16.73007218440563</v>
      </c>
      <c r="AP1042" t="n">
        <v>0</v>
      </c>
      <c r="AQ1042" t="n">
        <v>3.6267912189112</v>
      </c>
      <c r="AR1042" t="n">
        <v>1</v>
      </c>
      <c r="AS1042" t="n">
        <v>0</v>
      </c>
      <c r="AT1042" t="n">
        <v>0</v>
      </c>
      <c r="AU1042" t="n">
        <v>0</v>
      </c>
      <c r="AV1042" t="n">
        <v>3.641997974665194</v>
      </c>
      <c r="AW1042" t="n">
        <v>1.144982334188691</v>
      </c>
    </row>
    <row r="1043" spans="1:49">
      <c r="A1043" t="n">
        <v>0</v>
      </c>
      <c r="B1043" t="n">
        <v>-21.42638506</v>
      </c>
      <c r="C1043" t="n">
        <v>55.61210963000001</v>
      </c>
      <c r="D1043" t="n">
        <v>88.36513248</v>
      </c>
      <c r="E1043" t="n">
        <v>1611.2590505</v>
      </c>
      <c r="F1043" t="n">
        <v>1040</v>
      </c>
      <c r="G1043" t="n">
        <v>46</v>
      </c>
      <c r="H1043" t="n">
        <v>0.6799892937909213</v>
      </c>
      <c r="I1043" t="n">
        <v>-0</v>
      </c>
      <c r="J1043" t="n">
        <v>0</v>
      </c>
      <c r="K1043" t="n">
        <v>0</v>
      </c>
      <c r="L1043" t="n">
        <v>0.1573465186666731</v>
      </c>
      <c r="M1043" t="n">
        <v>0</v>
      </c>
      <c r="N1043" t="n">
        <v>90.62783634551586</v>
      </c>
      <c r="O1043" t="n">
        <v>17.57945027241468</v>
      </c>
      <c r="P1043" t="b">
        <v>1</v>
      </c>
      <c r="Q1043" t="n">
        <v>0</v>
      </c>
      <c r="R1043" t="b">
        <v>0</v>
      </c>
      <c r="S1043" t="n">
        <v>17.57945027241468</v>
      </c>
      <c r="T1043" t="n">
        <v>377.7822517343782</v>
      </c>
      <c r="U1043" t="n">
        <v>1489.973200840388</v>
      </c>
      <c r="V1043" t="n">
        <v>444.3601669768476</v>
      </c>
      <c r="W1043" t="n">
        <v>3</v>
      </c>
      <c r="X1043" t="n">
        <v>1971.234544711833</v>
      </c>
      <c r="Y1043" t="b">
        <v>0</v>
      </c>
      <c r="Z1043" t="n">
        <v>1971.234544711833</v>
      </c>
      <c r="AA1043" t="b">
        <v>0</v>
      </c>
      <c r="AB1043" t="n">
        <v>112.6673851361175</v>
      </c>
      <c r="AC1043" t="n">
        <v>17.57945027241468</v>
      </c>
      <c r="AD1043" t="b">
        <v>0</v>
      </c>
      <c r="AE1043" t="n">
        <v>0</v>
      </c>
      <c r="AF1043" t="n">
        <v>0</v>
      </c>
      <c r="AG1043" t="n">
        <v>0.9399401106098273</v>
      </c>
      <c r="AH1043" t="n">
        <v>37.43806981160407</v>
      </c>
      <c r="AI1043" t="n">
        <v>90.60208413433116</v>
      </c>
      <c r="AJ1043" t="n">
        <v>18.70273443380264</v>
      </c>
      <c r="AK1043" t="n">
        <v>5.441551151627039</v>
      </c>
      <c r="AL1043" t="n">
        <v>18.70273443380264</v>
      </c>
      <c r="AM1043" t="n">
        <v>0</v>
      </c>
      <c r="AN1043" t="n">
        <v>0</v>
      </c>
      <c r="AO1043" t="n">
        <v>18.7122847093822</v>
      </c>
      <c r="AP1043" t="n">
        <v>0</v>
      </c>
      <c r="AQ1043" t="n">
        <v>4.006090867423586</v>
      </c>
      <c r="AR1043" t="n">
        <v>1</v>
      </c>
      <c r="AS1043" t="n">
        <v>0</v>
      </c>
      <c r="AT1043" t="n">
        <v>0</v>
      </c>
      <c r="AU1043" t="n">
        <v>0</v>
      </c>
      <c r="AV1043" t="n">
        <v>4.020607242007922</v>
      </c>
      <c r="AW1043" t="n">
        <v>1.264010660311634</v>
      </c>
    </row>
    <row r="1044" spans="1:49">
      <c r="A1044" t="n">
        <v>0</v>
      </c>
      <c r="B1044" t="n">
        <v>-21.42638506</v>
      </c>
      <c r="C1044" t="n">
        <v>55.702106415</v>
      </c>
      <c r="D1044" t="n">
        <v>88.50813331000001</v>
      </c>
      <c r="E1044" t="n">
        <v>1708.4605985</v>
      </c>
      <c r="F1044" t="n">
        <v>1041</v>
      </c>
      <c r="G1044" t="n">
        <v>48.4</v>
      </c>
      <c r="H1044" t="n">
        <v>0.6432824556033827</v>
      </c>
      <c r="I1044" t="n">
        <v>-0</v>
      </c>
      <c r="J1044" t="n">
        <v>0</v>
      </c>
      <c r="K1044" t="n">
        <v>0</v>
      </c>
      <c r="L1044" t="n">
        <v>0.1577508112500014</v>
      </c>
      <c r="M1044" t="n">
        <v>0</v>
      </c>
      <c r="N1044" t="n">
        <v>90.62039662848113</v>
      </c>
      <c r="O1044" t="n">
        <v>17.75683150153909</v>
      </c>
      <c r="P1044" t="b">
        <v>1</v>
      </c>
      <c r="Q1044" t="n">
        <v>0</v>
      </c>
      <c r="R1044" t="b">
        <v>0</v>
      </c>
      <c r="S1044" t="n">
        <v>17.75683150153909</v>
      </c>
      <c r="T1044" t="n">
        <v>397.4926300857371</v>
      </c>
      <c r="U1044" t="n">
        <v>1567.710933058147</v>
      </c>
      <c r="V1044" t="n">
        <v>426.5871555671746</v>
      </c>
      <c r="W1044" t="n">
        <v>3</v>
      </c>
      <c r="X1044" t="n">
        <v>2074.081564435929</v>
      </c>
      <c r="Y1044" t="b">
        <v>0</v>
      </c>
      <c r="Z1044" t="n">
        <v>2074.081564435929</v>
      </c>
      <c r="AA1044" t="b">
        <v>0</v>
      </c>
      <c r="AB1044" t="n">
        <v>108.1610435008049</v>
      </c>
      <c r="AC1044" t="n">
        <v>17.75683150153909</v>
      </c>
      <c r="AD1044" t="b">
        <v>0</v>
      </c>
      <c r="AE1044" t="n">
        <v>0</v>
      </c>
      <c r="AF1044" t="n">
        <v>0</v>
      </c>
      <c r="AG1044" t="n">
        <v>0.9384577443661422</v>
      </c>
      <c r="AH1044" t="n">
        <v>37.47418331707967</v>
      </c>
      <c r="AI1044" t="n">
        <v>87.1156741517047</v>
      </c>
      <c r="AJ1044" t="n">
        <v>18.92129039175067</v>
      </c>
      <c r="AK1044" t="n">
        <v>5.361295088360094</v>
      </c>
      <c r="AL1044" t="n">
        <v>18.92129039175067</v>
      </c>
      <c r="AM1044" t="n">
        <v>0</v>
      </c>
      <c r="AN1044" t="n">
        <v>0</v>
      </c>
      <c r="AO1044" t="n">
        <v>18.93710135829148</v>
      </c>
      <c r="AP1044" t="n">
        <v>0</v>
      </c>
      <c r="AQ1044" t="n">
        <v>4.023163977485145</v>
      </c>
      <c r="AR1044" t="n">
        <v>1</v>
      </c>
      <c r="AS1044" t="n">
        <v>0</v>
      </c>
      <c r="AT1044" t="n">
        <v>0</v>
      </c>
      <c r="AU1044" t="n">
        <v>0</v>
      </c>
      <c r="AV1044" t="n">
        <v>4.036672840848803</v>
      </c>
      <c r="AW1044" t="n">
        <v>1.269061411846624</v>
      </c>
    </row>
    <row r="1045" spans="1:49">
      <c r="A1045" t="n">
        <v>0</v>
      </c>
      <c r="B1045" t="n">
        <v>-21.42638506</v>
      </c>
      <c r="C1045" t="n">
        <v>55.784861295</v>
      </c>
      <c r="D1045" t="n">
        <v>88.63962708</v>
      </c>
      <c r="E1045" t="n">
        <v>1792.898373</v>
      </c>
      <c r="F1045" t="n">
        <v>1042</v>
      </c>
      <c r="G1045" t="n">
        <v>50.5</v>
      </c>
      <c r="H1045" t="n">
        <v>0.4968808837955514</v>
      </c>
      <c r="I1045" t="n">
        <v>-0</v>
      </c>
      <c r="J1045" t="n">
        <v>0</v>
      </c>
      <c r="K1045" t="n">
        <v>0</v>
      </c>
      <c r="L1045" t="n">
        <v>0.1602951975416649</v>
      </c>
      <c r="M1045" t="n">
        <v>0</v>
      </c>
      <c r="N1045" t="n">
        <v>90.6129569114464</v>
      </c>
      <c r="O1045" t="n">
        <v>15.13125279747424</v>
      </c>
      <c r="P1045" t="b">
        <v>1</v>
      </c>
      <c r="Q1045" t="n">
        <v>0</v>
      </c>
      <c r="R1045" t="b">
        <v>0</v>
      </c>
      <c r="S1045" t="n">
        <v>15.13125279747424</v>
      </c>
      <c r="T1045" t="n">
        <v>414.7392111431761</v>
      </c>
      <c r="U1045" t="n">
        <v>1635.731448748686</v>
      </c>
      <c r="V1045" t="n">
        <v>348.3944049447109</v>
      </c>
      <c r="W1045" t="n">
        <v>3</v>
      </c>
      <c r="X1045" t="n">
        <v>2164.072706694512</v>
      </c>
      <c r="Y1045" t="b">
        <v>0</v>
      </c>
      <c r="Z1045" t="n">
        <v>2164.072706694512</v>
      </c>
      <c r="AA1045" t="b">
        <v>0</v>
      </c>
      <c r="AB1045" t="n">
        <v>88.335295371377</v>
      </c>
      <c r="AC1045" t="n">
        <v>15.13125279747424</v>
      </c>
      <c r="AD1045" t="b">
        <v>0</v>
      </c>
      <c r="AE1045" t="n">
        <v>0</v>
      </c>
      <c r="AF1045" t="n">
        <v>0</v>
      </c>
      <c r="AG1045" t="n">
        <v>0.9323123695186785</v>
      </c>
      <c r="AH1045" t="n">
        <v>37.51156154535432</v>
      </c>
      <c r="AI1045" t="n">
        <v>71.61648061824185</v>
      </c>
      <c r="AJ1045" t="n">
        <v>16.22981019257097</v>
      </c>
      <c r="AK1045" t="n">
        <v>4.847549876460292</v>
      </c>
      <c r="AL1045" t="n">
        <v>16.22981019257097</v>
      </c>
      <c r="AM1045" t="n">
        <v>0</v>
      </c>
      <c r="AN1045" t="n">
        <v>0</v>
      </c>
      <c r="AO1045" t="n">
        <v>16.24418276844424</v>
      </c>
      <c r="AP1045" t="n">
        <v>0</v>
      </c>
      <c r="AQ1045" t="n">
        <v>3.495256404522787</v>
      </c>
      <c r="AR1045" t="n">
        <v>1</v>
      </c>
      <c r="AS1045" t="n">
        <v>0</v>
      </c>
      <c r="AT1045" t="n">
        <v>0</v>
      </c>
      <c r="AU1045" t="n">
        <v>0</v>
      </c>
      <c r="AV1045" t="n">
        <v>3.508615145100989</v>
      </c>
      <c r="AW1045" t="n">
        <v>1.103049036971754</v>
      </c>
    </row>
    <row r="1046" spans="1:49">
      <c r="A1046" t="n">
        <v>0</v>
      </c>
      <c r="B1046" t="n">
        <v>-21.42638506</v>
      </c>
      <c r="C1046" t="n">
        <v>55.877952095</v>
      </c>
      <c r="D1046" t="n">
        <v>88.78754416</v>
      </c>
      <c r="E1046" t="n">
        <v>1881.6406915</v>
      </c>
      <c r="F1046" t="n">
        <v>1043</v>
      </c>
      <c r="G1046" t="n">
        <v>51.9</v>
      </c>
      <c r="H1046" t="n">
        <v>0.2858606758810787</v>
      </c>
      <c r="I1046" t="n">
        <v>-0</v>
      </c>
      <c r="J1046" t="n">
        <v>0</v>
      </c>
      <c r="K1046" t="n">
        <v>0</v>
      </c>
      <c r="L1046" t="n">
        <v>0.1623453057708355</v>
      </c>
      <c r="M1046" t="n">
        <v>0</v>
      </c>
      <c r="N1046" t="n">
        <v>90.60551719441168</v>
      </c>
      <c r="O1046" t="n">
        <v>10.44715305260929</v>
      </c>
      <c r="P1046" t="b">
        <v>1</v>
      </c>
      <c r="Q1046" t="n">
        <v>0</v>
      </c>
      <c r="R1046" t="b">
        <v>0</v>
      </c>
      <c r="S1046" t="n">
        <v>10.44715305260929</v>
      </c>
      <c r="T1046" t="n">
        <v>426.2369318481354</v>
      </c>
      <c r="U1046" t="n">
        <v>1681.078459209046</v>
      </c>
      <c r="V1046" t="n">
        <v>234.0551827385194</v>
      </c>
      <c r="W1046" t="n">
        <v>3</v>
      </c>
      <c r="X1046" t="n">
        <v>2224.066801533568</v>
      </c>
      <c r="Y1046" t="b">
        <v>0</v>
      </c>
      <c r="Z1046" t="n">
        <v>2224.066801533568</v>
      </c>
      <c r="AA1046" t="b">
        <v>0</v>
      </c>
      <c r="AB1046" t="n">
        <v>59.34462036980715</v>
      </c>
      <c r="AC1046" t="n">
        <v>10.44715305260929</v>
      </c>
      <c r="AD1046" t="b">
        <v>0</v>
      </c>
      <c r="AE1046" t="n">
        <v>0</v>
      </c>
      <c r="AF1046" t="n">
        <v>0</v>
      </c>
      <c r="AG1046" t="n">
        <v>0.9169124655254319</v>
      </c>
      <c r="AH1046" t="n">
        <v>37.54659347232004</v>
      </c>
      <c r="AI1046" t="n">
        <v>48.9208094984942</v>
      </c>
      <c r="AJ1046" t="n">
        <v>11.39383904724494</v>
      </c>
      <c r="AK1046" t="n">
        <v>4.06470944572991</v>
      </c>
      <c r="AL1046" t="n">
        <v>11.39383904724494</v>
      </c>
      <c r="AM1046" t="n">
        <v>0</v>
      </c>
      <c r="AN1046" t="n">
        <v>0</v>
      </c>
      <c r="AO1046" t="n">
        <v>11.41077752610762</v>
      </c>
      <c r="AP1046" t="n">
        <v>0</v>
      </c>
      <c r="AQ1046" t="n">
        <v>2.607589403146085</v>
      </c>
      <c r="AR1046" t="n">
        <v>1</v>
      </c>
      <c r="AS1046" t="n">
        <v>0</v>
      </c>
      <c r="AT1046" t="n">
        <v>0</v>
      </c>
      <c r="AU1046" t="n">
        <v>0</v>
      </c>
      <c r="AV1046" t="n">
        <v>2.622077279756385</v>
      </c>
      <c r="AW1046" t="n">
        <v>0.8243365825799479</v>
      </c>
    </row>
    <row r="1047" spans="1:49">
      <c r="A1047" t="n">
        <v>0</v>
      </c>
      <c r="B1047" t="n">
        <v>-21.42638506</v>
      </c>
      <c r="C1047" t="n">
        <v>55.99074661</v>
      </c>
      <c r="D1047" t="n">
        <v>88.96676955000001</v>
      </c>
      <c r="E1047" t="n">
        <v>1980.9027095</v>
      </c>
      <c r="F1047" t="n">
        <v>1044</v>
      </c>
      <c r="G1047" t="n">
        <v>52.6</v>
      </c>
      <c r="H1047" t="n">
        <v>0.1096764126801366</v>
      </c>
      <c r="I1047" t="n">
        <v>-0</v>
      </c>
      <c r="J1047" t="n">
        <v>0</v>
      </c>
      <c r="K1047" t="n">
        <v>0</v>
      </c>
      <c r="L1047" t="n">
        <v>0.152317119104169</v>
      </c>
      <c r="M1047" t="n">
        <v>0</v>
      </c>
      <c r="N1047" t="n">
        <v>90.59807747737695</v>
      </c>
      <c r="O1047" t="n">
        <v>6.24753722646787</v>
      </c>
      <c r="P1047" t="b">
        <v>1</v>
      </c>
      <c r="Q1047" t="n">
        <v>0</v>
      </c>
      <c r="R1047" t="b">
        <v>0</v>
      </c>
      <c r="S1047" t="n">
        <v>6.24753722646787</v>
      </c>
      <c r="T1047" t="n">
        <v>431.9857922006151</v>
      </c>
      <c r="U1047" t="n">
        <v>1703.751964439226</v>
      </c>
      <c r="V1047" t="n">
        <v>138.1054353678221</v>
      </c>
      <c r="W1047" t="n">
        <v>3</v>
      </c>
      <c r="X1047" t="n">
        <v>2254.063848953096</v>
      </c>
      <c r="Y1047" t="b">
        <v>0</v>
      </c>
      <c r="Z1047" t="n">
        <v>2254.063848953096</v>
      </c>
      <c r="AA1047" t="b">
        <v>0</v>
      </c>
      <c r="AB1047" t="n">
        <v>35.01659111760196</v>
      </c>
      <c r="AC1047" t="n">
        <v>6.24753722646787</v>
      </c>
      <c r="AD1047" t="b">
        <v>0</v>
      </c>
      <c r="AE1047" t="n">
        <v>0</v>
      </c>
      <c r="AF1047" t="n">
        <v>0</v>
      </c>
      <c r="AG1047" t="n">
        <v>0.8861997731471132</v>
      </c>
      <c r="AH1047" t="n">
        <v>37.57628370887044</v>
      </c>
      <c r="AI1047" t="n">
        <v>29.86636623514535</v>
      </c>
      <c r="AJ1047" t="n">
        <v>7.049806844659112</v>
      </c>
      <c r="AK1047" t="n">
        <v>3.398799252830944</v>
      </c>
      <c r="AL1047" t="n">
        <v>7.049806844659112</v>
      </c>
      <c r="AM1047" t="n">
        <v>0</v>
      </c>
      <c r="AN1047" t="n">
        <v>0</v>
      </c>
      <c r="AO1047" t="n">
        <v>7.053673042063474</v>
      </c>
      <c r="AP1047" t="n">
        <v>0</v>
      </c>
      <c r="AQ1047" t="n">
        <v>1.852664453947924</v>
      </c>
      <c r="AR1047" t="n">
        <v>1</v>
      </c>
      <c r="AS1047" t="n">
        <v>0</v>
      </c>
      <c r="AT1047" t="n">
        <v>0</v>
      </c>
      <c r="AU1047" t="n">
        <v>0</v>
      </c>
      <c r="AV1047" t="n">
        <v>1.868715994738467</v>
      </c>
      <c r="AW1047" t="n">
        <v>0.5874925841462302</v>
      </c>
    </row>
    <row r="1048" spans="1:49">
      <c r="A1048" t="n">
        <v>0</v>
      </c>
      <c r="B1048" t="n">
        <v>-21.42638506</v>
      </c>
      <c r="C1048" t="n">
        <v>56.096780785</v>
      </c>
      <c r="D1048" t="n">
        <v>89.13525307</v>
      </c>
      <c r="E1048" t="n">
        <v>1791.820769</v>
      </c>
      <c r="F1048" t="n">
        <v>1045</v>
      </c>
      <c r="G1048" t="n">
        <v>52.8</v>
      </c>
      <c r="H1048" t="n">
        <v>0.02543367339837221</v>
      </c>
      <c r="I1048" t="n">
        <v>-0</v>
      </c>
      <c r="J1048" t="n">
        <v>0</v>
      </c>
      <c r="K1048" t="n">
        <v>0</v>
      </c>
      <c r="L1048" t="n">
        <v>0.137812818583333</v>
      </c>
      <c r="M1048" t="n">
        <v>0</v>
      </c>
      <c r="N1048" t="n">
        <v>90.59063776034222</v>
      </c>
      <c r="O1048" t="n">
        <v>4.181405464727825</v>
      </c>
      <c r="P1048" t="b">
        <v>1</v>
      </c>
      <c r="Q1048" t="n">
        <v>0</v>
      </c>
      <c r="R1048" t="b">
        <v>0</v>
      </c>
      <c r="S1048" t="n">
        <v>4.181405464727825</v>
      </c>
      <c r="T1048" t="n">
        <v>433.6283237298949</v>
      </c>
      <c r="U1048" t="n">
        <v>1710.230108790706</v>
      </c>
      <c r="V1048" t="n">
        <v>92.08227124906564</v>
      </c>
      <c r="W1048" t="n">
        <v>3</v>
      </c>
      <c r="X1048" t="n">
        <v>2262.634433930104</v>
      </c>
      <c r="Y1048" t="b">
        <v>0</v>
      </c>
      <c r="Z1048" t="n">
        <v>2262.634433930104</v>
      </c>
      <c r="AA1048" t="b">
        <v>0</v>
      </c>
      <c r="AB1048" t="n">
        <v>23.34743185828236</v>
      </c>
      <c r="AC1048" t="n">
        <v>4.181405464727825</v>
      </c>
      <c r="AD1048" t="b">
        <v>0</v>
      </c>
      <c r="AE1048" t="n">
        <v>0</v>
      </c>
      <c r="AF1048" t="n">
        <v>0</v>
      </c>
      <c r="AG1048" t="n">
        <v>0.8515421176989044</v>
      </c>
      <c r="AH1048" t="n">
        <v>37.60060193031703</v>
      </c>
      <c r="AI1048" t="n">
        <v>20.72397878860271</v>
      </c>
      <c r="AJ1048" t="n">
        <v>4.910391838312244</v>
      </c>
      <c r="AK1048" t="n">
        <v>3.076638003808782</v>
      </c>
      <c r="AL1048" t="n">
        <v>4.910391838312244</v>
      </c>
      <c r="AM1048" t="n">
        <v>0</v>
      </c>
      <c r="AN1048" t="n">
        <v>0</v>
      </c>
      <c r="AO1048" t="n">
        <v>5.013812806817243</v>
      </c>
      <c r="AP1048" t="n">
        <v>0</v>
      </c>
      <c r="AQ1048" t="n">
        <v>1.448257313730122</v>
      </c>
      <c r="AR1048" t="n">
        <v>1</v>
      </c>
      <c r="AS1048" t="n">
        <v>0</v>
      </c>
      <c r="AT1048" t="n">
        <v>0</v>
      </c>
      <c r="AU1048" t="n">
        <v>0</v>
      </c>
      <c r="AV1048" t="n">
        <v>1.464969999573585</v>
      </c>
      <c r="AW1048" t="n">
        <v>0.4605616975342682</v>
      </c>
    </row>
    <row r="1049" spans="1:49">
      <c r="A1049" t="n">
        <v>0</v>
      </c>
      <c r="B1049" t="n">
        <v>-21.42638506</v>
      </c>
      <c r="C1049" t="n">
        <v>56.190238085</v>
      </c>
      <c r="D1049" t="n">
        <v>89.28375249999999</v>
      </c>
      <c r="E1049" t="n">
        <v>1516.350036</v>
      </c>
      <c r="F1049" t="n">
        <v>1046</v>
      </c>
      <c r="G1049" t="n">
        <v>52.9</v>
      </c>
      <c r="H1049" t="n">
        <v>0.03858889372638075</v>
      </c>
      <c r="I1049" t="n">
        <v>-0</v>
      </c>
      <c r="J1049" t="n">
        <v>0</v>
      </c>
      <c r="K1049" t="n">
        <v>0</v>
      </c>
      <c r="L1049" t="n">
        <v>0.1223166640208325</v>
      </c>
      <c r="M1049" t="n">
        <v>0</v>
      </c>
      <c r="N1049" t="n">
        <v>90.58319804330749</v>
      </c>
      <c r="O1049" t="n">
        <v>4.522849276019265</v>
      </c>
      <c r="P1049" t="b">
        <v>1</v>
      </c>
      <c r="Q1049" t="n">
        <v>0</v>
      </c>
      <c r="R1049" t="b">
        <v>0</v>
      </c>
      <c r="S1049" t="n">
        <v>4.522849276019265</v>
      </c>
      <c r="T1049" t="n">
        <v>434.4495894945349</v>
      </c>
      <c r="U1049" t="n">
        <v>1713.469180966446</v>
      </c>
      <c r="V1049" t="n">
        <v>99.41321201047487</v>
      </c>
      <c r="W1049" t="n">
        <v>4</v>
      </c>
      <c r="X1049" t="n">
        <v>1528.41450942207</v>
      </c>
      <c r="Y1049" t="b">
        <v>1</v>
      </c>
      <c r="Z1049" t="n">
        <v>1528.41450942207</v>
      </c>
      <c r="AA1049" t="b">
        <v>0</v>
      </c>
      <c r="AB1049" t="n">
        <v>25.20618965782831</v>
      </c>
      <c r="AC1049" t="n">
        <v>4.522849276019265</v>
      </c>
      <c r="AD1049" t="b">
        <v>0</v>
      </c>
      <c r="AE1049" t="n">
        <v>0</v>
      </c>
      <c r="AF1049" t="n">
        <v>-12.06447342206957</v>
      </c>
      <c r="AG1049" t="n">
        <v>0.9001926455483599</v>
      </c>
      <c r="AH1049" t="n">
        <v>37.62183463758421</v>
      </c>
      <c r="AI1049" t="n">
        <v>31.39112532662651</v>
      </c>
      <c r="AJ1049" t="n">
        <v>5.024312627286722</v>
      </c>
      <c r="AK1049" t="n">
        <v>3.13306517211047</v>
      </c>
      <c r="AL1049" t="n">
        <v>4.984653434193227</v>
      </c>
      <c r="AM1049" t="n">
        <v>0</v>
      </c>
      <c r="AN1049" t="n">
        <v>0</v>
      </c>
      <c r="AO1049" t="n">
        <v>5.025470444285834</v>
      </c>
      <c r="AP1049" t="n">
        <v>0</v>
      </c>
      <c r="AQ1049" t="n">
        <v>1.390854325715314</v>
      </c>
      <c r="AR1049" t="n">
        <v>1</v>
      </c>
      <c r="AS1049" t="n">
        <v>0</v>
      </c>
      <c r="AT1049" t="n">
        <v>0</v>
      </c>
      <c r="AU1049" t="n">
        <v>0</v>
      </c>
      <c r="AV1049" t="n">
        <v>1.406732464349522</v>
      </c>
      <c r="AW1049" t="n">
        <v>0.4422528051400121</v>
      </c>
    </row>
    <row r="1050" spans="1:49">
      <c r="A1050" t="n">
        <v>0</v>
      </c>
      <c r="B1050" t="n">
        <v>-21.42638506</v>
      </c>
      <c r="C1050" t="n">
        <v>56.274619195</v>
      </c>
      <c r="D1050" t="n">
        <v>89.41783027</v>
      </c>
      <c r="E1050" t="n">
        <v>1499.9764405</v>
      </c>
      <c r="F1050" t="n">
        <v>1047</v>
      </c>
      <c r="G1050" t="n">
        <v>53.1</v>
      </c>
      <c r="H1050" t="n">
        <v>0.07021075169610658</v>
      </c>
      <c r="I1050" t="n">
        <v>-0</v>
      </c>
      <c r="J1050" t="n">
        <v>0</v>
      </c>
      <c r="K1050" t="n">
        <v>0</v>
      </c>
      <c r="L1050" t="n">
        <v>0.1047274876666694</v>
      </c>
      <c r="M1050" t="n">
        <v>0</v>
      </c>
      <c r="N1050" t="n">
        <v>90.57575832627276</v>
      </c>
      <c r="O1050" t="n">
        <v>5.342690647098614</v>
      </c>
      <c r="P1050" t="b">
        <v>1</v>
      </c>
      <c r="Q1050" t="n">
        <v>0</v>
      </c>
      <c r="R1050" t="b">
        <v>0</v>
      </c>
      <c r="S1050" t="n">
        <v>5.342690647098614</v>
      </c>
      <c r="T1050" t="n">
        <v>436.0921210238149</v>
      </c>
      <c r="U1050" t="n">
        <v>1719.947325317926</v>
      </c>
      <c r="V1050" t="n">
        <v>116.9911931314365</v>
      </c>
      <c r="W1050" t="n">
        <v>4</v>
      </c>
      <c r="X1050" t="n">
        <v>1534.19301418359</v>
      </c>
      <c r="Y1050" t="b">
        <v>0</v>
      </c>
      <c r="Z1050" t="n">
        <v>1534.19301418359</v>
      </c>
      <c r="AA1050" t="b">
        <v>0</v>
      </c>
      <c r="AB1050" t="n">
        <v>29.66308142277801</v>
      </c>
      <c r="AC1050" t="n">
        <v>5.342690647098614</v>
      </c>
      <c r="AD1050" t="b">
        <v>0</v>
      </c>
      <c r="AE1050" t="n">
        <v>0</v>
      </c>
      <c r="AF1050" t="n">
        <v>0</v>
      </c>
      <c r="AG1050" t="n">
        <v>0.9092333000883888</v>
      </c>
      <c r="AH1050" t="n">
        <v>37.63727489326676</v>
      </c>
      <c r="AI1050" t="n">
        <v>36.5743045078103</v>
      </c>
      <c r="AJ1050" t="n">
        <v>5.876039347194211</v>
      </c>
      <c r="AK1050" t="n">
        <v>3.319728921736306</v>
      </c>
      <c r="AL1050" t="n">
        <v>5.876039347194211</v>
      </c>
      <c r="AM1050" t="n">
        <v>0</v>
      </c>
      <c r="AN1050" t="n">
        <v>0</v>
      </c>
      <c r="AO1050" t="n">
        <v>5.876085885247563</v>
      </c>
      <c r="AP1050" t="n">
        <v>0</v>
      </c>
      <c r="AQ1050" t="n">
        <v>1.544101633476369</v>
      </c>
      <c r="AR1050" t="n">
        <v>1</v>
      </c>
      <c r="AS1050" t="n">
        <v>0</v>
      </c>
      <c r="AT1050" t="n">
        <v>0</v>
      </c>
      <c r="AU1050" t="n">
        <v>0</v>
      </c>
      <c r="AV1050" t="n">
        <v>1.559504550420904</v>
      </c>
      <c r="AW1050" t="n">
        <v>0.4902817554375387</v>
      </c>
    </row>
    <row r="1051" spans="1:49">
      <c r="A1051" t="n">
        <v>0</v>
      </c>
      <c r="B1051" t="n">
        <v>-21.42638506</v>
      </c>
      <c r="C1051" t="n">
        <v>56.32641814999999</v>
      </c>
      <c r="D1051" t="n">
        <v>89.50013647500001</v>
      </c>
      <c r="E1051" t="n">
        <v>1526.20454</v>
      </c>
      <c r="F1051" t="n">
        <v>1048</v>
      </c>
      <c r="G1051" t="n">
        <v>53.3</v>
      </c>
      <c r="H1051" t="n">
        <v>0.01390143282251888</v>
      </c>
      <c r="I1051" t="n">
        <v>-0</v>
      </c>
      <c r="J1051" t="n">
        <v>0</v>
      </c>
      <c r="K1051" t="n">
        <v>0</v>
      </c>
      <c r="L1051" t="n">
        <v>0.08183870787499858</v>
      </c>
      <c r="M1051" t="n">
        <v>0</v>
      </c>
      <c r="N1051" t="n">
        <v>90.56831860923803</v>
      </c>
      <c r="O1051" t="n">
        <v>3.956086226194087</v>
      </c>
      <c r="P1051" t="b">
        <v>1</v>
      </c>
      <c r="Q1051" t="n">
        <v>0</v>
      </c>
      <c r="R1051" t="b">
        <v>0</v>
      </c>
      <c r="S1051" t="n">
        <v>3.956086226194087</v>
      </c>
      <c r="T1051" t="n">
        <v>437.7346525530947</v>
      </c>
      <c r="U1051" t="n">
        <v>1726.425469669405</v>
      </c>
      <c r="V1051" t="n">
        <v>86.30306161838725</v>
      </c>
      <c r="W1051" t="n">
        <v>4</v>
      </c>
      <c r="X1051" t="n">
        <v>1539.97151894511</v>
      </c>
      <c r="Y1051" t="b">
        <v>0</v>
      </c>
      <c r="Z1051" t="n">
        <v>1539.97151894511</v>
      </c>
      <c r="AA1051" t="b">
        <v>0</v>
      </c>
      <c r="AB1051" t="n">
        <v>21.88211501480407</v>
      </c>
      <c r="AC1051" t="n">
        <v>3.956086226194087</v>
      </c>
      <c r="AD1051" t="b">
        <v>0</v>
      </c>
      <c r="AE1051" t="n">
        <v>0</v>
      </c>
      <c r="AF1051" t="n">
        <v>0</v>
      </c>
      <c r="AG1051" t="n">
        <v>0.8910284751630049</v>
      </c>
      <c r="AH1051" t="n">
        <v>37.65386183818957</v>
      </c>
      <c r="AI1051" t="n">
        <v>27.53168923182242</v>
      </c>
      <c r="AJ1051" t="n">
        <v>4.439909987691875</v>
      </c>
      <c r="AK1051" t="n">
        <v>3.000170156929968</v>
      </c>
      <c r="AL1051" t="n">
        <v>4.439909987691875</v>
      </c>
      <c r="AM1051" t="n">
        <v>0</v>
      </c>
      <c r="AN1051" t="n">
        <v>0</v>
      </c>
      <c r="AO1051" t="n">
        <v>4.440531506598637</v>
      </c>
      <c r="AP1051" t="n">
        <v>0</v>
      </c>
      <c r="AQ1051" t="n">
        <v>1.284201939690097</v>
      </c>
      <c r="AR1051" t="n">
        <v>1</v>
      </c>
      <c r="AS1051" t="n">
        <v>0</v>
      </c>
      <c r="AT1051" t="n">
        <v>0</v>
      </c>
      <c r="AU1051" t="n">
        <v>0</v>
      </c>
      <c r="AV1051" t="n">
        <v>1.299990905952868</v>
      </c>
      <c r="AW1051" t="n">
        <v>0.4086950712977316</v>
      </c>
    </row>
    <row r="1052" spans="1:49">
      <c r="A1052" t="n">
        <v>0</v>
      </c>
      <c r="B1052" t="n">
        <v>-21.42638506</v>
      </c>
      <c r="C1052" t="n">
        <v>56.346518245</v>
      </c>
      <c r="D1052" t="n">
        <v>89.53207462</v>
      </c>
      <c r="E1052" t="n">
        <v>1535.989319</v>
      </c>
      <c r="F1052" t="n">
        <v>1049</v>
      </c>
      <c r="G1052" t="n">
        <v>53.1</v>
      </c>
      <c r="H1052" t="n">
        <v>-0.1258164829861776</v>
      </c>
      <c r="I1052" t="n">
        <v>-0</v>
      </c>
      <c r="J1052" t="n">
        <v>0</v>
      </c>
      <c r="K1052" t="n">
        <v>0</v>
      </c>
      <c r="L1052" t="n">
        <v>0.05562345014582726</v>
      </c>
      <c r="M1052" t="n">
        <v>0</v>
      </c>
      <c r="N1052" t="n">
        <v>90.56087889220331</v>
      </c>
      <c r="O1052" t="n">
        <v>0.4287534382961184</v>
      </c>
      <c r="P1052" t="b">
        <v>1</v>
      </c>
      <c r="Q1052" t="n">
        <v>0</v>
      </c>
      <c r="R1052" t="b">
        <v>0</v>
      </c>
      <c r="S1052" t="n">
        <v>0.4287534382961184</v>
      </c>
      <c r="T1052" t="n">
        <v>436.0921210238149</v>
      </c>
      <c r="U1052" t="n">
        <v>1719.947325317926</v>
      </c>
      <c r="V1052" t="n">
        <v>9.388598296011873</v>
      </c>
      <c r="W1052" t="n">
        <v>4</v>
      </c>
      <c r="X1052" t="n">
        <v>1534.19301418359</v>
      </c>
      <c r="Y1052" t="b">
        <v>0</v>
      </c>
      <c r="Z1052" t="n">
        <v>1534.19301418359</v>
      </c>
      <c r="AA1052" t="b">
        <v>0</v>
      </c>
      <c r="AB1052" t="n">
        <v>2.380476241382321</v>
      </c>
      <c r="AC1052" t="n">
        <v>0.4287534382961184</v>
      </c>
      <c r="AD1052" t="b">
        <v>0</v>
      </c>
      <c r="AE1052" t="n">
        <v>0</v>
      </c>
      <c r="AF1052" t="n">
        <v>0</v>
      </c>
      <c r="AG1052" t="n">
        <v>0.5491778370952776</v>
      </c>
      <c r="AH1052" t="n">
        <v>37.668607307697</v>
      </c>
      <c r="AI1052" t="n">
        <v>4.859437431029398</v>
      </c>
      <c r="AJ1052" t="n">
        <v>0.7807187569037558</v>
      </c>
      <c r="AK1052" t="n">
        <v>2.190742093156841</v>
      </c>
      <c r="AL1052" t="n">
        <v>0.7807187569037558</v>
      </c>
      <c r="AM1052" t="n">
        <v>0</v>
      </c>
      <c r="AN1052" t="n">
        <v>0</v>
      </c>
      <c r="AO1052" t="n">
        <v>0.7807969179786124</v>
      </c>
      <c r="AP1052" t="n">
        <v>0</v>
      </c>
      <c r="AQ1052" t="n">
        <v>0.6264338414526137</v>
      </c>
      <c r="AR1052" t="n">
        <v>1</v>
      </c>
      <c r="AS1052" t="n">
        <v>0</v>
      </c>
      <c r="AT1052" t="n">
        <v>0</v>
      </c>
      <c r="AU1052" t="n">
        <v>0</v>
      </c>
      <c r="AV1052" t="n">
        <v>0.6434905301780605</v>
      </c>
      <c r="AW1052" t="n">
        <v>0.2023024983530711</v>
      </c>
    </row>
    <row r="1053" spans="1:49">
      <c r="A1053" t="n">
        <v>-43.589399655</v>
      </c>
      <c r="B1053" t="n">
        <v>22.156343375</v>
      </c>
      <c r="C1053" t="n">
        <v>56.353228565</v>
      </c>
      <c r="D1053" t="n">
        <v>89.54273702</v>
      </c>
      <c r="E1053" t="n">
        <v>1538.97557</v>
      </c>
      <c r="F1053" t="n">
        <v>1050</v>
      </c>
      <c r="G1053" t="n">
        <v>52.3</v>
      </c>
      <c r="H1053" t="n">
        <v>-0.3439688342111404</v>
      </c>
      <c r="I1053" t="n">
        <v>0.910741334115607</v>
      </c>
      <c r="J1053" t="n">
        <v>0</v>
      </c>
      <c r="K1053" t="n">
        <v>0</v>
      </c>
      <c r="L1053" t="n">
        <v>0.02465239458333651</v>
      </c>
      <c r="M1053" t="n">
        <v>0</v>
      </c>
      <c r="N1053" t="n">
        <v>90.56100562107744</v>
      </c>
      <c r="O1053" t="n">
        <v>-5.003293225725798</v>
      </c>
      <c r="P1053" t="b">
        <v>1</v>
      </c>
      <c r="Q1053" t="n">
        <v>0</v>
      </c>
      <c r="R1053" t="b">
        <v>0</v>
      </c>
      <c r="S1053" t="n">
        <v>-5.003293225725798</v>
      </c>
      <c r="T1053" t="n">
        <v>429.5219949066952</v>
      </c>
      <c r="U1053" t="n">
        <v>1694.034747912006</v>
      </c>
      <c r="V1053" t="n">
        <v>-111.2351206301462</v>
      </c>
      <c r="W1053" t="n">
        <v>4</v>
      </c>
      <c r="X1053" t="n">
        <v>1511.078995137509</v>
      </c>
      <c r="Y1053" t="b">
        <v>0</v>
      </c>
      <c r="Z1053" t="n">
        <v>1511.078995137509</v>
      </c>
      <c r="AA1053" t="b">
        <v>0</v>
      </c>
      <c r="AB1053" t="n">
        <v>-28.20363099141639</v>
      </c>
      <c r="AC1053" t="n">
        <v>-5.003293225725798</v>
      </c>
      <c r="AD1053" t="b">
        <v>0</v>
      </c>
      <c r="AE1053" t="n">
        <v>0</v>
      </c>
      <c r="AF1053" t="n">
        <v>0</v>
      </c>
      <c r="AG1053" t="n">
        <v>0.890372863277164</v>
      </c>
      <c r="AH1053" t="n">
        <v>37.67521869657131</v>
      </c>
      <c r="AI1053" t="n">
        <v>-28.15218349847531</v>
      </c>
      <c r="AJ1053" t="n">
        <v>-4.454796515204717</v>
      </c>
      <c r="AK1053" t="n">
        <v>0.05144749294108308</v>
      </c>
      <c r="AL1053" t="n">
        <v>-4.454796515204717</v>
      </c>
      <c r="AM1053" t="n">
        <v>2</v>
      </c>
      <c r="AN1053" t="n">
        <v>0.8433076278424823</v>
      </c>
      <c r="AO1053" t="n">
        <v>-2.700728316022068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</row>
    <row r="1054" spans="1:49">
      <c r="A1054" t="n">
        <v>-94.274748105</v>
      </c>
      <c r="B1054" t="n">
        <v>72.83393458</v>
      </c>
      <c r="C1054" t="n">
        <v>56.360680565</v>
      </c>
      <c r="D1054" t="n">
        <v>89.55457791500001</v>
      </c>
      <c r="E1054" t="n">
        <v>1542.325125</v>
      </c>
      <c r="F1054" t="n">
        <v>1051</v>
      </c>
      <c r="G1054" t="n">
        <v>50.7</v>
      </c>
      <c r="H1054" t="n">
        <v>-0.4983081801692579</v>
      </c>
      <c r="I1054" t="n">
        <v>1.969742885704364</v>
      </c>
      <c r="J1054" t="n">
        <v>0</v>
      </c>
      <c r="K1054" t="n">
        <v>0</v>
      </c>
      <c r="L1054" t="n">
        <v>-0.008832394937500876</v>
      </c>
      <c r="M1054" t="n">
        <v>0</v>
      </c>
      <c r="N1054" t="n">
        <v>90.57749698877797</v>
      </c>
      <c r="O1054" t="n">
        <v>-8.619097108071127</v>
      </c>
      <c r="P1054" t="b">
        <v>1</v>
      </c>
      <c r="Q1054" t="n">
        <v>0</v>
      </c>
      <c r="R1054" t="b">
        <v>0</v>
      </c>
      <c r="S1054" t="n">
        <v>-8.619097108071127</v>
      </c>
      <c r="T1054" t="n">
        <v>416.381742672456</v>
      </c>
      <c r="U1054" t="n">
        <v>1642.209593100166</v>
      </c>
      <c r="V1054" t="n">
        <v>-197.6703254471475</v>
      </c>
      <c r="W1054" t="n">
        <v>4</v>
      </c>
      <c r="X1054" t="n">
        <v>1464.850957045348</v>
      </c>
      <c r="Y1054" t="b">
        <v>0</v>
      </c>
      <c r="Z1054" t="n">
        <v>1464.850957045348</v>
      </c>
      <c r="AA1054" t="b">
        <v>0</v>
      </c>
      <c r="AB1054" t="n">
        <v>-50.1192508740232</v>
      </c>
      <c r="AC1054" t="n">
        <v>-8.619097108071127</v>
      </c>
      <c r="AD1054" t="b">
        <v>0</v>
      </c>
      <c r="AE1054" t="n">
        <v>0</v>
      </c>
      <c r="AF1054" t="n">
        <v>0</v>
      </c>
      <c r="AG1054" t="n">
        <v>0.9232150262415427</v>
      </c>
      <c r="AH1054" t="n">
        <v>37.69397960466275</v>
      </c>
      <c r="AI1054" t="n">
        <v>-51.87314519155583</v>
      </c>
      <c r="AJ1054" t="n">
        <v>-7.95727996280629</v>
      </c>
      <c r="AK1054" t="n">
        <v>-1.75389431753262</v>
      </c>
      <c r="AL1054" t="n">
        <v>-7.95727996280629</v>
      </c>
      <c r="AM1054" t="n">
        <v>2</v>
      </c>
      <c r="AN1054" t="n">
        <v>3.279972940920825</v>
      </c>
      <c r="AO1054" t="n">
        <v>-2.707546409788448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</row>
    <row r="1055" spans="1:49">
      <c r="A1055" t="n">
        <v>-101.3706969</v>
      </c>
      <c r="B1055" t="n">
        <v>79.92879735</v>
      </c>
      <c r="C1055" t="n">
        <v>56.367477255</v>
      </c>
      <c r="D1055" t="n">
        <v>89.565377545</v>
      </c>
      <c r="E1055" t="n">
        <v>1545.057492</v>
      </c>
      <c r="F1055" t="n">
        <v>1052</v>
      </c>
      <c r="G1055" t="n">
        <v>48.8</v>
      </c>
      <c r="H1055" t="n">
        <v>-0.5794651117785037</v>
      </c>
      <c r="I1055" t="n">
        <v>2.118003103177513</v>
      </c>
      <c r="J1055" t="n">
        <v>0</v>
      </c>
      <c r="K1055" t="n">
        <v>0</v>
      </c>
      <c r="L1055" t="n">
        <v>-0.03361401881250331</v>
      </c>
      <c r="M1055" t="n">
        <v>0</v>
      </c>
      <c r="N1055" t="n">
        <v>90.6040182964047</v>
      </c>
      <c r="O1055" t="n">
        <v>-10.24859875251591</v>
      </c>
      <c r="P1055" t="b">
        <v>1</v>
      </c>
      <c r="Q1055" t="n">
        <v>0</v>
      </c>
      <c r="R1055" t="b">
        <v>0</v>
      </c>
      <c r="S1055" t="n">
        <v>-10.24859875251591</v>
      </c>
      <c r="T1055" t="n">
        <v>400.7776931442968</v>
      </c>
      <c r="U1055" t="n">
        <v>1580.667221761107</v>
      </c>
      <c r="V1055" t="n">
        <v>-244.1925055905348</v>
      </c>
      <c r="W1055" t="n">
        <v>4</v>
      </c>
      <c r="X1055" t="n">
        <v>1409.955161810907</v>
      </c>
      <c r="Y1055" t="b">
        <v>0</v>
      </c>
      <c r="Z1055" t="n">
        <v>1409.955161810907</v>
      </c>
      <c r="AA1055" t="b">
        <v>0</v>
      </c>
      <c r="AB1055" t="n">
        <v>-61.91493549455752</v>
      </c>
      <c r="AC1055" t="n">
        <v>-10.24859875251591</v>
      </c>
      <c r="AD1055" t="b">
        <v>0</v>
      </c>
      <c r="AE1055" t="n">
        <v>0</v>
      </c>
      <c r="AF1055" t="n">
        <v>0</v>
      </c>
      <c r="AG1055" t="n">
        <v>0.9315131332556618</v>
      </c>
      <c r="AH1055" t="n">
        <v>37.71661655106095</v>
      </c>
      <c r="AI1055" t="n">
        <v>-64.65759591688057</v>
      </c>
      <c r="AJ1055" t="n">
        <v>-9.546704335436162</v>
      </c>
      <c r="AK1055" t="n">
        <v>-2.742660422323048</v>
      </c>
      <c r="AL1055" t="n">
        <v>-9.546704335436162</v>
      </c>
      <c r="AM1055" t="n">
        <v>2</v>
      </c>
      <c r="AN1055" t="n">
        <v>4.715584176872653</v>
      </c>
      <c r="AO1055" t="n">
        <v>-2.713112743593684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</row>
    <row r="1056" spans="1:49">
      <c r="A1056" t="n">
        <v>-101.3706969</v>
      </c>
      <c r="B1056" t="n">
        <v>79.92879735</v>
      </c>
      <c r="C1056" t="n">
        <v>56.3589269</v>
      </c>
      <c r="D1056" t="n">
        <v>89.551791415</v>
      </c>
      <c r="E1056" t="n">
        <v>1539.325551</v>
      </c>
      <c r="F1056" t="n">
        <v>1053</v>
      </c>
      <c r="G1056" t="n">
        <v>46.5</v>
      </c>
      <c r="H1056" t="n">
        <v>-0.6838313727167389</v>
      </c>
      <c r="I1056" t="n">
        <v>2.118003103177513</v>
      </c>
      <c r="J1056" t="n">
        <v>0</v>
      </c>
      <c r="K1056" t="n">
        <v>0</v>
      </c>
      <c r="L1056" t="n">
        <v>-0.04950661116666433</v>
      </c>
      <c r="M1056" t="n">
        <v>0</v>
      </c>
      <c r="N1056" t="n">
        <v>90.63177135104011</v>
      </c>
      <c r="O1056" t="n">
        <v>-12.14845791651876</v>
      </c>
      <c r="P1056" t="b">
        <v>1</v>
      </c>
      <c r="Q1056" t="n">
        <v>0</v>
      </c>
      <c r="R1056" t="b">
        <v>0</v>
      </c>
      <c r="S1056" t="n">
        <v>-12.14845791651876</v>
      </c>
      <c r="T1056" t="n">
        <v>381.8885805575779</v>
      </c>
      <c r="U1056" t="n">
        <v>1506.168561719087</v>
      </c>
      <c r="V1056" t="n">
        <v>-303.7776817837549</v>
      </c>
      <c r="W1056" t="n">
        <v>4</v>
      </c>
      <c r="X1056" t="n">
        <v>1343.502357053426</v>
      </c>
      <c r="Y1056" t="b">
        <v>0</v>
      </c>
      <c r="Z1056" t="n">
        <v>1343.502357053426</v>
      </c>
      <c r="AA1056" t="b">
        <v>0</v>
      </c>
      <c r="AB1056" t="n">
        <v>-77.0227387889845</v>
      </c>
      <c r="AC1056" t="n">
        <v>-12.14845791651876</v>
      </c>
      <c r="AD1056" t="b">
        <v>0</v>
      </c>
      <c r="AE1056" t="n">
        <v>0</v>
      </c>
      <c r="AF1056" t="n">
        <v>0</v>
      </c>
      <c r="AG1056" t="n">
        <v>0.93840462393358</v>
      </c>
      <c r="AH1056" t="n">
        <v>37.740624309715</v>
      </c>
      <c r="AI1056" t="n">
        <v>-81.02970204889166</v>
      </c>
      <c r="AJ1056" t="n">
        <v>-11.40016908252371</v>
      </c>
      <c r="AK1056" t="n">
        <v>-4.006963259907153</v>
      </c>
      <c r="AL1056" t="n">
        <v>-11.40016908252371</v>
      </c>
      <c r="AM1056" t="n">
        <v>2</v>
      </c>
      <c r="AN1056" t="n">
        <v>6.58029435889572</v>
      </c>
      <c r="AO1056" t="n">
        <v>-2.701440423696226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</row>
    <row r="1057" spans="1:49">
      <c r="A1057" t="n">
        <v>-101.3706969</v>
      </c>
      <c r="B1057" t="n">
        <v>79.92879735</v>
      </c>
      <c r="C1057" t="n">
        <v>56.32345327500001</v>
      </c>
      <c r="D1057" t="n">
        <v>89.49542543000001</v>
      </c>
      <c r="E1057" t="n">
        <v>1515.0611425</v>
      </c>
      <c r="F1057" t="n">
        <v>1054</v>
      </c>
      <c r="G1057" t="n">
        <v>43.8</v>
      </c>
      <c r="H1057" t="n">
        <v>-0.851876064021198</v>
      </c>
      <c r="I1057" t="n">
        <v>2.118003103177513</v>
      </c>
      <c r="J1057" t="n">
        <v>0</v>
      </c>
      <c r="K1057" t="n">
        <v>0</v>
      </c>
      <c r="L1057" t="n">
        <v>-0.06129927106249966</v>
      </c>
      <c r="M1057" t="n">
        <v>0</v>
      </c>
      <c r="N1057" t="n">
        <v>90.65952440567553</v>
      </c>
      <c r="O1057" t="n">
        <v>-15.01446052468231</v>
      </c>
      <c r="P1057" t="b">
        <v>1</v>
      </c>
      <c r="Q1057" t="n">
        <v>0</v>
      </c>
      <c r="R1057" t="b">
        <v>0</v>
      </c>
      <c r="S1057" t="n">
        <v>-15.01446052468231</v>
      </c>
      <c r="T1057" t="n">
        <v>359.7144049122992</v>
      </c>
      <c r="U1057" t="n">
        <v>1418.713612974108</v>
      </c>
      <c r="V1057" t="n">
        <v>-398.5871420874451</v>
      </c>
      <c r="W1057" t="n">
        <v>4</v>
      </c>
      <c r="X1057" t="n">
        <v>1265.492542772904</v>
      </c>
      <c r="Y1057" t="b">
        <v>0</v>
      </c>
      <c r="Z1057" t="n">
        <v>1265.492542772904</v>
      </c>
      <c r="AA1057" t="b">
        <v>0</v>
      </c>
      <c r="AB1057" t="n">
        <v>-101.0616486022934</v>
      </c>
      <c r="AC1057" t="n">
        <v>-15.01446052468231</v>
      </c>
      <c r="AD1057" t="b">
        <v>0</v>
      </c>
      <c r="AE1057" t="n">
        <v>0</v>
      </c>
      <c r="AF1057" t="n">
        <v>0</v>
      </c>
      <c r="AG1057" t="n">
        <v>0.9449862430619661</v>
      </c>
      <c r="AH1057" t="n">
        <v>37.76621895371404</v>
      </c>
      <c r="AI1057" t="n">
        <v>-107.0648740250335</v>
      </c>
      <c r="AJ1057" t="n">
        <v>-14.18845864282174</v>
      </c>
      <c r="AK1057" t="n">
        <v>-6.003225422740073</v>
      </c>
      <c r="AL1057" t="n">
        <v>-14.18845864282174</v>
      </c>
      <c r="AM1057" t="n">
        <v>2</v>
      </c>
      <c r="AN1057" t="n">
        <v>9.415963164006071</v>
      </c>
      <c r="AO1057" t="n">
        <v>-2.652226934848199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</row>
    <row r="1058" spans="1:49">
      <c r="A1058" t="n">
        <v>-101.3706969</v>
      </c>
      <c r="B1058" t="n">
        <v>79.92879735</v>
      </c>
      <c r="C1058" t="n">
        <v>56.268483495</v>
      </c>
      <c r="D1058" t="n">
        <v>89.408080935</v>
      </c>
      <c r="E1058" t="n">
        <v>1470.570118</v>
      </c>
      <c r="F1058" t="n">
        <v>1055</v>
      </c>
      <c r="G1058" t="n">
        <v>40.3</v>
      </c>
      <c r="H1058" t="n">
        <v>-1.075331037865138</v>
      </c>
      <c r="I1058" t="n">
        <v>2.118003103177513</v>
      </c>
      <c r="J1058" t="n">
        <v>0</v>
      </c>
      <c r="K1058" t="n">
        <v>0</v>
      </c>
      <c r="L1058" t="n">
        <v>-0.07343974535417047</v>
      </c>
      <c r="M1058" t="n">
        <v>0</v>
      </c>
      <c r="N1058" t="n">
        <v>90.68727746031094</v>
      </c>
      <c r="O1058" t="n">
        <v>-18.17402166051184</v>
      </c>
      <c r="P1058" t="b">
        <v>1</v>
      </c>
      <c r="Q1058" t="n">
        <v>0</v>
      </c>
      <c r="R1058" t="b">
        <v>0</v>
      </c>
      <c r="S1058" t="n">
        <v>-18.17402166051184</v>
      </c>
      <c r="T1058" t="n">
        <v>330.9701031499009</v>
      </c>
      <c r="U1058" t="n">
        <v>1305.346086823209</v>
      </c>
      <c r="V1058" t="n">
        <v>-524.3649542242048</v>
      </c>
      <c r="W1058" t="n">
        <v>4</v>
      </c>
      <c r="X1058" t="n">
        <v>1164.368709446302</v>
      </c>
      <c r="Y1058" t="b">
        <v>0</v>
      </c>
      <c r="Z1058" t="n">
        <v>1164.368709446302</v>
      </c>
      <c r="AA1058" t="b">
        <v>0</v>
      </c>
      <c r="AB1058" t="n">
        <v>-132.9525746004576</v>
      </c>
      <c r="AC1058" t="n">
        <v>-18.17402166051184</v>
      </c>
      <c r="AD1058" t="b">
        <v>0</v>
      </c>
      <c r="AE1058" t="n">
        <v>0</v>
      </c>
      <c r="AF1058" t="n">
        <v>0</v>
      </c>
      <c r="AG1058" t="n">
        <v>0.9500373203816155</v>
      </c>
      <c r="AH1058" t="n">
        <v>37.79447171274012</v>
      </c>
      <c r="AI1058" t="n">
        <v>-141.6030355507349</v>
      </c>
      <c r="AJ1058" t="n">
        <v>-17.2659988389101</v>
      </c>
      <c r="AK1058" t="n">
        <v>-8.650460950277363</v>
      </c>
      <c r="AL1058" t="n">
        <v>-17.2659988389101</v>
      </c>
      <c r="AM1058" t="n">
        <v>2</v>
      </c>
      <c r="AN1058" t="n">
        <v>12.58017936990315</v>
      </c>
      <c r="AO1058" t="n">
        <v>-2.562806860786135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</row>
    <row r="1059" spans="1:49">
      <c r="A1059" t="n">
        <v>-62.849832075</v>
      </c>
      <c r="B1059" t="n">
        <v>41.413828033</v>
      </c>
      <c r="C1059" t="n">
        <v>56.20875507</v>
      </c>
      <c r="D1059" t="n">
        <v>89.313175155</v>
      </c>
      <c r="E1059" t="n">
        <v>1412.81944</v>
      </c>
      <c r="F1059" t="n">
        <v>1056</v>
      </c>
      <c r="G1059" t="n">
        <v>36</v>
      </c>
      <c r="H1059" t="n">
        <v>-1.346799784518247</v>
      </c>
      <c r="I1059" t="n">
        <v>1.313161923907377</v>
      </c>
      <c r="J1059" t="n">
        <v>0</v>
      </c>
      <c r="K1059" t="n">
        <v>0</v>
      </c>
      <c r="L1059" t="n">
        <v>-0.08373375633333563</v>
      </c>
      <c r="M1059" t="n">
        <v>0</v>
      </c>
      <c r="N1059" t="n">
        <v>90.70834388832883</v>
      </c>
      <c r="O1059" t="n">
        <v>-20.9571887378876</v>
      </c>
      <c r="P1059" t="b">
        <v>1</v>
      </c>
      <c r="Q1059" t="n">
        <v>0</v>
      </c>
      <c r="R1059" t="b">
        <v>0</v>
      </c>
      <c r="S1059" t="n">
        <v>-20.9571887378876</v>
      </c>
      <c r="T1059" t="n">
        <v>295.6556752703829</v>
      </c>
      <c r="U1059" t="n">
        <v>1166.06598326639</v>
      </c>
      <c r="V1059" t="n">
        <v>-676.8901380758448</v>
      </c>
      <c r="W1059" t="n">
        <v>3</v>
      </c>
      <c r="X1059" t="n">
        <v>1542.705295861434</v>
      </c>
      <c r="Y1059" t="b">
        <v>1</v>
      </c>
      <c r="Z1059" t="n">
        <v>1542.705295861434</v>
      </c>
      <c r="AA1059" t="b">
        <v>0</v>
      </c>
      <c r="AB1059" t="n">
        <v>-171.6252885587842</v>
      </c>
      <c r="AC1059" t="n">
        <v>-20.9571887378876</v>
      </c>
      <c r="AD1059" t="b">
        <v>0</v>
      </c>
      <c r="AE1059" t="n">
        <v>0</v>
      </c>
      <c r="AF1059" t="n">
        <v>-129.8858558614343</v>
      </c>
      <c r="AG1059" t="n">
        <v>0.9536511763798724</v>
      </c>
      <c r="AH1059" t="n">
        <v>37.82552993492128</v>
      </c>
      <c r="AI1059" t="n">
        <v>-123.7117598870897</v>
      </c>
      <c r="AJ1059" t="n">
        <v>-19.98584769350152</v>
      </c>
      <c r="AK1059" t="n">
        <v>47.91352867169452</v>
      </c>
      <c r="AL1059" t="n">
        <v>-18.30316796215516</v>
      </c>
      <c r="AM1059" t="n">
        <v>2</v>
      </c>
      <c r="AN1059" t="n">
        <v>14.5341303966508</v>
      </c>
      <c r="AO1059" t="n">
        <v>-2.448270552537141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</row>
    <row r="1060" spans="1:49">
      <c r="A1060" t="n">
        <v>-49.67164146499999</v>
      </c>
      <c r="B1060" t="n">
        <v>28.237654318</v>
      </c>
      <c r="C1060" t="n">
        <v>56.14935688</v>
      </c>
      <c r="D1060" t="n">
        <v>89.21879411</v>
      </c>
      <c r="E1060" t="n">
        <v>1344.595568</v>
      </c>
      <c r="F1060" t="n">
        <v>1057</v>
      </c>
      <c r="G1060" t="n">
        <v>30.7</v>
      </c>
      <c r="H1060" t="n">
        <v>-1.537469824061869</v>
      </c>
      <c r="I1060" t="n">
        <v>1.037821520222683</v>
      </c>
      <c r="J1060" t="n">
        <v>0</v>
      </c>
      <c r="K1060" t="n">
        <v>0</v>
      </c>
      <c r="L1060" t="n">
        <v>-0.08946797268749734</v>
      </c>
      <c r="M1060" t="n">
        <v>0</v>
      </c>
      <c r="N1060" t="n">
        <v>90.72043615957033</v>
      </c>
      <c r="O1060" t="n">
        <v>-20.7366053626735</v>
      </c>
      <c r="P1060" t="b">
        <v>1</v>
      </c>
      <c r="Q1060" t="n">
        <v>0</v>
      </c>
      <c r="R1060" t="b">
        <v>0</v>
      </c>
      <c r="S1060" t="n">
        <v>-20.7366053626735</v>
      </c>
      <c r="T1060" t="n">
        <v>252.1285897444654</v>
      </c>
      <c r="U1060" t="n">
        <v>994.3951579521716</v>
      </c>
      <c r="V1060" t="n">
        <v>-785.3928623708189</v>
      </c>
      <c r="W1060" t="n">
        <v>3</v>
      </c>
      <c r="X1060" t="n">
        <v>1315.584793970723</v>
      </c>
      <c r="Y1060" t="b">
        <v>0</v>
      </c>
      <c r="Z1060" t="n">
        <v>1315.584793970723</v>
      </c>
      <c r="AA1060" t="b">
        <v>0</v>
      </c>
      <c r="AB1060" t="n">
        <v>-199.1361212907756</v>
      </c>
      <c r="AC1060" t="n">
        <v>-20.7366053626735</v>
      </c>
      <c r="AD1060" t="b">
        <v>0</v>
      </c>
      <c r="AE1060" t="n">
        <v>0</v>
      </c>
      <c r="AF1060" t="n">
        <v>0</v>
      </c>
      <c r="AG1060" t="n">
        <v>0.9555329224015803</v>
      </c>
      <c r="AH1060" t="n">
        <v>37.85875390820977</v>
      </c>
      <c r="AI1060" t="n">
        <v>-143.8254874774681</v>
      </c>
      <c r="AJ1060" t="n">
        <v>-19.81450912288369</v>
      </c>
      <c r="AK1060" t="n">
        <v>55.31063381330742</v>
      </c>
      <c r="AL1060" t="n">
        <v>-19.81450912288369</v>
      </c>
      <c r="AM1060" t="n">
        <v>2</v>
      </c>
      <c r="AN1060" t="n">
        <v>16.45068588913469</v>
      </c>
      <c r="AO1060" t="n">
        <v>-2.315108647358176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</row>
    <row r="1061" spans="1:49">
      <c r="A1061" t="n">
        <v>-88.19250629</v>
      </c>
      <c r="B1061" t="n">
        <v>66.75262363499999</v>
      </c>
      <c r="C1061" t="n">
        <v>56.09031748</v>
      </c>
      <c r="D1061" t="n">
        <v>89.12498317000001</v>
      </c>
      <c r="E1061" t="n">
        <v>1262.052634</v>
      </c>
      <c r="F1061" t="n">
        <v>1058</v>
      </c>
      <c r="G1061" t="n">
        <v>25.4</v>
      </c>
      <c r="H1061" t="n">
        <v>-1.336654252567619</v>
      </c>
      <c r="I1061" t="n">
        <v>1.842662699492819</v>
      </c>
      <c r="J1061" t="n">
        <v>0</v>
      </c>
      <c r="K1061" t="n">
        <v>0</v>
      </c>
      <c r="L1061" t="n">
        <v>-0.09126911900000123</v>
      </c>
      <c r="M1061" t="n">
        <v>0</v>
      </c>
      <c r="N1061" t="n">
        <v>90.7369275272705</v>
      </c>
      <c r="O1061" t="n">
        <v>-14.82085350698393</v>
      </c>
      <c r="P1061" t="b">
        <v>1</v>
      </c>
      <c r="Q1061" t="n">
        <v>0</v>
      </c>
      <c r="R1061" t="b">
        <v>0</v>
      </c>
      <c r="S1061" t="n">
        <v>-14.82085350698393</v>
      </c>
      <c r="T1061" t="n">
        <v>208.6015042185479</v>
      </c>
      <c r="U1061" t="n">
        <v>822.7243326379531</v>
      </c>
      <c r="V1061" t="n">
        <v>-678.464550477851</v>
      </c>
      <c r="W1061" t="n">
        <v>2</v>
      </c>
      <c r="X1061" t="n">
        <v>1757.339174514668</v>
      </c>
      <c r="Y1061" t="b">
        <v>1</v>
      </c>
      <c r="Z1061" t="n">
        <v>1757.339174514668</v>
      </c>
      <c r="AA1061" t="b">
        <v>0</v>
      </c>
      <c r="AB1061" t="n">
        <v>-172.0244803442827</v>
      </c>
      <c r="AC1061" t="n">
        <v>-14.82085350698393</v>
      </c>
      <c r="AD1061" t="b">
        <v>0</v>
      </c>
      <c r="AE1061" t="n">
        <v>0</v>
      </c>
      <c r="AF1061" t="n">
        <v>-495.2865405146681</v>
      </c>
      <c r="AG1061" t="n">
        <v>0.9545735827387062</v>
      </c>
      <c r="AH1061" t="n">
        <v>37.89029350083509</v>
      </c>
      <c r="AI1061" t="n">
        <v>-76.87735230384182</v>
      </c>
      <c r="AJ1061" t="n">
        <v>-14.14759523140717</v>
      </c>
      <c r="AK1061" t="n">
        <v>95.14712804044093</v>
      </c>
      <c r="AL1061" t="n">
        <v>-10.16025254856926</v>
      </c>
      <c r="AM1061" t="n">
        <v>2</v>
      </c>
      <c r="AN1061" t="n">
        <v>6.144174925028996</v>
      </c>
      <c r="AO1061" t="n">
        <v>-2.156952096846362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</row>
    <row r="1062" spans="1:49">
      <c r="A1062" t="n">
        <v>-101.3706969</v>
      </c>
      <c r="B1062" t="n">
        <v>79.92879735</v>
      </c>
      <c r="C1062" t="n">
        <v>56.03167836999999</v>
      </c>
      <c r="D1062" t="n">
        <v>89.03180827</v>
      </c>
      <c r="E1062" t="n">
        <v>1159.249715</v>
      </c>
      <c r="F1062" t="n">
        <v>1059</v>
      </c>
      <c r="G1062" t="n">
        <v>21</v>
      </c>
      <c r="H1062" t="n">
        <v>-1.199246499000988</v>
      </c>
      <c r="I1062" t="n">
        <v>2.118003103177513</v>
      </c>
      <c r="J1062" t="n">
        <v>0</v>
      </c>
      <c r="K1062" t="n">
        <v>0</v>
      </c>
      <c r="L1062" t="n">
        <v>-0.08926098470833355</v>
      </c>
      <c r="M1062" t="n">
        <v>0</v>
      </c>
      <c r="N1062" t="n">
        <v>90.76239305174705</v>
      </c>
      <c r="O1062" t="n">
        <v>-10.93337169197105</v>
      </c>
      <c r="P1062" t="b">
        <v>1</v>
      </c>
      <c r="Q1062" t="n">
        <v>0</v>
      </c>
      <c r="R1062" t="b">
        <v>0</v>
      </c>
      <c r="S1062" t="n">
        <v>-10.93337169197105</v>
      </c>
      <c r="T1062" t="n">
        <v>172.46581057439</v>
      </c>
      <c r="U1062" t="n">
        <v>680.2051569053943</v>
      </c>
      <c r="V1062" t="n">
        <v>-605.3722104025819</v>
      </c>
      <c r="W1062" t="n">
        <v>2</v>
      </c>
      <c r="X1062" t="n">
        <v>1452.918215149922</v>
      </c>
      <c r="Y1062" t="b">
        <v>0</v>
      </c>
      <c r="Z1062" t="n">
        <v>1452.918215149922</v>
      </c>
      <c r="AA1062" t="b">
        <v>0</v>
      </c>
      <c r="AB1062" t="n">
        <v>-153.4919397572469</v>
      </c>
      <c r="AC1062" t="n">
        <v>-10.93337169197105</v>
      </c>
      <c r="AD1062" t="b">
        <v>0</v>
      </c>
      <c r="AE1062" t="n">
        <v>0</v>
      </c>
      <c r="AF1062" t="n">
        <v>0</v>
      </c>
      <c r="AG1062" t="n">
        <v>0.9537936159919534</v>
      </c>
      <c r="AH1062" t="n">
        <v>37.91332178229533</v>
      </c>
      <c r="AI1062" t="n">
        <v>-68.53915367354102</v>
      </c>
      <c r="AJ1062" t="n">
        <v>-10.42818012106913</v>
      </c>
      <c r="AK1062" t="n">
        <v>84.95278608370592</v>
      </c>
      <c r="AL1062" t="n">
        <v>-10.42818012106913</v>
      </c>
      <c r="AM1062" t="n">
        <v>2</v>
      </c>
      <c r="AN1062" t="n">
        <v>6.311367826192316</v>
      </c>
      <c r="AO1062" t="n">
        <v>-1.964213660179277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</row>
    <row r="1063" spans="1:49">
      <c r="A1063" t="n">
        <v>-101.3706969</v>
      </c>
      <c r="B1063" t="n">
        <v>79.92879735</v>
      </c>
      <c r="C1063" t="n">
        <v>55.98518598</v>
      </c>
      <c r="D1063" t="n">
        <v>88.957933965</v>
      </c>
      <c r="E1063" t="n">
        <v>1530.73593</v>
      </c>
      <c r="F1063" t="n">
        <v>1060</v>
      </c>
      <c r="G1063" t="n">
        <v>16.7</v>
      </c>
      <c r="H1063" t="n">
        <v>-1.116359751428424</v>
      </c>
      <c r="I1063" t="n">
        <v>2.118003103177513</v>
      </c>
      <c r="J1063" t="n">
        <v>0</v>
      </c>
      <c r="K1063" t="n">
        <v>0</v>
      </c>
      <c r="L1063" t="n">
        <v>-0.08695491764583402</v>
      </c>
      <c r="M1063" t="n">
        <v>0</v>
      </c>
      <c r="N1063" t="n">
        <v>90.79014610638247</v>
      </c>
      <c r="O1063" t="n">
        <v>-8.06877227185098</v>
      </c>
      <c r="P1063" t="b">
        <v>1</v>
      </c>
      <c r="Q1063" t="n">
        <v>0</v>
      </c>
      <c r="R1063" t="b">
        <v>0</v>
      </c>
      <c r="S1063" t="n">
        <v>-8.06877227185098</v>
      </c>
      <c r="T1063" t="n">
        <v>137.1513826948721</v>
      </c>
      <c r="U1063" t="n">
        <v>540.9250533485755</v>
      </c>
      <c r="V1063" t="n">
        <v>-561.7960095691781</v>
      </c>
      <c r="W1063" t="n">
        <v>1</v>
      </c>
      <c r="X1063" t="n">
        <v>2016.027673830141</v>
      </c>
      <c r="Y1063" t="b">
        <v>1</v>
      </c>
      <c r="Z1063" t="n">
        <v>2016.027673830141</v>
      </c>
      <c r="AA1063" t="b">
        <v>0</v>
      </c>
      <c r="AB1063" t="n">
        <v>-142.4432072944163</v>
      </c>
      <c r="AC1063" t="n">
        <v>-8.06877227185098</v>
      </c>
      <c r="AD1063" t="b">
        <v>0</v>
      </c>
      <c r="AE1063" t="n">
        <v>0</v>
      </c>
      <c r="AF1063" t="n">
        <v>-485.2917438301408</v>
      </c>
      <c r="AG1063" t="n">
        <v>0.9533998877506645</v>
      </c>
      <c r="AH1063" t="n">
        <v>37.93060147139549</v>
      </c>
      <c r="AI1063" t="n">
        <v>-36.4382446593349</v>
      </c>
      <c r="AJ1063" t="n">
        <v>-7.692766578268398</v>
      </c>
      <c r="AK1063" t="n">
        <v>106.0049626350814</v>
      </c>
      <c r="AL1063" t="n">
        <v>-5.84098837298537</v>
      </c>
      <c r="AM1063" t="n">
        <v>2</v>
      </c>
      <c r="AN1063" t="n">
        <v>0.7513972391206987</v>
      </c>
      <c r="AO1063" t="n">
        <v>-2.683982352148739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</row>
    <row r="1064" spans="1:49">
      <c r="A1064" t="n">
        <v>-66.90465995</v>
      </c>
      <c r="B1064" t="n">
        <v>45.46803533</v>
      </c>
      <c r="C1064" t="n">
        <v>55.944518235</v>
      </c>
      <c r="D1064" t="n">
        <v>88.89331475</v>
      </c>
      <c r="E1064" t="n">
        <v>1933.942287</v>
      </c>
      <c r="F1064" t="n">
        <v>1061</v>
      </c>
      <c r="G1064" t="n">
        <v>13.4</v>
      </c>
      <c r="H1064" t="n">
        <v>-0.6686478286186495</v>
      </c>
      <c r="I1064" t="n">
        <v>1.397882048013584</v>
      </c>
      <c r="J1064" t="n">
        <v>0</v>
      </c>
      <c r="K1064" t="n">
        <v>0</v>
      </c>
      <c r="L1064" t="n">
        <v>-0.0871432131041715</v>
      </c>
      <c r="M1064" t="n">
        <v>0</v>
      </c>
      <c r="N1064" t="n">
        <v>90.81191638983385</v>
      </c>
      <c r="O1064" t="n">
        <v>-3.656383633489191</v>
      </c>
      <c r="P1064" t="b">
        <v>1</v>
      </c>
      <c r="Q1064" t="n">
        <v>0</v>
      </c>
      <c r="R1064" t="b">
        <v>0</v>
      </c>
      <c r="S1064" t="n">
        <v>-3.656383633489191</v>
      </c>
      <c r="T1064" t="n">
        <v>110.0496124617537</v>
      </c>
      <c r="U1064" t="n">
        <v>434.0356715491564</v>
      </c>
      <c r="V1064" t="n">
        <v>-317.2740999768732</v>
      </c>
      <c r="W1064" t="n">
        <v>1</v>
      </c>
      <c r="X1064" t="n">
        <v>1617.650947863706</v>
      </c>
      <c r="Y1064" t="b">
        <v>0</v>
      </c>
      <c r="Z1064" t="n">
        <v>1617.650947863706</v>
      </c>
      <c r="AA1064" t="b">
        <v>0</v>
      </c>
      <c r="AB1064" t="n">
        <v>-80.44475151543439</v>
      </c>
      <c r="AC1064" t="n">
        <v>-3.656383633489191</v>
      </c>
      <c r="AD1064" t="b">
        <v>0</v>
      </c>
      <c r="AE1064" t="n">
        <v>0</v>
      </c>
      <c r="AF1064" t="n">
        <v>0</v>
      </c>
      <c r="AG1064" t="n">
        <v>0.9454468408680482</v>
      </c>
      <c r="AH1064" t="n">
        <v>37.94346245692895</v>
      </c>
      <c r="AI1064" t="n">
        <v>-20.40682484161057</v>
      </c>
      <c r="AJ1064" t="n">
        <v>-3.456916355283992</v>
      </c>
      <c r="AK1064" t="n">
        <v>60.03792667382382</v>
      </c>
      <c r="AL1064" t="n">
        <v>-3.456916355283992</v>
      </c>
      <c r="AM1064" t="n">
        <v>2</v>
      </c>
      <c r="AN1064" t="n">
        <v>0</v>
      </c>
      <c r="AO1064" t="n">
        <v>-2.037482265117532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</row>
    <row r="1065" spans="1:49">
      <c r="A1065" t="n">
        <v>-16.2193115</v>
      </c>
      <c r="B1065" t="n">
        <v>-5.209555875000001</v>
      </c>
      <c r="C1065" t="n">
        <v>55.89266358</v>
      </c>
      <c r="D1065" t="n">
        <v>88.81092004</v>
      </c>
      <c r="E1065" t="n">
        <v>1742.8038015</v>
      </c>
      <c r="F1065" t="n">
        <v>1062</v>
      </c>
      <c r="G1065" t="n">
        <v>12</v>
      </c>
      <c r="H1065" t="n">
        <v>-0.1257156007636451</v>
      </c>
      <c r="I1065" t="n">
        <v>0.3388804964248275</v>
      </c>
      <c r="J1065" t="n">
        <v>0</v>
      </c>
      <c r="K1065" t="n">
        <v>0</v>
      </c>
      <c r="L1065" t="n">
        <v>-0.08989076193750289</v>
      </c>
      <c r="M1065" t="n">
        <v>0</v>
      </c>
      <c r="N1065" t="n">
        <v>90.81890570918368</v>
      </c>
      <c r="O1065" t="n">
        <v>-0.2034172783260494</v>
      </c>
      <c r="P1065" t="b">
        <v>1</v>
      </c>
      <c r="Q1065" t="n">
        <v>0</v>
      </c>
      <c r="R1065" t="b">
        <v>0</v>
      </c>
      <c r="S1065" t="n">
        <v>-0.2034172783260494</v>
      </c>
      <c r="T1065" t="n">
        <v>98.5518917567943</v>
      </c>
      <c r="U1065" t="n">
        <v>388.6886610887967</v>
      </c>
      <c r="V1065" t="n">
        <v>-19.7103463639958</v>
      </c>
      <c r="W1065" t="n">
        <v>1</v>
      </c>
      <c r="X1065" t="n">
        <v>1448.642639877945</v>
      </c>
      <c r="Y1065" t="b">
        <v>0</v>
      </c>
      <c r="Z1065" t="n">
        <v>1448.642639877945</v>
      </c>
      <c r="AA1065" t="b">
        <v>0</v>
      </c>
      <c r="AB1065" t="n">
        <v>-4.997552323528346</v>
      </c>
      <c r="AC1065" t="n">
        <v>-0.2034172783260494</v>
      </c>
      <c r="AD1065" t="b">
        <v>0</v>
      </c>
      <c r="AE1065" t="n">
        <v>0</v>
      </c>
      <c r="AF1065" t="n">
        <v>0</v>
      </c>
      <c r="AG1065" t="n">
        <v>0.6620184112795665</v>
      </c>
      <c r="AH1065" t="n">
        <v>37.950285081754</v>
      </c>
      <c r="AI1065" t="n">
        <v>-0.8877036891625278</v>
      </c>
      <c r="AJ1065" t="n">
        <v>-0.1346659834242246</v>
      </c>
      <c r="AK1065" t="n">
        <v>4.109848634365818</v>
      </c>
      <c r="AL1065" t="n">
        <v>-0.1346659834242246</v>
      </c>
      <c r="AM1065" t="n">
        <v>2</v>
      </c>
      <c r="AN1065" t="n">
        <v>0</v>
      </c>
      <c r="AO1065" t="n">
        <v>0.3267129540875072</v>
      </c>
      <c r="AP1065" t="n">
        <v>0</v>
      </c>
      <c r="AQ1065" t="n">
        <v>0.6173574437796508</v>
      </c>
      <c r="AR1065" t="n">
        <v>1</v>
      </c>
      <c r="AS1065" t="n">
        <v>0</v>
      </c>
      <c r="AT1065" t="n">
        <v>0</v>
      </c>
      <c r="AU1065" t="n">
        <v>0</v>
      </c>
      <c r="AV1065" t="n">
        <v>0.6365763331572519</v>
      </c>
      <c r="AW1065" t="n">
        <v>0.2001287921898617</v>
      </c>
    </row>
    <row r="1066" spans="1:49">
      <c r="A1066" t="n">
        <v>0</v>
      </c>
      <c r="B1066" t="n">
        <v>-21.42638506</v>
      </c>
      <c r="C1066" t="n">
        <v>55.83597297999999</v>
      </c>
      <c r="D1066" t="n">
        <v>88.72084123499999</v>
      </c>
      <c r="E1066" t="n">
        <v>1428.3552335</v>
      </c>
      <c r="F1066" t="n">
        <v>1063</v>
      </c>
      <c r="G1066" t="n">
        <v>12.1</v>
      </c>
      <c r="H1066" t="n">
        <v>0.08817689833989628</v>
      </c>
      <c r="I1066" t="n">
        <v>-0</v>
      </c>
      <c r="J1066" t="n">
        <v>0</v>
      </c>
      <c r="K1066" t="n">
        <v>0</v>
      </c>
      <c r="L1066" t="n">
        <v>-0.09053603618750194</v>
      </c>
      <c r="M1066" t="n">
        <v>0</v>
      </c>
      <c r="N1066" t="n">
        <v>90.81428141388247</v>
      </c>
      <c r="O1066" t="n">
        <v>1.017015605242142</v>
      </c>
      <c r="P1066" t="b">
        <v>1</v>
      </c>
      <c r="Q1066" t="n">
        <v>0</v>
      </c>
      <c r="R1066" t="b">
        <v>0</v>
      </c>
      <c r="S1066" t="n">
        <v>1.017015605242142</v>
      </c>
      <c r="T1066" t="n">
        <v>99.37315752143427</v>
      </c>
      <c r="U1066" t="n">
        <v>391.9277332645368</v>
      </c>
      <c r="V1066" t="n">
        <v>97.73045245601833</v>
      </c>
      <c r="W1066" t="n">
        <v>1</v>
      </c>
      <c r="X1066" t="n">
        <v>1460.714661876928</v>
      </c>
      <c r="Y1066" t="b">
        <v>0</v>
      </c>
      <c r="Z1066" t="n">
        <v>1460.714661876928</v>
      </c>
      <c r="AA1066" t="b">
        <v>0</v>
      </c>
      <c r="AB1066" t="n">
        <v>24.77952648479167</v>
      </c>
      <c r="AC1066" t="n">
        <v>1.017015605242142</v>
      </c>
      <c r="AD1066" t="b">
        <v>0</v>
      </c>
      <c r="AE1066" t="n">
        <v>0</v>
      </c>
      <c r="AF1066" t="n">
        <v>0</v>
      </c>
      <c r="AG1066" t="n">
        <v>0.7430021894417598</v>
      </c>
      <c r="AH1066" t="n">
        <v>37.95263666691409</v>
      </c>
      <c r="AI1066" t="n">
        <v>8.948361422726979</v>
      </c>
      <c r="AJ1066" t="n">
        <v>1.368792205048893</v>
      </c>
      <c r="AK1066" t="n">
        <v>2.299709293724653</v>
      </c>
      <c r="AL1066" t="n">
        <v>1.368792205048893</v>
      </c>
      <c r="AM1066" t="n">
        <v>0</v>
      </c>
      <c r="AN1066" t="n">
        <v>0</v>
      </c>
      <c r="AO1066" t="n">
        <v>1.537440055919109</v>
      </c>
      <c r="AP1066" t="n">
        <v>0</v>
      </c>
      <c r="AQ1066" t="n">
        <v>0.7368061833854076</v>
      </c>
      <c r="AR1066" t="n">
        <v>1</v>
      </c>
      <c r="AS1066" t="n">
        <v>0</v>
      </c>
      <c r="AT1066" t="n">
        <v>0</v>
      </c>
      <c r="AU1066" t="n">
        <v>0</v>
      </c>
      <c r="AV1066" t="n">
        <v>0.7541022650917684</v>
      </c>
      <c r="AW1066" t="n">
        <v>0.2370769499895525</v>
      </c>
    </row>
    <row r="1067" spans="1:49">
      <c r="A1067" t="n">
        <v>0</v>
      </c>
      <c r="B1067" t="n">
        <v>-21.42638506</v>
      </c>
      <c r="C1067" t="n">
        <v>55.779751035</v>
      </c>
      <c r="D1067" t="n">
        <v>88.63150709999999</v>
      </c>
      <c r="E1067" t="n">
        <v>1149.576583</v>
      </c>
      <c r="F1067" t="n">
        <v>1064</v>
      </c>
      <c r="G1067" t="n">
        <v>12.8</v>
      </c>
      <c r="H1067" t="n">
        <v>0.4396746740707265</v>
      </c>
      <c r="I1067" t="n">
        <v>-0</v>
      </c>
      <c r="J1067" t="n">
        <v>0</v>
      </c>
      <c r="K1067" t="n">
        <v>0</v>
      </c>
      <c r="L1067" t="n">
        <v>-0.08669006091666531</v>
      </c>
      <c r="M1067" t="n">
        <v>0</v>
      </c>
      <c r="N1067" t="n">
        <v>90.80684169684774</v>
      </c>
      <c r="O1067" t="n">
        <v>3.20233417878471</v>
      </c>
      <c r="P1067" t="b">
        <v>1</v>
      </c>
      <c r="Q1067" t="n">
        <v>0</v>
      </c>
      <c r="R1067" t="b">
        <v>0</v>
      </c>
      <c r="S1067" t="n">
        <v>3.20233417878471</v>
      </c>
      <c r="T1067" t="n">
        <v>105.1220178739139</v>
      </c>
      <c r="U1067" t="n">
        <v>414.6012384947165</v>
      </c>
      <c r="V1067" t="n">
        <v>290.9004170355749</v>
      </c>
      <c r="W1067" t="n">
        <v>1</v>
      </c>
      <c r="X1067" t="n">
        <v>1545.218815869808</v>
      </c>
      <c r="Y1067" t="b">
        <v>0</v>
      </c>
      <c r="Z1067" t="n">
        <v>1545.218815869808</v>
      </c>
      <c r="AA1067" t="b">
        <v>0</v>
      </c>
      <c r="AB1067" t="n">
        <v>73.75771223011535</v>
      </c>
      <c r="AC1067" t="n">
        <v>3.20233417878471</v>
      </c>
      <c r="AD1067" t="b">
        <v>0</v>
      </c>
      <c r="AE1067" t="n">
        <v>0</v>
      </c>
      <c r="AF1067" t="n">
        <v>0</v>
      </c>
      <c r="AG1067" t="n">
        <v>0.8752078544079746</v>
      </c>
      <c r="AH1067" t="n">
        <v>37.96157665353489</v>
      </c>
      <c r="AI1067" t="n">
        <v>22.61188865864799</v>
      </c>
      <c r="AJ1067" t="n">
        <v>3.658941316232699</v>
      </c>
      <c r="AK1067" t="n">
        <v>2.821786101600676</v>
      </c>
      <c r="AL1067" t="n">
        <v>3.658941316232699</v>
      </c>
      <c r="AM1067" t="n">
        <v>0</v>
      </c>
      <c r="AN1067" t="n">
        <v>0</v>
      </c>
      <c r="AO1067" t="n">
        <v>3.773362338086554</v>
      </c>
      <c r="AP1067" t="n">
        <v>0</v>
      </c>
      <c r="AQ1067" t="n">
        <v>1.095773008659936</v>
      </c>
      <c r="AR1067" t="n">
        <v>1</v>
      </c>
      <c r="AS1067" t="n">
        <v>0</v>
      </c>
      <c r="AT1067" t="n">
        <v>0</v>
      </c>
      <c r="AU1067" t="n">
        <v>0</v>
      </c>
      <c r="AV1067" t="n">
        <v>1.110963262573456</v>
      </c>
      <c r="AW1067" t="n">
        <v>0.3492679892816734</v>
      </c>
    </row>
    <row r="1068" spans="1:49">
      <c r="A1068" t="n">
        <v>0</v>
      </c>
      <c r="B1068" t="n">
        <v>-21.42638506</v>
      </c>
      <c r="C1068" t="n">
        <v>55.726393695</v>
      </c>
      <c r="D1068" t="n">
        <v>88.5467247</v>
      </c>
      <c r="E1068" t="n">
        <v>939.72135515</v>
      </c>
      <c r="F1068" t="n">
        <v>1065</v>
      </c>
      <c r="G1068" t="n">
        <v>15.6</v>
      </c>
      <c r="H1068" t="n">
        <v>1.069791072043864</v>
      </c>
      <c r="I1068" t="n">
        <v>-0</v>
      </c>
      <c r="J1068" t="n">
        <v>0</v>
      </c>
      <c r="K1068" t="n">
        <v>0</v>
      </c>
      <c r="L1068" t="n">
        <v>-0.07079409310416801</v>
      </c>
      <c r="M1068" t="n">
        <v>0</v>
      </c>
      <c r="N1068" t="n">
        <v>90.79940197981301</v>
      </c>
      <c r="O1068" t="n">
        <v>8.556779294867038</v>
      </c>
      <c r="P1068" t="b">
        <v>1</v>
      </c>
      <c r="Q1068" t="n">
        <v>0</v>
      </c>
      <c r="R1068" t="b">
        <v>0</v>
      </c>
      <c r="S1068" t="n">
        <v>8.556779294867038</v>
      </c>
      <c r="T1068" t="n">
        <v>128.1174592838326</v>
      </c>
      <c r="U1068" t="n">
        <v>505.2952594154358</v>
      </c>
      <c r="V1068" t="n">
        <v>637.7836694563581</v>
      </c>
      <c r="W1068" t="n">
        <v>2</v>
      </c>
      <c r="X1068" t="n">
        <v>1079.310674111371</v>
      </c>
      <c r="Y1068" t="b">
        <v>1</v>
      </c>
      <c r="Z1068" t="n">
        <v>1079.310674111371</v>
      </c>
      <c r="AA1068" t="b">
        <v>0</v>
      </c>
      <c r="AB1068" t="n">
        <v>161.7098553388332</v>
      </c>
      <c r="AC1068" t="n">
        <v>8.556779294867038</v>
      </c>
      <c r="AD1068" t="b">
        <v>0</v>
      </c>
      <c r="AE1068" t="n">
        <v>0</v>
      </c>
      <c r="AF1068" t="n">
        <v>-139.5893189613709</v>
      </c>
      <c r="AG1068" t="n">
        <v>0.9419265207984286</v>
      </c>
      <c r="AH1068" t="n">
        <v>37.97524555871688</v>
      </c>
      <c r="AI1068" t="n">
        <v>80.37448722593844</v>
      </c>
      <c r="AJ1068" t="n">
        <v>9.084338433972366</v>
      </c>
      <c r="AK1068" t="n">
        <v>4.667626112252492</v>
      </c>
      <c r="AL1068" t="n">
        <v>7.909443525926678</v>
      </c>
      <c r="AM1068" t="n">
        <v>0</v>
      </c>
      <c r="AN1068" t="n">
        <v>0</v>
      </c>
      <c r="AO1068" t="n">
        <v>7.956836155200925</v>
      </c>
      <c r="AP1068" t="n">
        <v>0</v>
      </c>
      <c r="AQ1068" t="n">
        <v>1.949779743615192</v>
      </c>
      <c r="AR1068" t="n">
        <v>1</v>
      </c>
      <c r="AS1068" t="n">
        <v>0</v>
      </c>
      <c r="AT1068" t="n">
        <v>0</v>
      </c>
      <c r="AU1068" t="n">
        <v>0</v>
      </c>
      <c r="AV1068" t="n">
        <v>1.96444507711857</v>
      </c>
      <c r="AW1068" t="n">
        <v>0.6175881824842243</v>
      </c>
    </row>
    <row r="1069" spans="1:49">
      <c r="A1069" t="n">
        <v>0</v>
      </c>
      <c r="B1069" t="n">
        <v>-21.42638506</v>
      </c>
      <c r="C1069" t="n">
        <v>55.67888349</v>
      </c>
      <c r="D1069" t="n">
        <v>88.47123313500001</v>
      </c>
      <c r="E1069" t="n">
        <v>835.10162685</v>
      </c>
      <c r="F1069" t="n">
        <v>1066</v>
      </c>
      <c r="G1069" t="n">
        <v>19.9</v>
      </c>
      <c r="H1069" t="n">
        <v>1.197827704420487</v>
      </c>
      <c r="I1069" t="n">
        <v>-0</v>
      </c>
      <c r="J1069" t="n">
        <v>0</v>
      </c>
      <c r="K1069" t="n">
        <v>0</v>
      </c>
      <c r="L1069" t="n">
        <v>-0.03801426374999867</v>
      </c>
      <c r="M1069" t="n">
        <v>0</v>
      </c>
      <c r="N1069" t="n">
        <v>90.79196226277828</v>
      </c>
      <c r="O1069" t="n">
        <v>12.14955193195308</v>
      </c>
      <c r="P1069" t="b">
        <v>1</v>
      </c>
      <c r="Q1069" t="n">
        <v>0</v>
      </c>
      <c r="R1069" t="b">
        <v>0</v>
      </c>
      <c r="S1069" t="n">
        <v>12.14955193195308</v>
      </c>
      <c r="T1069" t="n">
        <v>163.4318871633506</v>
      </c>
      <c r="U1069" t="n">
        <v>644.5753629722545</v>
      </c>
      <c r="V1069" t="n">
        <v>709.8961946352564</v>
      </c>
      <c r="W1069" t="n">
        <v>3</v>
      </c>
      <c r="X1069" t="n">
        <v>852.7732052122927</v>
      </c>
      <c r="Y1069" t="b">
        <v>1</v>
      </c>
      <c r="Z1069" t="n">
        <v>852.7732052122927</v>
      </c>
      <c r="AA1069" t="b">
        <v>0</v>
      </c>
      <c r="AB1069" t="n">
        <v>179.9939641570123</v>
      </c>
      <c r="AC1069" t="n">
        <v>12.14955193195308</v>
      </c>
      <c r="AD1069" t="b">
        <v>0</v>
      </c>
      <c r="AE1069" t="n">
        <v>0</v>
      </c>
      <c r="AF1069" t="n">
        <v>-17.67157836229273</v>
      </c>
      <c r="AG1069" t="n">
        <v>0.9524991457010442</v>
      </c>
      <c r="AH1069" t="n">
        <v>37.9922423916038</v>
      </c>
      <c r="AI1069" t="n">
        <v>142.8346263019233</v>
      </c>
      <c r="AJ1069" t="n">
        <v>12.75544653954618</v>
      </c>
      <c r="AK1069" t="n">
        <v>6.784766772813441</v>
      </c>
      <c r="AL1069" t="n">
        <v>12.4911220137615</v>
      </c>
      <c r="AM1069" t="n">
        <v>0</v>
      </c>
      <c r="AN1069" t="n">
        <v>0</v>
      </c>
      <c r="AO1069" t="n">
        <v>6.494732258788774</v>
      </c>
      <c r="AP1069" t="n">
        <v>6.003011253325393</v>
      </c>
      <c r="AQ1069" t="n">
        <v>1.643128327286737</v>
      </c>
      <c r="AR1069" t="n">
        <v>1</v>
      </c>
      <c r="AS1069" t="n">
        <v>0</v>
      </c>
      <c r="AT1069" t="n">
        <v>0</v>
      </c>
      <c r="AU1069" t="n">
        <v>0</v>
      </c>
      <c r="AV1069" t="n">
        <v>1.656969046138705</v>
      </c>
      <c r="AW1069" t="n">
        <v>0.5209229382673423</v>
      </c>
    </row>
    <row r="1070" spans="1:49">
      <c r="A1070" t="n">
        <v>0</v>
      </c>
      <c r="B1070" t="n">
        <v>-21.42638506</v>
      </c>
      <c r="C1070" t="n">
        <v>55.64269923499999</v>
      </c>
      <c r="D1070" t="n">
        <v>88.413737985</v>
      </c>
      <c r="E1070" t="n">
        <v>822.17509905</v>
      </c>
      <c r="F1070" t="n">
        <v>1067</v>
      </c>
      <c r="G1070" t="n">
        <v>23.4</v>
      </c>
      <c r="H1070" t="n">
        <v>0.6388981102741851</v>
      </c>
      <c r="I1070" t="n">
        <v>-0</v>
      </c>
      <c r="J1070" t="n">
        <v>0</v>
      </c>
      <c r="K1070" t="n">
        <v>0</v>
      </c>
      <c r="L1070" t="n">
        <v>-0.003914427666668607</v>
      </c>
      <c r="M1070" t="n">
        <v>0</v>
      </c>
      <c r="N1070" t="n">
        <v>90.78452254574356</v>
      </c>
      <c r="O1070" t="n">
        <v>8.147308924371353</v>
      </c>
      <c r="P1070" t="b">
        <v>1</v>
      </c>
      <c r="Q1070" t="n">
        <v>0</v>
      </c>
      <c r="R1070" t="b">
        <v>0</v>
      </c>
      <c r="S1070" t="n">
        <v>8.147308924371353</v>
      </c>
      <c r="T1070" t="n">
        <v>192.1761889257489</v>
      </c>
      <c r="U1070" t="n">
        <v>757.9428891231537</v>
      </c>
      <c r="V1070" t="n">
        <v>404.8423986734633</v>
      </c>
      <c r="W1070" t="n">
        <v>3</v>
      </c>
      <c r="X1070" t="n">
        <v>1002.758442309932</v>
      </c>
      <c r="Y1070" t="b">
        <v>0</v>
      </c>
      <c r="Z1070" t="n">
        <v>1002.758442309932</v>
      </c>
      <c r="AA1070" t="b">
        <v>0</v>
      </c>
      <c r="AB1070" t="n">
        <v>102.6476670064562</v>
      </c>
      <c r="AC1070" t="n">
        <v>8.147308924371353</v>
      </c>
      <c r="AD1070" t="b">
        <v>0</v>
      </c>
      <c r="AE1070" t="n">
        <v>0</v>
      </c>
      <c r="AF1070" t="n">
        <v>0</v>
      </c>
      <c r="AG1070" t="n">
        <v>0.9428740814518206</v>
      </c>
      <c r="AH1070" t="n">
        <v>38.01198213535768</v>
      </c>
      <c r="AI1070" t="n">
        <v>82.28781702434129</v>
      </c>
      <c r="AJ1070" t="n">
        <v>8.640929986988583</v>
      </c>
      <c r="AK1070" t="n">
        <v>4.700767132840014</v>
      </c>
      <c r="AL1070" t="n">
        <v>8.640929986988583</v>
      </c>
      <c r="AM1070" t="n">
        <v>0</v>
      </c>
      <c r="AN1070" t="n">
        <v>0</v>
      </c>
      <c r="AO1070" t="n">
        <v>6.258497921802978</v>
      </c>
      <c r="AP1070" t="n">
        <v>2.383952289361946</v>
      </c>
      <c r="AQ1070" t="n">
        <v>1.592345336630352</v>
      </c>
      <c r="AR1070" t="n">
        <v>1</v>
      </c>
      <c r="AS1070" t="n">
        <v>0</v>
      </c>
      <c r="AT1070" t="n">
        <v>0</v>
      </c>
      <c r="AU1070" t="n">
        <v>0</v>
      </c>
      <c r="AV1070" t="n">
        <v>1.606083892195717</v>
      </c>
      <c r="AW1070" t="n">
        <v>0.5049255097288079</v>
      </c>
    </row>
    <row r="1071" spans="1:49">
      <c r="A1071" t="n">
        <v>0</v>
      </c>
      <c r="B1071" t="n">
        <v>-21.42638506</v>
      </c>
      <c r="C1071" t="n">
        <v>55.626478995</v>
      </c>
      <c r="D1071" t="n">
        <v>88.387964755</v>
      </c>
      <c r="E1071" t="n">
        <v>891.4244584999999</v>
      </c>
      <c r="F1071" t="n">
        <v>1068</v>
      </c>
      <c r="G1071" t="n">
        <v>24.6</v>
      </c>
      <c r="H1071" t="n">
        <v>0.1632465211494365</v>
      </c>
      <c r="I1071" t="n">
        <v>-0</v>
      </c>
      <c r="J1071" t="n">
        <v>0</v>
      </c>
      <c r="K1071" t="n">
        <v>0</v>
      </c>
      <c r="L1071" t="n">
        <v>0.01785357887500305</v>
      </c>
      <c r="M1071" t="n">
        <v>0</v>
      </c>
      <c r="N1071" t="n">
        <v>90.77708282870883</v>
      </c>
      <c r="O1071" t="n">
        <v>3.055109605038693</v>
      </c>
      <c r="P1071" t="b">
        <v>1</v>
      </c>
      <c r="Q1071" t="n">
        <v>0</v>
      </c>
      <c r="R1071" t="b">
        <v>0</v>
      </c>
      <c r="S1071" t="n">
        <v>3.055109605038693</v>
      </c>
      <c r="T1071" t="n">
        <v>202.0313781014283</v>
      </c>
      <c r="U1071" t="n">
        <v>796.8117552320334</v>
      </c>
      <c r="V1071" t="n">
        <v>144.4040425498632</v>
      </c>
      <c r="W1071" t="n">
        <v>3</v>
      </c>
      <c r="X1071" t="n">
        <v>1054.18195217198</v>
      </c>
      <c r="Y1071" t="b">
        <v>0</v>
      </c>
      <c r="Z1071" t="n">
        <v>1054.18195217198</v>
      </c>
      <c r="AA1071" t="b">
        <v>0</v>
      </c>
      <c r="AB1071" t="n">
        <v>36.61360105219656</v>
      </c>
      <c r="AC1071" t="n">
        <v>3.055109605038693</v>
      </c>
      <c r="AD1071" t="b">
        <v>0</v>
      </c>
      <c r="AE1071" t="n">
        <v>0</v>
      </c>
      <c r="AF1071" t="n">
        <v>0</v>
      </c>
      <c r="AG1071" t="n">
        <v>0.905529692381115</v>
      </c>
      <c r="AH1071" t="n">
        <v>38.02790155418239</v>
      </c>
      <c r="AI1071" t="n">
        <v>30.5618686924918</v>
      </c>
      <c r="AJ1071" t="n">
        <v>3.373837026818192</v>
      </c>
      <c r="AK1071" t="n">
        <v>2.887189136787672</v>
      </c>
      <c r="AL1071" t="n">
        <v>3.373837026818192</v>
      </c>
      <c r="AM1071" t="n">
        <v>0</v>
      </c>
      <c r="AN1071" t="n">
        <v>0</v>
      </c>
      <c r="AO1071" t="n">
        <v>3.404956908419682</v>
      </c>
      <c r="AP1071" t="n">
        <v>0</v>
      </c>
      <c r="AQ1071" t="n">
        <v>0.9848281844228434</v>
      </c>
      <c r="AR1071" t="n">
        <v>1</v>
      </c>
      <c r="AS1071" t="n">
        <v>0</v>
      </c>
      <c r="AT1071" t="n">
        <v>0</v>
      </c>
      <c r="AU1071" t="n">
        <v>0</v>
      </c>
      <c r="AV1071" t="n">
        <v>0.9983467933743089</v>
      </c>
      <c r="AW1071" t="n">
        <v>0.3138632832195888</v>
      </c>
    </row>
    <row r="1072" spans="1:49">
      <c r="A1072" t="n">
        <v>0</v>
      </c>
      <c r="B1072" t="n">
        <v>-21.42638506</v>
      </c>
      <c r="C1072" t="n">
        <v>55.65056748</v>
      </c>
      <c r="D1072" t="n">
        <v>88.42624026999999</v>
      </c>
      <c r="E1072" t="n">
        <v>1077.00455765</v>
      </c>
      <c r="F1072" t="n">
        <v>1069</v>
      </c>
      <c r="G1072" t="n">
        <v>25.2</v>
      </c>
      <c r="H1072" t="n">
        <v>0.2081158051280712</v>
      </c>
      <c r="I1072" t="n">
        <v>-0</v>
      </c>
      <c r="J1072" t="n">
        <v>0</v>
      </c>
      <c r="K1072" t="n">
        <v>0</v>
      </c>
      <c r="L1072" t="n">
        <v>0.02927976456250003</v>
      </c>
      <c r="M1072" t="n">
        <v>0</v>
      </c>
      <c r="N1072" t="n">
        <v>90.7696431116741</v>
      </c>
      <c r="O1072" t="n">
        <v>3.670730406106098</v>
      </c>
      <c r="P1072" t="b">
        <v>1</v>
      </c>
      <c r="Q1072" t="n">
        <v>0</v>
      </c>
      <c r="R1072" t="b">
        <v>0</v>
      </c>
      <c r="S1072" t="n">
        <v>3.670730406106098</v>
      </c>
      <c r="T1072" t="n">
        <v>206.9589726892681</v>
      </c>
      <c r="U1072" t="n">
        <v>816.2461882864732</v>
      </c>
      <c r="V1072" t="n">
        <v>169.3712182558976</v>
      </c>
      <c r="W1072" t="n">
        <v>3</v>
      </c>
      <c r="X1072" t="n">
        <v>1079.893707103004</v>
      </c>
      <c r="Y1072" t="b">
        <v>0</v>
      </c>
      <c r="Z1072" t="n">
        <v>1079.893707103004</v>
      </c>
      <c r="AA1072" t="b">
        <v>0</v>
      </c>
      <c r="AB1072" t="n">
        <v>42.9440208559578</v>
      </c>
      <c r="AC1072" t="n">
        <v>3.670730406106098</v>
      </c>
      <c r="AD1072" t="b">
        <v>0</v>
      </c>
      <c r="AE1072" t="n">
        <v>0</v>
      </c>
      <c r="AF1072" t="n">
        <v>0</v>
      </c>
      <c r="AG1072" t="n">
        <v>0.9134715090170435</v>
      </c>
      <c r="AH1072" t="n">
        <v>38.03777348160153</v>
      </c>
      <c r="AI1072" t="n">
        <v>35.53430736059613</v>
      </c>
      <c r="AJ1072" t="n">
        <v>4.018439951188022</v>
      </c>
      <c r="AK1072" t="n">
        <v>3.074729994036943</v>
      </c>
      <c r="AL1072" t="n">
        <v>4.018439951188022</v>
      </c>
      <c r="AM1072" t="n">
        <v>0</v>
      </c>
      <c r="AN1072" t="n">
        <v>0</v>
      </c>
      <c r="AO1072" t="n">
        <v>4.122024396225172</v>
      </c>
      <c r="AP1072" t="n">
        <v>0</v>
      </c>
      <c r="AQ1072" t="n">
        <v>1.154740788274661</v>
      </c>
      <c r="AR1072" t="n">
        <v>1</v>
      </c>
      <c r="AS1072" t="n">
        <v>0</v>
      </c>
      <c r="AT1072" t="n">
        <v>0</v>
      </c>
      <c r="AU1072" t="n">
        <v>0</v>
      </c>
      <c r="AV1072" t="n">
        <v>1.169652498670406</v>
      </c>
      <c r="AW1072" t="n">
        <v>0.3677188887619826</v>
      </c>
    </row>
    <row r="1073" spans="1:49">
      <c r="A1073" t="n">
        <v>0</v>
      </c>
      <c r="B1073" t="n">
        <v>-21.42638506</v>
      </c>
      <c r="C1073" t="n">
        <v>55.72113667</v>
      </c>
      <c r="D1073" t="n">
        <v>88.538371525</v>
      </c>
      <c r="E1073" t="n">
        <v>1356.344144</v>
      </c>
      <c r="F1073" t="n">
        <v>1070</v>
      </c>
      <c r="G1073" t="n">
        <v>26.4</v>
      </c>
      <c r="H1073" t="n">
        <v>0.5042902583382789</v>
      </c>
      <c r="I1073" t="n">
        <v>-0</v>
      </c>
      <c r="J1073" t="n">
        <v>0</v>
      </c>
      <c r="K1073" t="n">
        <v>0</v>
      </c>
      <c r="L1073" t="n">
        <v>0.03913355931250107</v>
      </c>
      <c r="M1073" t="n">
        <v>0</v>
      </c>
      <c r="N1073" t="n">
        <v>90.76220339463937</v>
      </c>
      <c r="O1073" t="n">
        <v>7.552553028869969</v>
      </c>
      <c r="P1073" t="b">
        <v>1</v>
      </c>
      <c r="Q1073" t="n">
        <v>0</v>
      </c>
      <c r="R1073" t="b">
        <v>0</v>
      </c>
      <c r="S1073" t="n">
        <v>7.552553028869969</v>
      </c>
      <c r="T1073" t="n">
        <v>216.8141618649475</v>
      </c>
      <c r="U1073" t="n">
        <v>855.1150543953528</v>
      </c>
      <c r="V1073" t="n">
        <v>332.6423340160939</v>
      </c>
      <c r="W1073" t="n">
        <v>3</v>
      </c>
      <c r="X1073" t="n">
        <v>1131.317216965052</v>
      </c>
      <c r="Y1073" t="b">
        <v>0</v>
      </c>
      <c r="Z1073" t="n">
        <v>1131.317216965052</v>
      </c>
      <c r="AA1073" t="b">
        <v>0</v>
      </c>
      <c r="AB1073" t="n">
        <v>84.34136258014551</v>
      </c>
      <c r="AC1073" t="n">
        <v>7.552553028869969</v>
      </c>
      <c r="AD1073" t="b">
        <v>0</v>
      </c>
      <c r="AE1073" t="n">
        <v>0</v>
      </c>
      <c r="AF1073" t="n">
        <v>0</v>
      </c>
      <c r="AG1073" t="n">
        <v>0.937513767254248</v>
      </c>
      <c r="AH1073" t="n">
        <v>38.04863752389603</v>
      </c>
      <c r="AI1073" t="n">
        <v>67.99909219605475</v>
      </c>
      <c r="AJ1073" t="n">
        <v>8.055938262101023</v>
      </c>
      <c r="AK1073" t="n">
        <v>4.249007101462517</v>
      </c>
      <c r="AL1073" t="n">
        <v>8.055938262101023</v>
      </c>
      <c r="AM1073" t="n">
        <v>0</v>
      </c>
      <c r="AN1073" t="n">
        <v>0</v>
      </c>
      <c r="AO1073" t="n">
        <v>8.185439441072013</v>
      </c>
      <c r="AP1073" t="n">
        <v>0</v>
      </c>
      <c r="AQ1073" t="n">
        <v>1.973511772851561</v>
      </c>
      <c r="AR1073" t="n">
        <v>1</v>
      </c>
      <c r="AS1073" t="n">
        <v>0</v>
      </c>
      <c r="AT1073" t="n">
        <v>0</v>
      </c>
      <c r="AU1073" t="n">
        <v>0</v>
      </c>
      <c r="AV1073" t="n">
        <v>1.989290343328512</v>
      </c>
      <c r="AW1073" t="n">
        <v>0.6253991123904151</v>
      </c>
    </row>
    <row r="1074" spans="1:49">
      <c r="A1074" t="n">
        <v>0</v>
      </c>
      <c r="B1074" t="n">
        <v>-21.42638506</v>
      </c>
      <c r="C1074" t="n">
        <v>55.793542465</v>
      </c>
      <c r="D1074" t="n">
        <v>88.65342107000001</v>
      </c>
      <c r="E1074" t="n">
        <v>1596.841961</v>
      </c>
      <c r="F1074" t="n">
        <v>1071</v>
      </c>
      <c r="G1074" t="n">
        <v>28.8</v>
      </c>
      <c r="H1074" t="n">
        <v>0.774723161518815</v>
      </c>
      <c r="I1074" t="n">
        <v>-0</v>
      </c>
      <c r="J1074" t="n">
        <v>0</v>
      </c>
      <c r="K1074" t="n">
        <v>0</v>
      </c>
      <c r="L1074" t="n">
        <v>0.04803112785416719</v>
      </c>
      <c r="M1074" t="n">
        <v>0</v>
      </c>
      <c r="N1074" t="n">
        <v>90.75476367760464</v>
      </c>
      <c r="O1074" t="n">
        <v>11.95248512160981</v>
      </c>
      <c r="P1074" t="b">
        <v>1</v>
      </c>
      <c r="Q1074" t="n">
        <v>0</v>
      </c>
      <c r="R1074" t="b">
        <v>0</v>
      </c>
      <c r="S1074" t="n">
        <v>11.95248512160981</v>
      </c>
      <c r="T1074" t="n">
        <v>236.5245402163063</v>
      </c>
      <c r="U1074" t="n">
        <v>932.8527866131122</v>
      </c>
      <c r="V1074" t="n">
        <v>482.5622967317084</v>
      </c>
      <c r="W1074" t="n">
        <v>3</v>
      </c>
      <c r="X1074" t="n">
        <v>1234.164236689147</v>
      </c>
      <c r="Y1074" t="b">
        <v>0</v>
      </c>
      <c r="Z1074" t="n">
        <v>1234.164236689147</v>
      </c>
      <c r="AA1074" t="b">
        <v>0</v>
      </c>
      <c r="AB1074" t="n">
        <v>122.3535235120964</v>
      </c>
      <c r="AC1074" t="n">
        <v>11.95248512160981</v>
      </c>
      <c r="AD1074" t="b">
        <v>0</v>
      </c>
      <c r="AE1074" t="n">
        <v>0</v>
      </c>
      <c r="AF1074" t="n">
        <v>0</v>
      </c>
      <c r="AG1074" t="n">
        <v>0.9452933246166167</v>
      </c>
      <c r="AH1074" t="n">
        <v>38.06477954660448</v>
      </c>
      <c r="AI1074" t="n">
        <v>97.8340529588978</v>
      </c>
      <c r="AJ1074" t="n">
        <v>12.64420768702391</v>
      </c>
      <c r="AK1074" t="n">
        <v>5.352175776663131</v>
      </c>
      <c r="AL1074" t="n">
        <v>12.64420768702391</v>
      </c>
      <c r="AM1074" t="n">
        <v>0</v>
      </c>
      <c r="AN1074" t="n">
        <v>0</v>
      </c>
      <c r="AO1074" t="n">
        <v>12.70649900453386</v>
      </c>
      <c r="AP1074" t="n">
        <v>0</v>
      </c>
      <c r="AQ1074" t="n">
        <v>2.838467511468555</v>
      </c>
      <c r="AR1074" t="n">
        <v>1</v>
      </c>
      <c r="AS1074" t="n">
        <v>0</v>
      </c>
      <c r="AT1074" t="n">
        <v>0</v>
      </c>
      <c r="AU1074" t="n">
        <v>0</v>
      </c>
      <c r="AV1074" t="n">
        <v>2.853405933370521</v>
      </c>
      <c r="AW1074" t="n">
        <v>0.8970623840829511</v>
      </c>
    </row>
    <row r="1075" spans="1:49">
      <c r="A1075" t="n">
        <v>0</v>
      </c>
      <c r="B1075" t="n">
        <v>-21.42638506</v>
      </c>
      <c r="C1075" t="n">
        <v>55.82871183</v>
      </c>
      <c r="D1075" t="n">
        <v>88.709303605</v>
      </c>
      <c r="E1075" t="n">
        <v>1716.8766455</v>
      </c>
      <c r="F1075" t="n">
        <v>1072</v>
      </c>
      <c r="G1075" t="n">
        <v>31.8</v>
      </c>
      <c r="H1075" t="n">
        <v>0.8968170955864649</v>
      </c>
      <c r="I1075" t="n">
        <v>-0</v>
      </c>
      <c r="J1075" t="n">
        <v>0</v>
      </c>
      <c r="K1075" t="n">
        <v>0</v>
      </c>
      <c r="L1075" t="n">
        <v>0.05959643468749776</v>
      </c>
      <c r="M1075" t="n">
        <v>0</v>
      </c>
      <c r="N1075" t="n">
        <v>90.74732396056991</v>
      </c>
      <c r="O1075" t="n">
        <v>15.08510380131791</v>
      </c>
      <c r="P1075" t="b">
        <v>1</v>
      </c>
      <c r="Q1075" t="n">
        <v>0</v>
      </c>
      <c r="R1075" t="b">
        <v>0</v>
      </c>
      <c r="S1075" t="n">
        <v>15.08510380131791</v>
      </c>
      <c r="T1075" t="n">
        <v>261.1625131555049</v>
      </c>
      <c r="U1075" t="n">
        <v>1030.024951885312</v>
      </c>
      <c r="V1075" t="n">
        <v>551.5804258487576</v>
      </c>
      <c r="W1075" t="n">
        <v>3</v>
      </c>
      <c r="X1075" t="n">
        <v>1362.723011344267</v>
      </c>
      <c r="Y1075" t="b">
        <v>0</v>
      </c>
      <c r="Z1075" t="n">
        <v>1362.723011344267</v>
      </c>
      <c r="AA1075" t="b">
        <v>0</v>
      </c>
      <c r="AB1075" t="n">
        <v>139.8530491502935</v>
      </c>
      <c r="AC1075" t="n">
        <v>15.08510380131791</v>
      </c>
      <c r="AD1075" t="b">
        <v>0</v>
      </c>
      <c r="AE1075" t="n">
        <v>0</v>
      </c>
      <c r="AF1075" t="n">
        <v>0</v>
      </c>
      <c r="AG1075" t="n">
        <v>0.9471684688805265</v>
      </c>
      <c r="AH1075" t="n">
        <v>38.08714503380322</v>
      </c>
      <c r="AI1075" t="n">
        <v>111.6053113387225</v>
      </c>
      <c r="AJ1075" t="n">
        <v>15.92652658628643</v>
      </c>
      <c r="AK1075" t="n">
        <v>5.896279479090254</v>
      </c>
      <c r="AL1075" t="n">
        <v>15.92652658628643</v>
      </c>
      <c r="AM1075" t="n">
        <v>0</v>
      </c>
      <c r="AN1075" t="n">
        <v>0</v>
      </c>
      <c r="AO1075" t="n">
        <v>15.94182172634445</v>
      </c>
      <c r="AP1075" t="n">
        <v>0</v>
      </c>
      <c r="AQ1075" t="n">
        <v>3.444453050355321</v>
      </c>
      <c r="AR1075" t="n">
        <v>1</v>
      </c>
      <c r="AS1075" t="n">
        <v>0</v>
      </c>
      <c r="AT1075" t="n">
        <v>0</v>
      </c>
      <c r="AU1075" t="n">
        <v>0</v>
      </c>
      <c r="AV1075" t="n">
        <v>3.458169513855143</v>
      </c>
      <c r="AW1075" t="n">
        <v>1.087189786907564</v>
      </c>
    </row>
    <row r="1076" spans="1:49">
      <c r="A1076" t="n">
        <v>0</v>
      </c>
      <c r="B1076" t="n">
        <v>-21.42638506</v>
      </c>
      <c r="C1076" t="n">
        <v>55.8422824</v>
      </c>
      <c r="D1076" t="n">
        <v>88.73086662</v>
      </c>
      <c r="E1076" t="n">
        <v>1775.4937595</v>
      </c>
      <c r="F1076" t="n">
        <v>1073</v>
      </c>
      <c r="G1076" t="n">
        <v>35.3</v>
      </c>
      <c r="H1076" t="n">
        <v>1.054675122801985</v>
      </c>
      <c r="I1076" t="n">
        <v>-0</v>
      </c>
      <c r="J1076" t="n">
        <v>0</v>
      </c>
      <c r="K1076" t="n">
        <v>0</v>
      </c>
      <c r="L1076" t="n">
        <v>0.07634039081249938</v>
      </c>
      <c r="M1076" t="n">
        <v>0</v>
      </c>
      <c r="N1076" t="n">
        <v>90.73988424353519</v>
      </c>
      <c r="O1076" t="n">
        <v>19.45345419376796</v>
      </c>
      <c r="P1076" t="b">
        <v>1</v>
      </c>
      <c r="Q1076" t="n">
        <v>0</v>
      </c>
      <c r="R1076" t="b">
        <v>0</v>
      </c>
      <c r="S1076" t="n">
        <v>19.45345419376796</v>
      </c>
      <c r="T1076" t="n">
        <v>289.9068149179033</v>
      </c>
      <c r="U1076" t="n">
        <v>1143.39247803621</v>
      </c>
      <c r="V1076" t="n">
        <v>640.7810860244939</v>
      </c>
      <c r="W1076" t="n">
        <v>3</v>
      </c>
      <c r="X1076" t="n">
        <v>1512.708248441906</v>
      </c>
      <c r="Y1076" t="b">
        <v>0</v>
      </c>
      <c r="Z1076" t="n">
        <v>1512.708248441906</v>
      </c>
      <c r="AA1076" t="b">
        <v>0</v>
      </c>
      <c r="AB1076" t="n">
        <v>162.4698493976911</v>
      </c>
      <c r="AC1076" t="n">
        <v>19.45345419376796</v>
      </c>
      <c r="AD1076" t="b">
        <v>0</v>
      </c>
      <c r="AE1076" t="n">
        <v>0</v>
      </c>
      <c r="AF1076" t="n">
        <v>0</v>
      </c>
      <c r="AG1076" t="n">
        <v>0.9490559208664247</v>
      </c>
      <c r="AH1076" t="n">
        <v>38.11440474991474</v>
      </c>
      <c r="AI1076" t="n">
        <v>129.3960832762901</v>
      </c>
      <c r="AJ1076" t="n">
        <v>20.49769014243993</v>
      </c>
      <c r="AK1076" t="n">
        <v>6.591964306002041</v>
      </c>
      <c r="AL1076" t="n">
        <v>20.49769014243993</v>
      </c>
      <c r="AM1076" t="n">
        <v>0</v>
      </c>
      <c r="AN1076" t="n">
        <v>0</v>
      </c>
      <c r="AO1076" t="n">
        <v>20.5078587271114</v>
      </c>
      <c r="AP1076" t="n">
        <v>0</v>
      </c>
      <c r="AQ1076" t="n">
        <v>4.309696724655067</v>
      </c>
      <c r="AR1076" t="n">
        <v>1</v>
      </c>
      <c r="AS1076" t="n">
        <v>0</v>
      </c>
      <c r="AT1076" t="n">
        <v>0</v>
      </c>
      <c r="AU1076" t="n">
        <v>0</v>
      </c>
      <c r="AV1076" t="n">
        <v>4.321962992692928</v>
      </c>
      <c r="AW1076" t="n">
        <v>1.358751792305872</v>
      </c>
    </row>
    <row r="1077" spans="1:49">
      <c r="A1077" t="n">
        <v>0</v>
      </c>
      <c r="B1077" t="n">
        <v>-21.42638506</v>
      </c>
      <c r="C1077" t="n">
        <v>55.86956698</v>
      </c>
      <c r="D1077" t="n">
        <v>88.77422058499999</v>
      </c>
      <c r="E1077" t="n">
        <v>1862.543559</v>
      </c>
      <c r="F1077" t="n">
        <v>1074</v>
      </c>
      <c r="G1077" t="n">
        <v>39.5</v>
      </c>
      <c r="H1077" t="n">
        <v>1.30114907987225</v>
      </c>
      <c r="I1077" t="n">
        <v>-0</v>
      </c>
      <c r="J1077" t="n">
        <v>0</v>
      </c>
      <c r="K1077" t="n">
        <v>0</v>
      </c>
      <c r="L1077" t="n">
        <v>0.09691502454166845</v>
      </c>
      <c r="M1077" t="n">
        <v>0</v>
      </c>
      <c r="N1077" t="n">
        <v>90.73244452650046</v>
      </c>
      <c r="O1077" t="n">
        <v>26.47856643950531</v>
      </c>
      <c r="P1077" t="b">
        <v>1</v>
      </c>
      <c r="Q1077" t="n">
        <v>0</v>
      </c>
      <c r="R1077" t="b">
        <v>0</v>
      </c>
      <c r="S1077" t="n">
        <v>26.47856643950531</v>
      </c>
      <c r="T1077" t="n">
        <v>324.3999770327813</v>
      </c>
      <c r="U1077" t="n">
        <v>1279.433509417289</v>
      </c>
      <c r="V1077" t="n">
        <v>779.4442108253141</v>
      </c>
      <c r="W1077" t="n">
        <v>3</v>
      </c>
      <c r="X1077" t="n">
        <v>1692.690532959074</v>
      </c>
      <c r="Y1077" t="b">
        <v>0</v>
      </c>
      <c r="Z1077" t="n">
        <v>1692.690532959074</v>
      </c>
      <c r="AA1077" t="b">
        <v>0</v>
      </c>
      <c r="AB1077" t="n">
        <v>197.6278425013474</v>
      </c>
      <c r="AC1077" t="n">
        <v>26.47856643950531</v>
      </c>
      <c r="AD1077" t="b">
        <v>0</v>
      </c>
      <c r="AE1077" t="n">
        <v>0</v>
      </c>
      <c r="AF1077" t="n">
        <v>0</v>
      </c>
      <c r="AG1077" t="n">
        <v>0.9512878241759083</v>
      </c>
      <c r="AH1077" t="n">
        <v>38.14830245301834</v>
      </c>
      <c r="AI1077" t="n">
        <v>157.0277280591297</v>
      </c>
      <c r="AJ1077" t="n">
        <v>27.83444270659455</v>
      </c>
      <c r="AK1077" t="n">
        <v>7.64916229847401</v>
      </c>
      <c r="AL1077" t="n">
        <v>27.83444270659455</v>
      </c>
      <c r="AM1077" t="n">
        <v>0</v>
      </c>
      <c r="AN1077" t="n">
        <v>0</v>
      </c>
      <c r="AO1077" t="n">
        <v>27.83930488504478</v>
      </c>
      <c r="AP1077" t="n">
        <v>0</v>
      </c>
      <c r="AQ1077" t="n">
        <v>5.715493781131374</v>
      </c>
      <c r="AR1077" t="n">
        <v>1</v>
      </c>
      <c r="AS1077" t="n">
        <v>0</v>
      </c>
      <c r="AT1077" t="n">
        <v>0</v>
      </c>
      <c r="AU1077" t="n">
        <v>0</v>
      </c>
      <c r="AV1077" t="n">
        <v>5.725295810565854</v>
      </c>
      <c r="AW1077" t="n">
        <v>1.799935806308364</v>
      </c>
    </row>
    <row r="1078" spans="1:49">
      <c r="A1078" t="n">
        <v>0</v>
      </c>
      <c r="B1078" t="n">
        <v>-21.42638506</v>
      </c>
      <c r="C1078" t="n">
        <v>55.915466765</v>
      </c>
      <c r="D1078" t="n">
        <v>88.84715327000001</v>
      </c>
      <c r="E1078" t="n">
        <v>1674.7667105</v>
      </c>
      <c r="F1078" t="n">
        <v>1075</v>
      </c>
      <c r="G1078" t="n">
        <v>44.5</v>
      </c>
      <c r="H1078" t="n">
        <v>1.407395224375691</v>
      </c>
      <c r="I1078" t="n">
        <v>-0</v>
      </c>
      <c r="J1078" t="n">
        <v>0</v>
      </c>
      <c r="K1078" t="n">
        <v>0</v>
      </c>
      <c r="L1078" t="n">
        <v>0.1324569051666655</v>
      </c>
      <c r="M1078" t="n">
        <v>0</v>
      </c>
      <c r="N1078" t="n">
        <v>90.72500480946573</v>
      </c>
      <c r="O1078" t="n">
        <v>32.23265110059823</v>
      </c>
      <c r="P1078" t="b">
        <v>1</v>
      </c>
      <c r="Q1078" t="n">
        <v>0</v>
      </c>
      <c r="R1078" t="b">
        <v>0</v>
      </c>
      <c r="S1078" t="n">
        <v>32.23265110059823</v>
      </c>
      <c r="T1078" t="n">
        <v>365.4632652647789</v>
      </c>
      <c r="U1078" t="n">
        <v>1441.387118204288</v>
      </c>
      <c r="V1078" t="n">
        <v>842.2163712514215</v>
      </c>
      <c r="W1078" t="n">
        <v>3</v>
      </c>
      <c r="X1078" t="n">
        <v>1906.955157384273</v>
      </c>
      <c r="Y1078" t="b">
        <v>0</v>
      </c>
      <c r="Z1078" t="n">
        <v>1906.955157384273</v>
      </c>
      <c r="AA1078" t="b">
        <v>0</v>
      </c>
      <c r="AB1078" t="n">
        <v>213.5437046783523</v>
      </c>
      <c r="AC1078" t="n">
        <v>32.23265110059823</v>
      </c>
      <c r="AD1078" t="b">
        <v>0</v>
      </c>
      <c r="AE1078" t="n">
        <v>0</v>
      </c>
      <c r="AF1078" t="n">
        <v>0</v>
      </c>
      <c r="AG1078" t="n">
        <v>0.9517301860020607</v>
      </c>
      <c r="AH1078" t="n">
        <v>38.19242004762453</v>
      </c>
      <c r="AI1078" t="n">
        <v>169.595015768109</v>
      </c>
      <c r="AJ1078" t="n">
        <v>33.86742542652571</v>
      </c>
      <c r="AK1078" t="n">
        <v>8.186319866104213</v>
      </c>
      <c r="AL1078" t="n">
        <v>33.86742542652571</v>
      </c>
      <c r="AM1078" t="n">
        <v>0</v>
      </c>
      <c r="AN1078" t="n">
        <v>0</v>
      </c>
      <c r="AO1078" t="n">
        <v>32.72166347265953</v>
      </c>
      <c r="AP1078" t="n">
        <v>1.236161442071122</v>
      </c>
      <c r="AQ1078" t="n">
        <v>6.868971071220009</v>
      </c>
      <c r="AR1078" t="n">
        <v>1</v>
      </c>
      <c r="AS1078" t="n">
        <v>0</v>
      </c>
      <c r="AT1078" t="n">
        <v>0</v>
      </c>
      <c r="AU1078" t="n">
        <v>0</v>
      </c>
      <c r="AV1078" t="n">
        <v>6.882994646668557</v>
      </c>
      <c r="AW1078" t="n">
        <v>2.163896666492604</v>
      </c>
    </row>
    <row r="1079" spans="1:49">
      <c r="A1079" t="n">
        <v>0</v>
      </c>
      <c r="B1079" t="n">
        <v>-21.42638506</v>
      </c>
      <c r="C1079" t="n">
        <v>55.99500342</v>
      </c>
      <c r="D1079" t="n">
        <v>88.973533425</v>
      </c>
      <c r="E1079" t="n">
        <v>1428.219738</v>
      </c>
      <c r="F1079" t="n">
        <v>1076</v>
      </c>
      <c r="G1079" t="n">
        <v>49.3</v>
      </c>
      <c r="H1079" t="n">
        <v>1.235936689291658</v>
      </c>
      <c r="I1079" t="n">
        <v>-0</v>
      </c>
      <c r="J1079" t="n">
        <v>0</v>
      </c>
      <c r="K1079" t="n">
        <v>0</v>
      </c>
      <c r="L1079" t="n">
        <v>0.1867840960208288</v>
      </c>
      <c r="M1079" t="n">
        <v>0</v>
      </c>
      <c r="N1079" t="n">
        <v>90.717565092431</v>
      </c>
      <c r="O1079" t="n">
        <v>31.91926594282717</v>
      </c>
      <c r="P1079" t="b">
        <v>1</v>
      </c>
      <c r="Q1079" t="n">
        <v>0</v>
      </c>
      <c r="R1079" t="b">
        <v>0</v>
      </c>
      <c r="S1079" t="n">
        <v>31.91926594282717</v>
      </c>
      <c r="T1079" t="n">
        <v>404.8840219674966</v>
      </c>
      <c r="U1079" t="n">
        <v>1596.862582639807</v>
      </c>
      <c r="V1079" t="n">
        <v>752.8243169457875</v>
      </c>
      <c r="W1079" t="n">
        <v>4</v>
      </c>
      <c r="X1079" t="n">
        <v>1424.401423714708</v>
      </c>
      <c r="Y1079" t="b">
        <v>1</v>
      </c>
      <c r="Z1079" t="n">
        <v>1424.401423714708</v>
      </c>
      <c r="AA1079" t="b">
        <v>0</v>
      </c>
      <c r="AB1079" t="n">
        <v>190.8783765075526</v>
      </c>
      <c r="AC1079" t="n">
        <v>31.91926594282717</v>
      </c>
      <c r="AD1079" t="b">
        <v>0</v>
      </c>
      <c r="AE1079" t="n">
        <v>0</v>
      </c>
      <c r="AF1079" t="n">
        <v>3.818314285292445</v>
      </c>
      <c r="AG1079" t="n">
        <v>0.9558009984375213</v>
      </c>
      <c r="AH1079" t="n">
        <v>38.24563718151394</v>
      </c>
      <c r="AI1079" t="n">
        <v>223.8846911450731</v>
      </c>
      <c r="AJ1079" t="n">
        <v>33.39530508443349</v>
      </c>
      <c r="AK1079" t="n">
        <v>9.895479813736102</v>
      </c>
      <c r="AL1079" t="n">
        <v>33.48482603572055</v>
      </c>
      <c r="AM1079" t="n">
        <v>0</v>
      </c>
      <c r="AN1079" t="n">
        <v>0</v>
      </c>
      <c r="AO1079" t="n">
        <v>23.77365303398707</v>
      </c>
      <c r="AP1079" t="n">
        <v>9.723377117147159</v>
      </c>
      <c r="AQ1079" t="n">
        <v>5.154515011038122</v>
      </c>
      <c r="AR1079" t="n">
        <v>1</v>
      </c>
      <c r="AS1079" t="n">
        <v>0</v>
      </c>
      <c r="AT1079" t="n">
        <v>0</v>
      </c>
      <c r="AU1079" t="n">
        <v>0</v>
      </c>
      <c r="AV1079" t="n">
        <v>5.171032070361596</v>
      </c>
      <c r="AW1079" t="n">
        <v>1.625684695948104</v>
      </c>
    </row>
    <row r="1080" spans="1:49">
      <c r="A1080" t="n">
        <v>0</v>
      </c>
      <c r="B1080" t="n">
        <v>-21.42638506</v>
      </c>
      <c r="C1080" t="n">
        <v>56.13011099000001</v>
      </c>
      <c r="D1080" t="n">
        <v>89.18821326</v>
      </c>
      <c r="E1080" t="n">
        <v>1515.1847425</v>
      </c>
      <c r="F1080" t="n">
        <v>1077</v>
      </c>
      <c r="G1080" t="n">
        <v>53.3</v>
      </c>
      <c r="H1080" t="n">
        <v>0.9821913517910019</v>
      </c>
      <c r="I1080" t="n">
        <v>-0</v>
      </c>
      <c r="J1080" t="n">
        <v>0</v>
      </c>
      <c r="K1080" t="n">
        <v>0</v>
      </c>
      <c r="L1080" t="n">
        <v>0.2485252063333361</v>
      </c>
      <c r="M1080" t="n">
        <v>0</v>
      </c>
      <c r="N1080" t="n">
        <v>90.71012537539627</v>
      </c>
      <c r="O1080" t="n">
        <v>28.32023751269234</v>
      </c>
      <c r="P1080" t="b">
        <v>1</v>
      </c>
      <c r="Q1080" t="n">
        <v>0</v>
      </c>
      <c r="R1080" t="b">
        <v>0</v>
      </c>
      <c r="S1080" t="n">
        <v>28.32023751269234</v>
      </c>
      <c r="T1080" t="n">
        <v>437.7346525530947</v>
      </c>
      <c r="U1080" t="n">
        <v>1726.425469669405</v>
      </c>
      <c r="V1080" t="n">
        <v>617.8134305875818</v>
      </c>
      <c r="W1080" t="n">
        <v>4</v>
      </c>
      <c r="X1080" t="n">
        <v>1539.97151894511</v>
      </c>
      <c r="Y1080" t="b">
        <v>0</v>
      </c>
      <c r="Z1080" t="n">
        <v>1539.97151894511</v>
      </c>
      <c r="AA1080" t="b">
        <v>0</v>
      </c>
      <c r="AB1080" t="n">
        <v>156.6464073497926</v>
      </c>
      <c r="AC1080" t="n">
        <v>28.32023751269234</v>
      </c>
      <c r="AD1080" t="b">
        <v>0</v>
      </c>
      <c r="AE1080" t="n">
        <v>0</v>
      </c>
      <c r="AF1080" t="n">
        <v>0</v>
      </c>
      <c r="AG1080" t="n">
        <v>0.9536496810522311</v>
      </c>
      <c r="AH1080" t="n">
        <v>38.29389249959203</v>
      </c>
      <c r="AI1080" t="n">
        <v>184.1478771321176</v>
      </c>
      <c r="AJ1080" t="n">
        <v>29.69668849618296</v>
      </c>
      <c r="AK1080" t="n">
        <v>8.535312838628187</v>
      </c>
      <c r="AL1080" t="n">
        <v>29.69668849618296</v>
      </c>
      <c r="AM1080" t="n">
        <v>0</v>
      </c>
      <c r="AN1080" t="n">
        <v>0</v>
      </c>
      <c r="AO1080" t="n">
        <v>27.464688628285</v>
      </c>
      <c r="AP1080" t="n">
        <v>2.267994402478998</v>
      </c>
      <c r="AQ1080" t="n">
        <v>5.882350924928396</v>
      </c>
      <c r="AR1080" t="n">
        <v>1</v>
      </c>
      <c r="AS1080" t="n">
        <v>0</v>
      </c>
      <c r="AT1080" t="n">
        <v>0</v>
      </c>
      <c r="AU1080" t="n">
        <v>0</v>
      </c>
      <c r="AV1080" t="n">
        <v>5.898122272255457</v>
      </c>
      <c r="AW1080" t="n">
        <v>1.854269511843476</v>
      </c>
    </row>
    <row r="1081" spans="1:49">
      <c r="A1081" t="n">
        <v>0</v>
      </c>
      <c r="B1081" t="n">
        <v>-21.42638506</v>
      </c>
      <c r="C1081" t="n">
        <v>56.31363337000001</v>
      </c>
      <c r="D1081" t="n">
        <v>89.47982204</v>
      </c>
      <c r="E1081" t="n">
        <v>1702.281815</v>
      </c>
      <c r="F1081" t="n">
        <v>1078</v>
      </c>
      <c r="G1081" t="n">
        <v>56.4</v>
      </c>
      <c r="H1081" t="n">
        <v>0.7519645702110083</v>
      </c>
      <c r="I1081" t="n">
        <v>-0</v>
      </c>
      <c r="J1081" t="n">
        <v>0</v>
      </c>
      <c r="K1081" t="n">
        <v>0</v>
      </c>
      <c r="L1081" t="n">
        <v>0.296574305333331</v>
      </c>
      <c r="M1081" t="n">
        <v>0</v>
      </c>
      <c r="N1081" t="n">
        <v>90.70268565836155</v>
      </c>
      <c r="O1081" t="n">
        <v>24.0083756233532</v>
      </c>
      <c r="P1081" t="b">
        <v>1</v>
      </c>
      <c r="Q1081" t="n">
        <v>0</v>
      </c>
      <c r="R1081" t="b">
        <v>0</v>
      </c>
      <c r="S1081" t="n">
        <v>24.0083756233532</v>
      </c>
      <c r="T1081" t="n">
        <v>463.1938912569332</v>
      </c>
      <c r="U1081" t="n">
        <v>1826.836707117345</v>
      </c>
      <c r="V1081" t="n">
        <v>494.9614053451442</v>
      </c>
      <c r="W1081" t="n">
        <v>4</v>
      </c>
      <c r="X1081" t="n">
        <v>1629.538342748671</v>
      </c>
      <c r="Y1081" t="b">
        <v>0</v>
      </c>
      <c r="Z1081" t="n">
        <v>1629.538342748671</v>
      </c>
      <c r="AA1081" t="b">
        <v>0</v>
      </c>
      <c r="AB1081" t="n">
        <v>125.4973137284848</v>
      </c>
      <c r="AC1081" t="n">
        <v>24.0083756233532</v>
      </c>
      <c r="AD1081" t="b">
        <v>0</v>
      </c>
      <c r="AE1081" t="n">
        <v>0</v>
      </c>
      <c r="AF1081" t="n">
        <v>0</v>
      </c>
      <c r="AG1081" t="n">
        <v>0.9507286708061335</v>
      </c>
      <c r="AH1081" t="n">
        <v>38.33879075300391</v>
      </c>
      <c r="AI1081" t="n">
        <v>147.9833942844367</v>
      </c>
      <c r="AJ1081" t="n">
        <v>25.25260503924451</v>
      </c>
      <c r="AK1081" t="n">
        <v>7.291338535014262</v>
      </c>
      <c r="AL1081" t="n">
        <v>25.25260503924451</v>
      </c>
      <c r="AM1081" t="n">
        <v>0</v>
      </c>
      <c r="AN1081" t="n">
        <v>0</v>
      </c>
      <c r="AO1081" t="n">
        <v>25.32745471758346</v>
      </c>
      <c r="AP1081" t="n">
        <v>0</v>
      </c>
      <c r="AQ1081" t="n">
        <v>5.287396728747686</v>
      </c>
      <c r="AR1081" t="n">
        <v>1</v>
      </c>
      <c r="AS1081" t="n">
        <v>0</v>
      </c>
      <c r="AT1081" t="n">
        <v>0</v>
      </c>
      <c r="AU1081" t="n">
        <v>0</v>
      </c>
      <c r="AV1081" t="n">
        <v>5.298687456221835</v>
      </c>
      <c r="AW1081" t="n">
        <v>1.665817382097512</v>
      </c>
    </row>
    <row r="1082" spans="1:49">
      <c r="A1082" t="n">
        <v>0</v>
      </c>
      <c r="B1082" t="n">
        <v>-21.42638506</v>
      </c>
      <c r="C1082" t="n">
        <v>56.540706325</v>
      </c>
      <c r="D1082" t="n">
        <v>89.84063072000001</v>
      </c>
      <c r="E1082" t="n">
        <v>1910.3926565</v>
      </c>
      <c r="F1082" t="n">
        <v>1079</v>
      </c>
      <c r="G1082" t="n">
        <v>58.9</v>
      </c>
      <c r="H1082" t="n">
        <v>0.67661703403164</v>
      </c>
      <c r="I1082" t="n">
        <v>-0</v>
      </c>
      <c r="J1082" t="n">
        <v>0</v>
      </c>
      <c r="K1082" t="n">
        <v>0</v>
      </c>
      <c r="L1082" t="n">
        <v>0.3314948740208364</v>
      </c>
      <c r="M1082" t="n">
        <v>0</v>
      </c>
      <c r="N1082" t="n">
        <v>90.69524594132682</v>
      </c>
      <c r="O1082" t="n">
        <v>23.12820776303636</v>
      </c>
      <c r="P1082" t="b">
        <v>1</v>
      </c>
      <c r="Q1082" t="n">
        <v>0</v>
      </c>
      <c r="R1082" t="b">
        <v>0</v>
      </c>
      <c r="S1082" t="n">
        <v>23.12820776303636</v>
      </c>
      <c r="T1082" t="n">
        <v>483.7255353729321</v>
      </c>
      <c r="U1082" t="n">
        <v>1907.813511510844</v>
      </c>
      <c r="V1082" t="n">
        <v>456.57733419085</v>
      </c>
      <c r="W1082" t="n">
        <v>4</v>
      </c>
      <c r="X1082" t="n">
        <v>1701.769652267673</v>
      </c>
      <c r="Y1082" t="b">
        <v>0</v>
      </c>
      <c r="Z1082" t="n">
        <v>1701.769652267673</v>
      </c>
      <c r="AA1082" t="b">
        <v>0</v>
      </c>
      <c r="AB1082" t="n">
        <v>115.765044166037</v>
      </c>
      <c r="AC1082" t="n">
        <v>23.12820776303636</v>
      </c>
      <c r="AD1082" t="b">
        <v>0</v>
      </c>
      <c r="AE1082" t="n">
        <v>0</v>
      </c>
      <c r="AF1082" t="n">
        <v>0</v>
      </c>
      <c r="AG1082" t="n">
        <v>0.9493672221382571</v>
      </c>
      <c r="AH1082" t="n">
        <v>38.37925177833973</v>
      </c>
      <c r="AI1082" t="n">
        <v>136.7030972016468</v>
      </c>
      <c r="AJ1082" t="n">
        <v>24.36170875053466</v>
      </c>
      <c r="AK1082" t="n">
        <v>6.921657553623248</v>
      </c>
      <c r="AL1082" t="n">
        <v>24.36170875053466</v>
      </c>
      <c r="AM1082" t="n">
        <v>0</v>
      </c>
      <c r="AN1082" t="n">
        <v>0</v>
      </c>
      <c r="AO1082" t="n">
        <v>24.4435576508722</v>
      </c>
      <c r="AP1082" t="n">
        <v>0</v>
      </c>
      <c r="AQ1082" t="n">
        <v>5.022961928813011</v>
      </c>
      <c r="AR1082" t="n">
        <v>1</v>
      </c>
      <c r="AS1082" t="n">
        <v>0</v>
      </c>
      <c r="AT1082" t="n">
        <v>0</v>
      </c>
      <c r="AU1082" t="n">
        <v>0</v>
      </c>
      <c r="AV1082" t="n">
        <v>5.030735310661113</v>
      </c>
      <c r="AW1082" t="n">
        <v>1.581577776471924</v>
      </c>
    </row>
    <row r="1083" spans="1:49">
      <c r="A1083" t="n">
        <v>0</v>
      </c>
      <c r="B1083" t="n">
        <v>-21.42638506</v>
      </c>
      <c r="C1083" t="n">
        <v>56.79052826</v>
      </c>
      <c r="D1083" t="n">
        <v>90.23758649999999</v>
      </c>
      <c r="E1083" t="n">
        <v>2115.5548675</v>
      </c>
      <c r="F1083" t="n">
        <v>1080</v>
      </c>
      <c r="G1083" t="n">
        <v>61.2</v>
      </c>
      <c r="H1083" t="n">
        <v>0.541567293662423</v>
      </c>
      <c r="I1083" t="n">
        <v>-0</v>
      </c>
      <c r="J1083" t="n">
        <v>0</v>
      </c>
      <c r="K1083" t="n">
        <v>0</v>
      </c>
      <c r="L1083" t="n">
        <v>0.3565399451458368</v>
      </c>
      <c r="M1083" t="n">
        <v>0</v>
      </c>
      <c r="N1083" t="n">
        <v>90.68780622429209</v>
      </c>
      <c r="O1083" t="n">
        <v>20.2792023312479</v>
      </c>
      <c r="P1083" t="b">
        <v>1</v>
      </c>
      <c r="Q1083" t="n">
        <v>0</v>
      </c>
      <c r="R1083" t="b">
        <v>0</v>
      </c>
      <c r="S1083" t="n">
        <v>20.2792023312479</v>
      </c>
      <c r="T1083" t="n">
        <v>502.614647959651</v>
      </c>
      <c r="U1083" t="n">
        <v>1982.312171552863</v>
      </c>
      <c r="V1083" t="n">
        <v>385.2894426472694</v>
      </c>
      <c r="W1083" t="n">
        <v>4</v>
      </c>
      <c r="X1083" t="n">
        <v>1768.222457025154</v>
      </c>
      <c r="Y1083" t="b">
        <v>0</v>
      </c>
      <c r="Z1083" t="n">
        <v>1768.222457025154</v>
      </c>
      <c r="AA1083" t="b">
        <v>0</v>
      </c>
      <c r="AB1083" t="n">
        <v>97.69002095519001</v>
      </c>
      <c r="AC1083" t="n">
        <v>20.2792023312479</v>
      </c>
      <c r="AD1083" t="b">
        <v>0</v>
      </c>
      <c r="AE1083" t="n">
        <v>0</v>
      </c>
      <c r="AF1083" t="n">
        <v>0</v>
      </c>
      <c r="AG1083" t="n">
        <v>0.9463687719722755</v>
      </c>
      <c r="AH1083" t="n">
        <v>38.4193064857091</v>
      </c>
      <c r="AI1083" t="n">
        <v>115.7244025326998</v>
      </c>
      <c r="AJ1083" t="n">
        <v>21.42843564986313</v>
      </c>
      <c r="AK1083" t="n">
        <v>6.206441820603388</v>
      </c>
      <c r="AL1083" t="n">
        <v>21.42843564986313</v>
      </c>
      <c r="AM1083" t="n">
        <v>0</v>
      </c>
      <c r="AN1083" t="n">
        <v>0</v>
      </c>
      <c r="AO1083" t="n">
        <v>21.49807967538813</v>
      </c>
      <c r="AP1083" t="n">
        <v>0</v>
      </c>
      <c r="AQ1083" t="n">
        <v>4.433744308854136</v>
      </c>
      <c r="AR1083" t="n">
        <v>1</v>
      </c>
      <c r="AS1083" t="n">
        <v>0</v>
      </c>
      <c r="AT1083" t="n">
        <v>0</v>
      </c>
      <c r="AU1083" t="n">
        <v>0</v>
      </c>
      <c r="AV1083" t="n">
        <v>4.439316797068932</v>
      </c>
      <c r="AW1083" t="n">
        <v>1.395645836123321</v>
      </c>
    </row>
    <row r="1084" spans="1:49">
      <c r="A1084" t="n">
        <v>0</v>
      </c>
      <c r="B1084" t="n">
        <v>-21.42638506</v>
      </c>
      <c r="C1084" t="n">
        <v>57.02719407</v>
      </c>
      <c r="D1084" t="n">
        <v>90.613637795</v>
      </c>
      <c r="E1084" t="n">
        <v>2291.6099525</v>
      </c>
      <c r="F1084" t="n">
        <v>1081</v>
      </c>
      <c r="G1084" t="n">
        <v>62.6</v>
      </c>
      <c r="H1084" t="n">
        <v>0.2404471246520075</v>
      </c>
      <c r="I1084" t="n">
        <v>-0</v>
      </c>
      <c r="J1084" t="n">
        <v>0</v>
      </c>
      <c r="K1084" t="n">
        <v>0</v>
      </c>
      <c r="L1084" t="n">
        <v>0.3511143113541665</v>
      </c>
      <c r="M1084" t="n">
        <v>0</v>
      </c>
      <c r="N1084" t="n">
        <v>90.68036650725736</v>
      </c>
      <c r="O1084" t="n">
        <v>11.94012027431806</v>
      </c>
      <c r="P1084" t="b">
        <v>1</v>
      </c>
      <c r="Q1084" t="n">
        <v>0</v>
      </c>
      <c r="R1084" t="b">
        <v>0</v>
      </c>
      <c r="S1084" t="n">
        <v>11.94012027431806</v>
      </c>
      <c r="T1084" t="n">
        <v>514.1123686646104</v>
      </c>
      <c r="U1084" t="n">
        <v>2027.659182013223</v>
      </c>
      <c r="V1084" t="n">
        <v>221.7798223029162</v>
      </c>
      <c r="W1084" t="n">
        <v>4</v>
      </c>
      <c r="X1084" t="n">
        <v>1808.671990355795</v>
      </c>
      <c r="Y1084" t="b">
        <v>0</v>
      </c>
      <c r="Z1084" t="n">
        <v>1808.671990355795</v>
      </c>
      <c r="AA1084" t="b">
        <v>0</v>
      </c>
      <c r="AB1084" t="n">
        <v>56.23220646625665</v>
      </c>
      <c r="AC1084" t="n">
        <v>11.94012027431806</v>
      </c>
      <c r="AD1084" t="b">
        <v>0</v>
      </c>
      <c r="AE1084" t="n">
        <v>0</v>
      </c>
      <c r="AF1084" t="n">
        <v>0</v>
      </c>
      <c r="AG1084" t="n">
        <v>0.9331187496639805</v>
      </c>
      <c r="AH1084" t="n">
        <v>38.45650695668032</v>
      </c>
      <c r="AI1084" t="n">
        <v>67.55902207678183</v>
      </c>
      <c r="AJ1084" t="n">
        <v>12.79592793373592</v>
      </c>
      <c r="AK1084" t="n">
        <v>4.518431867973923</v>
      </c>
      <c r="AL1084" t="n">
        <v>12.79592793373592</v>
      </c>
      <c r="AM1084" t="n">
        <v>0</v>
      </c>
      <c r="AN1084" t="n">
        <v>0</v>
      </c>
      <c r="AO1084" t="n">
        <v>12.79618770676208</v>
      </c>
      <c r="AP1084" t="n">
        <v>0</v>
      </c>
      <c r="AQ1084" t="n">
        <v>2.904059614176965</v>
      </c>
      <c r="AR1084" t="n">
        <v>1</v>
      </c>
      <c r="AS1084" t="n">
        <v>0</v>
      </c>
      <c r="AT1084" t="n">
        <v>0</v>
      </c>
      <c r="AU1084" t="n">
        <v>0</v>
      </c>
      <c r="AV1084" t="n">
        <v>2.912206360231971</v>
      </c>
      <c r="AW1084" t="n">
        <v>0.9155482400519687</v>
      </c>
    </row>
    <row r="1085" spans="1:49">
      <c r="A1085" t="n">
        <v>0</v>
      </c>
      <c r="B1085" t="n">
        <v>-21.42638506</v>
      </c>
      <c r="C1085" t="n">
        <v>57.20912646</v>
      </c>
      <c r="D1085" t="n">
        <v>90.902720155</v>
      </c>
      <c r="E1085" t="n">
        <v>2092.2724705</v>
      </c>
      <c r="F1085" t="n">
        <v>1082</v>
      </c>
      <c r="G1085" t="n">
        <v>63</v>
      </c>
      <c r="H1085" t="n">
        <v>-0.003355792270452795</v>
      </c>
      <c r="I1085" t="n">
        <v>-0</v>
      </c>
      <c r="J1085" t="n">
        <v>0</v>
      </c>
      <c r="K1085" t="n">
        <v>0</v>
      </c>
      <c r="L1085" t="n">
        <v>0.3114900800624985</v>
      </c>
      <c r="M1085" t="n">
        <v>0</v>
      </c>
      <c r="N1085" t="n">
        <v>90.67292679022263</v>
      </c>
      <c r="O1085" t="n">
        <v>4.793343905636396</v>
      </c>
      <c r="P1085" t="b">
        <v>1</v>
      </c>
      <c r="Q1085" t="n">
        <v>0</v>
      </c>
      <c r="R1085" t="b">
        <v>0</v>
      </c>
      <c r="S1085" t="n">
        <v>4.793343905636396</v>
      </c>
      <c r="T1085" t="n">
        <v>517.3974317231701</v>
      </c>
      <c r="U1085" t="n">
        <v>2040.615470716183</v>
      </c>
      <c r="V1085" t="n">
        <v>88.46789679423303</v>
      </c>
      <c r="W1085" t="n">
        <v>4</v>
      </c>
      <c r="X1085" t="n">
        <v>1820.228999878835</v>
      </c>
      <c r="Y1085" t="b">
        <v>0</v>
      </c>
      <c r="Z1085" t="n">
        <v>1820.228999878835</v>
      </c>
      <c r="AA1085" t="b">
        <v>0</v>
      </c>
      <c r="AB1085" t="n">
        <v>22.43100831496781</v>
      </c>
      <c r="AC1085" t="n">
        <v>4.793343905636396</v>
      </c>
      <c r="AD1085" t="b">
        <v>0</v>
      </c>
      <c r="AE1085" t="n">
        <v>0</v>
      </c>
      <c r="AF1085" t="n">
        <v>0</v>
      </c>
      <c r="AG1085" t="n">
        <v>0.8892087531109086</v>
      </c>
      <c r="AH1085" t="n">
        <v>38.48382143520843</v>
      </c>
      <c r="AI1085" t="n">
        <v>28.28005259764168</v>
      </c>
      <c r="AJ1085" t="n">
        <v>5.390572111291998</v>
      </c>
      <c r="AK1085" t="n">
        <v>3.133182289381804</v>
      </c>
      <c r="AL1085" t="n">
        <v>5.390572111291998</v>
      </c>
      <c r="AM1085" t="n">
        <v>0</v>
      </c>
      <c r="AN1085" t="n">
        <v>0</v>
      </c>
      <c r="AO1085" t="n">
        <v>5.517334684680148</v>
      </c>
      <c r="AP1085" t="n">
        <v>0</v>
      </c>
      <c r="AQ1085" t="n">
        <v>1.601967440956422</v>
      </c>
      <c r="AR1085" t="n">
        <v>1</v>
      </c>
      <c r="AS1085" t="n">
        <v>0</v>
      </c>
      <c r="AT1085" t="n">
        <v>0</v>
      </c>
      <c r="AU1085" t="n">
        <v>0</v>
      </c>
      <c r="AV1085" t="n">
        <v>1.615544588151961</v>
      </c>
      <c r="AW1085" t="n">
        <v>0.5078997919262126</v>
      </c>
    </row>
    <row r="1086" spans="1:49">
      <c r="A1086" t="n">
        <v>-17.23301847</v>
      </c>
      <c r="B1086" t="n">
        <v>-4.196004049999999</v>
      </c>
      <c r="C1086" t="n">
        <v>57.35449015</v>
      </c>
      <c r="D1086" t="n">
        <v>91.13369649500001</v>
      </c>
      <c r="E1086" t="n">
        <v>1777.2985095</v>
      </c>
      <c r="F1086" t="n">
        <v>1083</v>
      </c>
      <c r="G1086" t="n">
        <v>62.5</v>
      </c>
      <c r="H1086" t="n">
        <v>-0.3103572889035355</v>
      </c>
      <c r="I1086" t="n">
        <v>0.3600605274774963</v>
      </c>
      <c r="J1086" t="n">
        <v>0</v>
      </c>
      <c r="K1086" t="n">
        <v>0</v>
      </c>
      <c r="L1086" t="n">
        <v>0.2429520563125002</v>
      </c>
      <c r="M1086" t="n">
        <v>0</v>
      </c>
      <c r="N1086" t="n">
        <v>90.66847845877993</v>
      </c>
      <c r="O1086" t="n">
        <v>-4.337454318429838</v>
      </c>
      <c r="P1086" t="b">
        <v>1</v>
      </c>
      <c r="Q1086" t="n">
        <v>0</v>
      </c>
      <c r="R1086" t="b">
        <v>0</v>
      </c>
      <c r="S1086" t="n">
        <v>-4.337454318429838</v>
      </c>
      <c r="T1086" t="n">
        <v>513.2911028999704</v>
      </c>
      <c r="U1086" t="n">
        <v>2024.420109837483</v>
      </c>
      <c r="V1086" t="n">
        <v>-80.69424441373107</v>
      </c>
      <c r="W1086" t="n">
        <v>4</v>
      </c>
      <c r="X1086" t="n">
        <v>1805.782737975035</v>
      </c>
      <c r="Y1086" t="b">
        <v>0</v>
      </c>
      <c r="Z1086" t="n">
        <v>1805.782737975035</v>
      </c>
      <c r="AA1086" t="b">
        <v>0</v>
      </c>
      <c r="AB1086" t="n">
        <v>-20.46000111910017</v>
      </c>
      <c r="AC1086" t="n">
        <v>-4.337454318429838</v>
      </c>
      <c r="AD1086" t="b">
        <v>0</v>
      </c>
      <c r="AE1086" t="n">
        <v>0</v>
      </c>
      <c r="AF1086" t="n">
        <v>0</v>
      </c>
      <c r="AG1086" t="n">
        <v>0.8560140528161008</v>
      </c>
      <c r="AH1086" t="n">
        <v>38.50198595277488</v>
      </c>
      <c r="AI1086" t="n">
        <v>-19.63458349616916</v>
      </c>
      <c r="AJ1086" t="n">
        <v>-3.712921850023824</v>
      </c>
      <c r="AK1086" t="n">
        <v>0.8254176229310062</v>
      </c>
      <c r="AL1086" t="n">
        <v>-3.712921850023824</v>
      </c>
      <c r="AM1086" t="n">
        <v>2</v>
      </c>
      <c r="AN1086" t="n">
        <v>0.1010476591337954</v>
      </c>
      <c r="AO1086" t="n">
        <v>-3.201906702981498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</row>
    <row r="1087" spans="1:49">
      <c r="A1087" t="n">
        <v>-67.91836692000001</v>
      </c>
      <c r="B1087" t="n">
        <v>46.481587155</v>
      </c>
      <c r="C1087" t="n">
        <v>57.50018733</v>
      </c>
      <c r="D1087" t="n">
        <v>91.36520274</v>
      </c>
      <c r="E1087" t="n">
        <v>1769.563362</v>
      </c>
      <c r="F1087" t="n">
        <v>1084</v>
      </c>
      <c r="G1087" t="n">
        <v>60.9</v>
      </c>
      <c r="H1087" t="n">
        <v>-0.5052150521153962</v>
      </c>
      <c r="I1087" t="n">
        <v>1.419062079066253</v>
      </c>
      <c r="J1087" t="n">
        <v>0</v>
      </c>
      <c r="K1087" t="n">
        <v>0</v>
      </c>
      <c r="L1087" t="n">
        <v>0.1575033146666697</v>
      </c>
      <c r="M1087" t="n">
        <v>0</v>
      </c>
      <c r="N1087" t="n">
        <v>90.67581970584678</v>
      </c>
      <c r="O1087" t="n">
        <v>-9.934791385798626</v>
      </c>
      <c r="P1087" t="b">
        <v>1</v>
      </c>
      <c r="Q1087" t="n">
        <v>0</v>
      </c>
      <c r="R1087" t="b">
        <v>0</v>
      </c>
      <c r="S1087" t="n">
        <v>-9.934791385798626</v>
      </c>
      <c r="T1087" t="n">
        <v>500.1508506657311</v>
      </c>
      <c r="U1087" t="n">
        <v>1972.594955025643</v>
      </c>
      <c r="V1087" t="n">
        <v>-189.683311208848</v>
      </c>
      <c r="W1087" t="n">
        <v>4</v>
      </c>
      <c r="X1087" t="n">
        <v>1759.554699882874</v>
      </c>
      <c r="Y1087" t="b">
        <v>0</v>
      </c>
      <c r="Z1087" t="n">
        <v>1759.554699882874</v>
      </c>
      <c r="AA1087" t="b">
        <v>0</v>
      </c>
      <c r="AB1087" t="n">
        <v>-48.0941458440284</v>
      </c>
      <c r="AC1087" t="n">
        <v>-9.934791385798626</v>
      </c>
      <c r="AD1087" t="b">
        <v>0</v>
      </c>
      <c r="AE1087" t="n">
        <v>0</v>
      </c>
      <c r="AF1087" t="n">
        <v>0</v>
      </c>
      <c r="AG1087" t="n">
        <v>0.9189039301834508</v>
      </c>
      <c r="AH1087" t="n">
        <v>38.5233476054797</v>
      </c>
      <c r="AI1087" t="n">
        <v>-49.54473053239213</v>
      </c>
      <c r="AJ1087" t="n">
        <v>-9.129118849963049</v>
      </c>
      <c r="AK1087" t="n">
        <v>-1.450584688363726</v>
      </c>
      <c r="AL1087" t="n">
        <v>-9.129118849963049</v>
      </c>
      <c r="AM1087" t="n">
        <v>2</v>
      </c>
      <c r="AN1087" t="n">
        <v>4.513898851346235</v>
      </c>
      <c r="AO1087" t="n">
        <v>-3.185104493981639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</row>
    <row r="1088" spans="1:49">
      <c r="A1088" t="n">
        <v>-86.165092355</v>
      </c>
      <c r="B1088" t="n">
        <v>64.72551999</v>
      </c>
      <c r="C1088" t="n">
        <v>57.602920965</v>
      </c>
      <c r="D1088" t="n">
        <v>91.52844185000001</v>
      </c>
      <c r="E1088" t="n">
        <v>1625.426021</v>
      </c>
      <c r="F1088" t="n">
        <v>1085</v>
      </c>
      <c r="G1088" t="n">
        <v>59.3</v>
      </c>
      <c r="H1088" t="n">
        <v>-0.3354491693015458</v>
      </c>
      <c r="I1088" t="n">
        <v>1.80030263749195</v>
      </c>
      <c r="J1088" t="n">
        <v>0</v>
      </c>
      <c r="K1088" t="n">
        <v>0</v>
      </c>
      <c r="L1088" t="n">
        <v>0.07733513077083176</v>
      </c>
      <c r="M1088" t="n">
        <v>0</v>
      </c>
      <c r="N1088" t="n">
        <v>90.69512649528167</v>
      </c>
      <c r="O1088" t="n">
        <v>-5.022208063023346</v>
      </c>
      <c r="P1088" t="b">
        <v>1</v>
      </c>
      <c r="Q1088" t="n">
        <v>0</v>
      </c>
      <c r="R1088" t="b">
        <v>0</v>
      </c>
      <c r="S1088" t="n">
        <v>-5.022208063023346</v>
      </c>
      <c r="T1088" t="n">
        <v>487.0105984314919</v>
      </c>
      <c r="U1088" t="n">
        <v>1920.769800213804</v>
      </c>
      <c r="V1088" t="n">
        <v>-98.47538115685315</v>
      </c>
      <c r="W1088" t="n">
        <v>4</v>
      </c>
      <c r="X1088" t="n">
        <v>1713.326661790713</v>
      </c>
      <c r="Y1088" t="b">
        <v>0</v>
      </c>
      <c r="Z1088" t="n">
        <v>1713.326661790713</v>
      </c>
      <c r="AA1088" t="b">
        <v>0</v>
      </c>
      <c r="AB1088" t="n">
        <v>-24.9684029302366</v>
      </c>
      <c r="AC1088" t="n">
        <v>-5.022208063023346</v>
      </c>
      <c r="AD1088" t="b">
        <v>0</v>
      </c>
      <c r="AE1088" t="n">
        <v>0</v>
      </c>
      <c r="AF1088" t="n">
        <v>0</v>
      </c>
      <c r="AG1088" t="n">
        <v>0.8774826659697096</v>
      </c>
      <c r="AH1088" t="n">
        <v>38.55090501486188</v>
      </c>
      <c r="AI1088" t="n">
        <v>-24.5620412199887</v>
      </c>
      <c r="AJ1088" t="n">
        <v>-4.406900520196296</v>
      </c>
      <c r="AK1088" t="n">
        <v>0.4063617102479036</v>
      </c>
      <c r="AL1088" t="n">
        <v>-4.406900520196296</v>
      </c>
      <c r="AM1088" t="n">
        <v>2</v>
      </c>
      <c r="AN1088" t="n">
        <v>0</v>
      </c>
      <c r="AO1088" t="n">
        <v>-2.54737995175311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</row>
    <row r="1089" spans="1:49">
      <c r="A1089" t="n">
        <v>-35.479743905</v>
      </c>
      <c r="B1089" t="n">
        <v>14.047928785</v>
      </c>
      <c r="C1089" t="n">
        <v>57.640803785</v>
      </c>
      <c r="D1089" t="n">
        <v>91.588635935</v>
      </c>
      <c r="E1089" t="n">
        <v>1418.037503</v>
      </c>
      <c r="F1089" t="n">
        <v>1086</v>
      </c>
      <c r="G1089" t="n">
        <v>58.6</v>
      </c>
      <c r="H1089" t="n">
        <v>-0.06965493734508676</v>
      </c>
      <c r="I1089" t="n">
        <v>0.7413010859031932</v>
      </c>
      <c r="J1089" t="n">
        <v>0</v>
      </c>
      <c r="K1089" t="n">
        <v>0</v>
      </c>
      <c r="L1089" t="n">
        <v>0.02147971999999937</v>
      </c>
      <c r="M1089" t="n">
        <v>0</v>
      </c>
      <c r="N1089" t="n">
        <v>90.70880244124955</v>
      </c>
      <c r="O1089" t="n">
        <v>2.347163843007408</v>
      </c>
      <c r="P1089" t="b">
        <v>1</v>
      </c>
      <c r="Q1089" t="n">
        <v>0</v>
      </c>
      <c r="R1089" t="b">
        <v>0</v>
      </c>
      <c r="S1089" t="n">
        <v>2.347163843007408</v>
      </c>
      <c r="T1089" t="n">
        <v>481.2617380790122</v>
      </c>
      <c r="U1089" t="n">
        <v>1898.096294983624</v>
      </c>
      <c r="V1089" t="n">
        <v>46.57291843132577</v>
      </c>
      <c r="W1089" t="n">
        <v>5</v>
      </c>
      <c r="X1089" t="n">
        <v>1279.316902818963</v>
      </c>
      <c r="Y1089" t="b">
        <v>1</v>
      </c>
      <c r="Z1089" t="n">
        <v>1279.316902818963</v>
      </c>
      <c r="AA1089" t="b">
        <v>0</v>
      </c>
      <c r="AB1089" t="n">
        <v>11.80854929800349</v>
      </c>
      <c r="AC1089" t="n">
        <v>2.347163843007408</v>
      </c>
      <c r="AD1089" t="b">
        <v>0</v>
      </c>
      <c r="AE1089" t="n">
        <v>0</v>
      </c>
      <c r="AF1089" t="n">
        <v>138.7206001810373</v>
      </c>
      <c r="AG1089" t="n">
        <v>0.8705039586116332</v>
      </c>
      <c r="AH1089" t="n">
        <v>38.57195113608289</v>
      </c>
      <c r="AI1089" t="n">
        <v>20.12639074493324</v>
      </c>
      <c r="AJ1089" t="n">
        <v>2.696327592525713</v>
      </c>
      <c r="AK1089" t="n">
        <v>2.606287928904315</v>
      </c>
      <c r="AL1089" t="n">
        <v>2.988699389611856</v>
      </c>
      <c r="AM1089" t="n">
        <v>1</v>
      </c>
      <c r="AN1089" t="n">
        <v>0</v>
      </c>
      <c r="AO1089" t="n">
        <v>3.760496280300465</v>
      </c>
      <c r="AP1089" t="n">
        <v>0</v>
      </c>
      <c r="AQ1089" t="n">
        <v>1.129949076486208</v>
      </c>
      <c r="AR1089" t="n">
        <v>1</v>
      </c>
      <c r="AS1089" t="n">
        <v>0</v>
      </c>
      <c r="AT1089" t="n">
        <v>0</v>
      </c>
      <c r="AU1089" t="n">
        <v>0</v>
      </c>
      <c r="AV1089" t="n">
        <v>1.143984584333068</v>
      </c>
      <c r="AW1089" t="n">
        <v>0.3596493322503752</v>
      </c>
    </row>
    <row r="1090" spans="1:49">
      <c r="A1090" t="n">
        <v>0</v>
      </c>
      <c r="B1090" t="n">
        <v>-21.42638506</v>
      </c>
      <c r="C1090" t="n">
        <v>57.6263634</v>
      </c>
      <c r="D1090" t="n">
        <v>91.56569081500001</v>
      </c>
      <c r="E1090" t="n">
        <v>1373.1646725</v>
      </c>
      <c r="F1090" t="n">
        <v>1087</v>
      </c>
      <c r="G1090" t="n">
        <v>58.6</v>
      </c>
      <c r="H1090" t="n">
        <v>0.0307355853485678</v>
      </c>
      <c r="I1090" t="n">
        <v>-0</v>
      </c>
      <c r="J1090" t="n">
        <v>0</v>
      </c>
      <c r="K1090" t="n">
        <v>0</v>
      </c>
      <c r="L1090" t="n">
        <v>-0.01367344422916866</v>
      </c>
      <c r="M1090" t="n">
        <v>0</v>
      </c>
      <c r="N1090" t="n">
        <v>90.70752145925736</v>
      </c>
      <c r="O1090" t="n">
        <v>5.124375628681559</v>
      </c>
      <c r="P1090" t="b">
        <v>1</v>
      </c>
      <c r="Q1090" t="n">
        <v>0</v>
      </c>
      <c r="R1090" t="b">
        <v>0</v>
      </c>
      <c r="S1090" t="n">
        <v>5.124375628681559</v>
      </c>
      <c r="T1090" t="n">
        <v>481.2617380790122</v>
      </c>
      <c r="U1090" t="n">
        <v>1898.096294983624</v>
      </c>
      <c r="V1090" t="n">
        <v>101.6789385526108</v>
      </c>
      <c r="W1090" t="n">
        <v>5</v>
      </c>
      <c r="X1090" t="n">
        <v>1279.316902818963</v>
      </c>
      <c r="Y1090" t="b">
        <v>0</v>
      </c>
      <c r="Z1090" t="n">
        <v>1279.316902818963</v>
      </c>
      <c r="AA1090" t="b">
        <v>0</v>
      </c>
      <c r="AB1090" t="n">
        <v>25.78066393321774</v>
      </c>
      <c r="AC1090" t="n">
        <v>5.124375628681559</v>
      </c>
      <c r="AD1090" t="b">
        <v>0</v>
      </c>
      <c r="AE1090" t="n">
        <v>0</v>
      </c>
      <c r="AF1090" t="n">
        <v>0</v>
      </c>
      <c r="AG1090" t="n">
        <v>0.9191229511970169</v>
      </c>
      <c r="AH1090" t="n">
        <v>38.58234745820904</v>
      </c>
      <c r="AI1090" t="n">
        <v>41.61602446608865</v>
      </c>
      <c r="AJ1090" t="n">
        <v>5.575288509559948</v>
      </c>
      <c r="AK1090" t="n">
        <v>3.365781241729984</v>
      </c>
      <c r="AL1090" t="n">
        <v>5.575288509559948</v>
      </c>
      <c r="AM1090" t="n">
        <v>0</v>
      </c>
      <c r="AN1090" t="n">
        <v>0</v>
      </c>
      <c r="AO1090" t="n">
        <v>5.578003855888294</v>
      </c>
      <c r="AP1090" t="n">
        <v>0</v>
      </c>
      <c r="AQ1090" t="n">
        <v>1.462463527207534</v>
      </c>
      <c r="AR1090" t="n">
        <v>1</v>
      </c>
      <c r="AS1090" t="n">
        <v>0</v>
      </c>
      <c r="AT1090" t="n">
        <v>0</v>
      </c>
      <c r="AU1090" t="n">
        <v>0</v>
      </c>
      <c r="AV1090" t="n">
        <v>1.475914367938772</v>
      </c>
      <c r="AW1090" t="n">
        <v>0.4640024211492078</v>
      </c>
    </row>
    <row r="1091" spans="1:49">
      <c r="A1091" t="n">
        <v>0</v>
      </c>
      <c r="B1091" t="n">
        <v>-21.42638506</v>
      </c>
      <c r="C1091" t="n">
        <v>57.57375707</v>
      </c>
      <c r="D1091" t="n">
        <v>91.482101735</v>
      </c>
      <c r="E1091" t="n">
        <v>1342.7638005</v>
      </c>
      <c r="F1091" t="n">
        <v>1088</v>
      </c>
      <c r="G1091" t="n">
        <v>58.7</v>
      </c>
      <c r="H1091" t="n">
        <v>0.03004592928415306</v>
      </c>
      <c r="I1091" t="n">
        <v>-0</v>
      </c>
      <c r="J1091" t="n">
        <v>0</v>
      </c>
      <c r="K1091" t="n">
        <v>0</v>
      </c>
      <c r="L1091" t="n">
        <v>-0.04337575891667023</v>
      </c>
      <c r="M1091" t="n">
        <v>0</v>
      </c>
      <c r="N1091" t="n">
        <v>90.70008174222264</v>
      </c>
      <c r="O1091" t="n">
        <v>5.120114181501706</v>
      </c>
      <c r="P1091" t="b">
        <v>1</v>
      </c>
      <c r="Q1091" t="n">
        <v>0</v>
      </c>
      <c r="R1091" t="b">
        <v>0</v>
      </c>
      <c r="S1091" t="n">
        <v>5.120114181501706</v>
      </c>
      <c r="T1091" t="n">
        <v>482.0830038436522</v>
      </c>
      <c r="U1091" t="n">
        <v>1901.335367159364</v>
      </c>
      <c r="V1091" t="n">
        <v>101.4213081171217</v>
      </c>
      <c r="W1091" t="n">
        <v>5</v>
      </c>
      <c r="X1091" t="n">
        <v>1281.500037465412</v>
      </c>
      <c r="Y1091" t="b">
        <v>0</v>
      </c>
      <c r="Z1091" t="n">
        <v>1281.500037465412</v>
      </c>
      <c r="AA1091" t="b">
        <v>0</v>
      </c>
      <c r="AB1091" t="n">
        <v>25.71534181468603</v>
      </c>
      <c r="AC1091" t="n">
        <v>5.120114181501706</v>
      </c>
      <c r="AD1091" t="b">
        <v>0</v>
      </c>
      <c r="AE1091" t="n">
        <v>0</v>
      </c>
      <c r="AF1091" t="n">
        <v>0</v>
      </c>
      <c r="AG1091" t="n">
        <v>0.9189981703758928</v>
      </c>
      <c r="AH1091" t="n">
        <v>38.59652320937014</v>
      </c>
      <c r="AI1091" t="n">
        <v>41.51621555344703</v>
      </c>
      <c r="AJ1091" t="n">
        <v>5.571408460375338</v>
      </c>
      <c r="AK1091" t="n">
        <v>3.362889418898021</v>
      </c>
      <c r="AL1091" t="n">
        <v>5.571408460375338</v>
      </c>
      <c r="AM1091" t="n">
        <v>0</v>
      </c>
      <c r="AN1091" t="n">
        <v>0</v>
      </c>
      <c r="AO1091" t="n">
        <v>5.573398087112251</v>
      </c>
      <c r="AP1091" t="n">
        <v>0</v>
      </c>
      <c r="AQ1091" t="n">
        <v>1.457814139726925</v>
      </c>
      <c r="AR1091" t="n">
        <v>1</v>
      </c>
      <c r="AS1091" t="n">
        <v>0</v>
      </c>
      <c r="AT1091" t="n">
        <v>0</v>
      </c>
      <c r="AU1091" t="n">
        <v>0</v>
      </c>
      <c r="AV1091" t="n">
        <v>1.471187455399348</v>
      </c>
      <c r="AW1091" t="n">
        <v>0.46251636009411</v>
      </c>
    </row>
    <row r="1092" spans="1:49">
      <c r="A1092" t="n">
        <v>0</v>
      </c>
      <c r="B1092" t="n">
        <v>-21.42638506</v>
      </c>
      <c r="C1092" t="n">
        <v>57.51446264499999</v>
      </c>
      <c r="D1092" t="n">
        <v>91.387885565</v>
      </c>
      <c r="E1092" t="n">
        <v>1308.7304685</v>
      </c>
      <c r="F1092" t="n">
        <v>1089</v>
      </c>
      <c r="G1092" t="n">
        <v>58.8</v>
      </c>
      <c r="H1092" t="n">
        <v>0.01574736418147005</v>
      </c>
      <c r="I1092" t="n">
        <v>-0</v>
      </c>
      <c r="J1092" t="n">
        <v>0</v>
      </c>
      <c r="K1092" t="n">
        <v>0</v>
      </c>
      <c r="L1092" t="n">
        <v>-0.06232361435416628</v>
      </c>
      <c r="M1092" t="n">
        <v>0</v>
      </c>
      <c r="N1092" t="n">
        <v>90.69264202518791</v>
      </c>
      <c r="O1092" t="n">
        <v>4.738055206231335</v>
      </c>
      <c r="P1092" t="b">
        <v>1</v>
      </c>
      <c r="Q1092" t="n">
        <v>0</v>
      </c>
      <c r="R1092" t="b">
        <v>0</v>
      </c>
      <c r="S1092" t="n">
        <v>4.738055206231335</v>
      </c>
      <c r="T1092" t="n">
        <v>482.9042696082921</v>
      </c>
      <c r="U1092" t="n">
        <v>1904.574439335104</v>
      </c>
      <c r="V1092" t="n">
        <v>93.69371374484008</v>
      </c>
      <c r="W1092" t="n">
        <v>5</v>
      </c>
      <c r="X1092" t="n">
        <v>1283.68317211186</v>
      </c>
      <c r="Y1092" t="b">
        <v>0</v>
      </c>
      <c r="Z1092" t="n">
        <v>1283.68317211186</v>
      </c>
      <c r="AA1092" t="b">
        <v>0</v>
      </c>
      <c r="AB1092" t="n">
        <v>23.75601261278907</v>
      </c>
      <c r="AC1092" t="n">
        <v>4.738055206231335</v>
      </c>
      <c r="AD1092" t="b">
        <v>0</v>
      </c>
      <c r="AE1092" t="n">
        <v>0</v>
      </c>
      <c r="AF1092" t="n">
        <v>0</v>
      </c>
      <c r="AG1092" t="n">
        <v>0.9154089199826521</v>
      </c>
      <c r="AH1092" t="n">
        <v>38.6107090247424</v>
      </c>
      <c r="AI1092" t="n">
        <v>38.50334942682424</v>
      </c>
      <c r="AJ1092" t="n">
        <v>5.175889269596724</v>
      </c>
      <c r="AK1092" t="n">
        <v>3.257039912300399</v>
      </c>
      <c r="AL1092" t="n">
        <v>5.175889269596724</v>
      </c>
      <c r="AM1092" t="n">
        <v>0</v>
      </c>
      <c r="AN1092" t="n">
        <v>0</v>
      </c>
      <c r="AO1092" t="n">
        <v>5.177319870803501</v>
      </c>
      <c r="AP1092" t="n">
        <v>0</v>
      </c>
      <c r="AQ1092" t="n">
        <v>1.378118010881183</v>
      </c>
      <c r="AR1092" t="n">
        <v>1</v>
      </c>
      <c r="AS1092" t="n">
        <v>0</v>
      </c>
      <c r="AT1092" t="n">
        <v>0</v>
      </c>
      <c r="AU1092" t="n">
        <v>0</v>
      </c>
      <c r="AV1092" t="n">
        <v>1.391468314613022</v>
      </c>
      <c r="AW1092" t="n">
        <v>0.4374540155974919</v>
      </c>
    </row>
    <row r="1093" spans="1:49">
      <c r="A1093" t="n">
        <v>0</v>
      </c>
      <c r="B1093" t="n">
        <v>-21.42638506</v>
      </c>
      <c r="C1093" t="n">
        <v>57.471088155</v>
      </c>
      <c r="D1093" t="n">
        <v>91.318965455</v>
      </c>
      <c r="E1093" t="n">
        <v>1288.126409</v>
      </c>
      <c r="F1093" t="n">
        <v>1090</v>
      </c>
      <c r="G1093" t="n">
        <v>58.8</v>
      </c>
      <c r="H1093" t="n">
        <v>-0.00970205267670643</v>
      </c>
      <c r="I1093" t="n">
        <v>-0</v>
      </c>
      <c r="J1093" t="n">
        <v>0</v>
      </c>
      <c r="K1093" t="n">
        <v>0</v>
      </c>
      <c r="L1093" t="n">
        <v>-0.06954102564583448</v>
      </c>
      <c r="M1093" t="n">
        <v>0</v>
      </c>
      <c r="N1093" t="n">
        <v>90.68520230815318</v>
      </c>
      <c r="O1093" t="n">
        <v>4.031617568373644</v>
      </c>
      <c r="P1093" t="b">
        <v>1</v>
      </c>
      <c r="Q1093" t="n">
        <v>0</v>
      </c>
      <c r="R1093" t="b">
        <v>0</v>
      </c>
      <c r="S1093" t="n">
        <v>4.031617568373644</v>
      </c>
      <c r="T1093" t="n">
        <v>482.9042696082921</v>
      </c>
      <c r="U1093" t="n">
        <v>1904.574439335104</v>
      </c>
      <c r="V1093" t="n">
        <v>79.72410745300746</v>
      </c>
      <c r="W1093" t="n">
        <v>5</v>
      </c>
      <c r="X1093" t="n">
        <v>1283.68317211186</v>
      </c>
      <c r="Y1093" t="b">
        <v>0</v>
      </c>
      <c r="Z1093" t="n">
        <v>1283.68317211186</v>
      </c>
      <c r="AA1093" t="b">
        <v>0</v>
      </c>
      <c r="AB1093" t="n">
        <v>20.21402318788222</v>
      </c>
      <c r="AC1093" t="n">
        <v>4.031617568373644</v>
      </c>
      <c r="AD1093" t="b">
        <v>0</v>
      </c>
      <c r="AE1093" t="n">
        <v>0</v>
      </c>
      <c r="AF1093" t="n">
        <v>0</v>
      </c>
      <c r="AG1093" t="n">
        <v>0.9073006903034904</v>
      </c>
      <c r="AH1093" t="n">
        <v>38.62441798492583</v>
      </c>
      <c r="AI1093" t="n">
        <v>33.05533947759123</v>
      </c>
      <c r="AJ1093" t="n">
        <v>4.443529704606612</v>
      </c>
      <c r="AK1093" t="n">
        <v>3.064207151356488</v>
      </c>
      <c r="AL1093" t="n">
        <v>4.443529704606612</v>
      </c>
      <c r="AM1093" t="n">
        <v>0</v>
      </c>
      <c r="AN1093" t="n">
        <v>0</v>
      </c>
      <c r="AO1093" t="n">
        <v>4.44388547996527</v>
      </c>
      <c r="AP1093" t="n">
        <v>0</v>
      </c>
      <c r="AQ1093" t="n">
        <v>1.235394776907774</v>
      </c>
      <c r="AR1093" t="n">
        <v>1</v>
      </c>
      <c r="AS1093" t="n">
        <v>0</v>
      </c>
      <c r="AT1093" t="n">
        <v>0</v>
      </c>
      <c r="AU1093" t="n">
        <v>0</v>
      </c>
      <c r="AV1093" t="n">
        <v>1.248811746750017</v>
      </c>
      <c r="AW1093" t="n">
        <v>0.3926052124967305</v>
      </c>
    </row>
    <row r="1094" spans="1:49">
      <c r="A1094" t="n">
        <v>0</v>
      </c>
      <c r="B1094" t="n">
        <v>-21.42638506</v>
      </c>
      <c r="C1094" t="n">
        <v>57.4519088</v>
      </c>
      <c r="D1094" t="n">
        <v>91.28849033</v>
      </c>
      <c r="E1094" t="n">
        <v>1281.4834745</v>
      </c>
      <c r="F1094" t="n">
        <v>1091</v>
      </c>
      <c r="G1094" t="n">
        <v>58.8</v>
      </c>
      <c r="H1094" t="n">
        <v>0.02306084652535922</v>
      </c>
      <c r="I1094" t="n">
        <v>-0</v>
      </c>
      <c r="J1094" t="n">
        <v>0</v>
      </c>
      <c r="K1094" t="n">
        <v>0</v>
      </c>
      <c r="L1094" t="n">
        <v>-0.06482404547916892</v>
      </c>
      <c r="M1094" t="n">
        <v>0</v>
      </c>
      <c r="N1094" t="n">
        <v>90.67776259111845</v>
      </c>
      <c r="O1094" t="n">
        <v>4.941066505874184</v>
      </c>
      <c r="P1094" t="b">
        <v>1</v>
      </c>
      <c r="Q1094" t="n">
        <v>0</v>
      </c>
      <c r="R1094" t="b">
        <v>0</v>
      </c>
      <c r="S1094" t="n">
        <v>4.941066505874184</v>
      </c>
      <c r="T1094" t="n">
        <v>482.9042696082921</v>
      </c>
      <c r="U1094" t="n">
        <v>1904.574439335104</v>
      </c>
      <c r="V1094" t="n">
        <v>97.70820529628705</v>
      </c>
      <c r="W1094" t="n">
        <v>5</v>
      </c>
      <c r="X1094" t="n">
        <v>1283.68317211186</v>
      </c>
      <c r="Y1094" t="b">
        <v>0</v>
      </c>
      <c r="Z1094" t="n">
        <v>1283.68317211186</v>
      </c>
      <c r="AA1094" t="b">
        <v>0</v>
      </c>
      <c r="AB1094" t="n">
        <v>24.77388572421071</v>
      </c>
      <c r="AC1094" t="n">
        <v>4.941066505874184</v>
      </c>
      <c r="AD1094" t="b">
        <v>0</v>
      </c>
      <c r="AE1094" t="n">
        <v>0</v>
      </c>
      <c r="AF1094" t="n">
        <v>0</v>
      </c>
      <c r="AG1094" t="n">
        <v>0.9173470084746393</v>
      </c>
      <c r="AH1094" t="n">
        <v>38.63720106936471</v>
      </c>
      <c r="AI1094" t="n">
        <v>40.068269334996</v>
      </c>
      <c r="AJ1094" t="n">
        <v>5.38625673842897</v>
      </c>
      <c r="AK1094" t="n">
        <v>3.311762325781288</v>
      </c>
      <c r="AL1094" t="n">
        <v>5.38625673842897</v>
      </c>
      <c r="AM1094" t="n">
        <v>0</v>
      </c>
      <c r="AN1094" t="n">
        <v>0</v>
      </c>
      <c r="AO1094" t="n">
        <v>5.386274229602938</v>
      </c>
      <c r="AP1094" t="n">
        <v>0</v>
      </c>
      <c r="AQ1094" t="n">
        <v>1.414854916499255</v>
      </c>
      <c r="AR1094" t="n">
        <v>1</v>
      </c>
      <c r="AS1094" t="n">
        <v>0</v>
      </c>
      <c r="AT1094" t="n">
        <v>0</v>
      </c>
      <c r="AU1094" t="n">
        <v>0</v>
      </c>
      <c r="AV1094" t="n">
        <v>1.428084530594605</v>
      </c>
      <c r="AW1094" t="n">
        <v>0.4489655322802008</v>
      </c>
    </row>
    <row r="1095" spans="1:49">
      <c r="A1095" t="n">
        <v>0</v>
      </c>
      <c r="B1095" t="n">
        <v>-21.42638506</v>
      </c>
      <c r="C1095" t="n">
        <v>57.451358285</v>
      </c>
      <c r="D1095" t="n">
        <v>91.287615585</v>
      </c>
      <c r="E1095" t="n">
        <v>1282.0849735</v>
      </c>
      <c r="F1095" t="n">
        <v>1092</v>
      </c>
      <c r="G1095" t="n">
        <v>59.1</v>
      </c>
      <c r="H1095" t="n">
        <v>0.1674586665752766</v>
      </c>
      <c r="I1095" t="n">
        <v>-0</v>
      </c>
      <c r="J1095" t="n">
        <v>0</v>
      </c>
      <c r="K1095" t="n">
        <v>0</v>
      </c>
      <c r="L1095" t="n">
        <v>-0.0422475449375021</v>
      </c>
      <c r="M1095" t="n">
        <v>0</v>
      </c>
      <c r="N1095" t="n">
        <v>90.67032287408372</v>
      </c>
      <c r="O1095" t="n">
        <v>9.013521130146042</v>
      </c>
      <c r="P1095" t="b">
        <v>1</v>
      </c>
      <c r="Q1095" t="n">
        <v>0</v>
      </c>
      <c r="R1095" t="b">
        <v>0</v>
      </c>
      <c r="S1095" t="n">
        <v>9.013521130146042</v>
      </c>
      <c r="T1095" t="n">
        <v>485.368066902212</v>
      </c>
      <c r="U1095" t="n">
        <v>1914.291655862324</v>
      </c>
      <c r="V1095" t="n">
        <v>177.3350832511621</v>
      </c>
      <c r="W1095" t="n">
        <v>5</v>
      </c>
      <c r="X1095" t="n">
        <v>1290.232576051206</v>
      </c>
      <c r="Y1095" t="b">
        <v>0</v>
      </c>
      <c r="Z1095" t="n">
        <v>1290.232576051206</v>
      </c>
      <c r="AA1095" t="b">
        <v>0</v>
      </c>
      <c r="AB1095" t="n">
        <v>44.96325640242447</v>
      </c>
      <c r="AC1095" t="n">
        <v>9.013521130146042</v>
      </c>
      <c r="AD1095" t="b">
        <v>0</v>
      </c>
      <c r="AE1095" t="n">
        <v>0</v>
      </c>
      <c r="AF1095" t="n">
        <v>0</v>
      </c>
      <c r="AG1095" t="n">
        <v>0.9379721710048687</v>
      </c>
      <c r="AH1095" t="n">
        <v>38.65116986954533</v>
      </c>
      <c r="AI1095" t="n">
        <v>71.12264625094375</v>
      </c>
      <c r="AJ1095" t="n">
        <v>9.609582681423984</v>
      </c>
      <c r="AK1095" t="n">
        <v>4.411583339334754</v>
      </c>
      <c r="AL1095" t="n">
        <v>9.609582681423984</v>
      </c>
      <c r="AM1095" t="n">
        <v>0</v>
      </c>
      <c r="AN1095" t="n">
        <v>0</v>
      </c>
      <c r="AO1095" t="n">
        <v>9.609587591114549</v>
      </c>
      <c r="AP1095" t="n">
        <v>0</v>
      </c>
      <c r="AQ1095" t="n">
        <v>2.242378387194116</v>
      </c>
      <c r="AR1095" t="n">
        <v>1</v>
      </c>
      <c r="AS1095" t="n">
        <v>0</v>
      </c>
      <c r="AT1095" t="n">
        <v>0</v>
      </c>
      <c r="AU1095" t="n">
        <v>0</v>
      </c>
      <c r="AV1095" t="n">
        <v>2.255201779266431</v>
      </c>
      <c r="AW1095" t="n">
        <v>0.7089971535550738</v>
      </c>
    </row>
    <row r="1096" spans="1:49">
      <c r="A1096" t="n">
        <v>0</v>
      </c>
      <c r="B1096" t="n">
        <v>-21.42638506</v>
      </c>
      <c r="C1096" t="n">
        <v>57.456986745</v>
      </c>
      <c r="D1096" t="n">
        <v>91.29655894999999</v>
      </c>
      <c r="E1096" t="n">
        <v>1284.6842685</v>
      </c>
      <c r="F1096" t="n">
        <v>1093</v>
      </c>
      <c r="G1096" t="n">
        <v>60.1</v>
      </c>
      <c r="H1096" t="n">
        <v>0.3904378205068681</v>
      </c>
      <c r="I1096" t="n">
        <v>-0</v>
      </c>
      <c r="J1096" t="n">
        <v>0</v>
      </c>
      <c r="K1096" t="n">
        <v>0</v>
      </c>
      <c r="L1096" t="n">
        <v>-0.005140966229167321</v>
      </c>
      <c r="M1096" t="n">
        <v>0</v>
      </c>
      <c r="N1096" t="n">
        <v>90.662883157049</v>
      </c>
      <c r="O1096" t="n">
        <v>15.55589335837097</v>
      </c>
      <c r="P1096" t="b">
        <v>1</v>
      </c>
      <c r="Q1096" t="n">
        <v>0</v>
      </c>
      <c r="R1096" t="b">
        <v>0</v>
      </c>
      <c r="S1096" t="n">
        <v>15.55589335837097</v>
      </c>
      <c r="T1096" t="n">
        <v>493.5807245486115</v>
      </c>
      <c r="U1096" t="n">
        <v>1946.682377619724</v>
      </c>
      <c r="V1096" t="n">
        <v>300.9595633369944</v>
      </c>
      <c r="W1096" t="n">
        <v>5</v>
      </c>
      <c r="X1096" t="n">
        <v>1312.063922515694</v>
      </c>
      <c r="Y1096" t="b">
        <v>0</v>
      </c>
      <c r="Z1096" t="n">
        <v>1312.063922515694</v>
      </c>
      <c r="AA1096" t="b">
        <v>0</v>
      </c>
      <c r="AB1096" t="n">
        <v>76.30820571424807</v>
      </c>
      <c r="AC1096" t="n">
        <v>15.55589335837097</v>
      </c>
      <c r="AD1096" t="b">
        <v>0</v>
      </c>
      <c r="AE1096" t="n">
        <v>0</v>
      </c>
      <c r="AF1096" t="n">
        <v>0</v>
      </c>
      <c r="AG1096" t="n">
        <v>0.9486842803635458</v>
      </c>
      <c r="AH1096" t="n">
        <v>38.67029308378948</v>
      </c>
      <c r="AI1096" t="n">
        <v>119.3409912740564</v>
      </c>
      <c r="AJ1096" t="n">
        <v>16.39733437177834</v>
      </c>
      <c r="AK1096" t="n">
        <v>6.124068849355993</v>
      </c>
      <c r="AL1096" t="n">
        <v>16.39733437177834</v>
      </c>
      <c r="AM1096" t="n">
        <v>0</v>
      </c>
      <c r="AN1096" t="n">
        <v>0</v>
      </c>
      <c r="AO1096" t="n">
        <v>16.39734351478252</v>
      </c>
      <c r="AP1096" t="n">
        <v>0</v>
      </c>
      <c r="AQ1096" t="n">
        <v>3.643124576996027</v>
      </c>
      <c r="AR1096" t="n">
        <v>1</v>
      </c>
      <c r="AS1096" t="n">
        <v>0</v>
      </c>
      <c r="AT1096" t="n">
        <v>0</v>
      </c>
      <c r="AU1096" t="n">
        <v>0</v>
      </c>
      <c r="AV1096" t="n">
        <v>3.656662060568956</v>
      </c>
      <c r="AW1096" t="n">
        <v>1.149592473849292</v>
      </c>
    </row>
    <row r="1097" spans="1:49">
      <c r="A1097" t="n">
        <v>0</v>
      </c>
      <c r="B1097" t="n">
        <v>-21.42638506</v>
      </c>
      <c r="C1097" t="n">
        <v>57.46045465</v>
      </c>
      <c r="D1097" t="n">
        <v>91.302069295</v>
      </c>
      <c r="E1097" t="n">
        <v>1286.452898</v>
      </c>
      <c r="F1097" t="n">
        <v>1094</v>
      </c>
      <c r="G1097" t="n">
        <v>61.7</v>
      </c>
      <c r="H1097" t="n">
        <v>0.4374567180639044</v>
      </c>
      <c r="I1097" t="n">
        <v>-0</v>
      </c>
      <c r="J1097" t="n">
        <v>0</v>
      </c>
      <c r="K1097" t="n">
        <v>0</v>
      </c>
      <c r="L1097" t="n">
        <v>0.04187666031250276</v>
      </c>
      <c r="M1097" t="n">
        <v>0</v>
      </c>
      <c r="N1097" t="n">
        <v>90.65544344001427</v>
      </c>
      <c r="O1097" t="n">
        <v>17.44590588310713</v>
      </c>
      <c r="P1097" t="b">
        <v>1</v>
      </c>
      <c r="Q1097" t="n">
        <v>0</v>
      </c>
      <c r="R1097" t="b">
        <v>0</v>
      </c>
      <c r="S1097" t="n">
        <v>17.44590588310713</v>
      </c>
      <c r="T1097" t="n">
        <v>506.7209767828508</v>
      </c>
      <c r="U1097" t="n">
        <v>1998.507532431563</v>
      </c>
      <c r="V1097" t="n">
        <v>328.7729087879095</v>
      </c>
      <c r="W1097" t="n">
        <v>5</v>
      </c>
      <c r="X1097" t="n">
        <v>1346.994076858874</v>
      </c>
      <c r="Y1097" t="b">
        <v>0</v>
      </c>
      <c r="Z1097" t="n">
        <v>1346.994076858874</v>
      </c>
      <c r="AA1097" t="b">
        <v>0</v>
      </c>
      <c r="AB1097" t="n">
        <v>83.36027099084927</v>
      </c>
      <c r="AC1097" t="n">
        <v>17.44590588310713</v>
      </c>
      <c r="AD1097" t="b">
        <v>0</v>
      </c>
      <c r="AE1097" t="n">
        <v>0</v>
      </c>
      <c r="AF1097" t="n">
        <v>0</v>
      </c>
      <c r="AG1097" t="n">
        <v>0.9499097468939088</v>
      </c>
      <c r="AH1097" t="n">
        <v>38.69759701678258</v>
      </c>
      <c r="AI1097" t="n">
        <v>130.2017667368348</v>
      </c>
      <c r="AJ1097" t="n">
        <v>18.36585627229655</v>
      </c>
      <c r="AK1097" t="n">
        <v>6.521839450708299</v>
      </c>
      <c r="AL1097" t="n">
        <v>18.36585627229655</v>
      </c>
      <c r="AM1097" t="n">
        <v>0</v>
      </c>
      <c r="AN1097" t="n">
        <v>0</v>
      </c>
      <c r="AO1097" t="n">
        <v>17.47104501084496</v>
      </c>
      <c r="AP1097" t="n">
        <v>0.8948163614146338</v>
      </c>
      <c r="AQ1097" t="n">
        <v>3.87284220050046</v>
      </c>
      <c r="AR1097" t="n">
        <v>1</v>
      </c>
      <c r="AS1097" t="n">
        <v>0</v>
      </c>
      <c r="AT1097" t="n">
        <v>0</v>
      </c>
      <c r="AU1097" t="n">
        <v>0</v>
      </c>
      <c r="AV1097" t="n">
        <v>3.886670808086516</v>
      </c>
      <c r="AW1097" t="n">
        <v>1.221903319283159</v>
      </c>
    </row>
    <row r="1098" spans="1:49">
      <c r="A1098" t="n">
        <v>0</v>
      </c>
      <c r="B1098" t="n">
        <v>-21.42638506</v>
      </c>
      <c r="C1098" t="n">
        <v>57.46308188</v>
      </c>
      <c r="D1098" t="n">
        <v>91.30624384999999</v>
      </c>
      <c r="E1098" t="n">
        <v>1287.9464955</v>
      </c>
      <c r="F1098" t="n">
        <v>1095</v>
      </c>
      <c r="G1098" t="n">
        <v>63</v>
      </c>
      <c r="H1098" t="n">
        <v>0.2764019739041803</v>
      </c>
      <c r="I1098" t="n">
        <v>-0</v>
      </c>
      <c r="J1098" t="n">
        <v>0</v>
      </c>
      <c r="K1098" t="n">
        <v>0</v>
      </c>
      <c r="L1098" t="n">
        <v>0.08481861135416491</v>
      </c>
      <c r="M1098" t="n">
        <v>0</v>
      </c>
      <c r="N1098" t="n">
        <v>90.64800372297954</v>
      </c>
      <c r="O1098" t="n">
        <v>13.1136895688777</v>
      </c>
      <c r="P1098" t="b">
        <v>1</v>
      </c>
      <c r="Q1098" t="n">
        <v>0</v>
      </c>
      <c r="R1098" t="b">
        <v>0</v>
      </c>
      <c r="S1098" t="n">
        <v>13.1136895688777</v>
      </c>
      <c r="T1098" t="n">
        <v>517.3974317231701</v>
      </c>
      <c r="U1098" t="n">
        <v>2040.615470716183</v>
      </c>
      <c r="V1098" t="n">
        <v>242.0315667329642</v>
      </c>
      <c r="W1098" t="n">
        <v>5</v>
      </c>
      <c r="X1098" t="n">
        <v>1375.374827262707</v>
      </c>
      <c r="Y1098" t="b">
        <v>0</v>
      </c>
      <c r="Z1098" t="n">
        <v>1375.374827262707</v>
      </c>
      <c r="AA1098" t="b">
        <v>0</v>
      </c>
      <c r="AB1098" t="n">
        <v>61.36703010470695</v>
      </c>
      <c r="AC1098" t="n">
        <v>13.1136895688777</v>
      </c>
      <c r="AD1098" t="b">
        <v>0</v>
      </c>
      <c r="AE1098" t="n">
        <v>0</v>
      </c>
      <c r="AF1098" t="n">
        <v>0</v>
      </c>
      <c r="AG1098" t="n">
        <v>0.9446113138684517</v>
      </c>
      <c r="AH1098" t="n">
        <v>38.72748706254397</v>
      </c>
      <c r="AI1098" t="n">
        <v>96.38779967307198</v>
      </c>
      <c r="AJ1098" t="n">
        <v>13.88263021662679</v>
      </c>
      <c r="AK1098" t="n">
        <v>5.338793583002342</v>
      </c>
      <c r="AL1098" t="n">
        <v>13.88263021662679</v>
      </c>
      <c r="AM1098" t="n">
        <v>0</v>
      </c>
      <c r="AN1098" t="n">
        <v>0</v>
      </c>
      <c r="AO1098" t="n">
        <v>13.88265857152316</v>
      </c>
      <c r="AP1098" t="n">
        <v>0</v>
      </c>
      <c r="AQ1098" t="n">
        <v>3.111861717872173</v>
      </c>
      <c r="AR1098" t="n">
        <v>1</v>
      </c>
      <c r="AS1098" t="n">
        <v>0</v>
      </c>
      <c r="AT1098" t="n">
        <v>0</v>
      </c>
      <c r="AU1098" t="n">
        <v>0</v>
      </c>
      <c r="AV1098" t="n">
        <v>3.124882654676663</v>
      </c>
      <c r="AW1098" t="n">
        <v>0.9824100564872926</v>
      </c>
    </row>
    <row r="1099" spans="1:49">
      <c r="A1099" t="n">
        <v>0</v>
      </c>
      <c r="B1099" t="n">
        <v>-21.42638506</v>
      </c>
      <c r="C1099" t="n">
        <v>57.48033167</v>
      </c>
      <c r="D1099" t="n">
        <v>91.33365298999999</v>
      </c>
      <c r="E1099" t="n">
        <v>1294.144994</v>
      </c>
      <c r="F1099" t="n">
        <v>1096</v>
      </c>
      <c r="G1099" t="n">
        <v>63.7</v>
      </c>
      <c r="H1099" t="n">
        <v>0.12360205298606</v>
      </c>
      <c r="I1099" t="n">
        <v>-0</v>
      </c>
      <c r="J1099" t="n">
        <v>0</v>
      </c>
      <c r="K1099" t="n">
        <v>0</v>
      </c>
      <c r="L1099" t="n">
        <v>0.1094656977916674</v>
      </c>
      <c r="M1099" t="n">
        <v>0</v>
      </c>
      <c r="N1099" t="n">
        <v>90.64056400594481</v>
      </c>
      <c r="O1099" t="n">
        <v>8.714271510385508</v>
      </c>
      <c r="P1099" t="b">
        <v>1</v>
      </c>
      <c r="Q1099" t="n">
        <v>0</v>
      </c>
      <c r="R1099" t="b">
        <v>0</v>
      </c>
      <c r="S1099" t="n">
        <v>8.714271510385508</v>
      </c>
      <c r="T1099" t="n">
        <v>523.1462920756499</v>
      </c>
      <c r="U1099" t="n">
        <v>2063.288975946363</v>
      </c>
      <c r="V1099" t="n">
        <v>159.0667169773813</v>
      </c>
      <c r="W1099" t="n">
        <v>5</v>
      </c>
      <c r="X1099" t="n">
        <v>1390.656769787849</v>
      </c>
      <c r="Y1099" t="b">
        <v>0</v>
      </c>
      <c r="Z1099" t="n">
        <v>1390.656769787849</v>
      </c>
      <c r="AA1099" t="b">
        <v>0</v>
      </c>
      <c r="AB1099" t="n">
        <v>40.33131769203379</v>
      </c>
      <c r="AC1099" t="n">
        <v>8.714271510385508</v>
      </c>
      <c r="AD1099" t="b">
        <v>0</v>
      </c>
      <c r="AE1099" t="n">
        <v>0</v>
      </c>
      <c r="AF1099" t="n">
        <v>0</v>
      </c>
      <c r="AG1099" t="n">
        <v>0.9343787356402273</v>
      </c>
      <c r="AH1099" t="n">
        <v>38.7523313068173</v>
      </c>
      <c r="AI1099" t="n">
        <v>64.0412158394376</v>
      </c>
      <c r="AJ1099" t="n">
        <v>9.326273360035932</v>
      </c>
      <c r="AK1099" t="n">
        <v>4.202465554520991</v>
      </c>
      <c r="AL1099" t="n">
        <v>9.326273360035932</v>
      </c>
      <c r="AM1099" t="n">
        <v>0</v>
      </c>
      <c r="AN1099" t="n">
        <v>0</v>
      </c>
      <c r="AO1099" t="n">
        <v>9.326550955682967</v>
      </c>
      <c r="AP1099" t="n">
        <v>0</v>
      </c>
      <c r="AQ1099" t="n">
        <v>2.185188468809813</v>
      </c>
      <c r="AR1099" t="n">
        <v>1</v>
      </c>
      <c r="AS1099" t="n">
        <v>0</v>
      </c>
      <c r="AT1099" t="n">
        <v>0</v>
      </c>
      <c r="AU1099" t="n">
        <v>0</v>
      </c>
      <c r="AV1099" t="n">
        <v>2.198019609507635</v>
      </c>
      <c r="AW1099" t="n">
        <v>0.6910200501464924</v>
      </c>
    </row>
    <row r="1100" spans="1:49">
      <c r="A1100" t="n">
        <v>0</v>
      </c>
      <c r="B1100" t="n">
        <v>-21.42638506</v>
      </c>
      <c r="C1100" t="n">
        <v>57.537983765</v>
      </c>
      <c r="D1100" t="n">
        <v>91.425259565</v>
      </c>
      <c r="E1100" t="n">
        <v>1312.0143285</v>
      </c>
      <c r="F1100" t="n">
        <v>1097</v>
      </c>
      <c r="G1100" t="n">
        <v>63.9</v>
      </c>
      <c r="H1100" t="n">
        <v>-0.02081018584841665</v>
      </c>
      <c r="I1100" t="n">
        <v>-0</v>
      </c>
      <c r="J1100" t="n">
        <v>0</v>
      </c>
      <c r="K1100" t="n">
        <v>0</v>
      </c>
      <c r="L1100" t="n">
        <v>0.1173836254791662</v>
      </c>
      <c r="M1100" t="n">
        <v>0</v>
      </c>
      <c r="N1100" t="n">
        <v>90.63312428891008</v>
      </c>
      <c r="O1100" t="n">
        <v>4.399650498185932</v>
      </c>
      <c r="P1100" t="b">
        <v>1</v>
      </c>
      <c r="Q1100" t="n">
        <v>0</v>
      </c>
      <c r="R1100" t="b">
        <v>0</v>
      </c>
      <c r="S1100" t="n">
        <v>4.399650498185932</v>
      </c>
      <c r="T1100" t="n">
        <v>524.7888236049297</v>
      </c>
      <c r="U1100" t="n">
        <v>2069.767120297843</v>
      </c>
      <c r="V1100" t="n">
        <v>80.05804542706728</v>
      </c>
      <c r="W1100" t="n">
        <v>5</v>
      </c>
      <c r="X1100" t="n">
        <v>1395.023039080746</v>
      </c>
      <c r="Y1100" t="b">
        <v>0</v>
      </c>
      <c r="Z1100" t="n">
        <v>1395.023039080746</v>
      </c>
      <c r="AA1100" t="b">
        <v>0</v>
      </c>
      <c r="AB1100" t="n">
        <v>20.29869305960124</v>
      </c>
      <c r="AC1100" t="n">
        <v>4.399650498185932</v>
      </c>
      <c r="AD1100" t="b">
        <v>0</v>
      </c>
      <c r="AE1100" t="n">
        <v>0</v>
      </c>
      <c r="AF1100" t="n">
        <v>0</v>
      </c>
      <c r="AG1100" t="n">
        <v>0.9062323658414569</v>
      </c>
      <c r="AH1100" t="n">
        <v>38.77189070597204</v>
      </c>
      <c r="AI1100" t="n">
        <v>33.23292834872808</v>
      </c>
      <c r="AJ1100" t="n">
        <v>4.854881224751622</v>
      </c>
      <c r="AK1100" t="n">
        <v>3.116173067420604</v>
      </c>
      <c r="AL1100" t="n">
        <v>4.854881224751622</v>
      </c>
      <c r="AM1100" t="n">
        <v>0</v>
      </c>
      <c r="AN1100" t="n">
        <v>0</v>
      </c>
      <c r="AO1100" t="n">
        <v>4.855987754056849</v>
      </c>
      <c r="AP1100" t="n">
        <v>0</v>
      </c>
      <c r="AQ1100" t="n">
        <v>1.317329966081016</v>
      </c>
      <c r="AR1100" t="n">
        <v>1</v>
      </c>
      <c r="AS1100" t="n">
        <v>0</v>
      </c>
      <c r="AT1100" t="n">
        <v>0</v>
      </c>
      <c r="AU1100" t="n">
        <v>0</v>
      </c>
      <c r="AV1100" t="n">
        <v>1.330751527272027</v>
      </c>
      <c r="AW1100" t="n">
        <v>0.4183656884271502</v>
      </c>
    </row>
    <row r="1101" spans="1:49">
      <c r="A1101" t="n">
        <v>-2.0274139375</v>
      </c>
      <c r="B1101" t="n">
        <v>-19.399281415</v>
      </c>
      <c r="C1101" t="n">
        <v>57.647036965</v>
      </c>
      <c r="D1101" t="n">
        <v>91.59854018</v>
      </c>
      <c r="E1101" t="n">
        <v>1342.1970665</v>
      </c>
      <c r="F1101" t="n">
        <v>1098</v>
      </c>
      <c r="G1101" t="n">
        <v>63.5</v>
      </c>
      <c r="H1101" t="n">
        <v>-0.2070279762590665</v>
      </c>
      <c r="I1101" t="n">
        <v>0.04236006205310344</v>
      </c>
      <c r="J1101" t="n">
        <v>0</v>
      </c>
      <c r="K1101" t="n">
        <v>0</v>
      </c>
      <c r="L1101" t="n">
        <v>0.1126065655208372</v>
      </c>
      <c r="M1101" t="n">
        <v>0</v>
      </c>
      <c r="N1101" t="n">
        <v>90.62603649959151</v>
      </c>
      <c r="O1101" t="n">
        <v>-1.23872610716528</v>
      </c>
      <c r="P1101" t="b">
        <v>1</v>
      </c>
      <c r="Q1101" t="n">
        <v>0</v>
      </c>
      <c r="R1101" t="b">
        <v>0</v>
      </c>
      <c r="S1101" t="n">
        <v>-1.23872610716528</v>
      </c>
      <c r="T1101" t="n">
        <v>521.5037605463699</v>
      </c>
      <c r="U1101" t="n">
        <v>2056.810831594883</v>
      </c>
      <c r="V1101" t="n">
        <v>-22.68241167263517</v>
      </c>
      <c r="W1101" t="n">
        <v>5</v>
      </c>
      <c r="X1101" t="n">
        <v>1386.290500494951</v>
      </c>
      <c r="Y1101" t="b">
        <v>0</v>
      </c>
      <c r="Z1101" t="n">
        <v>1386.290500494951</v>
      </c>
      <c r="AA1101" t="b">
        <v>0</v>
      </c>
      <c r="AB1101" t="n">
        <v>-5.751118578254354</v>
      </c>
      <c r="AC1101" t="n">
        <v>-1.23872610716528</v>
      </c>
      <c r="AD1101" t="b">
        <v>0</v>
      </c>
      <c r="AE1101" t="n">
        <v>0</v>
      </c>
      <c r="AF1101" t="n">
        <v>0</v>
      </c>
      <c r="AG1101" t="n">
        <v>0.5765210597937948</v>
      </c>
      <c r="AH1101" t="n">
        <v>38.7860014841627</v>
      </c>
      <c r="AI1101" t="n">
        <v>-4.919348631654275</v>
      </c>
      <c r="AJ1101" t="n">
        <v>-0.7141516880971692</v>
      </c>
      <c r="AK1101" t="n">
        <v>0.8317699466000779</v>
      </c>
      <c r="AL1101" t="n">
        <v>-0.7141516880971692</v>
      </c>
      <c r="AM1101" t="n">
        <v>2</v>
      </c>
      <c r="AN1101" t="n">
        <v>0</v>
      </c>
      <c r="AO1101" t="n">
        <v>-0.669953647457816</v>
      </c>
      <c r="AP1101" t="n">
        <v>0</v>
      </c>
      <c r="AQ1101" t="n">
        <v>0.2988755123450287</v>
      </c>
      <c r="AR1101" t="n">
        <v>1</v>
      </c>
      <c r="AS1101" t="n">
        <v>0</v>
      </c>
      <c r="AT1101" t="n">
        <v>0</v>
      </c>
      <c r="AU1101" t="n">
        <v>0</v>
      </c>
      <c r="AV1101" t="n">
        <v>0.3139066282142476</v>
      </c>
      <c r="AW1101" t="n">
        <v>0.0986869148171593</v>
      </c>
    </row>
    <row r="1102" spans="1:49">
      <c r="A1102" t="n">
        <v>-52.7127623875</v>
      </c>
      <c r="B1102" t="n">
        <v>31.27830979</v>
      </c>
      <c r="C1102" t="n">
        <v>57.767733955</v>
      </c>
      <c r="D1102" t="n">
        <v>91.79032225</v>
      </c>
      <c r="E1102" t="n">
        <v>1373.944301</v>
      </c>
      <c r="F1102" t="n">
        <v>1099</v>
      </c>
      <c r="G1102" t="n">
        <v>62.3</v>
      </c>
      <c r="H1102" t="n">
        <v>-0.4844112424486582</v>
      </c>
      <c r="I1102" t="n">
        <v>1.10136161364186</v>
      </c>
      <c r="J1102" t="n">
        <v>0</v>
      </c>
      <c r="K1102" t="n">
        <v>0</v>
      </c>
      <c r="L1102" t="n">
        <v>0.09555591916667117</v>
      </c>
      <c r="M1102" t="n">
        <v>0</v>
      </c>
      <c r="N1102" t="n">
        <v>90.62809883090661</v>
      </c>
      <c r="O1102" t="n">
        <v>-9.456367957486146</v>
      </c>
      <c r="P1102" t="b">
        <v>1</v>
      </c>
      <c r="Q1102" t="n">
        <v>0</v>
      </c>
      <c r="R1102" t="b">
        <v>0</v>
      </c>
      <c r="S1102" t="n">
        <v>-9.456367957486146</v>
      </c>
      <c r="T1102" t="n">
        <v>511.6485713706904</v>
      </c>
      <c r="U1102" t="n">
        <v>2017.941965486003</v>
      </c>
      <c r="V1102" t="n">
        <v>-176.4915750783169</v>
      </c>
      <c r="W1102" t="n">
        <v>5</v>
      </c>
      <c r="X1102" t="n">
        <v>1360.092884737566</v>
      </c>
      <c r="Y1102" t="b">
        <v>0</v>
      </c>
      <c r="Z1102" t="n">
        <v>1360.092884737566</v>
      </c>
      <c r="AA1102" t="b">
        <v>0</v>
      </c>
      <c r="AB1102" t="n">
        <v>-44.74938516184507</v>
      </c>
      <c r="AC1102" t="n">
        <v>-9.456367957486146</v>
      </c>
      <c r="AD1102" t="b">
        <v>0</v>
      </c>
      <c r="AE1102" t="n">
        <v>0</v>
      </c>
      <c r="AF1102" t="n">
        <v>0</v>
      </c>
      <c r="AG1102" t="n">
        <v>0.9151988414048824</v>
      </c>
      <c r="AH1102" t="n">
        <v>38.80394414867551</v>
      </c>
      <c r="AI1102" t="n">
        <v>-60.76347990163418</v>
      </c>
      <c r="AJ1102" t="n">
        <v>-8.654456998589575</v>
      </c>
      <c r="AK1102" t="n">
        <v>-16.01409473978912</v>
      </c>
      <c r="AL1102" t="n">
        <v>-8.654456998589575</v>
      </c>
      <c r="AM1102" t="n">
        <v>2</v>
      </c>
      <c r="AN1102" t="n">
        <v>5.17962183085451</v>
      </c>
      <c r="AO1102" t="n">
        <v>-2.372114255260474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</row>
    <row r="1103" spans="1:49">
      <c r="A1103" t="n">
        <v>-101.3706969</v>
      </c>
      <c r="B1103" t="n">
        <v>79.92879735</v>
      </c>
      <c r="C1103" t="n">
        <v>57.8489505</v>
      </c>
      <c r="D1103" t="n">
        <v>91.91937167</v>
      </c>
      <c r="E1103" t="n">
        <v>1395.455469</v>
      </c>
      <c r="F1103" t="n">
        <v>1100</v>
      </c>
      <c r="G1103" t="n">
        <v>60.3</v>
      </c>
      <c r="H1103" t="n">
        <v>-0.5219937206129703</v>
      </c>
      <c r="I1103" t="n">
        <v>2.118003103177513</v>
      </c>
      <c r="J1103" t="n">
        <v>0</v>
      </c>
      <c r="K1103" t="n">
        <v>0</v>
      </c>
      <c r="L1103" t="n">
        <v>0.06667486718750465</v>
      </c>
      <c r="M1103" t="n">
        <v>0</v>
      </c>
      <c r="N1103" t="n">
        <v>90.64740562034063</v>
      </c>
      <c r="O1103" t="n">
        <v>-10.3533353851317</v>
      </c>
      <c r="P1103" t="b">
        <v>1</v>
      </c>
      <c r="Q1103" t="n">
        <v>0</v>
      </c>
      <c r="R1103" t="b">
        <v>0</v>
      </c>
      <c r="S1103" t="n">
        <v>-10.3533353851317</v>
      </c>
      <c r="T1103" t="n">
        <v>495.2232560778914</v>
      </c>
      <c r="U1103" t="n">
        <v>1953.160521971204</v>
      </c>
      <c r="V1103" t="n">
        <v>-199.6414122893416</v>
      </c>
      <c r="W1103" t="n">
        <v>5</v>
      </c>
      <c r="X1103" t="n">
        <v>1316.430191808591</v>
      </c>
      <c r="Y1103" t="b">
        <v>0</v>
      </c>
      <c r="Z1103" t="n">
        <v>1316.430191808591</v>
      </c>
      <c r="AA1103" t="b">
        <v>0</v>
      </c>
      <c r="AB1103" t="n">
        <v>-50.61901934313935</v>
      </c>
      <c r="AC1103" t="n">
        <v>-10.3533353851317</v>
      </c>
      <c r="AD1103" t="b">
        <v>0</v>
      </c>
      <c r="AE1103" t="n">
        <v>0</v>
      </c>
      <c r="AF1103" t="n">
        <v>0</v>
      </c>
      <c r="AG1103" t="n">
        <v>0.9215130892709683</v>
      </c>
      <c r="AH1103" t="n">
        <v>38.83137289621182</v>
      </c>
      <c r="AI1103" t="n">
        <v>-69.20784701893656</v>
      </c>
      <c r="AJ1103" t="n">
        <v>-9.540734075011141</v>
      </c>
      <c r="AK1103" t="n">
        <v>-18.58882767579721</v>
      </c>
      <c r="AL1103" t="n">
        <v>-9.540734075011141</v>
      </c>
      <c r="AM1103" t="n">
        <v>2</v>
      </c>
      <c r="AN1103" t="n">
        <v>5.008162522248579</v>
      </c>
      <c r="AO1103" t="n">
        <v>-2.414162331086156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</row>
    <row r="1104" spans="1:49">
      <c r="A1104" t="n">
        <v>-50.68534845</v>
      </c>
      <c r="B1104" t="n">
        <v>29.251206145</v>
      </c>
      <c r="C1104" t="n">
        <v>57.88073276</v>
      </c>
      <c r="D1104" t="n">
        <v>91.969872245</v>
      </c>
      <c r="E1104" t="n">
        <v>1403.055296</v>
      </c>
      <c r="F1104" t="n">
        <v>1101</v>
      </c>
      <c r="G1104" t="n">
        <v>58.9</v>
      </c>
      <c r="H1104" t="n">
        <v>-0.2609472084327766</v>
      </c>
      <c r="I1104" t="n">
        <v>1.059001551588757</v>
      </c>
      <c r="J1104" t="n">
        <v>0</v>
      </c>
      <c r="K1104" t="n">
        <v>0</v>
      </c>
      <c r="L1104" t="n">
        <v>0.02521032231250042</v>
      </c>
      <c r="M1104" t="n">
        <v>0</v>
      </c>
      <c r="N1104" t="n">
        <v>90.66636048205852</v>
      </c>
      <c r="O1104" t="n">
        <v>-2.941430106691827</v>
      </c>
      <c r="P1104" t="b">
        <v>1</v>
      </c>
      <c r="Q1104" t="n">
        <v>0</v>
      </c>
      <c r="R1104" t="b">
        <v>0</v>
      </c>
      <c r="S1104" t="n">
        <v>-2.941430106691827</v>
      </c>
      <c r="T1104" t="n">
        <v>483.7255353729321</v>
      </c>
      <c r="U1104" t="n">
        <v>1907.813511510844</v>
      </c>
      <c r="V1104" t="n">
        <v>-58.06720220528446</v>
      </c>
      <c r="W1104" t="n">
        <v>5</v>
      </c>
      <c r="X1104" t="n">
        <v>1285.866306758309</v>
      </c>
      <c r="Y1104" t="b">
        <v>0</v>
      </c>
      <c r="Z1104" t="n">
        <v>1285.866306758309</v>
      </c>
      <c r="AA1104" t="b">
        <v>0</v>
      </c>
      <c r="AB1104" t="n">
        <v>-14.72292145164413</v>
      </c>
      <c r="AC1104" t="n">
        <v>-2.941430106691827</v>
      </c>
      <c r="AD1104" t="b">
        <v>0</v>
      </c>
      <c r="AE1104" t="n">
        <v>0</v>
      </c>
      <c r="AF1104" t="n">
        <v>0</v>
      </c>
      <c r="AG1104" t="n">
        <v>0.8175793706121004</v>
      </c>
      <c r="AH1104" t="n">
        <v>38.85916729898896</v>
      </c>
      <c r="AI1104" t="n">
        <v>-17.8592831661819</v>
      </c>
      <c r="AJ1104" t="n">
        <v>-2.404852575328587</v>
      </c>
      <c r="AK1104" t="n">
        <v>-3.136361714537768</v>
      </c>
      <c r="AL1104" t="n">
        <v>-2.404852575328587</v>
      </c>
      <c r="AM1104" t="n">
        <v>2</v>
      </c>
      <c r="AN1104" t="n">
        <v>0</v>
      </c>
      <c r="AO1104" t="n">
        <v>-1.345851019618475</v>
      </c>
      <c r="AP1104" t="n">
        <v>0</v>
      </c>
      <c r="AQ1104" t="n">
        <v>0.1972127141268109</v>
      </c>
      <c r="AR1104" t="n">
        <v>1</v>
      </c>
      <c r="AS1104" t="n">
        <v>0</v>
      </c>
      <c r="AT1104" t="n">
        <v>0</v>
      </c>
      <c r="AU1104" t="n">
        <v>0</v>
      </c>
      <c r="AV1104" t="n">
        <v>0.2128354998780121</v>
      </c>
      <c r="AW1104" t="n">
        <v>0.06691186792077927</v>
      </c>
    </row>
    <row r="1105" spans="1:49">
      <c r="A1105" t="n">
        <v>0</v>
      </c>
      <c r="B1105" t="n">
        <v>-21.42638506</v>
      </c>
      <c r="C1105" t="n">
        <v>57.86687627</v>
      </c>
      <c r="D1105" t="n">
        <v>91.94785491</v>
      </c>
      <c r="E1105" t="n">
        <v>1395.3627325</v>
      </c>
      <c r="F1105" t="n">
        <v>1102</v>
      </c>
      <c r="G1105" t="n">
        <v>58.4</v>
      </c>
      <c r="H1105" t="n">
        <v>-0.01755077898926771</v>
      </c>
      <c r="I1105" t="n">
        <v>-0</v>
      </c>
      <c r="J1105" t="n">
        <v>0</v>
      </c>
      <c r="K1105" t="n">
        <v>0</v>
      </c>
      <c r="L1105" t="n">
        <v>-0.02630629581249855</v>
      </c>
      <c r="M1105" t="n">
        <v>0</v>
      </c>
      <c r="N1105" t="n">
        <v>90.66771895794133</v>
      </c>
      <c r="O1105" t="n">
        <v>3.763528300725552</v>
      </c>
      <c r="P1105" t="b">
        <v>1</v>
      </c>
      <c r="Q1105" t="n">
        <v>0</v>
      </c>
      <c r="R1105" t="b">
        <v>0</v>
      </c>
      <c r="S1105" t="n">
        <v>3.763528300725552</v>
      </c>
      <c r="T1105" t="n">
        <v>479.6192065497323</v>
      </c>
      <c r="U1105" t="n">
        <v>1891.618150632144</v>
      </c>
      <c r="V1105" t="n">
        <v>74.93246196318913</v>
      </c>
      <c r="W1105" t="n">
        <v>5</v>
      </c>
      <c r="X1105" t="n">
        <v>1274.950633526065</v>
      </c>
      <c r="Y1105" t="b">
        <v>0</v>
      </c>
      <c r="Z1105" t="n">
        <v>1274.950633526065</v>
      </c>
      <c r="AA1105" t="b">
        <v>0</v>
      </c>
      <c r="AB1105" t="n">
        <v>18.99910293184309</v>
      </c>
      <c r="AC1105" t="n">
        <v>3.763528300725552</v>
      </c>
      <c r="AD1105" t="b">
        <v>0</v>
      </c>
      <c r="AE1105" t="n">
        <v>0</v>
      </c>
      <c r="AF1105" t="n">
        <v>0</v>
      </c>
      <c r="AG1105" t="n">
        <v>0.9041307119100156</v>
      </c>
      <c r="AH1105" t="n">
        <v>38.87752052072528</v>
      </c>
      <c r="AI1105" t="n">
        <v>31.17754949173415</v>
      </c>
      <c r="AJ1105" t="n">
        <v>4.162593141842216</v>
      </c>
      <c r="AK1105" t="n">
        <v>2.988969474162808</v>
      </c>
      <c r="AL1105" t="n">
        <v>4.162593141842216</v>
      </c>
      <c r="AM1105" t="n">
        <v>0</v>
      </c>
      <c r="AN1105" t="n">
        <v>0</v>
      </c>
      <c r="AO1105" t="n">
        <v>4.163178089093767</v>
      </c>
      <c r="AP1105" t="n">
        <v>0</v>
      </c>
      <c r="AQ1105" t="n">
        <v>1.200396315562209</v>
      </c>
      <c r="AR1105" t="n">
        <v>1</v>
      </c>
      <c r="AS1105" t="n">
        <v>0</v>
      </c>
      <c r="AT1105" t="n">
        <v>0</v>
      </c>
      <c r="AU1105" t="n">
        <v>0</v>
      </c>
      <c r="AV1105" t="n">
        <v>1.214248607977578</v>
      </c>
      <c r="AW1105" t="n">
        <v>0.3817391484341351</v>
      </c>
    </row>
    <row r="1106" spans="1:49">
      <c r="A1106" t="n">
        <v>0</v>
      </c>
      <c r="B1106" t="n">
        <v>-21.42638506</v>
      </c>
      <c r="C1106" t="n">
        <v>57.816371445</v>
      </c>
      <c r="D1106" t="n">
        <v>91.867605025</v>
      </c>
      <c r="E1106" t="n">
        <v>1368.118022</v>
      </c>
      <c r="F1106" t="n">
        <v>1103</v>
      </c>
      <c r="G1106" t="n">
        <v>58.8</v>
      </c>
      <c r="H1106" t="n">
        <v>0.2478169910565047</v>
      </c>
      <c r="I1106" t="n">
        <v>-0</v>
      </c>
      <c r="J1106" t="n">
        <v>0</v>
      </c>
      <c r="K1106" t="n">
        <v>0</v>
      </c>
      <c r="L1106" t="n">
        <v>-0.06369852947916654</v>
      </c>
      <c r="M1106" t="n">
        <v>0</v>
      </c>
      <c r="N1106" t="n">
        <v>90.6602792409066</v>
      </c>
      <c r="O1106" t="n">
        <v>11.17995994384198</v>
      </c>
      <c r="P1106" t="b">
        <v>1</v>
      </c>
      <c r="Q1106" t="n">
        <v>0</v>
      </c>
      <c r="R1106" t="b">
        <v>0</v>
      </c>
      <c r="S1106" t="n">
        <v>11.17995994384198</v>
      </c>
      <c r="T1106" t="n">
        <v>482.9042696082921</v>
      </c>
      <c r="U1106" t="n">
        <v>1904.574439335104</v>
      </c>
      <c r="V1106" t="n">
        <v>221.0805744262925</v>
      </c>
      <c r="W1106" t="n">
        <v>5</v>
      </c>
      <c r="X1106" t="n">
        <v>1283.68317211186</v>
      </c>
      <c r="Y1106" t="b">
        <v>0</v>
      </c>
      <c r="Z1106" t="n">
        <v>1283.68317211186</v>
      </c>
      <c r="AA1106" t="b">
        <v>0</v>
      </c>
      <c r="AB1106" t="n">
        <v>56.0549123798916</v>
      </c>
      <c r="AC1106" t="n">
        <v>11.17995994384198</v>
      </c>
      <c r="AD1106" t="b">
        <v>0</v>
      </c>
      <c r="AE1106" t="n">
        <v>0</v>
      </c>
      <c r="AF1106" t="n">
        <v>0</v>
      </c>
      <c r="AG1106" t="n">
        <v>0.943258273560339</v>
      </c>
      <c r="AH1106" t="n">
        <v>38.88986163907261</v>
      </c>
      <c r="AI1106" t="n">
        <v>88.17047050355842</v>
      </c>
      <c r="AJ1106" t="n">
        <v>11.85249073050067</v>
      </c>
      <c r="AK1106" t="n">
        <v>5.002944717369118</v>
      </c>
      <c r="AL1106" t="n">
        <v>11.85249073050067</v>
      </c>
      <c r="AM1106" t="n">
        <v>0</v>
      </c>
      <c r="AN1106" t="n">
        <v>0</v>
      </c>
      <c r="AO1106" t="n">
        <v>11.85459395598516</v>
      </c>
      <c r="AP1106" t="n">
        <v>0</v>
      </c>
      <c r="AQ1106" t="n">
        <v>2.680812304164468</v>
      </c>
      <c r="AR1106" t="n">
        <v>1</v>
      </c>
      <c r="AS1106" t="n">
        <v>0</v>
      </c>
      <c r="AT1106" t="n">
        <v>0</v>
      </c>
      <c r="AU1106" t="n">
        <v>0</v>
      </c>
      <c r="AV1106" t="n">
        <v>2.6934316380872</v>
      </c>
      <c r="AW1106" t="n">
        <v>0.8467691814788157</v>
      </c>
    </row>
    <row r="1107" spans="1:49">
      <c r="A1107" t="n">
        <v>0</v>
      </c>
      <c r="B1107" t="n">
        <v>-21.42638506</v>
      </c>
      <c r="C1107" t="n">
        <v>57.752357405</v>
      </c>
      <c r="D1107" t="n">
        <v>91.76588961</v>
      </c>
      <c r="E1107" t="n">
        <v>1329.114609</v>
      </c>
      <c r="F1107" t="n">
        <v>1104</v>
      </c>
      <c r="G1107" t="n">
        <v>60.2</v>
      </c>
      <c r="H1107" t="n">
        <v>0.5262828147632579</v>
      </c>
      <c r="I1107" t="n">
        <v>-0</v>
      </c>
      <c r="J1107" t="n">
        <v>0</v>
      </c>
      <c r="K1107" t="n">
        <v>0</v>
      </c>
      <c r="L1107" t="n">
        <v>-0.06254666381249852</v>
      </c>
      <c r="M1107" t="n">
        <v>0</v>
      </c>
      <c r="N1107" t="n">
        <v>90.65283952387188</v>
      </c>
      <c r="O1107" t="n">
        <v>19.44882212516318</v>
      </c>
      <c r="P1107" t="b">
        <v>1</v>
      </c>
      <c r="Q1107" t="n">
        <v>0</v>
      </c>
      <c r="R1107" t="b">
        <v>0</v>
      </c>
      <c r="S1107" t="n">
        <v>19.44882212516318</v>
      </c>
      <c r="T1107" t="n">
        <v>494.4019903132515</v>
      </c>
      <c r="U1107" t="n">
        <v>1949.921449795464</v>
      </c>
      <c r="V1107" t="n">
        <v>375.6509365878791</v>
      </c>
      <c r="W1107" t="n">
        <v>5</v>
      </c>
      <c r="X1107" t="n">
        <v>1314.247057162143</v>
      </c>
      <c r="Y1107" t="b">
        <v>0</v>
      </c>
      <c r="Z1107" t="n">
        <v>1314.247057162143</v>
      </c>
      <c r="AA1107" t="b">
        <v>0</v>
      </c>
      <c r="AB1107" t="n">
        <v>95.24618067643993</v>
      </c>
      <c r="AC1107" t="n">
        <v>19.44882212516318</v>
      </c>
      <c r="AD1107" t="b">
        <v>0</v>
      </c>
      <c r="AE1107" t="n">
        <v>0</v>
      </c>
      <c r="AF1107" t="n">
        <v>0</v>
      </c>
      <c r="AG1107" t="n">
        <v>0.9518929096872726</v>
      </c>
      <c r="AH1107" t="n">
        <v>38.91155978480265</v>
      </c>
      <c r="AI1107" t="n">
        <v>148.456624360936</v>
      </c>
      <c r="AJ1107" t="n">
        <v>20.43173336752003</v>
      </c>
      <c r="AK1107" t="n">
        <v>7.141816235654204</v>
      </c>
      <c r="AL1107" t="n">
        <v>20.43173336752003</v>
      </c>
      <c r="AM1107" t="n">
        <v>0</v>
      </c>
      <c r="AN1107" t="n">
        <v>0</v>
      </c>
      <c r="AO1107" t="n">
        <v>19.33914998020177</v>
      </c>
      <c r="AP1107" t="n">
        <v>1.094977462318493</v>
      </c>
      <c r="AQ1107" t="n">
        <v>4.250822066623685</v>
      </c>
      <c r="AR1107" t="n">
        <v>1</v>
      </c>
      <c r="AS1107" t="n">
        <v>0</v>
      </c>
      <c r="AT1107" t="n">
        <v>0</v>
      </c>
      <c r="AU1107" t="n">
        <v>0</v>
      </c>
      <c r="AV1107" t="n">
        <v>4.26472256394573</v>
      </c>
      <c r="AW1107" t="n">
        <v>1.340756373260381</v>
      </c>
    </row>
    <row r="1108" spans="1:49">
      <c r="A1108" t="n">
        <v>0</v>
      </c>
      <c r="B1108" t="n">
        <v>-21.42638506</v>
      </c>
      <c r="C1108" t="n">
        <v>57.692544405</v>
      </c>
      <c r="D1108" t="n">
        <v>91.670849455</v>
      </c>
      <c r="E1108" t="n">
        <v>1297.437534</v>
      </c>
      <c r="F1108" t="n">
        <v>1105</v>
      </c>
      <c r="G1108" t="n">
        <v>62.3</v>
      </c>
      <c r="H1108" t="n">
        <v>0.5637184165571263</v>
      </c>
      <c r="I1108" t="n">
        <v>-0</v>
      </c>
      <c r="J1108" t="n">
        <v>0</v>
      </c>
      <c r="K1108" t="n">
        <v>0</v>
      </c>
      <c r="L1108" t="n">
        <v>-0.03117516708333024</v>
      </c>
      <c r="M1108" t="n">
        <v>0</v>
      </c>
      <c r="N1108" t="n">
        <v>90.64539980683715</v>
      </c>
      <c r="O1108" t="n">
        <v>21.36995508318736</v>
      </c>
      <c r="P1108" t="b">
        <v>1</v>
      </c>
      <c r="Q1108" t="n">
        <v>0</v>
      </c>
      <c r="R1108" t="b">
        <v>0</v>
      </c>
      <c r="S1108" t="n">
        <v>21.36995508318736</v>
      </c>
      <c r="T1108" t="n">
        <v>511.6485713706904</v>
      </c>
      <c r="U1108" t="n">
        <v>2017.941965486003</v>
      </c>
      <c r="V1108" t="n">
        <v>398.8441491427814</v>
      </c>
      <c r="W1108" t="n">
        <v>5</v>
      </c>
      <c r="X1108" t="n">
        <v>1360.092884737566</v>
      </c>
      <c r="Y1108" t="b">
        <v>0</v>
      </c>
      <c r="Z1108" t="n">
        <v>1360.092884737566</v>
      </c>
      <c r="AA1108" t="b">
        <v>0</v>
      </c>
      <c r="AB1108" t="n">
        <v>101.126812662977</v>
      </c>
      <c r="AC1108" t="n">
        <v>21.36995508318736</v>
      </c>
      <c r="AD1108" t="b">
        <v>0</v>
      </c>
      <c r="AE1108" t="n">
        <v>0</v>
      </c>
      <c r="AF1108" t="n">
        <v>0</v>
      </c>
      <c r="AG1108" t="n">
        <v>0.9525147230977911</v>
      </c>
      <c r="AH1108" t="n">
        <v>38.94356216076202</v>
      </c>
      <c r="AI1108" t="n">
        <v>157.5196453773573</v>
      </c>
      <c r="AJ1108" t="n">
        <v>22.43530159165151</v>
      </c>
      <c r="AK1108" t="n">
        <v>7.479863978281571</v>
      </c>
      <c r="AL1108" t="n">
        <v>22.43530159165151</v>
      </c>
      <c r="AM1108" t="n">
        <v>0</v>
      </c>
      <c r="AN1108" t="n">
        <v>0</v>
      </c>
      <c r="AO1108" t="n">
        <v>17.9294649107308</v>
      </c>
      <c r="AP1108" t="n">
        <v>4.512418890960397</v>
      </c>
      <c r="AQ1108" t="n">
        <v>3.965465117254842</v>
      </c>
      <c r="AR1108" t="n">
        <v>1</v>
      </c>
      <c r="AS1108" t="n">
        <v>0</v>
      </c>
      <c r="AT1108" t="n">
        <v>0</v>
      </c>
      <c r="AU1108" t="n">
        <v>0</v>
      </c>
      <c r="AV1108" t="n">
        <v>3.979311785326497</v>
      </c>
      <c r="AW1108" t="n">
        <v>1.251028069790882</v>
      </c>
    </row>
    <row r="1109" spans="1:49">
      <c r="A1109" t="n">
        <v>0</v>
      </c>
      <c r="B1109" t="n">
        <v>-21.42638506</v>
      </c>
      <c r="C1109" t="n">
        <v>57.651245135</v>
      </c>
      <c r="D1109" t="n">
        <v>91.60522678000001</v>
      </c>
      <c r="E1109" t="n">
        <v>1446.311619</v>
      </c>
      <c r="F1109" t="n">
        <v>1106</v>
      </c>
      <c r="G1109" t="n">
        <v>63.9</v>
      </c>
      <c r="H1109" t="n">
        <v>0.3021768523415691</v>
      </c>
      <c r="I1109" t="n">
        <v>-0</v>
      </c>
      <c r="J1109" t="n">
        <v>0</v>
      </c>
      <c r="K1109" t="n">
        <v>0</v>
      </c>
      <c r="L1109" t="n">
        <v>0.01820816549999926</v>
      </c>
      <c r="M1109" t="n">
        <v>0</v>
      </c>
      <c r="N1109" t="n">
        <v>90.63796008980242</v>
      </c>
      <c r="O1109" t="n">
        <v>14.14291786560482</v>
      </c>
      <c r="P1109" t="b">
        <v>1</v>
      </c>
      <c r="Q1109" t="n">
        <v>0</v>
      </c>
      <c r="R1109" t="b">
        <v>0</v>
      </c>
      <c r="S1109" t="n">
        <v>14.14291786560482</v>
      </c>
      <c r="T1109" t="n">
        <v>524.7888236049297</v>
      </c>
      <c r="U1109" t="n">
        <v>2069.767120297843</v>
      </c>
      <c r="V1109" t="n">
        <v>257.3509785431193</v>
      </c>
      <c r="W1109" t="n">
        <v>4</v>
      </c>
      <c r="X1109" t="n">
        <v>1846.232271305676</v>
      </c>
      <c r="Y1109" t="b">
        <v>1</v>
      </c>
      <c r="Z1109" t="n">
        <v>1846.232271305676</v>
      </c>
      <c r="AA1109" t="b">
        <v>0</v>
      </c>
      <c r="AB1109" t="n">
        <v>65.25126230809312</v>
      </c>
      <c r="AC1109" t="n">
        <v>14.14291786560482</v>
      </c>
      <c r="AD1109" t="b">
        <v>0</v>
      </c>
      <c r="AE1109" t="n">
        <v>0</v>
      </c>
      <c r="AF1109" t="n">
        <v>-399.9206523056757</v>
      </c>
      <c r="AG1109" t="n">
        <v>0.9373565297356212</v>
      </c>
      <c r="AH1109" t="n">
        <v>38.97827118564322</v>
      </c>
      <c r="AI1109" t="n">
        <v>78.04035821831957</v>
      </c>
      <c r="AJ1109" t="n">
        <v>15.08808806142716</v>
      </c>
      <c r="AK1109" t="n">
        <v>4.888718859470785</v>
      </c>
      <c r="AL1109" t="n">
        <v>11.81978963909263</v>
      </c>
      <c r="AM1109" t="n">
        <v>0</v>
      </c>
      <c r="AN1109" t="n">
        <v>0</v>
      </c>
      <c r="AO1109" t="n">
        <v>11.88131493884373</v>
      </c>
      <c r="AP1109" t="n">
        <v>0</v>
      </c>
      <c r="AQ1109" t="n">
        <v>2.676397667664587</v>
      </c>
      <c r="AR1109" t="n">
        <v>1</v>
      </c>
      <c r="AS1109" t="n">
        <v>0</v>
      </c>
      <c r="AT1109" t="n">
        <v>0</v>
      </c>
      <c r="AU1109" t="n">
        <v>0</v>
      </c>
      <c r="AV1109" t="n">
        <v>2.68880936760541</v>
      </c>
      <c r="AW1109" t="n">
        <v>0.8453160181101628</v>
      </c>
    </row>
    <row r="1110" spans="1:49">
      <c r="A1110" t="n">
        <v>0</v>
      </c>
      <c r="B1110" t="n">
        <v>-21.42638506</v>
      </c>
      <c r="C1110" t="n">
        <v>57.6636608</v>
      </c>
      <c r="D1110" t="n">
        <v>91.62495471</v>
      </c>
      <c r="E1110" t="n">
        <v>1655.746382</v>
      </c>
      <c r="F1110" t="n">
        <v>1107</v>
      </c>
      <c r="G1110" t="n">
        <v>64.5</v>
      </c>
      <c r="H1110" t="n">
        <v>0.06090750740993478</v>
      </c>
      <c r="I1110" t="n">
        <v>-0</v>
      </c>
      <c r="J1110" t="n">
        <v>0</v>
      </c>
      <c r="K1110" t="n">
        <v>0</v>
      </c>
      <c r="L1110" t="n">
        <v>0.07003446760416721</v>
      </c>
      <c r="M1110" t="n">
        <v>0</v>
      </c>
      <c r="N1110" t="n">
        <v>90.63052037276769</v>
      </c>
      <c r="O1110" t="n">
        <v>6.973003313127882</v>
      </c>
      <c r="P1110" t="b">
        <v>1</v>
      </c>
      <c r="Q1110" t="n">
        <v>0</v>
      </c>
      <c r="R1110" t="b">
        <v>0</v>
      </c>
      <c r="S1110" t="n">
        <v>6.973003313127882</v>
      </c>
      <c r="T1110" t="n">
        <v>529.7164181927694</v>
      </c>
      <c r="U1110" t="n">
        <v>2089.201553352283</v>
      </c>
      <c r="V1110" t="n">
        <v>125.7036301725429</v>
      </c>
      <c r="W1110" t="n">
        <v>4</v>
      </c>
      <c r="X1110" t="n">
        <v>1863.567785590236</v>
      </c>
      <c r="Y1110" t="b">
        <v>0</v>
      </c>
      <c r="Z1110" t="n">
        <v>1863.567785590236</v>
      </c>
      <c r="AA1110" t="b">
        <v>0</v>
      </c>
      <c r="AB1110" t="n">
        <v>31.87211718370762</v>
      </c>
      <c r="AC1110" t="n">
        <v>6.973003313127882</v>
      </c>
      <c r="AD1110" t="b">
        <v>0</v>
      </c>
      <c r="AE1110" t="n">
        <v>0</v>
      </c>
      <c r="AF1110" t="n">
        <v>0</v>
      </c>
      <c r="AG1110" t="n">
        <v>0.9101245853736731</v>
      </c>
      <c r="AH1110" t="n">
        <v>39.00857481574089</v>
      </c>
      <c r="AI1110" t="n">
        <v>39.25954056194974</v>
      </c>
      <c r="AJ1110" t="n">
        <v>7.66159207781971</v>
      </c>
      <c r="AK1110" t="n">
        <v>3.528467486044335</v>
      </c>
      <c r="AL1110" t="n">
        <v>7.66159207781971</v>
      </c>
      <c r="AM1110" t="n">
        <v>0</v>
      </c>
      <c r="AN1110" t="n">
        <v>0</v>
      </c>
      <c r="AO1110" t="n">
        <v>7.700444149804722</v>
      </c>
      <c r="AP1110" t="n">
        <v>0</v>
      </c>
      <c r="AQ1110" t="n">
        <v>1.892593218471368</v>
      </c>
      <c r="AR1110" t="n">
        <v>1</v>
      </c>
      <c r="AS1110" t="n">
        <v>0</v>
      </c>
      <c r="AT1110" t="n">
        <v>0</v>
      </c>
      <c r="AU1110" t="n">
        <v>0</v>
      </c>
      <c r="AV1110" t="n">
        <v>1.905735447883032</v>
      </c>
      <c r="AW1110" t="n">
        <v>0.5991308717473507</v>
      </c>
    </row>
    <row r="1111" spans="1:49">
      <c r="A1111" t="n">
        <v>0</v>
      </c>
      <c r="B1111" t="n">
        <v>-21.42638506</v>
      </c>
      <c r="C1111" t="n">
        <v>57.74993295</v>
      </c>
      <c r="D1111" t="n">
        <v>91.76203726</v>
      </c>
      <c r="E1111" t="n">
        <v>1731.0445875</v>
      </c>
      <c r="F1111" t="n">
        <v>1108</v>
      </c>
      <c r="G1111" t="n">
        <v>64.40000000000001</v>
      </c>
      <c r="H1111" t="n">
        <v>-0.1291402153146368</v>
      </c>
      <c r="I1111" t="n">
        <v>-0</v>
      </c>
      <c r="J1111" t="n">
        <v>0</v>
      </c>
      <c r="K1111" t="n">
        <v>0</v>
      </c>
      <c r="L1111" t="n">
        <v>0.1016291561249973</v>
      </c>
      <c r="M1111" t="n">
        <v>0</v>
      </c>
      <c r="N1111" t="n">
        <v>90.62308065573296</v>
      </c>
      <c r="O1111" t="n">
        <v>1.177016561835193</v>
      </c>
      <c r="P1111" t="b">
        <v>1</v>
      </c>
      <c r="Q1111" t="n">
        <v>0</v>
      </c>
      <c r="R1111" t="b">
        <v>0</v>
      </c>
      <c r="S1111" t="n">
        <v>1.177016561835193</v>
      </c>
      <c r="T1111" t="n">
        <v>528.8951524281296</v>
      </c>
      <c r="U1111" t="n">
        <v>2085.962481176543</v>
      </c>
      <c r="V1111" t="n">
        <v>21.25124456789806</v>
      </c>
      <c r="W1111" t="n">
        <v>4</v>
      </c>
      <c r="X1111" t="n">
        <v>1860.678533209476</v>
      </c>
      <c r="Y1111" t="b">
        <v>0</v>
      </c>
      <c r="Z1111" t="n">
        <v>1860.678533209476</v>
      </c>
      <c r="AA1111" t="b">
        <v>0</v>
      </c>
      <c r="AB1111" t="n">
        <v>5.388246594294641</v>
      </c>
      <c r="AC1111" t="n">
        <v>1.177016561835193</v>
      </c>
      <c r="AD1111" t="b">
        <v>0</v>
      </c>
      <c r="AE1111" t="n">
        <v>0</v>
      </c>
      <c r="AF1111" t="n">
        <v>0</v>
      </c>
      <c r="AG1111" t="n">
        <v>0.7121061097441468</v>
      </c>
      <c r="AH1111" t="n">
        <v>39.03001066069065</v>
      </c>
      <c r="AI1111" t="n">
        <v>8.482774003396662</v>
      </c>
      <c r="AJ1111" t="n">
        <v>1.652866821010824</v>
      </c>
      <c r="AK1111" t="n">
        <v>2.442138807999084</v>
      </c>
      <c r="AL1111" t="n">
        <v>1.652866821010824</v>
      </c>
      <c r="AM1111" t="n">
        <v>0</v>
      </c>
      <c r="AN1111" t="n">
        <v>0</v>
      </c>
      <c r="AO1111" t="n">
        <v>1.654533604187216</v>
      </c>
      <c r="AP1111" t="n">
        <v>0</v>
      </c>
      <c r="AQ1111" t="n">
        <v>0.83048963398341</v>
      </c>
      <c r="AR1111" t="n">
        <v>1</v>
      </c>
      <c r="AS1111" t="n">
        <v>0</v>
      </c>
      <c r="AT1111" t="n">
        <v>0</v>
      </c>
      <c r="AU1111" t="n">
        <v>0</v>
      </c>
      <c r="AV1111" t="n">
        <v>0.8461806807648493</v>
      </c>
      <c r="AW1111" t="n">
        <v>0.2660248406910713</v>
      </c>
    </row>
    <row r="1112" spans="1:49">
      <c r="A1112" t="n">
        <v>-42.575692685</v>
      </c>
      <c r="B1112" t="n">
        <v>21.14279155</v>
      </c>
      <c r="C1112" t="n">
        <v>57.86702339999999</v>
      </c>
      <c r="D1112" t="n">
        <v>91.9480887</v>
      </c>
      <c r="E1112" t="n">
        <v>1596.771074</v>
      </c>
      <c r="F1112" t="n">
        <v>1109</v>
      </c>
      <c r="G1112" t="n">
        <v>63.5</v>
      </c>
      <c r="H1112" t="n">
        <v>-0.3776799794847214</v>
      </c>
      <c r="I1112" t="n">
        <v>0.8895613030629382</v>
      </c>
      <c r="J1112" t="n">
        <v>0</v>
      </c>
      <c r="K1112" t="n">
        <v>0</v>
      </c>
      <c r="L1112" t="n">
        <v>0.1063096225416679</v>
      </c>
      <c r="M1112" t="n">
        <v>0</v>
      </c>
      <c r="N1112" t="n">
        <v>90.62303142074859</v>
      </c>
      <c r="O1112" t="n">
        <v>-6.354410981361679</v>
      </c>
      <c r="P1112" t="b">
        <v>1</v>
      </c>
      <c r="Q1112" t="n">
        <v>0</v>
      </c>
      <c r="R1112" t="b">
        <v>0</v>
      </c>
      <c r="S1112" t="n">
        <v>-6.354410981361679</v>
      </c>
      <c r="T1112" t="n">
        <v>521.5037605463699</v>
      </c>
      <c r="U1112" t="n">
        <v>2056.810831594883</v>
      </c>
      <c r="V1112" t="n">
        <v>-116.3561218114602</v>
      </c>
      <c r="W1112" t="n">
        <v>4</v>
      </c>
      <c r="X1112" t="n">
        <v>1834.675261782636</v>
      </c>
      <c r="Y1112" t="b">
        <v>0</v>
      </c>
      <c r="Z1112" t="n">
        <v>1834.675261782636</v>
      </c>
      <c r="AA1112" t="b">
        <v>0</v>
      </c>
      <c r="AB1112" t="n">
        <v>-29.50205928282459</v>
      </c>
      <c r="AC1112" t="n">
        <v>-6.354410981361679</v>
      </c>
      <c r="AD1112" t="b">
        <v>0</v>
      </c>
      <c r="AE1112" t="n">
        <v>0</v>
      </c>
      <c r="AF1112" t="n">
        <v>0</v>
      </c>
      <c r="AG1112" t="n">
        <v>0.8892096989442911</v>
      </c>
      <c r="AH1112" t="n">
        <v>39.04160096531872</v>
      </c>
      <c r="AI1112" t="n">
        <v>-29.4097727052882</v>
      </c>
      <c r="AJ1112" t="n">
        <v>-5.650403875704916</v>
      </c>
      <c r="AK1112" t="n">
        <v>0.09228657753637748</v>
      </c>
      <c r="AL1112" t="n">
        <v>-5.650403875704916</v>
      </c>
      <c r="AM1112" t="n">
        <v>2</v>
      </c>
      <c r="AN1112" t="n">
        <v>1.894299062061638</v>
      </c>
      <c r="AO1112" t="n">
        <v>-2.819241628882049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</row>
    <row r="1113" spans="1:49">
      <c r="A1113" t="n">
        <v>-51.699055405</v>
      </c>
      <c r="B1113" t="n">
        <v>30.2647579655</v>
      </c>
      <c r="C1113" t="n">
        <v>57.98164101</v>
      </c>
      <c r="D1113" t="n">
        <v>92.13021091</v>
      </c>
      <c r="E1113" t="n">
        <v>1416.8708545</v>
      </c>
      <c r="F1113" t="n">
        <v>1110</v>
      </c>
      <c r="G1113" t="n">
        <v>62</v>
      </c>
      <c r="H1113" t="n">
        <v>-0.3601398667464935</v>
      </c>
      <c r="I1113" t="n">
        <v>1.080181582328021</v>
      </c>
      <c r="J1113" t="n">
        <v>0</v>
      </c>
      <c r="K1113" t="n">
        <v>0</v>
      </c>
      <c r="L1113" t="n">
        <v>0.08929163985416511</v>
      </c>
      <c r="M1113" t="n">
        <v>0</v>
      </c>
      <c r="N1113" t="n">
        <v>90.63195634253947</v>
      </c>
      <c r="O1113" t="n">
        <v>-5.793929683114241</v>
      </c>
      <c r="P1113" t="b">
        <v>1</v>
      </c>
      <c r="Q1113" t="n">
        <v>0</v>
      </c>
      <c r="R1113" t="b">
        <v>0</v>
      </c>
      <c r="S1113" t="n">
        <v>-5.793929683114241</v>
      </c>
      <c r="T1113" t="n">
        <v>509.1847740767706</v>
      </c>
      <c r="U1113" t="n">
        <v>2008.224748958783</v>
      </c>
      <c r="V1113" t="n">
        <v>-108.6598731079251</v>
      </c>
      <c r="W1113" t="n">
        <v>4</v>
      </c>
      <c r="X1113" t="n">
        <v>1791.336476071235</v>
      </c>
      <c r="Y1113" t="b">
        <v>0</v>
      </c>
      <c r="Z1113" t="n">
        <v>1791.336476071235</v>
      </c>
      <c r="AA1113" t="b">
        <v>0</v>
      </c>
      <c r="AB1113" t="n">
        <v>-27.5506777657011</v>
      </c>
      <c r="AC1113" t="n">
        <v>-5.793929683114241</v>
      </c>
      <c r="AD1113" t="b">
        <v>0</v>
      </c>
      <c r="AE1113" t="n">
        <v>0</v>
      </c>
      <c r="AF1113" t="n">
        <v>0</v>
      </c>
      <c r="AG1113" t="n">
        <v>0.8846472783421511</v>
      </c>
      <c r="AH1113" t="n">
        <v>39.06568098686051</v>
      </c>
      <c r="AI1113" t="n">
        <v>-27.32357858958418</v>
      </c>
      <c r="AJ1113" t="n">
        <v>-5.125584125072814</v>
      </c>
      <c r="AK1113" t="n">
        <v>0.2270991761169192</v>
      </c>
      <c r="AL1113" t="n">
        <v>-5.125584125072814</v>
      </c>
      <c r="AM1113" t="n">
        <v>2</v>
      </c>
      <c r="AN1113" t="n">
        <v>1.571543648041817</v>
      </c>
      <c r="AO1113" t="n">
        <v>-2.456250433887388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</row>
    <row r="1114" spans="1:49">
      <c r="A1114" t="n">
        <v>-9.123362719999999</v>
      </c>
      <c r="B1114" t="n">
        <v>-12.3044186445</v>
      </c>
      <c r="C1114" t="n">
        <v>58.06712302</v>
      </c>
      <c r="D1114" t="n">
        <v>92.26603796000001</v>
      </c>
      <c r="E1114" t="n">
        <v>1405.0846475</v>
      </c>
      <c r="F1114" t="n">
        <v>1111</v>
      </c>
      <c r="G1114" t="n">
        <v>61.2</v>
      </c>
      <c r="H1114" t="n">
        <v>-0.09842722019596906</v>
      </c>
      <c r="I1114" t="n">
        <v>0.1906202792650825</v>
      </c>
      <c r="J1114" t="n">
        <v>0</v>
      </c>
      <c r="K1114" t="n">
        <v>0</v>
      </c>
      <c r="L1114" t="n">
        <v>0.05582245268749852</v>
      </c>
      <c r="M1114" t="n">
        <v>0</v>
      </c>
      <c r="N1114" t="n">
        <v>90.63507445700492</v>
      </c>
      <c r="O1114" t="n">
        <v>1.78880083410816</v>
      </c>
      <c r="P1114" t="b">
        <v>1</v>
      </c>
      <c r="Q1114" t="n">
        <v>0</v>
      </c>
      <c r="R1114" t="b">
        <v>0</v>
      </c>
      <c r="S1114" t="n">
        <v>1.78880083410816</v>
      </c>
      <c r="T1114" t="n">
        <v>502.614647959651</v>
      </c>
      <c r="U1114" t="n">
        <v>1982.312171552863</v>
      </c>
      <c r="V1114" t="n">
        <v>33.98585728978683</v>
      </c>
      <c r="W1114" t="n">
        <v>5</v>
      </c>
      <c r="X1114" t="n">
        <v>1336.07840362663</v>
      </c>
      <c r="Y1114" t="b">
        <v>1</v>
      </c>
      <c r="Z1114" t="n">
        <v>1336.07840362663</v>
      </c>
      <c r="AA1114" t="b">
        <v>0</v>
      </c>
      <c r="AB1114" t="n">
        <v>8.617103775300921</v>
      </c>
      <c r="AC1114" t="n">
        <v>1.78880083410816</v>
      </c>
      <c r="AD1114" t="b">
        <v>0</v>
      </c>
      <c r="AE1114" t="n">
        <v>0</v>
      </c>
      <c r="AF1114" t="n">
        <v>69.00624387337007</v>
      </c>
      <c r="AG1114" t="n">
        <v>0.8391931286251314</v>
      </c>
      <c r="AH1114" t="n">
        <v>39.08854123259622</v>
      </c>
      <c r="AI1114" t="n">
        <v>15.23489647618768</v>
      </c>
      <c r="AJ1114" t="n">
        <v>2.131572308079776</v>
      </c>
      <c r="AK1114" t="n">
        <v>2.449876038055752</v>
      </c>
      <c r="AL1114" t="n">
        <v>2.241664498871732</v>
      </c>
      <c r="AM1114" t="n">
        <v>1</v>
      </c>
      <c r="AN1114" t="n">
        <v>0</v>
      </c>
      <c r="AO1114" t="n">
        <v>2.432309248286074</v>
      </c>
      <c r="AP1114" t="n">
        <v>0</v>
      </c>
      <c r="AQ1114" t="n">
        <v>0.8823486430008199</v>
      </c>
      <c r="AR1114" t="n">
        <v>1</v>
      </c>
      <c r="AS1114" t="n">
        <v>0</v>
      </c>
      <c r="AT1114" t="n">
        <v>0</v>
      </c>
      <c r="AU1114" t="n">
        <v>0</v>
      </c>
      <c r="AV1114" t="n">
        <v>0.8967224064188268</v>
      </c>
      <c r="AW1114" t="n">
        <v>0.281914301205814</v>
      </c>
    </row>
    <row r="1115" spans="1:49">
      <c r="A1115" t="n">
        <v>0</v>
      </c>
      <c r="B1115" t="n">
        <v>-21.42638506</v>
      </c>
      <c r="C1115" t="n">
        <v>58.090521465</v>
      </c>
      <c r="D1115" t="n">
        <v>92.30321703499999</v>
      </c>
      <c r="E1115" t="n">
        <v>1409.7250855</v>
      </c>
      <c r="F1115" t="n">
        <v>1112</v>
      </c>
      <c r="G1115" t="n">
        <v>61.3</v>
      </c>
      <c r="H1115" t="n">
        <v>0.1705154141970446</v>
      </c>
      <c r="I1115" t="n">
        <v>-0</v>
      </c>
      <c r="J1115" t="n">
        <v>0</v>
      </c>
      <c r="K1115" t="n">
        <v>0</v>
      </c>
      <c r="L1115" t="n">
        <v>0.01762451027083217</v>
      </c>
      <c r="M1115" t="n">
        <v>0</v>
      </c>
      <c r="N1115" t="n">
        <v>90.6292184146951</v>
      </c>
      <c r="O1115" t="n">
        <v>9.581214305073301</v>
      </c>
      <c r="P1115" t="b">
        <v>1</v>
      </c>
      <c r="Q1115" t="n">
        <v>0</v>
      </c>
      <c r="R1115" t="b">
        <v>0</v>
      </c>
      <c r="S1115" t="n">
        <v>9.581214305073301</v>
      </c>
      <c r="T1115" t="n">
        <v>503.4359137242909</v>
      </c>
      <c r="U1115" t="n">
        <v>1985.551243728603</v>
      </c>
      <c r="V1115" t="n">
        <v>181.7388361741287</v>
      </c>
      <c r="W1115" t="n">
        <v>5</v>
      </c>
      <c r="X1115" t="n">
        <v>1338.261538273079</v>
      </c>
      <c r="Y1115" t="b">
        <v>0</v>
      </c>
      <c r="Z1115" t="n">
        <v>1338.261538273079</v>
      </c>
      <c r="AA1115" t="b">
        <v>0</v>
      </c>
      <c r="AB1115" t="n">
        <v>46.07982661615839</v>
      </c>
      <c r="AC1115" t="n">
        <v>9.581214305073301</v>
      </c>
      <c r="AD1115" t="b">
        <v>0</v>
      </c>
      <c r="AE1115" t="n">
        <v>0</v>
      </c>
      <c r="AF1115" t="n">
        <v>0</v>
      </c>
      <c r="AG1115" t="n">
        <v>0.9385022424640804</v>
      </c>
      <c r="AH1115" t="n">
        <v>39.09838012972328</v>
      </c>
      <c r="AI1115" t="n">
        <v>72.84766320504136</v>
      </c>
      <c r="AJ1115" t="n">
        <v>10.20904785471518</v>
      </c>
      <c r="AK1115" t="n">
        <v>4.479967928841972</v>
      </c>
      <c r="AL1115" t="n">
        <v>10.20904785471518</v>
      </c>
      <c r="AM1115" t="n">
        <v>0</v>
      </c>
      <c r="AN1115" t="n">
        <v>0</v>
      </c>
      <c r="AO1115" t="n">
        <v>10.20911066259755</v>
      </c>
      <c r="AP1115" t="n">
        <v>0</v>
      </c>
      <c r="AQ1115" t="n">
        <v>2.352681632236129</v>
      </c>
      <c r="AR1115" t="n">
        <v>1</v>
      </c>
      <c r="AS1115" t="n">
        <v>0</v>
      </c>
      <c r="AT1115" t="n">
        <v>0</v>
      </c>
      <c r="AU1115" t="n">
        <v>0</v>
      </c>
      <c r="AV1115" t="n">
        <v>2.365362890796685</v>
      </c>
      <c r="AW1115" t="n">
        <v>0.743629936849888</v>
      </c>
    </row>
    <row r="1116" spans="1:49">
      <c r="A1116" t="n">
        <v>0</v>
      </c>
      <c r="B1116" t="n">
        <v>-21.42638506</v>
      </c>
      <c r="C1116" t="n">
        <v>58.05739817</v>
      </c>
      <c r="D1116" t="n">
        <v>92.25058562</v>
      </c>
      <c r="E1116" t="n">
        <v>1393.6364335</v>
      </c>
      <c r="F1116" t="n">
        <v>1113</v>
      </c>
      <c r="G1116" t="n">
        <v>62.6</v>
      </c>
      <c r="H1116" t="n">
        <v>0.5830322300744566</v>
      </c>
      <c r="I1116" t="n">
        <v>-0</v>
      </c>
      <c r="J1116" t="n">
        <v>0</v>
      </c>
      <c r="K1116" t="n">
        <v>0</v>
      </c>
      <c r="L1116" t="n">
        <v>0.0006781256666639202</v>
      </c>
      <c r="M1116" t="n">
        <v>0</v>
      </c>
      <c r="N1116" t="n">
        <v>90.62177869766037</v>
      </c>
      <c r="O1116" t="n">
        <v>22.06433805355621</v>
      </c>
      <c r="P1116" t="b">
        <v>1</v>
      </c>
      <c r="Q1116" t="n">
        <v>0</v>
      </c>
      <c r="R1116" t="b">
        <v>0</v>
      </c>
      <c r="S1116" t="n">
        <v>22.06433805355621</v>
      </c>
      <c r="T1116" t="n">
        <v>514.1123686646104</v>
      </c>
      <c r="U1116" t="n">
        <v>2027.659182013223</v>
      </c>
      <c r="V1116" t="n">
        <v>409.8304590176036</v>
      </c>
      <c r="W1116" t="n">
        <v>5</v>
      </c>
      <c r="X1116" t="n">
        <v>1366.642288676913</v>
      </c>
      <c r="Y1116" t="b">
        <v>0</v>
      </c>
      <c r="Z1116" t="n">
        <v>1366.642288676913</v>
      </c>
      <c r="AA1116" t="b">
        <v>0</v>
      </c>
      <c r="AB1116" t="n">
        <v>103.9123881890476</v>
      </c>
      <c r="AC1116" t="n">
        <v>22.06433805355621</v>
      </c>
      <c r="AD1116" t="b">
        <v>0</v>
      </c>
      <c r="AE1116" t="n">
        <v>0</v>
      </c>
      <c r="AF1116" t="n">
        <v>0</v>
      </c>
      <c r="AG1116" t="n">
        <v>0.9528769019988076</v>
      </c>
      <c r="AH1116" t="n">
        <v>39.11853405586415</v>
      </c>
      <c r="AI1116" t="n">
        <v>161.797061561327</v>
      </c>
      <c r="AJ1116" t="n">
        <v>23.15549679845615</v>
      </c>
      <c r="AK1116" t="n">
        <v>7.624378788259321</v>
      </c>
      <c r="AL1116" t="n">
        <v>23.15549679845615</v>
      </c>
      <c r="AM1116" t="n">
        <v>0</v>
      </c>
      <c r="AN1116" t="n">
        <v>0</v>
      </c>
      <c r="AO1116" t="n">
        <v>22.22620770030273</v>
      </c>
      <c r="AP1116" t="n">
        <v>0.9301936084555606</v>
      </c>
      <c r="AQ1116" t="n">
        <v>4.83214523203672</v>
      </c>
      <c r="AR1116" t="n">
        <v>1</v>
      </c>
      <c r="AS1116" t="n">
        <v>0</v>
      </c>
      <c r="AT1116" t="n">
        <v>0</v>
      </c>
      <c r="AU1116" t="n">
        <v>0</v>
      </c>
      <c r="AV1116" t="n">
        <v>4.846029635456406</v>
      </c>
      <c r="AW1116" t="n">
        <v>1.523509447877309</v>
      </c>
    </row>
    <row r="1117" spans="1:49">
      <c r="A1117" t="n">
        <v>0</v>
      </c>
      <c r="B1117" t="n">
        <v>-21.42638506</v>
      </c>
      <c r="C1117" t="n">
        <v>57.99902419</v>
      </c>
      <c r="D1117" t="n">
        <v>92.157831995</v>
      </c>
      <c r="E1117" t="n">
        <v>1366.2803235</v>
      </c>
      <c r="F1117" t="n">
        <v>1114</v>
      </c>
      <c r="G1117" t="n">
        <v>65.3</v>
      </c>
      <c r="H1117" t="n">
        <v>0.8306889988384718</v>
      </c>
      <c r="I1117" t="n">
        <v>-0</v>
      </c>
      <c r="J1117" t="n">
        <v>0</v>
      </c>
      <c r="K1117" t="n">
        <v>0</v>
      </c>
      <c r="L1117" t="n">
        <v>0.01582388108333616</v>
      </c>
      <c r="M1117" t="n">
        <v>0</v>
      </c>
      <c r="N1117" t="n">
        <v>90.61433898062565</v>
      </c>
      <c r="O1117" t="n">
        <v>30.84928804302269</v>
      </c>
      <c r="P1117" t="b">
        <v>1</v>
      </c>
      <c r="Q1117" t="n">
        <v>0</v>
      </c>
      <c r="R1117" t="b">
        <v>0</v>
      </c>
      <c r="S1117" t="n">
        <v>30.84928804302269</v>
      </c>
      <c r="T1117" t="n">
        <v>536.286544309889</v>
      </c>
      <c r="U1117" t="n">
        <v>2115.114130758202</v>
      </c>
      <c r="V1117" t="n">
        <v>549.3126838635353</v>
      </c>
      <c r="W1117" t="n">
        <v>5</v>
      </c>
      <c r="X1117" t="n">
        <v>1425.586924131028</v>
      </c>
      <c r="Y1117" t="b">
        <v>0</v>
      </c>
      <c r="Z1117" t="n">
        <v>1425.586924131028</v>
      </c>
      <c r="AA1117" t="b">
        <v>0</v>
      </c>
      <c r="AB1117" t="n">
        <v>139.2780638599228</v>
      </c>
      <c r="AC1117" t="n">
        <v>30.84928804302269</v>
      </c>
      <c r="AD1117" t="b">
        <v>0</v>
      </c>
      <c r="AE1117" t="n">
        <v>0</v>
      </c>
      <c r="AF1117" t="n">
        <v>0</v>
      </c>
      <c r="AG1117" t="n">
        <v>0.9557646855855619</v>
      </c>
      <c r="AH1117" t="n">
        <v>39.15409756160172</v>
      </c>
      <c r="AI1117" t="n">
        <v>216.2080423959201</v>
      </c>
      <c r="AJ1117" t="n">
        <v>32.27707458569937</v>
      </c>
      <c r="AK1117" t="n">
        <v>9.56403073431369</v>
      </c>
      <c r="AL1117" t="n">
        <v>32.27707458569937</v>
      </c>
      <c r="AM1117" t="n">
        <v>0</v>
      </c>
      <c r="AN1117" t="n">
        <v>0</v>
      </c>
      <c r="AO1117" t="n">
        <v>21.00214639733337</v>
      </c>
      <c r="AP1117" t="n">
        <v>11.28228279496065</v>
      </c>
      <c r="AQ1117" t="n">
        <v>4.58623261472646</v>
      </c>
      <c r="AR1117" t="n">
        <v>1</v>
      </c>
      <c r="AS1117" t="n">
        <v>0</v>
      </c>
      <c r="AT1117" t="n">
        <v>0</v>
      </c>
      <c r="AU1117" t="n">
        <v>0</v>
      </c>
      <c r="AV1117" t="n">
        <v>4.600146533106437</v>
      </c>
      <c r="AW1117" t="n">
        <v>1.446207974778026</v>
      </c>
    </row>
    <row r="1118" spans="1:49">
      <c r="A1118" t="n">
        <v>0</v>
      </c>
      <c r="B1118" t="n">
        <v>-21.42638506</v>
      </c>
      <c r="C1118" t="n">
        <v>57.95037432</v>
      </c>
      <c r="D1118" t="n">
        <v>92.08052954499999</v>
      </c>
      <c r="E1118" t="n">
        <v>1517.519055</v>
      </c>
      <c r="F1118" t="n">
        <v>1115</v>
      </c>
      <c r="G1118" t="n">
        <v>68</v>
      </c>
      <c r="H1118" t="n">
        <v>0.5942117745716722</v>
      </c>
      <c r="I1118" t="n">
        <v>-0</v>
      </c>
      <c r="J1118" t="n">
        <v>0</v>
      </c>
      <c r="K1118" t="n">
        <v>0</v>
      </c>
      <c r="L1118" t="n">
        <v>0.04974546470833263</v>
      </c>
      <c r="M1118" t="n">
        <v>0</v>
      </c>
      <c r="N1118" t="n">
        <v>90.60689926359092</v>
      </c>
      <c r="O1118" t="n">
        <v>24.7486731167083</v>
      </c>
      <c r="P1118" t="b">
        <v>1</v>
      </c>
      <c r="Q1118" t="n">
        <v>0</v>
      </c>
      <c r="R1118" t="b">
        <v>0</v>
      </c>
      <c r="S1118" t="n">
        <v>24.7486731167083</v>
      </c>
      <c r="T1118" t="n">
        <v>558.4607199551677</v>
      </c>
      <c r="U1118" t="n">
        <v>2202.569079503181</v>
      </c>
      <c r="V1118" t="n">
        <v>423.185393788036</v>
      </c>
      <c r="W1118" t="n">
        <v>5</v>
      </c>
      <c r="X1118" t="n">
        <v>1484.531559585144</v>
      </c>
      <c r="Y1118" t="b">
        <v>0</v>
      </c>
      <c r="Z1118" t="n">
        <v>1484.531559585144</v>
      </c>
      <c r="AA1118" t="b">
        <v>0</v>
      </c>
      <c r="AB1118" t="n">
        <v>107.2985278367231</v>
      </c>
      <c r="AC1118" t="n">
        <v>24.7486731167083</v>
      </c>
      <c r="AD1118" t="b">
        <v>0</v>
      </c>
      <c r="AE1118" t="n">
        <v>0</v>
      </c>
      <c r="AF1118" t="n">
        <v>0</v>
      </c>
      <c r="AG1118" t="n">
        <v>0.9529697542667499</v>
      </c>
      <c r="AH1118" t="n">
        <v>39.20077361119561</v>
      </c>
      <c r="AI1118" t="n">
        <v>167.0531809903662</v>
      </c>
      <c r="AJ1118" t="n">
        <v>25.97005099679248</v>
      </c>
      <c r="AK1118" t="n">
        <v>7.856552152498011</v>
      </c>
      <c r="AL1118" t="n">
        <v>25.97005099679248</v>
      </c>
      <c r="AM1118" t="n">
        <v>0</v>
      </c>
      <c r="AN1118" t="n">
        <v>0</v>
      </c>
      <c r="AO1118" t="n">
        <v>26.03347093269124</v>
      </c>
      <c r="AP1118" t="n">
        <v>0</v>
      </c>
      <c r="AQ1118" t="n">
        <v>5.555973489205602</v>
      </c>
      <c r="AR1118" t="n">
        <v>1</v>
      </c>
      <c r="AS1118" t="n">
        <v>0</v>
      </c>
      <c r="AT1118" t="n">
        <v>0</v>
      </c>
      <c r="AU1118" t="n">
        <v>0</v>
      </c>
      <c r="AV1118" t="n">
        <v>5.568660469625333</v>
      </c>
      <c r="AW1118" t="n">
        <v>1.750692314265234</v>
      </c>
    </row>
    <row r="1119" spans="1:49">
      <c r="A1119" t="n">
        <v>0</v>
      </c>
      <c r="B1119" t="n">
        <v>-21.42638506</v>
      </c>
      <c r="C1119" t="n">
        <v>57.951640295</v>
      </c>
      <c r="D1119" t="n">
        <v>92.08254112500001</v>
      </c>
      <c r="E1119" t="n">
        <v>1730.0642975</v>
      </c>
      <c r="F1119" t="n">
        <v>1116</v>
      </c>
      <c r="G1119" t="n">
        <v>69.40000000000001</v>
      </c>
      <c r="H1119" t="n">
        <v>0.2091305695414984</v>
      </c>
      <c r="I1119" t="n">
        <v>-0</v>
      </c>
      <c r="J1119" t="n">
        <v>0</v>
      </c>
      <c r="K1119" t="n">
        <v>0</v>
      </c>
      <c r="L1119" t="n">
        <v>0.09213881539583446</v>
      </c>
      <c r="M1119" t="n">
        <v>0</v>
      </c>
      <c r="N1119" t="n">
        <v>90.59945954655619</v>
      </c>
      <c r="O1119" t="n">
        <v>12.75908880585081</v>
      </c>
      <c r="P1119" t="b">
        <v>1</v>
      </c>
      <c r="Q1119" t="n">
        <v>0</v>
      </c>
      <c r="R1119" t="b">
        <v>0</v>
      </c>
      <c r="S1119" t="n">
        <v>12.75908880585081</v>
      </c>
      <c r="T1119" t="n">
        <v>569.9584406601272</v>
      </c>
      <c r="U1119" t="n">
        <v>2247.916089963542</v>
      </c>
      <c r="V1119" t="n">
        <v>213.770539176263</v>
      </c>
      <c r="W1119" t="n">
        <v>4</v>
      </c>
      <c r="X1119" t="n">
        <v>2005.141152247479</v>
      </c>
      <c r="Y1119" t="b">
        <v>1</v>
      </c>
      <c r="Z1119" t="n">
        <v>2005.141152247479</v>
      </c>
      <c r="AA1119" t="b">
        <v>0</v>
      </c>
      <c r="AB1119" t="n">
        <v>54.20145516639528</v>
      </c>
      <c r="AC1119" t="n">
        <v>12.75908880585081</v>
      </c>
      <c r="AD1119" t="b">
        <v>0</v>
      </c>
      <c r="AE1119" t="n">
        <v>0</v>
      </c>
      <c r="AF1119" t="n">
        <v>-275.0768547474793</v>
      </c>
      <c r="AG1119" t="n">
        <v>0.9310496334662592</v>
      </c>
      <c r="AH1119" t="n">
        <v>39.24058515289788</v>
      </c>
      <c r="AI1119" t="n">
        <v>65.26393546260725</v>
      </c>
      <c r="AJ1119" t="n">
        <v>13.7039834904926</v>
      </c>
      <c r="AK1119" t="n">
        <v>4.499972271581179</v>
      </c>
      <c r="AL1119" t="n">
        <v>11.82399181417054</v>
      </c>
      <c r="AM1119" t="n">
        <v>0</v>
      </c>
      <c r="AN1119" t="n">
        <v>0</v>
      </c>
      <c r="AO1119" t="n">
        <v>11.86381703439959</v>
      </c>
      <c r="AP1119" t="n">
        <v>0</v>
      </c>
      <c r="AQ1119" t="n">
        <v>2.663640915836818</v>
      </c>
      <c r="AR1119" t="n">
        <v>1</v>
      </c>
      <c r="AS1119" t="n">
        <v>0</v>
      </c>
      <c r="AT1119" t="n">
        <v>0</v>
      </c>
      <c r="AU1119" t="n">
        <v>0</v>
      </c>
      <c r="AV1119" t="n">
        <v>2.675211319214245</v>
      </c>
      <c r="AW1119" t="n">
        <v>0.841041022545741</v>
      </c>
    </row>
    <row r="1120" spans="1:49">
      <c r="A1120" t="n">
        <v>0</v>
      </c>
      <c r="B1120" t="n">
        <v>-21.42638506</v>
      </c>
      <c r="C1120" t="n">
        <v>58.03985661</v>
      </c>
      <c r="D1120" t="n">
        <v>92.22271287</v>
      </c>
      <c r="E1120" t="n">
        <v>1805.7958975</v>
      </c>
      <c r="F1120" t="n">
        <v>1117</v>
      </c>
      <c r="G1120" t="n">
        <v>69.7</v>
      </c>
      <c r="H1120" t="n">
        <v>-0.01406738607102476</v>
      </c>
      <c r="I1120" t="n">
        <v>-0</v>
      </c>
      <c r="J1120" t="n">
        <v>0</v>
      </c>
      <c r="K1120" t="n">
        <v>0</v>
      </c>
      <c r="L1120" t="n">
        <v>0.1330382824166628</v>
      </c>
      <c r="M1120" t="n">
        <v>0</v>
      </c>
      <c r="N1120" t="n">
        <v>90.59201982952146</v>
      </c>
      <c r="O1120" t="n">
        <v>5.495593931351069</v>
      </c>
      <c r="P1120" t="b">
        <v>1</v>
      </c>
      <c r="Q1120" t="n">
        <v>0</v>
      </c>
      <c r="R1120" t="b">
        <v>0</v>
      </c>
      <c r="S1120" t="n">
        <v>5.495593931351069</v>
      </c>
      <c r="T1120" t="n">
        <v>572.422237954047</v>
      </c>
      <c r="U1120" t="n">
        <v>2257.633306490761</v>
      </c>
      <c r="V1120" t="n">
        <v>91.67892664616151</v>
      </c>
      <c r="W1120" t="n">
        <v>4</v>
      </c>
      <c r="X1120" t="n">
        <v>2013.808909389759</v>
      </c>
      <c r="Y1120" t="b">
        <v>0</v>
      </c>
      <c r="Z1120" t="n">
        <v>2013.808909389759</v>
      </c>
      <c r="AA1120" t="b">
        <v>0</v>
      </c>
      <c r="AB1120" t="n">
        <v>23.2451639569375</v>
      </c>
      <c r="AC1120" t="n">
        <v>5.495593931351069</v>
      </c>
      <c r="AD1120" t="b">
        <v>0</v>
      </c>
      <c r="AE1120" t="n">
        <v>0</v>
      </c>
      <c r="AF1120" t="n">
        <v>0</v>
      </c>
      <c r="AG1120" t="n">
        <v>0.8894931647027084</v>
      </c>
      <c r="AH1120" t="n">
        <v>39.27067611460014</v>
      </c>
      <c r="AI1120" t="n">
        <v>29.29713446116749</v>
      </c>
      <c r="AJ1120" t="n">
        <v>6.178343071571368</v>
      </c>
      <c r="AK1120" t="n">
        <v>3.23753361258284</v>
      </c>
      <c r="AL1120" t="n">
        <v>6.178343071571368</v>
      </c>
      <c r="AM1120" t="n">
        <v>0</v>
      </c>
      <c r="AN1120" t="n">
        <v>0</v>
      </c>
      <c r="AO1120" t="n">
        <v>6.188507572239613</v>
      </c>
      <c r="AP1120" t="n">
        <v>0</v>
      </c>
      <c r="AQ1120" t="n">
        <v>1.646710956496813</v>
      </c>
      <c r="AR1120" t="n">
        <v>1</v>
      </c>
      <c r="AS1120" t="n">
        <v>0</v>
      </c>
      <c r="AT1120" t="n">
        <v>0</v>
      </c>
      <c r="AU1120" t="n">
        <v>0</v>
      </c>
      <c r="AV1120" t="n">
        <v>1.660385316711154</v>
      </c>
      <c r="AW1120" t="n">
        <v>0.5219969557383769</v>
      </c>
    </row>
    <row r="1121" spans="1:49">
      <c r="A1121" t="n">
        <v>0</v>
      </c>
      <c r="B1121" t="n">
        <v>-21.42638506</v>
      </c>
      <c r="C1121" t="n">
        <v>58.21413625</v>
      </c>
      <c r="D1121" t="n">
        <v>92.49963535000001</v>
      </c>
      <c r="E1121" t="n">
        <v>1875.701956</v>
      </c>
      <c r="F1121" t="n">
        <v>1118</v>
      </c>
      <c r="G1121" t="n">
        <v>69.3</v>
      </c>
      <c r="H1121" t="n">
        <v>-0.2361943585907387</v>
      </c>
      <c r="I1121" t="n">
        <v>-0</v>
      </c>
      <c r="J1121" t="n">
        <v>0</v>
      </c>
      <c r="K1121" t="n">
        <v>0</v>
      </c>
      <c r="L1121" t="n">
        <v>0.1593971391874983</v>
      </c>
      <c r="M1121" t="n">
        <v>0</v>
      </c>
      <c r="N1121" t="n">
        <v>90.58458011248673</v>
      </c>
      <c r="O1121" t="n">
        <v>-1.836697313892987</v>
      </c>
      <c r="P1121" t="b">
        <v>1</v>
      </c>
      <c r="Q1121" t="n">
        <v>0</v>
      </c>
      <c r="R1121" t="b">
        <v>0</v>
      </c>
      <c r="S1121" t="n">
        <v>-1.836697313892987</v>
      </c>
      <c r="T1121" t="n">
        <v>569.1371748954871</v>
      </c>
      <c r="U1121" t="n">
        <v>2244.677017787801</v>
      </c>
      <c r="V1121" t="n">
        <v>-30.81711784404403</v>
      </c>
      <c r="W1121" t="n">
        <v>4</v>
      </c>
      <c r="X1121" t="n">
        <v>2002.251899866719</v>
      </c>
      <c r="Y1121" t="b">
        <v>0</v>
      </c>
      <c r="Z1121" t="n">
        <v>2002.251899866719</v>
      </c>
      <c r="AA1121" t="b">
        <v>0</v>
      </c>
      <c r="AB1121" t="n">
        <v>-7.813670852952342</v>
      </c>
      <c r="AC1121" t="n">
        <v>-1.836697313892987</v>
      </c>
      <c r="AD1121" t="b">
        <v>0</v>
      </c>
      <c r="AE1121" t="n">
        <v>0</v>
      </c>
      <c r="AF1121" t="n">
        <v>0</v>
      </c>
      <c r="AG1121" t="n">
        <v>0.6695131741471385</v>
      </c>
      <c r="AH1121" t="n">
        <v>39.29144836769631</v>
      </c>
      <c r="AI1121" t="n">
        <v>-5.864748401907065</v>
      </c>
      <c r="AJ1121" t="n">
        <v>-1.229693048572017</v>
      </c>
      <c r="AK1121" t="n">
        <v>1.948922451045277</v>
      </c>
      <c r="AL1121" t="n">
        <v>-1.229693048572017</v>
      </c>
      <c r="AM1121" t="n">
        <v>0</v>
      </c>
      <c r="AN1121" t="n">
        <v>0</v>
      </c>
      <c r="AO1121" t="n">
        <v>-1.228054754995668</v>
      </c>
      <c r="AP1121" t="n">
        <v>0</v>
      </c>
      <c r="AQ1121" t="n">
        <v>0.383427322520117</v>
      </c>
      <c r="AR1121" t="n">
        <v>1</v>
      </c>
      <c r="AS1121" t="n">
        <v>0</v>
      </c>
      <c r="AT1121" t="n">
        <v>0</v>
      </c>
      <c r="AU1121" t="n">
        <v>0</v>
      </c>
      <c r="AV1121" t="n">
        <v>0.4008953520242609</v>
      </c>
      <c r="AW1121" t="n">
        <v>0.1260346928030162</v>
      </c>
    </row>
    <row r="1122" spans="1:49">
      <c r="A1122" t="n">
        <v>-35.479743905</v>
      </c>
      <c r="B1122" t="n">
        <v>14.047928785</v>
      </c>
      <c r="C1122" t="n">
        <v>58.401217905</v>
      </c>
      <c r="D1122" t="n">
        <v>92.796899655</v>
      </c>
      <c r="E1122" t="n">
        <v>1747.3267815</v>
      </c>
      <c r="F1122" t="n">
        <v>1119</v>
      </c>
      <c r="G1122" t="n">
        <v>68.09999999999999</v>
      </c>
      <c r="H1122" t="n">
        <v>-0.3744885128993491</v>
      </c>
      <c r="I1122" t="n">
        <v>0.7413010859031932</v>
      </c>
      <c r="J1122" t="n">
        <v>0</v>
      </c>
      <c r="K1122" t="n">
        <v>0</v>
      </c>
      <c r="L1122" t="n">
        <v>0.1667993057500027</v>
      </c>
      <c r="M1122" t="n">
        <v>0</v>
      </c>
      <c r="N1122" t="n">
        <v>90.58329913049455</v>
      </c>
      <c r="O1122" t="n">
        <v>-6.349418799399565</v>
      </c>
      <c r="P1122" t="b">
        <v>1</v>
      </c>
      <c r="Q1122" t="n">
        <v>0</v>
      </c>
      <c r="R1122" t="b">
        <v>0</v>
      </c>
      <c r="S1122" t="n">
        <v>-6.349418799399565</v>
      </c>
      <c r="T1122" t="n">
        <v>559.2819857198077</v>
      </c>
      <c r="U1122" t="n">
        <v>2205.808151678922</v>
      </c>
      <c r="V1122" t="n">
        <v>-108.4112930672487</v>
      </c>
      <c r="W1122" t="n">
        <v>4</v>
      </c>
      <c r="X1122" t="n">
        <v>1967.580871297598</v>
      </c>
      <c r="Y1122" t="b">
        <v>0</v>
      </c>
      <c r="Z1122" t="n">
        <v>1967.580871297598</v>
      </c>
      <c r="AA1122" t="b">
        <v>0</v>
      </c>
      <c r="AB1122" t="n">
        <v>-27.48765037202047</v>
      </c>
      <c r="AC1122" t="n">
        <v>-6.349418799399565</v>
      </c>
      <c r="AD1122" t="b">
        <v>0</v>
      </c>
      <c r="AE1122" t="n">
        <v>0</v>
      </c>
      <c r="AF1122" t="n">
        <v>0</v>
      </c>
      <c r="AG1122" t="n">
        <v>0.8815109673234024</v>
      </c>
      <c r="AH1122" t="n">
        <v>39.31221048169692</v>
      </c>
      <c r="AI1122" t="n">
        <v>-27.16442294718301</v>
      </c>
      <c r="AJ1122" t="n">
        <v>-5.597082307800107</v>
      </c>
      <c r="AK1122" t="n">
        <v>0.3232274248374623</v>
      </c>
      <c r="AL1122" t="n">
        <v>-5.597082307800107</v>
      </c>
      <c r="AM1122" t="n">
        <v>2</v>
      </c>
      <c r="AN1122" t="n">
        <v>1.667904265726281</v>
      </c>
      <c r="AO1122" t="n">
        <v>-3.137010777748082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</row>
    <row r="1123" spans="1:49">
      <c r="A1123" t="n">
        <v>-51.699055405</v>
      </c>
      <c r="B1123" t="n">
        <v>30.26475797</v>
      </c>
      <c r="C1123" t="n">
        <v>58.53749728</v>
      </c>
      <c r="D1123" t="n">
        <v>93.01344143</v>
      </c>
      <c r="E1123" t="n">
        <v>1549.906353</v>
      </c>
      <c r="F1123" t="n">
        <v>1120</v>
      </c>
      <c r="G1123" t="n">
        <v>66.90000000000001</v>
      </c>
      <c r="H1123" t="n">
        <v>-0.265851589811847</v>
      </c>
      <c r="I1123" t="n">
        <v>1.080181582328021</v>
      </c>
      <c r="J1123" t="n">
        <v>0</v>
      </c>
      <c r="K1123" t="n">
        <v>0</v>
      </c>
      <c r="L1123" t="n">
        <v>0.1524290381875007</v>
      </c>
      <c r="M1123" t="n">
        <v>0</v>
      </c>
      <c r="N1123" t="n">
        <v>90.59099230527841</v>
      </c>
      <c r="O1123" t="n">
        <v>-2.90172376539643</v>
      </c>
      <c r="P1123" t="b">
        <v>1</v>
      </c>
      <c r="Q1123" t="n">
        <v>0</v>
      </c>
      <c r="R1123" t="b">
        <v>0</v>
      </c>
      <c r="S1123" t="n">
        <v>-2.90172376539643</v>
      </c>
      <c r="T1123" t="n">
        <v>549.4267965441284</v>
      </c>
      <c r="U1123" t="n">
        <v>2166.939285570042</v>
      </c>
      <c r="V1123" t="n">
        <v>-50.43332618520839</v>
      </c>
      <c r="W1123" t="n">
        <v>5</v>
      </c>
      <c r="X1123" t="n">
        <v>1460.517078474209</v>
      </c>
      <c r="Y1123" t="b">
        <v>1</v>
      </c>
      <c r="Z1123" t="n">
        <v>1460.517078474209</v>
      </c>
      <c r="AA1123" t="b">
        <v>0</v>
      </c>
      <c r="AB1123" t="n">
        <v>-12.78735450943418</v>
      </c>
      <c r="AC1123" t="n">
        <v>-2.90172376539643</v>
      </c>
      <c r="AD1123" t="b">
        <v>0</v>
      </c>
      <c r="AE1123" t="n">
        <v>0</v>
      </c>
      <c r="AF1123" t="n">
        <v>89.38927452579151</v>
      </c>
      <c r="AG1123" t="n">
        <v>0.7870915260261193</v>
      </c>
      <c r="AH1123" t="n">
        <v>39.33794357271096</v>
      </c>
      <c r="AI1123" t="n">
        <v>-14.93296494757793</v>
      </c>
      <c r="AJ1123" t="n">
        <v>-2.283922186612133</v>
      </c>
      <c r="AK1123" t="n">
        <v>-2.145610438143748</v>
      </c>
      <c r="AL1123" t="n">
        <v>-2.4237070274357</v>
      </c>
      <c r="AM1123" t="n">
        <v>2</v>
      </c>
      <c r="AN1123" t="n">
        <v>0</v>
      </c>
      <c r="AO1123" t="n">
        <v>-1.31982565295422</v>
      </c>
      <c r="AP1123" t="n">
        <v>0</v>
      </c>
      <c r="AQ1123" t="n">
        <v>0.2519142117359454</v>
      </c>
      <c r="AR1123" t="n">
        <v>1</v>
      </c>
      <c r="AS1123" t="n">
        <v>0</v>
      </c>
      <c r="AT1123" t="n">
        <v>0</v>
      </c>
      <c r="AU1123" t="n">
        <v>0</v>
      </c>
      <c r="AV1123" t="n">
        <v>0.2682968851885028</v>
      </c>
      <c r="AW1123" t="n">
        <v>0.08434798591202602</v>
      </c>
    </row>
    <row r="1124" spans="1:49">
      <c r="A1124" t="n">
        <v>-16.2193115</v>
      </c>
      <c r="B1124" t="n">
        <v>-5.209555875000001</v>
      </c>
      <c r="C1124" t="n">
        <v>58.608969255</v>
      </c>
      <c r="D1124" t="n">
        <v>93.12700717499999</v>
      </c>
      <c r="E1124" t="n">
        <v>1524.9430915</v>
      </c>
      <c r="F1124" t="n">
        <v>1121</v>
      </c>
      <c r="G1124" t="n">
        <v>66.2</v>
      </c>
      <c r="H1124" t="n">
        <v>-0.1454384611865915</v>
      </c>
      <c r="I1124" t="n">
        <v>0.3388804964248275</v>
      </c>
      <c r="J1124" t="n">
        <v>0</v>
      </c>
      <c r="K1124" t="n">
        <v>0</v>
      </c>
      <c r="L1124" t="n">
        <v>0.1128868290625007</v>
      </c>
      <c r="M1124" t="n">
        <v>0</v>
      </c>
      <c r="N1124" t="n">
        <v>90.59534216675323</v>
      </c>
      <c r="O1124" t="n">
        <v>0.8375515397684073</v>
      </c>
      <c r="P1124" t="b">
        <v>1</v>
      </c>
      <c r="Q1124" t="n">
        <v>0</v>
      </c>
      <c r="R1124" t="b">
        <v>0</v>
      </c>
      <c r="S1124" t="n">
        <v>0.8375515397684073</v>
      </c>
      <c r="T1124" t="n">
        <v>543.6779361916487</v>
      </c>
      <c r="U1124" t="n">
        <v>2144.265780339862</v>
      </c>
      <c r="V1124" t="n">
        <v>14.71096678104457</v>
      </c>
      <c r="W1124" t="n">
        <v>5</v>
      </c>
      <c r="X1124" t="n">
        <v>1445.235135949067</v>
      </c>
      <c r="Y1124" t="b">
        <v>0</v>
      </c>
      <c r="Z1124" t="n">
        <v>1445.235135949067</v>
      </c>
      <c r="AA1124" t="b">
        <v>0</v>
      </c>
      <c r="AB1124" t="n">
        <v>3.729961151380469</v>
      </c>
      <c r="AC1124" t="n">
        <v>0.8375515397684073</v>
      </c>
      <c r="AD1124" t="b">
        <v>0</v>
      </c>
      <c r="AE1124" t="n">
        <v>0</v>
      </c>
      <c r="AF1124" t="n">
        <v>0</v>
      </c>
      <c r="AG1124" t="n">
        <v>0.7127334043911538</v>
      </c>
      <c r="AH1124" t="n">
        <v>39.35907500051352</v>
      </c>
      <c r="AI1124" t="n">
        <v>7.764568008295</v>
      </c>
      <c r="AJ1124" t="n">
        <v>1.17512597923466</v>
      </c>
      <c r="AK1124" t="n">
        <v>2.230501018116264</v>
      </c>
      <c r="AL1124" t="n">
        <v>1.17512597923466</v>
      </c>
      <c r="AM1124" t="n">
        <v>1</v>
      </c>
      <c r="AN1124" t="n">
        <v>0</v>
      </c>
      <c r="AO1124" t="n">
        <v>1.514437771951807</v>
      </c>
      <c r="AP1124" t="n">
        <v>0</v>
      </c>
      <c r="AQ1124" t="n">
        <v>0.7466919309837138</v>
      </c>
      <c r="AR1124" t="n">
        <v>1</v>
      </c>
      <c r="AS1124" t="n">
        <v>0</v>
      </c>
      <c r="AT1124" t="n">
        <v>0</v>
      </c>
      <c r="AU1124" t="n">
        <v>0</v>
      </c>
      <c r="AV1124" t="n">
        <v>0.7618422818238911</v>
      </c>
      <c r="AW1124" t="n">
        <v>0.2395102798503194</v>
      </c>
    </row>
    <row r="1125" spans="1:49">
      <c r="A1125" t="n">
        <v>0</v>
      </c>
      <c r="B1125" t="n">
        <v>-21.42638506</v>
      </c>
      <c r="C1125" t="n">
        <v>58.609168035</v>
      </c>
      <c r="D1125" t="n">
        <v>93.12732303</v>
      </c>
      <c r="E1125" t="n">
        <v>1519.9065415</v>
      </c>
      <c r="F1125" t="n">
        <v>1122</v>
      </c>
      <c r="G1125" t="n">
        <v>65.7</v>
      </c>
      <c r="H1125" t="n">
        <v>-0.1523945654417975</v>
      </c>
      <c r="I1125" t="n">
        <v>-0</v>
      </c>
      <c r="J1125" t="n">
        <v>0</v>
      </c>
      <c r="K1125" t="n">
        <v>0</v>
      </c>
      <c r="L1125" t="n">
        <v>0.04900818881249908</v>
      </c>
      <c r="M1125" t="n">
        <v>0</v>
      </c>
      <c r="N1125" t="n">
        <v>90.59071787145201</v>
      </c>
      <c r="O1125" t="n">
        <v>0.5773592444153887</v>
      </c>
      <c r="P1125" t="b">
        <v>1</v>
      </c>
      <c r="Q1125" t="n">
        <v>0</v>
      </c>
      <c r="R1125" t="b">
        <v>0</v>
      </c>
      <c r="S1125" t="n">
        <v>0.5773592444153887</v>
      </c>
      <c r="T1125" t="n">
        <v>539.5716073684489</v>
      </c>
      <c r="U1125" t="n">
        <v>2128.070419461163</v>
      </c>
      <c r="V1125" t="n">
        <v>10.21805926408915</v>
      </c>
      <c r="W1125" t="n">
        <v>5</v>
      </c>
      <c r="X1125" t="n">
        <v>1434.319462716824</v>
      </c>
      <c r="Y1125" t="b">
        <v>0</v>
      </c>
      <c r="Z1125" t="n">
        <v>1434.319462716824</v>
      </c>
      <c r="AA1125" t="b">
        <v>0</v>
      </c>
      <c r="AB1125" t="n">
        <v>2.590785817466823</v>
      </c>
      <c r="AC1125" t="n">
        <v>0.5773592444153887</v>
      </c>
      <c r="AD1125" t="b">
        <v>0</v>
      </c>
      <c r="AE1125" t="n">
        <v>0</v>
      </c>
      <c r="AF1125" t="n">
        <v>0</v>
      </c>
      <c r="AG1125" t="n">
        <v>0.6398228299704719</v>
      </c>
      <c r="AH1125" t="n">
        <v>39.36730455826969</v>
      </c>
      <c r="AI1125" t="n">
        <v>6.007750413954274</v>
      </c>
      <c r="AJ1125" t="n">
        <v>0.9023736218384614</v>
      </c>
      <c r="AK1125" t="n">
        <v>2.163854542341777</v>
      </c>
      <c r="AL1125" t="n">
        <v>0.9023736218384614</v>
      </c>
      <c r="AM1125" t="n">
        <v>0</v>
      </c>
      <c r="AN1125" t="n">
        <v>0</v>
      </c>
      <c r="AO1125" t="n">
        <v>0.9027195618288736</v>
      </c>
      <c r="AP1125" t="n">
        <v>0</v>
      </c>
      <c r="AQ1125" t="n">
        <v>0.6358282573283163</v>
      </c>
      <c r="AR1125" t="n">
        <v>1</v>
      </c>
      <c r="AS1125" t="n">
        <v>0</v>
      </c>
      <c r="AT1125" t="n">
        <v>0</v>
      </c>
      <c r="AU1125" t="n">
        <v>0</v>
      </c>
      <c r="AV1125" t="n">
        <v>0.6511892283543375</v>
      </c>
      <c r="AW1125" t="n">
        <v>0.2047228383613322</v>
      </c>
    </row>
    <row r="1126" spans="1:49">
      <c r="A1126" t="n">
        <v>-31.42491603</v>
      </c>
      <c r="B1126" t="n">
        <v>9.993721484999998</v>
      </c>
      <c r="C1126" t="n">
        <v>58.56081673</v>
      </c>
      <c r="D1126" t="n">
        <v>93.05049499</v>
      </c>
      <c r="E1126" t="n">
        <v>1498.075357</v>
      </c>
      <c r="F1126" t="n">
        <v>1123</v>
      </c>
      <c r="G1126" t="n">
        <v>64.90000000000001</v>
      </c>
      <c r="H1126" t="n">
        <v>-0.3283166103795399</v>
      </c>
      <c r="I1126" t="n">
        <v>0.6565809617969863</v>
      </c>
      <c r="J1126" t="n">
        <v>0</v>
      </c>
      <c r="K1126" t="n">
        <v>0</v>
      </c>
      <c r="L1126" t="n">
        <v>-0.02040445829166371</v>
      </c>
      <c r="M1126" t="n">
        <v>0</v>
      </c>
      <c r="N1126" t="n">
        <v>90.58873303402579</v>
      </c>
      <c r="O1126" t="n">
        <v>-4.879295408964672</v>
      </c>
      <c r="P1126" t="b">
        <v>1</v>
      </c>
      <c r="Q1126" t="n">
        <v>0</v>
      </c>
      <c r="R1126" t="b">
        <v>0</v>
      </c>
      <c r="S1126" t="n">
        <v>-4.879295408964672</v>
      </c>
      <c r="T1126" t="n">
        <v>533.0014812513293</v>
      </c>
      <c r="U1126" t="n">
        <v>2102.157842055243</v>
      </c>
      <c r="V1126" t="n">
        <v>-87.41784146481284</v>
      </c>
      <c r="W1126" t="n">
        <v>5</v>
      </c>
      <c r="X1126" t="n">
        <v>1416.854385545234</v>
      </c>
      <c r="Y1126" t="b">
        <v>0</v>
      </c>
      <c r="Z1126" t="n">
        <v>1416.854385545234</v>
      </c>
      <c r="AA1126" t="b">
        <v>0</v>
      </c>
      <c r="AB1126" t="n">
        <v>-22.16476710568277</v>
      </c>
      <c r="AC1126" t="n">
        <v>-4.879295408964672</v>
      </c>
      <c r="AD1126" t="b">
        <v>0</v>
      </c>
      <c r="AE1126" t="n">
        <v>0</v>
      </c>
      <c r="AF1126" t="n">
        <v>0</v>
      </c>
      <c r="AG1126" t="n">
        <v>0.8635982866991709</v>
      </c>
      <c r="AH1126" t="n">
        <v>39.37441738343689</v>
      </c>
      <c r="AI1126" t="n">
        <v>-28.39978471447148</v>
      </c>
      <c r="AJ1126" t="n">
        <v>-4.21375115548102</v>
      </c>
      <c r="AK1126" t="n">
        <v>-6.235017608788709</v>
      </c>
      <c r="AL1126" t="n">
        <v>-4.21375115548102</v>
      </c>
      <c r="AM1126" t="n">
        <v>2</v>
      </c>
      <c r="AN1126" t="n">
        <v>0.9380936750461895</v>
      </c>
      <c r="AO1126" t="n">
        <v>-2.617964434426886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</row>
    <row r="1127" spans="1:49">
      <c r="A1127" t="n">
        <v>-82.11026448</v>
      </c>
      <c r="B1127" t="n">
        <v>60.67131268999999</v>
      </c>
      <c r="C1127" t="n">
        <v>58.500432135</v>
      </c>
      <c r="D1127" t="n">
        <v>92.95454659000001</v>
      </c>
      <c r="E1127" t="n">
        <v>1471.7340065</v>
      </c>
      <c r="F1127" t="n">
        <v>1124</v>
      </c>
      <c r="G1127" t="n">
        <v>63.2</v>
      </c>
      <c r="H1127" t="n">
        <v>-0.6176723263733788</v>
      </c>
      <c r="I1127" t="n">
        <v>1.715582513385743</v>
      </c>
      <c r="J1127" t="n">
        <v>0</v>
      </c>
      <c r="K1127" t="n">
        <v>0</v>
      </c>
      <c r="L1127" t="n">
        <v>-0.075674777291666</v>
      </c>
      <c r="M1127" t="n">
        <v>0</v>
      </c>
      <c r="N1127" t="n">
        <v>90.60100126912562</v>
      </c>
      <c r="O1127" t="n">
        <v>-13.50590944050067</v>
      </c>
      <c r="P1127" t="b">
        <v>1</v>
      </c>
      <c r="Q1127" t="n">
        <v>0</v>
      </c>
      <c r="R1127" t="b">
        <v>0</v>
      </c>
      <c r="S1127" t="n">
        <v>-13.50590944050067</v>
      </c>
      <c r="T1127" t="n">
        <v>519.0399632524501</v>
      </c>
      <c r="U1127" t="n">
        <v>2047.093615067663</v>
      </c>
      <c r="V1127" t="n">
        <v>-248.481704754016</v>
      </c>
      <c r="W1127" t="n">
        <v>5</v>
      </c>
      <c r="X1127" t="n">
        <v>1379.741096555605</v>
      </c>
      <c r="Y1127" t="b">
        <v>0</v>
      </c>
      <c r="Z1127" t="n">
        <v>1379.741096555605</v>
      </c>
      <c r="AA1127" t="b">
        <v>0</v>
      </c>
      <c r="AB1127" t="n">
        <v>-63.00246063742799</v>
      </c>
      <c r="AC1127" t="n">
        <v>-13.50590944050067</v>
      </c>
      <c r="AD1127" t="b">
        <v>0</v>
      </c>
      <c r="AE1127" t="n">
        <v>0</v>
      </c>
      <c r="AF1127" t="n">
        <v>0</v>
      </c>
      <c r="AG1127" t="n">
        <v>0.9296167984307239</v>
      </c>
      <c r="AH1127" t="n">
        <v>39.3971818127049</v>
      </c>
      <c r="AI1127" t="n">
        <v>-86.89635868104378</v>
      </c>
      <c r="AJ1127" t="n">
        <v>-12.55532029397353</v>
      </c>
      <c r="AK1127" t="n">
        <v>-23.89389804361579</v>
      </c>
      <c r="AL1127" t="n">
        <v>-12.55532029397353</v>
      </c>
      <c r="AM1127" t="n">
        <v>2</v>
      </c>
      <c r="AN1127" t="n">
        <v>8.273601981948145</v>
      </c>
      <c r="AO1127" t="n">
        <v>-2.565132823168643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</row>
    <row r="1128" spans="1:49">
      <c r="A1128" t="n">
        <v>-101.3706969</v>
      </c>
      <c r="B1128" t="n">
        <v>79.92879735</v>
      </c>
      <c r="C1128" t="n">
        <v>58.45348785</v>
      </c>
      <c r="D1128" t="n">
        <v>92.879954235</v>
      </c>
      <c r="E1128" t="n">
        <v>1452.3269665</v>
      </c>
      <c r="F1128" t="n">
        <v>1125</v>
      </c>
      <c r="G1128" t="n">
        <v>60.3</v>
      </c>
      <c r="H1128" t="n">
        <v>-1.034327417460297</v>
      </c>
      <c r="I1128" t="n">
        <v>2.118003103177513</v>
      </c>
      <c r="J1128" t="n">
        <v>0</v>
      </c>
      <c r="K1128" t="n">
        <v>0</v>
      </c>
      <c r="L1128" t="n">
        <v>-0.1075794762083315</v>
      </c>
      <c r="M1128" t="n">
        <v>0</v>
      </c>
      <c r="N1128" t="n">
        <v>90.62541101045201</v>
      </c>
      <c r="O1128" t="n">
        <v>-24.93774660814821</v>
      </c>
      <c r="P1128" t="b">
        <v>1</v>
      </c>
      <c r="Q1128" t="n">
        <v>0</v>
      </c>
      <c r="R1128" t="b">
        <v>0</v>
      </c>
      <c r="S1128" t="n">
        <v>-24.93774660814821</v>
      </c>
      <c r="T1128" t="n">
        <v>495.2232560778914</v>
      </c>
      <c r="U1128" t="n">
        <v>1953.160521971204</v>
      </c>
      <c r="V1128" t="n">
        <v>-480.8698614471783</v>
      </c>
      <c r="W1128" t="n">
        <v>5</v>
      </c>
      <c r="X1128" t="n">
        <v>1316.430191808591</v>
      </c>
      <c r="Y1128" t="b">
        <v>0</v>
      </c>
      <c r="Z1128" t="n">
        <v>1316.430191808591</v>
      </c>
      <c r="AA1128" t="b">
        <v>0</v>
      </c>
      <c r="AB1128" t="n">
        <v>-121.9244070606436</v>
      </c>
      <c r="AC1128" t="n">
        <v>-24.93774660814821</v>
      </c>
      <c r="AD1128" t="b">
        <v>0</v>
      </c>
      <c r="AE1128" t="n">
        <v>0</v>
      </c>
      <c r="AF1128" t="n">
        <v>0</v>
      </c>
      <c r="AG1128" t="n">
        <v>0.9469914220764354</v>
      </c>
      <c r="AH1128" t="n">
        <v>39.42969598328904</v>
      </c>
      <c r="AI1128" t="n">
        <v>-171.3076671041321</v>
      </c>
      <c r="AJ1128" t="n">
        <v>-23.61583212383208</v>
      </c>
      <c r="AK1128" t="n">
        <v>-49.38326004348852</v>
      </c>
      <c r="AL1128" t="n">
        <v>-23.61583212383208</v>
      </c>
      <c r="AM1128" t="n">
        <v>2</v>
      </c>
      <c r="AN1128" t="n">
        <v>18.97084271778659</v>
      </c>
      <c r="AO1128" t="n">
        <v>-2.526440879128857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</row>
    <row r="1129" spans="1:49">
      <c r="A1129" t="n">
        <v>-101.3706969</v>
      </c>
      <c r="B1129" t="n">
        <v>79.92879735</v>
      </c>
      <c r="C1129" t="n">
        <v>58.415978025</v>
      </c>
      <c r="D1129" t="n">
        <v>92.82035282000001</v>
      </c>
      <c r="E1129" t="n">
        <v>1437.9976885</v>
      </c>
      <c r="F1129" t="n">
        <v>1126</v>
      </c>
      <c r="G1129" t="n">
        <v>55.8</v>
      </c>
      <c r="H1129" t="n">
        <v>-1.411684670452104</v>
      </c>
      <c r="I1129" t="n">
        <v>2.118003103177513</v>
      </c>
      <c r="J1129" t="n">
        <v>0</v>
      </c>
      <c r="K1129" t="n">
        <v>0</v>
      </c>
      <c r="L1129" t="n">
        <v>-0.1128833768958347</v>
      </c>
      <c r="M1129" t="n">
        <v>0</v>
      </c>
      <c r="N1129" t="n">
        <v>90.65316406508742</v>
      </c>
      <c r="O1129" t="n">
        <v>-33.27583646811694</v>
      </c>
      <c r="P1129" t="b">
        <v>1</v>
      </c>
      <c r="Q1129" t="n">
        <v>0</v>
      </c>
      <c r="R1129" t="b">
        <v>0</v>
      </c>
      <c r="S1129" t="n">
        <v>-33.27583646811694</v>
      </c>
      <c r="T1129" t="n">
        <v>458.2662966690935</v>
      </c>
      <c r="U1129" t="n">
        <v>1807.402274062905</v>
      </c>
      <c r="V1129" t="n">
        <v>-693.3977773943777</v>
      </c>
      <c r="W1129" t="n">
        <v>5</v>
      </c>
      <c r="X1129" t="n">
        <v>1218.189132718398</v>
      </c>
      <c r="Y1129" t="b">
        <v>0</v>
      </c>
      <c r="Z1129" t="n">
        <v>1218.189132718398</v>
      </c>
      <c r="AA1129" t="b">
        <v>0</v>
      </c>
      <c r="AB1129" t="n">
        <v>-175.8107954853899</v>
      </c>
      <c r="AC1129" t="n">
        <v>-33.27583646811694</v>
      </c>
      <c r="AD1129" t="b">
        <v>0</v>
      </c>
      <c r="AE1129" t="n">
        <v>0</v>
      </c>
      <c r="AF1129" t="n">
        <v>0</v>
      </c>
      <c r="AG1129" t="n">
        <v>0.9528438520177459</v>
      </c>
      <c r="AH1129" t="n">
        <v>39.47491105143674</v>
      </c>
      <c r="AI1129" t="n">
        <v>-248.546343615138</v>
      </c>
      <c r="AJ1129" t="n">
        <v>-31.70667619939313</v>
      </c>
      <c r="AK1129" t="n">
        <v>-72.73554812974814</v>
      </c>
      <c r="AL1129" t="n">
        <v>-31.70667619939313</v>
      </c>
      <c r="AM1129" t="n">
        <v>2</v>
      </c>
      <c r="AN1129" t="n">
        <v>27.09009738386511</v>
      </c>
      <c r="AO1129" t="n">
        <v>-2.497997024647206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</row>
    <row r="1130" spans="1:49">
      <c r="A1130" t="n">
        <v>-101.3706969</v>
      </c>
      <c r="B1130" t="n">
        <v>79.92879735</v>
      </c>
      <c r="C1130" t="n">
        <v>58.3701932</v>
      </c>
      <c r="D1130" t="n">
        <v>92.74760280000001</v>
      </c>
      <c r="E1130" t="n">
        <v>1417.577128</v>
      </c>
      <c r="F1130" t="n">
        <v>1127</v>
      </c>
      <c r="G1130" t="n">
        <v>50.5</v>
      </c>
      <c r="H1130" t="n">
        <v>-1.485600567397956</v>
      </c>
      <c r="I1130" t="n">
        <v>2.118003103177513</v>
      </c>
      <c r="J1130" t="n">
        <v>0</v>
      </c>
      <c r="K1130" t="n">
        <v>0</v>
      </c>
      <c r="L1130" t="n">
        <v>-0.1029262867291677</v>
      </c>
      <c r="M1130" t="n">
        <v>0</v>
      </c>
      <c r="N1130" t="n">
        <v>90.68091711972284</v>
      </c>
      <c r="O1130" t="n">
        <v>-32.13151801594798</v>
      </c>
      <c r="P1130" t="b">
        <v>1</v>
      </c>
      <c r="Q1130" t="n">
        <v>0</v>
      </c>
      <c r="R1130" t="b">
        <v>0</v>
      </c>
      <c r="S1130" t="n">
        <v>-32.13151801594798</v>
      </c>
      <c r="T1130" t="n">
        <v>414.7392111431761</v>
      </c>
      <c r="U1130" t="n">
        <v>1635.731448748686</v>
      </c>
      <c r="V1130" t="n">
        <v>-739.8224885255418</v>
      </c>
      <c r="W1130" t="n">
        <v>4</v>
      </c>
      <c r="X1130" t="n">
        <v>1459.072452283828</v>
      </c>
      <c r="Y1130" t="b">
        <v>1</v>
      </c>
      <c r="Z1130" t="n">
        <v>1459.072452283828</v>
      </c>
      <c r="AA1130" t="b">
        <v>0</v>
      </c>
      <c r="AB1130" t="n">
        <v>-187.5817668675309</v>
      </c>
      <c r="AC1130" t="n">
        <v>-32.13151801594798</v>
      </c>
      <c r="AD1130" t="b">
        <v>0</v>
      </c>
      <c r="AE1130" t="n">
        <v>0</v>
      </c>
      <c r="AF1130" t="n">
        <v>-41.4953242838285</v>
      </c>
      <c r="AG1130" t="n">
        <v>0.9540147922490521</v>
      </c>
      <c r="AH1130" t="n">
        <v>39.52858297146395</v>
      </c>
      <c r="AI1130" t="n">
        <v>-200.6230721388314</v>
      </c>
      <c r="AJ1130" t="n">
        <v>-30.65394348463128</v>
      </c>
      <c r="AK1130" t="n">
        <v>-13.04130527130053</v>
      </c>
      <c r="AL1130" t="n">
        <v>-29.78215995977484</v>
      </c>
      <c r="AM1130" t="n">
        <v>2</v>
      </c>
      <c r="AN1130" t="n">
        <v>25.20479833725796</v>
      </c>
      <c r="AO1130" t="n">
        <v>-2.457642390487606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</row>
    <row r="1131" spans="1:49">
      <c r="A1131" t="n">
        <v>-101.3706969</v>
      </c>
      <c r="B1131" t="n">
        <v>79.92879735</v>
      </c>
      <c r="C1131" t="n">
        <v>58.30983195</v>
      </c>
      <c r="D1131" t="n">
        <v>92.6516915</v>
      </c>
      <c r="E1131" t="n">
        <v>1378.155756</v>
      </c>
      <c r="F1131" t="n">
        <v>1128</v>
      </c>
      <c r="G1131" t="n">
        <v>45.2</v>
      </c>
      <c r="H1131" t="n">
        <v>-1.479246393289395</v>
      </c>
      <c r="I1131" t="n">
        <v>2.118003103177513</v>
      </c>
      <c r="J1131" t="n">
        <v>0</v>
      </c>
      <c r="K1131" t="n">
        <v>0</v>
      </c>
      <c r="L1131" t="n">
        <v>-0.09254460318750207</v>
      </c>
      <c r="M1131" t="n">
        <v>0</v>
      </c>
      <c r="N1131" t="n">
        <v>90.70867017435825</v>
      </c>
      <c r="O1131" t="n">
        <v>-28.83024443067465</v>
      </c>
      <c r="P1131" t="b">
        <v>1</v>
      </c>
      <c r="Q1131" t="n">
        <v>0</v>
      </c>
      <c r="R1131" t="b">
        <v>0</v>
      </c>
      <c r="S1131" t="n">
        <v>-28.83024443067465</v>
      </c>
      <c r="T1131" t="n">
        <v>371.2121256172586</v>
      </c>
      <c r="U1131" t="n">
        <v>1464.060623434468</v>
      </c>
      <c r="V1131" t="n">
        <v>-741.6475263128301</v>
      </c>
      <c r="W1131" t="n">
        <v>4</v>
      </c>
      <c r="X1131" t="n">
        <v>1305.942076103546</v>
      </c>
      <c r="Y1131" t="b">
        <v>0</v>
      </c>
      <c r="Z1131" t="n">
        <v>1305.942076103546</v>
      </c>
      <c r="AA1131" t="b">
        <v>0</v>
      </c>
      <c r="AB1131" t="n">
        <v>-188.0445046432125</v>
      </c>
      <c r="AC1131" t="n">
        <v>-28.83024443067465</v>
      </c>
      <c r="AD1131" t="b">
        <v>0</v>
      </c>
      <c r="AE1131" t="n">
        <v>0</v>
      </c>
      <c r="AF1131" t="n">
        <v>0</v>
      </c>
      <c r="AG1131" t="n">
        <v>0.9544557291839135</v>
      </c>
      <c r="AH1131" t="n">
        <v>39.57912227178893</v>
      </c>
      <c r="AI1131" t="n">
        <v>-201.2109358724946</v>
      </c>
      <c r="AJ1131" t="n">
        <v>-27.51719197063003</v>
      </c>
      <c r="AK1131" t="n">
        <v>-13.16643122928213</v>
      </c>
      <c r="AL1131" t="n">
        <v>-27.51719197063003</v>
      </c>
      <c r="AM1131" t="n">
        <v>2</v>
      </c>
      <c r="AN1131" t="n">
        <v>23.01341132353945</v>
      </c>
      <c r="AO1131" t="n">
        <v>-2.380328580539344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</row>
    <row r="1132" spans="1:49">
      <c r="A1132" t="n">
        <v>-101.3706969</v>
      </c>
      <c r="B1132" t="n">
        <v>79.92879735</v>
      </c>
      <c r="C1132" t="n">
        <v>58.244484325</v>
      </c>
      <c r="D1132" t="n">
        <v>92.547857075</v>
      </c>
      <c r="E1132" t="n">
        <v>1310.945115</v>
      </c>
      <c r="F1132" t="n">
        <v>1129</v>
      </c>
      <c r="G1132" t="n">
        <v>40.1</v>
      </c>
      <c r="H1132" t="n">
        <v>-1.264080526111127</v>
      </c>
      <c r="I1132" t="n">
        <v>2.118003103177513</v>
      </c>
      <c r="J1132" t="n">
        <v>0</v>
      </c>
      <c r="K1132" t="n">
        <v>0</v>
      </c>
      <c r="L1132" t="n">
        <v>-0.0905896802499993</v>
      </c>
      <c r="M1132" t="n">
        <v>0</v>
      </c>
      <c r="N1132" t="n">
        <v>90.73642322899366</v>
      </c>
      <c r="O1132" t="n">
        <v>-21.66286153833111</v>
      </c>
      <c r="P1132" t="b">
        <v>1</v>
      </c>
      <c r="Q1132" t="n">
        <v>0</v>
      </c>
      <c r="R1132" t="b">
        <v>0</v>
      </c>
      <c r="S1132" t="n">
        <v>-21.66286153833111</v>
      </c>
      <c r="T1132" t="n">
        <v>329.327571620621</v>
      </c>
      <c r="U1132" t="n">
        <v>1298.867942471729</v>
      </c>
      <c r="V1132" t="n">
        <v>-628.1438529499934</v>
      </c>
      <c r="W1132" t="n">
        <v>4</v>
      </c>
      <c r="X1132" t="n">
        <v>1158.590204684783</v>
      </c>
      <c r="Y1132" t="b">
        <v>0</v>
      </c>
      <c r="Z1132" t="n">
        <v>1158.590204684783</v>
      </c>
      <c r="AA1132" t="b">
        <v>0</v>
      </c>
      <c r="AB1132" t="n">
        <v>-159.2656827966515</v>
      </c>
      <c r="AC1132" t="n">
        <v>-21.66286153833111</v>
      </c>
      <c r="AD1132" t="b">
        <v>0</v>
      </c>
      <c r="AE1132" t="n">
        <v>0</v>
      </c>
      <c r="AF1132" t="n">
        <v>0</v>
      </c>
      <c r="AG1132" t="n">
        <v>0.9530363983185121</v>
      </c>
      <c r="AH1132" t="n">
        <v>39.62403422121291</v>
      </c>
      <c r="AI1132" t="n">
        <v>-170.1636689554477</v>
      </c>
      <c r="AJ1132" t="n">
        <v>-20.6454955377637</v>
      </c>
      <c r="AK1132" t="n">
        <v>-10.89798615879619</v>
      </c>
      <c r="AL1132" t="n">
        <v>-20.6454955377637</v>
      </c>
      <c r="AM1132" t="n">
        <v>2</v>
      </c>
      <c r="AN1132" t="n">
        <v>16.26453200692647</v>
      </c>
      <c r="AO1132" t="n">
        <v>-2.250252017172597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</row>
    <row r="1133" spans="1:49">
      <c r="A1133" t="n">
        <v>-101.3706969</v>
      </c>
      <c r="B1133" t="n">
        <v>79.92879735</v>
      </c>
      <c r="C1133" t="n">
        <v>58.17957608</v>
      </c>
      <c r="D1133" t="n">
        <v>92.4447208</v>
      </c>
      <c r="E1133" t="n">
        <v>1215.3100615</v>
      </c>
      <c r="F1133" t="n">
        <v>1130</v>
      </c>
      <c r="G1133" t="n">
        <v>36.2</v>
      </c>
      <c r="H1133" t="n">
        <v>-0.9644315022661072</v>
      </c>
      <c r="I1133" t="n">
        <v>2.118003103177513</v>
      </c>
      <c r="J1133" t="n">
        <v>0</v>
      </c>
      <c r="K1133" t="n">
        <v>0</v>
      </c>
      <c r="L1133" t="n">
        <v>-0.09595272470833499</v>
      </c>
      <c r="M1133" t="n">
        <v>0</v>
      </c>
      <c r="N1133" t="n">
        <v>90.76417628362907</v>
      </c>
      <c r="O1133" t="n">
        <v>-14.53432638478479</v>
      </c>
      <c r="P1133" t="b">
        <v>1</v>
      </c>
      <c r="Q1133" t="n">
        <v>0</v>
      </c>
      <c r="R1133" t="b">
        <v>0</v>
      </c>
      <c r="S1133" t="n">
        <v>-14.53432638478479</v>
      </c>
      <c r="T1133" t="n">
        <v>297.2982067996629</v>
      </c>
      <c r="U1133" t="n">
        <v>1172.54412761787</v>
      </c>
      <c r="V1133" t="n">
        <v>-466.846385698162</v>
      </c>
      <c r="W1133" t="n">
        <v>4</v>
      </c>
      <c r="X1133" t="n">
        <v>1045.90936183514</v>
      </c>
      <c r="Y1133" t="b">
        <v>0</v>
      </c>
      <c r="Z1133" t="n">
        <v>1045.90936183514</v>
      </c>
      <c r="AA1133" t="b">
        <v>0</v>
      </c>
      <c r="AB1133" t="n">
        <v>-118.3687590512581</v>
      </c>
      <c r="AC1133" t="n">
        <v>-14.53432638478479</v>
      </c>
      <c r="AD1133" t="b">
        <v>0</v>
      </c>
      <c r="AE1133" t="n">
        <v>0</v>
      </c>
      <c r="AF1133" t="n">
        <v>0</v>
      </c>
      <c r="AG1133" t="n">
        <v>0.9494129075661371</v>
      </c>
      <c r="AH1133" t="n">
        <v>39.65883244272617</v>
      </c>
      <c r="AI1133" t="n">
        <v>-125.9874749953481</v>
      </c>
      <c r="AJ1133" t="n">
        <v>-13.79907707249374</v>
      </c>
      <c r="AK1133" t="n">
        <v>-7.618715944089956</v>
      </c>
      <c r="AL1133" t="n">
        <v>-13.79907707249374</v>
      </c>
      <c r="AM1133" t="n">
        <v>2</v>
      </c>
      <c r="AN1133" t="n">
        <v>9.609486763811766</v>
      </c>
      <c r="AO1133" t="n">
        <v>-2.068754792856511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</row>
    <row r="1134" spans="1:49">
      <c r="A1134" t="n">
        <v>-101.3706969</v>
      </c>
      <c r="B1134" t="n">
        <v>79.92879735</v>
      </c>
      <c r="C1134" t="n">
        <v>58.115197805</v>
      </c>
      <c r="D1134" t="n">
        <v>92.342426625</v>
      </c>
      <c r="E1134" t="n">
        <v>1234.0659025</v>
      </c>
      <c r="F1134" t="n">
        <v>1131</v>
      </c>
      <c r="G1134" t="n">
        <v>32.9</v>
      </c>
      <c r="H1134" t="n">
        <v>-0.8781934648244496</v>
      </c>
      <c r="I1134" t="n">
        <v>2.118003103177513</v>
      </c>
      <c r="J1134" t="n">
        <v>0</v>
      </c>
      <c r="K1134" t="n">
        <v>0</v>
      </c>
      <c r="L1134" t="n">
        <v>-0.1013958771666713</v>
      </c>
      <c r="M1134" t="n">
        <v>0</v>
      </c>
      <c r="N1134" t="n">
        <v>90.79192933826448</v>
      </c>
      <c r="O1134" t="n">
        <v>-11.9397760391778</v>
      </c>
      <c r="P1134" t="b">
        <v>1</v>
      </c>
      <c r="Q1134" t="n">
        <v>0</v>
      </c>
      <c r="R1134" t="b">
        <v>0</v>
      </c>
      <c r="S1134" t="n">
        <v>-11.9397760391778</v>
      </c>
      <c r="T1134" t="n">
        <v>270.1964365665444</v>
      </c>
      <c r="U1134" t="n">
        <v>1065.654745818451</v>
      </c>
      <c r="V1134" t="n">
        <v>-421.9761889222362</v>
      </c>
      <c r="W1134" t="n">
        <v>4</v>
      </c>
      <c r="X1134" t="n">
        <v>950.5640332700582</v>
      </c>
      <c r="Y1134" t="b">
        <v>0</v>
      </c>
      <c r="Z1134" t="n">
        <v>950.5640332700582</v>
      </c>
      <c r="AA1134" t="b">
        <v>0</v>
      </c>
      <c r="AB1134" t="n">
        <v>-106.9919343109118</v>
      </c>
      <c r="AC1134" t="n">
        <v>-11.9397760391778</v>
      </c>
      <c r="AD1134" t="b">
        <v>0</v>
      </c>
      <c r="AE1134" t="n">
        <v>0</v>
      </c>
      <c r="AF1134" t="n">
        <v>0</v>
      </c>
      <c r="AG1134" t="n">
        <v>0.9482091003475981</v>
      </c>
      <c r="AH1134" t="n">
        <v>39.68398107991504</v>
      </c>
      <c r="AI1134" t="n">
        <v>-113.7339975082949</v>
      </c>
      <c r="AJ1134" t="n">
        <v>-11.32140429646059</v>
      </c>
      <c r="AK1134" t="n">
        <v>-6.742063197383018</v>
      </c>
      <c r="AL1134" t="n">
        <v>-11.32140429646059</v>
      </c>
      <c r="AM1134" t="n">
        <v>2</v>
      </c>
      <c r="AN1134" t="n">
        <v>7.098059966578125</v>
      </c>
      <c r="AO1134" t="n">
        <v>-2.104029641768103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</row>
    <row r="1135" spans="1:49">
      <c r="A1135" t="n">
        <v>-101.3706969</v>
      </c>
      <c r="B1135" t="n">
        <v>79.92879735</v>
      </c>
      <c r="C1135" t="n">
        <v>58.05138483</v>
      </c>
      <c r="D1135" t="n">
        <v>92.241030685</v>
      </c>
      <c r="E1135" t="n">
        <v>1267.62538</v>
      </c>
      <c r="F1135" t="n">
        <v>1132</v>
      </c>
      <c r="G1135" t="n">
        <v>29.8</v>
      </c>
      <c r="H1135" t="n">
        <v>-0.8561279717694199</v>
      </c>
      <c r="I1135" t="n">
        <v>2.118003103177513</v>
      </c>
      <c r="J1135" t="n">
        <v>0</v>
      </c>
      <c r="K1135" t="n">
        <v>0</v>
      </c>
      <c r="L1135" t="n">
        <v>-0.1030198088125003</v>
      </c>
      <c r="M1135" t="n">
        <v>0</v>
      </c>
      <c r="N1135" t="n">
        <v>90.81968239289989</v>
      </c>
      <c r="O1135" t="n">
        <v>-10.55886345974985</v>
      </c>
      <c r="P1135" t="b">
        <v>1</v>
      </c>
      <c r="Q1135" t="n">
        <v>0</v>
      </c>
      <c r="R1135" t="b">
        <v>0</v>
      </c>
      <c r="S1135" t="n">
        <v>-10.55886345974985</v>
      </c>
      <c r="T1135" t="n">
        <v>244.7371978627059</v>
      </c>
      <c r="U1135" t="n">
        <v>965.2435083705119</v>
      </c>
      <c r="V1135" t="n">
        <v>-411.9918004440783</v>
      </c>
      <c r="W1135" t="n">
        <v>3</v>
      </c>
      <c r="X1135" t="n">
        <v>1277.017161574187</v>
      </c>
      <c r="Y1135" t="b">
        <v>1</v>
      </c>
      <c r="Z1135" t="n">
        <v>1277.017161574187</v>
      </c>
      <c r="AA1135" t="b">
        <v>0</v>
      </c>
      <c r="AB1135" t="n">
        <v>-104.4603956501213</v>
      </c>
      <c r="AC1135" t="n">
        <v>-10.55886345974985</v>
      </c>
      <c r="AD1135" t="b">
        <v>0</v>
      </c>
      <c r="AE1135" t="n">
        <v>0</v>
      </c>
      <c r="AF1135" t="n">
        <v>-9.391781574187235</v>
      </c>
      <c r="AG1135" t="n">
        <v>0.9482306990694197</v>
      </c>
      <c r="AH1135" t="n">
        <v>39.70513200973637</v>
      </c>
      <c r="AI1135" t="n">
        <v>-74.86965532304056</v>
      </c>
      <c r="AJ1135" t="n">
        <v>-10.01223847981715</v>
      </c>
      <c r="AK1135" t="n">
        <v>29.59074032708071</v>
      </c>
      <c r="AL1135" t="n">
        <v>-9.938603794473376</v>
      </c>
      <c r="AM1135" t="n">
        <v>2</v>
      </c>
      <c r="AN1135" t="n">
        <v>5.650654457551019</v>
      </c>
      <c r="AO1135" t="n">
        <v>-2.167531634940764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</row>
    <row r="1136" spans="1:49">
      <c r="A1136" t="n">
        <v>-101.3706969</v>
      </c>
      <c r="B1136" t="n">
        <v>79.92879735</v>
      </c>
      <c r="C1136" t="n">
        <v>57.98812228</v>
      </c>
      <c r="D1136" t="n">
        <v>92.140509345</v>
      </c>
      <c r="E1136" t="n">
        <v>1163.083098</v>
      </c>
      <c r="F1136" t="n">
        <v>1133</v>
      </c>
      <c r="G1136" t="n">
        <v>26.6</v>
      </c>
      <c r="H1136" t="n">
        <v>-0.9472946480978637</v>
      </c>
      <c r="I1136" t="n">
        <v>2.118003103177513</v>
      </c>
      <c r="J1136" t="n">
        <v>0</v>
      </c>
      <c r="K1136" t="n">
        <v>0</v>
      </c>
      <c r="L1136" t="n">
        <v>-0.1012887051458311</v>
      </c>
      <c r="M1136" t="n">
        <v>0</v>
      </c>
      <c r="N1136" t="n">
        <v>90.8474354475353</v>
      </c>
      <c r="O1136" t="n">
        <v>-10.61567189596825</v>
      </c>
      <c r="P1136" t="b">
        <v>1</v>
      </c>
      <c r="Q1136" t="n">
        <v>0</v>
      </c>
      <c r="R1136" t="b">
        <v>0</v>
      </c>
      <c r="S1136" t="n">
        <v>-10.61567189596825</v>
      </c>
      <c r="T1136" t="n">
        <v>218.4566933942274</v>
      </c>
      <c r="U1136" t="n">
        <v>861.593198746833</v>
      </c>
      <c r="V1136" t="n">
        <v>-464.0379647519752</v>
      </c>
      <c r="W1136" t="n">
        <v>3</v>
      </c>
      <c r="X1136" t="n">
        <v>1139.88780194206</v>
      </c>
      <c r="Y1136" t="b">
        <v>0</v>
      </c>
      <c r="Z1136" t="n">
        <v>1139.88780194206</v>
      </c>
      <c r="AA1136" t="b">
        <v>0</v>
      </c>
      <c r="AB1136" t="n">
        <v>-117.6566847748416</v>
      </c>
      <c r="AC1136" t="n">
        <v>-10.61567189596825</v>
      </c>
      <c r="AD1136" t="b">
        <v>0</v>
      </c>
      <c r="AE1136" t="n">
        <v>0</v>
      </c>
      <c r="AF1136" t="n">
        <v>0</v>
      </c>
      <c r="AG1136" t="n">
        <v>0.9504936838043085</v>
      </c>
      <c r="AH1136" t="n">
        <v>39.72382889672274</v>
      </c>
      <c r="AI1136" t="n">
        <v>-84.52905195452871</v>
      </c>
      <c r="AJ1136" t="n">
        <v>-10.09012908645673</v>
      </c>
      <c r="AK1136" t="n">
        <v>33.12763282031287</v>
      </c>
      <c r="AL1136" t="n">
        <v>-10.09012908645673</v>
      </c>
      <c r="AM1136" t="n">
        <v>2</v>
      </c>
      <c r="AN1136" t="n">
        <v>6.000057319635308</v>
      </c>
      <c r="AO1136" t="n">
        <v>-1.971320315257861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</row>
    <row r="1137" spans="1:49">
      <c r="A1137" t="n">
        <v>-101.3706969</v>
      </c>
      <c r="B1137" t="n">
        <v>79.92879735</v>
      </c>
      <c r="C1137" t="n">
        <v>57.92605631</v>
      </c>
      <c r="D1137" t="n">
        <v>92.04188932</v>
      </c>
      <c r="E1137" t="n">
        <v>1228.1085065</v>
      </c>
      <c r="F1137" t="n">
        <v>1134</v>
      </c>
      <c r="G1137" t="n">
        <v>23</v>
      </c>
      <c r="H1137" t="n">
        <v>-1.021360102505797</v>
      </c>
      <c r="I1137" t="n">
        <v>2.118003103177513</v>
      </c>
      <c r="J1137" t="n">
        <v>0</v>
      </c>
      <c r="K1137" t="n">
        <v>0</v>
      </c>
      <c r="L1137" t="n">
        <v>-0.09853312045832668</v>
      </c>
      <c r="M1137" t="n">
        <v>0</v>
      </c>
      <c r="N1137" t="n">
        <v>90.87518850217072</v>
      </c>
      <c r="O1137" t="n">
        <v>-10.02310201716607</v>
      </c>
      <c r="P1137" t="b">
        <v>1</v>
      </c>
      <c r="Q1137" t="n">
        <v>0</v>
      </c>
      <c r="R1137" t="b">
        <v>0</v>
      </c>
      <c r="S1137" t="n">
        <v>-10.02310201716607</v>
      </c>
      <c r="T1137" t="n">
        <v>188.8911258671891</v>
      </c>
      <c r="U1137" t="n">
        <v>744.9866004201938</v>
      </c>
      <c r="V1137" t="n">
        <v>-506.7129195686864</v>
      </c>
      <c r="W1137" t="n">
        <v>3</v>
      </c>
      <c r="X1137" t="n">
        <v>985.6172723559164</v>
      </c>
      <c r="Y1137" t="b">
        <v>0</v>
      </c>
      <c r="Z1137" t="n">
        <v>985.6172723559164</v>
      </c>
      <c r="AA1137" t="b">
        <v>0</v>
      </c>
      <c r="AB1137" t="n">
        <v>-128.4769065843525</v>
      </c>
      <c r="AC1137" t="n">
        <v>-10.02310201716607</v>
      </c>
      <c r="AD1137" t="b">
        <v>0</v>
      </c>
      <c r="AE1137" t="n">
        <v>0</v>
      </c>
      <c r="AF1137" t="n">
        <v>0</v>
      </c>
      <c r="AG1137" t="n">
        <v>0.9521111503704407</v>
      </c>
      <c r="AH1137" t="n">
        <v>39.7418046842858</v>
      </c>
      <c r="AI1137" t="n">
        <v>-92.45978482544488</v>
      </c>
      <c r="AJ1137" t="n">
        <v>-9.543107191844271</v>
      </c>
      <c r="AK1137" t="n">
        <v>36.01712175890769</v>
      </c>
      <c r="AL1137" t="n">
        <v>-9.543107191844271</v>
      </c>
      <c r="AM1137" t="n">
        <v>2</v>
      </c>
      <c r="AN1137" t="n">
        <v>5.316720566309128</v>
      </c>
      <c r="AO1137" t="n">
        <v>-2.09280877489293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</row>
    <row r="1138" spans="1:49">
      <c r="A1138" t="n">
        <v>-101.3706969</v>
      </c>
      <c r="B1138" t="n">
        <v>79.92879735</v>
      </c>
      <c r="C1138" t="n">
        <v>57.864702045</v>
      </c>
      <c r="D1138" t="n">
        <v>91.94440016499999</v>
      </c>
      <c r="E1138" t="n">
        <v>1343.36045</v>
      </c>
      <c r="F1138" t="n">
        <v>1135</v>
      </c>
      <c r="G1138" t="n">
        <v>19.4</v>
      </c>
      <c r="H1138" t="n">
        <v>-0.9672649418789523</v>
      </c>
      <c r="I1138" t="n">
        <v>2.118003103177513</v>
      </c>
      <c r="J1138" t="n">
        <v>0</v>
      </c>
      <c r="K1138" t="n">
        <v>0</v>
      </c>
      <c r="L1138" t="n">
        <v>-0.09724275939582938</v>
      </c>
      <c r="M1138" t="n">
        <v>0</v>
      </c>
      <c r="N1138" t="n">
        <v>90.90294155680613</v>
      </c>
      <c r="O1138" t="n">
        <v>-7.988389846086561</v>
      </c>
      <c r="P1138" t="b">
        <v>1</v>
      </c>
      <c r="Q1138" t="n">
        <v>0</v>
      </c>
      <c r="R1138" t="b">
        <v>0</v>
      </c>
      <c r="S1138" t="n">
        <v>-7.988389846086561</v>
      </c>
      <c r="T1138" t="n">
        <v>159.3255583401508</v>
      </c>
      <c r="U1138" t="n">
        <v>628.3800020935547</v>
      </c>
      <c r="V1138" t="n">
        <v>-478.790124294597</v>
      </c>
      <c r="W1138" t="n">
        <v>2</v>
      </c>
      <c r="X1138" t="n">
        <v>1342.219684471833</v>
      </c>
      <c r="Y1138" t="b">
        <v>1</v>
      </c>
      <c r="Z1138" t="n">
        <v>1342.219684471833</v>
      </c>
      <c r="AA1138" t="b">
        <v>0</v>
      </c>
      <c r="AB1138" t="n">
        <v>-121.3970903383867</v>
      </c>
      <c r="AC1138" t="n">
        <v>-7.988389846086561</v>
      </c>
      <c r="AD1138" t="b">
        <v>0</v>
      </c>
      <c r="AE1138" t="n">
        <v>0</v>
      </c>
      <c r="AF1138" t="n">
        <v>1.140765528166867</v>
      </c>
      <c r="AG1138" t="n">
        <v>0.9517873743507975</v>
      </c>
      <c r="AH1138" t="n">
        <v>39.75822253808418</v>
      </c>
      <c r="AI1138" t="n">
        <v>-54.09373495646049</v>
      </c>
      <c r="AJ1138" t="n">
        <v>-7.603248596897299</v>
      </c>
      <c r="AK1138" t="n">
        <v>67.3033553819262</v>
      </c>
      <c r="AL1138" t="n">
        <v>-7.609710671624535</v>
      </c>
      <c r="AM1138" t="n">
        <v>2</v>
      </c>
      <c r="AN1138" t="n">
        <v>3.178422996192603</v>
      </c>
      <c r="AO1138" t="n">
        <v>-2.312718672561021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</row>
    <row r="1139" spans="1:49">
      <c r="A1139" t="n">
        <v>-82.11026448</v>
      </c>
      <c r="B1139" t="n">
        <v>60.67131268999999</v>
      </c>
      <c r="C1139" t="n">
        <v>57.80304089000001</v>
      </c>
      <c r="D1139" t="n">
        <v>91.846423375</v>
      </c>
      <c r="E1139" t="n">
        <v>1262.472244</v>
      </c>
      <c r="F1139" t="n">
        <v>1136</v>
      </c>
      <c r="G1139" t="n">
        <v>16.3</v>
      </c>
      <c r="H1139" t="n">
        <v>-0.6929134633117269</v>
      </c>
      <c r="I1139" t="n">
        <v>1.715582513385743</v>
      </c>
      <c r="J1139" t="n">
        <v>0</v>
      </c>
      <c r="K1139" t="n">
        <v>0</v>
      </c>
      <c r="L1139" t="n">
        <v>-0.09666776620833228</v>
      </c>
      <c r="M1139" t="n">
        <v>0</v>
      </c>
      <c r="N1139" t="n">
        <v>90.92735129813252</v>
      </c>
      <c r="O1139" t="n">
        <v>-4.619360278376933</v>
      </c>
      <c r="P1139" t="b">
        <v>1</v>
      </c>
      <c r="Q1139" t="n">
        <v>0</v>
      </c>
      <c r="R1139" t="b">
        <v>0</v>
      </c>
      <c r="S1139" t="n">
        <v>-4.619360278376933</v>
      </c>
      <c r="T1139" t="n">
        <v>133.8663196363123</v>
      </c>
      <c r="U1139" t="n">
        <v>527.9687646456157</v>
      </c>
      <c r="V1139" t="n">
        <v>-329.52008730355</v>
      </c>
      <c r="W1139" t="n">
        <v>1</v>
      </c>
      <c r="X1139" t="n">
        <v>1967.73958583421</v>
      </c>
      <c r="Y1139" t="b">
        <v>1</v>
      </c>
      <c r="Z1139" t="n">
        <v>1967.73958583421</v>
      </c>
      <c r="AA1139" t="b">
        <v>0</v>
      </c>
      <c r="AB1139" t="n">
        <v>-83.54971787615366</v>
      </c>
      <c r="AC1139" t="n">
        <v>-4.619360278376933</v>
      </c>
      <c r="AD1139" t="b">
        <v>0</v>
      </c>
      <c r="AE1139" t="n">
        <v>0</v>
      </c>
      <c r="AF1139" t="n">
        <v>-705.2673418342097</v>
      </c>
      <c r="AG1139" t="n">
        <v>0.9463581678144468</v>
      </c>
      <c r="AH1139" t="n">
        <v>39.77139599827029</v>
      </c>
      <c r="AI1139" t="n">
        <v>-21.21490687702997</v>
      </c>
      <c r="AJ1139" t="n">
        <v>-4.371569329519628</v>
      </c>
      <c r="AK1139" t="n">
        <v>62.33481099912369</v>
      </c>
      <c r="AL1139" t="n">
        <v>-2.804733401193677</v>
      </c>
      <c r="AM1139" t="n">
        <v>2</v>
      </c>
      <c r="AN1139" t="n">
        <v>0</v>
      </c>
      <c r="AO1139" t="n">
        <v>-1.088990132113104</v>
      </c>
      <c r="AP1139" t="n">
        <v>0</v>
      </c>
      <c r="AQ1139" t="n">
        <v>0.1968467025280494</v>
      </c>
      <c r="AR1139" t="n">
        <v>1</v>
      </c>
      <c r="AS1139" t="n">
        <v>0</v>
      </c>
      <c r="AT1139" t="n">
        <v>0</v>
      </c>
      <c r="AU1139" t="n">
        <v>0</v>
      </c>
      <c r="AV1139" t="n">
        <v>0.2115062827864005</v>
      </c>
      <c r="AW1139" t="n">
        <v>0.06649398463287412</v>
      </c>
    </row>
    <row r="1140" spans="1:49">
      <c r="A1140" t="n">
        <v>-31.42491603</v>
      </c>
      <c r="B1140" t="n">
        <v>9.993721484999998</v>
      </c>
      <c r="C1140" t="n">
        <v>57.744518605</v>
      </c>
      <c r="D1140" t="n">
        <v>91.753434105</v>
      </c>
      <c r="E1140" t="n">
        <v>1361.675742</v>
      </c>
      <c r="F1140" t="n">
        <v>1137</v>
      </c>
      <c r="G1140" t="n">
        <v>14.6</v>
      </c>
      <c r="H1140" t="n">
        <v>-0.2610812048741395</v>
      </c>
      <c r="I1140" t="n">
        <v>0.6565809617969863</v>
      </c>
      <c r="J1140" t="n">
        <v>0</v>
      </c>
      <c r="K1140" t="n">
        <v>0</v>
      </c>
      <c r="L1140" t="n">
        <v>-0.09544952427083531</v>
      </c>
      <c r="M1140" t="n">
        <v>0</v>
      </c>
      <c r="N1140" t="n">
        <v>90.93961953323235</v>
      </c>
      <c r="O1140" t="n">
        <v>-1.169368019527934</v>
      </c>
      <c r="P1140" t="b">
        <v>1</v>
      </c>
      <c r="Q1140" t="n">
        <v>0</v>
      </c>
      <c r="R1140" t="b">
        <v>0</v>
      </c>
      <c r="S1140" t="n">
        <v>-1.169368019527934</v>
      </c>
      <c r="T1140" t="n">
        <v>119.9048016374331</v>
      </c>
      <c r="U1140" t="n">
        <v>472.9045376580361</v>
      </c>
      <c r="V1140" t="n">
        <v>-93.12923155365056</v>
      </c>
      <c r="W1140" t="n">
        <v>1</v>
      </c>
      <c r="X1140" t="n">
        <v>1762.5152118515</v>
      </c>
      <c r="Y1140" t="b">
        <v>0</v>
      </c>
      <c r="Z1140" t="n">
        <v>1762.5152118515</v>
      </c>
      <c r="AA1140" t="b">
        <v>0</v>
      </c>
      <c r="AB1140" t="n">
        <v>-23.61288832496211</v>
      </c>
      <c r="AC1140" t="n">
        <v>-1.169368019527934</v>
      </c>
      <c r="AD1140" t="b">
        <v>0</v>
      </c>
      <c r="AE1140" t="n">
        <v>0</v>
      </c>
      <c r="AF1140" t="n">
        <v>0</v>
      </c>
      <c r="AG1140" t="n">
        <v>0.9002064358279697</v>
      </c>
      <c r="AH1140" t="n">
        <v>39.77987149708046</v>
      </c>
      <c r="AI1140" t="n">
        <v>-5.70337376941723</v>
      </c>
      <c r="AJ1140" t="n">
        <v>-1.052672617030453</v>
      </c>
      <c r="AK1140" t="n">
        <v>17.90951455554488</v>
      </c>
      <c r="AL1140" t="n">
        <v>-1.052672617030453</v>
      </c>
      <c r="AM1140" t="n">
        <v>2</v>
      </c>
      <c r="AN1140" t="n">
        <v>0</v>
      </c>
      <c r="AO1140" t="n">
        <v>-0.3739039021254905</v>
      </c>
      <c r="AP1140" t="n">
        <v>0</v>
      </c>
      <c r="AQ1140" t="n">
        <v>0.3586548251319482</v>
      </c>
      <c r="AR1140" t="n">
        <v>1</v>
      </c>
      <c r="AS1140" t="n">
        <v>0</v>
      </c>
      <c r="AT1140" t="n">
        <v>0</v>
      </c>
      <c r="AU1140" t="n">
        <v>0</v>
      </c>
      <c r="AV1140" t="n">
        <v>0.3737015687048895</v>
      </c>
      <c r="AW1140" t="n">
        <v>0.1174854289876519</v>
      </c>
    </row>
    <row r="1141" spans="1:49">
      <c r="A1141" t="n">
        <v>0</v>
      </c>
      <c r="B1141" t="n">
        <v>-21.42638506</v>
      </c>
      <c r="C1141" t="n">
        <v>57.687735065</v>
      </c>
      <c r="D1141" t="n">
        <v>91.66320762000001</v>
      </c>
      <c r="E1141" t="n">
        <v>1477.6450215</v>
      </c>
      <c r="F1141" t="n">
        <v>1138</v>
      </c>
      <c r="G1141" t="n">
        <v>14.2</v>
      </c>
      <c r="H1141" t="n">
        <v>-0.01276171719171737</v>
      </c>
      <c r="I1141" t="n">
        <v>-0</v>
      </c>
      <c r="J1141" t="n">
        <v>0</v>
      </c>
      <c r="K1141" t="n">
        <v>0</v>
      </c>
      <c r="L1141" t="n">
        <v>-0.09337350464583344</v>
      </c>
      <c r="M1141" t="n">
        <v>0</v>
      </c>
      <c r="N1141" t="n">
        <v>90.93763469580612</v>
      </c>
      <c r="O1141" t="n">
        <v>0.5255331322288901</v>
      </c>
      <c r="P1141" t="b">
        <v>1</v>
      </c>
      <c r="Q1141" t="n">
        <v>0</v>
      </c>
      <c r="R1141" t="b">
        <v>0</v>
      </c>
      <c r="S1141" t="n">
        <v>0.5255331322288901</v>
      </c>
      <c r="T1141" t="n">
        <v>116.6197385788733</v>
      </c>
      <c r="U1141" t="n">
        <v>459.9482489550762</v>
      </c>
      <c r="V1141" t="n">
        <v>43.03278163990682</v>
      </c>
      <c r="W1141" t="n">
        <v>1</v>
      </c>
      <c r="X1141" t="n">
        <v>1714.227123855569</v>
      </c>
      <c r="Y1141" t="b">
        <v>0</v>
      </c>
      <c r="Z1141" t="n">
        <v>1714.227123855569</v>
      </c>
      <c r="AA1141" t="b">
        <v>0</v>
      </c>
      <c r="AB1141" t="n">
        <v>10.91094869165994</v>
      </c>
      <c r="AC1141" t="n">
        <v>0.5255331322288901</v>
      </c>
      <c r="AD1141" t="b">
        <v>0</v>
      </c>
      <c r="AE1141" t="n">
        <v>0</v>
      </c>
      <c r="AF1141" t="n">
        <v>0</v>
      </c>
      <c r="AG1141" t="n">
        <v>0.5653360185414831</v>
      </c>
      <c r="AH1141" t="n">
        <v>39.78386297356328</v>
      </c>
      <c r="AI1141" t="n">
        <v>5.178410382729099</v>
      </c>
      <c r="AJ1141" t="n">
        <v>0.9295942855095611</v>
      </c>
      <c r="AK1141" t="n">
        <v>2.250868474583152</v>
      </c>
      <c r="AL1141" t="n">
        <v>0.9295942855095611</v>
      </c>
      <c r="AM1141" t="n">
        <v>0</v>
      </c>
      <c r="AN1141" t="n">
        <v>0</v>
      </c>
      <c r="AO1141" t="n">
        <v>0.9305821332687854</v>
      </c>
      <c r="AP1141" t="n">
        <v>0</v>
      </c>
      <c r="AQ1141" t="n">
        <v>0.6286307446007963</v>
      </c>
      <c r="AR1141" t="n">
        <v>1</v>
      </c>
      <c r="AS1141" t="n">
        <v>0</v>
      </c>
      <c r="AT1141" t="n">
        <v>0</v>
      </c>
      <c r="AU1141" t="n">
        <v>0</v>
      </c>
      <c r="AV1141" t="n">
        <v>0.64380616477893</v>
      </c>
      <c r="AW1141" t="n">
        <v>0.2024017285131559</v>
      </c>
    </row>
    <row r="1142" spans="1:49">
      <c r="A1142" t="n">
        <v>0</v>
      </c>
      <c r="B1142" t="n">
        <v>-21.42638506</v>
      </c>
      <c r="C1142" t="n">
        <v>57.628321245</v>
      </c>
      <c r="D1142" t="n">
        <v>91.568801745</v>
      </c>
      <c r="E1142" t="n">
        <v>1316.27367</v>
      </c>
      <c r="F1142" t="n">
        <v>1139</v>
      </c>
      <c r="G1142" t="n">
        <v>14.3</v>
      </c>
      <c r="H1142" t="n">
        <v>0.06212807364100947</v>
      </c>
      <c r="I1142" t="n">
        <v>-0</v>
      </c>
      <c r="J1142" t="n">
        <v>0</v>
      </c>
      <c r="K1142" t="n">
        <v>0</v>
      </c>
      <c r="L1142" t="n">
        <v>-0.09079549862499531</v>
      </c>
      <c r="M1142" t="n">
        <v>0</v>
      </c>
      <c r="N1142" t="n">
        <v>90.9301949787714</v>
      </c>
      <c r="O1142" t="n">
        <v>1.03524069896428</v>
      </c>
      <c r="P1142" t="b">
        <v>1</v>
      </c>
      <c r="Q1142" t="n">
        <v>0</v>
      </c>
      <c r="R1142" t="b">
        <v>0</v>
      </c>
      <c r="S1142" t="n">
        <v>1.03524069896428</v>
      </c>
      <c r="T1142" t="n">
        <v>117.4410043435132</v>
      </c>
      <c r="U1142" t="n">
        <v>463.1873211308161</v>
      </c>
      <c r="V1142" t="n">
        <v>84.17690675471876</v>
      </c>
      <c r="W1142" t="n">
        <v>1</v>
      </c>
      <c r="X1142" t="n">
        <v>1726.299145854552</v>
      </c>
      <c r="Y1142" t="b">
        <v>0</v>
      </c>
      <c r="Z1142" t="n">
        <v>1726.299145854552</v>
      </c>
      <c r="AA1142" t="b">
        <v>0</v>
      </c>
      <c r="AB1142" t="n">
        <v>21.34302909602403</v>
      </c>
      <c r="AC1142" t="n">
        <v>1.03524069896428</v>
      </c>
      <c r="AD1142" t="b">
        <v>0</v>
      </c>
      <c r="AE1142" t="n">
        <v>0</v>
      </c>
      <c r="AF1142" t="n">
        <v>0</v>
      </c>
      <c r="AG1142" t="n">
        <v>0.7083450506036439</v>
      </c>
      <c r="AH1142" t="n">
        <v>39.79167625707977</v>
      </c>
      <c r="AI1142" t="n">
        <v>8.084474582565351</v>
      </c>
      <c r="AJ1142" t="n">
        <v>1.461492104846443</v>
      </c>
      <c r="AK1142" t="n">
        <v>2.357877025274224</v>
      </c>
      <c r="AL1142" t="n">
        <v>1.461492104846443</v>
      </c>
      <c r="AM1142" t="n">
        <v>0</v>
      </c>
      <c r="AN1142" t="n">
        <v>0</v>
      </c>
      <c r="AO1142" t="n">
        <v>1.521523178043467</v>
      </c>
      <c r="AP1142" t="n">
        <v>0</v>
      </c>
      <c r="AQ1142" t="n">
        <v>0.6926696896172252</v>
      </c>
      <c r="AR1142" t="n">
        <v>1</v>
      </c>
      <c r="AS1142" t="n">
        <v>0</v>
      </c>
      <c r="AT1142" t="n">
        <v>0</v>
      </c>
      <c r="AU1142" t="n">
        <v>0</v>
      </c>
      <c r="AV1142" t="n">
        <v>0.7068941730866123</v>
      </c>
      <c r="AW1142" t="n">
        <v>0.2222355272999567</v>
      </c>
    </row>
    <row r="1143" spans="1:49">
      <c r="A1143" t="n">
        <v>0</v>
      </c>
      <c r="B1143" t="n">
        <v>-21.42638506</v>
      </c>
      <c r="C1143" t="n">
        <v>57.570476835</v>
      </c>
      <c r="D1143" t="n">
        <v>91.47688959</v>
      </c>
      <c r="E1143" t="n">
        <v>1123.7139285</v>
      </c>
      <c r="F1143" t="n">
        <v>1140</v>
      </c>
      <c r="G1143" t="n">
        <v>14.6</v>
      </c>
      <c r="H1143" t="n">
        <v>0.09758275596101718</v>
      </c>
      <c r="I1143" t="n">
        <v>-0</v>
      </c>
      <c r="J1143" t="n">
        <v>0</v>
      </c>
      <c r="K1143" t="n">
        <v>0</v>
      </c>
      <c r="L1143" t="n">
        <v>-0.08757970406250404</v>
      </c>
      <c r="M1143" t="n">
        <v>0</v>
      </c>
      <c r="N1143" t="n">
        <v>90.92275526173667</v>
      </c>
      <c r="O1143" t="n">
        <v>1.30269344186498</v>
      </c>
      <c r="P1143" t="b">
        <v>1</v>
      </c>
      <c r="Q1143" t="n">
        <v>0</v>
      </c>
      <c r="R1143" t="b">
        <v>0</v>
      </c>
      <c r="S1143" t="n">
        <v>1.30269344186498</v>
      </c>
      <c r="T1143" t="n">
        <v>119.9048016374331</v>
      </c>
      <c r="U1143" t="n">
        <v>472.9045376580361</v>
      </c>
      <c r="V1143" t="n">
        <v>103.7473551225057</v>
      </c>
      <c r="W1143" t="n">
        <v>1</v>
      </c>
      <c r="X1143" t="n">
        <v>1762.5152118515</v>
      </c>
      <c r="Y1143" t="b">
        <v>0</v>
      </c>
      <c r="Z1143" t="n">
        <v>1762.5152118515</v>
      </c>
      <c r="AA1143" t="b">
        <v>0</v>
      </c>
      <c r="AB1143" t="n">
        <v>26.30511032517893</v>
      </c>
      <c r="AC1143" t="n">
        <v>1.30269344186498</v>
      </c>
      <c r="AD1143" t="b">
        <v>0</v>
      </c>
      <c r="AE1143" t="n">
        <v>0</v>
      </c>
      <c r="AF1143" t="n">
        <v>0</v>
      </c>
      <c r="AG1143" t="n">
        <v>0.7444811833482075</v>
      </c>
      <c r="AH1143" t="n">
        <v>39.80200364562418</v>
      </c>
      <c r="AI1143" t="n">
        <v>9.480407590716357</v>
      </c>
      <c r="AJ1143" t="n">
        <v>1.749800358964461</v>
      </c>
      <c r="AK1143" t="n">
        <v>2.422422528956514</v>
      </c>
      <c r="AL1143" t="n">
        <v>1.749800358964461</v>
      </c>
      <c r="AM1143" t="n">
        <v>0</v>
      </c>
      <c r="AN1143" t="n">
        <v>0</v>
      </c>
      <c r="AO1143" t="n">
        <v>1.79490314817327</v>
      </c>
      <c r="AP1143" t="n">
        <v>0</v>
      </c>
      <c r="AQ1143" t="n">
        <v>0.6975949527057456</v>
      </c>
      <c r="AR1143" t="n">
        <v>1</v>
      </c>
      <c r="AS1143" t="n">
        <v>0</v>
      </c>
      <c r="AT1143" t="n">
        <v>0</v>
      </c>
      <c r="AU1143" t="n">
        <v>0</v>
      </c>
      <c r="AV1143" t="n">
        <v>0.7106529643274107</v>
      </c>
      <c r="AW1143" t="n">
        <v>0.2234172274542554</v>
      </c>
    </row>
    <row r="1144" spans="1:49">
      <c r="A1144" t="n">
        <v>0</v>
      </c>
      <c r="B1144" t="n">
        <v>-21.42638506</v>
      </c>
      <c r="C1144" t="n">
        <v>57.518343475</v>
      </c>
      <c r="D1144" t="n">
        <v>91.39405203</v>
      </c>
      <c r="E1144" t="n">
        <v>1009.4899117</v>
      </c>
      <c r="F1144" t="n">
        <v>1141</v>
      </c>
      <c r="G1144" t="n">
        <v>15.1</v>
      </c>
      <c r="H1144" t="n">
        <v>0.2142075691815877</v>
      </c>
      <c r="I1144" t="n">
        <v>-0</v>
      </c>
      <c r="J1144" t="n">
        <v>0</v>
      </c>
      <c r="K1144" t="n">
        <v>0</v>
      </c>
      <c r="L1144" t="n">
        <v>-0.08225206435416532</v>
      </c>
      <c r="M1144" t="n">
        <v>0</v>
      </c>
      <c r="N1144" t="n">
        <v>90.91531554470194</v>
      </c>
      <c r="O1144" t="n">
        <v>2.181065678458066</v>
      </c>
      <c r="P1144" t="b">
        <v>1</v>
      </c>
      <c r="Q1144" t="n">
        <v>0</v>
      </c>
      <c r="R1144" t="b">
        <v>0</v>
      </c>
      <c r="S1144" t="n">
        <v>2.181065678458066</v>
      </c>
      <c r="T1144" t="n">
        <v>124.0111304606328</v>
      </c>
      <c r="U1144" t="n">
        <v>489.0998985367359</v>
      </c>
      <c r="V1144" t="n">
        <v>167.9497877224212</v>
      </c>
      <c r="W1144" t="n">
        <v>2</v>
      </c>
      <c r="X1144" t="n">
        <v>1044.717383274468</v>
      </c>
      <c r="Y1144" t="b">
        <v>1</v>
      </c>
      <c r="Z1144" t="n">
        <v>1044.717383274468</v>
      </c>
      <c r="AA1144" t="b">
        <v>0</v>
      </c>
      <c r="AB1144" t="n">
        <v>42.58361757667881</v>
      </c>
      <c r="AC1144" t="n">
        <v>2.181065678458066</v>
      </c>
      <c r="AD1144" t="b">
        <v>0</v>
      </c>
      <c r="AE1144" t="n">
        <v>0</v>
      </c>
      <c r="AF1144" t="n">
        <v>-35.22747157446793</v>
      </c>
      <c r="AG1144" t="n">
        <v>0.8859682178444357</v>
      </c>
      <c r="AH1144" t="n">
        <v>39.81338895779276</v>
      </c>
      <c r="AI1144" t="n">
        <v>22.50210577461157</v>
      </c>
      <c r="AJ1144" t="n">
        <v>2.461787719388634</v>
      </c>
      <c r="AK1144" t="n">
        <v>2.565955223731972</v>
      </c>
      <c r="AL1144" t="n">
        <v>2.378777176733239</v>
      </c>
      <c r="AM1144" t="n">
        <v>0</v>
      </c>
      <c r="AN1144" t="n">
        <v>0</v>
      </c>
      <c r="AO1144" t="n">
        <v>2.389980204577993</v>
      </c>
      <c r="AP1144" t="n">
        <v>0</v>
      </c>
      <c r="AQ1144" t="n">
        <v>0.7893661935042414</v>
      </c>
      <c r="AR1144" t="n">
        <v>1</v>
      </c>
      <c r="AS1144" t="n">
        <v>0</v>
      </c>
      <c r="AT1144" t="n">
        <v>0</v>
      </c>
      <c r="AU1144" t="n">
        <v>0</v>
      </c>
      <c r="AV1144" t="n">
        <v>0.8016067245051313</v>
      </c>
      <c r="AW1144" t="n">
        <v>0.252011545560953</v>
      </c>
    </row>
    <row r="1145" spans="1:49">
      <c r="A1145" t="n">
        <v>0</v>
      </c>
      <c r="B1145" t="n">
        <v>-21.42638506</v>
      </c>
      <c r="C1145" t="n">
        <v>57.47476023500001</v>
      </c>
      <c r="D1145" t="n">
        <v>91.32480022999999</v>
      </c>
      <c r="E1145" t="n">
        <v>970.8171372500001</v>
      </c>
      <c r="F1145" t="n">
        <v>1142</v>
      </c>
      <c r="G1145" t="n">
        <v>16.4</v>
      </c>
      <c r="H1145" t="n">
        <v>0.5455869673126261</v>
      </c>
      <c r="I1145" t="n">
        <v>-0</v>
      </c>
      <c r="J1145" t="n">
        <v>0</v>
      </c>
      <c r="K1145" t="n">
        <v>0</v>
      </c>
      <c r="L1145" t="n">
        <v>-0.06972217170833539</v>
      </c>
      <c r="M1145" t="n">
        <v>0</v>
      </c>
      <c r="N1145" t="n">
        <v>90.90787582766721</v>
      </c>
      <c r="O1145" t="n">
        <v>4.941539631295571</v>
      </c>
      <c r="P1145" t="b">
        <v>1</v>
      </c>
      <c r="Q1145" t="n">
        <v>0</v>
      </c>
      <c r="R1145" t="b">
        <v>0</v>
      </c>
      <c r="S1145" t="n">
        <v>4.941539631295571</v>
      </c>
      <c r="T1145" t="n">
        <v>134.6875854009522</v>
      </c>
      <c r="U1145" t="n">
        <v>531.2078368213555</v>
      </c>
      <c r="V1145" t="n">
        <v>350.353207296995</v>
      </c>
      <c r="W1145" t="n">
        <v>2</v>
      </c>
      <c r="X1145" t="n">
        <v>1134.659939450415</v>
      </c>
      <c r="Y1145" t="b">
        <v>0</v>
      </c>
      <c r="Z1145" t="n">
        <v>1134.659939450415</v>
      </c>
      <c r="AA1145" t="b">
        <v>0</v>
      </c>
      <c r="AB1145" t="n">
        <v>88.83194911181415</v>
      </c>
      <c r="AC1145" t="n">
        <v>4.941539631295571</v>
      </c>
      <c r="AD1145" t="b">
        <v>0</v>
      </c>
      <c r="AE1145" t="n">
        <v>0</v>
      </c>
      <c r="AF1145" t="n">
        <v>0</v>
      </c>
      <c r="AG1145" t="n">
        <v>0.9245738100706181</v>
      </c>
      <c r="AH1145" t="n">
        <v>39.82189591961966</v>
      </c>
      <c r="AI1145" t="n">
        <v>44.98071511893671</v>
      </c>
      <c r="AJ1145" t="n">
        <v>5.344667540299612</v>
      </c>
      <c r="AK1145" t="n">
        <v>3.392723961720343</v>
      </c>
      <c r="AL1145" t="n">
        <v>5.344667540299612</v>
      </c>
      <c r="AM1145" t="n">
        <v>0</v>
      </c>
      <c r="AN1145" t="n">
        <v>0</v>
      </c>
      <c r="AO1145" t="n">
        <v>5.345239136500453</v>
      </c>
      <c r="AP1145" t="n">
        <v>0</v>
      </c>
      <c r="AQ1145" t="n">
        <v>1.38341126004879</v>
      </c>
      <c r="AR1145" t="n">
        <v>1</v>
      </c>
      <c r="AS1145" t="n">
        <v>0</v>
      </c>
      <c r="AT1145" t="n">
        <v>0</v>
      </c>
      <c r="AU1145" t="n">
        <v>0</v>
      </c>
      <c r="AV1145" t="n">
        <v>1.395462360421484</v>
      </c>
      <c r="AW1145" t="n">
        <v>0.4387096757940218</v>
      </c>
    </row>
    <row r="1146" spans="1:49">
      <c r="A1146" t="n">
        <v>0</v>
      </c>
      <c r="B1146" t="n">
        <v>-21.42638506</v>
      </c>
      <c r="C1146" t="n">
        <v>57.440755665</v>
      </c>
      <c r="D1146" t="n">
        <v>91.27076850500001</v>
      </c>
      <c r="E1146" t="n">
        <v>974.9536497</v>
      </c>
      <c r="F1146" t="n">
        <v>1143</v>
      </c>
      <c r="G1146" t="n">
        <v>19.1</v>
      </c>
      <c r="H1146" t="n">
        <v>0.9367778949012449</v>
      </c>
      <c r="I1146" t="n">
        <v>-0</v>
      </c>
      <c r="J1146" t="n">
        <v>0</v>
      </c>
      <c r="K1146" t="n">
        <v>0</v>
      </c>
      <c r="L1146" t="n">
        <v>-0.04414574102083435</v>
      </c>
      <c r="M1146" t="n">
        <v>0</v>
      </c>
      <c r="N1146" t="n">
        <v>90.90043611063248</v>
      </c>
      <c r="O1146" t="n">
        <v>9.30125943162559</v>
      </c>
      <c r="P1146" t="b">
        <v>1</v>
      </c>
      <c r="Q1146" t="n">
        <v>0</v>
      </c>
      <c r="R1146" t="b">
        <v>0</v>
      </c>
      <c r="S1146" t="n">
        <v>9.30125943162559</v>
      </c>
      <c r="T1146" t="n">
        <v>156.861761046231</v>
      </c>
      <c r="U1146" t="n">
        <v>618.6627855663348</v>
      </c>
      <c r="V1146" t="n">
        <v>566.2341436114694</v>
      </c>
      <c r="W1146" t="n">
        <v>3</v>
      </c>
      <c r="X1146" t="n">
        <v>818.490865304261</v>
      </c>
      <c r="Y1146" t="b">
        <v>1</v>
      </c>
      <c r="Z1146" t="n">
        <v>818.490865304261</v>
      </c>
      <c r="AA1146" t="b">
        <v>0</v>
      </c>
      <c r="AB1146" t="n">
        <v>143.5684948304943</v>
      </c>
      <c r="AC1146" t="n">
        <v>9.30125943162559</v>
      </c>
      <c r="AD1146" t="b">
        <v>0</v>
      </c>
      <c r="AE1146" t="n">
        <v>0</v>
      </c>
      <c r="AF1146" t="n">
        <v>156.462784395739</v>
      </c>
      <c r="AG1146" t="n">
        <v>0.9502603241796418</v>
      </c>
      <c r="AH1146" t="n">
        <v>39.83464457206945</v>
      </c>
      <c r="AI1146" t="n">
        <v>114.1975288907717</v>
      </c>
      <c r="AJ1146" t="n">
        <v>9.788117208466378</v>
      </c>
      <c r="AK1146" t="n">
        <v>5.680148066512984</v>
      </c>
      <c r="AL1146" t="n">
        <v>11.65921453813443</v>
      </c>
      <c r="AM1146" t="n">
        <v>0</v>
      </c>
      <c r="AN1146" t="n">
        <v>0</v>
      </c>
      <c r="AO1146" t="n">
        <v>9.07434984752318</v>
      </c>
      <c r="AP1146" t="n">
        <v>2.585279082762369</v>
      </c>
      <c r="AQ1146" t="n">
        <v>2.176496306137564</v>
      </c>
      <c r="AR1146" t="n">
        <v>1</v>
      </c>
      <c r="AS1146" t="n">
        <v>0</v>
      </c>
      <c r="AT1146" t="n">
        <v>0</v>
      </c>
      <c r="AU1146" t="n">
        <v>0</v>
      </c>
      <c r="AV1146" t="n">
        <v>2.189374092237907</v>
      </c>
      <c r="AW1146" t="n">
        <v>0.6883020462890983</v>
      </c>
    </row>
    <row r="1147" spans="1:49">
      <c r="A1147" t="n">
        <v>0</v>
      </c>
      <c r="B1147" t="n">
        <v>-21.42638506</v>
      </c>
      <c r="C1147" t="n">
        <v>57.413109465</v>
      </c>
      <c r="D1147" t="n">
        <v>91.22683993999999</v>
      </c>
      <c r="E1147" t="n">
        <v>1000.22316915</v>
      </c>
      <c r="F1147" t="n">
        <v>1144</v>
      </c>
      <c r="G1147" t="n">
        <v>22.5</v>
      </c>
      <c r="H1147" t="n">
        <v>0.7906347864157257</v>
      </c>
      <c r="I1147" t="n">
        <v>-0</v>
      </c>
      <c r="J1147" t="n">
        <v>0</v>
      </c>
      <c r="K1147" t="n">
        <v>0</v>
      </c>
      <c r="L1147" t="n">
        <v>-0.01119775608332968</v>
      </c>
      <c r="M1147" t="n">
        <v>0</v>
      </c>
      <c r="N1147" t="n">
        <v>90.89299639359776</v>
      </c>
      <c r="O1147" t="n">
        <v>9.436527895397036</v>
      </c>
      <c r="P1147" t="b">
        <v>1</v>
      </c>
      <c r="Q1147" t="n">
        <v>0</v>
      </c>
      <c r="R1147" t="b">
        <v>0</v>
      </c>
      <c r="S1147" t="n">
        <v>9.436527895397036</v>
      </c>
      <c r="T1147" t="n">
        <v>184.7847970439893</v>
      </c>
      <c r="U1147" t="n">
        <v>728.791239541494</v>
      </c>
      <c r="V1147" t="n">
        <v>487.6602677933946</v>
      </c>
      <c r="W1147" t="n">
        <v>3</v>
      </c>
      <c r="X1147" t="n">
        <v>964.1908099133965</v>
      </c>
      <c r="Y1147" t="b">
        <v>0</v>
      </c>
      <c r="Z1147" t="n">
        <v>964.1908099133965</v>
      </c>
      <c r="AA1147" t="b">
        <v>0</v>
      </c>
      <c r="AB1147" t="n">
        <v>123.6461125236802</v>
      </c>
      <c r="AC1147" t="n">
        <v>9.436527895397036</v>
      </c>
      <c r="AD1147" t="b">
        <v>0</v>
      </c>
      <c r="AE1147" t="n">
        <v>0</v>
      </c>
      <c r="AF1147" t="n">
        <v>0</v>
      </c>
      <c r="AG1147" t="n">
        <v>0.9473076152484102</v>
      </c>
      <c r="AH1147" t="n">
        <v>39.85046887313023</v>
      </c>
      <c r="AI1147" t="n">
        <v>98.65738361231791</v>
      </c>
      <c r="AJ1147" t="n">
        <v>9.961418807894328</v>
      </c>
      <c r="AK1147" t="n">
        <v>5.198492815885459</v>
      </c>
      <c r="AL1147" t="n">
        <v>9.961418807894328</v>
      </c>
      <c r="AM1147" t="n">
        <v>0</v>
      </c>
      <c r="AN1147" t="n">
        <v>0</v>
      </c>
      <c r="AO1147" t="n">
        <v>9.561366903463814</v>
      </c>
      <c r="AP1147" t="n">
        <v>0.4025616757136472</v>
      </c>
      <c r="AQ1147" t="n">
        <v>2.276585655645845</v>
      </c>
      <c r="AR1147" t="n">
        <v>1</v>
      </c>
      <c r="AS1147" t="n">
        <v>0</v>
      </c>
      <c r="AT1147" t="n">
        <v>0</v>
      </c>
      <c r="AU1147" t="n">
        <v>0</v>
      </c>
      <c r="AV1147" t="n">
        <v>2.289599658136951</v>
      </c>
      <c r="AW1147" t="n">
        <v>0.7198112627100709</v>
      </c>
    </row>
    <row r="1148" spans="1:49">
      <c r="A1148" t="n">
        <v>0</v>
      </c>
      <c r="B1148" t="n">
        <v>-21.42638506</v>
      </c>
      <c r="C1148" t="n">
        <v>57.39221007</v>
      </c>
      <c r="D1148" t="n">
        <v>91.193631745</v>
      </c>
      <c r="E1148" t="n">
        <v>1047.321844</v>
      </c>
      <c r="F1148" t="n">
        <v>1145</v>
      </c>
      <c r="G1148" t="n">
        <v>24.4</v>
      </c>
      <c r="H1148" t="n">
        <v>0.3173496261025144</v>
      </c>
      <c r="I1148" t="n">
        <v>-0</v>
      </c>
      <c r="J1148" t="n">
        <v>0</v>
      </c>
      <c r="K1148" t="n">
        <v>0</v>
      </c>
      <c r="L1148" t="n">
        <v>0.01550200685416486</v>
      </c>
      <c r="M1148" t="n">
        <v>0</v>
      </c>
      <c r="N1148" t="n">
        <v>90.88555667656303</v>
      </c>
      <c r="O1148" t="n">
        <v>4.803029402670512</v>
      </c>
      <c r="P1148" t="b">
        <v>1</v>
      </c>
      <c r="Q1148" t="n">
        <v>0</v>
      </c>
      <c r="R1148" t="b">
        <v>0</v>
      </c>
      <c r="S1148" t="n">
        <v>4.803029402670512</v>
      </c>
      <c r="T1148" t="n">
        <v>200.3888465721484</v>
      </c>
      <c r="U1148" t="n">
        <v>790.3336108805534</v>
      </c>
      <c r="V1148" t="n">
        <v>228.8827599919838</v>
      </c>
      <c r="W1148" t="n">
        <v>3</v>
      </c>
      <c r="X1148" t="n">
        <v>1045.611367194972</v>
      </c>
      <c r="Y1148" t="b">
        <v>0</v>
      </c>
      <c r="Z1148" t="n">
        <v>1045.611367194972</v>
      </c>
      <c r="AA1148" t="b">
        <v>0</v>
      </c>
      <c r="AB1148" t="n">
        <v>58.03315415618252</v>
      </c>
      <c r="AC1148" t="n">
        <v>4.803029402670512</v>
      </c>
      <c r="AD1148" t="b">
        <v>0</v>
      </c>
      <c r="AE1148" t="n">
        <v>0</v>
      </c>
      <c r="AF1148" t="n">
        <v>0</v>
      </c>
      <c r="AG1148" t="n">
        <v>0.9273957049809155</v>
      </c>
      <c r="AH1148" t="n">
        <v>39.86747635085847</v>
      </c>
      <c r="AI1148" t="n">
        <v>47.29892290928916</v>
      </c>
      <c r="AJ1148" t="n">
        <v>5.179050729773813</v>
      </c>
      <c r="AK1148" t="n">
        <v>3.434104952990957</v>
      </c>
      <c r="AL1148" t="n">
        <v>5.179050729773813</v>
      </c>
      <c r="AM1148" t="n">
        <v>0</v>
      </c>
      <c r="AN1148" t="n">
        <v>0</v>
      </c>
      <c r="AO1148" t="n">
        <v>5.189314071183125</v>
      </c>
      <c r="AP1148" t="n">
        <v>0</v>
      </c>
      <c r="AQ1148" t="n">
        <v>1.355122379520434</v>
      </c>
      <c r="AR1148" t="n">
        <v>1</v>
      </c>
      <c r="AS1148" t="n">
        <v>0</v>
      </c>
      <c r="AT1148" t="n">
        <v>0</v>
      </c>
      <c r="AU1148" t="n">
        <v>0</v>
      </c>
      <c r="AV1148" t="n">
        <v>1.367494244801286</v>
      </c>
      <c r="AW1148" t="n">
        <v>0.4299169750488718</v>
      </c>
    </row>
    <row r="1149" spans="1:49">
      <c r="A1149" t="n">
        <v>-13.178190595</v>
      </c>
      <c r="B1149" t="n">
        <v>-8.250211348000001</v>
      </c>
      <c r="C1149" t="n">
        <v>57.38834726</v>
      </c>
      <c r="D1149" t="n">
        <v>91.18749391</v>
      </c>
      <c r="E1149" t="n">
        <v>1146.567213</v>
      </c>
      <c r="F1149" t="n">
        <v>1146</v>
      </c>
      <c r="G1149" t="n">
        <v>24.8</v>
      </c>
      <c r="H1149" t="n">
        <v>-0.1433666241591061</v>
      </c>
      <c r="I1149" t="n">
        <v>0.2753404033712895</v>
      </c>
      <c r="J1149" t="n">
        <v>0</v>
      </c>
      <c r="K1149" t="n">
        <v>0</v>
      </c>
      <c r="L1149" t="n">
        <v>0.02707764252083333</v>
      </c>
      <c r="M1149" t="n">
        <v>0</v>
      </c>
      <c r="N1149" t="n">
        <v>90.88040448968664</v>
      </c>
      <c r="O1149" t="n">
        <v>-0.5073921731800941</v>
      </c>
      <c r="P1149" t="b">
        <v>1</v>
      </c>
      <c r="Q1149" t="n">
        <v>0</v>
      </c>
      <c r="R1149" t="b">
        <v>0</v>
      </c>
      <c r="S1149" t="n">
        <v>-0.5073921731800941</v>
      </c>
      <c r="T1149" t="n">
        <v>203.6739096307082</v>
      </c>
      <c r="U1149" t="n">
        <v>803.2898995835133</v>
      </c>
      <c r="V1149" t="n">
        <v>-23.78919497175761</v>
      </c>
      <c r="W1149" t="n">
        <v>3</v>
      </c>
      <c r="X1149" t="n">
        <v>1062.752537148988</v>
      </c>
      <c r="Y1149" t="b">
        <v>0</v>
      </c>
      <c r="Z1149" t="n">
        <v>1062.752537148988</v>
      </c>
      <c r="AA1149" t="b">
        <v>0</v>
      </c>
      <c r="AB1149" t="n">
        <v>-6.031743146997367</v>
      </c>
      <c r="AC1149" t="n">
        <v>-0.5073921731800941</v>
      </c>
      <c r="AD1149" t="b">
        <v>0</v>
      </c>
      <c r="AE1149" t="n">
        <v>0</v>
      </c>
      <c r="AF1149" t="n">
        <v>0</v>
      </c>
      <c r="AG1149" t="n">
        <v>0.6878614877049872</v>
      </c>
      <c r="AH1149" t="n">
        <v>39.8794040695127</v>
      </c>
      <c r="AI1149" t="n">
        <v>-3.136057305024921</v>
      </c>
      <c r="AJ1149" t="n">
        <v>-0.3490155350935261</v>
      </c>
      <c r="AK1149" t="n">
        <v>2.895685841972447</v>
      </c>
      <c r="AL1149" t="n">
        <v>-0.3490155350935261</v>
      </c>
      <c r="AM1149" t="n">
        <v>2</v>
      </c>
      <c r="AN1149" t="n">
        <v>0</v>
      </c>
      <c r="AO1149" t="n">
        <v>-0.03622681529071866</v>
      </c>
      <c r="AP1149" t="n">
        <v>0</v>
      </c>
      <c r="AQ1149" t="n">
        <v>0.3558099757958686</v>
      </c>
      <c r="AR1149" t="n">
        <v>1</v>
      </c>
      <c r="AS1149" t="n">
        <v>0</v>
      </c>
      <c r="AT1149" t="n">
        <v>0</v>
      </c>
      <c r="AU1149" t="n">
        <v>0</v>
      </c>
      <c r="AV1149" t="n">
        <v>0.3693869554979749</v>
      </c>
      <c r="AW1149" t="n">
        <v>0.1161289878432198</v>
      </c>
    </row>
    <row r="1150" spans="1:49">
      <c r="A1150" t="n">
        <v>-63.863539045</v>
      </c>
      <c r="B1150" t="n">
        <v>42.427379857</v>
      </c>
      <c r="C1150" t="n">
        <v>57.41751723500001</v>
      </c>
      <c r="D1150" t="n">
        <v>91.23384368000001</v>
      </c>
      <c r="E1150" t="n">
        <v>1326.8636795</v>
      </c>
      <c r="F1150" t="n">
        <v>1147</v>
      </c>
      <c r="G1150" t="n">
        <v>22.7</v>
      </c>
      <c r="H1150" t="n">
        <v>-1.160549796132753</v>
      </c>
      <c r="I1150" t="n">
        <v>1.334341954960046</v>
      </c>
      <c r="J1150" t="n">
        <v>0</v>
      </c>
      <c r="K1150" t="n">
        <v>0</v>
      </c>
      <c r="L1150" t="n">
        <v>0.02382100908332752</v>
      </c>
      <c r="M1150" t="n">
        <v>0</v>
      </c>
      <c r="N1150" t="n">
        <v>90.88633802588612</v>
      </c>
      <c r="O1150" t="n">
        <v>-11.38702948583662</v>
      </c>
      <c r="P1150" t="b">
        <v>1</v>
      </c>
      <c r="Q1150" t="n">
        <v>0</v>
      </c>
      <c r="R1150" t="b">
        <v>0</v>
      </c>
      <c r="S1150" t="n">
        <v>-11.38702948583662</v>
      </c>
      <c r="T1150" t="n">
        <v>186.4273285732692</v>
      </c>
      <c r="U1150" t="n">
        <v>735.2693838929738</v>
      </c>
      <c r="V1150" t="n">
        <v>-583.2735072718035</v>
      </c>
      <c r="W1150" t="n">
        <v>3</v>
      </c>
      <c r="X1150" t="n">
        <v>972.7613948904043</v>
      </c>
      <c r="Y1150" t="b">
        <v>0</v>
      </c>
      <c r="Z1150" t="n">
        <v>972.7613948904043</v>
      </c>
      <c r="AA1150" t="b">
        <v>0</v>
      </c>
      <c r="AB1150" t="n">
        <v>-147.8888203021814</v>
      </c>
      <c r="AC1150" t="n">
        <v>-11.38702948583662</v>
      </c>
      <c r="AD1150" t="b">
        <v>0</v>
      </c>
      <c r="AE1150" t="n">
        <v>0</v>
      </c>
      <c r="AF1150" t="n">
        <v>0</v>
      </c>
      <c r="AG1150" t="n">
        <v>0.9538698570705005</v>
      </c>
      <c r="AH1150" t="n">
        <v>39.88482122059852</v>
      </c>
      <c r="AI1150" t="n">
        <v>-106.6263702826657</v>
      </c>
      <c r="AJ1150" t="n">
        <v>-10.86174418811255</v>
      </c>
      <c r="AK1150" t="n">
        <v>41.2624500195157</v>
      </c>
      <c r="AL1150" t="n">
        <v>-10.86174418811255</v>
      </c>
      <c r="AM1150" t="n">
        <v>2</v>
      </c>
      <c r="AN1150" t="n">
        <v>7.172830850668469</v>
      </c>
      <c r="AO1150" t="n">
        <v>-2.280866485818277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</row>
    <row r="1151" spans="1:49">
      <c r="A1151" t="n">
        <v>-101.3706969</v>
      </c>
      <c r="B1151" t="n">
        <v>79.92879735</v>
      </c>
      <c r="C1151" t="n">
        <v>57.469831025</v>
      </c>
      <c r="D1151" t="n">
        <v>91.31696793500001</v>
      </c>
      <c r="E1151" t="n">
        <v>1538.741246</v>
      </c>
      <c r="F1151" t="n">
        <v>1148</v>
      </c>
      <c r="G1151" t="n">
        <v>17.4</v>
      </c>
      <c r="H1151" t="n">
        <v>-1.381100857976555</v>
      </c>
      <c r="I1151" t="n">
        <v>2.118003103177513</v>
      </c>
      <c r="J1151" t="n">
        <v>0</v>
      </c>
      <c r="K1151" t="n">
        <v>0</v>
      </c>
      <c r="L1151" t="n">
        <v>0.01375018570833586</v>
      </c>
      <c r="M1151" t="n">
        <v>0</v>
      </c>
      <c r="N1151" t="n">
        <v>90.90758041776233</v>
      </c>
      <c r="O1151" t="n">
        <v>-10.57731368693391</v>
      </c>
      <c r="P1151" t="b">
        <v>1</v>
      </c>
      <c r="Q1151" t="n">
        <v>0</v>
      </c>
      <c r="R1151" t="b">
        <v>0</v>
      </c>
      <c r="S1151" t="n">
        <v>-10.57731368693391</v>
      </c>
      <c r="T1151" t="n">
        <v>142.9002430473518</v>
      </c>
      <c r="U1151" t="n">
        <v>563.5985585787553</v>
      </c>
      <c r="V1151" t="n">
        <v>-706.8280873467514</v>
      </c>
      <c r="W1151" t="n">
        <v>2</v>
      </c>
      <c r="X1151" t="n">
        <v>1203.846521124221</v>
      </c>
      <c r="Y1151" t="b">
        <v>1</v>
      </c>
      <c r="Z1151" t="n">
        <v>1203.846521124221</v>
      </c>
      <c r="AA1151" t="b">
        <v>0</v>
      </c>
      <c r="AB1151" t="n">
        <v>-179.216046487513</v>
      </c>
      <c r="AC1151" t="n">
        <v>-10.57731368693391</v>
      </c>
      <c r="AD1151" t="b">
        <v>0</v>
      </c>
      <c r="AE1151" t="n">
        <v>0</v>
      </c>
      <c r="AF1151" t="n">
        <v>334.8947248757788</v>
      </c>
      <c r="AG1151" t="n">
        <v>0.9562330964763494</v>
      </c>
      <c r="AH1151" t="n">
        <v>39.90278820016897</v>
      </c>
      <c r="AI1151" t="n">
        <v>-80.23048458380336</v>
      </c>
      <c r="AJ1151" t="n">
        <v>-10.11437741925849</v>
      </c>
      <c r="AK1151" t="n">
        <v>98.98556190370971</v>
      </c>
      <c r="AL1151" t="n">
        <v>-12.92806802156978</v>
      </c>
      <c r="AM1151" t="n">
        <v>2</v>
      </c>
      <c r="AN1151" t="n">
        <v>8.049631494317532</v>
      </c>
      <c r="AO1151" t="n">
        <v>-2.700251573415989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</row>
    <row r="1152" spans="1:49">
      <c r="A1152" t="n">
        <v>-88.19250629</v>
      </c>
      <c r="B1152" t="n">
        <v>66.75262363499999</v>
      </c>
      <c r="C1152" t="n">
        <v>57.506113795</v>
      </c>
      <c r="D1152" t="n">
        <v>91.374619615</v>
      </c>
      <c r="E1152" t="n">
        <v>1681.2389705</v>
      </c>
      <c r="F1152" t="n">
        <v>1149</v>
      </c>
      <c r="G1152" t="n">
        <v>13.8</v>
      </c>
      <c r="H1152" t="n">
        <v>-0.7317134386276989</v>
      </c>
      <c r="I1152" t="n">
        <v>1.842662699492819</v>
      </c>
      <c r="J1152" t="n">
        <v>0</v>
      </c>
      <c r="K1152" t="n">
        <v>0</v>
      </c>
      <c r="L1152" t="n">
        <v>0.001034848250001053</v>
      </c>
      <c r="M1152" t="n">
        <v>0</v>
      </c>
      <c r="N1152" t="n">
        <v>90.93304594223889</v>
      </c>
      <c r="O1152" t="n">
        <v>-4.174741909199801</v>
      </c>
      <c r="P1152" t="b">
        <v>1</v>
      </c>
      <c r="Q1152" t="n">
        <v>0</v>
      </c>
      <c r="R1152" t="b">
        <v>0</v>
      </c>
      <c r="S1152" t="n">
        <v>-4.174741909199801</v>
      </c>
      <c r="T1152" t="n">
        <v>113.3346755203135</v>
      </c>
      <c r="U1152" t="n">
        <v>446.9919602521163</v>
      </c>
      <c r="V1152" t="n">
        <v>-351.7533224134688</v>
      </c>
      <c r="W1152" t="n">
        <v>1</v>
      </c>
      <c r="X1152" t="n">
        <v>1665.939035859637</v>
      </c>
      <c r="Y1152" t="b">
        <v>1</v>
      </c>
      <c r="Z1152" t="n">
        <v>1665.939035859637</v>
      </c>
      <c r="AA1152" t="b">
        <v>0</v>
      </c>
      <c r="AB1152" t="n">
        <v>-89.18694787359757</v>
      </c>
      <c r="AC1152" t="n">
        <v>-4.174741909199801</v>
      </c>
      <c r="AD1152" t="b">
        <v>0</v>
      </c>
      <c r="AE1152" t="n">
        <v>0</v>
      </c>
      <c r="AF1152" t="n">
        <v>15.29993464036261</v>
      </c>
      <c r="AG1152" t="n">
        <v>0.9479830939843057</v>
      </c>
      <c r="AH1152" t="n">
        <v>39.91862257912414</v>
      </c>
      <c r="AI1152" t="n">
        <v>-22.68519420129595</v>
      </c>
      <c r="AJ1152" t="n">
        <v>-3.957584751669174</v>
      </c>
      <c r="AK1152" t="n">
        <v>66.50175367230162</v>
      </c>
      <c r="AL1152" t="n">
        <v>-3.99393109252011</v>
      </c>
      <c r="AM1152" t="n">
        <v>2</v>
      </c>
      <c r="AN1152" t="n">
        <v>0</v>
      </c>
      <c r="AO1152" t="n">
        <v>-2.139646513890473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</row>
    <row r="1153" spans="1:49">
      <c r="A1153" t="n">
        <v>-37.50715784</v>
      </c>
      <c r="B1153" t="n">
        <v>16.07503243</v>
      </c>
      <c r="C1153" t="n">
        <v>57.499857565</v>
      </c>
      <c r="D1153" t="n">
        <v>91.36467874499999</v>
      </c>
      <c r="E1153" t="n">
        <v>1694.4700115</v>
      </c>
      <c r="F1153" t="n">
        <v>1150</v>
      </c>
      <c r="G1153" t="n">
        <v>12</v>
      </c>
      <c r="H1153" t="n">
        <v>-0.1920453875126511</v>
      </c>
      <c r="I1153" t="n">
        <v>0.7836611479040625</v>
      </c>
      <c r="J1153" t="n">
        <v>0</v>
      </c>
      <c r="K1153" t="n">
        <v>0</v>
      </c>
      <c r="L1153" t="n">
        <v>-0.01778940827083514</v>
      </c>
      <c r="M1153" t="n">
        <v>0</v>
      </c>
      <c r="N1153" t="n">
        <v>90.94742574363906</v>
      </c>
      <c r="O1153" t="n">
        <v>-0.5791755202591686</v>
      </c>
      <c r="P1153" t="b">
        <v>1</v>
      </c>
      <c r="Q1153" t="n">
        <v>0</v>
      </c>
      <c r="R1153" t="b">
        <v>0</v>
      </c>
      <c r="S1153" t="n">
        <v>-0.5791755202591686</v>
      </c>
      <c r="T1153" t="n">
        <v>98.5518917567943</v>
      </c>
      <c r="U1153" t="n">
        <v>388.6886610887967</v>
      </c>
      <c r="V1153" t="n">
        <v>-56.11986456508296</v>
      </c>
      <c r="W1153" t="n">
        <v>1</v>
      </c>
      <c r="X1153" t="n">
        <v>1448.642639877945</v>
      </c>
      <c r="Y1153" t="b">
        <v>0</v>
      </c>
      <c r="Z1153" t="n">
        <v>1448.642639877945</v>
      </c>
      <c r="AA1153" t="b">
        <v>0</v>
      </c>
      <c r="AB1153" t="n">
        <v>-14.22917458546728</v>
      </c>
      <c r="AC1153" t="n">
        <v>-0.5791755202591686</v>
      </c>
      <c r="AD1153" t="b">
        <v>0</v>
      </c>
      <c r="AE1153" t="n">
        <v>0</v>
      </c>
      <c r="AF1153" t="n">
        <v>0</v>
      </c>
      <c r="AG1153" t="n">
        <v>0.8602384108454127</v>
      </c>
      <c r="AH1153" t="n">
        <v>39.92605027266484</v>
      </c>
      <c r="AI1153" t="n">
        <v>-3.284272211710305</v>
      </c>
      <c r="AJ1153" t="n">
        <v>-0.4982290291483124</v>
      </c>
      <c r="AK1153" t="n">
        <v>10.94490237375697</v>
      </c>
      <c r="AL1153" t="n">
        <v>-0.4982290291483124</v>
      </c>
      <c r="AM1153" t="n">
        <v>2</v>
      </c>
      <c r="AN1153" t="n">
        <v>0</v>
      </c>
      <c r="AO1153" t="n">
        <v>0.2962008292689486</v>
      </c>
      <c r="AP1153" t="n">
        <v>0</v>
      </c>
      <c r="AQ1153" t="n">
        <v>0.5824069828925384</v>
      </c>
      <c r="AR1153" t="n">
        <v>1</v>
      </c>
      <c r="AS1153" t="n">
        <v>0</v>
      </c>
      <c r="AT1153" t="n">
        <v>0</v>
      </c>
      <c r="AU1153" t="n">
        <v>0</v>
      </c>
      <c r="AV1153" t="n">
        <v>0.5986331027073557</v>
      </c>
      <c r="AW1153" t="n">
        <v>0.1882000846866195</v>
      </c>
    </row>
    <row r="1154" spans="1:49">
      <c r="A1154" t="n">
        <v>0</v>
      </c>
      <c r="B1154" t="n">
        <v>-21.42638506</v>
      </c>
      <c r="C1154" t="n">
        <v>57.45465966499999</v>
      </c>
      <c r="D1154" t="n">
        <v>91.29286132499999</v>
      </c>
      <c r="E1154" t="n">
        <v>1531.3352145</v>
      </c>
      <c r="F1154" t="n">
        <v>1151</v>
      </c>
      <c r="G1154" t="n">
        <v>12</v>
      </c>
      <c r="H1154" t="n">
        <v>-0.0001050113216971571</v>
      </c>
      <c r="I1154" t="n">
        <v>-0</v>
      </c>
      <c r="J1154" t="n">
        <v>0</v>
      </c>
      <c r="K1154" t="n">
        <v>0</v>
      </c>
      <c r="L1154" t="n">
        <v>-0.04613798020833115</v>
      </c>
      <c r="M1154" t="n">
        <v>0</v>
      </c>
      <c r="N1154" t="n">
        <v>90.94649668936302</v>
      </c>
      <c r="O1154" t="n">
        <v>0.5081667108625856</v>
      </c>
      <c r="P1154" t="b">
        <v>1</v>
      </c>
      <c r="Q1154" t="n">
        <v>0</v>
      </c>
      <c r="R1154" t="b">
        <v>0</v>
      </c>
      <c r="S1154" t="n">
        <v>0.5081667108625856</v>
      </c>
      <c r="T1154" t="n">
        <v>98.5518917567943</v>
      </c>
      <c r="U1154" t="n">
        <v>388.6886610887967</v>
      </c>
      <c r="V1154" t="n">
        <v>49.2393859763456</v>
      </c>
      <c r="W1154" t="n">
        <v>1</v>
      </c>
      <c r="X1154" t="n">
        <v>1448.642639877945</v>
      </c>
      <c r="Y1154" t="b">
        <v>0</v>
      </c>
      <c r="Z1154" t="n">
        <v>1448.642639877945</v>
      </c>
      <c r="AA1154" t="b">
        <v>0</v>
      </c>
      <c r="AB1154" t="n">
        <v>12.48463133274483</v>
      </c>
      <c r="AC1154" t="n">
        <v>0.5081667108625856</v>
      </c>
      <c r="AD1154" t="b">
        <v>0</v>
      </c>
      <c r="AE1154" t="n">
        <v>0</v>
      </c>
      <c r="AF1154" t="n">
        <v>0</v>
      </c>
      <c r="AG1154" t="n">
        <v>0.6097167148766277</v>
      </c>
      <c r="AH1154" t="n">
        <v>39.92881898513097</v>
      </c>
      <c r="AI1154" t="n">
        <v>5.493994603987391</v>
      </c>
      <c r="AJ1154" t="n">
        <v>0.8334472361732937</v>
      </c>
      <c r="AK1154" t="n">
        <v>2.144214262494279</v>
      </c>
      <c r="AL1154" t="n">
        <v>0.8334472361732937</v>
      </c>
      <c r="AM1154" t="n">
        <v>0</v>
      </c>
      <c r="AN1154" t="n">
        <v>0</v>
      </c>
      <c r="AO1154" t="n">
        <v>0.9325154098199582</v>
      </c>
      <c r="AP1154" t="n">
        <v>0</v>
      </c>
      <c r="AQ1154" t="n">
        <v>0.6444718159569991</v>
      </c>
      <c r="AR1154" t="n">
        <v>1</v>
      </c>
      <c r="AS1154" t="n">
        <v>0</v>
      </c>
      <c r="AT1154" t="n">
        <v>0</v>
      </c>
      <c r="AU1154" t="n">
        <v>0</v>
      </c>
      <c r="AV1154" t="n">
        <v>0.6598665943983839</v>
      </c>
      <c r="AW1154" t="n">
        <v>0.2074508549326855</v>
      </c>
    </row>
    <row r="1155" spans="1:49">
      <c r="A1155" t="n">
        <v>0</v>
      </c>
      <c r="B1155" t="n">
        <v>-21.42638506</v>
      </c>
      <c r="C1155" t="n">
        <v>57.39448867999999</v>
      </c>
      <c r="D1155" t="n">
        <v>91.19725235</v>
      </c>
      <c r="E1155" t="n">
        <v>1239.7985015</v>
      </c>
      <c r="F1155" t="n">
        <v>1152</v>
      </c>
      <c r="G1155" t="n">
        <v>12</v>
      </c>
      <c r="H1155" t="n">
        <v>0.1924654327994391</v>
      </c>
      <c r="I1155" t="n">
        <v>-0</v>
      </c>
      <c r="J1155" t="n">
        <v>0</v>
      </c>
      <c r="K1155" t="n">
        <v>0</v>
      </c>
      <c r="L1155" t="n">
        <v>-0.07859713308333705</v>
      </c>
      <c r="M1155" t="n">
        <v>0</v>
      </c>
      <c r="N1155" t="n">
        <v>90.93905697232829</v>
      </c>
      <c r="O1155" t="n">
        <v>1.599078276808822</v>
      </c>
      <c r="P1155" t="b">
        <v>1</v>
      </c>
      <c r="Q1155" t="n">
        <v>0</v>
      </c>
      <c r="R1155" t="b">
        <v>0</v>
      </c>
      <c r="S1155" t="n">
        <v>1.599078276808822</v>
      </c>
      <c r="T1155" t="n">
        <v>98.5518917567943</v>
      </c>
      <c r="U1155" t="n">
        <v>388.6886610887967</v>
      </c>
      <c r="V1155" t="n">
        <v>154.9444912369925</v>
      </c>
      <c r="W1155" t="n">
        <v>1</v>
      </c>
      <c r="X1155" t="n">
        <v>1448.642639877945</v>
      </c>
      <c r="Y1155" t="b">
        <v>0</v>
      </c>
      <c r="Z1155" t="n">
        <v>1448.642639877945</v>
      </c>
      <c r="AA1155" t="b">
        <v>0</v>
      </c>
      <c r="AB1155" t="n">
        <v>39.28612860978513</v>
      </c>
      <c r="AC1155" t="n">
        <v>1.599078276808822</v>
      </c>
      <c r="AD1155" t="b">
        <v>0</v>
      </c>
      <c r="AE1155" t="n">
        <v>0</v>
      </c>
      <c r="AF1155" t="n">
        <v>0</v>
      </c>
      <c r="AG1155" t="n">
        <v>0.8142239364884173</v>
      </c>
      <c r="AH1155" t="n">
        <v>39.9356026751125</v>
      </c>
      <c r="AI1155" t="n">
        <v>12.9460111197042</v>
      </c>
      <c r="AJ1155" t="n">
        <v>1.96392933829153</v>
      </c>
      <c r="AK1155" t="n">
        <v>2.405058983995822</v>
      </c>
      <c r="AL1155" t="n">
        <v>1.96392933829153</v>
      </c>
      <c r="AM1155" t="n">
        <v>0</v>
      </c>
      <c r="AN1155" t="n">
        <v>0</v>
      </c>
      <c r="AO1155" t="n">
        <v>2.106819497764274</v>
      </c>
      <c r="AP1155" t="n">
        <v>0</v>
      </c>
      <c r="AQ1155" t="n">
        <v>0.7834351528488362</v>
      </c>
      <c r="AR1155" t="n">
        <v>1</v>
      </c>
      <c r="AS1155" t="n">
        <v>0</v>
      </c>
      <c r="AT1155" t="n">
        <v>0</v>
      </c>
      <c r="AU1155" t="n">
        <v>0</v>
      </c>
      <c r="AV1155" t="n">
        <v>0.7971115295877365</v>
      </c>
      <c r="AW1155" t="n">
        <v>0.2505983325924243</v>
      </c>
    </row>
    <row r="1156" spans="1:49">
      <c r="A1156" t="n">
        <v>0</v>
      </c>
      <c r="B1156" t="n">
        <v>-21.42638506</v>
      </c>
      <c r="C1156" t="n">
        <v>57.33671983</v>
      </c>
      <c r="D1156" t="n">
        <v>91.10546026</v>
      </c>
      <c r="E1156" t="n">
        <v>985.2859531</v>
      </c>
      <c r="F1156" t="n">
        <v>1153</v>
      </c>
      <c r="G1156" t="n">
        <v>13.9</v>
      </c>
      <c r="H1156" t="n">
        <v>0.8135766134572773</v>
      </c>
      <c r="I1156" t="n">
        <v>-0</v>
      </c>
      <c r="J1156" t="n">
        <v>0</v>
      </c>
      <c r="K1156" t="n">
        <v>0</v>
      </c>
      <c r="L1156" t="n">
        <v>-0.097712933562497</v>
      </c>
      <c r="M1156" t="n">
        <v>0</v>
      </c>
      <c r="N1156" t="n">
        <v>90.93161725529356</v>
      </c>
      <c r="O1156" t="n">
        <v>5.935555022993594</v>
      </c>
      <c r="P1156" t="b">
        <v>1</v>
      </c>
      <c r="Q1156" t="n">
        <v>0</v>
      </c>
      <c r="R1156" t="b">
        <v>0</v>
      </c>
      <c r="S1156" t="n">
        <v>5.935555022993594</v>
      </c>
      <c r="T1156" t="n">
        <v>114.1559412849534</v>
      </c>
      <c r="U1156" t="n">
        <v>450.2310324278562</v>
      </c>
      <c r="V1156" t="n">
        <v>496.5170859808102</v>
      </c>
      <c r="W1156" t="n">
        <v>2</v>
      </c>
      <c r="X1156" t="n">
        <v>961.693485265901</v>
      </c>
      <c r="Y1156" t="b">
        <v>1</v>
      </c>
      <c r="Z1156" t="n">
        <v>961.693485265901</v>
      </c>
      <c r="AA1156" t="b">
        <v>0</v>
      </c>
      <c r="AB1156" t="n">
        <v>125.8917560803271</v>
      </c>
      <c r="AC1156" t="n">
        <v>5.935555022993594</v>
      </c>
      <c r="AD1156" t="b">
        <v>0</v>
      </c>
      <c r="AE1156" t="n">
        <v>0</v>
      </c>
      <c r="AF1156" t="n">
        <v>23.59246783409901</v>
      </c>
      <c r="AG1156" t="n">
        <v>0.9373203637943224</v>
      </c>
      <c r="AH1156" t="n">
        <v>39.94576374195351</v>
      </c>
      <c r="AI1156" t="n">
        <v>62.87934235633493</v>
      </c>
      <c r="AJ1156" t="n">
        <v>6.332472068531779</v>
      </c>
      <c r="AK1156" t="n">
        <v>3.941254303747328</v>
      </c>
      <c r="AL1156" t="n">
        <v>6.487821611682588</v>
      </c>
      <c r="AM1156" t="n">
        <v>0</v>
      </c>
      <c r="AN1156" t="n">
        <v>0</v>
      </c>
      <c r="AO1156" t="n">
        <v>6.558843427926837</v>
      </c>
      <c r="AP1156" t="n">
        <v>0</v>
      </c>
      <c r="AQ1156" t="n">
        <v>1.636666898852976</v>
      </c>
      <c r="AR1156" t="n">
        <v>1</v>
      </c>
      <c r="AS1156" t="n">
        <v>0</v>
      </c>
      <c r="AT1156" t="n">
        <v>0</v>
      </c>
      <c r="AU1156" t="n">
        <v>0</v>
      </c>
      <c r="AV1156" t="n">
        <v>1.648929707188828</v>
      </c>
      <c r="AW1156" t="n">
        <v>0.5183955065828121</v>
      </c>
    </row>
    <row r="1157" spans="1:49">
      <c r="A1157" t="n">
        <v>0</v>
      </c>
      <c r="B1157" t="n">
        <v>-21.42638506</v>
      </c>
      <c r="C1157" t="n">
        <v>57.285214975</v>
      </c>
      <c r="D1157" t="n">
        <v>91.023621365</v>
      </c>
      <c r="E1157" t="n">
        <v>854.8287996500001</v>
      </c>
      <c r="F1157" t="n">
        <v>1154</v>
      </c>
      <c r="G1157" t="n">
        <v>17.7</v>
      </c>
      <c r="H1157" t="n">
        <v>1.303228113371447</v>
      </c>
      <c r="I1157" t="n">
        <v>-0</v>
      </c>
      <c r="J1157" t="n">
        <v>0</v>
      </c>
      <c r="K1157" t="n">
        <v>0</v>
      </c>
      <c r="L1157" t="n">
        <v>-0.08621696212499841</v>
      </c>
      <c r="M1157" t="n">
        <v>0</v>
      </c>
      <c r="N1157" t="n">
        <v>90.92417753825883</v>
      </c>
      <c r="O1157" t="n">
        <v>11.67216337065514</v>
      </c>
      <c r="P1157" t="b">
        <v>1</v>
      </c>
      <c r="Q1157" t="n">
        <v>0</v>
      </c>
      <c r="R1157" t="b">
        <v>0</v>
      </c>
      <c r="S1157" t="n">
        <v>11.67216337065514</v>
      </c>
      <c r="T1157" t="n">
        <v>145.3640403412716</v>
      </c>
      <c r="U1157" t="n">
        <v>573.3157751059753</v>
      </c>
      <c r="V1157" t="n">
        <v>766.7711323878879</v>
      </c>
      <c r="W1157" t="n">
        <v>3</v>
      </c>
      <c r="X1157" t="n">
        <v>758.4967704652053</v>
      </c>
      <c r="Y1157" t="b">
        <v>1</v>
      </c>
      <c r="Z1157" t="n">
        <v>758.4967704652053</v>
      </c>
      <c r="AA1157" t="b">
        <v>0</v>
      </c>
      <c r="AB1157" t="n">
        <v>194.4145873194442</v>
      </c>
      <c r="AC1157" t="n">
        <v>11.67216337065514</v>
      </c>
      <c r="AD1157" t="b">
        <v>0</v>
      </c>
      <c r="AE1157" t="n">
        <v>0</v>
      </c>
      <c r="AF1157" t="n">
        <v>96.33202918479481</v>
      </c>
      <c r="AG1157" t="n">
        <v>0.9542681874510098</v>
      </c>
      <c r="AH1157" t="n">
        <v>39.95848903027125</v>
      </c>
      <c r="AI1157" t="n">
        <v>153.9921411855419</v>
      </c>
      <c r="AJ1157" t="n">
        <v>12.2315335711161</v>
      </c>
      <c r="AK1157" t="n">
        <v>7.042339734714858</v>
      </c>
      <c r="AL1157" t="n">
        <v>13.78498573443234</v>
      </c>
      <c r="AM1157" t="n">
        <v>0</v>
      </c>
      <c r="AN1157" t="n">
        <v>0</v>
      </c>
      <c r="AO1157" t="n">
        <v>6.855249457151374</v>
      </c>
      <c r="AP1157" t="n">
        <v>6.942773446510274</v>
      </c>
      <c r="AQ1157" t="n">
        <v>1.711247849576762</v>
      </c>
      <c r="AR1157" t="n">
        <v>1</v>
      </c>
      <c r="AS1157" t="n">
        <v>0</v>
      </c>
      <c r="AT1157" t="n">
        <v>0</v>
      </c>
      <c r="AU1157" t="n">
        <v>0</v>
      </c>
      <c r="AV1157" t="n">
        <v>1.723257626814647</v>
      </c>
      <c r="AW1157" t="n">
        <v>0.5417629426716206</v>
      </c>
    </row>
    <row r="1158" spans="1:49">
      <c r="A1158" t="n">
        <v>0</v>
      </c>
      <c r="B1158" t="n">
        <v>-21.42638506</v>
      </c>
      <c r="C1158" t="n">
        <v>57.243106025</v>
      </c>
      <c r="D1158" t="n">
        <v>90.95671214500001</v>
      </c>
      <c r="E1158" t="n">
        <v>820.3473489</v>
      </c>
      <c r="F1158" t="n">
        <v>1155</v>
      </c>
      <c r="G1158" t="n">
        <v>22.8</v>
      </c>
      <c r="H1158" t="n">
        <v>1.390177599723598</v>
      </c>
      <c r="I1158" t="n">
        <v>-0</v>
      </c>
      <c r="J1158" t="n">
        <v>0</v>
      </c>
      <c r="K1158" t="n">
        <v>0</v>
      </c>
      <c r="L1158" t="n">
        <v>-0.04605312889582913</v>
      </c>
      <c r="M1158" t="n">
        <v>0</v>
      </c>
      <c r="N1158" t="n">
        <v>90.9167378212241</v>
      </c>
      <c r="O1158" t="n">
        <v>16.01858453622495</v>
      </c>
      <c r="P1158" t="b">
        <v>1</v>
      </c>
      <c r="Q1158" t="n">
        <v>0</v>
      </c>
      <c r="R1158" t="b">
        <v>0</v>
      </c>
      <c r="S1158" t="n">
        <v>16.01858453622495</v>
      </c>
      <c r="T1158" t="n">
        <v>187.2485943379092</v>
      </c>
      <c r="U1158" t="n">
        <v>738.5084560687138</v>
      </c>
      <c r="V1158" t="n">
        <v>816.9151557981399</v>
      </c>
      <c r="W1158" t="n">
        <v>3</v>
      </c>
      <c r="X1158" t="n">
        <v>977.0466873789084</v>
      </c>
      <c r="Y1158" t="b">
        <v>0</v>
      </c>
      <c r="Z1158" t="n">
        <v>977.0466873789084</v>
      </c>
      <c r="AA1158" t="b">
        <v>0</v>
      </c>
      <c r="AB1158" t="n">
        <v>207.1285891983113</v>
      </c>
      <c r="AC1158" t="n">
        <v>16.01858453622495</v>
      </c>
      <c r="AD1158" t="b">
        <v>0</v>
      </c>
      <c r="AE1158" t="n">
        <v>0</v>
      </c>
      <c r="AF1158" t="n">
        <v>0</v>
      </c>
      <c r="AG1158" t="n">
        <v>0.9543513227071826</v>
      </c>
      <c r="AH1158" t="n">
        <v>39.9767468788439</v>
      </c>
      <c r="AI1158" t="n">
        <v>164.0483713598655</v>
      </c>
      <c r="AJ1158" t="n">
        <v>16.78478790262004</v>
      </c>
      <c r="AK1158" t="n">
        <v>7.488591164618754</v>
      </c>
      <c r="AL1158" t="n">
        <v>16.78478790262004</v>
      </c>
      <c r="AM1158" t="n">
        <v>0</v>
      </c>
      <c r="AN1158" t="n">
        <v>0</v>
      </c>
      <c r="AO1158" t="n">
        <v>6.225095499161616</v>
      </c>
      <c r="AP1158" t="n">
        <v>10.55972982385813</v>
      </c>
      <c r="AQ1158" t="n">
        <v>1.575927394076418</v>
      </c>
      <c r="AR1158" t="n">
        <v>1</v>
      </c>
      <c r="AS1158" t="n">
        <v>0</v>
      </c>
      <c r="AT1158" t="n">
        <v>0</v>
      </c>
      <c r="AU1158" t="n">
        <v>0</v>
      </c>
      <c r="AV1158" t="n">
        <v>1.587615139919905</v>
      </c>
      <c r="AW1158" t="n">
        <v>0.4991192475514503</v>
      </c>
    </row>
    <row r="1159" spans="1:49">
      <c r="A1159" t="n">
        <v>0</v>
      </c>
      <c r="B1159" t="n">
        <v>-21.42638506</v>
      </c>
      <c r="C1159" t="n">
        <v>57.212137445</v>
      </c>
      <c r="D1159" t="n">
        <v>90.907504475</v>
      </c>
      <c r="E1159" t="n">
        <v>845.9922062000001</v>
      </c>
      <c r="F1159" t="n">
        <v>1156</v>
      </c>
      <c r="G1159" t="n">
        <v>27.3</v>
      </c>
      <c r="H1159" t="n">
        <v>1.136061487734163</v>
      </c>
      <c r="I1159" t="n">
        <v>-0</v>
      </c>
      <c r="J1159" t="n">
        <v>0</v>
      </c>
      <c r="K1159" t="n">
        <v>0</v>
      </c>
      <c r="L1159" t="n">
        <v>0.004216194270831086</v>
      </c>
      <c r="M1159" t="n">
        <v>0</v>
      </c>
      <c r="N1159" t="n">
        <v>90.90929810418938</v>
      </c>
      <c r="O1159" t="n">
        <v>15.96489695826942</v>
      </c>
      <c r="P1159" t="b">
        <v>1</v>
      </c>
      <c r="Q1159" t="n">
        <v>0</v>
      </c>
      <c r="R1159" t="b">
        <v>0</v>
      </c>
      <c r="S1159" t="n">
        <v>15.96489695826942</v>
      </c>
      <c r="T1159" t="n">
        <v>224.2055537467071</v>
      </c>
      <c r="U1159" t="n">
        <v>884.2667039770126</v>
      </c>
      <c r="V1159" t="n">
        <v>679.9721660058105</v>
      </c>
      <c r="W1159" t="n">
        <v>3</v>
      </c>
      <c r="X1159" t="n">
        <v>1169.884849361588</v>
      </c>
      <c r="Y1159" t="b">
        <v>0</v>
      </c>
      <c r="Z1159" t="n">
        <v>1169.884849361588</v>
      </c>
      <c r="AA1159" t="b">
        <v>0</v>
      </c>
      <c r="AB1159" t="n">
        <v>172.4067358026903</v>
      </c>
      <c r="AC1159" t="n">
        <v>15.96489695826942</v>
      </c>
      <c r="AD1159" t="b">
        <v>0</v>
      </c>
      <c r="AE1159" t="n">
        <v>0</v>
      </c>
      <c r="AF1159" t="n">
        <v>0</v>
      </c>
      <c r="AG1159" t="n">
        <v>0.9516396620142676</v>
      </c>
      <c r="AH1159" t="n">
        <v>40.00175794264499</v>
      </c>
      <c r="AI1159" t="n">
        <v>136.9373285391578</v>
      </c>
      <c r="AJ1159" t="n">
        <v>16.77619964312717</v>
      </c>
      <c r="AK1159" t="n">
        <v>6.622335491016941</v>
      </c>
      <c r="AL1159" t="n">
        <v>16.77619964312717</v>
      </c>
      <c r="AM1159" t="n">
        <v>0</v>
      </c>
      <c r="AN1159" t="n">
        <v>0</v>
      </c>
      <c r="AO1159" t="n">
        <v>6.693759316320687</v>
      </c>
      <c r="AP1159" t="n">
        <v>10.0932059297748</v>
      </c>
      <c r="AQ1159" t="n">
        <v>1.676710762548039</v>
      </c>
      <c r="AR1159" t="n">
        <v>1</v>
      </c>
      <c r="AS1159" t="n">
        <v>0</v>
      </c>
      <c r="AT1159" t="n">
        <v>0</v>
      </c>
      <c r="AU1159" t="n">
        <v>0</v>
      </c>
      <c r="AV1159" t="n">
        <v>1.68864113494407</v>
      </c>
      <c r="AW1159" t="n">
        <v>0.5308801053007292</v>
      </c>
    </row>
    <row r="1160" spans="1:49">
      <c r="A1160" t="n">
        <v>0</v>
      </c>
      <c r="B1160" t="n">
        <v>-21.42638506</v>
      </c>
      <c r="C1160" t="n">
        <v>57.20973372</v>
      </c>
      <c r="D1160" t="n">
        <v>90.90368506</v>
      </c>
      <c r="E1160" t="n">
        <v>970.22947435</v>
      </c>
      <c r="F1160" t="n">
        <v>1157</v>
      </c>
      <c r="G1160" t="n">
        <v>31.2</v>
      </c>
      <c r="H1160" t="n">
        <v>1.065576449339747</v>
      </c>
      <c r="I1160" t="n">
        <v>-0</v>
      </c>
      <c r="J1160" t="n">
        <v>0</v>
      </c>
      <c r="K1160" t="n">
        <v>0</v>
      </c>
      <c r="L1160" t="n">
        <v>0.0543792732708302</v>
      </c>
      <c r="M1160" t="n">
        <v>0</v>
      </c>
      <c r="N1160" t="n">
        <v>90.90185838715465</v>
      </c>
      <c r="O1160" t="n">
        <v>17.27503920872513</v>
      </c>
      <c r="P1160" t="b">
        <v>1</v>
      </c>
      <c r="Q1160" t="n">
        <v>0</v>
      </c>
      <c r="R1160" t="b">
        <v>0</v>
      </c>
      <c r="S1160" t="n">
        <v>17.27503920872513</v>
      </c>
      <c r="T1160" t="n">
        <v>256.2349185676652</v>
      </c>
      <c r="U1160" t="n">
        <v>1010.590518830872</v>
      </c>
      <c r="V1160" t="n">
        <v>643.8016873446995</v>
      </c>
      <c r="W1160" t="n">
        <v>3</v>
      </c>
      <c r="X1160" t="n">
        <v>1337.011256413243</v>
      </c>
      <c r="Y1160" t="b">
        <v>0</v>
      </c>
      <c r="Z1160" t="n">
        <v>1337.011256413243</v>
      </c>
      <c r="AA1160" t="b">
        <v>0</v>
      </c>
      <c r="AB1160" t="n">
        <v>163.2357219433822</v>
      </c>
      <c r="AC1160" t="n">
        <v>17.27503920872513</v>
      </c>
      <c r="AD1160" t="b">
        <v>0</v>
      </c>
      <c r="AE1160" t="n">
        <v>0</v>
      </c>
      <c r="AF1160" t="n">
        <v>0</v>
      </c>
      <c r="AG1160" t="n">
        <v>0.9503568379041627</v>
      </c>
      <c r="AH1160" t="n">
        <v>40.02816592832409</v>
      </c>
      <c r="AI1160" t="n">
        <v>129.8280865274314</v>
      </c>
      <c r="AJ1160" t="n">
        <v>18.17742401561718</v>
      </c>
      <c r="AK1160" t="n">
        <v>6.445076744073674</v>
      </c>
      <c r="AL1160" t="n">
        <v>18.17742401561718</v>
      </c>
      <c r="AM1160" t="n">
        <v>0</v>
      </c>
      <c r="AN1160" t="n">
        <v>0</v>
      </c>
      <c r="AO1160" t="n">
        <v>8.983509068985525</v>
      </c>
      <c r="AP1160" t="n">
        <v>9.265364705701932</v>
      </c>
      <c r="AQ1160" t="n">
        <v>2.157745670838306</v>
      </c>
      <c r="AR1160" t="n">
        <v>1</v>
      </c>
      <c r="AS1160" t="n">
        <v>0</v>
      </c>
      <c r="AT1160" t="n">
        <v>0</v>
      </c>
      <c r="AU1160" t="n">
        <v>0</v>
      </c>
      <c r="AV1160" t="n">
        <v>2.170595955299842</v>
      </c>
      <c r="AW1160" t="n">
        <v>0.6823985188262536</v>
      </c>
    </row>
    <row r="1161" spans="1:49">
      <c r="A1161" t="n">
        <v>0</v>
      </c>
      <c r="B1161" t="n">
        <v>-21.42638506</v>
      </c>
      <c r="C1161" t="n">
        <v>57.263875595</v>
      </c>
      <c r="D1161" t="n">
        <v>90.98971405500001</v>
      </c>
      <c r="E1161" t="n">
        <v>1232.119986</v>
      </c>
      <c r="F1161" t="n">
        <v>1158</v>
      </c>
      <c r="G1161" t="n">
        <v>35.2</v>
      </c>
      <c r="H1161" t="n">
        <v>1.18496604824019</v>
      </c>
      <c r="I1161" t="n">
        <v>-0</v>
      </c>
      <c r="J1161" t="n">
        <v>0</v>
      </c>
      <c r="K1161" t="n">
        <v>0</v>
      </c>
      <c r="L1161" t="n">
        <v>0.09979734072916652</v>
      </c>
      <c r="M1161" t="n">
        <v>0</v>
      </c>
      <c r="N1161" t="n">
        <v>90.89441867011992</v>
      </c>
      <c r="O1161" t="n">
        <v>21.56112900268999</v>
      </c>
      <c r="P1161" t="b">
        <v>1</v>
      </c>
      <c r="Q1161" t="n">
        <v>0</v>
      </c>
      <c r="R1161" t="b">
        <v>0</v>
      </c>
      <c r="S1161" t="n">
        <v>21.56112900268999</v>
      </c>
      <c r="T1161" t="n">
        <v>289.0855491532633</v>
      </c>
      <c r="U1161" t="n">
        <v>1140.153405860471</v>
      </c>
      <c r="V1161" t="n">
        <v>712.2238249828619</v>
      </c>
      <c r="W1161" t="n">
        <v>3</v>
      </c>
      <c r="X1161" t="n">
        <v>1508.422955953403</v>
      </c>
      <c r="Y1161" t="b">
        <v>0</v>
      </c>
      <c r="Z1161" t="n">
        <v>1508.422955953403</v>
      </c>
      <c r="AA1161" t="b">
        <v>0</v>
      </c>
      <c r="AB1161" t="n">
        <v>180.5841341234437</v>
      </c>
      <c r="AC1161" t="n">
        <v>21.56112900268999</v>
      </c>
      <c r="AD1161" t="b">
        <v>0</v>
      </c>
      <c r="AE1161" t="n">
        <v>0</v>
      </c>
      <c r="AF1161" t="n">
        <v>0</v>
      </c>
      <c r="AG1161" t="n">
        <v>0.9512419286175151</v>
      </c>
      <c r="AH1161" t="n">
        <v>40.0574990515744</v>
      </c>
      <c r="AI1161" t="n">
        <v>143.492354629697</v>
      </c>
      <c r="AJ1161" t="n">
        <v>22.66629377242212</v>
      </c>
      <c r="AK1161" t="n">
        <v>6.99641046987557</v>
      </c>
      <c r="AL1161" t="n">
        <v>22.66629377242212</v>
      </c>
      <c r="AM1161" t="n">
        <v>0</v>
      </c>
      <c r="AN1161" t="n">
        <v>0</v>
      </c>
      <c r="AO1161" t="n">
        <v>15.44597456270613</v>
      </c>
      <c r="AP1161" t="n">
        <v>7.395205263038934</v>
      </c>
      <c r="AQ1161" t="n">
        <v>3.464905010507406</v>
      </c>
      <c r="AR1161" t="n">
        <v>1</v>
      </c>
      <c r="AS1161" t="n">
        <v>0</v>
      </c>
      <c r="AT1161" t="n">
        <v>0</v>
      </c>
      <c r="AU1161" t="n">
        <v>0</v>
      </c>
      <c r="AV1161" t="n">
        <v>3.478649487055588</v>
      </c>
      <c r="AW1161" t="n">
        <v>1.093628342799766</v>
      </c>
    </row>
    <row r="1162" spans="1:49">
      <c r="A1162" t="n">
        <v>0</v>
      </c>
      <c r="B1162" t="n">
        <v>-21.42638506</v>
      </c>
      <c r="C1162" t="n">
        <v>57.370074325</v>
      </c>
      <c r="D1162" t="n">
        <v>91.158459045</v>
      </c>
      <c r="E1162" t="n">
        <v>1574.3286625</v>
      </c>
      <c r="F1162" t="n">
        <v>1159</v>
      </c>
      <c r="G1162" t="n">
        <v>39.4</v>
      </c>
      <c r="H1162" t="n">
        <v>1.027892691032827</v>
      </c>
      <c r="I1162" t="n">
        <v>-0</v>
      </c>
      <c r="J1162" t="n">
        <v>0</v>
      </c>
      <c r="K1162" t="n">
        <v>0</v>
      </c>
      <c r="L1162" t="n">
        <v>0.1418249401041626</v>
      </c>
      <c r="M1162" t="n">
        <v>0</v>
      </c>
      <c r="N1162" t="n">
        <v>90.88697895308519</v>
      </c>
      <c r="O1162" t="n">
        <v>21.32608895963483</v>
      </c>
      <c r="P1162" t="b">
        <v>1</v>
      </c>
      <c r="Q1162" t="n">
        <v>0</v>
      </c>
      <c r="R1162" t="b">
        <v>0</v>
      </c>
      <c r="S1162" t="n">
        <v>21.32608895963483</v>
      </c>
      <c r="T1162" t="n">
        <v>323.5787112681413</v>
      </c>
      <c r="U1162" t="n">
        <v>1276.194437241549</v>
      </c>
      <c r="V1162" t="n">
        <v>629.3651015744481</v>
      </c>
      <c r="W1162" t="n">
        <v>3</v>
      </c>
      <c r="X1162" t="n">
        <v>1688.40524047057</v>
      </c>
      <c r="Y1162" t="b">
        <v>0</v>
      </c>
      <c r="Z1162" t="n">
        <v>1688.40524047057</v>
      </c>
      <c r="AA1162" t="b">
        <v>0</v>
      </c>
      <c r="AB1162" t="n">
        <v>159.5753300138053</v>
      </c>
      <c r="AC1162" t="n">
        <v>21.32608895963483</v>
      </c>
      <c r="AD1162" t="b">
        <v>0</v>
      </c>
      <c r="AE1162" t="n">
        <v>0</v>
      </c>
      <c r="AF1162" t="n">
        <v>0</v>
      </c>
      <c r="AG1162" t="n">
        <v>0.9488642094503003</v>
      </c>
      <c r="AH1162" t="n">
        <v>40.09345724343978</v>
      </c>
      <c r="AI1162" t="n">
        <v>127.1164750758911</v>
      </c>
      <c r="AJ1162" t="n">
        <v>22.47538556859421</v>
      </c>
      <c r="AK1162" t="n">
        <v>6.500201444896888</v>
      </c>
      <c r="AL1162" t="n">
        <v>22.47538556859421</v>
      </c>
      <c r="AM1162" t="n">
        <v>0</v>
      </c>
      <c r="AN1162" t="n">
        <v>0</v>
      </c>
      <c r="AO1162" t="n">
        <v>22.68936434208734</v>
      </c>
      <c r="AP1162" t="n">
        <v>0</v>
      </c>
      <c r="AQ1162" t="n">
        <v>4.80849066786926</v>
      </c>
      <c r="AR1162" t="n">
        <v>1</v>
      </c>
      <c r="AS1162" t="n">
        <v>0</v>
      </c>
      <c r="AT1162" t="n">
        <v>0</v>
      </c>
      <c r="AU1162" t="n">
        <v>0</v>
      </c>
      <c r="AV1162" t="n">
        <v>4.819575466287926</v>
      </c>
      <c r="AW1162" t="n">
        <v>1.515192706194789</v>
      </c>
    </row>
    <row r="1163" spans="1:49">
      <c r="A1163" t="n">
        <v>0</v>
      </c>
      <c r="B1163" t="n">
        <v>-21.42638506</v>
      </c>
      <c r="C1163" t="n">
        <v>57.492786695</v>
      </c>
      <c r="D1163" t="n">
        <v>91.35344345999999</v>
      </c>
      <c r="E1163" t="n">
        <v>1900.334663</v>
      </c>
      <c r="F1163" t="n">
        <v>1160</v>
      </c>
      <c r="G1163" t="n">
        <v>42.5</v>
      </c>
      <c r="H1163" t="n">
        <v>0.7867965209618362</v>
      </c>
      <c r="I1163" t="n">
        <v>-0</v>
      </c>
      <c r="J1163" t="n">
        <v>0</v>
      </c>
      <c r="K1163" t="n">
        <v>0</v>
      </c>
      <c r="L1163" t="n">
        <v>0.1820222421666668</v>
      </c>
      <c r="M1163" t="n">
        <v>0</v>
      </c>
      <c r="N1163" t="n">
        <v>90.87953923605046</v>
      </c>
      <c r="O1163" t="n">
        <v>18.26539536744367</v>
      </c>
      <c r="P1163" t="b">
        <v>1</v>
      </c>
      <c r="Q1163" t="n">
        <v>0</v>
      </c>
      <c r="R1163" t="b">
        <v>0</v>
      </c>
      <c r="S1163" t="n">
        <v>18.26539536744367</v>
      </c>
      <c r="T1163" t="n">
        <v>349.0379499719799</v>
      </c>
      <c r="U1163" t="n">
        <v>1376.605674689489</v>
      </c>
      <c r="V1163" t="n">
        <v>499.72124128448</v>
      </c>
      <c r="W1163" t="n">
        <v>3</v>
      </c>
      <c r="X1163" t="n">
        <v>1821.249307614193</v>
      </c>
      <c r="Y1163" t="b">
        <v>0</v>
      </c>
      <c r="Z1163" t="n">
        <v>1821.249307614193</v>
      </c>
      <c r="AA1163" t="b">
        <v>0</v>
      </c>
      <c r="AB1163" t="n">
        <v>126.7041686826775</v>
      </c>
      <c r="AC1163" t="n">
        <v>18.26539536744367</v>
      </c>
      <c r="AD1163" t="b">
        <v>0</v>
      </c>
      <c r="AE1163" t="n">
        <v>0</v>
      </c>
      <c r="AF1163" t="n">
        <v>0</v>
      </c>
      <c r="AG1163" t="n">
        <v>0.9442160696883806</v>
      </c>
      <c r="AH1163" t="n">
        <v>40.13075786076761</v>
      </c>
      <c r="AI1163" t="n">
        <v>101.428422766128</v>
      </c>
      <c r="AJ1163" t="n">
        <v>19.34450805679658</v>
      </c>
      <c r="AK1163" t="n">
        <v>5.658076067203169</v>
      </c>
      <c r="AL1163" t="n">
        <v>19.34450805679658</v>
      </c>
      <c r="AM1163" t="n">
        <v>0</v>
      </c>
      <c r="AN1163" t="n">
        <v>0</v>
      </c>
      <c r="AO1163" t="n">
        <v>19.52300174897202</v>
      </c>
      <c r="AP1163" t="n">
        <v>0</v>
      </c>
      <c r="AQ1163" t="n">
        <v>4.081949002428412</v>
      </c>
      <c r="AR1163" t="n">
        <v>1</v>
      </c>
      <c r="AS1163" t="n">
        <v>0</v>
      </c>
      <c r="AT1163" t="n">
        <v>0</v>
      </c>
      <c r="AU1163" t="n">
        <v>0</v>
      </c>
      <c r="AV1163" t="n">
        <v>4.089778100084768</v>
      </c>
      <c r="AW1163" t="n">
        <v>1.285756803799246</v>
      </c>
    </row>
    <row r="1164" spans="1:49">
      <c r="A1164" t="n">
        <v>0</v>
      </c>
      <c r="B1164" t="n">
        <v>-21.42638506</v>
      </c>
      <c r="C1164" t="n">
        <v>57.62039782</v>
      </c>
      <c r="D1164" t="n">
        <v>91.55621178</v>
      </c>
      <c r="E1164" t="n">
        <v>2184.626878</v>
      </c>
      <c r="F1164" t="n">
        <v>1161</v>
      </c>
      <c r="G1164" t="n">
        <v>45.4</v>
      </c>
      <c r="H1164" t="n">
        <v>0.824921225119831</v>
      </c>
      <c r="I1164" t="n">
        <v>-0</v>
      </c>
      <c r="J1164" t="n">
        <v>0</v>
      </c>
      <c r="K1164" t="n">
        <v>0</v>
      </c>
      <c r="L1164" t="n">
        <v>0.2131500849583314</v>
      </c>
      <c r="M1164" t="n">
        <v>0</v>
      </c>
      <c r="N1164" t="n">
        <v>90.87209951901573</v>
      </c>
      <c r="O1164" t="n">
        <v>20.43389927851621</v>
      </c>
      <c r="P1164" t="b">
        <v>1</v>
      </c>
      <c r="Q1164" t="n">
        <v>0</v>
      </c>
      <c r="R1164" t="b">
        <v>0</v>
      </c>
      <c r="S1164" t="n">
        <v>20.43389927851621</v>
      </c>
      <c r="T1164" t="n">
        <v>372.8546571465384</v>
      </c>
      <c r="U1164" t="n">
        <v>1470.538767785948</v>
      </c>
      <c r="V1164" t="n">
        <v>523.3389495585054</v>
      </c>
      <c r="W1164" t="n">
        <v>3</v>
      </c>
      <c r="X1164" t="n">
        <v>1945.522789780809</v>
      </c>
      <c r="Y1164" t="b">
        <v>0</v>
      </c>
      <c r="Z1164" t="n">
        <v>1945.522789780809</v>
      </c>
      <c r="AA1164" t="b">
        <v>0</v>
      </c>
      <c r="AB1164" t="n">
        <v>132.6924314296413</v>
      </c>
      <c r="AC1164" t="n">
        <v>20.43389927851621</v>
      </c>
      <c r="AD1164" t="b">
        <v>0</v>
      </c>
      <c r="AE1164" t="n">
        <v>0</v>
      </c>
      <c r="AF1164" t="n">
        <v>0</v>
      </c>
      <c r="AG1164" t="n">
        <v>0.9446502676768578</v>
      </c>
      <c r="AH1164" t="n">
        <v>40.16560908316367</v>
      </c>
      <c r="AI1164" t="n">
        <v>106.1732853180194</v>
      </c>
      <c r="AJ1164" t="n">
        <v>21.63117926041403</v>
      </c>
      <c r="AK1164" t="n">
        <v>5.876662922220987</v>
      </c>
      <c r="AL1164" t="n">
        <v>21.63117926041403</v>
      </c>
      <c r="AM1164" t="n">
        <v>0</v>
      </c>
      <c r="AN1164" t="n">
        <v>0</v>
      </c>
      <c r="AO1164" t="n">
        <v>21.64130315429945</v>
      </c>
      <c r="AP1164" t="n">
        <v>0</v>
      </c>
      <c r="AQ1164" t="n">
        <v>4.453265419429546</v>
      </c>
      <c r="AR1164" t="n">
        <v>1</v>
      </c>
      <c r="AS1164" t="n">
        <v>0</v>
      </c>
      <c r="AT1164" t="n">
        <v>0</v>
      </c>
      <c r="AU1164" t="n">
        <v>0</v>
      </c>
      <c r="AV1164" t="n">
        <v>4.45694458455443</v>
      </c>
      <c r="AW1164" t="n">
        <v>1.401187713247397</v>
      </c>
    </row>
    <row r="1165" spans="1:49">
      <c r="A1165" t="n">
        <v>0</v>
      </c>
      <c r="B1165" t="n">
        <v>-21.42638506</v>
      </c>
      <c r="C1165" t="n">
        <v>57.74376621</v>
      </c>
      <c r="D1165" t="n">
        <v>91.752238585</v>
      </c>
      <c r="E1165" t="n">
        <v>2045.681122</v>
      </c>
      <c r="F1165" t="n">
        <v>1162</v>
      </c>
      <c r="G1165" t="n">
        <v>48.2</v>
      </c>
      <c r="H1165" t="n">
        <v>0.663518578558838</v>
      </c>
      <c r="I1165" t="n">
        <v>-0</v>
      </c>
      <c r="J1165" t="n">
        <v>0</v>
      </c>
      <c r="K1165" t="n">
        <v>0</v>
      </c>
      <c r="L1165" t="n">
        <v>0.2229989091041689</v>
      </c>
      <c r="M1165" t="n">
        <v>0</v>
      </c>
      <c r="N1165" t="n">
        <v>90.86465980198101</v>
      </c>
      <c r="O1165" t="n">
        <v>18.1355349485022</v>
      </c>
      <c r="P1165" t="b">
        <v>1</v>
      </c>
      <c r="Q1165" t="n">
        <v>0</v>
      </c>
      <c r="R1165" t="b">
        <v>0</v>
      </c>
      <c r="S1165" t="n">
        <v>18.1355349485022</v>
      </c>
      <c r="T1165" t="n">
        <v>395.8500985564572</v>
      </c>
      <c r="U1165" t="n">
        <v>1561.232788706667</v>
      </c>
      <c r="V1165" t="n">
        <v>437.4928857962561</v>
      </c>
      <c r="W1165" t="n">
        <v>3</v>
      </c>
      <c r="X1165" t="n">
        <v>2065.51097945892</v>
      </c>
      <c r="Y1165" t="b">
        <v>0</v>
      </c>
      <c r="Z1165" t="n">
        <v>2065.51097945892</v>
      </c>
      <c r="AA1165" t="b">
        <v>0</v>
      </c>
      <c r="AB1165" t="n">
        <v>110.926188082215</v>
      </c>
      <c r="AC1165" t="n">
        <v>18.1355349485022</v>
      </c>
      <c r="AD1165" t="b">
        <v>0</v>
      </c>
      <c r="AE1165" t="n">
        <v>0</v>
      </c>
      <c r="AF1165" t="n">
        <v>0</v>
      </c>
      <c r="AG1165" t="n">
        <v>0.940194549019943</v>
      </c>
      <c r="AH1165" t="n">
        <v>40.20429443952273</v>
      </c>
      <c r="AI1165" t="n">
        <v>89.17775105555741</v>
      </c>
      <c r="AJ1165" t="n">
        <v>19.2891300714375</v>
      </c>
      <c r="AK1165" t="n">
        <v>5.333315619264866</v>
      </c>
      <c r="AL1165" t="n">
        <v>19.2891300714375</v>
      </c>
      <c r="AM1165" t="n">
        <v>0</v>
      </c>
      <c r="AN1165" t="n">
        <v>0</v>
      </c>
      <c r="AO1165" t="n">
        <v>19.37450113409816</v>
      </c>
      <c r="AP1165" t="n">
        <v>0</v>
      </c>
      <c r="AQ1165" t="n">
        <v>4.043079362352559</v>
      </c>
      <c r="AR1165" t="n">
        <v>1</v>
      </c>
      <c r="AS1165" t="n">
        <v>0</v>
      </c>
      <c r="AT1165" t="n">
        <v>0</v>
      </c>
      <c r="AU1165" t="n">
        <v>0</v>
      </c>
      <c r="AV1165" t="n">
        <v>4.0495033305917</v>
      </c>
      <c r="AW1165" t="n">
        <v>1.27309510000263</v>
      </c>
    </row>
    <row r="1166" spans="1:49">
      <c r="A1166" t="n">
        <v>0</v>
      </c>
      <c r="B1166" t="n">
        <v>-21.42638506</v>
      </c>
      <c r="C1166" t="n">
        <v>57.871889325</v>
      </c>
      <c r="D1166" t="n">
        <v>91.95582043</v>
      </c>
      <c r="E1166" t="n">
        <v>1762.555398</v>
      </c>
      <c r="F1166" t="n">
        <v>1163</v>
      </c>
      <c r="G1166" t="n">
        <v>50.3</v>
      </c>
      <c r="H1166" t="n">
        <v>0.6043377939781571</v>
      </c>
      <c r="I1166" t="n">
        <v>-0</v>
      </c>
      <c r="J1166" t="n">
        <v>0</v>
      </c>
      <c r="K1166" t="n">
        <v>0</v>
      </c>
      <c r="L1166" t="n">
        <v>0.2156641432499992</v>
      </c>
      <c r="M1166" t="n">
        <v>0</v>
      </c>
      <c r="N1166" t="n">
        <v>90.85722008494628</v>
      </c>
      <c r="O1166" t="n">
        <v>17.61388079776074</v>
      </c>
      <c r="P1166" t="b">
        <v>1</v>
      </c>
      <c r="Q1166" t="n">
        <v>0</v>
      </c>
      <c r="R1166" t="b">
        <v>0</v>
      </c>
      <c r="S1166" t="n">
        <v>17.61388079776074</v>
      </c>
      <c r="T1166" t="n">
        <v>413.0966796138961</v>
      </c>
      <c r="U1166" t="n">
        <v>1629.253304397206</v>
      </c>
      <c r="V1166" t="n">
        <v>407.1690237668137</v>
      </c>
      <c r="W1166" t="n">
        <v>4</v>
      </c>
      <c r="X1166" t="n">
        <v>1453.293947522308</v>
      </c>
      <c r="Y1166" t="b">
        <v>1</v>
      </c>
      <c r="Z1166" t="n">
        <v>1453.293947522308</v>
      </c>
      <c r="AA1166" t="b">
        <v>0</v>
      </c>
      <c r="AB1166" t="n">
        <v>103.2375820909771</v>
      </c>
      <c r="AC1166" t="n">
        <v>17.61388079776074</v>
      </c>
      <c r="AD1166" t="b">
        <v>0</v>
      </c>
      <c r="AE1166" t="n">
        <v>0</v>
      </c>
      <c r="AF1166" t="n">
        <v>309.2614504776918</v>
      </c>
      <c r="AG1166" t="n">
        <v>0.9490700025927741</v>
      </c>
      <c r="AH1166" t="n">
        <v>40.24139247983339</v>
      </c>
      <c r="AI1166" t="n">
        <v>121.9480115664579</v>
      </c>
      <c r="AJ1166" t="n">
        <v>18.55909548256841</v>
      </c>
      <c r="AK1166" t="n">
        <v>6.210811912896062</v>
      </c>
      <c r="AL1166" t="n">
        <v>22.50847736658329</v>
      </c>
      <c r="AM1166" t="n">
        <v>0</v>
      </c>
      <c r="AN1166" t="n">
        <v>0</v>
      </c>
      <c r="AO1166" t="n">
        <v>22.53239895739172</v>
      </c>
      <c r="AP1166" t="n">
        <v>0</v>
      </c>
      <c r="AQ1166" t="n">
        <v>4.691452887541161</v>
      </c>
      <c r="AR1166" t="n">
        <v>1</v>
      </c>
      <c r="AS1166" t="n">
        <v>0</v>
      </c>
      <c r="AT1166" t="n">
        <v>0</v>
      </c>
      <c r="AU1166" t="n">
        <v>0</v>
      </c>
      <c r="AV1166" t="n">
        <v>4.700014545555814</v>
      </c>
      <c r="AW1166" t="n">
        <v>1.477604782464495</v>
      </c>
    </row>
    <row r="1167" spans="1:49">
      <c r="A1167" t="n">
        <v>0</v>
      </c>
      <c r="B1167" t="n">
        <v>-21.42638506</v>
      </c>
      <c r="C1167" t="n">
        <v>58.012261215</v>
      </c>
      <c r="D1167" t="n">
        <v>92.17886503</v>
      </c>
      <c r="E1167" t="n">
        <v>1822.259247</v>
      </c>
      <c r="F1167" t="n">
        <v>1164</v>
      </c>
      <c r="G1167" t="n">
        <v>52.6</v>
      </c>
      <c r="H1167" t="n">
        <v>0.5857969121951934</v>
      </c>
      <c r="I1167" t="n">
        <v>-0</v>
      </c>
      <c r="J1167" t="n">
        <v>0</v>
      </c>
      <c r="K1167" t="n">
        <v>0</v>
      </c>
      <c r="L1167" t="n">
        <v>0.2101349040208361</v>
      </c>
      <c r="M1167" t="n">
        <v>0</v>
      </c>
      <c r="N1167" t="n">
        <v>90.84978036791155</v>
      </c>
      <c r="O1167" t="n">
        <v>18.0703630868843</v>
      </c>
      <c r="P1167" t="b">
        <v>1</v>
      </c>
      <c r="Q1167" t="n">
        <v>0</v>
      </c>
      <c r="R1167" t="b">
        <v>0</v>
      </c>
      <c r="S1167" t="n">
        <v>18.0703630868843</v>
      </c>
      <c r="T1167" t="n">
        <v>431.9857922006151</v>
      </c>
      <c r="U1167" t="n">
        <v>1703.751964439226</v>
      </c>
      <c r="V1167" t="n">
        <v>399.4558609104452</v>
      </c>
      <c r="W1167" t="n">
        <v>4</v>
      </c>
      <c r="X1167" t="n">
        <v>1519.74675227979</v>
      </c>
      <c r="Y1167" t="b">
        <v>0</v>
      </c>
      <c r="Z1167" t="n">
        <v>1519.74675227979</v>
      </c>
      <c r="AA1167" t="b">
        <v>0</v>
      </c>
      <c r="AB1167" t="n">
        <v>101.281911995549</v>
      </c>
      <c r="AC1167" t="n">
        <v>18.0703630868843</v>
      </c>
      <c r="AD1167" t="b">
        <v>0</v>
      </c>
      <c r="AE1167" t="n">
        <v>0</v>
      </c>
      <c r="AF1167" t="n">
        <v>0</v>
      </c>
      <c r="AG1167" t="n">
        <v>0.9485398509151315</v>
      </c>
      <c r="AH1167" t="n">
        <v>40.27207623689205</v>
      </c>
      <c r="AI1167" t="n">
        <v>119.7047696837231</v>
      </c>
      <c r="AJ1167" t="n">
        <v>19.050715760071</v>
      </c>
      <c r="AK1167" t="n">
        <v>6.16002529409424</v>
      </c>
      <c r="AL1167" t="n">
        <v>19.050715760071</v>
      </c>
      <c r="AM1167" t="n">
        <v>0</v>
      </c>
      <c r="AN1167" t="n">
        <v>0</v>
      </c>
      <c r="AO1167" t="n">
        <v>19.06793250455878</v>
      </c>
      <c r="AP1167" t="n">
        <v>0</v>
      </c>
      <c r="AQ1167" t="n">
        <v>4.007458589268553</v>
      </c>
      <c r="AR1167" t="n">
        <v>1</v>
      </c>
      <c r="AS1167" t="n">
        <v>0</v>
      </c>
      <c r="AT1167" t="n">
        <v>0</v>
      </c>
      <c r="AU1167" t="n">
        <v>0</v>
      </c>
      <c r="AV1167" t="n">
        <v>4.016182746181284</v>
      </c>
      <c r="AW1167" t="n">
        <v>1.262619673937003</v>
      </c>
    </row>
    <row r="1168" spans="1:49">
      <c r="A1168" t="n">
        <v>0</v>
      </c>
      <c r="B1168" t="n">
        <v>-21.42638506</v>
      </c>
      <c r="C1168" t="n">
        <v>58.15031311</v>
      </c>
      <c r="D1168" t="n">
        <v>92.398223265</v>
      </c>
      <c r="E1168" t="n">
        <v>1952.097713</v>
      </c>
      <c r="F1168" t="n">
        <v>1165</v>
      </c>
      <c r="G1168" t="n">
        <v>54.5</v>
      </c>
      <c r="H1168" t="n">
        <v>0.5524745572410703</v>
      </c>
      <c r="I1168" t="n">
        <v>-0</v>
      </c>
      <c r="J1168" t="n">
        <v>0</v>
      </c>
      <c r="K1168" t="n">
        <v>0</v>
      </c>
      <c r="L1168" t="n">
        <v>0.2055741111666663</v>
      </c>
      <c r="M1168" t="n">
        <v>0</v>
      </c>
      <c r="N1168" t="n">
        <v>90.84234065087682</v>
      </c>
      <c r="O1168" t="n">
        <v>17.9647567891876</v>
      </c>
      <c r="P1168" t="b">
        <v>1</v>
      </c>
      <c r="Q1168" t="n">
        <v>0</v>
      </c>
      <c r="R1168" t="b">
        <v>0</v>
      </c>
      <c r="S1168" t="n">
        <v>17.9647567891876</v>
      </c>
      <c r="T1168" t="n">
        <v>447.5898417287742</v>
      </c>
      <c r="U1168" t="n">
        <v>1765.294335778285</v>
      </c>
      <c r="V1168" t="n">
        <v>383.2767741197489</v>
      </c>
      <c r="W1168" t="n">
        <v>4</v>
      </c>
      <c r="X1168" t="n">
        <v>1574.642547514231</v>
      </c>
      <c r="Y1168" t="b">
        <v>0</v>
      </c>
      <c r="Z1168" t="n">
        <v>1574.642547514231</v>
      </c>
      <c r="AA1168" t="b">
        <v>0</v>
      </c>
      <c r="AB1168" t="n">
        <v>97.179709462411</v>
      </c>
      <c r="AC1168" t="n">
        <v>17.9647567891876</v>
      </c>
      <c r="AD1168" t="b">
        <v>0</v>
      </c>
      <c r="AE1168" t="n">
        <v>0</v>
      </c>
      <c r="AF1168" t="n">
        <v>0</v>
      </c>
      <c r="AG1168" t="n">
        <v>0.9476619625535697</v>
      </c>
      <c r="AH1168" t="n">
        <v>40.30388287353164</v>
      </c>
      <c r="AI1168" t="n">
        <v>114.9627894027273</v>
      </c>
      <c r="AJ1168" t="n">
        <v>18.95692504189972</v>
      </c>
      <c r="AK1168" t="n">
        <v>6.016926776706015</v>
      </c>
      <c r="AL1168" t="n">
        <v>18.95692504189972</v>
      </c>
      <c r="AM1168" t="n">
        <v>0</v>
      </c>
      <c r="AN1168" t="n">
        <v>0</v>
      </c>
      <c r="AO1168" t="n">
        <v>18.95781426750607</v>
      </c>
      <c r="AP1168" t="n">
        <v>0</v>
      </c>
      <c r="AQ1168" t="n">
        <v>3.971342415772648</v>
      </c>
      <c r="AR1168" t="n">
        <v>1</v>
      </c>
      <c r="AS1168" t="n">
        <v>0</v>
      </c>
      <c r="AT1168" t="n">
        <v>0</v>
      </c>
      <c r="AU1168" t="n">
        <v>0</v>
      </c>
      <c r="AV1168" t="n">
        <v>3.978879694227153</v>
      </c>
      <c r="AW1168" t="n">
        <v>1.250892227684722</v>
      </c>
    </row>
    <row r="1169" spans="1:49">
      <c r="A1169" t="n">
        <v>0</v>
      </c>
      <c r="B1169" t="n">
        <v>-21.42638506</v>
      </c>
      <c r="C1169" t="n">
        <v>58.27027824</v>
      </c>
      <c r="D1169" t="n">
        <v>92.58884244500001</v>
      </c>
      <c r="E1169" t="n">
        <v>1779.1831205</v>
      </c>
      <c r="F1169" t="n">
        <v>1166</v>
      </c>
      <c r="G1169" t="n">
        <v>56.6</v>
      </c>
      <c r="H1169" t="n">
        <v>0.5376381921738629</v>
      </c>
      <c r="I1169" t="n">
        <v>-0</v>
      </c>
      <c r="J1169" t="n">
        <v>0</v>
      </c>
      <c r="K1169" t="n">
        <v>0</v>
      </c>
      <c r="L1169" t="n">
        <v>0.204484898729164</v>
      </c>
      <c r="M1169" t="n">
        <v>0</v>
      </c>
      <c r="N1169" t="n">
        <v>90.83490093384209</v>
      </c>
      <c r="O1169" t="n">
        <v>18.37810124300293</v>
      </c>
      <c r="P1169" t="b">
        <v>1</v>
      </c>
      <c r="Q1169" t="n">
        <v>0</v>
      </c>
      <c r="R1169" t="b">
        <v>0</v>
      </c>
      <c r="S1169" t="n">
        <v>18.37810124300293</v>
      </c>
      <c r="T1169" t="n">
        <v>464.8364227862132</v>
      </c>
      <c r="U1169" t="n">
        <v>1833.314851468825</v>
      </c>
      <c r="V1169" t="n">
        <v>377.5477368922704</v>
      </c>
      <c r="W1169" t="n">
        <v>4</v>
      </c>
      <c r="X1169" t="n">
        <v>1635.316847510192</v>
      </c>
      <c r="Y1169" t="b">
        <v>0</v>
      </c>
      <c r="Z1169" t="n">
        <v>1635.316847510192</v>
      </c>
      <c r="AA1169" t="b">
        <v>0</v>
      </c>
      <c r="AB1169" t="n">
        <v>95.72711381649859</v>
      </c>
      <c r="AC1169" t="n">
        <v>18.37810124300293</v>
      </c>
      <c r="AD1169" t="b">
        <v>0</v>
      </c>
      <c r="AE1169" t="n">
        <v>0</v>
      </c>
      <c r="AF1169" t="n">
        <v>0</v>
      </c>
      <c r="AG1169" t="n">
        <v>0.9471854807814285</v>
      </c>
      <c r="AH1169" t="n">
        <v>40.336043063403</v>
      </c>
      <c r="AI1169" t="n">
        <v>113.3013484142785</v>
      </c>
      <c r="AJ1169" t="n">
        <v>19.40285362888057</v>
      </c>
      <c r="AK1169" t="n">
        <v>5.983956243315959</v>
      </c>
      <c r="AL1169" t="n">
        <v>19.40285362888057</v>
      </c>
      <c r="AM1169" t="n">
        <v>0</v>
      </c>
      <c r="AN1169" t="n">
        <v>0</v>
      </c>
      <c r="AO1169" t="n">
        <v>19.49448210352482</v>
      </c>
      <c r="AP1169" t="n">
        <v>0</v>
      </c>
      <c r="AQ1169" t="n">
        <v>4.096948729882487</v>
      </c>
      <c r="AR1169" t="n">
        <v>1</v>
      </c>
      <c r="AS1169" t="n">
        <v>0</v>
      </c>
      <c r="AT1169" t="n">
        <v>0</v>
      </c>
      <c r="AU1169" t="n">
        <v>0</v>
      </c>
      <c r="AV1169" t="n">
        <v>4.105965896728267</v>
      </c>
      <c r="AW1169" t="n">
        <v>1.290845972248866</v>
      </c>
    </row>
    <row r="1170" spans="1:49">
      <c r="A1170" t="n">
        <v>0</v>
      </c>
      <c r="B1170" t="n">
        <v>-21.42638506</v>
      </c>
      <c r="C1170" t="n">
        <v>58.38045662</v>
      </c>
      <c r="D1170" t="n">
        <v>92.76391092</v>
      </c>
      <c r="E1170" t="n">
        <v>1514.8315295</v>
      </c>
      <c r="F1170" t="n">
        <v>1167</v>
      </c>
      <c r="G1170" t="n">
        <v>58.3</v>
      </c>
      <c r="H1170" t="n">
        <v>0.4636393407301265</v>
      </c>
      <c r="I1170" t="n">
        <v>-0</v>
      </c>
      <c r="J1170" t="n">
        <v>0</v>
      </c>
      <c r="K1170" t="n">
        <v>0</v>
      </c>
      <c r="L1170" t="n">
        <v>0.2030347988125031</v>
      </c>
      <c r="M1170" t="n">
        <v>0</v>
      </c>
      <c r="N1170" t="n">
        <v>90.82746121680736</v>
      </c>
      <c r="O1170" t="n">
        <v>16.99458419560154</v>
      </c>
      <c r="P1170" t="b">
        <v>1</v>
      </c>
      <c r="Q1170" t="n">
        <v>0</v>
      </c>
      <c r="R1170" t="b">
        <v>0</v>
      </c>
      <c r="S1170" t="n">
        <v>16.99458419560154</v>
      </c>
      <c r="T1170" t="n">
        <v>478.7979407850924</v>
      </c>
      <c r="U1170" t="n">
        <v>1888.379078456404</v>
      </c>
      <c r="V1170" t="n">
        <v>338.9453274698296</v>
      </c>
      <c r="W1170" t="n">
        <v>4</v>
      </c>
      <c r="X1170" t="n">
        <v>1684.434137983113</v>
      </c>
      <c r="Y1170" t="b">
        <v>0</v>
      </c>
      <c r="Z1170" t="n">
        <v>1684.434137983113</v>
      </c>
      <c r="AA1170" t="b">
        <v>0</v>
      </c>
      <c r="AB1170" t="n">
        <v>85.93948465259372</v>
      </c>
      <c r="AC1170" t="n">
        <v>16.99458419560154</v>
      </c>
      <c r="AD1170" t="b">
        <v>0</v>
      </c>
      <c r="AE1170" t="n">
        <v>0</v>
      </c>
      <c r="AF1170" t="n">
        <v>0</v>
      </c>
      <c r="AG1170" t="n">
        <v>0.9449962781127996</v>
      </c>
      <c r="AH1170" t="n">
        <v>40.36924273584808</v>
      </c>
      <c r="AI1170" t="n">
        <v>101.9524795679581</v>
      </c>
      <c r="AJ1170" t="n">
        <v>17.98375780859211</v>
      </c>
      <c r="AK1170" t="n">
        <v>5.607765831866445</v>
      </c>
      <c r="AL1170" t="n">
        <v>17.98375780859211</v>
      </c>
      <c r="AM1170" t="n">
        <v>0</v>
      </c>
      <c r="AN1170" t="n">
        <v>0</v>
      </c>
      <c r="AO1170" t="n">
        <v>18.01625552658333</v>
      </c>
      <c r="AP1170" t="n">
        <v>0</v>
      </c>
      <c r="AQ1170" t="n">
        <v>3.881112735180068</v>
      </c>
      <c r="AR1170" t="n">
        <v>1</v>
      </c>
      <c r="AS1170" t="n">
        <v>0</v>
      </c>
      <c r="AT1170" t="n">
        <v>0</v>
      </c>
      <c r="AU1170" t="n">
        <v>0</v>
      </c>
      <c r="AV1170" t="n">
        <v>3.892759074394301</v>
      </c>
      <c r="AW1170" t="n">
        <v>1.223817366851758</v>
      </c>
    </row>
    <row r="1171" spans="1:49">
      <c r="A1171" t="n">
        <v>0</v>
      </c>
      <c r="B1171" t="n">
        <v>-21.42638506</v>
      </c>
      <c r="C1171" t="n">
        <v>58.50839578</v>
      </c>
      <c r="D1171" t="n">
        <v>92.96720046999999</v>
      </c>
      <c r="E1171" t="n">
        <v>1518.773457</v>
      </c>
      <c r="F1171" t="n">
        <v>1168</v>
      </c>
      <c r="G1171" t="n">
        <v>60</v>
      </c>
      <c r="H1171" t="n">
        <v>0.4411377782389696</v>
      </c>
      <c r="I1171" t="n">
        <v>-0</v>
      </c>
      <c r="J1171" t="n">
        <v>0</v>
      </c>
      <c r="K1171" t="n">
        <v>0</v>
      </c>
      <c r="L1171" t="n">
        <v>0.194748338687501</v>
      </c>
      <c r="M1171" t="n">
        <v>0</v>
      </c>
      <c r="N1171" t="n">
        <v>90.82002149977264</v>
      </c>
      <c r="O1171" t="n">
        <v>16.95970756861881</v>
      </c>
      <c r="P1171" t="b">
        <v>1</v>
      </c>
      <c r="Q1171" t="n">
        <v>0</v>
      </c>
      <c r="R1171" t="b">
        <v>0</v>
      </c>
      <c r="S1171" t="n">
        <v>16.95970756861881</v>
      </c>
      <c r="T1171" t="n">
        <v>492.7594587839716</v>
      </c>
      <c r="U1171" t="n">
        <v>1943.443305443984</v>
      </c>
      <c r="V1171" t="n">
        <v>328.6659945117848</v>
      </c>
      <c r="W1171" t="n">
        <v>4</v>
      </c>
      <c r="X1171" t="n">
        <v>1733.551428456034</v>
      </c>
      <c r="Y1171" t="b">
        <v>0</v>
      </c>
      <c r="Z1171" t="n">
        <v>1733.551428456034</v>
      </c>
      <c r="AA1171" t="b">
        <v>0</v>
      </c>
      <c r="AB1171" t="n">
        <v>83.33316290866755</v>
      </c>
      <c r="AC1171" t="n">
        <v>16.95970756861881</v>
      </c>
      <c r="AD1171" t="b">
        <v>0</v>
      </c>
      <c r="AE1171" t="n">
        <v>0</v>
      </c>
      <c r="AF1171" t="n">
        <v>0</v>
      </c>
      <c r="AG1171" t="n">
        <v>0.9441820843289545</v>
      </c>
      <c r="AH1171" t="n">
        <v>40.40121566676124</v>
      </c>
      <c r="AI1171" t="n">
        <v>98.94577531551322</v>
      </c>
      <c r="AJ1171" t="n">
        <v>17.96232723550601</v>
      </c>
      <c r="AK1171" t="n">
        <v>5.522946942567557</v>
      </c>
      <c r="AL1171" t="n">
        <v>17.96232723550601</v>
      </c>
      <c r="AM1171" t="n">
        <v>0</v>
      </c>
      <c r="AN1171" t="n">
        <v>0</v>
      </c>
      <c r="AO1171" t="n">
        <v>17.96445137942968</v>
      </c>
      <c r="AP1171" t="n">
        <v>0</v>
      </c>
      <c r="AQ1171" t="n">
        <v>3.869241430188344</v>
      </c>
      <c r="AR1171" t="n">
        <v>1</v>
      </c>
      <c r="AS1171" t="n">
        <v>0</v>
      </c>
      <c r="AT1171" t="n">
        <v>0</v>
      </c>
      <c r="AU1171" t="n">
        <v>0</v>
      </c>
      <c r="AV1171" t="n">
        <v>3.880853091421871</v>
      </c>
      <c r="AW1171" t="n">
        <v>1.220074327929328</v>
      </c>
    </row>
    <row r="1172" spans="1:49">
      <c r="A1172" t="n">
        <v>0</v>
      </c>
      <c r="B1172" t="n">
        <v>-21.42638506</v>
      </c>
      <c r="C1172" t="n">
        <v>58.638085625</v>
      </c>
      <c r="D1172" t="n">
        <v>93.17327177999999</v>
      </c>
      <c r="E1172" t="n">
        <v>1581.408286</v>
      </c>
      <c r="F1172" t="n">
        <v>1169</v>
      </c>
      <c r="G1172" t="n">
        <v>61.5</v>
      </c>
      <c r="H1172" t="n">
        <v>0.438476212980671</v>
      </c>
      <c r="I1172" t="n">
        <v>-0</v>
      </c>
      <c r="J1172" t="n">
        <v>0</v>
      </c>
      <c r="K1172" t="n">
        <v>0</v>
      </c>
      <c r="L1172" t="n">
        <v>0.1856479991666722</v>
      </c>
      <c r="M1172" t="n">
        <v>0</v>
      </c>
      <c r="N1172" t="n">
        <v>90.81258178273791</v>
      </c>
      <c r="O1172" t="n">
        <v>17.40556374005694</v>
      </c>
      <c r="P1172" t="b">
        <v>1</v>
      </c>
      <c r="Q1172" t="n">
        <v>0</v>
      </c>
      <c r="R1172" t="b">
        <v>0</v>
      </c>
      <c r="S1172" t="n">
        <v>17.40556374005694</v>
      </c>
      <c r="T1172" t="n">
        <v>505.0784452535709</v>
      </c>
      <c r="U1172" t="n">
        <v>1992.029388080083</v>
      </c>
      <c r="V1172" t="n">
        <v>329.0793577786164</v>
      </c>
      <c r="W1172" t="n">
        <v>4</v>
      </c>
      <c r="X1172" t="n">
        <v>1776.890214167434</v>
      </c>
      <c r="Y1172" t="b">
        <v>0</v>
      </c>
      <c r="Z1172" t="n">
        <v>1776.890214167434</v>
      </c>
      <c r="AA1172" t="b">
        <v>0</v>
      </c>
      <c r="AB1172" t="n">
        <v>83.43797103920295</v>
      </c>
      <c r="AC1172" t="n">
        <v>17.40556374005694</v>
      </c>
      <c r="AD1172" t="b">
        <v>0</v>
      </c>
      <c r="AE1172" t="n">
        <v>0</v>
      </c>
      <c r="AF1172" t="n">
        <v>0</v>
      </c>
      <c r="AG1172" t="n">
        <v>0.9440339279434367</v>
      </c>
      <c r="AH1172" t="n">
        <v>40.43359529091068</v>
      </c>
      <c r="AI1172" t="n">
        <v>99.08576747968107</v>
      </c>
      <c r="AJ1172" t="n">
        <v>18.43743452947151</v>
      </c>
      <c r="AK1172" t="n">
        <v>5.545441202547707</v>
      </c>
      <c r="AL1172" t="n">
        <v>18.43743452947151</v>
      </c>
      <c r="AM1172" t="n">
        <v>0</v>
      </c>
      <c r="AN1172" t="n">
        <v>0</v>
      </c>
      <c r="AO1172" t="n">
        <v>18.44446031791707</v>
      </c>
      <c r="AP1172" t="n">
        <v>0</v>
      </c>
      <c r="AQ1172" t="n">
        <v>3.944315346371793</v>
      </c>
      <c r="AR1172" t="n">
        <v>1</v>
      </c>
      <c r="AS1172" t="n">
        <v>0</v>
      </c>
      <c r="AT1172" t="n">
        <v>0</v>
      </c>
      <c r="AU1172" t="n">
        <v>0</v>
      </c>
      <c r="AV1172" t="n">
        <v>3.955343754115916</v>
      </c>
      <c r="AW1172" t="n">
        <v>1.243492927675949</v>
      </c>
    </row>
    <row r="1173" spans="1:49">
      <c r="A1173" t="n">
        <v>0</v>
      </c>
      <c r="B1173" t="n">
        <v>-21.42638506</v>
      </c>
      <c r="C1173" t="n">
        <v>58.76098547</v>
      </c>
      <c r="D1173" t="n">
        <v>93.368554085</v>
      </c>
      <c r="E1173" t="n">
        <v>1639.85507</v>
      </c>
      <c r="F1173" t="n">
        <v>1170</v>
      </c>
      <c r="G1173" t="n">
        <v>63.1</v>
      </c>
      <c r="H1173" t="n">
        <v>0.3882907031716769</v>
      </c>
      <c r="I1173" t="n">
        <v>-0</v>
      </c>
      <c r="J1173" t="n">
        <v>0</v>
      </c>
      <c r="K1173" t="n">
        <v>0</v>
      </c>
      <c r="L1173" t="n">
        <v>0.176905212374996</v>
      </c>
      <c r="M1173" t="n">
        <v>0</v>
      </c>
      <c r="N1173" t="n">
        <v>90.80514206570318</v>
      </c>
      <c r="O1173" t="n">
        <v>16.4745178815127</v>
      </c>
      <c r="P1173" t="b">
        <v>1</v>
      </c>
      <c r="Q1173" t="n">
        <v>0</v>
      </c>
      <c r="R1173" t="b">
        <v>0</v>
      </c>
      <c r="S1173" t="n">
        <v>16.4745178815127</v>
      </c>
      <c r="T1173" t="n">
        <v>518.2186974878101</v>
      </c>
      <c r="U1173" t="n">
        <v>2043.854542891923</v>
      </c>
      <c r="V1173" t="n">
        <v>303.5785048215374</v>
      </c>
      <c r="W1173" t="n">
        <v>4</v>
      </c>
      <c r="X1173" t="n">
        <v>1823.118252259595</v>
      </c>
      <c r="Y1173" t="b">
        <v>0</v>
      </c>
      <c r="Z1173" t="n">
        <v>1823.118252259595</v>
      </c>
      <c r="AA1173" t="b">
        <v>0</v>
      </c>
      <c r="AB1173" t="n">
        <v>76.97223753081576</v>
      </c>
      <c r="AC1173" t="n">
        <v>16.4745178815127</v>
      </c>
      <c r="AD1173" t="b">
        <v>0</v>
      </c>
      <c r="AE1173" t="n">
        <v>0</v>
      </c>
      <c r="AF1173" t="n">
        <v>0</v>
      </c>
      <c r="AG1173" t="n">
        <v>0.9421042665238351</v>
      </c>
      <c r="AH1173" t="n">
        <v>40.46691435162137</v>
      </c>
      <c r="AI1173" t="n">
        <v>91.59468774000807</v>
      </c>
      <c r="AJ1173" t="n">
        <v>17.48693692079347</v>
      </c>
      <c r="AK1173" t="n">
        <v>5.302941629228073</v>
      </c>
      <c r="AL1173" t="n">
        <v>17.48693692079347</v>
      </c>
      <c r="AM1173" t="n">
        <v>0</v>
      </c>
      <c r="AN1173" t="n">
        <v>0</v>
      </c>
      <c r="AO1173" t="n">
        <v>17.49296634026066</v>
      </c>
      <c r="AP1173" t="n">
        <v>0</v>
      </c>
      <c r="AQ1173" t="n">
        <v>3.740518763089837</v>
      </c>
      <c r="AR1173" t="n">
        <v>1</v>
      </c>
      <c r="AS1173" t="n">
        <v>0</v>
      </c>
      <c r="AT1173" t="n">
        <v>0</v>
      </c>
      <c r="AU1173" t="n">
        <v>0</v>
      </c>
      <c r="AV1173" t="n">
        <v>3.751163882570378</v>
      </c>
      <c r="AW1173" t="n">
        <v>1.179302242359039</v>
      </c>
    </row>
    <row r="1174" spans="1:49">
      <c r="A1174" t="n">
        <v>0</v>
      </c>
      <c r="B1174" t="n">
        <v>-21.42638506</v>
      </c>
      <c r="C1174" t="n">
        <v>58.876060325</v>
      </c>
      <c r="D1174" t="n">
        <v>93.551402835</v>
      </c>
      <c r="E1174" t="n">
        <v>1693.5761405</v>
      </c>
      <c r="F1174" t="n">
        <v>1171</v>
      </c>
      <c r="G1174" t="n">
        <v>64.3</v>
      </c>
      <c r="H1174" t="n">
        <v>0.3416943076659624</v>
      </c>
      <c r="I1174" t="n">
        <v>-0</v>
      </c>
      <c r="J1174" t="n">
        <v>0</v>
      </c>
      <c r="K1174" t="n">
        <v>0</v>
      </c>
      <c r="L1174" t="n">
        <v>0.1693890358333334</v>
      </c>
      <c r="M1174" t="n">
        <v>0</v>
      </c>
      <c r="N1174" t="n">
        <v>90.79770234866845</v>
      </c>
      <c r="O1174" t="n">
        <v>15.46005982034997</v>
      </c>
      <c r="P1174" t="b">
        <v>1</v>
      </c>
      <c r="Q1174" t="n">
        <v>0</v>
      </c>
      <c r="R1174" t="b">
        <v>0</v>
      </c>
      <c r="S1174" t="n">
        <v>15.46005982034997</v>
      </c>
      <c r="T1174" t="n">
        <v>528.0738866634895</v>
      </c>
      <c r="U1174" t="n">
        <v>2082.723409000802</v>
      </c>
      <c r="V1174" t="n">
        <v>279.5682577434159</v>
      </c>
      <c r="W1174" t="n">
        <v>4</v>
      </c>
      <c r="X1174" t="n">
        <v>1857.789280828716</v>
      </c>
      <c r="Y1174" t="b">
        <v>0</v>
      </c>
      <c r="Z1174" t="n">
        <v>1857.789280828716</v>
      </c>
      <c r="AA1174" t="b">
        <v>0</v>
      </c>
      <c r="AB1174" t="n">
        <v>70.88444668950709</v>
      </c>
      <c r="AC1174" t="n">
        <v>15.46005982034997</v>
      </c>
      <c r="AD1174" t="b">
        <v>0</v>
      </c>
      <c r="AE1174" t="n">
        <v>0</v>
      </c>
      <c r="AF1174" t="n">
        <v>0</v>
      </c>
      <c r="AG1174" t="n">
        <v>0.9400183903367357</v>
      </c>
      <c r="AH1174" t="n">
        <v>40.49953849393444</v>
      </c>
      <c r="AI1174" t="n">
        <v>84.53756788473859</v>
      </c>
      <c r="AJ1174" t="n">
        <v>16.4465503859045</v>
      </c>
      <c r="AK1174" t="n">
        <v>5.070699398744111</v>
      </c>
      <c r="AL1174" t="n">
        <v>16.4465503859045</v>
      </c>
      <c r="AM1174" t="n">
        <v>0</v>
      </c>
      <c r="AN1174" t="n">
        <v>0</v>
      </c>
      <c r="AO1174" t="n">
        <v>16.45154846008067</v>
      </c>
      <c r="AP1174" t="n">
        <v>0</v>
      </c>
      <c r="AQ1174" t="n">
        <v>3.528934277728804</v>
      </c>
      <c r="AR1174" t="n">
        <v>1</v>
      </c>
      <c r="AS1174" t="n">
        <v>0</v>
      </c>
      <c r="AT1174" t="n">
        <v>0</v>
      </c>
      <c r="AU1174" t="n">
        <v>0</v>
      </c>
      <c r="AV1174" t="n">
        <v>3.539385273468327</v>
      </c>
      <c r="AW1174" t="n">
        <v>1.112722642955722</v>
      </c>
    </row>
    <row r="1175" spans="1:49">
      <c r="A1175" t="n">
        <v>0</v>
      </c>
      <c r="B1175" t="n">
        <v>-21.42638506</v>
      </c>
      <c r="C1175" t="n">
        <v>58.98255254</v>
      </c>
      <c r="D1175" t="n">
        <v>93.72061416</v>
      </c>
      <c r="E1175" t="n">
        <v>1741.9800565</v>
      </c>
      <c r="F1175" t="n">
        <v>1172</v>
      </c>
      <c r="G1175" t="n">
        <v>65.7</v>
      </c>
      <c r="H1175" t="n">
        <v>0.4115987328311448</v>
      </c>
      <c r="I1175" t="n">
        <v>-0</v>
      </c>
      <c r="J1175" t="n">
        <v>0</v>
      </c>
      <c r="K1175" t="n">
        <v>0</v>
      </c>
      <c r="L1175" t="n">
        <v>0.1652547765208333</v>
      </c>
      <c r="M1175" t="n">
        <v>0</v>
      </c>
      <c r="N1175" t="n">
        <v>90.79026263163372</v>
      </c>
      <c r="O1175" t="n">
        <v>18.07010488448669</v>
      </c>
      <c r="P1175" t="b">
        <v>1</v>
      </c>
      <c r="Q1175" t="n">
        <v>0</v>
      </c>
      <c r="R1175" t="b">
        <v>0</v>
      </c>
      <c r="S1175" t="n">
        <v>18.07010488448669</v>
      </c>
      <c r="T1175" t="n">
        <v>539.5716073684489</v>
      </c>
      <c r="U1175" t="n">
        <v>2128.070419461163</v>
      </c>
      <c r="V1175" t="n">
        <v>319.8033189976068</v>
      </c>
      <c r="W1175" t="n">
        <v>4</v>
      </c>
      <c r="X1175" t="n">
        <v>1898.238814159357</v>
      </c>
      <c r="Y1175" t="b">
        <v>0</v>
      </c>
      <c r="Z1175" t="n">
        <v>1898.238814159357</v>
      </c>
      <c r="AA1175" t="b">
        <v>0</v>
      </c>
      <c r="AB1175" t="n">
        <v>81.08603422860213</v>
      </c>
      <c r="AC1175" t="n">
        <v>18.07010488448669</v>
      </c>
      <c r="AD1175" t="b">
        <v>0</v>
      </c>
      <c r="AE1175" t="n">
        <v>0</v>
      </c>
      <c r="AF1175" t="n">
        <v>0</v>
      </c>
      <c r="AG1175" t="n">
        <v>0.9429387881624411</v>
      </c>
      <c r="AH1175" t="n">
        <v>40.53125673641088</v>
      </c>
      <c r="AI1175" t="n">
        <v>96.40458846111063</v>
      </c>
      <c r="AJ1175" t="n">
        <v>19.16360331268261</v>
      </c>
      <c r="AK1175" t="n">
        <v>5.500962644292116</v>
      </c>
      <c r="AL1175" t="n">
        <v>19.16360331268261</v>
      </c>
      <c r="AM1175" t="n">
        <v>0</v>
      </c>
      <c r="AN1175" t="n">
        <v>0</v>
      </c>
      <c r="AO1175" t="n">
        <v>19.16782868333419</v>
      </c>
      <c r="AP1175" t="n">
        <v>0</v>
      </c>
      <c r="AQ1175" t="n">
        <v>4.042208952354366</v>
      </c>
      <c r="AR1175" t="n">
        <v>1</v>
      </c>
      <c r="AS1175" t="n">
        <v>0</v>
      </c>
      <c r="AT1175" t="n">
        <v>0</v>
      </c>
      <c r="AU1175" t="n">
        <v>0</v>
      </c>
      <c r="AV1175" t="n">
        <v>4.051656579440725</v>
      </c>
      <c r="AW1175" t="n">
        <v>1.27377204488574</v>
      </c>
    </row>
    <row r="1176" spans="1:49">
      <c r="A1176" t="n">
        <v>0</v>
      </c>
      <c r="B1176" t="n">
        <v>-21.42638506</v>
      </c>
      <c r="C1176" t="n">
        <v>59.087093145</v>
      </c>
      <c r="D1176" t="n">
        <v>93.88672446000001</v>
      </c>
      <c r="E1176" t="n">
        <v>1787.475595</v>
      </c>
      <c r="F1176" t="n">
        <v>1173</v>
      </c>
      <c r="G1176" t="n">
        <v>67.09999999999999</v>
      </c>
      <c r="H1176" t="n">
        <v>0.3452440943427799</v>
      </c>
      <c r="I1176" t="n">
        <v>-0</v>
      </c>
      <c r="J1176" t="n">
        <v>0</v>
      </c>
      <c r="K1176" t="n">
        <v>0</v>
      </c>
      <c r="L1176" t="n">
        <v>0.1658866926458316</v>
      </c>
      <c r="M1176" t="n">
        <v>0</v>
      </c>
      <c r="N1176" t="n">
        <v>90.782822914599</v>
      </c>
      <c r="O1176" t="n">
        <v>16.46295582800575</v>
      </c>
      <c r="P1176" t="b">
        <v>1</v>
      </c>
      <c r="Q1176" t="n">
        <v>0</v>
      </c>
      <c r="R1176" t="b">
        <v>0</v>
      </c>
      <c r="S1176" t="n">
        <v>16.46295582800575</v>
      </c>
      <c r="T1176" t="n">
        <v>551.0693280734082</v>
      </c>
      <c r="U1176" t="n">
        <v>2173.417429921522</v>
      </c>
      <c r="V1176" t="n">
        <v>285.2810705786488</v>
      </c>
      <c r="W1176" t="n">
        <v>4</v>
      </c>
      <c r="X1176" t="n">
        <v>1938.688347489998</v>
      </c>
      <c r="Y1176" t="b">
        <v>0</v>
      </c>
      <c r="Z1176" t="n">
        <v>1938.688347489998</v>
      </c>
      <c r="AA1176" t="b">
        <v>0</v>
      </c>
      <c r="AB1176" t="n">
        <v>72.33292864570203</v>
      </c>
      <c r="AC1176" t="n">
        <v>16.46295582800575</v>
      </c>
      <c r="AD1176" t="b">
        <v>0</v>
      </c>
      <c r="AE1176" t="n">
        <v>0</v>
      </c>
      <c r="AF1176" t="n">
        <v>0</v>
      </c>
      <c r="AG1176" t="n">
        <v>0.9401377333112509</v>
      </c>
      <c r="AH1176" t="n">
        <v>40.56652479004937</v>
      </c>
      <c r="AI1176" t="n">
        <v>86.25409268030478</v>
      </c>
      <c r="AJ1176" t="n">
        <v>17.51121696820073</v>
      </c>
      <c r="AK1176" t="n">
        <v>5.163365499024493</v>
      </c>
      <c r="AL1176" t="n">
        <v>17.51121696820073</v>
      </c>
      <c r="AM1176" t="n">
        <v>0</v>
      </c>
      <c r="AN1176" t="n">
        <v>0</v>
      </c>
      <c r="AO1176" t="n">
        <v>17.51644911572427</v>
      </c>
      <c r="AP1176" t="n">
        <v>0</v>
      </c>
      <c r="AQ1176" t="n">
        <v>3.718488617005392</v>
      </c>
      <c r="AR1176" t="n">
        <v>1</v>
      </c>
      <c r="AS1176" t="n">
        <v>0</v>
      </c>
      <c r="AT1176" t="n">
        <v>0</v>
      </c>
      <c r="AU1176" t="n">
        <v>0</v>
      </c>
      <c r="AV1176" t="n">
        <v>3.727965158422635</v>
      </c>
      <c r="AW1176" t="n">
        <v>1.172008957324381</v>
      </c>
    </row>
    <row r="1177" spans="1:49">
      <c r="A1177" t="n">
        <v>0</v>
      </c>
      <c r="B1177" t="n">
        <v>-21.42638506</v>
      </c>
      <c r="C1177" t="n">
        <v>59.17602544</v>
      </c>
      <c r="D1177" t="n">
        <v>94.02803385999999</v>
      </c>
      <c r="E1177" t="n">
        <v>1637.491037</v>
      </c>
      <c r="F1177" t="n">
        <v>1174</v>
      </c>
      <c r="G1177" t="n">
        <v>68.3</v>
      </c>
      <c r="H1177" t="n">
        <v>0.3740915564643821</v>
      </c>
      <c r="I1177" t="n">
        <v>-0</v>
      </c>
      <c r="J1177" t="n">
        <v>0</v>
      </c>
      <c r="K1177" t="n">
        <v>0</v>
      </c>
      <c r="L1177" t="n">
        <v>0.1662572698541697</v>
      </c>
      <c r="M1177" t="n">
        <v>0</v>
      </c>
      <c r="N1177" t="n">
        <v>90.77538319756427</v>
      </c>
      <c r="O1177" t="n">
        <v>17.78497579003087</v>
      </c>
      <c r="P1177" t="b">
        <v>1</v>
      </c>
      <c r="Q1177" t="n">
        <v>0</v>
      </c>
      <c r="R1177" t="b">
        <v>0</v>
      </c>
      <c r="S1177" t="n">
        <v>17.78497579003087</v>
      </c>
      <c r="T1177" t="n">
        <v>560.9245172490876</v>
      </c>
      <c r="U1177" t="n">
        <v>2212.286296030401</v>
      </c>
      <c r="V1177" t="n">
        <v>302.7751566611742</v>
      </c>
      <c r="W1177" t="n">
        <v>5</v>
      </c>
      <c r="X1177" t="n">
        <v>1491.080963524491</v>
      </c>
      <c r="Y1177" t="b">
        <v>1</v>
      </c>
      <c r="Z1177" t="n">
        <v>1491.080963524491</v>
      </c>
      <c r="AA1177" t="b">
        <v>0</v>
      </c>
      <c r="AB1177" t="n">
        <v>76.7685488491821</v>
      </c>
      <c r="AC1177" t="n">
        <v>17.78497579003087</v>
      </c>
      <c r="AD1177" t="b">
        <v>0</v>
      </c>
      <c r="AE1177" t="n">
        <v>0</v>
      </c>
      <c r="AF1177" t="n">
        <v>146.4100734755093</v>
      </c>
      <c r="AG1177" t="n">
        <v>0.9488064099282344</v>
      </c>
      <c r="AH1177" t="n">
        <v>40.60023339651288</v>
      </c>
      <c r="AI1177" t="n">
        <v>120.0454833744155</v>
      </c>
      <c r="AJ1177" t="n">
        <v>18.74457803397016</v>
      </c>
      <c r="AK1177" t="n">
        <v>6.145559265836781</v>
      </c>
      <c r="AL1177" t="n">
        <v>20.58511863126544</v>
      </c>
      <c r="AM1177" t="n">
        <v>0</v>
      </c>
      <c r="AN1177" t="n">
        <v>0</v>
      </c>
      <c r="AO1177" t="n">
        <v>20.64194662276685</v>
      </c>
      <c r="AP1177" t="n">
        <v>0</v>
      </c>
      <c r="AQ1177" t="n">
        <v>4.363052129830134</v>
      </c>
      <c r="AR1177" t="n">
        <v>1</v>
      </c>
      <c r="AS1177" t="n">
        <v>0</v>
      </c>
      <c r="AT1177" t="n">
        <v>0</v>
      </c>
      <c r="AU1177" t="n">
        <v>0</v>
      </c>
      <c r="AV1177" t="n">
        <v>4.373345461756663</v>
      </c>
      <c r="AW1177" t="n">
        <v>1.374905568275608</v>
      </c>
    </row>
    <row r="1178" spans="1:49">
      <c r="A1178" t="n">
        <v>0</v>
      </c>
      <c r="B1178" t="n">
        <v>-21.42638506</v>
      </c>
      <c r="C1178" t="n">
        <v>59.25853481999999</v>
      </c>
      <c r="D1178" t="n">
        <v>94.15913754</v>
      </c>
      <c r="E1178" t="n">
        <v>1443.1162945</v>
      </c>
      <c r="F1178" t="n">
        <v>1175</v>
      </c>
      <c r="G1178" t="n">
        <v>69.7</v>
      </c>
      <c r="H1178" t="n">
        <v>0.3250563464663596</v>
      </c>
      <c r="I1178" t="n">
        <v>-0</v>
      </c>
      <c r="J1178" t="n">
        <v>0</v>
      </c>
      <c r="K1178" t="n">
        <v>0</v>
      </c>
      <c r="L1178" t="n">
        <v>0.1670561517499972</v>
      </c>
      <c r="M1178" t="n">
        <v>0</v>
      </c>
      <c r="N1178" t="n">
        <v>90.76794348052954</v>
      </c>
      <c r="O1178" t="n">
        <v>16.65419187753878</v>
      </c>
      <c r="P1178" t="b">
        <v>1</v>
      </c>
      <c r="Q1178" t="n">
        <v>0</v>
      </c>
      <c r="R1178" t="b">
        <v>0</v>
      </c>
      <c r="S1178" t="n">
        <v>16.65419187753878</v>
      </c>
      <c r="T1178" t="n">
        <v>572.422237954047</v>
      </c>
      <c r="U1178" t="n">
        <v>2257.633306490761</v>
      </c>
      <c r="V1178" t="n">
        <v>277.8295584726017</v>
      </c>
      <c r="W1178" t="n">
        <v>5</v>
      </c>
      <c r="X1178" t="n">
        <v>1521.644848574773</v>
      </c>
      <c r="Y1178" t="b">
        <v>0</v>
      </c>
      <c r="Z1178" t="n">
        <v>1521.644848574773</v>
      </c>
      <c r="AA1178" t="b">
        <v>0</v>
      </c>
      <c r="AB1178" t="n">
        <v>70.44360001840813</v>
      </c>
      <c r="AC1178" t="n">
        <v>16.65419187753878</v>
      </c>
      <c r="AD1178" t="b">
        <v>0</v>
      </c>
      <c r="AE1178" t="n">
        <v>0</v>
      </c>
      <c r="AF1178" t="n">
        <v>0</v>
      </c>
      <c r="AG1178" t="n">
        <v>0.9472591811532409</v>
      </c>
      <c r="AH1178" t="n">
        <v>40.6313755537705</v>
      </c>
      <c r="AI1178" t="n">
        <v>110.3348788903122</v>
      </c>
      <c r="AJ1178" t="n">
        <v>17.5814520554587</v>
      </c>
      <c r="AK1178" t="n">
        <v>5.819151860033045</v>
      </c>
      <c r="AL1178" t="n">
        <v>17.5814520554587</v>
      </c>
      <c r="AM1178" t="n">
        <v>0</v>
      </c>
      <c r="AN1178" t="n">
        <v>0</v>
      </c>
      <c r="AO1178" t="n">
        <v>17.60079033105837</v>
      </c>
      <c r="AP1178" t="n">
        <v>0</v>
      </c>
      <c r="AQ1178" t="n">
        <v>3.823878573613582</v>
      </c>
      <c r="AR1178" t="n">
        <v>1</v>
      </c>
      <c r="AS1178" t="n">
        <v>0</v>
      </c>
      <c r="AT1178" t="n">
        <v>0</v>
      </c>
      <c r="AU1178" t="n">
        <v>0</v>
      </c>
      <c r="AV1178" t="n">
        <v>3.836158431696863</v>
      </c>
      <c r="AW1178" t="n">
        <v>1.206023085678867</v>
      </c>
    </row>
    <row r="1179" spans="1:49">
      <c r="A1179" t="n">
        <v>0</v>
      </c>
      <c r="B1179" t="n">
        <v>-21.42638506</v>
      </c>
      <c r="C1179" t="n">
        <v>59.365154265</v>
      </c>
      <c r="D1179" t="n">
        <v>94.32855103</v>
      </c>
      <c r="E1179" t="n">
        <v>1436.609725</v>
      </c>
      <c r="F1179" t="n">
        <v>1176</v>
      </c>
      <c r="G1179" t="n">
        <v>70.59999999999999</v>
      </c>
      <c r="H1179" t="n">
        <v>0.2423497243368526</v>
      </c>
      <c r="I1179" t="n">
        <v>-0</v>
      </c>
      <c r="J1179" t="n">
        <v>0</v>
      </c>
      <c r="K1179" t="n">
        <v>0</v>
      </c>
      <c r="L1179" t="n">
        <v>0.167320201791667</v>
      </c>
      <c r="M1179" t="n">
        <v>0</v>
      </c>
      <c r="N1179" t="n">
        <v>90.76050376349481</v>
      </c>
      <c r="O1179" t="n">
        <v>14.19082671053332</v>
      </c>
      <c r="P1179" t="b">
        <v>1</v>
      </c>
      <c r="Q1179" t="n">
        <v>0</v>
      </c>
      <c r="R1179" t="b">
        <v>0</v>
      </c>
      <c r="S1179" t="n">
        <v>14.19082671053332</v>
      </c>
      <c r="T1179" t="n">
        <v>579.8136298358065</v>
      </c>
      <c r="U1179" t="n">
        <v>2286.784956072421</v>
      </c>
      <c r="V1179" t="n">
        <v>233.717191316954</v>
      </c>
      <c r="W1179" t="n">
        <v>5</v>
      </c>
      <c r="X1179" t="n">
        <v>1541.293060392812</v>
      </c>
      <c r="Y1179" t="b">
        <v>0</v>
      </c>
      <c r="Z1179" t="n">
        <v>1541.293060392812</v>
      </c>
      <c r="AA1179" t="b">
        <v>0</v>
      </c>
      <c r="AB1179" t="n">
        <v>59.25892274770639</v>
      </c>
      <c r="AC1179" t="n">
        <v>14.19082671053332</v>
      </c>
      <c r="AD1179" t="b">
        <v>0</v>
      </c>
      <c r="AE1179" t="n">
        <v>0</v>
      </c>
      <c r="AF1179" t="n">
        <v>0</v>
      </c>
      <c r="AG1179" t="n">
        <v>0.9438771978611351</v>
      </c>
      <c r="AH1179" t="n">
        <v>40.66141903545302</v>
      </c>
      <c r="AI1179" t="n">
        <v>93.1490352418197</v>
      </c>
      <c r="AJ1179" t="n">
        <v>15.03461122134354</v>
      </c>
      <c r="AK1179" t="n">
        <v>5.227784874302799</v>
      </c>
      <c r="AL1179" t="n">
        <v>15.03461122134354</v>
      </c>
      <c r="AM1179" t="n">
        <v>0</v>
      </c>
      <c r="AN1179" t="n">
        <v>0</v>
      </c>
      <c r="AO1179" t="n">
        <v>15.03490529415414</v>
      </c>
      <c r="AP1179" t="n">
        <v>0</v>
      </c>
      <c r="AQ1179" t="n">
        <v>3.304102585504595</v>
      </c>
      <c r="AR1179" t="n">
        <v>1</v>
      </c>
      <c r="AS1179" t="n">
        <v>0</v>
      </c>
      <c r="AT1179" t="n">
        <v>0</v>
      </c>
      <c r="AU1179" t="n">
        <v>0</v>
      </c>
      <c r="AV1179" t="n">
        <v>3.316354885070803</v>
      </c>
      <c r="AW1179" t="n">
        <v>1.042605675159802</v>
      </c>
    </row>
    <row r="1180" spans="1:49">
      <c r="A1180" t="n">
        <v>0</v>
      </c>
      <c r="B1180" t="n">
        <v>-21.42638506</v>
      </c>
      <c r="C1180" t="n">
        <v>59.487467685</v>
      </c>
      <c r="D1180" t="n">
        <v>94.52290153999999</v>
      </c>
      <c r="E1180" t="n">
        <v>1467.888125</v>
      </c>
      <c r="F1180" t="n">
        <v>1177</v>
      </c>
      <c r="G1180" t="n">
        <v>71.59999999999999</v>
      </c>
      <c r="H1180" t="n">
        <v>0.2888780895195602</v>
      </c>
      <c r="I1180" t="n">
        <v>-0</v>
      </c>
      <c r="J1180" t="n">
        <v>0</v>
      </c>
      <c r="K1180" t="n">
        <v>0</v>
      </c>
      <c r="L1180" t="n">
        <v>0.1645324147291615</v>
      </c>
      <c r="M1180" t="n">
        <v>0</v>
      </c>
      <c r="N1180" t="n">
        <v>90.75306404646008</v>
      </c>
      <c r="O1180" t="n">
        <v>16.05369729899891</v>
      </c>
      <c r="P1180" t="b">
        <v>1</v>
      </c>
      <c r="Q1180" t="n">
        <v>0</v>
      </c>
      <c r="R1180" t="b">
        <v>0</v>
      </c>
      <c r="S1180" t="n">
        <v>16.05369729899891</v>
      </c>
      <c r="T1180" t="n">
        <v>588.026287482206</v>
      </c>
      <c r="U1180" t="n">
        <v>2319.17567782982</v>
      </c>
      <c r="V1180" t="n">
        <v>260.7052100656981</v>
      </c>
      <c r="W1180" t="n">
        <v>5</v>
      </c>
      <c r="X1180" t="n">
        <v>1563.124406857299</v>
      </c>
      <c r="Y1180" t="b">
        <v>0</v>
      </c>
      <c r="Z1180" t="n">
        <v>1563.124406857299</v>
      </c>
      <c r="AA1180" t="b">
        <v>0</v>
      </c>
      <c r="AB1180" t="n">
        <v>66.10172669008571</v>
      </c>
      <c r="AC1180" t="n">
        <v>16.05369729899891</v>
      </c>
      <c r="AD1180" t="b">
        <v>0</v>
      </c>
      <c r="AE1180" t="n">
        <v>0</v>
      </c>
      <c r="AF1180" t="n">
        <v>0</v>
      </c>
      <c r="AG1180" t="n">
        <v>0.9459574225103506</v>
      </c>
      <c r="AH1180" t="n">
        <v>40.68866027542216</v>
      </c>
      <c r="AI1180" t="n">
        <v>103.6767365402898</v>
      </c>
      <c r="AJ1180" t="n">
        <v>16.97084553382554</v>
      </c>
      <c r="AK1180" t="n">
        <v>5.60295806835255</v>
      </c>
      <c r="AL1180" t="n">
        <v>16.97084553382554</v>
      </c>
      <c r="AM1180" t="n">
        <v>0</v>
      </c>
      <c r="AN1180" t="n">
        <v>0</v>
      </c>
      <c r="AO1180" t="n">
        <v>16.97263129229832</v>
      </c>
      <c r="AP1180" t="n">
        <v>0</v>
      </c>
      <c r="AQ1180" t="n">
        <v>3.686300448075671</v>
      </c>
      <c r="AR1180" t="n">
        <v>1</v>
      </c>
      <c r="AS1180" t="n">
        <v>0</v>
      </c>
      <c r="AT1180" t="n">
        <v>0</v>
      </c>
      <c r="AU1180" t="n">
        <v>0</v>
      </c>
      <c r="AV1180" t="n">
        <v>3.698341542109464</v>
      </c>
      <c r="AW1180" t="n">
        <v>1.162695795266271</v>
      </c>
    </row>
    <row r="1181" spans="1:49">
      <c r="A1181" t="n">
        <v>0</v>
      </c>
      <c r="B1181" t="n">
        <v>-21.42638506</v>
      </c>
      <c r="C1181" t="n">
        <v>59.605643645</v>
      </c>
      <c r="D1181" t="n">
        <v>94.710677805</v>
      </c>
      <c r="E1181" t="n">
        <v>1497.65359</v>
      </c>
      <c r="F1181" t="n">
        <v>1178</v>
      </c>
      <c r="G1181" t="n">
        <v>72.59999999999999</v>
      </c>
      <c r="H1181" t="n">
        <v>0.2688045842515692</v>
      </c>
      <c r="I1181" t="n">
        <v>-0</v>
      </c>
      <c r="J1181" t="n">
        <v>0</v>
      </c>
      <c r="K1181" t="n">
        <v>0</v>
      </c>
      <c r="L1181" t="n">
        <v>0.1660796377291667</v>
      </c>
      <c r="M1181" t="n">
        <v>0</v>
      </c>
      <c r="N1181" t="n">
        <v>90.74562432942535</v>
      </c>
      <c r="O1181" t="n">
        <v>15.68152229250009</v>
      </c>
      <c r="P1181" t="b">
        <v>1</v>
      </c>
      <c r="Q1181" t="n">
        <v>0</v>
      </c>
      <c r="R1181" t="b">
        <v>0</v>
      </c>
      <c r="S1181" t="n">
        <v>15.68152229250009</v>
      </c>
      <c r="T1181" t="n">
        <v>596.2389451286056</v>
      </c>
      <c r="U1181" t="n">
        <v>2351.566399587221</v>
      </c>
      <c r="V1181" t="n">
        <v>251.1535157287129</v>
      </c>
      <c r="W1181" t="n">
        <v>5</v>
      </c>
      <c r="X1181" t="n">
        <v>1584.955753321787</v>
      </c>
      <c r="Y1181" t="b">
        <v>0</v>
      </c>
      <c r="Z1181" t="n">
        <v>1584.955753321787</v>
      </c>
      <c r="AA1181" t="b">
        <v>0</v>
      </c>
      <c r="AB1181" t="n">
        <v>63.67989749713816</v>
      </c>
      <c r="AC1181" t="n">
        <v>15.68152229250009</v>
      </c>
      <c r="AD1181" t="b">
        <v>0</v>
      </c>
      <c r="AE1181" t="n">
        <v>0</v>
      </c>
      <c r="AF1181" t="n">
        <v>0</v>
      </c>
      <c r="AG1181" t="n">
        <v>0.945159926876761</v>
      </c>
      <c r="AH1181" t="n">
        <v>40.71833529077711</v>
      </c>
      <c r="AI1181" t="n">
        <v>99.96251152646889</v>
      </c>
      <c r="AJ1181" t="n">
        <v>16.59139564276597</v>
      </c>
      <c r="AK1181" t="n">
        <v>5.481951441694193</v>
      </c>
      <c r="AL1181" t="n">
        <v>16.59139564276597</v>
      </c>
      <c r="AM1181" t="n">
        <v>0</v>
      </c>
      <c r="AN1181" t="n">
        <v>0</v>
      </c>
      <c r="AO1181" t="n">
        <v>16.59299506316389</v>
      </c>
      <c r="AP1181" t="n">
        <v>0</v>
      </c>
      <c r="AQ1181" t="n">
        <v>3.600092130470091</v>
      </c>
      <c r="AR1181" t="n">
        <v>1</v>
      </c>
      <c r="AS1181" t="n">
        <v>0</v>
      </c>
      <c r="AT1181" t="n">
        <v>0</v>
      </c>
      <c r="AU1181" t="n">
        <v>0</v>
      </c>
      <c r="AV1181" t="n">
        <v>3.611906529148384</v>
      </c>
      <c r="AW1181" t="n">
        <v>1.135522094571145</v>
      </c>
    </row>
    <row r="1182" spans="1:49">
      <c r="A1182" t="n">
        <v>0</v>
      </c>
      <c r="B1182" t="n">
        <v>-21.42638506</v>
      </c>
      <c r="C1182" t="n">
        <v>59.71847522500001</v>
      </c>
      <c r="D1182" t="n">
        <v>94.88996209</v>
      </c>
      <c r="E1182" t="n">
        <v>1525.6594035</v>
      </c>
      <c r="F1182" t="n">
        <v>1179</v>
      </c>
      <c r="G1182" t="n">
        <v>73.5</v>
      </c>
      <c r="H1182" t="n">
        <v>0.2192369068075077</v>
      </c>
      <c r="I1182" t="n">
        <v>-0</v>
      </c>
      <c r="J1182" t="n">
        <v>0</v>
      </c>
      <c r="K1182" t="n">
        <v>0</v>
      </c>
      <c r="L1182" t="n">
        <v>0.1675278980833334</v>
      </c>
      <c r="M1182" t="n">
        <v>0</v>
      </c>
      <c r="N1182" t="n">
        <v>90.73818461239063</v>
      </c>
      <c r="O1182" t="n">
        <v>14.24050917358275</v>
      </c>
      <c r="P1182" t="b">
        <v>1</v>
      </c>
      <c r="Q1182" t="n">
        <v>0</v>
      </c>
      <c r="R1182" t="b">
        <v>0</v>
      </c>
      <c r="S1182" t="n">
        <v>14.24050917358275</v>
      </c>
      <c r="T1182" t="n">
        <v>603.6303370103651</v>
      </c>
      <c r="U1182" t="n">
        <v>2380.71804916888</v>
      </c>
      <c r="V1182" t="n">
        <v>225.2816621192044</v>
      </c>
      <c r="W1182" t="n">
        <v>5</v>
      </c>
      <c r="X1182" t="n">
        <v>1604.603965139825</v>
      </c>
      <c r="Y1182" t="b">
        <v>0</v>
      </c>
      <c r="Z1182" t="n">
        <v>1604.603965139825</v>
      </c>
      <c r="AA1182" t="b">
        <v>0</v>
      </c>
      <c r="AB1182" t="n">
        <v>57.12009688620802</v>
      </c>
      <c r="AC1182" t="n">
        <v>14.24050917358275</v>
      </c>
      <c r="AD1182" t="b">
        <v>0</v>
      </c>
      <c r="AE1182" t="n">
        <v>0</v>
      </c>
      <c r="AF1182" t="n">
        <v>0</v>
      </c>
      <c r="AG1182" t="n">
        <v>0.9428326353768803</v>
      </c>
      <c r="AH1182" t="n">
        <v>40.74775010254004</v>
      </c>
      <c r="AI1182" t="n">
        <v>89.88649209720963</v>
      </c>
      <c r="AJ1182" t="n">
        <v>15.10396292963529</v>
      </c>
      <c r="AK1182" t="n">
        <v>5.138573868414355</v>
      </c>
      <c r="AL1182" t="n">
        <v>15.10396292963529</v>
      </c>
      <c r="AM1182" t="n">
        <v>0</v>
      </c>
      <c r="AN1182" t="n">
        <v>0</v>
      </c>
      <c r="AO1182" t="n">
        <v>15.10526606293796</v>
      </c>
      <c r="AP1182" t="n">
        <v>0</v>
      </c>
      <c r="AQ1182" t="n">
        <v>3.297275063808138</v>
      </c>
      <c r="AR1182" t="n">
        <v>1</v>
      </c>
      <c r="AS1182" t="n">
        <v>0</v>
      </c>
      <c r="AT1182" t="n">
        <v>0</v>
      </c>
      <c r="AU1182" t="n">
        <v>0</v>
      </c>
      <c r="AV1182" t="n">
        <v>3.309007889405627</v>
      </c>
      <c r="AW1182" t="n">
        <v>1.040295904450289</v>
      </c>
    </row>
    <row r="1183" spans="1:49">
      <c r="A1183" t="n">
        <v>0</v>
      </c>
      <c r="B1183" t="n">
        <v>-21.42638506</v>
      </c>
      <c r="C1183" t="n">
        <v>59.81564661500001</v>
      </c>
      <c r="D1183" t="n">
        <v>95.04436304000001</v>
      </c>
      <c r="E1183" t="n">
        <v>1549.8000805</v>
      </c>
      <c r="F1183" t="n">
        <v>1180</v>
      </c>
      <c r="G1183" t="n">
        <v>74.2</v>
      </c>
      <c r="H1183" t="n">
        <v>0.1875811218517534</v>
      </c>
      <c r="I1183" t="n">
        <v>-0</v>
      </c>
      <c r="J1183" t="n">
        <v>0</v>
      </c>
      <c r="K1183" t="n">
        <v>0</v>
      </c>
      <c r="L1183" t="n">
        <v>0.1580940990833296</v>
      </c>
      <c r="M1183" t="n">
        <v>0</v>
      </c>
      <c r="N1183" t="n">
        <v>90.7307448953559</v>
      </c>
      <c r="O1183" t="n">
        <v>13.3343032354443</v>
      </c>
      <c r="P1183" t="b">
        <v>1</v>
      </c>
      <c r="Q1183" t="n">
        <v>0</v>
      </c>
      <c r="R1183" t="b">
        <v>0</v>
      </c>
      <c r="S1183" t="n">
        <v>13.3343032354443</v>
      </c>
      <c r="T1183" t="n">
        <v>609.3791973628448</v>
      </c>
      <c r="U1183" t="n">
        <v>2403.39155439906</v>
      </c>
      <c r="V1183" t="n">
        <v>208.9556337129347</v>
      </c>
      <c r="W1183" t="n">
        <v>5</v>
      </c>
      <c r="X1183" t="n">
        <v>1619.885907664966</v>
      </c>
      <c r="Y1183" t="b">
        <v>0</v>
      </c>
      <c r="Z1183" t="n">
        <v>1619.885907664966</v>
      </c>
      <c r="AA1183" t="b">
        <v>0</v>
      </c>
      <c r="AB1183" t="n">
        <v>52.98063735114978</v>
      </c>
      <c r="AC1183" t="n">
        <v>13.3343032354443</v>
      </c>
      <c r="AD1183" t="b">
        <v>0</v>
      </c>
      <c r="AE1183" t="n">
        <v>0</v>
      </c>
      <c r="AF1183" t="n">
        <v>0</v>
      </c>
      <c r="AG1183" t="n">
        <v>0.9410632556442453</v>
      </c>
      <c r="AH1183" t="n">
        <v>40.7755955062273</v>
      </c>
      <c r="AI1183" t="n">
        <v>83.52922760471485</v>
      </c>
      <c r="AJ1183" t="n">
        <v>14.16940163742311</v>
      </c>
      <c r="AK1183" t="n">
        <v>4.922940733572744</v>
      </c>
      <c r="AL1183" t="n">
        <v>14.16940163742311</v>
      </c>
      <c r="AM1183" t="n">
        <v>0</v>
      </c>
      <c r="AN1183" t="n">
        <v>0</v>
      </c>
      <c r="AO1183" t="n">
        <v>14.17038085964543</v>
      </c>
      <c r="AP1183" t="n">
        <v>0</v>
      </c>
      <c r="AQ1183" t="n">
        <v>3.110072265901499</v>
      </c>
      <c r="AR1183" t="n">
        <v>1</v>
      </c>
      <c r="AS1183" t="n">
        <v>0</v>
      </c>
      <c r="AT1183" t="n">
        <v>0</v>
      </c>
      <c r="AU1183" t="n">
        <v>0</v>
      </c>
      <c r="AV1183" t="n">
        <v>3.121797484454645</v>
      </c>
      <c r="AW1183" t="n">
        <v>0.9814401313454477</v>
      </c>
    </row>
    <row r="1184" spans="1:49">
      <c r="A1184" t="n">
        <v>0</v>
      </c>
      <c r="B1184" t="n">
        <v>-21.42638506</v>
      </c>
      <c r="C1184" t="n">
        <v>59.89903217</v>
      </c>
      <c r="D1184" t="n">
        <v>95.176858925</v>
      </c>
      <c r="E1184" t="n">
        <v>1570.8628235</v>
      </c>
      <c r="F1184" t="n">
        <v>1181</v>
      </c>
      <c r="G1184" t="n">
        <v>74.90000000000001</v>
      </c>
      <c r="H1184" t="n">
        <v>0.197105272452152</v>
      </c>
      <c r="I1184" t="n">
        <v>-0</v>
      </c>
      <c r="J1184" t="n">
        <v>0</v>
      </c>
      <c r="K1184" t="n">
        <v>0</v>
      </c>
      <c r="L1184" t="n">
        <v>0.1420844763749992</v>
      </c>
      <c r="M1184" t="n">
        <v>0</v>
      </c>
      <c r="N1184" t="n">
        <v>90.72330517832117</v>
      </c>
      <c r="O1184" t="n">
        <v>13.86512783674283</v>
      </c>
      <c r="P1184" t="b">
        <v>1</v>
      </c>
      <c r="Q1184" t="n">
        <v>0</v>
      </c>
      <c r="R1184" t="b">
        <v>0</v>
      </c>
      <c r="S1184" t="n">
        <v>13.86512783674283</v>
      </c>
      <c r="T1184" t="n">
        <v>615.1280577153245</v>
      </c>
      <c r="U1184" t="n">
        <v>2426.06505962924</v>
      </c>
      <c r="V1184" t="n">
        <v>215.2433403881473</v>
      </c>
      <c r="W1184" t="n">
        <v>5</v>
      </c>
      <c r="X1184" t="n">
        <v>1635.167850190108</v>
      </c>
      <c r="Y1184" t="b">
        <v>0</v>
      </c>
      <c r="Z1184" t="n">
        <v>1635.167850190108</v>
      </c>
      <c r="AA1184" t="b">
        <v>0</v>
      </c>
      <c r="AB1184" t="n">
        <v>54.5748834655546</v>
      </c>
      <c r="AC1184" t="n">
        <v>13.86512783674283</v>
      </c>
      <c r="AD1184" t="b">
        <v>0</v>
      </c>
      <c r="AE1184" t="n">
        <v>0</v>
      </c>
      <c r="AF1184" t="n">
        <v>0</v>
      </c>
      <c r="AG1184" t="n">
        <v>0.9416862027057261</v>
      </c>
      <c r="AH1184" t="n">
        <v>40.80247594154348</v>
      </c>
      <c r="AI1184" t="n">
        <v>85.98579543439857</v>
      </c>
      <c r="AJ1184" t="n">
        <v>14.72372409928537</v>
      </c>
      <c r="AK1184" t="n">
        <v>5.014158245148408</v>
      </c>
      <c r="AL1184" t="n">
        <v>14.72372409928537</v>
      </c>
      <c r="AM1184" t="n">
        <v>0</v>
      </c>
      <c r="AN1184" t="n">
        <v>0</v>
      </c>
      <c r="AO1184" t="n">
        <v>14.72457225633192</v>
      </c>
      <c r="AP1184" t="n">
        <v>0</v>
      </c>
      <c r="AQ1184" t="n">
        <v>3.214645098608475</v>
      </c>
      <c r="AR1184" t="n">
        <v>1</v>
      </c>
      <c r="AS1184" t="n">
        <v>0</v>
      </c>
      <c r="AT1184" t="n">
        <v>0</v>
      </c>
      <c r="AU1184" t="n">
        <v>0</v>
      </c>
      <c r="AV1184" t="n">
        <v>3.226178922518896</v>
      </c>
      <c r="AW1184" t="n">
        <v>1.014255883422236</v>
      </c>
    </row>
    <row r="1185" spans="1:49">
      <c r="A1185" t="n">
        <v>0</v>
      </c>
      <c r="B1185" t="n">
        <v>-21.42638506</v>
      </c>
      <c r="C1185" t="n">
        <v>59.982385955</v>
      </c>
      <c r="D1185" t="n">
        <v>95.30930433</v>
      </c>
      <c r="E1185" t="n">
        <v>1591.869721</v>
      </c>
      <c r="F1185" t="n">
        <v>1182</v>
      </c>
      <c r="G1185" t="n">
        <v>75.59999999999999</v>
      </c>
      <c r="H1185" t="n">
        <v>0.1906644550062904</v>
      </c>
      <c r="I1185" t="n">
        <v>-0</v>
      </c>
      <c r="J1185" t="n">
        <v>0</v>
      </c>
      <c r="K1185" t="n">
        <v>0</v>
      </c>
      <c r="L1185" t="n">
        <v>0.1267534662291688</v>
      </c>
      <c r="M1185" t="n">
        <v>0</v>
      </c>
      <c r="N1185" t="n">
        <v>90.71586546128644</v>
      </c>
      <c r="O1185" t="n">
        <v>13.834351651747</v>
      </c>
      <c r="P1185" t="b">
        <v>1</v>
      </c>
      <c r="Q1185" t="n">
        <v>0</v>
      </c>
      <c r="R1185" t="b">
        <v>0</v>
      </c>
      <c r="S1185" t="n">
        <v>13.834351651747</v>
      </c>
      <c r="T1185" t="n">
        <v>620.8769180678041</v>
      </c>
      <c r="U1185" t="n">
        <v>2448.73856485942</v>
      </c>
      <c r="V1185" t="n">
        <v>212.7769983814997</v>
      </c>
      <c r="W1185" t="n">
        <v>5</v>
      </c>
      <c r="X1185" t="n">
        <v>1650.449792715249</v>
      </c>
      <c r="Y1185" t="b">
        <v>0</v>
      </c>
      <c r="Z1185" t="n">
        <v>1650.449792715249</v>
      </c>
      <c r="AA1185" t="b">
        <v>0</v>
      </c>
      <c r="AB1185" t="n">
        <v>53.94954320017742</v>
      </c>
      <c r="AC1185" t="n">
        <v>13.834351651747</v>
      </c>
      <c r="AD1185" t="b">
        <v>0</v>
      </c>
      <c r="AE1185" t="n">
        <v>0</v>
      </c>
      <c r="AF1185" t="n">
        <v>0</v>
      </c>
      <c r="AG1185" t="n">
        <v>0.9413551381275573</v>
      </c>
      <c r="AH1185" t="n">
        <v>40.8301310285734</v>
      </c>
      <c r="AI1185" t="n">
        <v>85.03043049239355</v>
      </c>
      <c r="AJ1185" t="n">
        <v>14.6962087860537</v>
      </c>
      <c r="AK1185" t="n">
        <v>4.986597851180761</v>
      </c>
      <c r="AL1185" t="n">
        <v>14.6962087860537</v>
      </c>
      <c r="AM1185" t="n">
        <v>0</v>
      </c>
      <c r="AN1185" t="n">
        <v>0</v>
      </c>
      <c r="AO1185" t="n">
        <v>14.69699445465345</v>
      </c>
      <c r="AP1185" t="n">
        <v>0</v>
      </c>
      <c r="AQ1185" t="n">
        <v>3.206150553568783</v>
      </c>
      <c r="AR1185" t="n">
        <v>1</v>
      </c>
      <c r="AS1185" t="n">
        <v>0</v>
      </c>
      <c r="AT1185" t="n">
        <v>0</v>
      </c>
      <c r="AU1185" t="n">
        <v>0</v>
      </c>
      <c r="AV1185" t="n">
        <v>3.217577670182539</v>
      </c>
      <c r="AW1185" t="n">
        <v>1.011551795708422</v>
      </c>
    </row>
    <row r="1186" spans="1:49">
      <c r="A1186" t="n">
        <v>0</v>
      </c>
      <c r="B1186" t="n">
        <v>-21.42638506</v>
      </c>
      <c r="C1186" t="n">
        <v>60.0608025</v>
      </c>
      <c r="D1186" t="n">
        <v>95.433904685</v>
      </c>
      <c r="E1186" t="n">
        <v>1611.3530645</v>
      </c>
      <c r="F1186" t="n">
        <v>1183</v>
      </c>
      <c r="G1186" t="n">
        <v>76.3</v>
      </c>
      <c r="H1186" t="n">
        <v>0.206903574189349</v>
      </c>
      <c r="I1186" t="n">
        <v>-0</v>
      </c>
      <c r="J1186" t="n">
        <v>0</v>
      </c>
      <c r="K1186" t="n">
        <v>0</v>
      </c>
      <c r="L1186" t="n">
        <v>0.1136040433333362</v>
      </c>
      <c r="M1186" t="n">
        <v>0</v>
      </c>
      <c r="N1186" t="n">
        <v>90.70842574425171</v>
      </c>
      <c r="O1186" t="n">
        <v>14.61815221923059</v>
      </c>
      <c r="P1186" t="b">
        <v>1</v>
      </c>
      <c r="Q1186" t="n">
        <v>0</v>
      </c>
      <c r="R1186" t="b">
        <v>0</v>
      </c>
      <c r="S1186" t="n">
        <v>14.61815221923059</v>
      </c>
      <c r="T1186" t="n">
        <v>626.6257784202838</v>
      </c>
      <c r="U1186" t="n">
        <v>2471.4120700896</v>
      </c>
      <c r="V1186" t="n">
        <v>222.7694357316914</v>
      </c>
      <c r="W1186" t="n">
        <v>5</v>
      </c>
      <c r="X1186" t="n">
        <v>1665.73173524039</v>
      </c>
      <c r="Y1186" t="b">
        <v>0</v>
      </c>
      <c r="Z1186" t="n">
        <v>1665.73173524039</v>
      </c>
      <c r="AA1186" t="b">
        <v>0</v>
      </c>
      <c r="AB1186" t="n">
        <v>56.48312265002318</v>
      </c>
      <c r="AC1186" t="n">
        <v>14.61815221923059</v>
      </c>
      <c r="AD1186" t="b">
        <v>0</v>
      </c>
      <c r="AE1186" t="n">
        <v>0</v>
      </c>
      <c r="AF1186" t="n">
        <v>0</v>
      </c>
      <c r="AG1186" t="n">
        <v>0.9423375809642855</v>
      </c>
      <c r="AH1186" t="n">
        <v>40.85788138764305</v>
      </c>
      <c r="AI1186" t="n">
        <v>88.93081873134983</v>
      </c>
      <c r="AJ1186" t="n">
        <v>15.51264909149858</v>
      </c>
      <c r="AK1186" t="n">
        <v>5.127966134876274</v>
      </c>
      <c r="AL1186" t="n">
        <v>15.51264909149858</v>
      </c>
      <c r="AM1186" t="n">
        <v>0</v>
      </c>
      <c r="AN1186" t="n">
        <v>0</v>
      </c>
      <c r="AO1186" t="n">
        <v>15.51327276869293</v>
      </c>
      <c r="AP1186" t="n">
        <v>0</v>
      </c>
      <c r="AQ1186" t="n">
        <v>3.361174094935786</v>
      </c>
      <c r="AR1186" t="n">
        <v>1</v>
      </c>
      <c r="AS1186" t="n">
        <v>0</v>
      </c>
      <c r="AT1186" t="n">
        <v>0</v>
      </c>
      <c r="AU1186" t="n">
        <v>0</v>
      </c>
      <c r="AV1186" t="n">
        <v>3.372347350425985</v>
      </c>
      <c r="AW1186" t="n">
        <v>1.060208755701122</v>
      </c>
    </row>
    <row r="1187" spans="1:49">
      <c r="A1187" t="n">
        <v>0</v>
      </c>
      <c r="B1187" t="n">
        <v>-21.42638506</v>
      </c>
      <c r="C1187" t="n">
        <v>60.12964777000001</v>
      </c>
      <c r="D1187" t="n">
        <v>95.543296715</v>
      </c>
      <c r="E1187" t="n">
        <v>1627.9450745</v>
      </c>
      <c r="F1187" t="n">
        <v>1184</v>
      </c>
      <c r="G1187" t="n">
        <v>77.09999999999999</v>
      </c>
      <c r="H1187" t="n">
        <v>0.2317212482363242</v>
      </c>
      <c r="I1187" t="n">
        <v>-0</v>
      </c>
      <c r="J1187" t="n">
        <v>0</v>
      </c>
      <c r="K1187" t="n">
        <v>0</v>
      </c>
      <c r="L1187" t="n">
        <v>0.1076444946041679</v>
      </c>
      <c r="M1187" t="n">
        <v>0</v>
      </c>
      <c r="N1187" t="n">
        <v>90.70098602721698</v>
      </c>
      <c r="O1187" t="n">
        <v>15.75721972145014</v>
      </c>
      <c r="P1187" t="b">
        <v>1</v>
      </c>
      <c r="Q1187" t="n">
        <v>0</v>
      </c>
      <c r="R1187" t="b">
        <v>0</v>
      </c>
      <c r="S1187" t="n">
        <v>15.75721972145014</v>
      </c>
      <c r="T1187" t="n">
        <v>633.1959045374034</v>
      </c>
      <c r="U1187" t="n">
        <v>2497.324647495519</v>
      </c>
      <c r="V1187" t="n">
        <v>237.636351411911</v>
      </c>
      <c r="W1187" t="n">
        <v>5</v>
      </c>
      <c r="X1187" t="n">
        <v>1683.19681241198</v>
      </c>
      <c r="Y1187" t="b">
        <v>0</v>
      </c>
      <c r="Z1187" t="n">
        <v>1683.19681241198</v>
      </c>
      <c r="AA1187" t="b">
        <v>0</v>
      </c>
      <c r="AB1187" t="n">
        <v>60.25262459734052</v>
      </c>
      <c r="AC1187" t="n">
        <v>15.75721972145014</v>
      </c>
      <c r="AD1187" t="b">
        <v>0</v>
      </c>
      <c r="AE1187" t="n">
        <v>0</v>
      </c>
      <c r="AF1187" t="n">
        <v>0</v>
      </c>
      <c r="AG1187" t="n">
        <v>0.9436695085678309</v>
      </c>
      <c r="AH1187" t="n">
        <v>40.88671275012138</v>
      </c>
      <c r="AI1187" t="n">
        <v>94.73187873969448</v>
      </c>
      <c r="AJ1187" t="n">
        <v>16.69781589675842</v>
      </c>
      <c r="AK1187" t="n">
        <v>5.336293283699646</v>
      </c>
      <c r="AL1187" t="n">
        <v>16.69781589675842</v>
      </c>
      <c r="AM1187" t="n">
        <v>0</v>
      </c>
      <c r="AN1187" t="n">
        <v>0</v>
      </c>
      <c r="AO1187" t="n">
        <v>16.69829076064863</v>
      </c>
      <c r="AP1187" t="n">
        <v>0</v>
      </c>
      <c r="AQ1187" t="n">
        <v>3.588218786738177</v>
      </c>
      <c r="AR1187" t="n">
        <v>1</v>
      </c>
      <c r="AS1187" t="n">
        <v>0</v>
      </c>
      <c r="AT1187" t="n">
        <v>0</v>
      </c>
      <c r="AU1187" t="n">
        <v>0</v>
      </c>
      <c r="AV1187" t="n">
        <v>3.599081395057277</v>
      </c>
      <c r="AW1187" t="n">
        <v>1.13149009014114</v>
      </c>
    </row>
    <row r="1188" spans="1:49">
      <c r="A1188" t="n">
        <v>0</v>
      </c>
      <c r="B1188" t="n">
        <v>-21.42638506</v>
      </c>
      <c r="C1188" t="n">
        <v>60.19264707</v>
      </c>
      <c r="D1188" t="n">
        <v>95.64339975499999</v>
      </c>
      <c r="E1188" t="n">
        <v>1642.831652</v>
      </c>
      <c r="F1188" t="n">
        <v>1185</v>
      </c>
      <c r="G1188" t="n">
        <v>77.90000000000001</v>
      </c>
      <c r="H1188" t="n">
        <v>0.1995447661986773</v>
      </c>
      <c r="I1188" t="n">
        <v>-0</v>
      </c>
      <c r="J1188" t="n">
        <v>0</v>
      </c>
      <c r="K1188" t="n">
        <v>0</v>
      </c>
      <c r="L1188" t="n">
        <v>0.1067607298333351</v>
      </c>
      <c r="M1188" t="n">
        <v>0</v>
      </c>
      <c r="N1188" t="n">
        <v>90.69354631018226</v>
      </c>
      <c r="O1188" t="n">
        <v>14.82158941802567</v>
      </c>
      <c r="P1188" t="b">
        <v>1</v>
      </c>
      <c r="Q1188" t="n">
        <v>0</v>
      </c>
      <c r="R1188" t="b">
        <v>0</v>
      </c>
      <c r="S1188" t="n">
        <v>14.82158941802567</v>
      </c>
      <c r="T1188" t="n">
        <v>639.7660306545231</v>
      </c>
      <c r="U1188" t="n">
        <v>2523.237224901439</v>
      </c>
      <c r="V1188" t="n">
        <v>221.2304912104169</v>
      </c>
      <c r="W1188" t="n">
        <v>5</v>
      </c>
      <c r="X1188" t="n">
        <v>1700.66188958357</v>
      </c>
      <c r="Y1188" t="b">
        <v>0</v>
      </c>
      <c r="Z1188" t="n">
        <v>1700.66188958357</v>
      </c>
      <c r="AA1188" t="b">
        <v>0</v>
      </c>
      <c r="AB1188" t="n">
        <v>56.09292373489273</v>
      </c>
      <c r="AC1188" t="n">
        <v>14.82158941802567</v>
      </c>
      <c r="AD1188" t="b">
        <v>0</v>
      </c>
      <c r="AE1188" t="n">
        <v>0</v>
      </c>
      <c r="AF1188" t="n">
        <v>0</v>
      </c>
      <c r="AG1188" t="n">
        <v>0.9420377377812208</v>
      </c>
      <c r="AH1188" t="n">
        <v>40.9170728334725</v>
      </c>
      <c r="AI1188" t="n">
        <v>88.34457380799581</v>
      </c>
      <c r="AJ1188" t="n">
        <v>15.73354104999543</v>
      </c>
      <c r="AK1188" t="n">
        <v>5.120651352665348</v>
      </c>
      <c r="AL1188" t="n">
        <v>15.73354104999543</v>
      </c>
      <c r="AM1188" t="n">
        <v>0</v>
      </c>
      <c r="AN1188" t="n">
        <v>0</v>
      </c>
      <c r="AO1188" t="n">
        <v>15.73396331762555</v>
      </c>
      <c r="AP1188" t="n">
        <v>0</v>
      </c>
      <c r="AQ1188" t="n">
        <v>3.398791207414165</v>
      </c>
      <c r="AR1188" t="n">
        <v>1</v>
      </c>
      <c r="AS1188" t="n">
        <v>0</v>
      </c>
      <c r="AT1188" t="n">
        <v>0</v>
      </c>
      <c r="AU1188" t="n">
        <v>0</v>
      </c>
      <c r="AV1188" t="n">
        <v>3.40972984259923</v>
      </c>
      <c r="AW1188" t="n">
        <v>1.071961176609661</v>
      </c>
    </row>
    <row r="1189" spans="1:49">
      <c r="A1189" t="n">
        <v>0</v>
      </c>
      <c r="B1189" t="n">
        <v>-21.42638506</v>
      </c>
      <c r="C1189" t="n">
        <v>60.255061155</v>
      </c>
      <c r="D1189" t="n">
        <v>95.74257291500001</v>
      </c>
      <c r="E1189" t="n">
        <v>1657.6292205</v>
      </c>
      <c r="F1189" t="n">
        <v>1186</v>
      </c>
      <c r="G1189" t="n">
        <v>78.5</v>
      </c>
      <c r="H1189" t="n">
        <v>0.1367663536356343</v>
      </c>
      <c r="I1189" t="n">
        <v>-0</v>
      </c>
      <c r="J1189" t="n">
        <v>0</v>
      </c>
      <c r="K1189" t="n">
        <v>0</v>
      </c>
      <c r="L1189" t="n">
        <v>0.1031305072083332</v>
      </c>
      <c r="M1189" t="n">
        <v>0</v>
      </c>
      <c r="N1189" t="n">
        <v>90.68610659314753</v>
      </c>
      <c r="O1189" t="n">
        <v>12.67342861324172</v>
      </c>
      <c r="P1189" t="b">
        <v>1</v>
      </c>
      <c r="Q1189" t="n">
        <v>0</v>
      </c>
      <c r="R1189" t="b">
        <v>0</v>
      </c>
      <c r="S1189" t="n">
        <v>12.67342861324172</v>
      </c>
      <c r="T1189" t="n">
        <v>644.6936252423628</v>
      </c>
      <c r="U1189" t="n">
        <v>2542.671657955879</v>
      </c>
      <c r="V1189" t="n">
        <v>187.7206844377971</v>
      </c>
      <c r="W1189" t="n">
        <v>5</v>
      </c>
      <c r="X1189" t="n">
        <v>1713.760697462262</v>
      </c>
      <c r="Y1189" t="b">
        <v>0</v>
      </c>
      <c r="Z1189" t="n">
        <v>1713.760697462262</v>
      </c>
      <c r="AA1189" t="b">
        <v>0</v>
      </c>
      <c r="AB1189" t="n">
        <v>47.59652242337655</v>
      </c>
      <c r="AC1189" t="n">
        <v>12.67342861324172</v>
      </c>
      <c r="AD1189" t="b">
        <v>0</v>
      </c>
      <c r="AE1189" t="n">
        <v>0</v>
      </c>
      <c r="AF1189" t="n">
        <v>0</v>
      </c>
      <c r="AG1189" t="n">
        <v>0.9379536902634142</v>
      </c>
      <c r="AH1189" t="n">
        <v>40.94645744369119</v>
      </c>
      <c r="AI1189" t="n">
        <v>75.28941623069638</v>
      </c>
      <c r="AJ1189" t="n">
        <v>13.51178501113687</v>
      </c>
      <c r="AK1189" t="n">
        <v>4.671430439336504</v>
      </c>
      <c r="AL1189" t="n">
        <v>13.51178501113687</v>
      </c>
      <c r="AM1189" t="n">
        <v>0</v>
      </c>
      <c r="AN1189" t="n">
        <v>0</v>
      </c>
      <c r="AO1189" t="n">
        <v>13.51221875849478</v>
      </c>
      <c r="AP1189" t="n">
        <v>0</v>
      </c>
      <c r="AQ1189" t="n">
        <v>2.972902467792006</v>
      </c>
      <c r="AR1189" t="n">
        <v>1</v>
      </c>
      <c r="AS1189" t="n">
        <v>0</v>
      </c>
      <c r="AT1189" t="n">
        <v>0</v>
      </c>
      <c r="AU1189" t="n">
        <v>0</v>
      </c>
      <c r="AV1189" t="n">
        <v>2.984268909475669</v>
      </c>
      <c r="AW1189" t="n">
        <v>0.9382034821511142</v>
      </c>
    </row>
    <row r="1190" spans="1:49">
      <c r="A1190" t="n">
        <v>0</v>
      </c>
      <c r="B1190" t="n">
        <v>-21.42638506</v>
      </c>
      <c r="C1190" t="n">
        <v>60.318940465</v>
      </c>
      <c r="D1190" t="n">
        <v>95.84407426000001</v>
      </c>
      <c r="E1190" t="n">
        <v>1672.9165875</v>
      </c>
      <c r="F1190" t="n">
        <v>1187</v>
      </c>
      <c r="G1190" t="n">
        <v>79</v>
      </c>
      <c r="H1190" t="n">
        <v>0.1700564859254552</v>
      </c>
      <c r="I1190" t="n">
        <v>-0</v>
      </c>
      <c r="J1190" t="n">
        <v>0</v>
      </c>
      <c r="K1190" t="n">
        <v>0</v>
      </c>
      <c r="L1190" t="n">
        <v>0.09820458275000238</v>
      </c>
      <c r="M1190" t="n">
        <v>0</v>
      </c>
      <c r="N1190" t="n">
        <v>90.6786668761128</v>
      </c>
      <c r="O1190" t="n">
        <v>14.04985534822072</v>
      </c>
      <c r="P1190" t="b">
        <v>1</v>
      </c>
      <c r="Q1190" t="n">
        <v>0</v>
      </c>
      <c r="R1190" t="b">
        <v>0</v>
      </c>
      <c r="S1190" t="n">
        <v>14.04985534822072</v>
      </c>
      <c r="T1190" t="n">
        <v>648.7999540655626</v>
      </c>
      <c r="U1190" t="n">
        <v>2558.867018834579</v>
      </c>
      <c r="V1190" t="n">
        <v>206.7913766994009</v>
      </c>
      <c r="W1190" t="n">
        <v>5</v>
      </c>
      <c r="X1190" t="n">
        <v>1724.676370694506</v>
      </c>
      <c r="Y1190" t="b">
        <v>0</v>
      </c>
      <c r="Z1190" t="n">
        <v>1724.676370694506</v>
      </c>
      <c r="AA1190" t="b">
        <v>0</v>
      </c>
      <c r="AB1190" t="n">
        <v>52.43189064386434</v>
      </c>
      <c r="AC1190" t="n">
        <v>14.04985534822072</v>
      </c>
      <c r="AD1190" t="b">
        <v>0</v>
      </c>
      <c r="AE1190" t="n">
        <v>0</v>
      </c>
      <c r="AF1190" t="n">
        <v>0</v>
      </c>
      <c r="AG1190" t="n">
        <v>0.9403597506601469</v>
      </c>
      <c r="AH1190" t="n">
        <v>40.973353580672</v>
      </c>
      <c r="AI1190" t="n">
        <v>82.72591692955611</v>
      </c>
      <c r="AJ1190" t="n">
        <v>14.94093652812927</v>
      </c>
      <c r="AK1190" t="n">
        <v>4.933794312546695</v>
      </c>
      <c r="AL1190" t="n">
        <v>14.94093652812927</v>
      </c>
      <c r="AM1190" t="n">
        <v>0</v>
      </c>
      <c r="AN1190" t="n">
        <v>0</v>
      </c>
      <c r="AO1190" t="n">
        <v>14.94142023366587</v>
      </c>
      <c r="AP1190" t="n">
        <v>0</v>
      </c>
      <c r="AQ1190" t="n">
        <v>3.24306297533695</v>
      </c>
      <c r="AR1190" t="n">
        <v>1</v>
      </c>
      <c r="AS1190" t="n">
        <v>0</v>
      </c>
      <c r="AT1190" t="n">
        <v>0</v>
      </c>
      <c r="AU1190" t="n">
        <v>0</v>
      </c>
      <c r="AV1190" t="n">
        <v>3.253998187695907</v>
      </c>
      <c r="AW1190" t="n">
        <v>1.023001788115035</v>
      </c>
    </row>
    <row r="1191" spans="1:49">
      <c r="A1191" t="n">
        <v>0</v>
      </c>
      <c r="B1191" t="n">
        <v>-21.42638506</v>
      </c>
      <c r="C1191" t="n">
        <v>60.386787455</v>
      </c>
      <c r="D1191" t="n">
        <v>95.95188006500001</v>
      </c>
      <c r="E1191" t="n">
        <v>1689.3995115</v>
      </c>
      <c r="F1191" t="n">
        <v>1188</v>
      </c>
      <c r="G1191" t="n">
        <v>79.7</v>
      </c>
      <c r="H1191" t="n">
        <v>0.1830077026625379</v>
      </c>
      <c r="I1191" t="n">
        <v>-0</v>
      </c>
      <c r="J1191" t="n">
        <v>0</v>
      </c>
      <c r="K1191" t="n">
        <v>0</v>
      </c>
      <c r="L1191" t="n">
        <v>0.09573732541666546</v>
      </c>
      <c r="M1191" t="n">
        <v>0</v>
      </c>
      <c r="N1191" t="n">
        <v>90.67122715907807</v>
      </c>
      <c r="O1191" t="n">
        <v>14.73868888758643</v>
      </c>
      <c r="P1191" t="b">
        <v>1</v>
      </c>
      <c r="Q1191" t="n">
        <v>0</v>
      </c>
      <c r="R1191" t="b">
        <v>0</v>
      </c>
      <c r="S1191" t="n">
        <v>14.73868888758643</v>
      </c>
      <c r="T1191" t="n">
        <v>654.5488144180423</v>
      </c>
      <c r="U1191" t="n">
        <v>2581.540524064759</v>
      </c>
      <c r="V1191" t="n">
        <v>215.0246221044849</v>
      </c>
      <c r="W1191" t="n">
        <v>5</v>
      </c>
      <c r="X1191" t="n">
        <v>1739.958313219648</v>
      </c>
      <c r="Y1191" t="b">
        <v>0</v>
      </c>
      <c r="Z1191" t="n">
        <v>1739.958313219648</v>
      </c>
      <c r="AA1191" t="b">
        <v>0</v>
      </c>
      <c r="AB1191" t="n">
        <v>54.51942751127913</v>
      </c>
      <c r="AC1191" t="n">
        <v>14.73868888758643</v>
      </c>
      <c r="AD1191" t="b">
        <v>0</v>
      </c>
      <c r="AE1191" t="n">
        <v>0</v>
      </c>
      <c r="AF1191" t="n">
        <v>0</v>
      </c>
      <c r="AG1191" t="n">
        <v>0.9412248364233702</v>
      </c>
      <c r="AH1191" t="n">
        <v>41.00201456699784</v>
      </c>
      <c r="AI1191" t="n">
        <v>85.94052684873616</v>
      </c>
      <c r="AJ1191" t="n">
        <v>15.65905224472515</v>
      </c>
      <c r="AK1191" t="n">
        <v>5.0511685233962</v>
      </c>
      <c r="AL1191" t="n">
        <v>15.65905224472515</v>
      </c>
      <c r="AM1191" t="n">
        <v>0</v>
      </c>
      <c r="AN1191" t="n">
        <v>0</v>
      </c>
      <c r="AO1191" t="n">
        <v>15.65958032745984</v>
      </c>
      <c r="AP1191" t="n">
        <v>0</v>
      </c>
      <c r="AQ1191" t="n">
        <v>3.378099019495187</v>
      </c>
      <c r="AR1191" t="n">
        <v>1</v>
      </c>
      <c r="AS1191" t="n">
        <v>0</v>
      </c>
      <c r="AT1191" t="n">
        <v>0</v>
      </c>
      <c r="AU1191" t="n">
        <v>0</v>
      </c>
      <c r="AV1191" t="n">
        <v>3.388763684421818</v>
      </c>
      <c r="AW1191" t="n">
        <v>1.065369772414509</v>
      </c>
    </row>
    <row r="1192" spans="1:49">
      <c r="A1192" t="n">
        <v>0</v>
      </c>
      <c r="B1192" t="n">
        <v>-21.42638506</v>
      </c>
      <c r="C1192" t="n">
        <v>60.45552672</v>
      </c>
      <c r="D1192" t="n">
        <v>96.06110365000001</v>
      </c>
      <c r="E1192" t="n">
        <v>1706.1122735</v>
      </c>
      <c r="F1192" t="n">
        <v>1189</v>
      </c>
      <c r="G1192" t="n">
        <v>80.3</v>
      </c>
      <c r="H1192" t="n">
        <v>0.1812460367577255</v>
      </c>
      <c r="I1192" t="n">
        <v>-0</v>
      </c>
      <c r="J1192" t="n">
        <v>0</v>
      </c>
      <c r="K1192" t="n">
        <v>0</v>
      </c>
      <c r="L1192" t="n">
        <v>0.09550915425000067</v>
      </c>
      <c r="M1192" t="n">
        <v>0</v>
      </c>
      <c r="N1192" t="n">
        <v>90.66378744204334</v>
      </c>
      <c r="O1192" t="n">
        <v>14.84992031925175</v>
      </c>
      <c r="P1192" t="b">
        <v>1</v>
      </c>
      <c r="Q1192" t="n">
        <v>0</v>
      </c>
      <c r="R1192" t="b">
        <v>0</v>
      </c>
      <c r="S1192" t="n">
        <v>14.84992031925175</v>
      </c>
      <c r="T1192" t="n">
        <v>659.4764090058819</v>
      </c>
      <c r="U1192" t="n">
        <v>2600.974957119198</v>
      </c>
      <c r="V1192" t="n">
        <v>215.0286067299137</v>
      </c>
      <c r="W1192" t="n">
        <v>5</v>
      </c>
      <c r="X1192" t="n">
        <v>1753.05712109834</v>
      </c>
      <c r="Y1192" t="b">
        <v>0</v>
      </c>
      <c r="Z1192" t="n">
        <v>1753.05712109834</v>
      </c>
      <c r="AA1192" t="b">
        <v>0</v>
      </c>
      <c r="AB1192" t="n">
        <v>54.52043781184425</v>
      </c>
      <c r="AC1192" t="n">
        <v>14.84992031925175</v>
      </c>
      <c r="AD1192" t="b">
        <v>0</v>
      </c>
      <c r="AE1192" t="n">
        <v>0</v>
      </c>
      <c r="AF1192" t="n">
        <v>0</v>
      </c>
      <c r="AG1192" t="n">
        <v>0.9411724430442561</v>
      </c>
      <c r="AH1192" t="n">
        <v>41.03164462670596</v>
      </c>
      <c r="AI1192" t="n">
        <v>85.94690365769567</v>
      </c>
      <c r="AJ1192" t="n">
        <v>15.77810785791724</v>
      </c>
      <c r="AK1192" t="n">
        <v>5.056046370092943</v>
      </c>
      <c r="AL1192" t="n">
        <v>15.77810785791724</v>
      </c>
      <c r="AM1192" t="n">
        <v>0</v>
      </c>
      <c r="AN1192" t="n">
        <v>0</v>
      </c>
      <c r="AO1192" t="n">
        <v>15.77857023184494</v>
      </c>
      <c r="AP1192" t="n">
        <v>0</v>
      </c>
      <c r="AQ1192" t="n">
        <v>3.398770057872155</v>
      </c>
      <c r="AR1192" t="n">
        <v>1</v>
      </c>
      <c r="AS1192" t="n">
        <v>0</v>
      </c>
      <c r="AT1192" t="n">
        <v>0</v>
      </c>
      <c r="AU1192" t="n">
        <v>0</v>
      </c>
      <c r="AV1192" t="n">
        <v>3.40930009181062</v>
      </c>
      <c r="AW1192" t="n">
        <v>1.071826070257465</v>
      </c>
    </row>
    <row r="1193" spans="1:49">
      <c r="A1193" t="n">
        <v>0</v>
      </c>
      <c r="B1193" t="n">
        <v>-21.42638506</v>
      </c>
      <c r="C1193" t="n">
        <v>60.515849495</v>
      </c>
      <c r="D1193" t="n">
        <v>96.15695382</v>
      </c>
      <c r="E1193" t="n">
        <v>1720.4613625</v>
      </c>
      <c r="F1193" t="n">
        <v>1190</v>
      </c>
      <c r="G1193" t="n">
        <v>81</v>
      </c>
      <c r="H1193" t="n">
        <v>0.1753414836398974</v>
      </c>
      <c r="I1193" t="n">
        <v>-0</v>
      </c>
      <c r="J1193" t="n">
        <v>0</v>
      </c>
      <c r="K1193" t="n">
        <v>0</v>
      </c>
      <c r="L1193" t="n">
        <v>0.09630448337499503</v>
      </c>
      <c r="M1193" t="n">
        <v>0</v>
      </c>
      <c r="N1193" t="n">
        <v>90.65634772500862</v>
      </c>
      <c r="O1193" t="n">
        <v>14.83311119503513</v>
      </c>
      <c r="P1193" t="b">
        <v>1</v>
      </c>
      <c r="Q1193" t="n">
        <v>0</v>
      </c>
      <c r="R1193" t="b">
        <v>0</v>
      </c>
      <c r="S1193" t="n">
        <v>14.83311119503513</v>
      </c>
      <c r="T1193" t="n">
        <v>665.2252693583616</v>
      </c>
      <c r="U1193" t="n">
        <v>2623.648462349378</v>
      </c>
      <c r="V1193" t="n">
        <v>212.9290401489374</v>
      </c>
      <c r="W1193" t="n">
        <v>5</v>
      </c>
      <c r="X1193" t="n">
        <v>1768.339063623481</v>
      </c>
      <c r="Y1193" t="b">
        <v>0</v>
      </c>
      <c r="Z1193" t="n">
        <v>1768.339063623481</v>
      </c>
      <c r="AA1193" t="b">
        <v>0</v>
      </c>
      <c r="AB1193" t="n">
        <v>53.98809334405107</v>
      </c>
      <c r="AC1193" t="n">
        <v>14.83311119503513</v>
      </c>
      <c r="AD1193" t="b">
        <v>0</v>
      </c>
      <c r="AE1193" t="n">
        <v>0</v>
      </c>
      <c r="AF1193" t="n">
        <v>0</v>
      </c>
      <c r="AG1193" t="n">
        <v>0.9408768589630467</v>
      </c>
      <c r="AH1193" t="n">
        <v>41.06152491372733</v>
      </c>
      <c r="AI1193" t="n">
        <v>85.13444446774145</v>
      </c>
      <c r="AJ1193" t="n">
        <v>15.76519929651889</v>
      </c>
      <c r="AK1193" t="n">
        <v>5.03341576736895</v>
      </c>
      <c r="AL1193" t="n">
        <v>15.76519929651889</v>
      </c>
      <c r="AM1193" t="n">
        <v>0</v>
      </c>
      <c r="AN1193" t="n">
        <v>0</v>
      </c>
      <c r="AO1193" t="n">
        <v>15.76553958812754</v>
      </c>
      <c r="AP1193" t="n">
        <v>0</v>
      </c>
      <c r="AQ1193" t="n">
        <v>3.394682947186615</v>
      </c>
      <c r="AR1193" t="n">
        <v>1</v>
      </c>
      <c r="AS1193" t="n">
        <v>0</v>
      </c>
      <c r="AT1193" t="n">
        <v>0</v>
      </c>
      <c r="AU1193" t="n">
        <v>0</v>
      </c>
      <c r="AV1193" t="n">
        <v>3.405124916942415</v>
      </c>
      <c r="AW1193" t="n">
        <v>1.070513466159523</v>
      </c>
    </row>
    <row r="1194" spans="1:49">
      <c r="A1194" t="n">
        <v>0</v>
      </c>
      <c r="B1194" t="n">
        <v>-21.42638506</v>
      </c>
      <c r="C1194" t="n">
        <v>60.56819455500001</v>
      </c>
      <c r="D1194" t="n">
        <v>96.24012776000001</v>
      </c>
      <c r="E1194" t="n">
        <v>1732.759762</v>
      </c>
      <c r="F1194" t="n">
        <v>1191</v>
      </c>
      <c r="G1194" t="n">
        <v>81.59999999999999</v>
      </c>
      <c r="H1194" t="n">
        <v>0.2007213620160204</v>
      </c>
      <c r="I1194" t="n">
        <v>-0</v>
      </c>
      <c r="J1194" t="n">
        <v>0</v>
      </c>
      <c r="K1194" t="n">
        <v>0</v>
      </c>
      <c r="L1194" t="n">
        <v>0.09713097029166434</v>
      </c>
      <c r="M1194" t="n">
        <v>0</v>
      </c>
      <c r="N1194" t="n">
        <v>90.64890800797389</v>
      </c>
      <c r="O1194" t="n">
        <v>15.98986089638114</v>
      </c>
      <c r="P1194" t="b">
        <v>1</v>
      </c>
      <c r="Q1194" t="n">
        <v>0</v>
      </c>
      <c r="R1194" t="b">
        <v>0</v>
      </c>
      <c r="S1194" t="n">
        <v>15.98986089638114</v>
      </c>
      <c r="T1194" t="n">
        <v>670.1528639462013</v>
      </c>
      <c r="U1194" t="n">
        <v>2643.082895403817</v>
      </c>
      <c r="V1194" t="n">
        <v>227.846409790035</v>
      </c>
      <c r="W1194" t="n">
        <v>5</v>
      </c>
      <c r="X1194" t="n">
        <v>1781.437871502173</v>
      </c>
      <c r="Y1194" t="b">
        <v>0</v>
      </c>
      <c r="Z1194" t="n">
        <v>1781.437871502173</v>
      </c>
      <c r="AA1194" t="b">
        <v>0</v>
      </c>
      <c r="AB1194" t="n">
        <v>57.77038787779792</v>
      </c>
      <c r="AC1194" t="n">
        <v>15.98986089638114</v>
      </c>
      <c r="AD1194" t="b">
        <v>0</v>
      </c>
      <c r="AE1194" t="n">
        <v>0</v>
      </c>
      <c r="AF1194" t="n">
        <v>0</v>
      </c>
      <c r="AG1194" t="n">
        <v>0.9423862578205481</v>
      </c>
      <c r="AH1194" t="n">
        <v>41.09152134435548</v>
      </c>
      <c r="AI1194" t="n">
        <v>90.95287728057636</v>
      </c>
      <c r="AJ1194" t="n">
        <v>16.96741730228623</v>
      </c>
      <c r="AK1194" t="n">
        <v>5.240135622122452</v>
      </c>
      <c r="AL1194" t="n">
        <v>16.96741730228623</v>
      </c>
      <c r="AM1194" t="n">
        <v>0</v>
      </c>
      <c r="AN1194" t="n">
        <v>0</v>
      </c>
      <c r="AO1194" t="n">
        <v>16.96772667121565</v>
      </c>
      <c r="AP1194" t="n">
        <v>0</v>
      </c>
      <c r="AQ1194" t="n">
        <v>3.621794332146846</v>
      </c>
      <c r="AR1194" t="n">
        <v>1</v>
      </c>
      <c r="AS1194" t="n">
        <v>0</v>
      </c>
      <c r="AT1194" t="n">
        <v>0</v>
      </c>
      <c r="AU1194" t="n">
        <v>0</v>
      </c>
      <c r="AV1194" t="n">
        <v>3.631840176903376</v>
      </c>
      <c r="AW1194" t="n">
        <v>1.14178889501809</v>
      </c>
    </row>
    <row r="1195" spans="1:49">
      <c r="A1195" t="n">
        <v>0</v>
      </c>
      <c r="B1195" t="n">
        <v>-21.42638506</v>
      </c>
      <c r="C1195" t="n">
        <v>60.6232583</v>
      </c>
      <c r="D1195" t="n">
        <v>96.32762156999999</v>
      </c>
      <c r="E1195" t="n">
        <v>1745.8692765</v>
      </c>
      <c r="F1195" t="n">
        <v>1192</v>
      </c>
      <c r="G1195" t="n">
        <v>82.40000000000001</v>
      </c>
      <c r="H1195" t="n">
        <v>0.1884397349626941</v>
      </c>
      <c r="I1195" t="n">
        <v>-0</v>
      </c>
      <c r="J1195" t="n">
        <v>0</v>
      </c>
      <c r="K1195" t="n">
        <v>0</v>
      </c>
      <c r="L1195" t="n">
        <v>0.09696313420832858</v>
      </c>
      <c r="M1195" t="n">
        <v>0</v>
      </c>
      <c r="N1195" t="n">
        <v>90.64146829093916</v>
      </c>
      <c r="O1195" t="n">
        <v>15.76279256000381</v>
      </c>
      <c r="P1195" t="b">
        <v>1</v>
      </c>
      <c r="Q1195" t="n">
        <v>0</v>
      </c>
      <c r="R1195" t="b">
        <v>0</v>
      </c>
      <c r="S1195" t="n">
        <v>15.76279256000381</v>
      </c>
      <c r="T1195" t="n">
        <v>676.7229900633209</v>
      </c>
      <c r="U1195" t="n">
        <v>2668.995472809738</v>
      </c>
      <c r="V1195" t="n">
        <v>222.4301278094911</v>
      </c>
      <c r="W1195" t="n">
        <v>5</v>
      </c>
      <c r="X1195" t="n">
        <v>1798.902948673763</v>
      </c>
      <c r="Y1195" t="b">
        <v>0</v>
      </c>
      <c r="Z1195" t="n">
        <v>1798.902948673763</v>
      </c>
      <c r="AA1195" t="b">
        <v>0</v>
      </c>
      <c r="AB1195" t="n">
        <v>56.397091229587</v>
      </c>
      <c r="AC1195" t="n">
        <v>15.76279256000381</v>
      </c>
      <c r="AD1195" t="b">
        <v>0</v>
      </c>
      <c r="AE1195" t="n">
        <v>0</v>
      </c>
      <c r="AF1195" t="n">
        <v>0</v>
      </c>
      <c r="AG1195" t="n">
        <v>0.9417716553012004</v>
      </c>
      <c r="AH1195" t="n">
        <v>41.12303150367168</v>
      </c>
      <c r="AI1195" t="n">
        <v>88.84872364595142</v>
      </c>
      <c r="AJ1195" t="n">
        <v>16.73738264607518</v>
      </c>
      <c r="AK1195" t="n">
        <v>5.173514106504825</v>
      </c>
      <c r="AL1195" t="n">
        <v>16.73738264607518</v>
      </c>
      <c r="AM1195" t="n">
        <v>0</v>
      </c>
      <c r="AN1195" t="n">
        <v>0</v>
      </c>
      <c r="AO1195" t="n">
        <v>16.73773541116045</v>
      </c>
      <c r="AP1195" t="n">
        <v>0</v>
      </c>
      <c r="AQ1195" t="n">
        <v>3.576228024198049</v>
      </c>
      <c r="AR1195" t="n">
        <v>1</v>
      </c>
      <c r="AS1195" t="n">
        <v>0</v>
      </c>
      <c r="AT1195" t="n">
        <v>0</v>
      </c>
      <c r="AU1195" t="n">
        <v>0</v>
      </c>
      <c r="AV1195" t="n">
        <v>3.58623791104811</v>
      </c>
      <c r="AW1195" t="n">
        <v>1.127452316808418</v>
      </c>
    </row>
    <row r="1196" spans="1:49">
      <c r="A1196" t="n">
        <v>0</v>
      </c>
      <c r="B1196" t="n">
        <v>-21.42638506</v>
      </c>
      <c r="C1196" t="n">
        <v>60.681735465</v>
      </c>
      <c r="D1196" t="n">
        <v>96.42053914499999</v>
      </c>
      <c r="E1196" t="n">
        <v>1759.8912405</v>
      </c>
      <c r="F1196" t="n">
        <v>1193</v>
      </c>
      <c r="G1196" t="n">
        <v>82.90000000000001</v>
      </c>
      <c r="H1196" t="n">
        <v>0.1288530314665479</v>
      </c>
      <c r="I1196" t="n">
        <v>-0</v>
      </c>
      <c r="J1196" t="n">
        <v>0</v>
      </c>
      <c r="K1196" t="n">
        <v>0</v>
      </c>
      <c r="L1196" t="n">
        <v>0.09414712843749901</v>
      </c>
      <c r="M1196" t="n">
        <v>0</v>
      </c>
      <c r="N1196" t="n">
        <v>90.63402857390443</v>
      </c>
      <c r="O1196" t="n">
        <v>13.58597248972814</v>
      </c>
      <c r="P1196" t="b">
        <v>1</v>
      </c>
      <c r="Q1196" t="n">
        <v>0</v>
      </c>
      <c r="R1196" t="b">
        <v>0</v>
      </c>
      <c r="S1196" t="n">
        <v>13.58597248972814</v>
      </c>
      <c r="T1196" t="n">
        <v>680.8293188865207</v>
      </c>
      <c r="U1196" t="n">
        <v>2685.190833688438</v>
      </c>
      <c r="V1196" t="n">
        <v>190.5565420114766</v>
      </c>
      <c r="W1196" t="n">
        <v>5</v>
      </c>
      <c r="X1196" t="n">
        <v>1809.818621906007</v>
      </c>
      <c r="Y1196" t="b">
        <v>0</v>
      </c>
      <c r="Z1196" t="n">
        <v>1809.818621906007</v>
      </c>
      <c r="AA1196" t="b">
        <v>0</v>
      </c>
      <c r="AB1196" t="n">
        <v>48.31555324834601</v>
      </c>
      <c r="AC1196" t="n">
        <v>13.58597248972814</v>
      </c>
      <c r="AD1196" t="b">
        <v>0</v>
      </c>
      <c r="AE1196" t="n">
        <v>0</v>
      </c>
      <c r="AF1196" t="n">
        <v>0</v>
      </c>
      <c r="AG1196" t="n">
        <v>0.9379039015892491</v>
      </c>
      <c r="AH1196" t="n">
        <v>41.15442555999049</v>
      </c>
      <c r="AI1196" t="n">
        <v>76.43085499794088</v>
      </c>
      <c r="AJ1196" t="n">
        <v>14.48546324064452</v>
      </c>
      <c r="AK1196" t="n">
        <v>4.746057893569969</v>
      </c>
      <c r="AL1196" t="n">
        <v>14.48546324064452</v>
      </c>
      <c r="AM1196" t="n">
        <v>0</v>
      </c>
      <c r="AN1196" t="n">
        <v>0</v>
      </c>
      <c r="AO1196" t="n">
        <v>14.48584404174698</v>
      </c>
      <c r="AP1196" t="n">
        <v>0</v>
      </c>
      <c r="AQ1196" t="n">
        <v>3.150863150325364</v>
      </c>
      <c r="AR1196" t="n">
        <v>1</v>
      </c>
      <c r="AS1196" t="n">
        <v>0</v>
      </c>
      <c r="AT1196" t="n">
        <v>0</v>
      </c>
      <c r="AU1196" t="n">
        <v>0</v>
      </c>
      <c r="AV1196" t="n">
        <v>3.161443986946675</v>
      </c>
      <c r="AW1196" t="n">
        <v>0.9939043186628268</v>
      </c>
    </row>
    <row r="1197" spans="1:49">
      <c r="A1197" t="n">
        <v>0</v>
      </c>
      <c r="B1197" t="n">
        <v>-21.42638506</v>
      </c>
      <c r="C1197" t="n">
        <v>60.74079726</v>
      </c>
      <c r="D1197" t="n">
        <v>96.51438567</v>
      </c>
      <c r="E1197" t="n">
        <v>1774.0582825</v>
      </c>
      <c r="F1197" t="n">
        <v>1194</v>
      </c>
      <c r="G1197" t="n">
        <v>83.40000000000001</v>
      </c>
      <c r="H1197" t="n">
        <v>0.1294814725044411</v>
      </c>
      <c r="I1197" t="n">
        <v>-0</v>
      </c>
      <c r="J1197" t="n">
        <v>0</v>
      </c>
      <c r="K1197" t="n">
        <v>0</v>
      </c>
      <c r="L1197" t="n">
        <v>0.09048436689583528</v>
      </c>
      <c r="M1197" t="n">
        <v>0</v>
      </c>
      <c r="N1197" t="n">
        <v>90.6265888568697</v>
      </c>
      <c r="O1197" t="n">
        <v>13.75285937977673</v>
      </c>
      <c r="P1197" t="b">
        <v>1</v>
      </c>
      <c r="Q1197" t="n">
        <v>0</v>
      </c>
      <c r="R1197" t="b">
        <v>0</v>
      </c>
      <c r="S1197" t="n">
        <v>13.75285937977673</v>
      </c>
      <c r="T1197" t="n">
        <v>684.9356477097206</v>
      </c>
      <c r="U1197" t="n">
        <v>2701.386194567138</v>
      </c>
      <c r="V1197" t="n">
        <v>191.7408351507071</v>
      </c>
      <c r="W1197" t="n">
        <v>5</v>
      </c>
      <c r="X1197" t="n">
        <v>1820.734295138251</v>
      </c>
      <c r="Y1197" t="b">
        <v>0</v>
      </c>
      <c r="Z1197" t="n">
        <v>1820.734295138251</v>
      </c>
      <c r="AA1197" t="b">
        <v>0</v>
      </c>
      <c r="AB1197" t="n">
        <v>48.61583041346528</v>
      </c>
      <c r="AC1197" t="n">
        <v>13.75285937977673</v>
      </c>
      <c r="AD1197" t="b">
        <v>0</v>
      </c>
      <c r="AE1197" t="n">
        <v>0</v>
      </c>
      <c r="AF1197" t="n">
        <v>0</v>
      </c>
      <c r="AG1197" t="n">
        <v>0.9380203011294208</v>
      </c>
      <c r="AH1197" t="n">
        <v>41.18328147652094</v>
      </c>
      <c r="AI1197" t="n">
        <v>76.89632313853116</v>
      </c>
      <c r="AJ1197" t="n">
        <v>14.6615796728681</v>
      </c>
      <c r="AK1197" t="n">
        <v>4.76601095238091</v>
      </c>
      <c r="AL1197" t="n">
        <v>14.6615796728681</v>
      </c>
      <c r="AM1197" t="n">
        <v>0</v>
      </c>
      <c r="AN1197" t="n">
        <v>0</v>
      </c>
      <c r="AO1197" t="n">
        <v>14.66197431639089</v>
      </c>
      <c r="AP1197" t="n">
        <v>0</v>
      </c>
      <c r="AQ1197" t="n">
        <v>3.18317937109479</v>
      </c>
      <c r="AR1197" t="n">
        <v>1</v>
      </c>
      <c r="AS1197" t="n">
        <v>0</v>
      </c>
      <c r="AT1197" t="n">
        <v>0</v>
      </c>
      <c r="AU1197" t="n">
        <v>0</v>
      </c>
      <c r="AV1197" t="n">
        <v>3.193624426314025</v>
      </c>
      <c r="AW1197" t="n">
        <v>1.004021302482795</v>
      </c>
    </row>
    <row r="1198" spans="1:49">
      <c r="A1198" t="n">
        <v>0</v>
      </c>
      <c r="B1198" t="n">
        <v>-21.42638506</v>
      </c>
      <c r="C1198" t="n">
        <v>60.801121125</v>
      </c>
      <c r="D1198" t="n">
        <v>96.61023756500001</v>
      </c>
      <c r="E1198" t="n">
        <v>1788.5880195</v>
      </c>
      <c r="F1198" t="n">
        <v>1195</v>
      </c>
      <c r="G1198" t="n">
        <v>83.8</v>
      </c>
      <c r="H1198" t="n">
        <v>0.1032210785156753</v>
      </c>
      <c r="I1198" t="n">
        <v>-0</v>
      </c>
      <c r="J1198" t="n">
        <v>0</v>
      </c>
      <c r="K1198" t="n">
        <v>0</v>
      </c>
      <c r="L1198" t="n">
        <v>0.08754918604166445</v>
      </c>
      <c r="M1198" t="n">
        <v>0</v>
      </c>
      <c r="N1198" t="n">
        <v>90.61914913983497</v>
      </c>
      <c r="O1198" t="n">
        <v>12.82858503847592</v>
      </c>
      <c r="P1198" t="b">
        <v>1</v>
      </c>
      <c r="Q1198" t="n">
        <v>0</v>
      </c>
      <c r="R1198" t="b">
        <v>0</v>
      </c>
      <c r="S1198" t="n">
        <v>12.82858503847592</v>
      </c>
      <c r="T1198" t="n">
        <v>688.2207107682802</v>
      </c>
      <c r="U1198" t="n">
        <v>2714.342483270097</v>
      </c>
      <c r="V1198" t="n">
        <v>178.0009833882154</v>
      </c>
      <c r="W1198" t="n">
        <v>5</v>
      </c>
      <c r="X1198" t="n">
        <v>1829.466833724046</v>
      </c>
      <c r="Y1198" t="b">
        <v>0</v>
      </c>
      <c r="Z1198" t="n">
        <v>1829.466833724046</v>
      </c>
      <c r="AA1198" t="b">
        <v>0</v>
      </c>
      <c r="AB1198" t="n">
        <v>45.13209517956781</v>
      </c>
      <c r="AC1198" t="n">
        <v>12.82858503847592</v>
      </c>
      <c r="AD1198" t="b">
        <v>0</v>
      </c>
      <c r="AE1198" t="n">
        <v>0</v>
      </c>
      <c r="AF1198" t="n">
        <v>0</v>
      </c>
      <c r="AG1198" t="n">
        <v>0.9359400730623342</v>
      </c>
      <c r="AH1198" t="n">
        <v>41.2124370973025</v>
      </c>
      <c r="AI1198" t="n">
        <v>71.54471474784319</v>
      </c>
      <c r="AJ1198" t="n">
        <v>13.706630806502</v>
      </c>
      <c r="AK1198" t="n">
        <v>4.583149199522992</v>
      </c>
      <c r="AL1198" t="n">
        <v>13.706630806502</v>
      </c>
      <c r="AM1198" t="n">
        <v>0</v>
      </c>
      <c r="AN1198" t="n">
        <v>0</v>
      </c>
      <c r="AO1198" t="n">
        <v>13.70704636822075</v>
      </c>
      <c r="AP1198" t="n">
        <v>0</v>
      </c>
      <c r="AQ1198" t="n">
        <v>3.005458519050238</v>
      </c>
      <c r="AR1198" t="n">
        <v>1</v>
      </c>
      <c r="AS1198" t="n">
        <v>0</v>
      </c>
      <c r="AT1198" t="n">
        <v>0</v>
      </c>
      <c r="AU1198" t="n">
        <v>0</v>
      </c>
      <c r="AV1198" t="n">
        <v>3.016147327291925</v>
      </c>
      <c r="AW1198" t="n">
        <v>0.948225515522743</v>
      </c>
    </row>
    <row r="1199" spans="1:49">
      <c r="A1199" t="n">
        <v>0</v>
      </c>
      <c r="B1199" t="n">
        <v>-21.42638506</v>
      </c>
      <c r="C1199" t="n">
        <v>60.86306375</v>
      </c>
      <c r="D1199" t="n">
        <v>96.7086616</v>
      </c>
      <c r="E1199" t="n">
        <v>1803.5057825</v>
      </c>
      <c r="F1199" t="n">
        <v>1196</v>
      </c>
      <c r="G1199" t="n">
        <v>84.2</v>
      </c>
      <c r="H1199" t="n">
        <v>0.124300880099538</v>
      </c>
      <c r="I1199" t="n">
        <v>-0</v>
      </c>
      <c r="J1199" t="n">
        <v>0</v>
      </c>
      <c r="K1199" t="n">
        <v>0</v>
      </c>
      <c r="L1199" t="n">
        <v>0.08296630010417294</v>
      </c>
      <c r="M1199" t="n">
        <v>0</v>
      </c>
      <c r="N1199" t="n">
        <v>90.61170942280025</v>
      </c>
      <c r="O1199" t="n">
        <v>13.77682448700991</v>
      </c>
      <c r="P1199" t="b">
        <v>1</v>
      </c>
      <c r="Q1199" t="n">
        <v>0</v>
      </c>
      <c r="R1199" t="b">
        <v>0</v>
      </c>
      <c r="S1199" t="n">
        <v>13.77682448700991</v>
      </c>
      <c r="T1199" t="n">
        <v>691.5057738268401</v>
      </c>
      <c r="U1199" t="n">
        <v>2727.298771973058</v>
      </c>
      <c r="V1199" t="n">
        <v>190.2500138284734</v>
      </c>
      <c r="W1199" t="n">
        <v>5</v>
      </c>
      <c r="X1199" t="n">
        <v>1838.199372309841</v>
      </c>
      <c r="Y1199" t="b">
        <v>0</v>
      </c>
      <c r="Z1199" t="n">
        <v>1838.199372309841</v>
      </c>
      <c r="AA1199" t="b">
        <v>0</v>
      </c>
      <c r="AB1199" t="n">
        <v>48.23783312080969</v>
      </c>
      <c r="AC1199" t="n">
        <v>13.77682448700991</v>
      </c>
      <c r="AD1199" t="b">
        <v>0</v>
      </c>
      <c r="AE1199" t="n">
        <v>0</v>
      </c>
      <c r="AF1199" t="n">
        <v>0</v>
      </c>
      <c r="AG1199" t="n">
        <v>0.9377398845369033</v>
      </c>
      <c r="AH1199" t="n">
        <v>41.24054607331752</v>
      </c>
      <c r="AI1199" t="n">
        <v>76.3212555236378</v>
      </c>
      <c r="AJ1199" t="n">
        <v>14.69152023304789</v>
      </c>
      <c r="AK1199" t="n">
        <v>4.75177018119021</v>
      </c>
      <c r="AL1199" t="n">
        <v>14.69152023304789</v>
      </c>
      <c r="AM1199" t="n">
        <v>0</v>
      </c>
      <c r="AN1199" t="n">
        <v>0</v>
      </c>
      <c r="AO1199" t="n">
        <v>14.69190032696638</v>
      </c>
      <c r="AP1199" t="n">
        <v>0</v>
      </c>
      <c r="AQ1199" t="n">
        <v>3.187798038746207</v>
      </c>
      <c r="AR1199" t="n">
        <v>1</v>
      </c>
      <c r="AS1199" t="n">
        <v>0</v>
      </c>
      <c r="AT1199" t="n">
        <v>0</v>
      </c>
      <c r="AU1199" t="n">
        <v>0</v>
      </c>
      <c r="AV1199" t="n">
        <v>3.19806343314177</v>
      </c>
      <c r="AW1199" t="n">
        <v>1.005416850869826</v>
      </c>
    </row>
    <row r="1200" spans="1:49">
      <c r="A1200" t="n">
        <v>0</v>
      </c>
      <c r="B1200" t="n">
        <v>-21.42638506</v>
      </c>
      <c r="C1200" t="n">
        <v>60.918675045</v>
      </c>
      <c r="D1200" t="n">
        <v>96.79702544</v>
      </c>
      <c r="E1200" t="n">
        <v>1816.7508385</v>
      </c>
      <c r="F1200" t="n">
        <v>1197</v>
      </c>
      <c r="G1200" t="n">
        <v>84.7</v>
      </c>
      <c r="H1200" t="n">
        <v>0.1495754010861905</v>
      </c>
      <c r="I1200" t="n">
        <v>-0</v>
      </c>
      <c r="J1200" t="n">
        <v>0</v>
      </c>
      <c r="K1200" t="n">
        <v>0</v>
      </c>
      <c r="L1200" t="n">
        <v>0.07852911037500465</v>
      </c>
      <c r="M1200" t="n">
        <v>0</v>
      </c>
      <c r="N1200" t="n">
        <v>90.60426970576552</v>
      </c>
      <c r="O1200" t="n">
        <v>14.93129548178599</v>
      </c>
      <c r="P1200" t="b">
        <v>1</v>
      </c>
      <c r="Q1200" t="n">
        <v>0</v>
      </c>
      <c r="R1200" t="b">
        <v>0</v>
      </c>
      <c r="S1200" t="n">
        <v>14.93129548178599</v>
      </c>
      <c r="T1200" t="n">
        <v>695.6121026500399</v>
      </c>
      <c r="U1200" t="n">
        <v>2743.494132851758</v>
      </c>
      <c r="V1200" t="n">
        <v>204.9753999654727</v>
      </c>
      <c r="W1200" t="n">
        <v>5</v>
      </c>
      <c r="X1200" t="n">
        <v>1849.115045542085</v>
      </c>
      <c r="Y1200" t="b">
        <v>0</v>
      </c>
      <c r="Z1200" t="n">
        <v>1849.115045542085</v>
      </c>
      <c r="AA1200" t="b">
        <v>0</v>
      </c>
      <c r="AB1200" t="n">
        <v>51.97145029550526</v>
      </c>
      <c r="AC1200" t="n">
        <v>14.93129548178599</v>
      </c>
      <c r="AD1200" t="b">
        <v>0</v>
      </c>
      <c r="AE1200" t="n">
        <v>0</v>
      </c>
      <c r="AF1200" t="n">
        <v>0</v>
      </c>
      <c r="AG1200" t="n">
        <v>0.9396233595821827</v>
      </c>
      <c r="AH1200" t="n">
        <v>41.26988463885858</v>
      </c>
      <c r="AI1200" t="n">
        <v>82.06370766883694</v>
      </c>
      <c r="AJ1200" t="n">
        <v>15.89072401140113</v>
      </c>
      <c r="AK1200" t="n">
        <v>4.954730969274252</v>
      </c>
      <c r="AL1200" t="n">
        <v>15.89072401140113</v>
      </c>
      <c r="AM1200" t="n">
        <v>0</v>
      </c>
      <c r="AN1200" t="n">
        <v>0</v>
      </c>
      <c r="AO1200" t="n">
        <v>15.89099667316138</v>
      </c>
      <c r="AP1200" t="n">
        <v>0</v>
      </c>
      <c r="AQ1200" t="n">
        <v>3.410358982135517</v>
      </c>
      <c r="AR1200" t="n">
        <v>1</v>
      </c>
      <c r="AS1200" t="n">
        <v>0</v>
      </c>
      <c r="AT1200" t="n">
        <v>0</v>
      </c>
      <c r="AU1200" t="n">
        <v>0</v>
      </c>
      <c r="AV1200" t="n">
        <v>3.420131073570984</v>
      </c>
      <c r="AW1200" t="n">
        <v>1.075231147048777</v>
      </c>
    </row>
    <row r="1201" spans="1:49">
      <c r="A1201" t="n">
        <v>0</v>
      </c>
      <c r="B1201" t="n">
        <v>-21.42638506</v>
      </c>
      <c r="C1201" t="n">
        <v>60.96365674499999</v>
      </c>
      <c r="D1201" t="n">
        <v>96.868499325</v>
      </c>
      <c r="E1201" t="n">
        <v>1827.35877</v>
      </c>
      <c r="F1201" t="n">
        <v>1198</v>
      </c>
      <c r="G1201" t="n">
        <v>85.2</v>
      </c>
      <c r="H1201" t="n">
        <v>0.1107308488890197</v>
      </c>
      <c r="I1201" t="n">
        <v>-0</v>
      </c>
      <c r="J1201" t="n">
        <v>0</v>
      </c>
      <c r="K1201" t="n">
        <v>0</v>
      </c>
      <c r="L1201" t="n">
        <v>0.07420218404166995</v>
      </c>
      <c r="M1201" t="n">
        <v>0</v>
      </c>
      <c r="N1201" t="n">
        <v>90.59682998873079</v>
      </c>
      <c r="O1201" t="n">
        <v>13.51981632898971</v>
      </c>
      <c r="P1201" t="b">
        <v>1</v>
      </c>
      <c r="Q1201" t="n">
        <v>0</v>
      </c>
      <c r="R1201" t="b">
        <v>0</v>
      </c>
      <c r="S1201" t="n">
        <v>13.51981632898971</v>
      </c>
      <c r="T1201" t="n">
        <v>699.7184314732397</v>
      </c>
      <c r="U1201" t="n">
        <v>2759.689493730457</v>
      </c>
      <c r="V1201" t="n">
        <v>184.5095542722339</v>
      </c>
      <c r="W1201" t="n">
        <v>5</v>
      </c>
      <c r="X1201" t="n">
        <v>1860.030718774328</v>
      </c>
      <c r="Y1201" t="b">
        <v>0</v>
      </c>
      <c r="Z1201" t="n">
        <v>1860.030718774328</v>
      </c>
      <c r="AA1201" t="b">
        <v>0</v>
      </c>
      <c r="AB1201" t="n">
        <v>46.78234134691529</v>
      </c>
      <c r="AC1201" t="n">
        <v>13.51981632898971</v>
      </c>
      <c r="AD1201" t="b">
        <v>0</v>
      </c>
      <c r="AE1201" t="n">
        <v>0</v>
      </c>
      <c r="AF1201" t="n">
        <v>0</v>
      </c>
      <c r="AG1201" t="n">
        <v>0.9368086297357427</v>
      </c>
      <c r="AH1201" t="n">
        <v>41.30071980282329</v>
      </c>
      <c r="AI1201" t="n">
        <v>74.0919754528414</v>
      </c>
      <c r="AJ1201" t="n">
        <v>14.43178030160056</v>
      </c>
      <c r="AK1201" t="n">
        <v>4.68197345445077</v>
      </c>
      <c r="AL1201" t="n">
        <v>14.43178030160056</v>
      </c>
      <c r="AM1201" t="n">
        <v>0</v>
      </c>
      <c r="AN1201" t="n">
        <v>0</v>
      </c>
      <c r="AO1201" t="n">
        <v>14.4319693330634</v>
      </c>
      <c r="AP1201" t="n">
        <v>0</v>
      </c>
      <c r="AQ1201" t="n">
        <v>3.139319315104935</v>
      </c>
      <c r="AR1201" t="n">
        <v>1</v>
      </c>
      <c r="AS1201" t="n">
        <v>0</v>
      </c>
      <c r="AT1201" t="n">
        <v>0</v>
      </c>
      <c r="AU1201" t="n">
        <v>0</v>
      </c>
      <c r="AV1201" t="n">
        <v>3.149539074278373</v>
      </c>
      <c r="AW1201" t="n">
        <v>0.9901616162258442</v>
      </c>
    </row>
    <row r="1202" spans="1:49">
      <c r="A1202" t="n">
        <v>0</v>
      </c>
      <c r="B1202" t="n">
        <v>-21.42638506</v>
      </c>
      <c r="C1202" t="n">
        <v>61.00278874</v>
      </c>
      <c r="D1202" t="n">
        <v>96.9306783</v>
      </c>
      <c r="E1202" t="n">
        <v>1836.611683</v>
      </c>
      <c r="F1202" t="n">
        <v>1199</v>
      </c>
      <c r="G1202" t="n">
        <v>85.59999999999999</v>
      </c>
      <c r="H1202" t="n">
        <v>0.1575012033577146</v>
      </c>
      <c r="I1202" t="n">
        <v>-0</v>
      </c>
      <c r="J1202" t="n">
        <v>0</v>
      </c>
      <c r="K1202" t="n">
        <v>0</v>
      </c>
      <c r="L1202" t="n">
        <v>0.06918239918750058</v>
      </c>
      <c r="M1202" t="n">
        <v>0</v>
      </c>
      <c r="N1202" t="n">
        <v>90.58939027169606</v>
      </c>
      <c r="O1202" t="n">
        <v>15.52399665288636</v>
      </c>
      <c r="P1202" t="b">
        <v>1</v>
      </c>
      <c r="Q1202" t="n">
        <v>0</v>
      </c>
      <c r="R1202" t="b">
        <v>0</v>
      </c>
      <c r="S1202" t="n">
        <v>15.52399665288636</v>
      </c>
      <c r="T1202" t="n">
        <v>703.0034945317993</v>
      </c>
      <c r="U1202" t="n">
        <v>2772.645782433417</v>
      </c>
      <c r="V1202" t="n">
        <v>210.8712821259363</v>
      </c>
      <c r="W1202" t="n">
        <v>5</v>
      </c>
      <c r="X1202" t="n">
        <v>1868.763257360123</v>
      </c>
      <c r="Y1202" t="b">
        <v>0</v>
      </c>
      <c r="Z1202" t="n">
        <v>1868.763257360123</v>
      </c>
      <c r="AA1202" t="b">
        <v>0</v>
      </c>
      <c r="AB1202" t="n">
        <v>53.46634942341184</v>
      </c>
      <c r="AC1202" t="n">
        <v>15.52399665288636</v>
      </c>
      <c r="AD1202" t="b">
        <v>0</v>
      </c>
      <c r="AE1202" t="n">
        <v>0</v>
      </c>
      <c r="AF1202" t="n">
        <v>0</v>
      </c>
      <c r="AG1202" t="n">
        <v>0.9402486327773711</v>
      </c>
      <c r="AH1202" t="n">
        <v>41.32994169897374</v>
      </c>
      <c r="AI1202" t="n">
        <v>84.36803326540279</v>
      </c>
      <c r="AJ1202" t="n">
        <v>16.5105229741526</v>
      </c>
      <c r="AK1202" t="n">
        <v>5.041105337492056</v>
      </c>
      <c r="AL1202" t="n">
        <v>16.5105229741526</v>
      </c>
      <c r="AM1202" t="n">
        <v>0</v>
      </c>
      <c r="AN1202" t="n">
        <v>0</v>
      </c>
      <c r="AO1202" t="n">
        <v>16.51067993946191</v>
      </c>
      <c r="AP1202" t="n">
        <v>0</v>
      </c>
      <c r="AQ1202" t="n">
        <v>3.524698594969842</v>
      </c>
      <c r="AR1202" t="n">
        <v>1</v>
      </c>
      <c r="AS1202" t="n">
        <v>0</v>
      </c>
      <c r="AT1202" t="n">
        <v>0</v>
      </c>
      <c r="AU1202" t="n">
        <v>0</v>
      </c>
      <c r="AV1202" t="n">
        <v>3.534119608422378</v>
      </c>
      <c r="AW1202" t="n">
        <v>1.111067207258803</v>
      </c>
    </row>
    <row r="1203" spans="1:49">
      <c r="A1203" t="n">
        <v>0</v>
      </c>
      <c r="B1203" t="n">
        <v>-21.42638506</v>
      </c>
      <c r="C1203" t="n">
        <v>61.039856745</v>
      </c>
      <c r="D1203" t="n">
        <v>96.98957769500001</v>
      </c>
      <c r="E1203" t="n">
        <v>1845.45685</v>
      </c>
      <c r="F1203" t="n">
        <v>1200</v>
      </c>
      <c r="G1203" t="n">
        <v>86.3</v>
      </c>
      <c r="H1203" t="n">
        <v>0.1759310043467845</v>
      </c>
      <c r="I1203" t="n">
        <v>-0</v>
      </c>
      <c r="J1203" t="n">
        <v>0</v>
      </c>
      <c r="K1203" t="n">
        <v>0</v>
      </c>
      <c r="L1203" t="n">
        <v>0.0667991145833346</v>
      </c>
      <c r="M1203" t="n">
        <v>0</v>
      </c>
      <c r="N1203" t="n">
        <v>90.58195055466133</v>
      </c>
      <c r="O1203" t="n">
        <v>16.49179030996228</v>
      </c>
      <c r="P1203" t="b">
        <v>1</v>
      </c>
      <c r="Q1203" t="n">
        <v>0</v>
      </c>
      <c r="R1203" t="b">
        <v>0</v>
      </c>
      <c r="S1203" t="n">
        <v>16.49179030996228</v>
      </c>
      <c r="T1203" t="n">
        <v>708.752354884279</v>
      </c>
      <c r="U1203" t="n">
        <v>2795.319287663597</v>
      </c>
      <c r="V1203" t="n">
        <v>222.2003155413068</v>
      </c>
      <c r="W1203" t="n">
        <v>5</v>
      </c>
      <c r="X1203" t="n">
        <v>1884.045199885264</v>
      </c>
      <c r="Y1203" t="b">
        <v>0</v>
      </c>
      <c r="Z1203" t="n">
        <v>1884.045199885264</v>
      </c>
      <c r="AA1203" t="b">
        <v>0</v>
      </c>
      <c r="AB1203" t="n">
        <v>56.33882239891145</v>
      </c>
      <c r="AC1203" t="n">
        <v>16.49179030996228</v>
      </c>
      <c r="AD1203" t="b">
        <v>0</v>
      </c>
      <c r="AE1203" t="n">
        <v>0</v>
      </c>
      <c r="AF1203" t="n">
        <v>0</v>
      </c>
      <c r="AG1203" t="n">
        <v>0.9414354982230031</v>
      </c>
      <c r="AH1203" t="n">
        <v>41.36166886024628</v>
      </c>
      <c r="AI1203" t="n">
        <v>88.78861847273839</v>
      </c>
      <c r="AJ1203" t="n">
        <v>17.51770603625122</v>
      </c>
      <c r="AK1203" t="n">
        <v>5.199861204323796</v>
      </c>
      <c r="AL1203" t="n">
        <v>17.51770603625122</v>
      </c>
      <c r="AM1203" t="n">
        <v>0</v>
      </c>
      <c r="AN1203" t="n">
        <v>0</v>
      </c>
      <c r="AO1203" t="n">
        <v>17.51787459262677</v>
      </c>
      <c r="AP1203" t="n">
        <v>0</v>
      </c>
      <c r="AQ1203" t="n">
        <v>3.712224812129453</v>
      </c>
      <c r="AR1203" t="n">
        <v>1</v>
      </c>
      <c r="AS1203" t="n">
        <v>0</v>
      </c>
      <c r="AT1203" t="n">
        <v>0</v>
      </c>
      <c r="AU1203" t="n">
        <v>0</v>
      </c>
      <c r="AV1203" t="n">
        <v>3.721235189405637</v>
      </c>
      <c r="AW1203" t="n">
        <v>1.169893169317989</v>
      </c>
    </row>
    <row r="1204" spans="1:49">
      <c r="A1204" t="n">
        <v>0</v>
      </c>
      <c r="B1204" t="n">
        <v>-21.42638506</v>
      </c>
      <c r="C1204" t="n">
        <v>61.081234225</v>
      </c>
      <c r="D1204" t="n">
        <v>97.05532464500001</v>
      </c>
      <c r="E1204" t="n">
        <v>1855.3660865</v>
      </c>
      <c r="F1204" t="n">
        <v>1201</v>
      </c>
      <c r="G1204" t="n">
        <v>86.8</v>
      </c>
      <c r="H1204" t="n">
        <v>0.1387747792551384</v>
      </c>
      <c r="I1204" t="n">
        <v>-0</v>
      </c>
      <c r="J1204" t="n">
        <v>0</v>
      </c>
      <c r="K1204" t="n">
        <v>0</v>
      </c>
      <c r="L1204" t="n">
        <v>0.06779320318749793</v>
      </c>
      <c r="M1204" t="n">
        <v>0</v>
      </c>
      <c r="N1204" t="n">
        <v>90.5745108376266</v>
      </c>
      <c r="O1204" t="n">
        <v>15.12988252600793</v>
      </c>
      <c r="P1204" t="b">
        <v>1</v>
      </c>
      <c r="Q1204" t="n">
        <v>0</v>
      </c>
      <c r="R1204" t="b">
        <v>0</v>
      </c>
      <c r="S1204" t="n">
        <v>15.12988252600793</v>
      </c>
      <c r="T1204" t="n">
        <v>712.8586837074788</v>
      </c>
      <c r="U1204" t="n">
        <v>2811.514648542297</v>
      </c>
      <c r="V1204" t="n">
        <v>202.6765456421352</v>
      </c>
      <c r="W1204" t="n">
        <v>5</v>
      </c>
      <c r="X1204" t="n">
        <v>1894.960873117508</v>
      </c>
      <c r="Y1204" t="b">
        <v>0</v>
      </c>
      <c r="Z1204" t="n">
        <v>1894.960873117508</v>
      </c>
      <c r="AA1204" t="b">
        <v>0</v>
      </c>
      <c r="AB1204" t="n">
        <v>51.38857648127159</v>
      </c>
      <c r="AC1204" t="n">
        <v>15.12988252600793</v>
      </c>
      <c r="AD1204" t="b">
        <v>0</v>
      </c>
      <c r="AE1204" t="n">
        <v>0</v>
      </c>
      <c r="AF1204" t="n">
        <v>0</v>
      </c>
      <c r="AG1204" t="n">
        <v>0.9391520899524853</v>
      </c>
      <c r="AH1204" t="n">
        <v>41.39470445163089</v>
      </c>
      <c r="AI1204" t="n">
        <v>81.18405907977402</v>
      </c>
      <c r="AJ1204" t="n">
        <v>16.11015158021252</v>
      </c>
      <c r="AK1204" t="n">
        <v>4.939880324178205</v>
      </c>
      <c r="AL1204" t="n">
        <v>16.11015158021252</v>
      </c>
      <c r="AM1204" t="n">
        <v>0</v>
      </c>
      <c r="AN1204" t="n">
        <v>0</v>
      </c>
      <c r="AO1204" t="n">
        <v>16.11035043665385</v>
      </c>
      <c r="AP1204" t="n">
        <v>0</v>
      </c>
      <c r="AQ1204" t="n">
        <v>3.449216018416669</v>
      </c>
      <c r="AR1204" t="n">
        <v>1</v>
      </c>
      <c r="AS1204" t="n">
        <v>0</v>
      </c>
      <c r="AT1204" t="n">
        <v>0</v>
      </c>
      <c r="AU1204" t="n">
        <v>0</v>
      </c>
      <c r="AV1204" t="n">
        <v>3.458643681944852</v>
      </c>
      <c r="AW1204" t="n">
        <v>1.087338857305167</v>
      </c>
    </row>
    <row r="1205" spans="1:49">
      <c r="A1205" t="n">
        <v>0</v>
      </c>
      <c r="B1205" t="n">
        <v>-21.42638506</v>
      </c>
      <c r="C1205" t="n">
        <v>61.12504299</v>
      </c>
      <c r="D1205" t="n">
        <v>97.124934795</v>
      </c>
      <c r="E1205" t="n">
        <v>1865.827294</v>
      </c>
      <c r="F1205" t="n">
        <v>1202</v>
      </c>
      <c r="G1205" t="n">
        <v>87.40000000000001</v>
      </c>
      <c r="H1205" t="n">
        <v>0.1856365452993263</v>
      </c>
      <c r="I1205" t="n">
        <v>-0</v>
      </c>
      <c r="J1205" t="n">
        <v>0</v>
      </c>
      <c r="K1205" t="n">
        <v>0</v>
      </c>
      <c r="L1205" t="n">
        <v>0.07178783114583259</v>
      </c>
      <c r="M1205" t="n">
        <v>0</v>
      </c>
      <c r="N1205" t="n">
        <v>90.56707112059188</v>
      </c>
      <c r="O1205" t="n">
        <v>17.24710736946231</v>
      </c>
      <c r="P1205" t="b">
        <v>1</v>
      </c>
      <c r="Q1205" t="n">
        <v>0</v>
      </c>
      <c r="R1205" t="b">
        <v>0</v>
      </c>
      <c r="S1205" t="n">
        <v>17.24710736946231</v>
      </c>
      <c r="T1205" t="n">
        <v>717.7862782953187</v>
      </c>
      <c r="U1205" t="n">
        <v>2830.949081596737</v>
      </c>
      <c r="V1205" t="n">
        <v>229.452343257854</v>
      </c>
      <c r="W1205" t="n">
        <v>5</v>
      </c>
      <c r="X1205" t="n">
        <v>1908.059680996201</v>
      </c>
      <c r="Y1205" t="b">
        <v>0</v>
      </c>
      <c r="Z1205" t="n">
        <v>1908.059680996201</v>
      </c>
      <c r="AA1205" t="b">
        <v>0</v>
      </c>
      <c r="AB1205" t="n">
        <v>58.1775718199427</v>
      </c>
      <c r="AC1205" t="n">
        <v>17.24710736946231</v>
      </c>
      <c r="AD1205" t="b">
        <v>0</v>
      </c>
      <c r="AE1205" t="n">
        <v>0</v>
      </c>
      <c r="AF1205" t="n">
        <v>0</v>
      </c>
      <c r="AG1205" t="n">
        <v>0.9420869471999034</v>
      </c>
      <c r="AH1205" t="n">
        <v>41.42619360981626</v>
      </c>
      <c r="AI1205" t="n">
        <v>91.62304221809553</v>
      </c>
      <c r="AJ1205" t="n">
        <v>18.30734139850322</v>
      </c>
      <c r="AK1205" t="n">
        <v>5.306170081682041</v>
      </c>
      <c r="AL1205" t="n">
        <v>18.30734139850322</v>
      </c>
      <c r="AM1205" t="n">
        <v>0</v>
      </c>
      <c r="AN1205" t="n">
        <v>0</v>
      </c>
      <c r="AO1205" t="n">
        <v>18.30755336119606</v>
      </c>
      <c r="AP1205" t="n">
        <v>0</v>
      </c>
      <c r="AQ1205" t="n">
        <v>3.85811166412932</v>
      </c>
      <c r="AR1205" t="n">
        <v>1</v>
      </c>
      <c r="AS1205" t="n">
        <v>0</v>
      </c>
      <c r="AT1205" t="n">
        <v>0</v>
      </c>
      <c r="AU1205" t="n">
        <v>0</v>
      </c>
      <c r="AV1205" t="n">
        <v>3.866682683712686</v>
      </c>
      <c r="AW1205" t="n">
        <v>1.215619392312083</v>
      </c>
    </row>
    <row r="1206" spans="1:49">
      <c r="A1206" t="n">
        <v>0</v>
      </c>
      <c r="B1206" t="n">
        <v>-21.42638506</v>
      </c>
      <c r="C1206" t="n">
        <v>61.16914366</v>
      </c>
      <c r="D1206" t="n">
        <v>97.19500877</v>
      </c>
      <c r="E1206" t="n">
        <v>1876.3971085</v>
      </c>
      <c r="F1206" t="n">
        <v>1203</v>
      </c>
      <c r="G1206" t="n">
        <v>88</v>
      </c>
      <c r="H1206" t="n">
        <v>0.1186790395475619</v>
      </c>
      <c r="I1206" t="n">
        <v>-0</v>
      </c>
      <c r="J1206" t="n">
        <v>0</v>
      </c>
      <c r="K1206" t="n">
        <v>0</v>
      </c>
      <c r="L1206" t="n">
        <v>0.07723462097916894</v>
      </c>
      <c r="M1206" t="n">
        <v>0</v>
      </c>
      <c r="N1206" t="n">
        <v>90.55963140355715</v>
      </c>
      <c r="O1206" t="n">
        <v>14.66405569960421</v>
      </c>
      <c r="P1206" t="b">
        <v>1</v>
      </c>
      <c r="Q1206" t="n">
        <v>0</v>
      </c>
      <c r="R1206" t="b">
        <v>0</v>
      </c>
      <c r="S1206" t="n">
        <v>14.66405569960421</v>
      </c>
      <c r="T1206" t="n">
        <v>722.7138728831583</v>
      </c>
      <c r="U1206" t="n">
        <v>2850.383514651176</v>
      </c>
      <c r="V1206" t="n">
        <v>193.757754314829</v>
      </c>
      <c r="W1206" t="n">
        <v>5</v>
      </c>
      <c r="X1206" t="n">
        <v>1921.158488874893</v>
      </c>
      <c r="Y1206" t="b">
        <v>0</v>
      </c>
      <c r="Z1206" t="n">
        <v>1921.158488874893</v>
      </c>
      <c r="AA1206" t="b">
        <v>0</v>
      </c>
      <c r="AB1206" t="n">
        <v>49.1272196538613</v>
      </c>
      <c r="AC1206" t="n">
        <v>14.66405569960421</v>
      </c>
      <c r="AD1206" t="b">
        <v>0</v>
      </c>
      <c r="AE1206" t="n">
        <v>0</v>
      </c>
      <c r="AF1206" t="n">
        <v>0</v>
      </c>
      <c r="AG1206" t="n">
        <v>0.9378657347720418</v>
      </c>
      <c r="AH1206" t="n">
        <v>41.46035791197776</v>
      </c>
      <c r="AI1206" t="n">
        <v>77.71800080665216</v>
      </c>
      <c r="AJ1206" t="n">
        <v>15.63555971385229</v>
      </c>
      <c r="AK1206" t="n">
        <v>4.828950875107196</v>
      </c>
      <c r="AL1206" t="n">
        <v>15.63555971385229</v>
      </c>
      <c r="AM1206" t="n">
        <v>0</v>
      </c>
      <c r="AN1206" t="n">
        <v>0</v>
      </c>
      <c r="AO1206" t="n">
        <v>15.63581008868767</v>
      </c>
      <c r="AP1206" t="n">
        <v>0</v>
      </c>
      <c r="AQ1206" t="n">
        <v>3.360838454015166</v>
      </c>
      <c r="AR1206" t="n">
        <v>1</v>
      </c>
      <c r="AS1206" t="n">
        <v>0</v>
      </c>
      <c r="AT1206" t="n">
        <v>0</v>
      </c>
      <c r="AU1206" t="n">
        <v>0</v>
      </c>
      <c r="AV1206" t="n">
        <v>3.370297330891465</v>
      </c>
      <c r="AW1206" t="n">
        <v>1.059564264362001</v>
      </c>
    </row>
    <row r="1207" spans="1:49">
      <c r="A1207" t="n">
        <v>0</v>
      </c>
      <c r="B1207" t="n">
        <v>-21.42638506</v>
      </c>
      <c r="C1207" t="n">
        <v>61.22066572</v>
      </c>
      <c r="D1207" t="n">
        <v>97.276874995</v>
      </c>
      <c r="E1207" t="n">
        <v>1888.6846505</v>
      </c>
      <c r="F1207" t="n">
        <v>1204</v>
      </c>
      <c r="G1207" t="n">
        <v>88.3</v>
      </c>
      <c r="H1207" t="n">
        <v>0.08964729651041381</v>
      </c>
      <c r="I1207" t="n">
        <v>-0</v>
      </c>
      <c r="J1207" t="n">
        <v>0</v>
      </c>
      <c r="K1207" t="n">
        <v>0</v>
      </c>
      <c r="L1207" t="n">
        <v>0.07929445052082978</v>
      </c>
      <c r="M1207" t="n">
        <v>0</v>
      </c>
      <c r="N1207" t="n">
        <v>90.55219168652242</v>
      </c>
      <c r="O1207" t="n">
        <v>13.54428542714508</v>
      </c>
      <c r="P1207" t="b">
        <v>1</v>
      </c>
      <c r="Q1207" t="n">
        <v>0</v>
      </c>
      <c r="R1207" t="b">
        <v>0</v>
      </c>
      <c r="S1207" t="n">
        <v>13.54428542714508</v>
      </c>
      <c r="T1207" t="n">
        <v>725.1776701770781</v>
      </c>
      <c r="U1207" t="n">
        <v>2860.100731178396</v>
      </c>
      <c r="V1207" t="n">
        <v>178.3540832842759</v>
      </c>
      <c r="W1207" t="n">
        <v>5</v>
      </c>
      <c r="X1207" t="n">
        <v>1927.707892814239</v>
      </c>
      <c r="Y1207" t="b">
        <v>0</v>
      </c>
      <c r="Z1207" t="n">
        <v>1927.707892814239</v>
      </c>
      <c r="AA1207" t="b">
        <v>0</v>
      </c>
      <c r="AB1207" t="n">
        <v>45.2216235507799</v>
      </c>
      <c r="AC1207" t="n">
        <v>13.54428542714508</v>
      </c>
      <c r="AD1207" t="b">
        <v>0</v>
      </c>
      <c r="AE1207" t="n">
        <v>0</v>
      </c>
      <c r="AF1207" t="n">
        <v>0</v>
      </c>
      <c r="AG1207" t="n">
        <v>0.9355392229940065</v>
      </c>
      <c r="AH1207" t="n">
        <v>41.49152276600432</v>
      </c>
      <c r="AI1207" t="n">
        <v>71.7173532766396</v>
      </c>
      <c r="AJ1207" t="n">
        <v>14.477517451165</v>
      </c>
      <c r="AK1207" t="n">
        <v>4.622956317025526</v>
      </c>
      <c r="AL1207" t="n">
        <v>14.477517451165</v>
      </c>
      <c r="AM1207" t="n">
        <v>0</v>
      </c>
      <c r="AN1207" t="n">
        <v>0</v>
      </c>
      <c r="AO1207" t="n">
        <v>14.47782078862411</v>
      </c>
      <c r="AP1207" t="n">
        <v>0</v>
      </c>
      <c r="AQ1207" t="n">
        <v>3.148294625946957</v>
      </c>
      <c r="AR1207" t="n">
        <v>1</v>
      </c>
      <c r="AS1207" t="n">
        <v>0</v>
      </c>
      <c r="AT1207" t="n">
        <v>0</v>
      </c>
      <c r="AU1207" t="n">
        <v>0</v>
      </c>
      <c r="AV1207" t="n">
        <v>3.158133205734186</v>
      </c>
      <c r="AW1207" t="n">
        <v>0.992863465255704</v>
      </c>
    </row>
    <row r="1208" spans="1:49">
      <c r="A1208" t="n">
        <v>0</v>
      </c>
      <c r="B1208" t="n">
        <v>-21.42638506</v>
      </c>
      <c r="C1208" t="n">
        <v>61.274876335</v>
      </c>
      <c r="D1208" t="n">
        <v>97.36301320999999</v>
      </c>
      <c r="E1208" t="n">
        <v>1901.5561265</v>
      </c>
      <c r="F1208" t="n">
        <v>1205</v>
      </c>
      <c r="G1208" t="n">
        <v>88.7</v>
      </c>
      <c r="H1208" t="n">
        <v>0.1060651077441239</v>
      </c>
      <c r="I1208" t="n">
        <v>-0</v>
      </c>
      <c r="J1208" t="n">
        <v>0</v>
      </c>
      <c r="K1208" t="n">
        <v>0</v>
      </c>
      <c r="L1208" t="n">
        <v>0.07712227279166534</v>
      </c>
      <c r="M1208" t="n">
        <v>0</v>
      </c>
      <c r="N1208" t="n">
        <v>90.54475196948769</v>
      </c>
      <c r="O1208" t="n">
        <v>14.3474667952425</v>
      </c>
      <c r="P1208" t="b">
        <v>1</v>
      </c>
      <c r="Q1208" t="n">
        <v>0</v>
      </c>
      <c r="R1208" t="b">
        <v>0</v>
      </c>
      <c r="S1208" t="n">
        <v>14.3474667952425</v>
      </c>
      <c r="T1208" t="n">
        <v>728.462733235638</v>
      </c>
      <c r="U1208" t="n">
        <v>2873.057019881356</v>
      </c>
      <c r="V1208" t="n">
        <v>188.0785514861228</v>
      </c>
      <c r="W1208" t="n">
        <v>5</v>
      </c>
      <c r="X1208" t="n">
        <v>1936.440431400034</v>
      </c>
      <c r="Y1208" t="b">
        <v>0</v>
      </c>
      <c r="Z1208" t="n">
        <v>1936.440431400034</v>
      </c>
      <c r="AA1208" t="b">
        <v>0</v>
      </c>
      <c r="AB1208" t="n">
        <v>47.68725950459503</v>
      </c>
      <c r="AC1208" t="n">
        <v>14.3474667952425</v>
      </c>
      <c r="AD1208" t="b">
        <v>0</v>
      </c>
      <c r="AE1208" t="n">
        <v>0</v>
      </c>
      <c r="AF1208" t="n">
        <v>0</v>
      </c>
      <c r="AG1208" t="n">
        <v>0.9370001102058703</v>
      </c>
      <c r="AH1208" t="n">
        <v>41.52138563039117</v>
      </c>
      <c r="AI1208" t="n">
        <v>75.50971421486491</v>
      </c>
      <c r="AJ1208" t="n">
        <v>15.31212925053999</v>
      </c>
      <c r="AK1208" t="n">
        <v>4.757103673922728</v>
      </c>
      <c r="AL1208" t="n">
        <v>15.31212925053999</v>
      </c>
      <c r="AM1208" t="n">
        <v>0</v>
      </c>
      <c r="AN1208" t="n">
        <v>0</v>
      </c>
      <c r="AO1208" t="n">
        <v>15.31243940491083</v>
      </c>
      <c r="AP1208" t="n">
        <v>0</v>
      </c>
      <c r="AQ1208" t="n">
        <v>3.301252280494906</v>
      </c>
      <c r="AR1208" t="n">
        <v>1</v>
      </c>
      <c r="AS1208" t="n">
        <v>0</v>
      </c>
      <c r="AT1208" t="n">
        <v>0</v>
      </c>
      <c r="AU1208" t="n">
        <v>0</v>
      </c>
      <c r="AV1208" t="n">
        <v>3.310668344000565</v>
      </c>
      <c r="AW1208" t="n">
        <v>1.040817923185925</v>
      </c>
    </row>
    <row r="1209" spans="1:49">
      <c r="A1209" t="n">
        <v>0</v>
      </c>
      <c r="B1209" t="n">
        <v>-21.42638506</v>
      </c>
      <c r="C1209" t="n">
        <v>61.32789758</v>
      </c>
      <c r="D1209" t="n">
        <v>97.44726158</v>
      </c>
      <c r="E1209" t="n">
        <v>1914.1247975</v>
      </c>
      <c r="F1209" t="n">
        <v>1206</v>
      </c>
      <c r="G1209" t="n">
        <v>89</v>
      </c>
      <c r="H1209" t="n">
        <v>0.06942560584646174</v>
      </c>
      <c r="I1209" t="n">
        <v>-0</v>
      </c>
      <c r="J1209" t="n">
        <v>0</v>
      </c>
      <c r="K1209" t="n">
        <v>0</v>
      </c>
      <c r="L1209" t="n">
        <v>0.07318235162499942</v>
      </c>
      <c r="M1209" t="n">
        <v>0</v>
      </c>
      <c r="N1209" t="n">
        <v>90.53731225245296</v>
      </c>
      <c r="O1209" t="n">
        <v>12.89762269447486</v>
      </c>
      <c r="P1209" t="b">
        <v>1</v>
      </c>
      <c r="Q1209" t="n">
        <v>0</v>
      </c>
      <c r="R1209" t="b">
        <v>0</v>
      </c>
      <c r="S1209" t="n">
        <v>12.89762269447486</v>
      </c>
      <c r="T1209" t="n">
        <v>730.9265305295578</v>
      </c>
      <c r="U1209" t="n">
        <v>2882.774236408576</v>
      </c>
      <c r="V1209" t="n">
        <v>168.5028784881581</v>
      </c>
      <c r="W1209" t="n">
        <v>5</v>
      </c>
      <c r="X1209" t="n">
        <v>1942.98983533938</v>
      </c>
      <c r="Y1209" t="b">
        <v>0</v>
      </c>
      <c r="Z1209" t="n">
        <v>1942.98983533938</v>
      </c>
      <c r="AA1209" t="b">
        <v>0</v>
      </c>
      <c r="AB1209" t="n">
        <v>42.7238535720482</v>
      </c>
      <c r="AC1209" t="n">
        <v>12.89762269447486</v>
      </c>
      <c r="AD1209" t="b">
        <v>0</v>
      </c>
      <c r="AE1209" t="n">
        <v>0</v>
      </c>
      <c r="AF1209" t="n">
        <v>0</v>
      </c>
      <c r="AG1209" t="n">
        <v>0.9337842933739263</v>
      </c>
      <c r="AH1209" t="n">
        <v>41.5523024524642</v>
      </c>
      <c r="AI1209" t="n">
        <v>67.88345791769589</v>
      </c>
      <c r="AJ1209" t="n">
        <v>13.81220779359384</v>
      </c>
      <c r="AK1209" t="n">
        <v>4.494951134241589</v>
      </c>
      <c r="AL1209" t="n">
        <v>13.81220779359384</v>
      </c>
      <c r="AM1209" t="n">
        <v>0</v>
      </c>
      <c r="AN1209" t="n">
        <v>0</v>
      </c>
      <c r="AO1209" t="n">
        <v>13.81249966745052</v>
      </c>
      <c r="AP1209" t="n">
        <v>0</v>
      </c>
      <c r="AQ1209" t="n">
        <v>3.028083156928469</v>
      </c>
      <c r="AR1209" t="n">
        <v>1</v>
      </c>
      <c r="AS1209" t="n">
        <v>0</v>
      </c>
      <c r="AT1209" t="n">
        <v>0</v>
      </c>
      <c r="AU1209" t="n">
        <v>0</v>
      </c>
      <c r="AV1209" t="n">
        <v>3.038049840204153</v>
      </c>
      <c r="AW1209" t="n">
        <v>0.9551112937503232</v>
      </c>
    </row>
    <row r="1210" spans="1:49">
      <c r="A1210" t="n">
        <v>0</v>
      </c>
      <c r="B1210" t="n">
        <v>-21.42638506</v>
      </c>
      <c r="C1210" t="n">
        <v>61.37955672</v>
      </c>
      <c r="D1210" t="n">
        <v>97.529345625</v>
      </c>
      <c r="E1210" t="n">
        <v>1926.2351665</v>
      </c>
      <c r="F1210" t="n">
        <v>1207</v>
      </c>
      <c r="G1210" t="n">
        <v>89.3</v>
      </c>
      <c r="H1210" t="n">
        <v>0.116232468870006</v>
      </c>
      <c r="I1210" t="n">
        <v>-0</v>
      </c>
      <c r="J1210" t="n">
        <v>0</v>
      </c>
      <c r="K1210" t="n">
        <v>0</v>
      </c>
      <c r="L1210" t="n">
        <v>0.06894103714583621</v>
      </c>
      <c r="M1210" t="n">
        <v>0</v>
      </c>
      <c r="N1210" t="n">
        <v>90.52987253541824</v>
      </c>
      <c r="O1210" t="n">
        <v>14.95566151595988</v>
      </c>
      <c r="P1210" t="b">
        <v>1</v>
      </c>
      <c r="Q1210" t="n">
        <v>0</v>
      </c>
      <c r="R1210" t="b">
        <v>0</v>
      </c>
      <c r="S1210" t="n">
        <v>14.95566151595988</v>
      </c>
      <c r="T1210" t="n">
        <v>733.3903278234776</v>
      </c>
      <c r="U1210" t="n">
        <v>2892.491452935796</v>
      </c>
      <c r="V1210" t="n">
        <v>194.7340209302973</v>
      </c>
      <c r="W1210" t="n">
        <v>5</v>
      </c>
      <c r="X1210" t="n">
        <v>1949.539239278726</v>
      </c>
      <c r="Y1210" t="b">
        <v>0</v>
      </c>
      <c r="Z1210" t="n">
        <v>1949.539239278726</v>
      </c>
      <c r="AA1210" t="b">
        <v>0</v>
      </c>
      <c r="AB1210" t="n">
        <v>49.37475175717476</v>
      </c>
      <c r="AC1210" t="n">
        <v>14.95566151595988</v>
      </c>
      <c r="AD1210" t="b">
        <v>0</v>
      </c>
      <c r="AE1210" t="n">
        <v>0</v>
      </c>
      <c r="AF1210" t="n">
        <v>0</v>
      </c>
      <c r="AG1210" t="n">
        <v>0.9378965081720856</v>
      </c>
      <c r="AH1210" t="n">
        <v>41.58151372754978</v>
      </c>
      <c r="AI1210" t="n">
        <v>78.10702738177305</v>
      </c>
      <c r="AJ1210" t="n">
        <v>15.9459613994168</v>
      </c>
      <c r="AK1210" t="n">
        <v>4.85071913670663</v>
      </c>
      <c r="AL1210" t="n">
        <v>15.9459613994168</v>
      </c>
      <c r="AM1210" t="n">
        <v>0</v>
      </c>
      <c r="AN1210" t="n">
        <v>0</v>
      </c>
      <c r="AO1210" t="n">
        <v>15.94618116287632</v>
      </c>
      <c r="AP1210" t="n">
        <v>0</v>
      </c>
      <c r="AQ1210" t="n">
        <v>3.417422055176532</v>
      </c>
      <c r="AR1210" t="n">
        <v>1</v>
      </c>
      <c r="AS1210" t="n">
        <v>0</v>
      </c>
      <c r="AT1210" t="n">
        <v>0</v>
      </c>
      <c r="AU1210" t="n">
        <v>0</v>
      </c>
      <c r="AV1210" t="n">
        <v>3.426404100772654</v>
      </c>
      <c r="AW1210" t="n">
        <v>1.077203280305786</v>
      </c>
    </row>
    <row r="1211" spans="1:49">
      <c r="A1211" t="n">
        <v>0</v>
      </c>
      <c r="B1211" t="n">
        <v>-21.42638506</v>
      </c>
      <c r="C1211" t="n">
        <v>61.419074435</v>
      </c>
      <c r="D1211" t="n">
        <v>97.59213748499999</v>
      </c>
      <c r="E1211" t="n">
        <v>1935.5393205</v>
      </c>
      <c r="F1211" t="n">
        <v>1208</v>
      </c>
      <c r="G1211" t="n">
        <v>89.8</v>
      </c>
      <c r="H1211" t="n">
        <v>0.1323111853401535</v>
      </c>
      <c r="I1211" t="n">
        <v>-0</v>
      </c>
      <c r="J1211" t="n">
        <v>0</v>
      </c>
      <c r="K1211" t="n">
        <v>0</v>
      </c>
      <c r="L1211" t="n">
        <v>0.06484267570833668</v>
      </c>
      <c r="M1211" t="n">
        <v>0</v>
      </c>
      <c r="N1211" t="n">
        <v>90.52243281838351</v>
      </c>
      <c r="O1211" t="n">
        <v>15.79058240715724</v>
      </c>
      <c r="P1211" t="b">
        <v>1</v>
      </c>
      <c r="Q1211" t="n">
        <v>0</v>
      </c>
      <c r="R1211" t="b">
        <v>0</v>
      </c>
      <c r="S1211" t="n">
        <v>15.79058240715724</v>
      </c>
      <c r="T1211" t="n">
        <v>737.4966566466774</v>
      </c>
      <c r="U1211" t="n">
        <v>2908.686813814496</v>
      </c>
      <c r="V1211" t="n">
        <v>204.4605264375865</v>
      </c>
      <c r="W1211" t="n">
        <v>5</v>
      </c>
      <c r="X1211" t="n">
        <v>1960.45491251097</v>
      </c>
      <c r="Y1211" t="b">
        <v>0</v>
      </c>
      <c r="Z1211" t="n">
        <v>1960.45491251097</v>
      </c>
      <c r="AA1211" t="b">
        <v>0</v>
      </c>
      <c r="AB1211" t="n">
        <v>51.84090426916494</v>
      </c>
      <c r="AC1211" t="n">
        <v>15.79058240715724</v>
      </c>
      <c r="AD1211" t="b">
        <v>0</v>
      </c>
      <c r="AE1211" t="n">
        <v>0</v>
      </c>
      <c r="AF1211" t="n">
        <v>0</v>
      </c>
      <c r="AG1211" t="n">
        <v>0.9391256743447518</v>
      </c>
      <c r="AH1211" t="n">
        <v>41.61328257618526</v>
      </c>
      <c r="AI1211" t="n">
        <v>81.90095355112921</v>
      </c>
      <c r="AJ1211" t="n">
        <v>16.8141313122705</v>
      </c>
      <c r="AK1211" t="n">
        <v>4.985665317946811</v>
      </c>
      <c r="AL1211" t="n">
        <v>16.8141313122705</v>
      </c>
      <c r="AM1211" t="n">
        <v>0</v>
      </c>
      <c r="AN1211" t="n">
        <v>0</v>
      </c>
      <c r="AO1211" t="n">
        <v>16.81426732292984</v>
      </c>
      <c r="AP1211" t="n">
        <v>0</v>
      </c>
      <c r="AQ1211" t="n">
        <v>3.576577185827216</v>
      </c>
      <c r="AR1211" t="n">
        <v>1</v>
      </c>
      <c r="AS1211" t="n">
        <v>0</v>
      </c>
      <c r="AT1211" t="n">
        <v>0</v>
      </c>
      <c r="AU1211" t="n">
        <v>0</v>
      </c>
      <c r="AV1211" t="n">
        <v>3.585128666601554</v>
      </c>
      <c r="AW1211" t="n">
        <v>1.127103589185713</v>
      </c>
    </row>
    <row r="1212" spans="1:49">
      <c r="A1212" t="n">
        <v>0</v>
      </c>
      <c r="B1212" t="n">
        <v>-21.42638506</v>
      </c>
      <c r="C1212" t="n">
        <v>61.4505966</v>
      </c>
      <c r="D1212" t="n">
        <v>97.642224785</v>
      </c>
      <c r="E1212" t="n">
        <v>1943.0819555</v>
      </c>
      <c r="F1212" t="n">
        <v>1209</v>
      </c>
      <c r="G1212" t="n">
        <v>90.2</v>
      </c>
      <c r="H1212" t="n">
        <v>0.1045227897693923</v>
      </c>
      <c r="I1212" t="n">
        <v>-0</v>
      </c>
      <c r="J1212" t="n">
        <v>0</v>
      </c>
      <c r="K1212" t="n">
        <v>0</v>
      </c>
      <c r="L1212" t="n">
        <v>0.0611254420208322</v>
      </c>
      <c r="M1212" t="n">
        <v>0</v>
      </c>
      <c r="N1212" t="n">
        <v>90.51499310134878</v>
      </c>
      <c r="O1212" t="n">
        <v>14.73379625662778</v>
      </c>
      <c r="P1212" t="b">
        <v>1</v>
      </c>
      <c r="Q1212" t="n">
        <v>0</v>
      </c>
      <c r="R1212" t="b">
        <v>0</v>
      </c>
      <c r="S1212" t="n">
        <v>14.73379625662778</v>
      </c>
      <c r="T1212" t="n">
        <v>740.7817197052373</v>
      </c>
      <c r="U1212" t="n">
        <v>2921.643102517456</v>
      </c>
      <c r="V1212" t="n">
        <v>189.9309695993242</v>
      </c>
      <c r="W1212" t="n">
        <v>5</v>
      </c>
      <c r="X1212" t="n">
        <v>1969.187451096765</v>
      </c>
      <c r="Y1212" t="b">
        <v>0</v>
      </c>
      <c r="Z1212" t="n">
        <v>1969.187451096765</v>
      </c>
      <c r="AA1212" t="b">
        <v>0</v>
      </c>
      <c r="AB1212" t="n">
        <v>48.15693955358118</v>
      </c>
      <c r="AC1212" t="n">
        <v>14.73379625662778</v>
      </c>
      <c r="AD1212" t="b">
        <v>0</v>
      </c>
      <c r="AE1212" t="n">
        <v>0</v>
      </c>
      <c r="AF1212" t="n">
        <v>0</v>
      </c>
      <c r="AG1212" t="n">
        <v>0.9371400465533344</v>
      </c>
      <c r="AH1212" t="n">
        <v>41.64616108713077</v>
      </c>
      <c r="AI1212" t="n">
        <v>76.24203604979775</v>
      </c>
      <c r="AJ1212" t="n">
        <v>15.72208584065589</v>
      </c>
      <c r="AK1212" t="n">
        <v>4.792570836769286</v>
      </c>
      <c r="AL1212" t="n">
        <v>15.72208584065589</v>
      </c>
      <c r="AM1212" t="n">
        <v>0</v>
      </c>
      <c r="AN1212" t="n">
        <v>0</v>
      </c>
      <c r="AO1212" t="n">
        <v>15.72218768450459</v>
      </c>
      <c r="AP1212" t="n">
        <v>0</v>
      </c>
      <c r="AQ1212" t="n">
        <v>3.376586094089104</v>
      </c>
      <c r="AR1212" t="n">
        <v>1</v>
      </c>
      <c r="AS1212" t="n">
        <v>0</v>
      </c>
      <c r="AT1212" t="n">
        <v>0</v>
      </c>
      <c r="AU1212" t="n">
        <v>0</v>
      </c>
      <c r="AV1212" t="n">
        <v>3.385540289527136</v>
      </c>
      <c r="AW1212" t="n">
        <v>1.064356391782175</v>
      </c>
    </row>
    <row r="1213" spans="1:49">
      <c r="A1213" t="n">
        <v>0</v>
      </c>
      <c r="B1213" t="n">
        <v>-21.42638506</v>
      </c>
      <c r="C1213" t="n">
        <v>61.48013269</v>
      </c>
      <c r="D1213" t="n">
        <v>97.68915630000001</v>
      </c>
      <c r="E1213" t="n">
        <v>1950.1173245</v>
      </c>
      <c r="F1213" t="n">
        <v>1210</v>
      </c>
      <c r="G1213" t="n">
        <v>90.59999999999999</v>
      </c>
      <c r="H1213" t="n">
        <v>0.1162643222489397</v>
      </c>
      <c r="I1213" t="n">
        <v>-0</v>
      </c>
      <c r="J1213" t="n">
        <v>0</v>
      </c>
      <c r="K1213" t="n">
        <v>0</v>
      </c>
      <c r="L1213" t="n">
        <v>0.05696349345833429</v>
      </c>
      <c r="M1213" t="n">
        <v>0</v>
      </c>
      <c r="N1213" t="n">
        <v>90.50755338431405</v>
      </c>
      <c r="O1213" t="n">
        <v>15.35797694312883</v>
      </c>
      <c r="P1213" t="b">
        <v>1</v>
      </c>
      <c r="Q1213" t="n">
        <v>0</v>
      </c>
      <c r="R1213" t="b">
        <v>0</v>
      </c>
      <c r="S1213" t="n">
        <v>15.35797694312883</v>
      </c>
      <c r="T1213" t="n">
        <v>744.0667827637971</v>
      </c>
      <c r="U1213" t="n">
        <v>2934.599391220415</v>
      </c>
      <c r="V1213" t="n">
        <v>197.1031098024099</v>
      </c>
      <c r="W1213" t="n">
        <v>5</v>
      </c>
      <c r="X1213" t="n">
        <v>1977.91998968256</v>
      </c>
      <c r="Y1213" t="b">
        <v>0</v>
      </c>
      <c r="Z1213" t="n">
        <v>1977.91998968256</v>
      </c>
      <c r="AA1213" t="b">
        <v>0</v>
      </c>
      <c r="AB1213" t="n">
        <v>49.97543351988082</v>
      </c>
      <c r="AC1213" t="n">
        <v>15.35797694312883</v>
      </c>
      <c r="AD1213" t="b">
        <v>0</v>
      </c>
      <c r="AE1213" t="n">
        <v>0</v>
      </c>
      <c r="AF1213" t="n">
        <v>0</v>
      </c>
      <c r="AG1213" t="n">
        <v>0.9381060968946293</v>
      </c>
      <c r="AH1213" t="n">
        <v>41.67783987411266</v>
      </c>
      <c r="AI1213" t="n">
        <v>79.03959661174277</v>
      </c>
      <c r="AJ1213" t="n">
        <v>16.37125799946046</v>
      </c>
      <c r="AK1213" t="n">
        <v>4.89206913417479</v>
      </c>
      <c r="AL1213" t="n">
        <v>16.37125799946046</v>
      </c>
      <c r="AM1213" t="n">
        <v>0</v>
      </c>
      <c r="AN1213" t="n">
        <v>0</v>
      </c>
      <c r="AO1213" t="n">
        <v>16.37135350880562</v>
      </c>
      <c r="AP1213" t="n">
        <v>0</v>
      </c>
      <c r="AQ1213" t="n">
        <v>3.495229340335094</v>
      </c>
      <c r="AR1213" t="n">
        <v>1</v>
      </c>
      <c r="AS1213" t="n">
        <v>0</v>
      </c>
      <c r="AT1213" t="n">
        <v>0</v>
      </c>
      <c r="AU1213" t="n">
        <v>0</v>
      </c>
      <c r="AV1213" t="n">
        <v>3.503852420730902</v>
      </c>
      <c r="AW1213" t="n">
        <v>1.101551717285062</v>
      </c>
    </row>
    <row r="1214" spans="1:49">
      <c r="A1214" t="n">
        <v>0</v>
      </c>
      <c r="B1214" t="n">
        <v>-21.42638506</v>
      </c>
      <c r="C1214" t="n">
        <v>61.50968062</v>
      </c>
      <c r="D1214" t="n">
        <v>97.73610662500001</v>
      </c>
      <c r="E1214" t="n">
        <v>1957.199319</v>
      </c>
      <c r="F1214" t="n">
        <v>1211</v>
      </c>
      <c r="G1214" t="n">
        <v>91</v>
      </c>
      <c r="H1214" t="n">
        <v>0.09708658790152747</v>
      </c>
      <c r="I1214" t="n">
        <v>-0</v>
      </c>
      <c r="J1214" t="n">
        <v>0</v>
      </c>
      <c r="K1214" t="n">
        <v>0</v>
      </c>
      <c r="L1214" t="n">
        <v>0.052418454625</v>
      </c>
      <c r="M1214" t="n">
        <v>0</v>
      </c>
      <c r="N1214" t="n">
        <v>90.50011366727932</v>
      </c>
      <c r="O1214" t="n">
        <v>14.65905327600466</v>
      </c>
      <c r="P1214" t="b">
        <v>1</v>
      </c>
      <c r="Q1214" t="n">
        <v>0</v>
      </c>
      <c r="R1214" t="b">
        <v>0</v>
      </c>
      <c r="S1214" t="n">
        <v>14.65905327600466</v>
      </c>
      <c r="T1214" t="n">
        <v>747.3518458223568</v>
      </c>
      <c r="U1214" t="n">
        <v>2947.555679923375</v>
      </c>
      <c r="V1214" t="n">
        <v>187.3062175171086</v>
      </c>
      <c r="W1214" t="n">
        <v>5</v>
      </c>
      <c r="X1214" t="n">
        <v>1986.652528268355</v>
      </c>
      <c r="Y1214" t="b">
        <v>0</v>
      </c>
      <c r="Z1214" t="n">
        <v>1986.652528268355</v>
      </c>
      <c r="AA1214" t="b">
        <v>0</v>
      </c>
      <c r="AB1214" t="n">
        <v>47.49143446174155</v>
      </c>
      <c r="AC1214" t="n">
        <v>14.65905327600466</v>
      </c>
      <c r="AD1214" t="b">
        <v>0</v>
      </c>
      <c r="AE1214" t="n">
        <v>0</v>
      </c>
      <c r="AF1214" t="n">
        <v>0</v>
      </c>
      <c r="AG1214" t="n">
        <v>0.9366850101562892</v>
      </c>
      <c r="AH1214" t="n">
        <v>41.71035322346297</v>
      </c>
      <c r="AI1214" t="n">
        <v>75.2249349251119</v>
      </c>
      <c r="AJ1214" t="n">
        <v>15.6499283292243</v>
      </c>
      <c r="AK1214" t="n">
        <v>4.762865990777257</v>
      </c>
      <c r="AL1214" t="n">
        <v>15.6499283292243</v>
      </c>
      <c r="AM1214" t="n">
        <v>0</v>
      </c>
      <c r="AN1214" t="n">
        <v>0</v>
      </c>
      <c r="AO1214" t="n">
        <v>15.65005008583679</v>
      </c>
      <c r="AP1214" t="n">
        <v>0</v>
      </c>
      <c r="AQ1214" t="n">
        <v>3.363704836440681</v>
      </c>
      <c r="AR1214" t="n">
        <v>1</v>
      </c>
      <c r="AS1214" t="n">
        <v>0</v>
      </c>
      <c r="AT1214" t="n">
        <v>0</v>
      </c>
      <c r="AU1214" t="n">
        <v>0</v>
      </c>
      <c r="AV1214" t="n">
        <v>3.372587873344403</v>
      </c>
      <c r="AW1214" t="n">
        <v>1.060284372023391</v>
      </c>
    </row>
    <row r="1215" spans="1:49">
      <c r="A1215" t="n">
        <v>0</v>
      </c>
      <c r="B1215" t="n">
        <v>-21.42638506</v>
      </c>
      <c r="C1215" t="n">
        <v>61.54656109</v>
      </c>
      <c r="D1215" t="n">
        <v>97.79470802500001</v>
      </c>
      <c r="E1215" t="n">
        <v>1966.056907</v>
      </c>
      <c r="F1215" t="n">
        <v>1212</v>
      </c>
      <c r="G1215" t="n">
        <v>91.3</v>
      </c>
      <c r="H1215" t="n">
        <v>0.07872265947828616</v>
      </c>
      <c r="I1215" t="n">
        <v>-0</v>
      </c>
      <c r="J1215" t="n">
        <v>0</v>
      </c>
      <c r="K1215" t="n">
        <v>0</v>
      </c>
      <c r="L1215" t="n">
        <v>0.05015741320833406</v>
      </c>
      <c r="M1215" t="n">
        <v>0</v>
      </c>
      <c r="N1215" t="n">
        <v>90.49267395024459</v>
      </c>
      <c r="O1215" t="n">
        <v>13.95902516276517</v>
      </c>
      <c r="P1215" t="b">
        <v>1</v>
      </c>
      <c r="Q1215" t="n">
        <v>0</v>
      </c>
      <c r="R1215" t="b">
        <v>0</v>
      </c>
      <c r="S1215" t="n">
        <v>13.95902516276517</v>
      </c>
      <c r="T1215" t="n">
        <v>749.8156431162766</v>
      </c>
      <c r="U1215" t="n">
        <v>2957.272896450595</v>
      </c>
      <c r="V1215" t="n">
        <v>177.7755272881422</v>
      </c>
      <c r="W1215" t="n">
        <v>5</v>
      </c>
      <c r="X1215" t="n">
        <v>1993.201932207701</v>
      </c>
      <c r="Y1215" t="b">
        <v>0</v>
      </c>
      <c r="Z1215" t="n">
        <v>1993.201932207701</v>
      </c>
      <c r="AA1215" t="b">
        <v>0</v>
      </c>
      <c r="AB1215" t="n">
        <v>45.07493085399143</v>
      </c>
      <c r="AC1215" t="n">
        <v>13.95902516276517</v>
      </c>
      <c r="AD1215" t="b">
        <v>0</v>
      </c>
      <c r="AE1215" t="n">
        <v>0</v>
      </c>
      <c r="AF1215" t="n">
        <v>0</v>
      </c>
      <c r="AG1215" t="n">
        <v>0.935167705209923</v>
      </c>
      <c r="AH1215" t="n">
        <v>41.74209946332596</v>
      </c>
      <c r="AI1215" t="n">
        <v>71.5131111097096</v>
      </c>
      <c r="AJ1215" t="n">
        <v>14.92676135520709</v>
      </c>
      <c r="AK1215" t="n">
        <v>4.636359100820229</v>
      </c>
      <c r="AL1215" t="n">
        <v>14.92676135520709</v>
      </c>
      <c r="AM1215" t="n">
        <v>0</v>
      </c>
      <c r="AN1215" t="n">
        <v>0</v>
      </c>
      <c r="AO1215" t="n">
        <v>14.92692257997744</v>
      </c>
      <c r="AP1215" t="n">
        <v>0</v>
      </c>
      <c r="AQ1215" t="n">
        <v>3.232722707709643</v>
      </c>
      <c r="AR1215" t="n">
        <v>1</v>
      </c>
      <c r="AS1215" t="n">
        <v>0</v>
      </c>
      <c r="AT1215" t="n">
        <v>0</v>
      </c>
      <c r="AU1215" t="n">
        <v>0</v>
      </c>
      <c r="AV1215" t="n">
        <v>3.241866631205538</v>
      </c>
      <c r="AW1215" t="n">
        <v>1.019187832708055</v>
      </c>
    </row>
    <row r="1216" spans="1:49">
      <c r="A1216" t="n">
        <v>0</v>
      </c>
      <c r="B1216" t="n">
        <v>-21.42638506</v>
      </c>
      <c r="C1216" t="n">
        <v>61.585885995</v>
      </c>
      <c r="D1216" t="n">
        <v>97.857193525</v>
      </c>
      <c r="E1216" t="n">
        <v>1975.541313</v>
      </c>
      <c r="F1216" t="n">
        <v>1213</v>
      </c>
      <c r="G1216" t="n">
        <v>91.59999999999999</v>
      </c>
      <c r="H1216" t="n">
        <v>0.08802277418531546</v>
      </c>
      <c r="I1216" t="n">
        <v>-0</v>
      </c>
      <c r="J1216" t="n">
        <v>0</v>
      </c>
      <c r="K1216" t="n">
        <v>0</v>
      </c>
      <c r="L1216" t="n">
        <v>0.04974355233333261</v>
      </c>
      <c r="M1216" t="n">
        <v>0</v>
      </c>
      <c r="N1216" t="n">
        <v>90.48523423320987</v>
      </c>
      <c r="O1216" t="n">
        <v>14.45048648243323</v>
      </c>
      <c r="P1216" t="b">
        <v>1</v>
      </c>
      <c r="Q1216" t="n">
        <v>0</v>
      </c>
      <c r="R1216" t="b">
        <v>0</v>
      </c>
      <c r="S1216" t="n">
        <v>14.45048648243323</v>
      </c>
      <c r="T1216" t="n">
        <v>752.2794404101966</v>
      </c>
      <c r="U1216" t="n">
        <v>2966.990112977815</v>
      </c>
      <c r="V1216" t="n">
        <v>183.4318124531872</v>
      </c>
      <c r="W1216" t="n">
        <v>5</v>
      </c>
      <c r="X1216" t="n">
        <v>1999.751336147048</v>
      </c>
      <c r="Y1216" t="b">
        <v>0</v>
      </c>
      <c r="Z1216" t="n">
        <v>1999.751336147048</v>
      </c>
      <c r="AA1216" t="b">
        <v>0</v>
      </c>
      <c r="AB1216" t="n">
        <v>46.50908023660934</v>
      </c>
      <c r="AC1216" t="n">
        <v>14.45048648243323</v>
      </c>
      <c r="AD1216" t="b">
        <v>0</v>
      </c>
      <c r="AE1216" t="n">
        <v>0</v>
      </c>
      <c r="AF1216" t="n">
        <v>0</v>
      </c>
      <c r="AG1216" t="n">
        <v>0.9360482966930352</v>
      </c>
      <c r="AH1216" t="n">
        <v>41.7730541428951</v>
      </c>
      <c r="AI1216" t="n">
        <v>73.71902745592972</v>
      </c>
      <c r="AJ1216" t="n">
        <v>15.43775736090258</v>
      </c>
      <c r="AK1216" t="n">
        <v>4.714457371939616</v>
      </c>
      <c r="AL1216" t="n">
        <v>15.43775736090258</v>
      </c>
      <c r="AM1216" t="n">
        <v>0</v>
      </c>
      <c r="AN1216" t="n">
        <v>0</v>
      </c>
      <c r="AO1216" t="n">
        <v>15.43791869403577</v>
      </c>
      <c r="AP1216" t="n">
        <v>0</v>
      </c>
      <c r="AQ1216" t="n">
        <v>3.325730248377876</v>
      </c>
      <c r="AR1216" t="n">
        <v>1</v>
      </c>
      <c r="AS1216" t="n">
        <v>0</v>
      </c>
      <c r="AT1216" t="n">
        <v>0</v>
      </c>
      <c r="AU1216" t="n">
        <v>0</v>
      </c>
      <c r="AV1216" t="n">
        <v>3.334575008547993</v>
      </c>
      <c r="AW1216" t="n">
        <v>1.048333772663765</v>
      </c>
    </row>
    <row r="1217" spans="1:49">
      <c r="A1217" t="n">
        <v>0</v>
      </c>
      <c r="B1217" t="n">
        <v>-21.42638506</v>
      </c>
      <c r="C1217" t="n">
        <v>61.622056915</v>
      </c>
      <c r="D1217" t="n">
        <v>97.91466749</v>
      </c>
      <c r="E1217" t="n">
        <v>1984.405064</v>
      </c>
      <c r="F1217" t="n">
        <v>1214</v>
      </c>
      <c r="G1217" t="n">
        <v>91.90000000000001</v>
      </c>
      <c r="H1217" t="n">
        <v>0.06918624378045379</v>
      </c>
      <c r="I1217" t="n">
        <v>-0</v>
      </c>
      <c r="J1217" t="n">
        <v>0</v>
      </c>
      <c r="K1217" t="n">
        <v>0</v>
      </c>
      <c r="L1217" t="n">
        <v>0.05056296212500072</v>
      </c>
      <c r="M1217" t="n">
        <v>0</v>
      </c>
      <c r="N1217" t="n">
        <v>90.47779451617514</v>
      </c>
      <c r="O1217" t="n">
        <v>13.72430969579544</v>
      </c>
      <c r="P1217" t="b">
        <v>1</v>
      </c>
      <c r="Q1217" t="n">
        <v>0</v>
      </c>
      <c r="R1217" t="b">
        <v>0</v>
      </c>
      <c r="S1217" t="n">
        <v>13.72430969579544</v>
      </c>
      <c r="T1217" t="n">
        <v>754.7432377041165</v>
      </c>
      <c r="U1217" t="n">
        <v>2976.707329505035</v>
      </c>
      <c r="V1217" t="n">
        <v>173.6451513169714</v>
      </c>
      <c r="W1217" t="n">
        <v>5</v>
      </c>
      <c r="X1217" t="n">
        <v>2006.300740086394</v>
      </c>
      <c r="Y1217" t="b">
        <v>0</v>
      </c>
      <c r="Z1217" t="n">
        <v>2006.300740086394</v>
      </c>
      <c r="AA1217" t="b">
        <v>0</v>
      </c>
      <c r="AB1217" t="n">
        <v>44.02767528320777</v>
      </c>
      <c r="AC1217" t="n">
        <v>13.72430969579544</v>
      </c>
      <c r="AD1217" t="b">
        <v>0</v>
      </c>
      <c r="AE1217" t="n">
        <v>0</v>
      </c>
      <c r="AF1217" t="n">
        <v>0</v>
      </c>
      <c r="AG1217" t="n">
        <v>0.9344193923131808</v>
      </c>
      <c r="AH1217" t="n">
        <v>41.80466340900419</v>
      </c>
      <c r="AI1217" t="n">
        <v>69.90753926792294</v>
      </c>
      <c r="AJ1217" t="n">
        <v>14.68752661673741</v>
      </c>
      <c r="AK1217" t="n">
        <v>4.584578907080555</v>
      </c>
      <c r="AL1217" t="n">
        <v>14.68752661673741</v>
      </c>
      <c r="AM1217" t="n">
        <v>0</v>
      </c>
      <c r="AN1217" t="n">
        <v>0</v>
      </c>
      <c r="AO1217" t="n">
        <v>14.68766944245301</v>
      </c>
      <c r="AP1217" t="n">
        <v>0</v>
      </c>
      <c r="AQ1217" t="n">
        <v>3.190475489940397</v>
      </c>
      <c r="AR1217" t="n">
        <v>1</v>
      </c>
      <c r="AS1217" t="n">
        <v>0</v>
      </c>
      <c r="AT1217" t="n">
        <v>0</v>
      </c>
      <c r="AU1217" t="n">
        <v>0</v>
      </c>
      <c r="AV1217" t="n">
        <v>3.199604340358416</v>
      </c>
      <c r="AW1217" t="n">
        <v>1.005901285939245</v>
      </c>
    </row>
    <row r="1218" spans="1:49">
      <c r="A1218" t="n">
        <v>0</v>
      </c>
      <c r="B1218" t="n">
        <v>-21.42638506</v>
      </c>
      <c r="C1218" t="n">
        <v>61.65639472</v>
      </c>
      <c r="D1218" t="n">
        <v>97.96922871</v>
      </c>
      <c r="E1218" t="n">
        <v>1992.8050125</v>
      </c>
      <c r="F1218" t="n">
        <v>1215</v>
      </c>
      <c r="G1218" t="n">
        <v>92.2</v>
      </c>
      <c r="H1218" t="n">
        <v>0.1352322506928871</v>
      </c>
      <c r="I1218" t="n">
        <v>-0</v>
      </c>
      <c r="J1218" t="n">
        <v>0</v>
      </c>
      <c r="K1218" t="n">
        <v>0</v>
      </c>
      <c r="L1218" t="n">
        <v>0.05290155377082889</v>
      </c>
      <c r="M1218" t="n">
        <v>0</v>
      </c>
      <c r="N1218" t="n">
        <v>90.47035479914041</v>
      </c>
      <c r="O1218" t="n">
        <v>16.68782393291283</v>
      </c>
      <c r="P1218" t="b">
        <v>1</v>
      </c>
      <c r="Q1218" t="n">
        <v>0</v>
      </c>
      <c r="R1218" t="b">
        <v>0</v>
      </c>
      <c r="S1218" t="n">
        <v>16.68782393291283</v>
      </c>
      <c r="T1218" t="n">
        <v>757.2070349980363</v>
      </c>
      <c r="U1218" t="n">
        <v>2986.424546032255</v>
      </c>
      <c r="V1218" t="n">
        <v>210.4536444284778</v>
      </c>
      <c r="W1218" t="n">
        <v>5</v>
      </c>
      <c r="X1218" t="n">
        <v>2012.85014402574</v>
      </c>
      <c r="Y1218" t="b">
        <v>0</v>
      </c>
      <c r="Z1218" t="n">
        <v>2012.85014402574</v>
      </c>
      <c r="AA1218" t="b">
        <v>0</v>
      </c>
      <c r="AB1218" t="n">
        <v>53.36045751229153</v>
      </c>
      <c r="AC1218" t="n">
        <v>16.68782393291283</v>
      </c>
      <c r="AD1218" t="b">
        <v>0</v>
      </c>
      <c r="AE1218" t="n">
        <v>0</v>
      </c>
      <c r="AF1218" t="n">
        <v>0</v>
      </c>
      <c r="AG1218" t="n">
        <v>0.9396809832042583</v>
      </c>
      <c r="AH1218" t="n">
        <v>41.83544887804063</v>
      </c>
      <c r="AI1218" t="n">
        <v>84.25180426396446</v>
      </c>
      <c r="AJ1218" t="n">
        <v>17.75903123633332</v>
      </c>
      <c r="AK1218" t="n">
        <v>5.081985996469612</v>
      </c>
      <c r="AL1218" t="n">
        <v>17.75903123633332</v>
      </c>
      <c r="AM1218" t="n">
        <v>0</v>
      </c>
      <c r="AN1218" t="n">
        <v>0</v>
      </c>
      <c r="AO1218" t="n">
        <v>17.75914965105149</v>
      </c>
      <c r="AP1218" t="n">
        <v>0</v>
      </c>
      <c r="AQ1218" t="n">
        <v>3.748750613050308</v>
      </c>
      <c r="AR1218" t="n">
        <v>1</v>
      </c>
      <c r="AS1218" t="n">
        <v>0</v>
      </c>
      <c r="AT1218" t="n">
        <v>0</v>
      </c>
      <c r="AU1218" t="n">
        <v>0</v>
      </c>
      <c r="AV1218" t="n">
        <v>3.756414806266213</v>
      </c>
      <c r="AW1218" t="n">
        <v>1.180953043625741</v>
      </c>
    </row>
    <row r="1219" spans="1:49">
      <c r="A1219" t="n">
        <v>0</v>
      </c>
      <c r="B1219" t="n">
        <v>-21.42638506</v>
      </c>
      <c r="C1219" t="n">
        <v>61.68678467</v>
      </c>
      <c r="D1219" t="n">
        <v>98.01751697</v>
      </c>
      <c r="E1219" t="n">
        <v>2000.124375</v>
      </c>
      <c r="F1219" t="n">
        <v>1216</v>
      </c>
      <c r="G1219" t="n">
        <v>92.8</v>
      </c>
      <c r="H1219" t="n">
        <v>0.1398847534479746</v>
      </c>
      <c r="I1219" t="n">
        <v>-0</v>
      </c>
      <c r="J1219" t="n">
        <v>0</v>
      </c>
      <c r="K1219" t="n">
        <v>0</v>
      </c>
      <c r="L1219" t="n">
        <v>0.05537532037499837</v>
      </c>
      <c r="M1219" t="n">
        <v>0</v>
      </c>
      <c r="N1219" t="n">
        <v>90.46291508210568</v>
      </c>
      <c r="O1219" t="n">
        <v>17.08920655365347</v>
      </c>
      <c r="P1219" t="b">
        <v>1</v>
      </c>
      <c r="Q1219" t="n">
        <v>0</v>
      </c>
      <c r="R1219" t="b">
        <v>0</v>
      </c>
      <c r="S1219" t="n">
        <v>17.08920655365347</v>
      </c>
      <c r="T1219" t="n">
        <v>762.134629585876</v>
      </c>
      <c r="U1219" t="n">
        <v>3005.858979086695</v>
      </c>
      <c r="V1219" t="n">
        <v>214.1221451656315</v>
      </c>
      <c r="W1219" t="n">
        <v>5</v>
      </c>
      <c r="X1219" t="n">
        <v>2025.948951904433</v>
      </c>
      <c r="Y1219" t="b">
        <v>0</v>
      </c>
      <c r="Z1219" t="n">
        <v>2025.948951904433</v>
      </c>
      <c r="AA1219" t="b">
        <v>0</v>
      </c>
      <c r="AB1219" t="n">
        <v>54.29060475802017</v>
      </c>
      <c r="AC1219" t="n">
        <v>17.08920655365347</v>
      </c>
      <c r="AD1219" t="b">
        <v>0</v>
      </c>
      <c r="AE1219" t="n">
        <v>0</v>
      </c>
      <c r="AF1219" t="n">
        <v>0</v>
      </c>
      <c r="AG1219" t="n">
        <v>0.9400603339312688</v>
      </c>
      <c r="AH1219" t="n">
        <v>41.869878621874</v>
      </c>
      <c r="AI1219" t="n">
        <v>85.68583928498559</v>
      </c>
      <c r="AJ1219" t="n">
        <v>18.17884016251123</v>
      </c>
      <c r="AK1219" t="n">
        <v>5.135980593561015</v>
      </c>
      <c r="AL1219" t="n">
        <v>18.17884016251123</v>
      </c>
      <c r="AM1219" t="n">
        <v>0</v>
      </c>
      <c r="AN1219" t="n">
        <v>0</v>
      </c>
      <c r="AO1219" t="n">
        <v>18.17893170859273</v>
      </c>
      <c r="AP1219" t="n">
        <v>0</v>
      </c>
      <c r="AQ1219" t="n">
        <v>3.825456143333083</v>
      </c>
      <c r="AR1219" t="n">
        <v>1</v>
      </c>
      <c r="AS1219" t="n">
        <v>0</v>
      </c>
      <c r="AT1219" t="n">
        <v>0</v>
      </c>
      <c r="AU1219" t="n">
        <v>0</v>
      </c>
      <c r="AV1219" t="n">
        <v>3.832868100051806</v>
      </c>
      <c r="AW1219" t="n">
        <v>1.204988661268579</v>
      </c>
    </row>
    <row r="1220" spans="1:49">
      <c r="A1220" t="n">
        <v>0</v>
      </c>
      <c r="B1220" t="n">
        <v>-21.42638506</v>
      </c>
      <c r="C1220" t="n">
        <v>61.714081925</v>
      </c>
      <c r="D1220" t="n">
        <v>98.06089108</v>
      </c>
      <c r="E1220" t="n">
        <v>2006.626365</v>
      </c>
      <c r="F1220" t="n">
        <v>1217</v>
      </c>
      <c r="G1220" t="n">
        <v>93.09999999999999</v>
      </c>
      <c r="H1220" t="n">
        <v>0.05522873551519503</v>
      </c>
      <c r="I1220" t="n">
        <v>-0</v>
      </c>
      <c r="J1220" t="n">
        <v>0</v>
      </c>
      <c r="K1220" t="n">
        <v>0</v>
      </c>
      <c r="L1220" t="n">
        <v>0.05538640381250309</v>
      </c>
      <c r="M1220" t="n">
        <v>0</v>
      </c>
      <c r="N1220" t="n">
        <v>90.45547536507095</v>
      </c>
      <c r="O1220" t="n">
        <v>13.46857059104352</v>
      </c>
      <c r="P1220" t="b">
        <v>1</v>
      </c>
      <c r="Q1220" t="n">
        <v>0</v>
      </c>
      <c r="R1220" t="b">
        <v>0</v>
      </c>
      <c r="S1220" t="n">
        <v>13.46857059104352</v>
      </c>
      <c r="T1220" t="n">
        <v>764.5984268797959</v>
      </c>
      <c r="U1220" t="n">
        <v>3015.576195613915</v>
      </c>
      <c r="V1220" t="n">
        <v>168.2129738111825</v>
      </c>
      <c r="W1220" t="n">
        <v>5</v>
      </c>
      <c r="X1220" t="n">
        <v>2032.498355843779</v>
      </c>
      <c r="Y1220" t="b">
        <v>0</v>
      </c>
      <c r="Z1220" t="n">
        <v>2032.498355843779</v>
      </c>
      <c r="AA1220" t="b">
        <v>0</v>
      </c>
      <c r="AB1220" t="n">
        <v>42.65034832940732</v>
      </c>
      <c r="AC1220" t="n">
        <v>13.46857059104352</v>
      </c>
      <c r="AD1220" t="b">
        <v>0</v>
      </c>
      <c r="AE1220" t="n">
        <v>0</v>
      </c>
      <c r="AF1220" t="n">
        <v>0</v>
      </c>
      <c r="AG1220" t="n">
        <v>0.933332841345938</v>
      </c>
      <c r="AH1220" t="n">
        <v>41.90491474522445</v>
      </c>
      <c r="AI1220" t="n">
        <v>67.7994449104541</v>
      </c>
      <c r="AJ1220" t="n">
        <v>14.43061895434945</v>
      </c>
      <c r="AK1220" t="n">
        <v>4.519996350502581</v>
      </c>
      <c r="AL1220" t="n">
        <v>14.43061895434945</v>
      </c>
      <c r="AM1220" t="n">
        <v>0</v>
      </c>
      <c r="AN1220" t="n">
        <v>0</v>
      </c>
      <c r="AO1220" t="n">
        <v>14.43069908881034</v>
      </c>
      <c r="AP1220" t="n">
        <v>0</v>
      </c>
      <c r="AQ1220" t="n">
        <v>3.145776609046234</v>
      </c>
      <c r="AR1220" t="n">
        <v>1</v>
      </c>
      <c r="AS1220" t="n">
        <v>0</v>
      </c>
      <c r="AT1220" t="n">
        <v>0</v>
      </c>
      <c r="AU1220" t="n">
        <v>0</v>
      </c>
      <c r="AV1220" t="n">
        <v>3.154876645654436</v>
      </c>
      <c r="AW1220" t="n">
        <v>0.9918396580522197</v>
      </c>
    </row>
    <row r="1221" spans="1:49">
      <c r="A1221" t="n">
        <v>0</v>
      </c>
      <c r="B1221" t="n">
        <v>-21.42638506</v>
      </c>
      <c r="C1221" t="n">
        <v>61.741020855</v>
      </c>
      <c r="D1221" t="n">
        <v>98.10369582</v>
      </c>
      <c r="E1221" t="n">
        <v>2013.0556195</v>
      </c>
      <c r="F1221" t="n">
        <v>1218</v>
      </c>
      <c r="G1221" t="n">
        <v>93.3</v>
      </c>
      <c r="H1221" t="n">
        <v>0.05586697115793982</v>
      </c>
      <c r="I1221" t="n">
        <v>-0</v>
      </c>
      <c r="J1221" t="n">
        <v>0</v>
      </c>
      <c r="K1221" t="n">
        <v>0</v>
      </c>
      <c r="L1221" t="n">
        <v>0.05216544500000098</v>
      </c>
      <c r="M1221" t="n">
        <v>0</v>
      </c>
      <c r="N1221" t="n">
        <v>90.44803564803622</v>
      </c>
      <c r="O1221" t="n">
        <v>13.55564445405314</v>
      </c>
      <c r="P1221" t="b">
        <v>1</v>
      </c>
      <c r="Q1221" t="n">
        <v>0</v>
      </c>
      <c r="R1221" t="b">
        <v>0</v>
      </c>
      <c r="S1221" t="n">
        <v>13.55564445405314</v>
      </c>
      <c r="T1221" t="n">
        <v>766.2409584090758</v>
      </c>
      <c r="U1221" t="n">
        <v>3022.054339965395</v>
      </c>
      <c r="V1221" t="n">
        <v>168.9375487944347</v>
      </c>
      <c r="W1221" t="n">
        <v>5</v>
      </c>
      <c r="X1221" t="n">
        <v>2036.864625136676</v>
      </c>
      <c r="Y1221" t="b">
        <v>0</v>
      </c>
      <c r="Z1221" t="n">
        <v>2036.864625136676</v>
      </c>
      <c r="AA1221" t="b">
        <v>0</v>
      </c>
      <c r="AB1221" t="n">
        <v>42.83406409595202</v>
      </c>
      <c r="AC1221" t="n">
        <v>13.55564445405314</v>
      </c>
      <c r="AD1221" t="b">
        <v>0</v>
      </c>
      <c r="AE1221" t="n">
        <v>0</v>
      </c>
      <c r="AF1221" t="n">
        <v>0</v>
      </c>
      <c r="AG1221" t="n">
        <v>0.9334526740125731</v>
      </c>
      <c r="AH1221" t="n">
        <v>41.93562711169626</v>
      </c>
      <c r="AI1221" t="n">
        <v>68.0827487568785</v>
      </c>
      <c r="AJ1221" t="n">
        <v>14.52204791034811</v>
      </c>
      <c r="AK1221" t="n">
        <v>4.530724875644069</v>
      </c>
      <c r="AL1221" t="n">
        <v>14.52204791034811</v>
      </c>
      <c r="AM1221" t="n">
        <v>0</v>
      </c>
      <c r="AN1221" t="n">
        <v>0</v>
      </c>
      <c r="AO1221" t="n">
        <v>14.52214111174551</v>
      </c>
      <c r="AP1221" t="n">
        <v>0</v>
      </c>
      <c r="AQ1221" t="n">
        <v>3.162705280893062</v>
      </c>
      <c r="AR1221" t="n">
        <v>1</v>
      </c>
      <c r="AS1221" t="n">
        <v>0</v>
      </c>
      <c r="AT1221" t="n">
        <v>0</v>
      </c>
      <c r="AU1221" t="n">
        <v>0</v>
      </c>
      <c r="AV1221" t="n">
        <v>3.171716744750861</v>
      </c>
      <c r="AW1221" t="n">
        <v>0.9971338993191072</v>
      </c>
    </row>
    <row r="1222" spans="1:49">
      <c r="A1222" t="n">
        <v>0</v>
      </c>
      <c r="B1222" t="n">
        <v>-21.42638506</v>
      </c>
      <c r="C1222" t="n">
        <v>61.77245087</v>
      </c>
      <c r="D1222" t="n">
        <v>98.15363669499999</v>
      </c>
      <c r="E1222" t="n">
        <v>2020.572115</v>
      </c>
      <c r="F1222" t="n">
        <v>1219</v>
      </c>
      <c r="G1222" t="n">
        <v>93.5</v>
      </c>
      <c r="H1222" t="n">
        <v>0.05463671318638497</v>
      </c>
      <c r="I1222" t="n">
        <v>-0</v>
      </c>
      <c r="J1222" t="n">
        <v>0</v>
      </c>
      <c r="K1222" t="n">
        <v>0</v>
      </c>
      <c r="L1222" t="n">
        <v>0.04820738472916752</v>
      </c>
      <c r="M1222" t="n">
        <v>0</v>
      </c>
      <c r="N1222" t="n">
        <v>90.4405959310015</v>
      </c>
      <c r="O1222" t="n">
        <v>13.56055427646095</v>
      </c>
      <c r="P1222" t="b">
        <v>1</v>
      </c>
      <c r="Q1222" t="n">
        <v>0</v>
      </c>
      <c r="R1222" t="b">
        <v>0</v>
      </c>
      <c r="S1222" t="n">
        <v>13.56055427646095</v>
      </c>
      <c r="T1222" t="n">
        <v>767.8834899383556</v>
      </c>
      <c r="U1222" t="n">
        <v>3028.532484316875</v>
      </c>
      <c r="V1222" t="n">
        <v>168.6372429498095</v>
      </c>
      <c r="W1222" t="n">
        <v>5</v>
      </c>
      <c r="X1222" t="n">
        <v>2041.230894429574</v>
      </c>
      <c r="Y1222" t="b">
        <v>0</v>
      </c>
      <c r="Z1222" t="n">
        <v>2041.230894429574</v>
      </c>
      <c r="AA1222" t="b">
        <v>0</v>
      </c>
      <c r="AB1222" t="n">
        <v>42.75792164041822</v>
      </c>
      <c r="AC1222" t="n">
        <v>13.56055427646095</v>
      </c>
      <c r="AD1222" t="b">
        <v>0</v>
      </c>
      <c r="AE1222" t="n">
        <v>0</v>
      </c>
      <c r="AF1222" t="n">
        <v>0</v>
      </c>
      <c r="AG1222" t="n">
        <v>0.9333841307552356</v>
      </c>
      <c r="AH1222" t="n">
        <v>41.96648247093945</v>
      </c>
      <c r="AI1222" t="n">
        <v>67.96671465544192</v>
      </c>
      <c r="AJ1222" t="n">
        <v>14.52837457766569</v>
      </c>
      <c r="AK1222" t="n">
        <v>4.527661776483136</v>
      </c>
      <c r="AL1222" t="n">
        <v>14.52837457766569</v>
      </c>
      <c r="AM1222" t="n">
        <v>0</v>
      </c>
      <c r="AN1222" t="n">
        <v>0</v>
      </c>
      <c r="AO1222" t="n">
        <v>14.52851715136735</v>
      </c>
      <c r="AP1222" t="n">
        <v>0</v>
      </c>
      <c r="AQ1222" t="n">
        <v>3.164456297175789</v>
      </c>
      <c r="AR1222" t="n">
        <v>1</v>
      </c>
      <c r="AS1222" t="n">
        <v>0</v>
      </c>
      <c r="AT1222" t="n">
        <v>0</v>
      </c>
      <c r="AU1222" t="n">
        <v>0</v>
      </c>
      <c r="AV1222" t="n">
        <v>3.173412516601808</v>
      </c>
      <c r="AW1222" t="n">
        <v>0.9976670212004635</v>
      </c>
    </row>
    <row r="1223" spans="1:49">
      <c r="A1223" t="n">
        <v>0</v>
      </c>
      <c r="B1223" t="n">
        <v>-21.42638506</v>
      </c>
      <c r="C1223" t="n">
        <v>61.814135</v>
      </c>
      <c r="D1223" t="n">
        <v>98.219870895</v>
      </c>
      <c r="E1223" t="n">
        <v>2030.3040815</v>
      </c>
      <c r="F1223" t="n">
        <v>1220</v>
      </c>
      <c r="G1223" t="n">
        <v>93.7</v>
      </c>
      <c r="H1223" t="n">
        <v>0.05891950942983826</v>
      </c>
      <c r="I1223" t="n">
        <v>-0</v>
      </c>
      <c r="J1223" t="n">
        <v>0</v>
      </c>
      <c r="K1223" t="n">
        <v>0</v>
      </c>
      <c r="L1223" t="n">
        <v>0.04566649291666236</v>
      </c>
      <c r="M1223" t="n">
        <v>0</v>
      </c>
      <c r="N1223" t="n">
        <v>90.43315621396677</v>
      </c>
      <c r="O1223" t="n">
        <v>13.80928812735477</v>
      </c>
      <c r="P1223" t="b">
        <v>1</v>
      </c>
      <c r="Q1223" t="n">
        <v>0</v>
      </c>
      <c r="R1223" t="b">
        <v>0</v>
      </c>
      <c r="S1223" t="n">
        <v>13.80928812735477</v>
      </c>
      <c r="T1223" t="n">
        <v>769.5260214676356</v>
      </c>
      <c r="U1223" t="n">
        <v>3035.010628668355</v>
      </c>
      <c r="V1223" t="n">
        <v>171.3639101006932</v>
      </c>
      <c r="W1223" t="n">
        <v>5</v>
      </c>
      <c r="X1223" t="n">
        <v>2045.597163722471</v>
      </c>
      <c r="Y1223" t="b">
        <v>0</v>
      </c>
      <c r="Z1223" t="n">
        <v>2045.597163722471</v>
      </c>
      <c r="AA1223" t="b">
        <v>0</v>
      </c>
      <c r="AB1223" t="n">
        <v>43.44926726691004</v>
      </c>
      <c r="AC1223" t="n">
        <v>13.80928812735477</v>
      </c>
      <c r="AD1223" t="b">
        <v>0</v>
      </c>
      <c r="AE1223" t="n">
        <v>0</v>
      </c>
      <c r="AF1223" t="n">
        <v>0</v>
      </c>
      <c r="AG1223" t="n">
        <v>0.933865144987302</v>
      </c>
      <c r="AH1223" t="n">
        <v>41.99738079822537</v>
      </c>
      <c r="AI1223" t="n">
        <v>69.03008274359935</v>
      </c>
      <c r="AJ1223" t="n">
        <v>14.78724010793072</v>
      </c>
      <c r="AK1223" t="n">
        <v>4.565294513762495</v>
      </c>
      <c r="AL1223" t="n">
        <v>14.78724010793072</v>
      </c>
      <c r="AM1223" t="n">
        <v>0</v>
      </c>
      <c r="AN1223" t="n">
        <v>0</v>
      </c>
      <c r="AO1223" t="n">
        <v>14.78740177563038</v>
      </c>
      <c r="AP1223" t="n">
        <v>0</v>
      </c>
      <c r="AQ1223" t="n">
        <v>3.211681836917957</v>
      </c>
      <c r="AR1223" t="n">
        <v>1</v>
      </c>
      <c r="AS1223" t="n">
        <v>0</v>
      </c>
      <c r="AT1223" t="n">
        <v>0</v>
      </c>
      <c r="AU1223" t="n">
        <v>0</v>
      </c>
      <c r="AV1223" t="n">
        <v>3.220441092946135</v>
      </c>
      <c r="AW1223" t="n">
        <v>1.012452007213875</v>
      </c>
    </row>
    <row r="1224" spans="1:49">
      <c r="A1224" t="n">
        <v>0</v>
      </c>
      <c r="B1224" t="n">
        <v>-21.42638506</v>
      </c>
      <c r="C1224" t="n">
        <v>61.851420115</v>
      </c>
      <c r="D1224" t="n">
        <v>98.279115265</v>
      </c>
      <c r="E1224" t="n">
        <v>2038.939287</v>
      </c>
      <c r="F1224" t="n">
        <v>1221</v>
      </c>
      <c r="G1224" t="n">
        <v>93.90000000000001</v>
      </c>
      <c r="H1224" t="n">
        <v>0.04301858242759415</v>
      </c>
      <c r="I1224" t="n">
        <v>-0</v>
      </c>
      <c r="J1224" t="n">
        <v>0</v>
      </c>
      <c r="K1224" t="n">
        <v>0</v>
      </c>
      <c r="L1224" t="n">
        <v>0.04389285714583524</v>
      </c>
      <c r="M1224" t="n">
        <v>0</v>
      </c>
      <c r="N1224" t="n">
        <v>90.42571649693204</v>
      </c>
      <c r="O1224" t="n">
        <v>13.16430516297691</v>
      </c>
      <c r="P1224" t="b">
        <v>1</v>
      </c>
      <c r="Q1224" t="n">
        <v>0</v>
      </c>
      <c r="R1224" t="b">
        <v>0</v>
      </c>
      <c r="S1224" t="n">
        <v>13.16430516297691</v>
      </c>
      <c r="T1224" t="n">
        <v>771.1685529969155</v>
      </c>
      <c r="U1224" t="n">
        <v>3041.488773019835</v>
      </c>
      <c r="V1224" t="n">
        <v>163.0121636248552</v>
      </c>
      <c r="W1224" t="n">
        <v>5</v>
      </c>
      <c r="X1224" t="n">
        <v>2049.963433015369</v>
      </c>
      <c r="Y1224" t="b">
        <v>0</v>
      </c>
      <c r="Z1224" t="n">
        <v>2049.963433015369</v>
      </c>
      <c r="AA1224" t="b">
        <v>0</v>
      </c>
      <c r="AB1224" t="n">
        <v>41.33168448906066</v>
      </c>
      <c r="AC1224" t="n">
        <v>13.16430516297691</v>
      </c>
      <c r="AD1224" t="b">
        <v>0</v>
      </c>
      <c r="AE1224" t="n">
        <v>0</v>
      </c>
      <c r="AF1224" t="n">
        <v>0</v>
      </c>
      <c r="AG1224" t="n">
        <v>0.932286466662493</v>
      </c>
      <c r="AH1224" t="n">
        <v>42.02861867630001</v>
      </c>
      <c r="AI1224" t="n">
        <v>65.7769647122616</v>
      </c>
      <c r="AJ1224" t="n">
        <v>14.12045077743541</v>
      </c>
      <c r="AK1224" t="n">
        <v>4.453990692883764</v>
      </c>
      <c r="AL1224" t="n">
        <v>14.12045077743541</v>
      </c>
      <c r="AM1224" t="n">
        <v>0</v>
      </c>
      <c r="AN1224" t="n">
        <v>0</v>
      </c>
      <c r="AO1224" t="n">
        <v>14.12054432479189</v>
      </c>
      <c r="AP1224" t="n">
        <v>0</v>
      </c>
      <c r="AQ1224" t="n">
        <v>3.093118536639678</v>
      </c>
      <c r="AR1224" t="n">
        <v>1</v>
      </c>
      <c r="AS1224" t="n">
        <v>0</v>
      </c>
      <c r="AT1224" t="n">
        <v>0</v>
      </c>
      <c r="AU1224" t="n">
        <v>0</v>
      </c>
      <c r="AV1224" t="n">
        <v>3.102152226634732</v>
      </c>
      <c r="AW1224" t="n">
        <v>0.9752639957981866</v>
      </c>
    </row>
    <row r="1225" spans="1:49">
      <c r="A1225" t="n">
        <v>0</v>
      </c>
      <c r="B1225" t="n">
        <v>-21.42638506</v>
      </c>
      <c r="C1225" t="n">
        <v>61.87420600999999</v>
      </c>
      <c r="D1225" t="n">
        <v>98.31532103000001</v>
      </c>
      <c r="E1225" t="n">
        <v>2044.2756905</v>
      </c>
      <c r="F1225" t="n">
        <v>1222</v>
      </c>
      <c r="G1225" t="n">
        <v>94</v>
      </c>
      <c r="H1225" t="n">
        <v>0.01900616085980111</v>
      </c>
      <c r="I1225" t="n">
        <v>-0</v>
      </c>
      <c r="J1225" t="n">
        <v>0</v>
      </c>
      <c r="K1225" t="n">
        <v>0</v>
      </c>
      <c r="L1225" t="n">
        <v>0.04076020637499772</v>
      </c>
      <c r="M1225" t="n">
        <v>0</v>
      </c>
      <c r="N1225" t="n">
        <v>90.41827677989731</v>
      </c>
      <c r="O1225" t="n">
        <v>12.12799672662106</v>
      </c>
      <c r="P1225" t="b">
        <v>1</v>
      </c>
      <c r="Q1225" t="n">
        <v>0</v>
      </c>
      <c r="R1225" t="b">
        <v>0</v>
      </c>
      <c r="S1225" t="n">
        <v>12.12799672662106</v>
      </c>
      <c r="T1225" t="n">
        <v>771.9898187615554</v>
      </c>
      <c r="U1225" t="n">
        <v>3044.727845195574</v>
      </c>
      <c r="V1225" t="n">
        <v>150.0199030039482</v>
      </c>
      <c r="W1225" t="n">
        <v>5</v>
      </c>
      <c r="X1225" t="n">
        <v>2052.146567661817</v>
      </c>
      <c r="Y1225" t="b">
        <v>0</v>
      </c>
      <c r="Z1225" t="n">
        <v>2052.146567661817</v>
      </c>
      <c r="AA1225" t="b">
        <v>0</v>
      </c>
      <c r="AB1225" t="n">
        <v>38.03750076165014</v>
      </c>
      <c r="AC1225" t="n">
        <v>12.12799672662106</v>
      </c>
      <c r="AD1225" t="b">
        <v>0</v>
      </c>
      <c r="AE1225" t="n">
        <v>0</v>
      </c>
      <c r="AF1225" t="n">
        <v>0</v>
      </c>
      <c r="AG1225" t="n">
        <v>0.9295160456673653</v>
      </c>
      <c r="AH1225" t="n">
        <v>42.05910838294597</v>
      </c>
      <c r="AI1225" t="n">
        <v>60.71488634731261</v>
      </c>
      <c r="AJ1225" t="n">
        <v>13.04764644263189</v>
      </c>
      <c r="AK1225" t="n">
        <v>4.279425276615079</v>
      </c>
      <c r="AL1225" t="n">
        <v>13.04764644263189</v>
      </c>
      <c r="AM1225" t="n">
        <v>0</v>
      </c>
      <c r="AN1225" t="n">
        <v>0</v>
      </c>
      <c r="AO1225" t="n">
        <v>13.04768994783621</v>
      </c>
      <c r="AP1225" t="n">
        <v>0</v>
      </c>
      <c r="AQ1225" t="n">
        <v>2.902687676748725</v>
      </c>
      <c r="AR1225" t="n">
        <v>1</v>
      </c>
      <c r="AS1225" t="n">
        <v>0</v>
      </c>
      <c r="AT1225" t="n">
        <v>0</v>
      </c>
      <c r="AU1225" t="n">
        <v>0</v>
      </c>
      <c r="AV1225" t="n">
        <v>2.912238294271498</v>
      </c>
      <c r="AW1225" t="n">
        <v>0.9155582795718619</v>
      </c>
    </row>
    <row r="1226" spans="1:49">
      <c r="A1226" t="n">
        <v>0</v>
      </c>
      <c r="B1226" t="n">
        <v>-21.42638506</v>
      </c>
      <c r="C1226" t="n">
        <v>61.892267495</v>
      </c>
      <c r="D1226" t="n">
        <v>98.34401991</v>
      </c>
      <c r="E1226" t="n">
        <v>2048.4672765</v>
      </c>
      <c r="F1226" t="n">
        <v>1223</v>
      </c>
      <c r="G1226" t="n">
        <v>94.09999999999999</v>
      </c>
      <c r="H1226" t="n">
        <v>0.04762344079986391</v>
      </c>
      <c r="I1226" t="n">
        <v>-0</v>
      </c>
      <c r="J1226" t="n">
        <v>0</v>
      </c>
      <c r="K1226" t="n">
        <v>0</v>
      </c>
      <c r="L1226" t="n">
        <v>0.03564322666667141</v>
      </c>
      <c r="M1226" t="n">
        <v>0</v>
      </c>
      <c r="N1226" t="n">
        <v>90.41083706286258</v>
      </c>
      <c r="O1226" t="n">
        <v>13.42744047594989</v>
      </c>
      <c r="P1226" t="b">
        <v>1</v>
      </c>
      <c r="Q1226" t="n">
        <v>0</v>
      </c>
      <c r="R1226" t="b">
        <v>0</v>
      </c>
      <c r="S1226" t="n">
        <v>13.42744047594989</v>
      </c>
      <c r="T1226" t="n">
        <v>772.8110845261954</v>
      </c>
      <c r="U1226" t="n">
        <v>3047.966917371315</v>
      </c>
      <c r="V1226" t="n">
        <v>165.9171485199249</v>
      </c>
      <c r="W1226" t="n">
        <v>5</v>
      </c>
      <c r="X1226" t="n">
        <v>2054.329702308266</v>
      </c>
      <c r="Y1226" t="b">
        <v>0</v>
      </c>
      <c r="Z1226" t="n">
        <v>2054.329702308266</v>
      </c>
      <c r="AA1226" t="b">
        <v>0</v>
      </c>
      <c r="AB1226" t="n">
        <v>42.06824252533593</v>
      </c>
      <c r="AC1226" t="n">
        <v>13.42744047594989</v>
      </c>
      <c r="AD1226" t="b">
        <v>0</v>
      </c>
      <c r="AE1226" t="n">
        <v>0</v>
      </c>
      <c r="AF1226" t="n">
        <v>0</v>
      </c>
      <c r="AG1226" t="n">
        <v>0.9328472886600288</v>
      </c>
      <c r="AH1226" t="n">
        <v>42.08834715710146</v>
      </c>
      <c r="AI1226" t="n">
        <v>66.90890444307726</v>
      </c>
      <c r="AJ1226" t="n">
        <v>14.39403923790944</v>
      </c>
      <c r="AK1226" t="n">
        <v>4.493114346139677</v>
      </c>
      <c r="AL1226" t="n">
        <v>14.39403923790944</v>
      </c>
      <c r="AM1226" t="n">
        <v>0</v>
      </c>
      <c r="AN1226" t="n">
        <v>0</v>
      </c>
      <c r="AO1226" t="n">
        <v>14.39407248547916</v>
      </c>
      <c r="AP1226" t="n">
        <v>0</v>
      </c>
      <c r="AQ1226" t="n">
        <v>3.142909471524761</v>
      </c>
      <c r="AR1226" t="n">
        <v>1</v>
      </c>
      <c r="AS1226" t="n">
        <v>0</v>
      </c>
      <c r="AT1226" t="n">
        <v>0</v>
      </c>
      <c r="AU1226" t="n">
        <v>0</v>
      </c>
      <c r="AV1226" t="n">
        <v>3.151737435161361</v>
      </c>
      <c r="AW1226" t="n">
        <v>0.9908527435665792</v>
      </c>
    </row>
    <row r="1227" spans="1:49">
      <c r="A1227" t="n">
        <v>0</v>
      </c>
      <c r="B1227" t="n">
        <v>-21.42638506</v>
      </c>
      <c r="C1227" t="n">
        <v>61.91002963</v>
      </c>
      <c r="D1227" t="n">
        <v>98.37224313999999</v>
      </c>
      <c r="E1227" t="n">
        <v>2052.605031</v>
      </c>
      <c r="F1227" t="n">
        <v>1224</v>
      </c>
      <c r="G1227" t="n">
        <v>94.3</v>
      </c>
      <c r="H1227" t="n">
        <v>0.04050007594074145</v>
      </c>
      <c r="I1227" t="n">
        <v>-0</v>
      </c>
      <c r="J1227" t="n">
        <v>0</v>
      </c>
      <c r="K1227" t="n">
        <v>0</v>
      </c>
      <c r="L1227" t="n">
        <v>0.02816913970833418</v>
      </c>
      <c r="M1227" t="n">
        <v>0</v>
      </c>
      <c r="N1227" t="n">
        <v>90.40339734582786</v>
      </c>
      <c r="O1227" t="n">
        <v>13.16952659035129</v>
      </c>
      <c r="P1227" t="b">
        <v>1</v>
      </c>
      <c r="Q1227" t="n">
        <v>0</v>
      </c>
      <c r="R1227" t="b">
        <v>0</v>
      </c>
      <c r="S1227" t="n">
        <v>13.16952659035129</v>
      </c>
      <c r="T1227" t="n">
        <v>774.4536160554753</v>
      </c>
      <c r="U1227" t="n">
        <v>3054.445061722794</v>
      </c>
      <c r="V1227" t="n">
        <v>162.3850837479535</v>
      </c>
      <c r="W1227" t="n">
        <v>5</v>
      </c>
      <c r="X1227" t="n">
        <v>2058.695971601163</v>
      </c>
      <c r="Y1227" t="b">
        <v>0</v>
      </c>
      <c r="Z1227" t="n">
        <v>2058.695971601163</v>
      </c>
      <c r="AA1227" t="b">
        <v>0</v>
      </c>
      <c r="AB1227" t="n">
        <v>41.17268857706731</v>
      </c>
      <c r="AC1227" t="n">
        <v>13.16952659035129</v>
      </c>
      <c r="AD1227" t="b">
        <v>0</v>
      </c>
      <c r="AE1227" t="n">
        <v>0</v>
      </c>
      <c r="AF1227" t="n">
        <v>0</v>
      </c>
      <c r="AG1227" t="n">
        <v>0.9321471025803038</v>
      </c>
      <c r="AH1227" t="n">
        <v>42.11918873696033</v>
      </c>
      <c r="AI1227" t="n">
        <v>65.53372839014604</v>
      </c>
      <c r="AJ1227" t="n">
        <v>14.12816341315265</v>
      </c>
      <c r="AK1227" t="n">
        <v>4.446653349986818</v>
      </c>
      <c r="AL1227" t="n">
        <v>14.12816341315265</v>
      </c>
      <c r="AM1227" t="n">
        <v>0</v>
      </c>
      <c r="AN1227" t="n">
        <v>0</v>
      </c>
      <c r="AO1227" t="n">
        <v>14.12819402841445</v>
      </c>
      <c r="AP1227" t="n">
        <v>0</v>
      </c>
      <c r="AQ1227" t="n">
        <v>3.095892686235118</v>
      </c>
      <c r="AR1227" t="n">
        <v>1</v>
      </c>
      <c r="AS1227" t="n">
        <v>0</v>
      </c>
      <c r="AT1227" t="n">
        <v>0</v>
      </c>
      <c r="AU1227" t="n">
        <v>0</v>
      </c>
      <c r="AV1227" t="n">
        <v>3.104828284262479</v>
      </c>
      <c r="AW1227" t="n">
        <v>0.9761053028857675</v>
      </c>
    </row>
    <row r="1228" spans="1:49">
      <c r="A1228" t="n">
        <v>0</v>
      </c>
      <c r="B1228" t="n">
        <v>-21.42638506</v>
      </c>
      <c r="C1228" t="n">
        <v>61.92668793</v>
      </c>
      <c r="D1228" t="n">
        <v>98.398712425</v>
      </c>
      <c r="E1228" t="n">
        <v>2056.4600895</v>
      </c>
      <c r="F1228" t="n">
        <v>1225</v>
      </c>
      <c r="G1228" t="n">
        <v>94.40000000000001</v>
      </c>
      <c r="H1228" t="n">
        <v>0.04037625543718981</v>
      </c>
      <c r="I1228" t="n">
        <v>-0</v>
      </c>
      <c r="J1228" t="n">
        <v>0</v>
      </c>
      <c r="K1228" t="n">
        <v>0</v>
      </c>
      <c r="L1228" t="n">
        <v>0.02185320527083157</v>
      </c>
      <c r="M1228" t="n">
        <v>0</v>
      </c>
      <c r="N1228" t="n">
        <v>90.39595762879313</v>
      </c>
      <c r="O1228" t="n">
        <v>13.19334449600655</v>
      </c>
      <c r="P1228" t="b">
        <v>1</v>
      </c>
      <c r="Q1228" t="n">
        <v>0</v>
      </c>
      <c r="R1228" t="b">
        <v>0</v>
      </c>
      <c r="S1228" t="n">
        <v>13.19334449600655</v>
      </c>
      <c r="T1228" t="n">
        <v>775.2748818201153</v>
      </c>
      <c r="U1228" t="n">
        <v>3057.684133898535</v>
      </c>
      <c r="V1228" t="n">
        <v>162.5064380409709</v>
      </c>
      <c r="W1228" t="n">
        <v>5</v>
      </c>
      <c r="X1228" t="n">
        <v>2060.879106247613</v>
      </c>
      <c r="Y1228" t="b">
        <v>0</v>
      </c>
      <c r="Z1228" t="n">
        <v>2060.879106247613</v>
      </c>
      <c r="AA1228" t="b">
        <v>0</v>
      </c>
      <c r="AB1228" t="n">
        <v>41.20345792113867</v>
      </c>
      <c r="AC1228" t="n">
        <v>13.19334449600655</v>
      </c>
      <c r="AD1228" t="b">
        <v>0</v>
      </c>
      <c r="AE1228" t="n">
        <v>0</v>
      </c>
      <c r="AF1228" t="n">
        <v>0</v>
      </c>
      <c r="AG1228" t="n">
        <v>0.9321707960953695</v>
      </c>
      <c r="AH1228" t="n">
        <v>42.1497533139409</v>
      </c>
      <c r="AI1228" t="n">
        <v>65.5810363744843</v>
      </c>
      <c r="AJ1228" t="n">
        <v>14.15335531993726</v>
      </c>
      <c r="AK1228" t="n">
        <v>4.448309488521886</v>
      </c>
      <c r="AL1228" t="n">
        <v>14.15335531993726</v>
      </c>
      <c r="AM1228" t="n">
        <v>0</v>
      </c>
      <c r="AN1228" t="n">
        <v>0</v>
      </c>
      <c r="AO1228" t="n">
        <v>14.15337674658512</v>
      </c>
      <c r="AP1228" t="n">
        <v>0</v>
      </c>
      <c r="AQ1228" t="n">
        <v>3.100791629433945</v>
      </c>
      <c r="AR1228" t="n">
        <v>1</v>
      </c>
      <c r="AS1228" t="n">
        <v>0</v>
      </c>
      <c r="AT1228" t="n">
        <v>0</v>
      </c>
      <c r="AU1228" t="n">
        <v>0</v>
      </c>
      <c r="AV1228" t="n">
        <v>3.109687344185817</v>
      </c>
      <c r="AW1228" t="n">
        <v>0.9776329088349438</v>
      </c>
    </row>
    <row r="1229" spans="1:49">
      <c r="A1229" t="n">
        <v>0</v>
      </c>
      <c r="B1229" t="n">
        <v>-21.42638506</v>
      </c>
      <c r="C1229" t="n">
        <v>61.939016745</v>
      </c>
      <c r="D1229" t="n">
        <v>98.41830235500001</v>
      </c>
      <c r="E1229" t="n">
        <v>2059.2916685</v>
      </c>
      <c r="F1229" t="n">
        <v>1226</v>
      </c>
      <c r="G1229" t="n">
        <v>94.59999999999999</v>
      </c>
      <c r="H1229" t="n">
        <v>0.04799490231049752</v>
      </c>
      <c r="I1229" t="n">
        <v>-0</v>
      </c>
      <c r="J1229" t="n">
        <v>0</v>
      </c>
      <c r="K1229" t="n">
        <v>0</v>
      </c>
      <c r="L1229" t="n">
        <v>0.01983856858333161</v>
      </c>
      <c r="M1229" t="n">
        <v>0</v>
      </c>
      <c r="N1229" t="n">
        <v>90.3885179117584</v>
      </c>
      <c r="O1229" t="n">
        <v>13.5923908901597</v>
      </c>
      <c r="P1229" t="b">
        <v>1</v>
      </c>
      <c r="Q1229" t="n">
        <v>0</v>
      </c>
      <c r="R1229" t="b">
        <v>0</v>
      </c>
      <c r="S1229" t="n">
        <v>13.5923908901597</v>
      </c>
      <c r="T1229" t="n">
        <v>776.9174133493951</v>
      </c>
      <c r="U1229" t="n">
        <v>3064.162278250014</v>
      </c>
      <c r="V1229" t="n">
        <v>167.067656981447</v>
      </c>
      <c r="W1229" t="n">
        <v>5</v>
      </c>
      <c r="X1229" t="n">
        <v>2065.24537554051</v>
      </c>
      <c r="Y1229" t="b">
        <v>0</v>
      </c>
      <c r="Z1229" t="n">
        <v>2065.24537554051</v>
      </c>
      <c r="AA1229" t="b">
        <v>0</v>
      </c>
      <c r="AB1229" t="n">
        <v>42.35995359570157</v>
      </c>
      <c r="AC1229" t="n">
        <v>13.5923908901597</v>
      </c>
      <c r="AD1229" t="b">
        <v>0</v>
      </c>
      <c r="AE1229" t="n">
        <v>0</v>
      </c>
      <c r="AF1229" t="n">
        <v>0</v>
      </c>
      <c r="AG1229" t="n">
        <v>0.9330373272227551</v>
      </c>
      <c r="AH1229" t="n">
        <v>42.18036247672474</v>
      </c>
      <c r="AI1229" t="n">
        <v>67.35914416885407</v>
      </c>
      <c r="AJ1229" t="n">
        <v>14.56789615332788</v>
      </c>
      <c r="AK1229" t="n">
        <v>4.510548329534245</v>
      </c>
      <c r="AL1229" t="n">
        <v>14.56789615332788</v>
      </c>
      <c r="AM1229" t="n">
        <v>0</v>
      </c>
      <c r="AN1229" t="n">
        <v>0</v>
      </c>
      <c r="AO1229" t="n">
        <v>14.56790927086782</v>
      </c>
      <c r="AP1229" t="n">
        <v>0</v>
      </c>
      <c r="AQ1229" t="n">
        <v>3.175007969324424</v>
      </c>
      <c r="AR1229" t="n">
        <v>1</v>
      </c>
      <c r="AS1229" t="n">
        <v>0</v>
      </c>
      <c r="AT1229" t="n">
        <v>0</v>
      </c>
      <c r="AU1229" t="n">
        <v>0</v>
      </c>
      <c r="AV1229" t="n">
        <v>3.183668956281651</v>
      </c>
      <c r="AW1229" t="n">
        <v>1.000891471715478</v>
      </c>
    </row>
    <row r="1230" spans="1:49">
      <c r="A1230" t="n">
        <v>0</v>
      </c>
      <c r="B1230" t="n">
        <v>-21.42638506</v>
      </c>
      <c r="C1230" t="n">
        <v>61.949271745</v>
      </c>
      <c r="D1230" t="n">
        <v>98.43459709000001</v>
      </c>
      <c r="E1230" t="n">
        <v>2061.6919585</v>
      </c>
      <c r="F1230" t="n">
        <v>1227</v>
      </c>
      <c r="G1230" t="n">
        <v>94.7</v>
      </c>
      <c r="H1230" t="n">
        <v>0.0176441353208201</v>
      </c>
      <c r="I1230" t="n">
        <v>-0</v>
      </c>
      <c r="J1230" t="n">
        <v>0</v>
      </c>
      <c r="K1230" t="n">
        <v>0</v>
      </c>
      <c r="L1230" t="n">
        <v>0.01909588124999828</v>
      </c>
      <c r="M1230" t="n">
        <v>0</v>
      </c>
      <c r="N1230" t="n">
        <v>90.38107819472367</v>
      </c>
      <c r="O1230" t="n">
        <v>12.26535494007122</v>
      </c>
      <c r="P1230" t="b">
        <v>1</v>
      </c>
      <c r="Q1230" t="n">
        <v>0</v>
      </c>
      <c r="R1230" t="b">
        <v>0</v>
      </c>
      <c r="S1230" t="n">
        <v>12.26535494007122</v>
      </c>
      <c r="T1230" t="n">
        <v>777.7386791140351</v>
      </c>
      <c r="U1230" t="n">
        <v>3067.401350425755</v>
      </c>
      <c r="V1230" t="n">
        <v>150.5975145568947</v>
      </c>
      <c r="W1230" t="n">
        <v>5</v>
      </c>
      <c r="X1230" t="n">
        <v>2067.428510186959</v>
      </c>
      <c r="Y1230" t="b">
        <v>0</v>
      </c>
      <c r="Z1230" t="n">
        <v>2067.428510186959</v>
      </c>
      <c r="AA1230" t="b">
        <v>0</v>
      </c>
      <c r="AB1230" t="n">
        <v>38.18395399515586</v>
      </c>
      <c r="AC1230" t="n">
        <v>12.26535494007122</v>
      </c>
      <c r="AD1230" t="b">
        <v>0</v>
      </c>
      <c r="AE1230" t="n">
        <v>0</v>
      </c>
      <c r="AF1230" t="n">
        <v>0</v>
      </c>
      <c r="AG1230" t="n">
        <v>0.9296142582275516</v>
      </c>
      <c r="AH1230" t="n">
        <v>42.21149458010729</v>
      </c>
      <c r="AI1230" t="n">
        <v>60.94221364748592</v>
      </c>
      <c r="AJ1230" t="n">
        <v>13.19402626575129</v>
      </c>
      <c r="AK1230" t="n">
        <v>4.289462912833315</v>
      </c>
      <c r="AL1230" t="n">
        <v>13.19402626575129</v>
      </c>
      <c r="AM1230" t="n">
        <v>0</v>
      </c>
      <c r="AN1230" t="n">
        <v>0</v>
      </c>
      <c r="AO1230" t="n">
        <v>13.19404065004299</v>
      </c>
      <c r="AP1230" t="n">
        <v>0</v>
      </c>
      <c r="AQ1230" t="n">
        <v>2.930904797058286</v>
      </c>
      <c r="AR1230" t="n">
        <v>1</v>
      </c>
      <c r="AS1230" t="n">
        <v>0</v>
      </c>
      <c r="AT1230" t="n">
        <v>0</v>
      </c>
      <c r="AU1230" t="n">
        <v>0</v>
      </c>
      <c r="AV1230" t="n">
        <v>2.940268161232322</v>
      </c>
      <c r="AW1230" t="n">
        <v>0.9243703938901719</v>
      </c>
    </row>
    <row r="1231" spans="1:49">
      <c r="A1231" t="n">
        <v>0</v>
      </c>
      <c r="B1231" t="n">
        <v>-21.42638506</v>
      </c>
      <c r="C1231" t="n">
        <v>61.962473215</v>
      </c>
      <c r="D1231" t="n">
        <v>98.45557363</v>
      </c>
      <c r="E1231" t="n">
        <v>2064.7703355</v>
      </c>
      <c r="F1231" t="n">
        <v>1228</v>
      </c>
      <c r="G1231" t="n">
        <v>94.8</v>
      </c>
      <c r="H1231" t="n">
        <v>0.04809522307288994</v>
      </c>
      <c r="I1231" t="n">
        <v>-0</v>
      </c>
      <c r="J1231" t="n">
        <v>0</v>
      </c>
      <c r="K1231" t="n">
        <v>0</v>
      </c>
      <c r="L1231" t="n">
        <v>0.01857803458333657</v>
      </c>
      <c r="M1231" t="n">
        <v>0</v>
      </c>
      <c r="N1231" t="n">
        <v>90.37363847768894</v>
      </c>
      <c r="O1231" t="n">
        <v>13.65659745939258</v>
      </c>
      <c r="P1231" t="b">
        <v>1</v>
      </c>
      <c r="Q1231" t="n">
        <v>0</v>
      </c>
      <c r="R1231" t="b">
        <v>0</v>
      </c>
      <c r="S1231" t="n">
        <v>13.65659745939258</v>
      </c>
      <c r="T1231" t="n">
        <v>778.5599448786751</v>
      </c>
      <c r="U1231" t="n">
        <v>3070.640422601494</v>
      </c>
      <c r="V1231" t="n">
        <v>167.5027084896272</v>
      </c>
      <c r="W1231" t="n">
        <v>5</v>
      </c>
      <c r="X1231" t="n">
        <v>2069.611644833407</v>
      </c>
      <c r="Y1231" t="b">
        <v>0</v>
      </c>
      <c r="Z1231" t="n">
        <v>2069.611644833407</v>
      </c>
      <c r="AA1231" t="b">
        <v>0</v>
      </c>
      <c r="AB1231" t="n">
        <v>42.47026077323204</v>
      </c>
      <c r="AC1231" t="n">
        <v>13.65659745939258</v>
      </c>
      <c r="AD1231" t="b">
        <v>0</v>
      </c>
      <c r="AE1231" t="n">
        <v>0</v>
      </c>
      <c r="AF1231" t="n">
        <v>0</v>
      </c>
      <c r="AG1231" t="n">
        <v>0.9331184300810783</v>
      </c>
      <c r="AH1231" t="n">
        <v>42.24102330141137</v>
      </c>
      <c r="AI1231" t="n">
        <v>67.52868050696608</v>
      </c>
      <c r="AJ1231" t="n">
        <v>14.6354385672202</v>
      </c>
      <c r="AK1231" t="n">
        <v>4.516424166859196</v>
      </c>
      <c r="AL1231" t="n">
        <v>14.6354385672202</v>
      </c>
      <c r="AM1231" t="n">
        <v>0</v>
      </c>
      <c r="AN1231" t="n">
        <v>0</v>
      </c>
      <c r="AO1231" t="n">
        <v>14.63545760201451</v>
      </c>
      <c r="AP1231" t="n">
        <v>0</v>
      </c>
      <c r="AQ1231" t="n">
        <v>3.187603734354818</v>
      </c>
      <c r="AR1231" t="n">
        <v>1</v>
      </c>
      <c r="AS1231" t="n">
        <v>0</v>
      </c>
      <c r="AT1231" t="n">
        <v>0</v>
      </c>
      <c r="AU1231" t="n">
        <v>0</v>
      </c>
      <c r="AV1231" t="n">
        <v>3.196189708338564</v>
      </c>
      <c r="AW1231" t="n">
        <v>1.00482778360133</v>
      </c>
    </row>
    <row r="1232" spans="1:49">
      <c r="A1232" t="n">
        <v>0</v>
      </c>
      <c r="B1232" t="n">
        <v>-21.42638506</v>
      </c>
      <c r="C1232" t="n">
        <v>61.97637352</v>
      </c>
      <c r="D1232" t="n">
        <v>98.477660585</v>
      </c>
      <c r="E1232" t="n">
        <v>2067.994341</v>
      </c>
      <c r="F1232" t="n">
        <v>1229</v>
      </c>
      <c r="G1232" t="n">
        <v>95</v>
      </c>
      <c r="H1232" t="n">
        <v>0.03997497238762193</v>
      </c>
      <c r="I1232" t="n">
        <v>-0</v>
      </c>
      <c r="J1232" t="n">
        <v>0</v>
      </c>
      <c r="K1232" t="n">
        <v>0</v>
      </c>
      <c r="L1232" t="n">
        <v>0.01895272627083244</v>
      </c>
      <c r="M1232" t="n">
        <v>0</v>
      </c>
      <c r="N1232" t="n">
        <v>90.36619876065421</v>
      </c>
      <c r="O1232" t="n">
        <v>13.35234079289237</v>
      </c>
      <c r="P1232" t="b">
        <v>1</v>
      </c>
      <c r="Q1232" t="n">
        <v>0</v>
      </c>
      <c r="R1232" t="b">
        <v>0</v>
      </c>
      <c r="S1232" t="n">
        <v>13.35234079289237</v>
      </c>
      <c r="T1232" t="n">
        <v>780.2024764079549</v>
      </c>
      <c r="U1232" t="n">
        <v>3077.118566952974</v>
      </c>
      <c r="V1232" t="n">
        <v>163.4261184727542</v>
      </c>
      <c r="W1232" t="n">
        <v>5</v>
      </c>
      <c r="X1232" t="n">
        <v>2073.977914126305</v>
      </c>
      <c r="Y1232" t="b">
        <v>0</v>
      </c>
      <c r="Z1232" t="n">
        <v>2073.977914126305</v>
      </c>
      <c r="AA1232" t="b">
        <v>0</v>
      </c>
      <c r="AB1232" t="n">
        <v>41.43664261479569</v>
      </c>
      <c r="AC1232" t="n">
        <v>13.35234079289237</v>
      </c>
      <c r="AD1232" t="b">
        <v>0</v>
      </c>
      <c r="AE1232" t="n">
        <v>0</v>
      </c>
      <c r="AF1232" t="n">
        <v>0</v>
      </c>
      <c r="AG1232" t="n">
        <v>0.9323233626522537</v>
      </c>
      <c r="AH1232" t="n">
        <v>42.27226457971846</v>
      </c>
      <c r="AI1232" t="n">
        <v>65.94138976271424</v>
      </c>
      <c r="AJ1232" t="n">
        <v>14.32157696328441</v>
      </c>
      <c r="AK1232" t="n">
        <v>4.462691521177604</v>
      </c>
      <c r="AL1232" t="n">
        <v>14.32157696328441</v>
      </c>
      <c r="AM1232" t="n">
        <v>0</v>
      </c>
      <c r="AN1232" t="n">
        <v>0</v>
      </c>
      <c r="AO1232" t="n">
        <v>14.32159704307034</v>
      </c>
      <c r="AP1232" t="n">
        <v>0</v>
      </c>
      <c r="AQ1232" t="n">
        <v>3.131997963014321</v>
      </c>
      <c r="AR1232" t="n">
        <v>1</v>
      </c>
      <c r="AS1232" t="n">
        <v>0</v>
      </c>
      <c r="AT1232" t="n">
        <v>0</v>
      </c>
      <c r="AU1232" t="n">
        <v>0</v>
      </c>
      <c r="AV1232" t="n">
        <v>3.140724298798367</v>
      </c>
      <c r="AW1232" t="n">
        <v>0.9873904004605818</v>
      </c>
    </row>
    <row r="1233" spans="1:49">
      <c r="A1233" t="n">
        <v>0</v>
      </c>
      <c r="B1233" t="n">
        <v>-21.42638506</v>
      </c>
      <c r="C1233" t="n">
        <v>61.990353145</v>
      </c>
      <c r="D1233" t="n">
        <v>98.49987357500001</v>
      </c>
      <c r="E1233" t="n">
        <v>2071.243404</v>
      </c>
      <c r="F1233" t="n">
        <v>1230</v>
      </c>
      <c r="G1233" t="n">
        <v>95.09999999999999</v>
      </c>
      <c r="H1233" t="n">
        <v>0.04200488737661878</v>
      </c>
      <c r="I1233" t="n">
        <v>-0</v>
      </c>
      <c r="J1233" t="n">
        <v>0</v>
      </c>
      <c r="K1233" t="n">
        <v>0</v>
      </c>
      <c r="L1233" t="n">
        <v>0.01999974950000155</v>
      </c>
      <c r="M1233" t="n">
        <v>0</v>
      </c>
      <c r="N1233" t="n">
        <v>90.35875904361949</v>
      </c>
      <c r="O1233" t="n">
        <v>13.47312318624672</v>
      </c>
      <c r="P1233" t="b">
        <v>1</v>
      </c>
      <c r="Q1233" t="n">
        <v>0</v>
      </c>
      <c r="R1233" t="b">
        <v>0</v>
      </c>
      <c r="S1233" t="n">
        <v>13.47312318624672</v>
      </c>
      <c r="T1233" t="n">
        <v>781.0237421725949</v>
      </c>
      <c r="U1233" t="n">
        <v>3080.357639128714</v>
      </c>
      <c r="V1233" t="n">
        <v>164.7310347835749</v>
      </c>
      <c r="W1233" t="n">
        <v>5</v>
      </c>
      <c r="X1233" t="n">
        <v>2076.161048772753</v>
      </c>
      <c r="Y1233" t="b">
        <v>0</v>
      </c>
      <c r="Z1233" t="n">
        <v>2076.161048772753</v>
      </c>
      <c r="AA1233" t="b">
        <v>0</v>
      </c>
      <c r="AB1233" t="n">
        <v>41.76750374837092</v>
      </c>
      <c r="AC1233" t="n">
        <v>13.47312318624672</v>
      </c>
      <c r="AD1233" t="b">
        <v>0</v>
      </c>
      <c r="AE1233" t="n">
        <v>0</v>
      </c>
      <c r="AF1233" t="n">
        <v>0</v>
      </c>
      <c r="AG1233" t="n">
        <v>0.9325775754399636</v>
      </c>
      <c r="AH1233" t="n">
        <v>42.30317294303934</v>
      </c>
      <c r="AI1233" t="n">
        <v>66.44979652430375</v>
      </c>
      <c r="AJ1233" t="n">
        <v>14.44718760247959</v>
      </c>
      <c r="AK1233" t="n">
        <v>4.48020639318964</v>
      </c>
      <c r="AL1233" t="n">
        <v>14.44718760247959</v>
      </c>
      <c r="AM1233" t="n">
        <v>0</v>
      </c>
      <c r="AN1233" t="n">
        <v>0</v>
      </c>
      <c r="AO1233" t="n">
        <v>14.44720578186123</v>
      </c>
      <c r="AP1233" t="n">
        <v>0</v>
      </c>
      <c r="AQ1233" t="n">
        <v>3.154715523692212</v>
      </c>
      <c r="AR1233" t="n">
        <v>1</v>
      </c>
      <c r="AS1233" t="n">
        <v>0</v>
      </c>
      <c r="AT1233" t="n">
        <v>0</v>
      </c>
      <c r="AU1233" t="n">
        <v>0</v>
      </c>
      <c r="AV1233" t="n">
        <v>3.163352486617482</v>
      </c>
      <c r="AW1233" t="n">
        <v>0.9945043185593342</v>
      </c>
    </row>
    <row r="1234" spans="1:49">
      <c r="A1234" t="n">
        <v>0</v>
      </c>
      <c r="B1234" t="n">
        <v>-21.42638506</v>
      </c>
      <c r="C1234" t="n">
        <v>62.002974375</v>
      </c>
      <c r="D1234" t="n">
        <v>98.51992814499999</v>
      </c>
      <c r="E1234" t="n">
        <v>2074.153483</v>
      </c>
      <c r="F1234" t="n">
        <v>1231</v>
      </c>
      <c r="G1234" t="n">
        <v>95.3</v>
      </c>
      <c r="H1234" t="n">
        <v>0.04200547810588162</v>
      </c>
      <c r="I1234" t="n">
        <v>-0</v>
      </c>
      <c r="J1234" t="n">
        <v>0</v>
      </c>
      <c r="K1234" t="n">
        <v>0</v>
      </c>
      <c r="L1234" t="n">
        <v>0.02145198131250076</v>
      </c>
      <c r="M1234" t="n">
        <v>0</v>
      </c>
      <c r="N1234" t="n">
        <v>90.35131932658476</v>
      </c>
      <c r="O1234" t="n">
        <v>13.53278512001032</v>
      </c>
      <c r="P1234" t="b">
        <v>1</v>
      </c>
      <c r="Q1234" t="n">
        <v>0</v>
      </c>
      <c r="R1234" t="b">
        <v>0</v>
      </c>
      <c r="S1234" t="n">
        <v>13.53278512001032</v>
      </c>
      <c r="T1234" t="n">
        <v>782.6662737018748</v>
      </c>
      <c r="U1234" t="n">
        <v>3086.835783480195</v>
      </c>
      <c r="V1234" t="n">
        <v>165.1132584617154</v>
      </c>
      <c r="W1234" t="n">
        <v>5</v>
      </c>
      <c r="X1234" t="n">
        <v>2080.527318065651</v>
      </c>
      <c r="Y1234" t="b">
        <v>0</v>
      </c>
      <c r="Z1234" t="n">
        <v>2080.527318065651</v>
      </c>
      <c r="AA1234" t="b">
        <v>0</v>
      </c>
      <c r="AB1234" t="n">
        <v>41.86441644566822</v>
      </c>
      <c r="AC1234" t="n">
        <v>13.53278512001032</v>
      </c>
      <c r="AD1234" t="b">
        <v>0</v>
      </c>
      <c r="AE1234" t="n">
        <v>0</v>
      </c>
      <c r="AF1234" t="n">
        <v>0</v>
      </c>
      <c r="AG1234" t="n">
        <v>0.9326376992720399</v>
      </c>
      <c r="AH1234" t="n">
        <v>42.33424374587903</v>
      </c>
      <c r="AI1234" t="n">
        <v>66.59968556311858</v>
      </c>
      <c r="AJ1234" t="n">
        <v>14.51022742333189</v>
      </c>
      <c r="AK1234" t="n">
        <v>4.486308047290379</v>
      </c>
      <c r="AL1234" t="n">
        <v>14.51022742333189</v>
      </c>
      <c r="AM1234" t="n">
        <v>0</v>
      </c>
      <c r="AN1234" t="n">
        <v>0</v>
      </c>
      <c r="AO1234" t="n">
        <v>14.51024166442939</v>
      </c>
      <c r="AP1234" t="n">
        <v>0</v>
      </c>
      <c r="AQ1234" t="n">
        <v>3.166251655720762</v>
      </c>
      <c r="AR1234" t="n">
        <v>1</v>
      </c>
      <c r="AS1234" t="n">
        <v>0</v>
      </c>
      <c r="AT1234" t="n">
        <v>0</v>
      </c>
      <c r="AU1234" t="n">
        <v>0</v>
      </c>
      <c r="AV1234" t="n">
        <v>3.174834215397004</v>
      </c>
      <c r="AW1234" t="n">
        <v>0.9981139791659428</v>
      </c>
    </row>
    <row r="1235" spans="1:49">
      <c r="A1235" t="n">
        <v>0</v>
      </c>
      <c r="B1235" t="n">
        <v>-21.42638506</v>
      </c>
      <c r="C1235" t="n">
        <v>62.01384972</v>
      </c>
      <c r="D1235" t="n">
        <v>98.53720858</v>
      </c>
      <c r="E1235" t="n">
        <v>2076.694733</v>
      </c>
      <c r="F1235" t="n">
        <v>1232</v>
      </c>
      <c r="G1235" t="n">
        <v>95.40000000000001</v>
      </c>
      <c r="H1235" t="n">
        <v>0.03997320019987782</v>
      </c>
      <c r="I1235" t="n">
        <v>-0</v>
      </c>
      <c r="J1235" t="n">
        <v>0</v>
      </c>
      <c r="K1235" t="n">
        <v>0</v>
      </c>
      <c r="L1235" t="n">
        <v>0.02178756039583368</v>
      </c>
      <c r="M1235" t="n">
        <v>0</v>
      </c>
      <c r="N1235" t="n">
        <v>90.34387960955003</v>
      </c>
      <c r="O1235" t="n">
        <v>13.47114847680185</v>
      </c>
      <c r="P1235" t="b">
        <v>1</v>
      </c>
      <c r="Q1235" t="n">
        <v>0</v>
      </c>
      <c r="R1235" t="b">
        <v>0</v>
      </c>
      <c r="S1235" t="n">
        <v>13.47114847680185</v>
      </c>
      <c r="T1235" t="n">
        <v>783.4875394665148</v>
      </c>
      <c r="U1235" t="n">
        <v>3090.074855655934</v>
      </c>
      <c r="V1235" t="n">
        <v>164.1889445236929</v>
      </c>
      <c r="W1235" t="n">
        <v>5</v>
      </c>
      <c r="X1235" t="n">
        <v>2082.7104527121</v>
      </c>
      <c r="Y1235" t="b">
        <v>0</v>
      </c>
      <c r="Z1235" t="n">
        <v>2082.7104527121</v>
      </c>
      <c r="AA1235" t="b">
        <v>0</v>
      </c>
      <c r="AB1235" t="n">
        <v>41.63005692791403</v>
      </c>
      <c r="AC1235" t="n">
        <v>13.47114847680185</v>
      </c>
      <c r="AD1235" t="b">
        <v>0</v>
      </c>
      <c r="AE1235" t="n">
        <v>0</v>
      </c>
      <c r="AF1235" t="n">
        <v>0</v>
      </c>
      <c r="AG1235" t="n">
        <v>0.9324586293836241</v>
      </c>
      <c r="AH1235" t="n">
        <v>42.36542430699406</v>
      </c>
      <c r="AI1235" t="n">
        <v>66.23957476657571</v>
      </c>
      <c r="AJ1235" t="n">
        <v>14.44691276620666</v>
      </c>
      <c r="AK1235" t="n">
        <v>4.473911668780424</v>
      </c>
      <c r="AL1235" t="n">
        <v>14.44691276620666</v>
      </c>
      <c r="AM1235" t="n">
        <v>0</v>
      </c>
      <c r="AN1235" t="n">
        <v>0</v>
      </c>
      <c r="AO1235" t="n">
        <v>14.44692845883555</v>
      </c>
      <c r="AP1235" t="n">
        <v>0</v>
      </c>
      <c r="AQ1235" t="n">
        <v>3.155254263687915</v>
      </c>
      <c r="AR1235" t="n">
        <v>1</v>
      </c>
      <c r="AS1235" t="n">
        <v>0</v>
      </c>
      <c r="AT1235" t="n">
        <v>0</v>
      </c>
      <c r="AU1235" t="n">
        <v>0</v>
      </c>
      <c r="AV1235" t="n">
        <v>3.163851587409742</v>
      </c>
      <c r="AW1235" t="n">
        <v>0.9946612273753445</v>
      </c>
    </row>
    <row r="1236" spans="1:49">
      <c r="A1236" t="n">
        <v>0</v>
      </c>
      <c r="B1236" t="n">
        <v>-21.42638506</v>
      </c>
      <c r="C1236" t="n">
        <v>62.02740891</v>
      </c>
      <c r="D1236" t="n">
        <v>98.55875351500001</v>
      </c>
      <c r="E1236" t="n">
        <v>2079.875887</v>
      </c>
      <c r="F1236" t="n">
        <v>1233</v>
      </c>
      <c r="G1236" t="n">
        <v>95.59999999999999</v>
      </c>
      <c r="H1236" t="n">
        <v>0.0481017210946284</v>
      </c>
      <c r="I1236" t="n">
        <v>-0</v>
      </c>
      <c r="J1236" t="n">
        <v>0</v>
      </c>
      <c r="K1236" t="n">
        <v>0</v>
      </c>
      <c r="L1236" t="n">
        <v>0.02185467127083374</v>
      </c>
      <c r="M1236" t="n">
        <v>0</v>
      </c>
      <c r="N1236" t="n">
        <v>90.3364398925153</v>
      </c>
      <c r="O1236" t="n">
        <v>13.89773325647519</v>
      </c>
      <c r="P1236" t="b">
        <v>1</v>
      </c>
      <c r="Q1236" t="n">
        <v>0</v>
      </c>
      <c r="R1236" t="b">
        <v>0</v>
      </c>
      <c r="S1236" t="n">
        <v>13.89773325647519</v>
      </c>
      <c r="T1236" t="n">
        <v>785.1300709957947</v>
      </c>
      <c r="U1236" t="n">
        <v>3096.553000007414</v>
      </c>
      <c r="V1236" t="n">
        <v>169.0338730296191</v>
      </c>
      <c r="W1236" t="n">
        <v>5</v>
      </c>
      <c r="X1236" t="n">
        <v>2087.076722004997</v>
      </c>
      <c r="Y1236" t="b">
        <v>0</v>
      </c>
      <c r="Z1236" t="n">
        <v>2087.076722004997</v>
      </c>
      <c r="AA1236" t="b">
        <v>0</v>
      </c>
      <c r="AB1236" t="n">
        <v>42.85848707647543</v>
      </c>
      <c r="AC1236" t="n">
        <v>13.89773325647519</v>
      </c>
      <c r="AD1236" t="b">
        <v>0</v>
      </c>
      <c r="AE1236" t="n">
        <v>0</v>
      </c>
      <c r="AF1236" t="n">
        <v>0</v>
      </c>
      <c r="AG1236" t="n">
        <v>0.9333633090066675</v>
      </c>
      <c r="AH1236" t="n">
        <v>42.39654536269948</v>
      </c>
      <c r="AI1236" t="n">
        <v>68.12809025571811</v>
      </c>
      <c r="AJ1236" t="n">
        <v>14.88995027163202</v>
      </c>
      <c r="AK1236" t="n">
        <v>4.539830498336158</v>
      </c>
      <c r="AL1236" t="n">
        <v>14.88995027163202</v>
      </c>
      <c r="AM1236" t="n">
        <v>0</v>
      </c>
      <c r="AN1236" t="n">
        <v>0</v>
      </c>
      <c r="AO1236" t="n">
        <v>14.88997036861631</v>
      </c>
      <c r="AP1236" t="n">
        <v>0</v>
      </c>
      <c r="AQ1236" t="n">
        <v>3.234499775355984</v>
      </c>
      <c r="AR1236" t="n">
        <v>1</v>
      </c>
      <c r="AS1236" t="n">
        <v>0</v>
      </c>
      <c r="AT1236" t="n">
        <v>0</v>
      </c>
      <c r="AU1236" t="n">
        <v>0</v>
      </c>
      <c r="AV1236" t="n">
        <v>3.242839633876136</v>
      </c>
      <c r="AW1236" t="n">
        <v>1.019493728229333</v>
      </c>
    </row>
    <row r="1237" spans="1:49">
      <c r="A1237" t="n">
        <v>0</v>
      </c>
      <c r="B1237" t="n">
        <v>-21.42638506</v>
      </c>
      <c r="C1237" t="n">
        <v>62.04151441</v>
      </c>
      <c r="D1237" t="n">
        <v>98.58116652000001</v>
      </c>
      <c r="E1237" t="n">
        <v>2083.170573</v>
      </c>
      <c r="F1237" t="n">
        <v>1234</v>
      </c>
      <c r="G1237" t="n">
        <v>95.7</v>
      </c>
      <c r="H1237" t="n">
        <v>0.0176199154215908</v>
      </c>
      <c r="I1237" t="n">
        <v>-0</v>
      </c>
      <c r="J1237" t="n">
        <v>0</v>
      </c>
      <c r="K1237" t="n">
        <v>0</v>
      </c>
      <c r="L1237" t="n">
        <v>0.02133288237500119</v>
      </c>
      <c r="M1237" t="n">
        <v>0</v>
      </c>
      <c r="N1237" t="n">
        <v>90.32900017548057</v>
      </c>
      <c r="O1237" t="n">
        <v>12.55093918197241</v>
      </c>
      <c r="P1237" t="b">
        <v>1</v>
      </c>
      <c r="Q1237" t="n">
        <v>0</v>
      </c>
      <c r="R1237" t="b">
        <v>0</v>
      </c>
      <c r="S1237" t="n">
        <v>12.55093918197241</v>
      </c>
      <c r="T1237" t="n">
        <v>785.9513367604346</v>
      </c>
      <c r="U1237" t="n">
        <v>3099.792072183154</v>
      </c>
      <c r="V1237" t="n">
        <v>152.4937169385231</v>
      </c>
      <c r="W1237" t="n">
        <v>5</v>
      </c>
      <c r="X1237" t="n">
        <v>2089.259856651446</v>
      </c>
      <c r="Y1237" t="b">
        <v>0</v>
      </c>
      <c r="Z1237" t="n">
        <v>2089.259856651446</v>
      </c>
      <c r="AA1237" t="b">
        <v>0</v>
      </c>
      <c r="AB1237" t="n">
        <v>38.66473553207988</v>
      </c>
      <c r="AC1237" t="n">
        <v>12.55093918197241</v>
      </c>
      <c r="AD1237" t="b">
        <v>0</v>
      </c>
      <c r="AE1237" t="n">
        <v>0</v>
      </c>
      <c r="AF1237" t="n">
        <v>0</v>
      </c>
      <c r="AG1237" t="n">
        <v>0.9299960631326006</v>
      </c>
      <c r="AH1237" t="n">
        <v>42.42822186517174</v>
      </c>
      <c r="AI1237" t="n">
        <v>61.68421430071412</v>
      </c>
      <c r="AJ1237" t="n">
        <v>13.49569065883548</v>
      </c>
      <c r="AK1237" t="n">
        <v>4.318137843622331</v>
      </c>
      <c r="AL1237" t="n">
        <v>13.49569065883548</v>
      </c>
      <c r="AM1237" t="n">
        <v>0</v>
      </c>
      <c r="AN1237" t="n">
        <v>0</v>
      </c>
      <c r="AO1237" t="n">
        <v>13.4957114853385</v>
      </c>
      <c r="AP1237" t="n">
        <v>0</v>
      </c>
      <c r="AQ1237" t="n">
        <v>2.987189603111136</v>
      </c>
      <c r="AR1237" t="n">
        <v>1</v>
      </c>
      <c r="AS1237" t="n">
        <v>0</v>
      </c>
      <c r="AT1237" t="n">
        <v>0</v>
      </c>
      <c r="AU1237" t="n">
        <v>0</v>
      </c>
      <c r="AV1237" t="n">
        <v>2.996249396488705</v>
      </c>
      <c r="AW1237" t="n">
        <v>0.9419699438790792</v>
      </c>
    </row>
    <row r="1238" spans="1:49">
      <c r="A1238" t="n">
        <v>0</v>
      </c>
      <c r="B1238" t="n">
        <v>-21.42638506</v>
      </c>
      <c r="C1238" t="n">
        <v>62.055606465</v>
      </c>
      <c r="D1238" t="n">
        <v>98.60355816500001</v>
      </c>
      <c r="E1238" t="n">
        <v>2086.4682155</v>
      </c>
      <c r="F1238" t="n">
        <v>1235</v>
      </c>
      <c r="G1238" t="n">
        <v>95.8</v>
      </c>
      <c r="H1238" t="n">
        <v>0.04808528388565847</v>
      </c>
      <c r="I1238" t="n">
        <v>-0</v>
      </c>
      <c r="J1238" t="n">
        <v>0</v>
      </c>
      <c r="K1238" t="n">
        <v>0</v>
      </c>
      <c r="L1238" t="n">
        <v>0.02060268004166887</v>
      </c>
      <c r="M1238" t="n">
        <v>0</v>
      </c>
      <c r="N1238" t="n">
        <v>90.32156045844584</v>
      </c>
      <c r="O1238" t="n">
        <v>13.95768739557784</v>
      </c>
      <c r="P1238" t="b">
        <v>1</v>
      </c>
      <c r="Q1238" t="n">
        <v>0</v>
      </c>
      <c r="R1238" t="b">
        <v>0</v>
      </c>
      <c r="S1238" t="n">
        <v>13.95768739557784</v>
      </c>
      <c r="T1238" t="n">
        <v>786.7726025250746</v>
      </c>
      <c r="U1238" t="n">
        <v>3103.031144358894</v>
      </c>
      <c r="V1238" t="n">
        <v>169.4086654269477</v>
      </c>
      <c r="W1238" t="n">
        <v>5</v>
      </c>
      <c r="X1238" t="n">
        <v>2091.442991297895</v>
      </c>
      <c r="Y1238" t="b">
        <v>0</v>
      </c>
      <c r="Z1238" t="n">
        <v>2091.442991297895</v>
      </c>
      <c r="AA1238" t="b">
        <v>0</v>
      </c>
      <c r="AB1238" t="n">
        <v>42.95351557478391</v>
      </c>
      <c r="AC1238" t="n">
        <v>13.95768739557784</v>
      </c>
      <c r="AD1238" t="b">
        <v>0</v>
      </c>
      <c r="AE1238" t="n">
        <v>0</v>
      </c>
      <c r="AF1238" t="n">
        <v>0</v>
      </c>
      <c r="AG1238" t="n">
        <v>0.9334324485524651</v>
      </c>
      <c r="AH1238" t="n">
        <v>42.45827422070649</v>
      </c>
      <c r="AI1238" t="n">
        <v>68.27409063555056</v>
      </c>
      <c r="AJ1238" t="n">
        <v>14.95307712649473</v>
      </c>
      <c r="AK1238" t="n">
        <v>4.544839040915683</v>
      </c>
      <c r="AL1238" t="n">
        <v>14.95307712649473</v>
      </c>
      <c r="AM1238" t="n">
        <v>0</v>
      </c>
      <c r="AN1238" t="n">
        <v>0</v>
      </c>
      <c r="AO1238" t="n">
        <v>14.9530979494438</v>
      </c>
      <c r="AP1238" t="n">
        <v>0</v>
      </c>
      <c r="AQ1238" t="n">
        <v>3.246415887662192</v>
      </c>
      <c r="AR1238" t="n">
        <v>1</v>
      </c>
      <c r="AS1238" t="n">
        <v>0</v>
      </c>
      <c r="AT1238" t="n">
        <v>0</v>
      </c>
      <c r="AU1238" t="n">
        <v>0</v>
      </c>
      <c r="AV1238" t="n">
        <v>3.254671896208908</v>
      </c>
      <c r="AW1238" t="n">
        <v>1.023213590634186</v>
      </c>
    </row>
    <row r="1239" spans="1:49">
      <c r="A1239" t="n">
        <v>0</v>
      </c>
      <c r="B1239" t="n">
        <v>-21.42638506</v>
      </c>
      <c r="C1239" t="n">
        <v>62.069669045</v>
      </c>
      <c r="D1239" t="n">
        <v>98.62590297</v>
      </c>
      <c r="E1239" t="n">
        <v>2089.762339</v>
      </c>
      <c r="F1239" t="n">
        <v>1236</v>
      </c>
      <c r="G1239" t="n">
        <v>96</v>
      </c>
      <c r="H1239" t="n">
        <v>0.04003894903576999</v>
      </c>
      <c r="I1239" t="n">
        <v>-0</v>
      </c>
      <c r="J1239" t="n">
        <v>0</v>
      </c>
      <c r="K1239" t="n">
        <v>0</v>
      </c>
      <c r="L1239" t="n">
        <v>0.02123248345833118</v>
      </c>
      <c r="M1239" t="n">
        <v>0</v>
      </c>
      <c r="N1239" t="n">
        <v>90.31412074141112</v>
      </c>
      <c r="O1239" t="n">
        <v>13.65391877030109</v>
      </c>
      <c r="P1239" t="b">
        <v>1</v>
      </c>
      <c r="Q1239" t="n">
        <v>0</v>
      </c>
      <c r="R1239" t="b">
        <v>0</v>
      </c>
      <c r="S1239" t="n">
        <v>13.65391877030109</v>
      </c>
      <c r="T1239" t="n">
        <v>788.4151340543544</v>
      </c>
      <c r="U1239" t="n">
        <v>3109.509288710374</v>
      </c>
      <c r="V1239" t="n">
        <v>165.3764803088229</v>
      </c>
      <c r="W1239" t="n">
        <v>5</v>
      </c>
      <c r="X1239" t="n">
        <v>2095.809260590792</v>
      </c>
      <c r="Y1239" t="b">
        <v>0</v>
      </c>
      <c r="Z1239" t="n">
        <v>2095.809260590792</v>
      </c>
      <c r="AA1239" t="b">
        <v>0</v>
      </c>
      <c r="AB1239" t="n">
        <v>41.93115626491453</v>
      </c>
      <c r="AC1239" t="n">
        <v>13.65391877030109</v>
      </c>
      <c r="AD1239" t="b">
        <v>0</v>
      </c>
      <c r="AE1239" t="n">
        <v>0</v>
      </c>
      <c r="AF1239" t="n">
        <v>0</v>
      </c>
      <c r="AG1239" t="n">
        <v>0.9326614197986975</v>
      </c>
      <c r="AH1239" t="n">
        <v>42.4900543660094</v>
      </c>
      <c r="AI1239" t="n">
        <v>66.7041615515615</v>
      </c>
      <c r="AJ1239" t="n">
        <v>14.63973793753376</v>
      </c>
      <c r="AK1239" t="n">
        <v>4.491763532400462</v>
      </c>
      <c r="AL1239" t="n">
        <v>14.63973793753376</v>
      </c>
      <c r="AM1239" t="n">
        <v>0</v>
      </c>
      <c r="AN1239" t="n">
        <v>0</v>
      </c>
      <c r="AO1239" t="n">
        <v>14.6397587193833</v>
      </c>
      <c r="AP1239" t="n">
        <v>0</v>
      </c>
      <c r="AQ1239" t="n">
        <v>3.190992728057926</v>
      </c>
      <c r="AR1239" t="n">
        <v>1</v>
      </c>
      <c r="AS1239" t="n">
        <v>0</v>
      </c>
      <c r="AT1239" t="n">
        <v>0</v>
      </c>
      <c r="AU1239" t="n">
        <v>0</v>
      </c>
      <c r="AV1239" t="n">
        <v>3.199390490810762</v>
      </c>
      <c r="AW1239" t="n">
        <v>1.005834055271919</v>
      </c>
    </row>
    <row r="1240" spans="1:49">
      <c r="A1240" t="n">
        <v>0</v>
      </c>
      <c r="B1240" t="n">
        <v>-21.42638506</v>
      </c>
      <c r="C1240" t="n">
        <v>62.08369231</v>
      </c>
      <c r="D1240" t="n">
        <v>98.648185305</v>
      </c>
      <c r="E1240" t="n">
        <v>2093.053473</v>
      </c>
      <c r="F1240" t="n">
        <v>1237</v>
      </c>
      <c r="G1240" t="n">
        <v>96.09999999999999</v>
      </c>
      <c r="H1240" t="n">
        <v>0.04175891997126868</v>
      </c>
      <c r="I1240" t="n">
        <v>-0</v>
      </c>
      <c r="J1240" t="n">
        <v>0</v>
      </c>
      <c r="K1240" t="n">
        <v>0</v>
      </c>
      <c r="L1240" t="n">
        <v>0.02106499395833183</v>
      </c>
      <c r="M1240" t="n">
        <v>0</v>
      </c>
      <c r="N1240" t="n">
        <v>90.30668102437639</v>
      </c>
      <c r="O1240" t="n">
        <v>13.76208819234904</v>
      </c>
      <c r="P1240" t="b">
        <v>1</v>
      </c>
      <c r="Q1240" t="n">
        <v>0</v>
      </c>
      <c r="R1240" t="b">
        <v>0</v>
      </c>
      <c r="S1240" t="n">
        <v>13.76208819234904</v>
      </c>
      <c r="T1240" t="n">
        <v>789.2363998189944</v>
      </c>
      <c r="U1240" t="n">
        <v>3112.748360886114</v>
      </c>
      <c r="V1240" t="n">
        <v>166.5131788332079</v>
      </c>
      <c r="W1240" t="n">
        <v>5</v>
      </c>
      <c r="X1240" t="n">
        <v>2097.992395237241</v>
      </c>
      <c r="Y1240" t="b">
        <v>0</v>
      </c>
      <c r="Z1240" t="n">
        <v>2097.992395237241</v>
      </c>
      <c r="AA1240" t="b">
        <v>0</v>
      </c>
      <c r="AB1240" t="n">
        <v>42.21936582992087</v>
      </c>
      <c r="AC1240" t="n">
        <v>13.76208819234904</v>
      </c>
      <c r="AD1240" t="b">
        <v>0</v>
      </c>
      <c r="AE1240" t="n">
        <v>0</v>
      </c>
      <c r="AF1240" t="n">
        <v>0</v>
      </c>
      <c r="AG1240" t="n">
        <v>0.9328790099457328</v>
      </c>
      <c r="AH1240" t="n">
        <v>42.52150295021963</v>
      </c>
      <c r="AI1240" t="n">
        <v>67.14698045717428</v>
      </c>
      <c r="AJ1240" t="n">
        <v>14.75227553158217</v>
      </c>
      <c r="AK1240" t="n">
        <v>4.506971807440067</v>
      </c>
      <c r="AL1240" t="n">
        <v>14.75227553158217</v>
      </c>
      <c r="AM1240" t="n">
        <v>0</v>
      </c>
      <c r="AN1240" t="n">
        <v>0</v>
      </c>
      <c r="AO1240" t="n">
        <v>14.75229412784485</v>
      </c>
      <c r="AP1240" t="n">
        <v>0</v>
      </c>
      <c r="AQ1240" t="n">
        <v>3.211367383050659</v>
      </c>
      <c r="AR1240" t="n">
        <v>1</v>
      </c>
      <c r="AS1240" t="n">
        <v>0</v>
      </c>
      <c r="AT1240" t="n">
        <v>0</v>
      </c>
      <c r="AU1240" t="n">
        <v>0</v>
      </c>
      <c r="AV1240" t="n">
        <v>3.219679944803213</v>
      </c>
      <c r="AW1240" t="n">
        <v>1.012212715159512</v>
      </c>
    </row>
    <row r="1241" spans="1:49">
      <c r="A1241" t="n">
        <v>0</v>
      </c>
      <c r="B1241" t="n">
        <v>-21.42638506</v>
      </c>
      <c r="C1241" t="n">
        <v>62.096348695</v>
      </c>
      <c r="D1241" t="n">
        <v>98.66829572500001</v>
      </c>
      <c r="E1241" t="n">
        <v>2095.9917</v>
      </c>
      <c r="F1241" t="n">
        <v>1238</v>
      </c>
      <c r="G1241" t="n">
        <v>96.3</v>
      </c>
      <c r="H1241" t="n">
        <v>0.04292537107917838</v>
      </c>
      <c r="I1241" t="n">
        <v>-0</v>
      </c>
      <c r="J1241" t="n">
        <v>0</v>
      </c>
      <c r="K1241" t="n">
        <v>0</v>
      </c>
      <c r="L1241" t="n">
        <v>0.02070346885416402</v>
      </c>
      <c r="M1241" t="n">
        <v>0</v>
      </c>
      <c r="N1241" t="n">
        <v>90.29924130734166</v>
      </c>
      <c r="O1241" t="n">
        <v>13.87570460339995</v>
      </c>
      <c r="P1241" t="b">
        <v>1</v>
      </c>
      <c r="Q1241" t="n">
        <v>0</v>
      </c>
      <c r="R1241" t="b">
        <v>0</v>
      </c>
      <c r="S1241" t="n">
        <v>13.87570460339995</v>
      </c>
      <c r="T1241" t="n">
        <v>790.8789313482744</v>
      </c>
      <c r="U1241" t="n">
        <v>3119.226505237594</v>
      </c>
      <c r="V1241" t="n">
        <v>167.5391938497531</v>
      </c>
      <c r="W1241" t="n">
        <v>5</v>
      </c>
      <c r="X1241" t="n">
        <v>2102.358664530138</v>
      </c>
      <c r="Y1241" t="b">
        <v>0</v>
      </c>
      <c r="Z1241" t="n">
        <v>2102.358664530138</v>
      </c>
      <c r="AA1241" t="b">
        <v>0</v>
      </c>
      <c r="AB1241" t="n">
        <v>42.47951162519096</v>
      </c>
      <c r="AC1241" t="n">
        <v>13.87570460339995</v>
      </c>
      <c r="AD1241" t="b">
        <v>0</v>
      </c>
      <c r="AE1241" t="n">
        <v>0</v>
      </c>
      <c r="AF1241" t="n">
        <v>0</v>
      </c>
      <c r="AG1241" t="n">
        <v>0.9330597002193128</v>
      </c>
      <c r="AH1241" t="n">
        <v>42.55309825281128</v>
      </c>
      <c r="AI1241" t="n">
        <v>67.54764097617242</v>
      </c>
      <c r="AJ1241" t="n">
        <v>14.87118627043747</v>
      </c>
      <c r="AK1241" t="n">
        <v>4.521659336423212</v>
      </c>
      <c r="AL1241" t="n">
        <v>14.87118627043747</v>
      </c>
      <c r="AM1241" t="n">
        <v>0</v>
      </c>
      <c r="AN1241" t="n">
        <v>0</v>
      </c>
      <c r="AO1241" t="n">
        <v>14.87120076045509</v>
      </c>
      <c r="AP1241" t="n">
        <v>0</v>
      </c>
      <c r="AQ1241" t="n">
        <v>3.232835435176069</v>
      </c>
      <c r="AR1241" t="n">
        <v>1</v>
      </c>
      <c r="AS1241" t="n">
        <v>0</v>
      </c>
      <c r="AT1241" t="n">
        <v>0</v>
      </c>
      <c r="AU1241" t="n">
        <v>0</v>
      </c>
      <c r="AV1241" t="n">
        <v>3.241061667383792</v>
      </c>
      <c r="AW1241" t="n">
        <v>1.018934765748114</v>
      </c>
    </row>
    <row r="1242" spans="1:49">
      <c r="A1242" t="n">
        <v>0</v>
      </c>
      <c r="B1242" t="n">
        <v>-21.42638506</v>
      </c>
      <c r="C1242" t="n">
        <v>62.10727860999999</v>
      </c>
      <c r="D1242" t="n">
        <v>98.685662865</v>
      </c>
      <c r="E1242" t="n">
        <v>2098.5522375</v>
      </c>
      <c r="F1242" t="n">
        <v>1239</v>
      </c>
      <c r="G1242" t="n">
        <v>96.40000000000001</v>
      </c>
      <c r="H1242" t="n">
        <v>0.0365395957120267</v>
      </c>
      <c r="I1242" t="n">
        <v>-0</v>
      </c>
      <c r="J1242" t="n">
        <v>0</v>
      </c>
      <c r="K1242" t="n">
        <v>0</v>
      </c>
      <c r="L1242" t="n">
        <v>0.02032123493749788</v>
      </c>
      <c r="M1242" t="n">
        <v>0</v>
      </c>
      <c r="N1242" t="n">
        <v>90.29180159030693</v>
      </c>
      <c r="O1242" t="n">
        <v>13.61551789052601</v>
      </c>
      <c r="P1242" t="b">
        <v>1</v>
      </c>
      <c r="Q1242" t="n">
        <v>0</v>
      </c>
      <c r="R1242" t="b">
        <v>0</v>
      </c>
      <c r="S1242" t="n">
        <v>13.61551789052601</v>
      </c>
      <c r="T1242" t="n">
        <v>791.7001971129143</v>
      </c>
      <c r="U1242" t="n">
        <v>3122.465577413334</v>
      </c>
      <c r="V1242" t="n">
        <v>164.2270887087545</v>
      </c>
      <c r="W1242" t="n">
        <v>5</v>
      </c>
      <c r="X1242" t="n">
        <v>2104.541799176587</v>
      </c>
      <c r="Y1242" t="b">
        <v>0</v>
      </c>
      <c r="Z1242" t="n">
        <v>2104.541799176587</v>
      </c>
      <c r="AA1242" t="b">
        <v>0</v>
      </c>
      <c r="AB1242" t="n">
        <v>41.63972837443064</v>
      </c>
      <c r="AC1242" t="n">
        <v>13.61551789052601</v>
      </c>
      <c r="AD1242" t="b">
        <v>0</v>
      </c>
      <c r="AE1242" t="n">
        <v>0</v>
      </c>
      <c r="AF1242" t="n">
        <v>0</v>
      </c>
      <c r="AG1242" t="n">
        <v>0.9324256787701377</v>
      </c>
      <c r="AH1242" t="n">
        <v>42.58486864142666</v>
      </c>
      <c r="AI1242" t="n">
        <v>66.25730482504369</v>
      </c>
      <c r="AJ1242" t="n">
        <v>14.60225538670789</v>
      </c>
      <c r="AK1242" t="n">
        <v>4.477292400072415</v>
      </c>
      <c r="AL1242" t="n">
        <v>14.60225538670789</v>
      </c>
      <c r="AM1242" t="n">
        <v>0</v>
      </c>
      <c r="AN1242" t="n">
        <v>0</v>
      </c>
      <c r="AO1242" t="n">
        <v>14.60227125894833</v>
      </c>
      <c r="AP1242" t="n">
        <v>0</v>
      </c>
      <c r="AQ1242" t="n">
        <v>3.185321895924614</v>
      </c>
      <c r="AR1242" t="n">
        <v>1</v>
      </c>
      <c r="AS1242" t="n">
        <v>0</v>
      </c>
      <c r="AT1242" t="n">
        <v>0</v>
      </c>
      <c r="AU1242" t="n">
        <v>0</v>
      </c>
      <c r="AV1242" t="n">
        <v>3.193673377417876</v>
      </c>
      <c r="AW1242" t="n">
        <v>1.004036691878819</v>
      </c>
    </row>
    <row r="1243" spans="1:49">
      <c r="A1243" t="n">
        <v>0</v>
      </c>
      <c r="B1243" t="n">
        <v>-21.42638506</v>
      </c>
      <c r="C1243" t="n">
        <v>62.12076312</v>
      </c>
      <c r="D1243" t="n">
        <v>98.707089145</v>
      </c>
      <c r="E1243" t="n">
        <v>2101.746759</v>
      </c>
      <c r="F1243" t="n">
        <v>1240</v>
      </c>
      <c r="G1243" t="n">
        <v>96.59999999999999</v>
      </c>
      <c r="H1243" t="n">
        <v>0.06091624607269708</v>
      </c>
      <c r="I1243" t="n">
        <v>-0</v>
      </c>
      <c r="J1243" t="n">
        <v>0</v>
      </c>
      <c r="K1243" t="n">
        <v>0</v>
      </c>
      <c r="L1243" t="n">
        <v>0.02041746772916664</v>
      </c>
      <c r="M1243" t="n">
        <v>0</v>
      </c>
      <c r="N1243" t="n">
        <v>90.2843618732722</v>
      </c>
      <c r="O1243" t="n">
        <v>14.78756181001472</v>
      </c>
      <c r="P1243" t="b">
        <v>1</v>
      </c>
      <c r="Q1243" t="n">
        <v>0</v>
      </c>
      <c r="R1243" t="b">
        <v>0</v>
      </c>
      <c r="S1243" t="n">
        <v>14.78756181001472</v>
      </c>
      <c r="T1243" t="n">
        <v>793.3427286421942</v>
      </c>
      <c r="U1243" t="n">
        <v>3128.943721764814</v>
      </c>
      <c r="V1243" t="n">
        <v>177.9947157795584</v>
      </c>
      <c r="W1243" t="n">
        <v>5</v>
      </c>
      <c r="X1243" t="n">
        <v>2108.908068469485</v>
      </c>
      <c r="Y1243" t="b">
        <v>0</v>
      </c>
      <c r="Z1243" t="n">
        <v>2108.908068469485</v>
      </c>
      <c r="AA1243" t="b">
        <v>0</v>
      </c>
      <c r="AB1243" t="n">
        <v>45.13050602929979</v>
      </c>
      <c r="AC1243" t="n">
        <v>14.78756181001472</v>
      </c>
      <c r="AD1243" t="b">
        <v>0</v>
      </c>
      <c r="AE1243" t="n">
        <v>0</v>
      </c>
      <c r="AF1243" t="n">
        <v>0</v>
      </c>
      <c r="AG1243" t="n">
        <v>0.9349010365938326</v>
      </c>
      <c r="AH1243" t="n">
        <v>42.61633856481745</v>
      </c>
      <c r="AI1243" t="n">
        <v>71.62170661673514</v>
      </c>
      <c r="AJ1243" t="n">
        <v>15.81724827677047</v>
      </c>
      <c r="AK1243" t="n">
        <v>4.662498858130107</v>
      </c>
      <c r="AL1243" t="n">
        <v>15.81724827677047</v>
      </c>
      <c r="AM1243" t="n">
        <v>0</v>
      </c>
      <c r="AN1243" t="n">
        <v>0</v>
      </c>
      <c r="AO1243" t="n">
        <v>15.81726851273073</v>
      </c>
      <c r="AP1243" t="n">
        <v>0</v>
      </c>
      <c r="AQ1243" t="n">
        <v>3.401986722262989</v>
      </c>
      <c r="AR1243" t="n">
        <v>1</v>
      </c>
      <c r="AS1243" t="n">
        <v>0</v>
      </c>
      <c r="AT1243" t="n">
        <v>0</v>
      </c>
      <c r="AU1243" t="n">
        <v>0</v>
      </c>
      <c r="AV1243" t="n">
        <v>3.409660847795162</v>
      </c>
      <c r="AW1243" t="n">
        <v>1.071939485814565</v>
      </c>
    </row>
    <row r="1244" spans="1:49">
      <c r="A1244" t="n">
        <v>0</v>
      </c>
      <c r="B1244" t="n">
        <v>-21.42638506</v>
      </c>
      <c r="C1244" t="n">
        <v>62.1347582</v>
      </c>
      <c r="D1244" t="n">
        <v>98.729326695</v>
      </c>
      <c r="E1244" t="n">
        <v>2105.05043</v>
      </c>
      <c r="F1244" t="n">
        <v>1241</v>
      </c>
      <c r="G1244" t="n">
        <v>96.8</v>
      </c>
      <c r="H1244" t="n">
        <v>0.05312875333050293</v>
      </c>
      <c r="I1244" t="n">
        <v>-0</v>
      </c>
      <c r="J1244" t="n">
        <v>0</v>
      </c>
      <c r="K1244" t="n">
        <v>0</v>
      </c>
      <c r="L1244" t="n">
        <v>0.0217834918125015</v>
      </c>
      <c r="M1244" t="n">
        <v>0</v>
      </c>
      <c r="N1244" t="n">
        <v>90.27692215623748</v>
      </c>
      <c r="O1244" t="n">
        <v>14.49457944571288</v>
      </c>
      <c r="P1244" t="b">
        <v>1</v>
      </c>
      <c r="Q1244" t="n">
        <v>0</v>
      </c>
      <c r="R1244" t="b">
        <v>0</v>
      </c>
      <c r="S1244" t="n">
        <v>14.49457944571288</v>
      </c>
      <c r="T1244" t="n">
        <v>794.9852601714741</v>
      </c>
      <c r="U1244" t="n">
        <v>3135.421866116294</v>
      </c>
      <c r="V1244" t="n">
        <v>174.1076783984</v>
      </c>
      <c r="W1244" t="n">
        <v>5</v>
      </c>
      <c r="X1244" t="n">
        <v>2113.274337762382</v>
      </c>
      <c r="Y1244" t="b">
        <v>0</v>
      </c>
      <c r="Z1244" t="n">
        <v>2113.274337762382</v>
      </c>
      <c r="AA1244" t="b">
        <v>0</v>
      </c>
      <c r="AB1244" t="n">
        <v>44.14494888397566</v>
      </c>
      <c r="AC1244" t="n">
        <v>14.49457944571288</v>
      </c>
      <c r="AD1244" t="b">
        <v>0</v>
      </c>
      <c r="AE1244" t="n">
        <v>0</v>
      </c>
      <c r="AF1244" t="n">
        <v>0</v>
      </c>
      <c r="AG1244" t="n">
        <v>0.9342251784713151</v>
      </c>
      <c r="AH1244" t="n">
        <v>42.64926543676226</v>
      </c>
      <c r="AI1244" t="n">
        <v>70.10831896901382</v>
      </c>
      <c r="AJ1244" t="n">
        <v>15.51508113860788</v>
      </c>
      <c r="AK1244" t="n">
        <v>4.611362167863007</v>
      </c>
      <c r="AL1244" t="n">
        <v>15.51508113860788</v>
      </c>
      <c r="AM1244" t="n">
        <v>0</v>
      </c>
      <c r="AN1244" t="n">
        <v>0</v>
      </c>
      <c r="AO1244" t="n">
        <v>15.51510205925705</v>
      </c>
      <c r="AP1244" t="n">
        <v>0</v>
      </c>
      <c r="AQ1244" t="n">
        <v>3.348402014879083</v>
      </c>
      <c r="AR1244" t="n">
        <v>1</v>
      </c>
      <c r="AS1244" t="n">
        <v>0</v>
      </c>
      <c r="AT1244" t="n">
        <v>0</v>
      </c>
      <c r="AU1244" t="n">
        <v>0</v>
      </c>
      <c r="AV1244" t="n">
        <v>3.356210426514376</v>
      </c>
      <c r="AW1244" t="n">
        <v>1.055135580774758</v>
      </c>
    </row>
    <row r="1245" spans="1:49">
      <c r="A1245" t="n">
        <v>0</v>
      </c>
      <c r="B1245" t="n">
        <v>-21.42638506</v>
      </c>
      <c r="C1245" t="n">
        <v>62.14872576499999</v>
      </c>
      <c r="D1245" t="n">
        <v>98.75152052999999</v>
      </c>
      <c r="E1245" t="n">
        <v>2108.353971</v>
      </c>
      <c r="F1245" t="n">
        <v>1242</v>
      </c>
      <c r="G1245" t="n">
        <v>97</v>
      </c>
      <c r="H1245" t="n">
        <v>0.05990207393861269</v>
      </c>
      <c r="I1245" t="n">
        <v>-0</v>
      </c>
      <c r="J1245" t="n">
        <v>0</v>
      </c>
      <c r="K1245" t="n">
        <v>0</v>
      </c>
      <c r="L1245" t="n">
        <v>0.02402168558333445</v>
      </c>
      <c r="M1245" t="n">
        <v>0</v>
      </c>
      <c r="N1245" t="n">
        <v>90.26948243920275</v>
      </c>
      <c r="O1245" t="n">
        <v>14.86709379913645</v>
      </c>
      <c r="P1245" t="b">
        <v>1</v>
      </c>
      <c r="Q1245" t="n">
        <v>0</v>
      </c>
      <c r="R1245" t="b">
        <v>0</v>
      </c>
      <c r="S1245" t="n">
        <v>14.86709379913645</v>
      </c>
      <c r="T1245" t="n">
        <v>796.6277917007541</v>
      </c>
      <c r="U1245" t="n">
        <v>3141.900010467774</v>
      </c>
      <c r="V1245" t="n">
        <v>178.2140788102654</v>
      </c>
      <c r="W1245" t="n">
        <v>5</v>
      </c>
      <c r="X1245" t="n">
        <v>2117.64060705528</v>
      </c>
      <c r="Y1245" t="b">
        <v>0</v>
      </c>
      <c r="Z1245" t="n">
        <v>2117.64060705528</v>
      </c>
      <c r="AA1245" t="b">
        <v>0</v>
      </c>
      <c r="AB1245" t="n">
        <v>45.18612545899224</v>
      </c>
      <c r="AC1245" t="n">
        <v>14.86709379913645</v>
      </c>
      <c r="AD1245" t="b">
        <v>0</v>
      </c>
      <c r="AE1245" t="n">
        <v>0</v>
      </c>
      <c r="AF1245" t="n">
        <v>0</v>
      </c>
      <c r="AG1245" t="n">
        <v>0.9349149104912085</v>
      </c>
      <c r="AH1245" t="n">
        <v>42.68187501080109</v>
      </c>
      <c r="AI1245" t="n">
        <v>71.70890999312468</v>
      </c>
      <c r="AJ1245" t="n">
        <v>15.90208224545826</v>
      </c>
      <c r="AK1245" t="n">
        <v>4.667180825480401</v>
      </c>
      <c r="AL1245" t="n">
        <v>15.90208224545826</v>
      </c>
      <c r="AM1245" t="n">
        <v>0</v>
      </c>
      <c r="AN1245" t="n">
        <v>0</v>
      </c>
      <c r="AO1245" t="n">
        <v>15.90210313055827</v>
      </c>
      <c r="AP1245" t="n">
        <v>0</v>
      </c>
      <c r="AQ1245" t="n">
        <v>3.41771851683266</v>
      </c>
      <c r="AR1245" t="n">
        <v>1</v>
      </c>
      <c r="AS1245" t="n">
        <v>0</v>
      </c>
      <c r="AT1245" t="n">
        <v>0</v>
      </c>
      <c r="AU1245" t="n">
        <v>0</v>
      </c>
      <c r="AV1245" t="n">
        <v>3.425291761655846</v>
      </c>
      <c r="AW1245" t="n">
        <v>1.07685357977129</v>
      </c>
    </row>
    <row r="1246" spans="1:49">
      <c r="A1246" t="n">
        <v>0</v>
      </c>
      <c r="B1246" t="n">
        <v>-21.42638506</v>
      </c>
      <c r="C1246" t="n">
        <v>62.162653095</v>
      </c>
      <c r="D1246" t="n">
        <v>98.77365043</v>
      </c>
      <c r="E1246" t="n">
        <v>2111.652026</v>
      </c>
      <c r="F1246" t="n">
        <v>1243</v>
      </c>
      <c r="G1246" t="n">
        <v>97.2</v>
      </c>
      <c r="H1246" t="n">
        <v>0.04059628424838557</v>
      </c>
      <c r="I1246" t="n">
        <v>-0</v>
      </c>
      <c r="J1246" t="n">
        <v>0</v>
      </c>
      <c r="K1246" t="n">
        <v>0</v>
      </c>
      <c r="L1246" t="n">
        <v>0.0266337287916637</v>
      </c>
      <c r="M1246" t="n">
        <v>0</v>
      </c>
      <c r="N1246" t="n">
        <v>90.26204272216802</v>
      </c>
      <c r="O1246" t="n">
        <v>14.04440575956354</v>
      </c>
      <c r="P1246" t="b">
        <v>1</v>
      </c>
      <c r="Q1246" t="n">
        <v>0</v>
      </c>
      <c r="R1246" t="b">
        <v>0</v>
      </c>
      <c r="S1246" t="n">
        <v>14.04440575956354</v>
      </c>
      <c r="T1246" t="n">
        <v>798.2703232300339</v>
      </c>
      <c r="U1246" t="n">
        <v>3148.378154819254</v>
      </c>
      <c r="V1246" t="n">
        <v>168.005990029423</v>
      </c>
      <c r="W1246" t="n">
        <v>5</v>
      </c>
      <c r="X1246" t="n">
        <v>2122.006876348177</v>
      </c>
      <c r="Y1246" t="b">
        <v>0</v>
      </c>
      <c r="Z1246" t="n">
        <v>2122.006876348177</v>
      </c>
      <c r="AA1246" t="b">
        <v>0</v>
      </c>
      <c r="AB1246" t="n">
        <v>42.59786765451903</v>
      </c>
      <c r="AC1246" t="n">
        <v>14.04440575956354</v>
      </c>
      <c r="AD1246" t="b">
        <v>0</v>
      </c>
      <c r="AE1246" t="n">
        <v>0</v>
      </c>
      <c r="AF1246" t="n">
        <v>0</v>
      </c>
      <c r="AG1246" t="n">
        <v>0.9330972358073428</v>
      </c>
      <c r="AH1246" t="n">
        <v>42.71497191832275</v>
      </c>
      <c r="AI1246" t="n">
        <v>67.73311679834313</v>
      </c>
      <c r="AJ1246" t="n">
        <v>15.05138502249652</v>
      </c>
      <c r="AK1246" t="n">
        <v>4.53153274119326</v>
      </c>
      <c r="AL1246" t="n">
        <v>15.05138502249652</v>
      </c>
      <c r="AM1246" t="n">
        <v>0</v>
      </c>
      <c r="AN1246" t="n">
        <v>0</v>
      </c>
      <c r="AO1246" t="n">
        <v>15.05140812305913</v>
      </c>
      <c r="AP1246" t="n">
        <v>0</v>
      </c>
      <c r="AQ1246" t="n">
        <v>3.266584480745211</v>
      </c>
      <c r="AR1246" t="n">
        <v>1</v>
      </c>
      <c r="AS1246" t="n">
        <v>0</v>
      </c>
      <c r="AT1246" t="n">
        <v>0</v>
      </c>
      <c r="AU1246" t="n">
        <v>0</v>
      </c>
      <c r="AV1246" t="n">
        <v>3.274590464987531</v>
      </c>
      <c r="AW1246" t="n">
        <v>1.029475650506952</v>
      </c>
    </row>
    <row r="1247" spans="1:49">
      <c r="A1247" t="n">
        <v>0</v>
      </c>
      <c r="B1247" t="n">
        <v>-21.42638506</v>
      </c>
      <c r="C1247" t="n">
        <v>62.177775435</v>
      </c>
      <c r="D1247" t="n">
        <v>98.79767913500001</v>
      </c>
      <c r="E1247" t="n">
        <v>2115.2968875</v>
      </c>
      <c r="F1247" t="n">
        <v>1244</v>
      </c>
      <c r="G1247" t="n">
        <v>97.3</v>
      </c>
      <c r="H1247" t="n">
        <v>0.02771278906784325</v>
      </c>
      <c r="I1247" t="n">
        <v>-0</v>
      </c>
      <c r="J1247" t="n">
        <v>0</v>
      </c>
      <c r="K1247" t="n">
        <v>0</v>
      </c>
      <c r="L1247" t="n">
        <v>0.02734743741666668</v>
      </c>
      <c r="M1247" t="n">
        <v>0</v>
      </c>
      <c r="N1247" t="n">
        <v>90.25460300513329</v>
      </c>
      <c r="O1247" t="n">
        <v>13.483375445933</v>
      </c>
      <c r="P1247" t="b">
        <v>1</v>
      </c>
      <c r="Q1247" t="n">
        <v>0</v>
      </c>
      <c r="R1247" t="b">
        <v>0</v>
      </c>
      <c r="S1247" t="n">
        <v>13.483375445933</v>
      </c>
      <c r="T1247" t="n">
        <v>799.0915889946739</v>
      </c>
      <c r="U1247" t="n">
        <v>3151.617226994994</v>
      </c>
      <c r="V1247" t="n">
        <v>161.1289029697267</v>
      </c>
      <c r="W1247" t="n">
        <v>5</v>
      </c>
      <c r="X1247" t="n">
        <v>2124.190010994626</v>
      </c>
      <c r="Y1247" t="b">
        <v>0</v>
      </c>
      <c r="Z1247" t="n">
        <v>2124.190010994626</v>
      </c>
      <c r="AA1247" t="b">
        <v>0</v>
      </c>
      <c r="AB1247" t="n">
        <v>40.854184322953</v>
      </c>
      <c r="AC1247" t="n">
        <v>13.483375445933</v>
      </c>
      <c r="AD1247" t="b">
        <v>0</v>
      </c>
      <c r="AE1247" t="n">
        <v>0</v>
      </c>
      <c r="AF1247" t="n">
        <v>0</v>
      </c>
      <c r="AG1247" t="n">
        <v>0.9317561046237712</v>
      </c>
      <c r="AH1247" t="n">
        <v>42.74711054082614</v>
      </c>
      <c r="AI1247" t="n">
        <v>65.05405921017147</v>
      </c>
      <c r="AJ1247" t="n">
        <v>14.4709279381404</v>
      </c>
      <c r="AK1247" t="n">
        <v>4.439542410537932</v>
      </c>
      <c r="AL1247" t="n">
        <v>14.4709279381404</v>
      </c>
      <c r="AM1247" t="n">
        <v>0</v>
      </c>
      <c r="AN1247" t="n">
        <v>0</v>
      </c>
      <c r="AO1247" t="n">
        <v>14.4709587148031</v>
      </c>
      <c r="AP1247" t="n">
        <v>0</v>
      </c>
      <c r="AQ1247" t="n">
        <v>3.164045291464016</v>
      </c>
      <c r="AR1247" t="n">
        <v>1</v>
      </c>
      <c r="AS1247" t="n">
        <v>0</v>
      </c>
      <c r="AT1247" t="n">
        <v>0</v>
      </c>
      <c r="AU1247" t="n">
        <v>0</v>
      </c>
      <c r="AV1247" t="n">
        <v>3.172341115644804</v>
      </c>
      <c r="AW1247" t="n">
        <v>0.9973301909284161</v>
      </c>
    </row>
    <row r="1248" spans="1:49">
      <c r="A1248" t="n">
        <v>0</v>
      </c>
      <c r="B1248" t="n">
        <v>-21.42638506</v>
      </c>
      <c r="C1248" t="n">
        <v>62.19569493</v>
      </c>
      <c r="D1248" t="n">
        <v>98.82615240000001</v>
      </c>
      <c r="E1248" t="n">
        <v>2119.66588</v>
      </c>
      <c r="F1248" t="n">
        <v>1245</v>
      </c>
      <c r="G1248" t="n">
        <v>97.40000000000001</v>
      </c>
      <c r="H1248" t="n">
        <v>0.0152192261469164</v>
      </c>
      <c r="I1248" t="n">
        <v>-0</v>
      </c>
      <c r="J1248" t="n">
        <v>0</v>
      </c>
      <c r="K1248" t="n">
        <v>0</v>
      </c>
      <c r="L1248" t="n">
        <v>0.02658920170833134</v>
      </c>
      <c r="M1248" t="n">
        <v>0</v>
      </c>
      <c r="N1248" t="n">
        <v>90.24716328809856</v>
      </c>
      <c r="O1248" t="n">
        <v>12.93910772489252</v>
      </c>
      <c r="P1248" t="b">
        <v>1</v>
      </c>
      <c r="Q1248" t="n">
        <v>0</v>
      </c>
      <c r="R1248" t="b">
        <v>0</v>
      </c>
      <c r="S1248" t="n">
        <v>12.93910772489252</v>
      </c>
      <c r="T1248" t="n">
        <v>799.9128547593139</v>
      </c>
      <c r="U1248" t="n">
        <v>3154.856299170734</v>
      </c>
      <c r="V1248" t="n">
        <v>154.4660477472738</v>
      </c>
      <c r="W1248" t="n">
        <v>5</v>
      </c>
      <c r="X1248" t="n">
        <v>2126.373145641075</v>
      </c>
      <c r="Y1248" t="b">
        <v>0</v>
      </c>
      <c r="Z1248" t="n">
        <v>2126.373145641075</v>
      </c>
      <c r="AA1248" t="b">
        <v>0</v>
      </c>
      <c r="AB1248" t="n">
        <v>39.16481940853799</v>
      </c>
      <c r="AC1248" t="n">
        <v>12.93910772489252</v>
      </c>
      <c r="AD1248" t="b">
        <v>0</v>
      </c>
      <c r="AE1248" t="n">
        <v>0</v>
      </c>
      <c r="AF1248" t="n">
        <v>0</v>
      </c>
      <c r="AG1248" t="n">
        <v>0.9303460977184841</v>
      </c>
      <c r="AH1248" t="n">
        <v>42.77858383961374</v>
      </c>
      <c r="AI1248" t="n">
        <v>62.45852033773964</v>
      </c>
      <c r="AJ1248" t="n">
        <v>13.90784328178888</v>
      </c>
      <c r="AK1248" t="n">
        <v>4.350479672252995</v>
      </c>
      <c r="AL1248" t="n">
        <v>13.90784328178888</v>
      </c>
      <c r="AM1248" t="n">
        <v>0</v>
      </c>
      <c r="AN1248" t="n">
        <v>0</v>
      </c>
      <c r="AO1248" t="n">
        <v>13.90788062918017</v>
      </c>
      <c r="AP1248" t="n">
        <v>0</v>
      </c>
      <c r="AQ1248" t="n">
        <v>3.065040278862478</v>
      </c>
      <c r="AR1248" t="n">
        <v>1</v>
      </c>
      <c r="AS1248" t="n">
        <v>0</v>
      </c>
      <c r="AT1248" t="n">
        <v>0</v>
      </c>
      <c r="AU1248" t="n">
        <v>0</v>
      </c>
      <c r="AV1248" t="n">
        <v>3.073615969046614</v>
      </c>
      <c r="AW1248" t="n">
        <v>0.9662926808634886</v>
      </c>
    </row>
    <row r="1249" spans="1:49">
      <c r="A1249" t="n">
        <v>0</v>
      </c>
      <c r="B1249" t="n">
        <v>-21.42638506</v>
      </c>
      <c r="C1249" t="n">
        <v>62.21396305</v>
      </c>
      <c r="D1249" t="n">
        <v>98.85517962500001</v>
      </c>
      <c r="E1249" t="n">
        <v>2124.1248565</v>
      </c>
      <c r="F1249" t="n">
        <v>1246</v>
      </c>
      <c r="G1249" t="n">
        <v>97.40000000000001</v>
      </c>
      <c r="H1249" t="n">
        <v>-0.005256360322158926</v>
      </c>
      <c r="I1249" t="n">
        <v>-0</v>
      </c>
      <c r="J1249" t="n">
        <v>0</v>
      </c>
      <c r="K1249" t="n">
        <v>0</v>
      </c>
      <c r="L1249" t="n">
        <v>0.02405382570833225</v>
      </c>
      <c r="M1249" t="n">
        <v>0</v>
      </c>
      <c r="N1249" t="n">
        <v>90.23972357106383</v>
      </c>
      <c r="O1249" t="n">
        <v>11.99762148975684</v>
      </c>
      <c r="P1249" t="b">
        <v>1</v>
      </c>
      <c r="Q1249" t="n">
        <v>0</v>
      </c>
      <c r="R1249" t="b">
        <v>0</v>
      </c>
      <c r="S1249" t="n">
        <v>11.99762148975684</v>
      </c>
      <c r="T1249" t="n">
        <v>799.9128547593139</v>
      </c>
      <c r="U1249" t="n">
        <v>3154.856299170734</v>
      </c>
      <c r="V1249" t="n">
        <v>143.2266593101491</v>
      </c>
      <c r="W1249" t="n">
        <v>5</v>
      </c>
      <c r="X1249" t="n">
        <v>2126.373145641075</v>
      </c>
      <c r="Y1249" t="b">
        <v>0</v>
      </c>
      <c r="Z1249" t="n">
        <v>2126.373145641075</v>
      </c>
      <c r="AA1249" t="b">
        <v>0</v>
      </c>
      <c r="AB1249" t="n">
        <v>36.31507588999723</v>
      </c>
      <c r="AC1249" t="n">
        <v>11.99762148975684</v>
      </c>
      <c r="AD1249" t="b">
        <v>0</v>
      </c>
      <c r="AE1249" t="n">
        <v>0</v>
      </c>
      <c r="AF1249" t="n">
        <v>0</v>
      </c>
      <c r="AG1249" t="n">
        <v>0.927696278088238</v>
      </c>
      <c r="AH1249" t="n">
        <v>42.80941072228279</v>
      </c>
      <c r="AI1249" t="n">
        <v>58.07928287254293</v>
      </c>
      <c r="AJ1249" t="n">
        <v>12.93270413295296</v>
      </c>
      <c r="AK1249" t="n">
        <v>4.199348317650909</v>
      </c>
      <c r="AL1249" t="n">
        <v>12.93270413295296</v>
      </c>
      <c r="AM1249" t="n">
        <v>0</v>
      </c>
      <c r="AN1249" t="n">
        <v>0</v>
      </c>
      <c r="AO1249" t="n">
        <v>12.93273914817447</v>
      </c>
      <c r="AP1249" t="n">
        <v>0</v>
      </c>
      <c r="AQ1249" t="n">
        <v>2.89393193216344</v>
      </c>
      <c r="AR1249" t="n">
        <v>1</v>
      </c>
      <c r="AS1249" t="n">
        <v>0</v>
      </c>
      <c r="AT1249" t="n">
        <v>0</v>
      </c>
      <c r="AU1249" t="n">
        <v>0</v>
      </c>
      <c r="AV1249" t="n">
        <v>2.903025525525619</v>
      </c>
      <c r="AW1249" t="n">
        <v>0.9126619414804147</v>
      </c>
    </row>
    <row r="1250" spans="1:49">
      <c r="A1250" t="n">
        <v>0</v>
      </c>
      <c r="B1250" t="n">
        <v>-21.42638506</v>
      </c>
      <c r="C1250" t="n">
        <v>62.230893145</v>
      </c>
      <c r="D1250" t="n">
        <v>98.88208078</v>
      </c>
      <c r="E1250" t="n">
        <v>2128.2137735</v>
      </c>
      <c r="F1250" t="n">
        <v>1247</v>
      </c>
      <c r="G1250" t="n">
        <v>97.40000000000001</v>
      </c>
      <c r="H1250" t="n">
        <v>0.005806215141715754</v>
      </c>
      <c r="I1250" t="n">
        <v>-0</v>
      </c>
      <c r="J1250" t="n">
        <v>0</v>
      </c>
      <c r="K1250" t="n">
        <v>0</v>
      </c>
      <c r="L1250" t="n">
        <v>0.02008483039583031</v>
      </c>
      <c r="M1250" t="n">
        <v>0</v>
      </c>
      <c r="N1250" t="n">
        <v>90.23228385402911</v>
      </c>
      <c r="O1250" t="n">
        <v>12.50628885027997</v>
      </c>
      <c r="P1250" t="b">
        <v>1</v>
      </c>
      <c r="Q1250" t="n">
        <v>0</v>
      </c>
      <c r="R1250" t="b">
        <v>0</v>
      </c>
      <c r="S1250" t="n">
        <v>12.50628885027997</v>
      </c>
      <c r="T1250" t="n">
        <v>799.9128547593139</v>
      </c>
      <c r="U1250" t="n">
        <v>3154.856299170734</v>
      </c>
      <c r="V1250" t="n">
        <v>149.2990901507153</v>
      </c>
      <c r="W1250" t="n">
        <v>5</v>
      </c>
      <c r="X1250" t="n">
        <v>2126.373145641075</v>
      </c>
      <c r="Y1250" t="b">
        <v>0</v>
      </c>
      <c r="Z1250" t="n">
        <v>2126.373145641075</v>
      </c>
      <c r="AA1250" t="b">
        <v>0</v>
      </c>
      <c r="AB1250" t="n">
        <v>37.8547388820272</v>
      </c>
      <c r="AC1250" t="n">
        <v>12.50628885027997</v>
      </c>
      <c r="AD1250" t="b">
        <v>0</v>
      </c>
      <c r="AE1250" t="n">
        <v>0</v>
      </c>
      <c r="AF1250" t="n">
        <v>0</v>
      </c>
      <c r="AG1250" t="n">
        <v>0.9291970103040289</v>
      </c>
      <c r="AH1250" t="n">
        <v>42.8390819583275</v>
      </c>
      <c r="AI1250" t="n">
        <v>60.44391059064333</v>
      </c>
      <c r="AJ1250" t="n">
        <v>13.45924353134538</v>
      </c>
      <c r="AK1250" t="n">
        <v>4.279609578733535</v>
      </c>
      <c r="AL1250" t="n">
        <v>13.45924353134538</v>
      </c>
      <c r="AM1250" t="n">
        <v>0</v>
      </c>
      <c r="AN1250" t="n">
        <v>0</v>
      </c>
      <c r="AO1250" t="n">
        <v>13.4592675588158</v>
      </c>
      <c r="AP1250" t="n">
        <v>0</v>
      </c>
      <c r="AQ1250" t="n">
        <v>2.987187603353332</v>
      </c>
      <c r="AR1250" t="n">
        <v>1</v>
      </c>
      <c r="AS1250" t="n">
        <v>0</v>
      </c>
      <c r="AT1250" t="n">
        <v>0</v>
      </c>
      <c r="AU1250" t="n">
        <v>0</v>
      </c>
      <c r="AV1250" t="n">
        <v>2.995953894905198</v>
      </c>
      <c r="AW1250" t="n">
        <v>0.9418770431978616</v>
      </c>
    </row>
    <row r="1251" spans="1:49">
      <c r="A1251" t="n">
        <v>0</v>
      </c>
      <c r="B1251" t="n">
        <v>-21.42638506</v>
      </c>
      <c r="C1251" t="n">
        <v>62.24365783</v>
      </c>
      <c r="D1251" t="n">
        <v>98.90236329</v>
      </c>
      <c r="E1251" t="n">
        <v>2131.205695</v>
      </c>
      <c r="F1251" t="n">
        <v>1248</v>
      </c>
      <c r="G1251" t="n">
        <v>97.40000000000001</v>
      </c>
      <c r="H1251" t="n">
        <v>-0.01796850024470231</v>
      </c>
      <c r="I1251" t="n">
        <v>-0</v>
      </c>
      <c r="J1251" t="n">
        <v>0</v>
      </c>
      <c r="K1251" t="n">
        <v>0</v>
      </c>
      <c r="L1251" t="n">
        <v>0.01545384677082995</v>
      </c>
      <c r="M1251" t="n">
        <v>0</v>
      </c>
      <c r="N1251" t="n">
        <v>90.22484413699438</v>
      </c>
      <c r="O1251" t="n">
        <v>11.41310564332336</v>
      </c>
      <c r="P1251" t="b">
        <v>1</v>
      </c>
      <c r="Q1251" t="n">
        <v>0</v>
      </c>
      <c r="R1251" t="b">
        <v>0</v>
      </c>
      <c r="S1251" t="n">
        <v>11.41310564332336</v>
      </c>
      <c r="T1251" t="n">
        <v>799.9128547593139</v>
      </c>
      <c r="U1251" t="n">
        <v>3154.856299170734</v>
      </c>
      <c r="V1251" t="n">
        <v>136.2487552255781</v>
      </c>
      <c r="W1251" t="n">
        <v>5</v>
      </c>
      <c r="X1251" t="n">
        <v>2126.373145641075</v>
      </c>
      <c r="Y1251" t="b">
        <v>0</v>
      </c>
      <c r="Z1251" t="n">
        <v>2126.373145641075</v>
      </c>
      <c r="AA1251" t="b">
        <v>0</v>
      </c>
      <c r="AB1251" t="n">
        <v>34.54583043244882</v>
      </c>
      <c r="AC1251" t="n">
        <v>11.41310564332336</v>
      </c>
      <c r="AD1251" t="b">
        <v>0</v>
      </c>
      <c r="AE1251" t="n">
        <v>0</v>
      </c>
      <c r="AF1251" t="n">
        <v>0</v>
      </c>
      <c r="AG1251" t="n">
        <v>0.9258591393604905</v>
      </c>
      <c r="AH1251" t="n">
        <v>42.86936921095496</v>
      </c>
      <c r="AI1251" t="n">
        <v>55.35932963823985</v>
      </c>
      <c r="AJ1251" t="n">
        <v>12.32704323813947</v>
      </c>
      <c r="AK1251" t="n">
        <v>4.104388343805411</v>
      </c>
      <c r="AL1251" t="n">
        <v>12.32704323813947</v>
      </c>
      <c r="AM1251" t="n">
        <v>0</v>
      </c>
      <c r="AN1251" t="n">
        <v>0</v>
      </c>
      <c r="AO1251" t="n">
        <v>12.32705428142783</v>
      </c>
      <c r="AP1251" t="n">
        <v>0</v>
      </c>
      <c r="AQ1251" t="n">
        <v>2.788875677733002</v>
      </c>
      <c r="AR1251" t="n">
        <v>1</v>
      </c>
      <c r="AS1251" t="n">
        <v>0</v>
      </c>
      <c r="AT1251" t="n">
        <v>0</v>
      </c>
      <c r="AU1251" t="n">
        <v>0</v>
      </c>
      <c r="AV1251" t="n">
        <v>2.798268885693112</v>
      </c>
      <c r="AW1251" t="n">
        <v>0.8797282323373682</v>
      </c>
    </row>
    <row r="1252" spans="1:49">
      <c r="A1252" t="n">
        <v>0</v>
      </c>
      <c r="B1252" t="n">
        <v>-21.42638506</v>
      </c>
      <c r="C1252" t="n">
        <v>62.25157556</v>
      </c>
      <c r="D1252" t="n">
        <v>98.91494420999999</v>
      </c>
      <c r="E1252" t="n">
        <v>2133.0142005</v>
      </c>
      <c r="F1252" t="n">
        <v>1249</v>
      </c>
      <c r="G1252" t="n">
        <v>97.3</v>
      </c>
      <c r="H1252" t="n">
        <v>-0.01726554749624931</v>
      </c>
      <c r="I1252" t="n">
        <v>-0</v>
      </c>
      <c r="J1252" t="n">
        <v>0</v>
      </c>
      <c r="K1252" t="n">
        <v>0</v>
      </c>
      <c r="L1252" t="n">
        <v>0.009377652291664762</v>
      </c>
      <c r="M1252" t="n">
        <v>0</v>
      </c>
      <c r="N1252" t="n">
        <v>90.21740441995965</v>
      </c>
      <c r="O1252" t="n">
        <v>11.41735365287947</v>
      </c>
      <c r="P1252" t="b">
        <v>1</v>
      </c>
      <c r="Q1252" t="n">
        <v>0</v>
      </c>
      <c r="R1252" t="b">
        <v>0</v>
      </c>
      <c r="S1252" t="n">
        <v>11.41735365287947</v>
      </c>
      <c r="T1252" t="n">
        <v>799.0915889946739</v>
      </c>
      <c r="U1252" t="n">
        <v>3151.617226994994</v>
      </c>
      <c r="V1252" t="n">
        <v>136.4395493014896</v>
      </c>
      <c r="W1252" t="n">
        <v>5</v>
      </c>
      <c r="X1252" t="n">
        <v>2124.190010994626</v>
      </c>
      <c r="Y1252" t="b">
        <v>0</v>
      </c>
      <c r="Z1252" t="n">
        <v>2124.190010994626</v>
      </c>
      <c r="AA1252" t="b">
        <v>0</v>
      </c>
      <c r="AB1252" t="n">
        <v>34.59420621234525</v>
      </c>
      <c r="AC1252" t="n">
        <v>11.41735365287947</v>
      </c>
      <c r="AD1252" t="b">
        <v>0</v>
      </c>
      <c r="AE1252" t="n">
        <v>0</v>
      </c>
      <c r="AF1252" t="n">
        <v>0</v>
      </c>
      <c r="AG1252" t="n">
        <v>0.9259426183957915</v>
      </c>
      <c r="AH1252" t="n">
        <v>42.89831206062456</v>
      </c>
      <c r="AI1252" t="n">
        <v>55.43185336636486</v>
      </c>
      <c r="AJ1252" t="n">
        <v>12.33051965213589</v>
      </c>
      <c r="AK1252" t="n">
        <v>4.105137917781413</v>
      </c>
      <c r="AL1252" t="n">
        <v>12.33051965213589</v>
      </c>
      <c r="AM1252" t="n">
        <v>0</v>
      </c>
      <c r="AN1252" t="n">
        <v>0</v>
      </c>
      <c r="AO1252" t="n">
        <v>12.33052254135176</v>
      </c>
      <c r="AP1252" t="n">
        <v>0</v>
      </c>
      <c r="AQ1252" t="n">
        <v>2.789803162621149</v>
      </c>
      <c r="AR1252" t="n">
        <v>1</v>
      </c>
      <c r="AS1252" t="n">
        <v>0</v>
      </c>
      <c r="AT1252" t="n">
        <v>0</v>
      </c>
      <c r="AU1252" t="n">
        <v>0</v>
      </c>
      <c r="AV1252" t="n">
        <v>2.799182585316345</v>
      </c>
      <c r="AW1252" t="n">
        <v>0.8800154839873234</v>
      </c>
    </row>
    <row r="1253" spans="1:49">
      <c r="A1253" t="n">
        <v>0</v>
      </c>
      <c r="B1253" t="n">
        <v>-21.42638506</v>
      </c>
      <c r="C1253" t="n">
        <v>62.25410217</v>
      </c>
      <c r="D1253" t="n">
        <v>98.91895887999999</v>
      </c>
      <c r="E1253" t="n">
        <v>2133.661086</v>
      </c>
      <c r="F1253" t="n">
        <v>1250</v>
      </c>
      <c r="G1253" t="n">
        <v>97.3</v>
      </c>
      <c r="H1253" t="n">
        <v>0.003697356896356752</v>
      </c>
      <c r="I1253" t="n">
        <v>-0</v>
      </c>
      <c r="J1253" t="n">
        <v>0</v>
      </c>
      <c r="K1253" t="n">
        <v>0</v>
      </c>
      <c r="L1253" t="n">
        <v>0.003716636083332059</v>
      </c>
      <c r="M1253" t="n">
        <v>0</v>
      </c>
      <c r="N1253" t="n">
        <v>90.20996470292492</v>
      </c>
      <c r="O1253" t="n">
        <v>12.38025758906899</v>
      </c>
      <c r="P1253" t="b">
        <v>1</v>
      </c>
      <c r="Q1253" t="n">
        <v>0</v>
      </c>
      <c r="R1253" t="b">
        <v>0</v>
      </c>
      <c r="S1253" t="n">
        <v>12.38025758906899</v>
      </c>
      <c r="T1253" t="n">
        <v>799.0915889946739</v>
      </c>
      <c r="U1253" t="n">
        <v>3151.617226994994</v>
      </c>
      <c r="V1253" t="n">
        <v>147.9464346156005</v>
      </c>
      <c r="W1253" t="n">
        <v>5</v>
      </c>
      <c r="X1253" t="n">
        <v>2124.190010994626</v>
      </c>
      <c r="Y1253" t="b">
        <v>0</v>
      </c>
      <c r="Z1253" t="n">
        <v>2124.190010994626</v>
      </c>
      <c r="AA1253" t="b">
        <v>0</v>
      </c>
      <c r="AB1253" t="n">
        <v>37.51177348265733</v>
      </c>
      <c r="AC1253" t="n">
        <v>12.38025758906899</v>
      </c>
      <c r="AD1253" t="b">
        <v>0</v>
      </c>
      <c r="AE1253" t="n">
        <v>0</v>
      </c>
      <c r="AF1253" t="n">
        <v>0</v>
      </c>
      <c r="AG1253" t="n">
        <v>0.9289316637184318</v>
      </c>
      <c r="AH1253" t="n">
        <v>42.92723308257064</v>
      </c>
      <c r="AI1253" t="n">
        <v>59.91339561859808</v>
      </c>
      <c r="AJ1253" t="n">
        <v>13.32741478475597</v>
      </c>
      <c r="AK1253" t="n">
        <v>4.25794534759315</v>
      </c>
      <c r="AL1253" t="n">
        <v>13.32741478475597</v>
      </c>
      <c r="AM1253" t="n">
        <v>0</v>
      </c>
      <c r="AN1253" t="n">
        <v>0</v>
      </c>
      <c r="AO1253" t="n">
        <v>13.32741490645806</v>
      </c>
      <c r="AP1253" t="n">
        <v>0</v>
      </c>
      <c r="AQ1253" t="n">
        <v>2.964831741974262</v>
      </c>
      <c r="AR1253" t="n">
        <v>1</v>
      </c>
      <c r="AS1253" t="n">
        <v>0</v>
      </c>
      <c r="AT1253" t="n">
        <v>0</v>
      </c>
      <c r="AU1253" t="n">
        <v>0</v>
      </c>
      <c r="AV1253" t="n">
        <v>2.973634261659285</v>
      </c>
      <c r="AW1253" t="n">
        <v>0.9348601294186903</v>
      </c>
    </row>
    <row r="1254" spans="1:49">
      <c r="A1254" t="n">
        <v>0</v>
      </c>
      <c r="B1254" t="n">
        <v>-21.42638506</v>
      </c>
      <c r="C1254" t="n">
        <v>62.25281603</v>
      </c>
      <c r="D1254" t="n">
        <v>98.916915265</v>
      </c>
      <c r="E1254" t="n">
        <v>2133.5181415</v>
      </c>
      <c r="F1254" t="n">
        <v>1251</v>
      </c>
      <c r="G1254" t="n">
        <v>97.3</v>
      </c>
      <c r="H1254" t="n">
        <v>0.002476119910829411</v>
      </c>
      <c r="I1254" t="n">
        <v>-0</v>
      </c>
      <c r="J1254" t="n">
        <v>0</v>
      </c>
      <c r="K1254" t="n">
        <v>0</v>
      </c>
      <c r="L1254" t="n">
        <v>-0.0005260355624973623</v>
      </c>
      <c r="M1254" t="n">
        <v>0</v>
      </c>
      <c r="N1254" t="n">
        <v>90.20252498589019</v>
      </c>
      <c r="O1254" t="n">
        <v>12.3241616455699</v>
      </c>
      <c r="P1254" t="b">
        <v>1</v>
      </c>
      <c r="Q1254" t="n">
        <v>0</v>
      </c>
      <c r="R1254" t="b">
        <v>0</v>
      </c>
      <c r="S1254" t="n">
        <v>12.3241616455699</v>
      </c>
      <c r="T1254" t="n">
        <v>799.0915889946739</v>
      </c>
      <c r="U1254" t="n">
        <v>3151.617226994994</v>
      </c>
      <c r="V1254" t="n">
        <v>147.2760774136295</v>
      </c>
      <c r="W1254" t="n">
        <v>5</v>
      </c>
      <c r="X1254" t="n">
        <v>2124.190010994626</v>
      </c>
      <c r="Y1254" t="b">
        <v>0</v>
      </c>
      <c r="Z1254" t="n">
        <v>2124.190010994626</v>
      </c>
      <c r="AA1254" t="b">
        <v>0</v>
      </c>
      <c r="AB1254" t="n">
        <v>37.34180461806021</v>
      </c>
      <c r="AC1254" t="n">
        <v>12.3241616455699</v>
      </c>
      <c r="AD1254" t="b">
        <v>0</v>
      </c>
      <c r="AE1254" t="n">
        <v>0</v>
      </c>
      <c r="AF1254" t="n">
        <v>0</v>
      </c>
      <c r="AG1254" t="n">
        <v>0.9287844977996941</v>
      </c>
      <c r="AH1254" t="n">
        <v>42.95732748042284</v>
      </c>
      <c r="AI1254" t="n">
        <v>59.65137346491908</v>
      </c>
      <c r="AJ1254" t="n">
        <v>13.26912935645033</v>
      </c>
      <c r="AK1254" t="n">
        <v>4.24810251824222</v>
      </c>
      <c r="AL1254" t="n">
        <v>13.26912935645033</v>
      </c>
      <c r="AM1254" t="n">
        <v>0</v>
      </c>
      <c r="AN1254" t="n">
        <v>0</v>
      </c>
      <c r="AO1254" t="n">
        <v>13.26912958144461</v>
      </c>
      <c r="AP1254" t="n">
        <v>0</v>
      </c>
      <c r="AQ1254" t="n">
        <v>2.954561444133734</v>
      </c>
      <c r="AR1254" t="n">
        <v>1</v>
      </c>
      <c r="AS1254" t="n">
        <v>0</v>
      </c>
      <c r="AT1254" t="n">
        <v>0</v>
      </c>
      <c r="AU1254" t="n">
        <v>0</v>
      </c>
      <c r="AV1254" t="n">
        <v>2.963398264624671</v>
      </c>
      <c r="AW1254" t="n">
        <v>0.9316421057242873</v>
      </c>
    </row>
    <row r="1255" spans="1:49">
      <c r="A1255" t="n">
        <v>0</v>
      </c>
      <c r="B1255" t="n">
        <v>-21.42638506</v>
      </c>
      <c r="C1255" t="n">
        <v>62.24986792</v>
      </c>
      <c r="D1255" t="n">
        <v>98.91223085</v>
      </c>
      <c r="E1255" t="n">
        <v>2132.9758875</v>
      </c>
      <c r="F1255" t="n">
        <v>1252</v>
      </c>
      <c r="G1255" t="n">
        <v>97.3</v>
      </c>
      <c r="H1255" t="n">
        <v>-0.0136018365396815</v>
      </c>
      <c r="I1255" t="n">
        <v>-0</v>
      </c>
      <c r="J1255" t="n">
        <v>0</v>
      </c>
      <c r="K1255" t="n">
        <v>0</v>
      </c>
      <c r="L1255" t="n">
        <v>-0.003631840687500609</v>
      </c>
      <c r="M1255" t="n">
        <v>0</v>
      </c>
      <c r="N1255" t="n">
        <v>90.19508526885546</v>
      </c>
      <c r="O1255" t="n">
        <v>11.58564148337609</v>
      </c>
      <c r="P1255" t="b">
        <v>1</v>
      </c>
      <c r="Q1255" t="n">
        <v>0</v>
      </c>
      <c r="R1255" t="b">
        <v>0</v>
      </c>
      <c r="S1255" t="n">
        <v>11.58564148337609</v>
      </c>
      <c r="T1255" t="n">
        <v>799.0915889946739</v>
      </c>
      <c r="U1255" t="n">
        <v>3151.617226994994</v>
      </c>
      <c r="V1255" t="n">
        <v>138.4506209073949</v>
      </c>
      <c r="W1255" t="n">
        <v>5</v>
      </c>
      <c r="X1255" t="n">
        <v>2124.190010994626</v>
      </c>
      <c r="Y1255" t="b">
        <v>0</v>
      </c>
      <c r="Z1255" t="n">
        <v>2124.190010994626</v>
      </c>
      <c r="AA1255" t="b">
        <v>0</v>
      </c>
      <c r="AB1255" t="n">
        <v>35.10411280613462</v>
      </c>
      <c r="AC1255" t="n">
        <v>11.58564148337609</v>
      </c>
      <c r="AD1255" t="b">
        <v>0</v>
      </c>
      <c r="AE1255" t="n">
        <v>0</v>
      </c>
      <c r="AF1255" t="n">
        <v>0</v>
      </c>
      <c r="AG1255" t="n">
        <v>0.9265391383429403</v>
      </c>
      <c r="AH1255" t="n">
        <v>42.98734755423254</v>
      </c>
      <c r="AI1255" t="n">
        <v>56.21268575304062</v>
      </c>
      <c r="AJ1255" t="n">
        <v>12.50421164517272</v>
      </c>
      <c r="AK1255" t="n">
        <v>4.129432331475897</v>
      </c>
      <c r="AL1255" t="n">
        <v>12.50421164517272</v>
      </c>
      <c r="AM1255" t="n">
        <v>0</v>
      </c>
      <c r="AN1255" t="n">
        <v>0</v>
      </c>
      <c r="AO1255" t="n">
        <v>12.50421312585046</v>
      </c>
      <c r="AP1255" t="n">
        <v>0</v>
      </c>
      <c r="AQ1255" t="n">
        <v>2.820219751282178</v>
      </c>
      <c r="AR1255" t="n">
        <v>1</v>
      </c>
      <c r="AS1255" t="n">
        <v>0</v>
      </c>
      <c r="AT1255" t="n">
        <v>0</v>
      </c>
      <c r="AU1255" t="n">
        <v>0</v>
      </c>
      <c r="AV1255" t="n">
        <v>2.829499212992928</v>
      </c>
      <c r="AW1255" t="n">
        <v>0.8895465170530557</v>
      </c>
    </row>
    <row r="1256" spans="1:49">
      <c r="A1256" t="n">
        <v>0</v>
      </c>
      <c r="B1256" t="n">
        <v>-21.42638506</v>
      </c>
      <c r="C1256" t="n">
        <v>62.243992835</v>
      </c>
      <c r="D1256" t="n">
        <v>98.90289559999999</v>
      </c>
      <c r="E1256" t="n">
        <v>2131.760376</v>
      </c>
      <c r="F1256" t="n">
        <v>1253</v>
      </c>
      <c r="G1256" t="n">
        <v>97.2</v>
      </c>
      <c r="H1256" t="n">
        <v>-0.03140210708545332</v>
      </c>
      <c r="I1256" t="n">
        <v>-0</v>
      </c>
      <c r="J1256" t="n">
        <v>0</v>
      </c>
      <c r="K1256" t="n">
        <v>0</v>
      </c>
      <c r="L1256" t="n">
        <v>-0.006075181624998482</v>
      </c>
      <c r="M1256" t="n">
        <v>0</v>
      </c>
      <c r="N1256" t="n">
        <v>90.18764555182074</v>
      </c>
      <c r="O1256" t="n">
        <v>10.74065157562335</v>
      </c>
      <c r="P1256" t="b">
        <v>1</v>
      </c>
      <c r="Q1256" t="n">
        <v>0</v>
      </c>
      <c r="R1256" t="b">
        <v>0</v>
      </c>
      <c r="S1256" t="n">
        <v>10.74065157562335</v>
      </c>
      <c r="T1256" t="n">
        <v>798.2703232300339</v>
      </c>
      <c r="U1256" t="n">
        <v>3148.378154819254</v>
      </c>
      <c r="V1256" t="n">
        <v>128.4848809138765</v>
      </c>
      <c r="W1256" t="n">
        <v>5</v>
      </c>
      <c r="X1256" t="n">
        <v>2122.006876348177</v>
      </c>
      <c r="Y1256" t="b">
        <v>0</v>
      </c>
      <c r="Z1256" t="n">
        <v>2122.006876348177</v>
      </c>
      <c r="AA1256" t="b">
        <v>0</v>
      </c>
      <c r="AB1256" t="n">
        <v>32.57730246295043</v>
      </c>
      <c r="AC1256" t="n">
        <v>10.74065157562335</v>
      </c>
      <c r="AD1256" t="b">
        <v>0</v>
      </c>
      <c r="AE1256" t="n">
        <v>0</v>
      </c>
      <c r="AF1256" t="n">
        <v>0</v>
      </c>
      <c r="AG1256" t="n">
        <v>0.9236625923339722</v>
      </c>
      <c r="AH1256" t="n">
        <v>43.0164584743001</v>
      </c>
      <c r="AI1256" t="n">
        <v>52.32893163847578</v>
      </c>
      <c r="AJ1256" t="n">
        <v>11.62832798985954</v>
      </c>
      <c r="AK1256" t="n">
        <v>3.994654987214027</v>
      </c>
      <c r="AL1256" t="n">
        <v>11.62832798985954</v>
      </c>
      <c r="AM1256" t="n">
        <v>0</v>
      </c>
      <c r="AN1256" t="n">
        <v>0</v>
      </c>
      <c r="AO1256" t="n">
        <v>11.62833016172275</v>
      </c>
      <c r="AP1256" t="n">
        <v>0</v>
      </c>
      <c r="AQ1256" t="n">
        <v>2.66680243164957</v>
      </c>
      <c r="AR1256" t="n">
        <v>1</v>
      </c>
      <c r="AS1256" t="n">
        <v>0</v>
      </c>
      <c r="AT1256" t="n">
        <v>0</v>
      </c>
      <c r="AU1256" t="n">
        <v>0</v>
      </c>
      <c r="AV1256" t="n">
        <v>2.676596791371746</v>
      </c>
      <c r="AW1256" t="n">
        <v>0.8414765914713375</v>
      </c>
    </row>
    <row r="1257" spans="1:49">
      <c r="A1257" t="n">
        <v>0</v>
      </c>
      <c r="B1257" t="n">
        <v>-21.42638506</v>
      </c>
      <c r="C1257" t="n">
        <v>62.239296825</v>
      </c>
      <c r="D1257" t="n">
        <v>98.89543385499999</v>
      </c>
      <c r="E1257" t="n">
        <v>2130.8470285</v>
      </c>
      <c r="F1257" t="n">
        <v>1254</v>
      </c>
      <c r="G1257" t="n">
        <v>97.09999999999999</v>
      </c>
      <c r="H1257" t="n">
        <v>-0.02745640178515707</v>
      </c>
      <c r="I1257" t="n">
        <v>-0</v>
      </c>
      <c r="J1257" t="n">
        <v>0</v>
      </c>
      <c r="K1257" t="n">
        <v>0</v>
      </c>
      <c r="L1257" t="n">
        <v>-0.007421038479162867</v>
      </c>
      <c r="M1257" t="n">
        <v>0</v>
      </c>
      <c r="N1257" t="n">
        <v>90.18020583478601</v>
      </c>
      <c r="O1257" t="n">
        <v>10.8942119565655</v>
      </c>
      <c r="P1257" t="b">
        <v>1</v>
      </c>
      <c r="Q1257" t="n">
        <v>0</v>
      </c>
      <c r="R1257" t="b">
        <v>0</v>
      </c>
      <c r="S1257" t="n">
        <v>10.8942119565655</v>
      </c>
      <c r="T1257" t="n">
        <v>797.4490574653939</v>
      </c>
      <c r="U1257" t="n">
        <v>3145.139082643514</v>
      </c>
      <c r="V1257" t="n">
        <v>130.4560586846116</v>
      </c>
      <c r="W1257" t="n">
        <v>5</v>
      </c>
      <c r="X1257" t="n">
        <v>2119.823741701728</v>
      </c>
      <c r="Y1257" t="b">
        <v>0</v>
      </c>
      <c r="Z1257" t="n">
        <v>2119.823741701728</v>
      </c>
      <c r="AA1257" t="b">
        <v>0</v>
      </c>
      <c r="AB1257" t="n">
        <v>33.0770939869705</v>
      </c>
      <c r="AC1257" t="n">
        <v>10.8942119565655</v>
      </c>
      <c r="AD1257" t="b">
        <v>0</v>
      </c>
      <c r="AE1257" t="n">
        <v>0</v>
      </c>
      <c r="AF1257" t="n">
        <v>0</v>
      </c>
      <c r="AG1257" t="n">
        <v>0.9243017339487853</v>
      </c>
      <c r="AH1257" t="n">
        <v>43.04450298483678</v>
      </c>
      <c r="AI1257" t="n">
        <v>53.09500707379323</v>
      </c>
      <c r="AJ1257" t="n">
        <v>11.78642380126611</v>
      </c>
      <c r="AK1257" t="n">
        <v>4.019199971463117</v>
      </c>
      <c r="AL1257" t="n">
        <v>11.78642380126611</v>
      </c>
      <c r="AM1257" t="n">
        <v>0</v>
      </c>
      <c r="AN1257" t="n">
        <v>0</v>
      </c>
      <c r="AO1257" t="n">
        <v>11.78642433199345</v>
      </c>
      <c r="AP1257" t="n">
        <v>0</v>
      </c>
      <c r="AQ1257" t="n">
        <v>2.694241436134309</v>
      </c>
      <c r="AR1257" t="n">
        <v>1</v>
      </c>
      <c r="AS1257" t="n">
        <v>0</v>
      </c>
      <c r="AT1257" t="n">
        <v>0</v>
      </c>
      <c r="AU1257" t="n">
        <v>0</v>
      </c>
      <c r="AV1257" t="n">
        <v>2.703949586629426</v>
      </c>
      <c r="AW1257" t="n">
        <v>0.8500758459406107</v>
      </c>
    </row>
    <row r="1258" spans="1:49">
      <c r="A1258" t="n">
        <v>0</v>
      </c>
      <c r="B1258" t="n">
        <v>-21.42638506</v>
      </c>
      <c r="C1258" t="n">
        <v>62.2380362</v>
      </c>
      <c r="D1258" t="n">
        <v>98.89343078</v>
      </c>
      <c r="E1258" t="n">
        <v>2130.708011</v>
      </c>
      <c r="F1258" t="n">
        <v>1255</v>
      </c>
      <c r="G1258" t="n">
        <v>97</v>
      </c>
      <c r="H1258" t="n">
        <v>-0.02543895244057381</v>
      </c>
      <c r="I1258" t="n">
        <v>-0</v>
      </c>
      <c r="J1258" t="n">
        <v>0</v>
      </c>
      <c r="K1258" t="n">
        <v>0</v>
      </c>
      <c r="L1258" t="n">
        <v>-0.007486284625001505</v>
      </c>
      <c r="M1258" t="n">
        <v>0</v>
      </c>
      <c r="N1258" t="n">
        <v>90.17276611775128</v>
      </c>
      <c r="O1258" t="n">
        <v>10.95915040742854</v>
      </c>
      <c r="P1258" t="b">
        <v>1</v>
      </c>
      <c r="Q1258" t="n">
        <v>0</v>
      </c>
      <c r="R1258" t="b">
        <v>0</v>
      </c>
      <c r="S1258" t="n">
        <v>10.95915040742854</v>
      </c>
      <c r="T1258" t="n">
        <v>796.6277917007541</v>
      </c>
      <c r="U1258" t="n">
        <v>3141.900010467774</v>
      </c>
      <c r="V1258" t="n">
        <v>131.3689763978261</v>
      </c>
      <c r="W1258" t="n">
        <v>5</v>
      </c>
      <c r="X1258" t="n">
        <v>2117.64060705528</v>
      </c>
      <c r="Y1258" t="b">
        <v>0</v>
      </c>
      <c r="Z1258" t="n">
        <v>2117.64060705528</v>
      </c>
      <c r="AA1258" t="b">
        <v>0</v>
      </c>
      <c r="AB1258" t="n">
        <v>33.30856399539201</v>
      </c>
      <c r="AC1258" t="n">
        <v>10.95915040742854</v>
      </c>
      <c r="AD1258" t="b">
        <v>0</v>
      </c>
      <c r="AE1258" t="n">
        <v>0</v>
      </c>
      <c r="AF1258" t="n">
        <v>0</v>
      </c>
      <c r="AG1258" t="n">
        <v>0.924608001410531</v>
      </c>
      <c r="AH1258" t="n">
        <v>43.07271028894541</v>
      </c>
      <c r="AI1258" t="n">
        <v>53.4488500414629</v>
      </c>
      <c r="AJ1258" t="n">
        <v>11.85275315669977</v>
      </c>
      <c r="AK1258" t="n">
        <v>4.029615626934714</v>
      </c>
      <c r="AL1258" t="n">
        <v>11.85275315669977</v>
      </c>
      <c r="AM1258" t="n">
        <v>0</v>
      </c>
      <c r="AN1258" t="n">
        <v>0</v>
      </c>
      <c r="AO1258" t="n">
        <v>11.85275327602347</v>
      </c>
      <c r="AP1258" t="n">
        <v>0</v>
      </c>
      <c r="AQ1258" t="n">
        <v>2.705806385345206</v>
      </c>
      <c r="AR1258" t="n">
        <v>1</v>
      </c>
      <c r="AS1258" t="n">
        <v>0</v>
      </c>
      <c r="AT1258" t="n">
        <v>0</v>
      </c>
      <c r="AU1258" t="n">
        <v>0</v>
      </c>
      <c r="AV1258" t="n">
        <v>2.715476941158115</v>
      </c>
      <c r="AW1258" t="n">
        <v>0.8536998505081838</v>
      </c>
    </row>
    <row r="1259" spans="1:49">
      <c r="A1259" t="n">
        <v>0</v>
      </c>
      <c r="B1259" t="n">
        <v>-21.42638506</v>
      </c>
      <c r="C1259" t="n">
        <v>62.236007935</v>
      </c>
      <c r="D1259" t="n">
        <v>98.89020795499999</v>
      </c>
      <c r="E1259" t="n">
        <v>2130.348036</v>
      </c>
      <c r="F1259" t="n">
        <v>1256</v>
      </c>
      <c r="G1259" t="n">
        <v>96.90000000000001</v>
      </c>
      <c r="H1259" t="n">
        <v>-0.03745445511920842</v>
      </c>
      <c r="I1259" t="n">
        <v>-0</v>
      </c>
      <c r="J1259" t="n">
        <v>0</v>
      </c>
      <c r="K1259" t="n">
        <v>0</v>
      </c>
      <c r="L1259" t="n">
        <v>-0.007619149666666825</v>
      </c>
      <c r="M1259" t="n">
        <v>0</v>
      </c>
      <c r="N1259" t="n">
        <v>90.16532640071655</v>
      </c>
      <c r="O1259" t="n">
        <v>10.3820121595162</v>
      </c>
      <c r="P1259" t="b">
        <v>1</v>
      </c>
      <c r="Q1259" t="n">
        <v>0</v>
      </c>
      <c r="R1259" t="b">
        <v>0</v>
      </c>
      <c r="S1259" t="n">
        <v>10.3820121595162</v>
      </c>
      <c r="T1259" t="n">
        <v>795.8065259361141</v>
      </c>
      <c r="U1259" t="n">
        <v>3138.660938292034</v>
      </c>
      <c r="V1259" t="n">
        <v>124.579165958723</v>
      </c>
      <c r="W1259" t="n">
        <v>5</v>
      </c>
      <c r="X1259" t="n">
        <v>2115.457472408831</v>
      </c>
      <c r="Y1259" t="b">
        <v>0</v>
      </c>
      <c r="Z1259" t="n">
        <v>2115.457472408831</v>
      </c>
      <c r="AA1259" t="b">
        <v>0</v>
      </c>
      <c r="AB1259" t="n">
        <v>31.58700962442268</v>
      </c>
      <c r="AC1259" t="n">
        <v>10.3820121595162</v>
      </c>
      <c r="AD1259" t="b">
        <v>0</v>
      </c>
      <c r="AE1259" t="n">
        <v>0</v>
      </c>
      <c r="AF1259" t="n">
        <v>0</v>
      </c>
      <c r="AG1259" t="n">
        <v>0.9224973142300211</v>
      </c>
      <c r="AH1259" t="n">
        <v>43.10097092760691</v>
      </c>
      <c r="AI1259" t="n">
        <v>50.80231532368234</v>
      </c>
      <c r="AJ1259" t="n">
        <v>11.25424648870846</v>
      </c>
      <c r="AK1259" t="n">
        <v>3.937315880918732</v>
      </c>
      <c r="AL1259" t="n">
        <v>11.25424648870846</v>
      </c>
      <c r="AM1259" t="n">
        <v>0</v>
      </c>
      <c r="AN1259" t="n">
        <v>0</v>
      </c>
      <c r="AO1259" t="n">
        <v>11.25424802251048</v>
      </c>
      <c r="AP1259" t="n">
        <v>0</v>
      </c>
      <c r="AQ1259" t="n">
        <v>2.601266522678418</v>
      </c>
      <c r="AR1259" t="n">
        <v>1</v>
      </c>
      <c r="AS1259" t="n">
        <v>0</v>
      </c>
      <c r="AT1259" t="n">
        <v>0</v>
      </c>
      <c r="AU1259" t="n">
        <v>0</v>
      </c>
      <c r="AV1259" t="n">
        <v>2.611287286629119</v>
      </c>
      <c r="AW1259" t="n">
        <v>0.8209443919190311</v>
      </c>
    </row>
    <row r="1260" spans="1:49">
      <c r="A1260" t="n">
        <v>0</v>
      </c>
      <c r="B1260" t="n">
        <v>-21.42638506</v>
      </c>
      <c r="C1260" t="n">
        <v>62.2294366</v>
      </c>
      <c r="D1260" t="n">
        <v>98.879766405</v>
      </c>
      <c r="E1260" t="n">
        <v>2128.9189905</v>
      </c>
      <c r="F1260" t="n">
        <v>1257</v>
      </c>
      <c r="G1260" t="n">
        <v>96.7</v>
      </c>
      <c r="H1260" t="n">
        <v>-0.07474322708259606</v>
      </c>
      <c r="I1260" t="n">
        <v>-0</v>
      </c>
      <c r="J1260" t="n">
        <v>0</v>
      </c>
      <c r="K1260" t="n">
        <v>0</v>
      </c>
      <c r="L1260" t="n">
        <v>-0.009382375854165848</v>
      </c>
      <c r="M1260" t="n">
        <v>0</v>
      </c>
      <c r="N1260" t="n">
        <v>90.15788668368182</v>
      </c>
      <c r="O1260" t="n">
        <v>8.626063989829577</v>
      </c>
      <c r="P1260" t="b">
        <v>1</v>
      </c>
      <c r="Q1260" t="n">
        <v>0</v>
      </c>
      <c r="R1260" t="b">
        <v>0</v>
      </c>
      <c r="S1260" t="n">
        <v>8.626063989829577</v>
      </c>
      <c r="T1260" t="n">
        <v>794.1639944068341</v>
      </c>
      <c r="U1260" t="n">
        <v>3132.182793940554</v>
      </c>
      <c r="V1260" t="n">
        <v>103.7227121660523</v>
      </c>
      <c r="W1260" t="n">
        <v>5</v>
      </c>
      <c r="X1260" t="n">
        <v>2111.091203115933</v>
      </c>
      <c r="Y1260" t="b">
        <v>0</v>
      </c>
      <c r="Z1260" t="n">
        <v>2111.091203115933</v>
      </c>
      <c r="AA1260" t="b">
        <v>0</v>
      </c>
      <c r="AB1260" t="n">
        <v>26.29886211106803</v>
      </c>
      <c r="AC1260" t="n">
        <v>8.626063989829577</v>
      </c>
      <c r="AD1260" t="b">
        <v>0</v>
      </c>
      <c r="AE1260" t="n">
        <v>0</v>
      </c>
      <c r="AF1260" t="n">
        <v>0</v>
      </c>
      <c r="AG1260" t="n">
        <v>0.9143170515789492</v>
      </c>
      <c r="AH1260" t="n">
        <v>43.12849280872014</v>
      </c>
      <c r="AI1260" t="n">
        <v>42.67565959035773</v>
      </c>
      <c r="AJ1260" t="n">
        <v>9.434434122094832</v>
      </c>
      <c r="AK1260" t="n">
        <v>3.656576339514956</v>
      </c>
      <c r="AL1260" t="n">
        <v>9.434434122094832</v>
      </c>
      <c r="AM1260" t="n">
        <v>0</v>
      </c>
      <c r="AN1260" t="n">
        <v>0</v>
      </c>
      <c r="AO1260" t="n">
        <v>9.43444060029487</v>
      </c>
      <c r="AP1260" t="n">
        <v>0</v>
      </c>
      <c r="AQ1260" t="n">
        <v>2.284920613425565</v>
      </c>
      <c r="AR1260" t="n">
        <v>1</v>
      </c>
      <c r="AS1260" t="n">
        <v>0</v>
      </c>
      <c r="AT1260" t="n">
        <v>0</v>
      </c>
      <c r="AU1260" t="n">
        <v>0</v>
      </c>
      <c r="AV1260" t="n">
        <v>2.296021007524789</v>
      </c>
      <c r="AW1260" t="n">
        <v>0.7218300259443926</v>
      </c>
    </row>
    <row r="1261" spans="1:49">
      <c r="A1261" t="n">
        <v>0</v>
      </c>
      <c r="B1261" t="n">
        <v>-21.42638506</v>
      </c>
      <c r="C1261" t="n">
        <v>62.21926369</v>
      </c>
      <c r="D1261" t="n">
        <v>98.86360211</v>
      </c>
      <c r="E1261" t="n">
        <v>2126.671339</v>
      </c>
      <c r="F1261" t="n">
        <v>1258</v>
      </c>
      <c r="G1261" t="n">
        <v>96.40000000000001</v>
      </c>
      <c r="H1261" t="n">
        <v>-0.08023930321708228</v>
      </c>
      <c r="I1261" t="n">
        <v>-0</v>
      </c>
      <c r="J1261" t="n">
        <v>0</v>
      </c>
      <c r="K1261" t="n">
        <v>0</v>
      </c>
      <c r="L1261" t="n">
        <v>-0.01476792233333257</v>
      </c>
      <c r="M1261" t="n">
        <v>0</v>
      </c>
      <c r="N1261" t="n">
        <v>90.1504469666471</v>
      </c>
      <c r="O1261" t="n">
        <v>8.301046442311009</v>
      </c>
      <c r="P1261" t="b">
        <v>1</v>
      </c>
      <c r="Q1261" t="n">
        <v>0</v>
      </c>
      <c r="R1261" t="b">
        <v>0</v>
      </c>
      <c r="S1261" t="n">
        <v>8.301046442311009</v>
      </c>
      <c r="T1261" t="n">
        <v>791.7001971129143</v>
      </c>
      <c r="U1261" t="n">
        <v>3122.465577413334</v>
      </c>
      <c r="V1261" t="n">
        <v>100.125217521508</v>
      </c>
      <c r="W1261" t="n">
        <v>5</v>
      </c>
      <c r="X1261" t="n">
        <v>2104.541799176587</v>
      </c>
      <c r="Y1261" t="b">
        <v>0</v>
      </c>
      <c r="Z1261" t="n">
        <v>2104.541799176587</v>
      </c>
      <c r="AA1261" t="b">
        <v>0</v>
      </c>
      <c r="AB1261" t="n">
        <v>25.38671843851623</v>
      </c>
      <c r="AC1261" t="n">
        <v>8.301046442311009</v>
      </c>
      <c r="AD1261" t="b">
        <v>0</v>
      </c>
      <c r="AE1261" t="n">
        <v>0</v>
      </c>
      <c r="AF1261" t="n">
        <v>0</v>
      </c>
      <c r="AG1261" t="n">
        <v>0.9126483476994747</v>
      </c>
      <c r="AH1261" t="n">
        <v>43.15377338132851</v>
      </c>
      <c r="AI1261" t="n">
        <v>41.27082950926386</v>
      </c>
      <c r="AJ1261" t="n">
        <v>9.095558506445085</v>
      </c>
      <c r="AK1261" t="n">
        <v>3.60507514944748</v>
      </c>
      <c r="AL1261" t="n">
        <v>9.095558506445085</v>
      </c>
      <c r="AM1261" t="n">
        <v>0</v>
      </c>
      <c r="AN1261" t="n">
        <v>0</v>
      </c>
      <c r="AO1261" t="n">
        <v>9.095568514916359</v>
      </c>
      <c r="AP1261" t="n">
        <v>0</v>
      </c>
      <c r="AQ1261" t="n">
        <v>2.225802039473994</v>
      </c>
      <c r="AR1261" t="n">
        <v>1</v>
      </c>
      <c r="AS1261" t="n">
        <v>0</v>
      </c>
      <c r="AT1261" t="n">
        <v>0</v>
      </c>
      <c r="AU1261" t="n">
        <v>0</v>
      </c>
      <c r="AV1261" t="n">
        <v>2.237114859984515</v>
      </c>
      <c r="AW1261" t="n">
        <v>0.7033109331887393</v>
      </c>
    </row>
    <row r="1262" spans="1:49">
      <c r="A1262" t="n">
        <v>0</v>
      </c>
      <c r="B1262" t="n">
        <v>-21.42638506</v>
      </c>
      <c r="C1262" t="n">
        <v>62.20875931</v>
      </c>
      <c r="D1262" t="n">
        <v>98.84691112</v>
      </c>
      <c r="E1262" t="n">
        <v>2124.349008</v>
      </c>
      <c r="F1262" t="n">
        <v>1259</v>
      </c>
      <c r="G1262" t="n">
        <v>96.09999999999999</v>
      </c>
      <c r="H1262" t="n">
        <v>-0.1042995600490855</v>
      </c>
      <c r="I1262" t="n">
        <v>-0</v>
      </c>
      <c r="J1262" t="n">
        <v>0</v>
      </c>
      <c r="K1262" t="n">
        <v>0</v>
      </c>
      <c r="L1262" t="n">
        <v>-0.02314108958333461</v>
      </c>
      <c r="M1262" t="n">
        <v>0</v>
      </c>
      <c r="N1262" t="n">
        <v>90.14300724961237</v>
      </c>
      <c r="O1262" t="n">
        <v>7.13582270041563</v>
      </c>
      <c r="P1262" t="b">
        <v>1</v>
      </c>
      <c r="Q1262" t="n">
        <v>0</v>
      </c>
      <c r="R1262" t="b">
        <v>0</v>
      </c>
      <c r="S1262" t="n">
        <v>7.13582270041563</v>
      </c>
      <c r="T1262" t="n">
        <v>789.2363998189944</v>
      </c>
      <c r="U1262" t="n">
        <v>3112.748360886114</v>
      </c>
      <c r="V1262" t="n">
        <v>86.33926078870431</v>
      </c>
      <c r="W1262" t="n">
        <v>5</v>
      </c>
      <c r="X1262" t="n">
        <v>2097.992395237241</v>
      </c>
      <c r="Y1262" t="b">
        <v>0</v>
      </c>
      <c r="Z1262" t="n">
        <v>2097.992395237241</v>
      </c>
      <c r="AA1262" t="b">
        <v>0</v>
      </c>
      <c r="AB1262" t="n">
        <v>21.89129330342401</v>
      </c>
      <c r="AC1262" t="n">
        <v>7.13582270041563</v>
      </c>
      <c r="AD1262" t="b">
        <v>0</v>
      </c>
      <c r="AE1262" t="n">
        <v>0</v>
      </c>
      <c r="AF1262" t="n">
        <v>0</v>
      </c>
      <c r="AG1262" t="n">
        <v>0.9047891860448127</v>
      </c>
      <c r="AH1262" t="n">
        <v>43.17857521533146</v>
      </c>
      <c r="AI1262" t="n">
        <v>35.89749320160764</v>
      </c>
      <c r="AJ1262" t="n">
        <v>7.886724123670289</v>
      </c>
      <c r="AK1262" t="n">
        <v>3.417829546675868</v>
      </c>
      <c r="AL1262" t="n">
        <v>7.886724123670289</v>
      </c>
      <c r="AM1262" t="n">
        <v>0</v>
      </c>
      <c r="AN1262" t="n">
        <v>0</v>
      </c>
      <c r="AO1262" t="n">
        <v>7.886735916395589</v>
      </c>
      <c r="AP1262" t="n">
        <v>0</v>
      </c>
      <c r="AQ1262" t="n">
        <v>2.016849886401539</v>
      </c>
      <c r="AR1262" t="n">
        <v>1</v>
      </c>
      <c r="AS1262" t="n">
        <v>0</v>
      </c>
      <c r="AT1262" t="n">
        <v>0</v>
      </c>
      <c r="AU1262" t="n">
        <v>0</v>
      </c>
      <c r="AV1262" t="n">
        <v>2.028896588306725</v>
      </c>
      <c r="AW1262" t="n">
        <v>0.637850643428889</v>
      </c>
    </row>
    <row r="1263" spans="1:49">
      <c r="A1263" t="n">
        <v>0</v>
      </c>
      <c r="B1263" t="n">
        <v>-21.42638506</v>
      </c>
      <c r="C1263" t="n">
        <v>62.196900695</v>
      </c>
      <c r="D1263" t="n">
        <v>98.82806830999999</v>
      </c>
      <c r="E1263" t="n">
        <v>2121.7106985</v>
      </c>
      <c r="F1263" t="n">
        <v>1260</v>
      </c>
      <c r="G1263" t="n">
        <v>95.7</v>
      </c>
      <c r="H1263" t="n">
        <v>-0.08589578991990443</v>
      </c>
      <c r="I1263" t="n">
        <v>-0</v>
      </c>
      <c r="J1263" t="n">
        <v>0</v>
      </c>
      <c r="K1263" t="n">
        <v>0</v>
      </c>
      <c r="L1263" t="n">
        <v>-0.03181597197916325</v>
      </c>
      <c r="M1263" t="n">
        <v>0</v>
      </c>
      <c r="N1263" t="n">
        <v>90.13556753257764</v>
      </c>
      <c r="O1263" t="n">
        <v>7.874267827664837</v>
      </c>
      <c r="P1263" t="b">
        <v>1</v>
      </c>
      <c r="Q1263" t="n">
        <v>0</v>
      </c>
      <c r="R1263" t="b">
        <v>0</v>
      </c>
      <c r="S1263" t="n">
        <v>7.874267827664837</v>
      </c>
      <c r="T1263" t="n">
        <v>785.9513367604346</v>
      </c>
      <c r="U1263" t="n">
        <v>3099.792072183154</v>
      </c>
      <c r="V1263" t="n">
        <v>95.67223231666839</v>
      </c>
      <c r="W1263" t="n">
        <v>5</v>
      </c>
      <c r="X1263" t="n">
        <v>2089.259856651446</v>
      </c>
      <c r="Y1263" t="b">
        <v>0</v>
      </c>
      <c r="Z1263" t="n">
        <v>2089.259856651446</v>
      </c>
      <c r="AA1263" t="b">
        <v>0</v>
      </c>
      <c r="AB1263" t="n">
        <v>24.2576653946928</v>
      </c>
      <c r="AC1263" t="n">
        <v>7.874267827664837</v>
      </c>
      <c r="AD1263" t="b">
        <v>0</v>
      </c>
      <c r="AE1263" t="n">
        <v>0</v>
      </c>
      <c r="AF1263" t="n">
        <v>0</v>
      </c>
      <c r="AG1263" t="n">
        <v>0.9105008459368689</v>
      </c>
      <c r="AH1263" t="n">
        <v>43.20181382585729</v>
      </c>
      <c r="AI1263" t="n">
        <v>39.52835588941429</v>
      </c>
      <c r="AJ1263" t="n">
        <v>8.648281726265207</v>
      </c>
      <c r="AK1263" t="n">
        <v>3.537754413608965</v>
      </c>
      <c r="AL1263" t="n">
        <v>8.648281726265207</v>
      </c>
      <c r="AM1263" t="n">
        <v>0</v>
      </c>
      <c r="AN1263" t="n">
        <v>0</v>
      </c>
      <c r="AO1263" t="n">
        <v>8.648303081018717</v>
      </c>
      <c r="AP1263" t="n">
        <v>0</v>
      </c>
      <c r="AQ1263" t="n">
        <v>2.147375411087384</v>
      </c>
      <c r="AR1263" t="n">
        <v>1</v>
      </c>
      <c r="AS1263" t="n">
        <v>0</v>
      </c>
      <c r="AT1263" t="n">
        <v>0</v>
      </c>
      <c r="AU1263" t="n">
        <v>0</v>
      </c>
      <c r="AV1263" t="n">
        <v>2.158977260904</v>
      </c>
      <c r="AW1263" t="n">
        <v>0.6787457985550955</v>
      </c>
    </row>
    <row r="1264" spans="1:49">
      <c r="A1264" t="n">
        <v>0</v>
      </c>
      <c r="B1264" t="n">
        <v>-21.42638506</v>
      </c>
      <c r="C1264" t="n">
        <v>62.1788177</v>
      </c>
      <c r="D1264" t="n">
        <v>98.79933524500001</v>
      </c>
      <c r="E1264" t="n">
        <v>2117.673598</v>
      </c>
      <c r="F1264" t="n">
        <v>1261</v>
      </c>
      <c r="G1264" t="n">
        <v>95.5</v>
      </c>
      <c r="H1264" t="n">
        <v>-0.05211728027127549</v>
      </c>
      <c r="I1264" t="n">
        <v>-0</v>
      </c>
      <c r="J1264" t="n">
        <v>0</v>
      </c>
      <c r="K1264" t="n">
        <v>0</v>
      </c>
      <c r="L1264" t="n">
        <v>-0.03752695237499765</v>
      </c>
      <c r="M1264" t="n">
        <v>0</v>
      </c>
      <c r="N1264" t="n">
        <v>90.12812781554291</v>
      </c>
      <c r="O1264" t="n">
        <v>9.349188328115659</v>
      </c>
      <c r="P1264" t="b">
        <v>1</v>
      </c>
      <c r="Q1264" t="n">
        <v>0</v>
      </c>
      <c r="R1264" t="b">
        <v>0</v>
      </c>
      <c r="S1264" t="n">
        <v>9.349188328115659</v>
      </c>
      <c r="T1264" t="n">
        <v>784.3088052311547</v>
      </c>
      <c r="U1264" t="n">
        <v>3093.313927831674</v>
      </c>
      <c r="V1264" t="n">
        <v>113.8303836238166</v>
      </c>
      <c r="W1264" t="n">
        <v>5</v>
      </c>
      <c r="X1264" t="n">
        <v>2084.893587358548</v>
      </c>
      <c r="Y1264" t="b">
        <v>0</v>
      </c>
      <c r="Z1264" t="n">
        <v>2084.893587358548</v>
      </c>
      <c r="AA1264" t="b">
        <v>0</v>
      </c>
      <c r="AB1264" t="n">
        <v>28.86165913382774</v>
      </c>
      <c r="AC1264" t="n">
        <v>9.349188328115659</v>
      </c>
      <c r="AD1264" t="b">
        <v>0</v>
      </c>
      <c r="AE1264" t="n">
        <v>0</v>
      </c>
      <c r="AF1264" t="n">
        <v>0</v>
      </c>
      <c r="AG1264" t="n">
        <v>0.9189434209152995</v>
      </c>
      <c r="AH1264" t="n">
        <v>43.22591892607061</v>
      </c>
      <c r="AI1264" t="n">
        <v>46.59857369473414</v>
      </c>
      <c r="AJ1264" t="n">
        <v>10.17384543523207</v>
      </c>
      <c r="AK1264" t="n">
        <v>3.77712097392147</v>
      </c>
      <c r="AL1264" t="n">
        <v>10.17384543523207</v>
      </c>
      <c r="AM1264" t="n">
        <v>0</v>
      </c>
      <c r="AN1264" t="n">
        <v>0</v>
      </c>
      <c r="AO1264" t="n">
        <v>10.17389288171655</v>
      </c>
      <c r="AP1264" t="n">
        <v>0</v>
      </c>
      <c r="AQ1264" t="n">
        <v>2.410622991496543</v>
      </c>
      <c r="AR1264" t="n">
        <v>1</v>
      </c>
      <c r="AS1264" t="n">
        <v>0</v>
      </c>
      <c r="AT1264" t="n">
        <v>0</v>
      </c>
      <c r="AU1264" t="n">
        <v>0</v>
      </c>
      <c r="AV1264" t="n">
        <v>2.421344493627565</v>
      </c>
      <c r="AW1264" t="n">
        <v>0.761229602397977</v>
      </c>
    </row>
    <row r="1265" spans="1:49">
      <c r="A1265" t="n">
        <v>0</v>
      </c>
      <c r="B1265" t="n">
        <v>-21.42638506</v>
      </c>
      <c r="C1265" t="n">
        <v>62.15254068</v>
      </c>
      <c r="D1265" t="n">
        <v>98.757582255</v>
      </c>
      <c r="E1265" t="n">
        <v>2111.7604785</v>
      </c>
      <c r="F1265" t="n">
        <v>1262</v>
      </c>
      <c r="G1265" t="n">
        <v>95.3</v>
      </c>
      <c r="H1265" t="n">
        <v>-0.03896842232834352</v>
      </c>
      <c r="I1265" t="n">
        <v>-0</v>
      </c>
      <c r="J1265" t="n">
        <v>0</v>
      </c>
      <c r="K1265" t="n">
        <v>0</v>
      </c>
      <c r="L1265" t="n">
        <v>-0.03948124070833747</v>
      </c>
      <c r="M1265" t="n">
        <v>0</v>
      </c>
      <c r="N1265" t="n">
        <v>90.12068809850818</v>
      </c>
      <c r="O1265" t="n">
        <v>9.889806452512225</v>
      </c>
      <c r="P1265" t="b">
        <v>1</v>
      </c>
      <c r="Q1265" t="n">
        <v>0</v>
      </c>
      <c r="R1265" t="b">
        <v>0</v>
      </c>
      <c r="S1265" t="n">
        <v>9.889806452512225</v>
      </c>
      <c r="T1265" t="n">
        <v>782.6662737018748</v>
      </c>
      <c r="U1265" t="n">
        <v>3086.835783480195</v>
      </c>
      <c r="V1265" t="n">
        <v>120.6653437890949</v>
      </c>
      <c r="W1265" t="n">
        <v>5</v>
      </c>
      <c r="X1265" t="n">
        <v>2080.527318065651</v>
      </c>
      <c r="Y1265" t="b">
        <v>0</v>
      </c>
      <c r="Z1265" t="n">
        <v>2080.527318065651</v>
      </c>
      <c r="AA1265" t="b">
        <v>0</v>
      </c>
      <c r="AB1265" t="n">
        <v>30.59466120413156</v>
      </c>
      <c r="AC1265" t="n">
        <v>9.889806452512225</v>
      </c>
      <c r="AD1265" t="b">
        <v>0</v>
      </c>
      <c r="AE1265" t="n">
        <v>0</v>
      </c>
      <c r="AF1265" t="n">
        <v>0</v>
      </c>
      <c r="AG1265" t="n">
        <v>0.921525044906183</v>
      </c>
      <c r="AH1265" t="n">
        <v>43.25183934447288</v>
      </c>
      <c r="AI1265" t="n">
        <v>49.25820807649562</v>
      </c>
      <c r="AJ1265" t="n">
        <v>10.73199964252634</v>
      </c>
      <c r="AK1265" t="n">
        <v>3.865535666804881</v>
      </c>
      <c r="AL1265" t="n">
        <v>10.73199964252634</v>
      </c>
      <c r="AM1265" t="n">
        <v>0</v>
      </c>
      <c r="AN1265" t="n">
        <v>0</v>
      </c>
      <c r="AO1265" t="n">
        <v>10.73208133501136</v>
      </c>
      <c r="AP1265" t="n">
        <v>0</v>
      </c>
      <c r="AQ1265" t="n">
        <v>2.506536976568454</v>
      </c>
      <c r="AR1265" t="n">
        <v>1</v>
      </c>
      <c r="AS1265" t="n">
        <v>0</v>
      </c>
      <c r="AT1265" t="n">
        <v>0</v>
      </c>
      <c r="AU1265" t="n">
        <v>0</v>
      </c>
      <c r="AV1265" t="n">
        <v>2.516966088053819</v>
      </c>
      <c r="AW1265" t="n">
        <v>0.7912914083480698</v>
      </c>
    </row>
    <row r="1266" spans="1:49">
      <c r="A1266" t="n">
        <v>0</v>
      </c>
      <c r="B1266" t="n">
        <v>-21.42638506</v>
      </c>
      <c r="C1266" t="n">
        <v>62.121342995</v>
      </c>
      <c r="D1266" t="n">
        <v>98.70801054</v>
      </c>
      <c r="E1266" t="n">
        <v>2104.61725</v>
      </c>
      <c r="F1266" t="n">
        <v>1263</v>
      </c>
      <c r="G1266" t="n">
        <v>95.2</v>
      </c>
      <c r="H1266" t="n">
        <v>-0.04200903041536108</v>
      </c>
      <c r="I1266" t="n">
        <v>-0</v>
      </c>
      <c r="J1266" t="n">
        <v>0</v>
      </c>
      <c r="K1266" t="n">
        <v>0</v>
      </c>
      <c r="L1266" t="n">
        <v>-0.0396684800624984</v>
      </c>
      <c r="M1266" t="n">
        <v>0</v>
      </c>
      <c r="N1266" t="n">
        <v>90.11324838147345</v>
      </c>
      <c r="O1266" t="n">
        <v>9.727135102462704</v>
      </c>
      <c r="P1266" t="b">
        <v>1</v>
      </c>
      <c r="Q1266" t="n">
        <v>0</v>
      </c>
      <c r="R1266" t="b">
        <v>0</v>
      </c>
      <c r="S1266" t="n">
        <v>9.727135102462704</v>
      </c>
      <c r="T1266" t="n">
        <v>781.8450079372349</v>
      </c>
      <c r="U1266" t="n">
        <v>3083.596711304454</v>
      </c>
      <c r="V1266" t="n">
        <v>118.8052581749484</v>
      </c>
      <c r="W1266" t="n">
        <v>5</v>
      </c>
      <c r="X1266" t="n">
        <v>2078.344183419202</v>
      </c>
      <c r="Y1266" t="b">
        <v>0</v>
      </c>
      <c r="Z1266" t="n">
        <v>2078.344183419202</v>
      </c>
      <c r="AA1266" t="b">
        <v>0</v>
      </c>
      <c r="AB1266" t="n">
        <v>30.12303706261369</v>
      </c>
      <c r="AC1266" t="n">
        <v>9.727135102462704</v>
      </c>
      <c r="AD1266" t="b">
        <v>0</v>
      </c>
      <c r="AE1266" t="n">
        <v>0</v>
      </c>
      <c r="AF1266" t="n">
        <v>0</v>
      </c>
      <c r="AG1266" t="n">
        <v>0.9208958933388451</v>
      </c>
      <c r="AH1266" t="n">
        <v>43.27838532043219</v>
      </c>
      <c r="AI1266" t="n">
        <v>48.53201501993795</v>
      </c>
      <c r="AJ1266" t="n">
        <v>10.56268702338929</v>
      </c>
      <c r="AK1266" t="n">
        <v>3.839081692617945</v>
      </c>
      <c r="AL1266" t="n">
        <v>10.56268702338929</v>
      </c>
      <c r="AM1266" t="n">
        <v>0</v>
      </c>
      <c r="AN1266" t="n">
        <v>0</v>
      </c>
      <c r="AO1266" t="n">
        <v>10.56279046632502</v>
      </c>
      <c r="AP1266" t="n">
        <v>0</v>
      </c>
      <c r="AQ1266" t="n">
        <v>2.475587074642972</v>
      </c>
      <c r="AR1266" t="n">
        <v>1</v>
      </c>
      <c r="AS1266" t="n">
        <v>0</v>
      </c>
      <c r="AT1266" t="n">
        <v>0</v>
      </c>
      <c r="AU1266" t="n">
        <v>0</v>
      </c>
      <c r="AV1266" t="n">
        <v>2.486151974914477</v>
      </c>
      <c r="AW1266" t="n">
        <v>0.7816039742984994</v>
      </c>
    </row>
    <row r="1267" spans="1:49">
      <c r="A1267" t="n">
        <v>0</v>
      </c>
      <c r="B1267" t="n">
        <v>-21.42638506</v>
      </c>
      <c r="C1267" t="n">
        <v>62.08857270999999</v>
      </c>
      <c r="D1267" t="n">
        <v>98.65594003000001</v>
      </c>
      <c r="E1267" t="n">
        <v>2097.068473</v>
      </c>
      <c r="F1267" t="n">
        <v>1264</v>
      </c>
      <c r="G1267" t="n">
        <v>95</v>
      </c>
      <c r="H1267" t="n">
        <v>-0.0429954560102086</v>
      </c>
      <c r="I1267" t="n">
        <v>-0</v>
      </c>
      <c r="J1267" t="n">
        <v>0</v>
      </c>
      <c r="K1267" t="n">
        <v>0</v>
      </c>
      <c r="L1267" t="n">
        <v>-0.03972598054166326</v>
      </c>
      <c r="M1267" t="n">
        <v>0</v>
      </c>
      <c r="N1267" t="n">
        <v>90.10580866443873</v>
      </c>
      <c r="O1267" t="n">
        <v>9.63128993430883</v>
      </c>
      <c r="P1267" t="b">
        <v>1</v>
      </c>
      <c r="Q1267" t="n">
        <v>0</v>
      </c>
      <c r="R1267" t="b">
        <v>0</v>
      </c>
      <c r="S1267" t="n">
        <v>9.63128993430883</v>
      </c>
      <c r="T1267" t="n">
        <v>780.2024764079549</v>
      </c>
      <c r="U1267" t="n">
        <v>3077.118566952974</v>
      </c>
      <c r="V1267" t="n">
        <v>117.8822765434255</v>
      </c>
      <c r="W1267" t="n">
        <v>5</v>
      </c>
      <c r="X1267" t="n">
        <v>2073.977914126305</v>
      </c>
      <c r="Y1267" t="b">
        <v>0</v>
      </c>
      <c r="Z1267" t="n">
        <v>2073.977914126305</v>
      </c>
      <c r="AA1267" t="b">
        <v>0</v>
      </c>
      <c r="AB1267" t="n">
        <v>29.88901535076712</v>
      </c>
      <c r="AC1267" t="n">
        <v>9.63128993430883</v>
      </c>
      <c r="AD1267" t="b">
        <v>0</v>
      </c>
      <c r="AE1267" t="n">
        <v>0</v>
      </c>
      <c r="AF1267" t="n">
        <v>0</v>
      </c>
      <c r="AG1267" t="n">
        <v>0.9206111563218695</v>
      </c>
      <c r="AH1267" t="n">
        <v>43.30470398244123</v>
      </c>
      <c r="AI1267" t="n">
        <v>48.16987041757217</v>
      </c>
      <c r="AJ1267" t="n">
        <v>10.46184360049345</v>
      </c>
      <c r="AK1267" t="n">
        <v>3.824150312576442</v>
      </c>
      <c r="AL1267" t="n">
        <v>10.46184360049345</v>
      </c>
      <c r="AM1267" t="n">
        <v>0</v>
      </c>
      <c r="AN1267" t="n">
        <v>0</v>
      </c>
      <c r="AO1267" t="n">
        <v>10.46193339459795</v>
      </c>
      <c r="AP1267" t="n">
        <v>0</v>
      </c>
      <c r="AQ1267" t="n">
        <v>2.456478280516243</v>
      </c>
      <c r="AR1267" t="n">
        <v>1</v>
      </c>
      <c r="AS1267" t="n">
        <v>0</v>
      </c>
      <c r="AT1267" t="n">
        <v>0</v>
      </c>
      <c r="AU1267" t="n">
        <v>0</v>
      </c>
      <c r="AV1267" t="n">
        <v>2.467140438171012</v>
      </c>
      <c r="AW1267" t="n">
        <v>0.7756270698991915</v>
      </c>
    </row>
    <row r="1268" spans="1:49">
      <c r="A1268" t="n">
        <v>0</v>
      </c>
      <c r="B1268" t="n">
        <v>-21.42638506</v>
      </c>
      <c r="C1268" t="n">
        <v>62.06150454</v>
      </c>
      <c r="D1268" t="n">
        <v>98.61292993500001</v>
      </c>
      <c r="E1268" t="n">
        <v>2090.9287905</v>
      </c>
      <c r="F1268" t="n">
        <v>1265</v>
      </c>
      <c r="G1268" t="n">
        <v>94.90000000000001</v>
      </c>
      <c r="H1268" t="n">
        <v>-0.03600914554379564</v>
      </c>
      <c r="I1268" t="n">
        <v>-0</v>
      </c>
      <c r="J1268" t="n">
        <v>0</v>
      </c>
      <c r="K1268" t="n">
        <v>0</v>
      </c>
      <c r="L1268" t="n">
        <v>-0.03870545952083621</v>
      </c>
      <c r="M1268" t="n">
        <v>0</v>
      </c>
      <c r="N1268" t="n">
        <v>90.098368947404</v>
      </c>
      <c r="O1268" t="n">
        <v>9.918597811047363</v>
      </c>
      <c r="P1268" t="b">
        <v>1</v>
      </c>
      <c r="Q1268" t="n">
        <v>0</v>
      </c>
      <c r="R1268" t="b">
        <v>0</v>
      </c>
      <c r="S1268" t="n">
        <v>9.918597811047363</v>
      </c>
      <c r="T1268" t="n">
        <v>779.3812106433151</v>
      </c>
      <c r="U1268" t="n">
        <v>3073.879494777234</v>
      </c>
      <c r="V1268" t="n">
        <v>121.5267072347542</v>
      </c>
      <c r="W1268" t="n">
        <v>5</v>
      </c>
      <c r="X1268" t="n">
        <v>2071.794779479856</v>
      </c>
      <c r="Y1268" t="b">
        <v>0</v>
      </c>
      <c r="Z1268" t="n">
        <v>2071.794779479856</v>
      </c>
      <c r="AA1268" t="b">
        <v>0</v>
      </c>
      <c r="AB1268" t="n">
        <v>30.81305964370036</v>
      </c>
      <c r="AC1268" t="n">
        <v>9.918597811047363</v>
      </c>
      <c r="AD1268" t="b">
        <v>0</v>
      </c>
      <c r="AE1268" t="n">
        <v>0</v>
      </c>
      <c r="AF1268" t="n">
        <v>0</v>
      </c>
      <c r="AG1268" t="n">
        <v>0.9219363727779087</v>
      </c>
      <c r="AH1268" t="n">
        <v>43.33085711780775</v>
      </c>
      <c r="AI1268" t="n">
        <v>49.5877015515392</v>
      </c>
      <c r="AJ1268" t="n">
        <v>10.7584407166423</v>
      </c>
      <c r="AK1268" t="n">
        <v>3.870995848719673</v>
      </c>
      <c r="AL1268" t="n">
        <v>10.7584407166423</v>
      </c>
      <c r="AM1268" t="n">
        <v>0</v>
      </c>
      <c r="AN1268" t="n">
        <v>0</v>
      </c>
      <c r="AO1268" t="n">
        <v>10.75849163959431</v>
      </c>
      <c r="AP1268" t="n">
        <v>0</v>
      </c>
      <c r="AQ1268" t="n">
        <v>2.507030847364012</v>
      </c>
      <c r="AR1268" t="n">
        <v>1</v>
      </c>
      <c r="AS1268" t="n">
        <v>0</v>
      </c>
      <c r="AT1268" t="n">
        <v>0</v>
      </c>
      <c r="AU1268" t="n">
        <v>0</v>
      </c>
      <c r="AV1268" t="n">
        <v>2.517556758583904</v>
      </c>
      <c r="AW1268" t="n">
        <v>0.7914771051351022</v>
      </c>
    </row>
    <row r="1269" spans="1:49">
      <c r="A1269" t="n">
        <v>0</v>
      </c>
      <c r="B1269" t="n">
        <v>-21.42638506</v>
      </c>
      <c r="C1269" t="n">
        <v>62.04276246</v>
      </c>
      <c r="D1269" t="n">
        <v>98.583149615</v>
      </c>
      <c r="E1269" t="n">
        <v>2086.7601635</v>
      </c>
      <c r="F1269" t="n">
        <v>1266</v>
      </c>
      <c r="G1269" t="n">
        <v>94.7</v>
      </c>
      <c r="H1269" t="n">
        <v>-0.06296796181459818</v>
      </c>
      <c r="I1269" t="n">
        <v>-0</v>
      </c>
      <c r="J1269" t="n">
        <v>0</v>
      </c>
      <c r="K1269" t="n">
        <v>0</v>
      </c>
      <c r="L1269" t="n">
        <v>-0.03607458414583498</v>
      </c>
      <c r="M1269" t="n">
        <v>0</v>
      </c>
      <c r="N1269" t="n">
        <v>90.09092923036927</v>
      </c>
      <c r="O1269" t="n">
        <v>8.661487013673545</v>
      </c>
      <c r="P1269" t="b">
        <v>1</v>
      </c>
      <c r="Q1269" t="n">
        <v>0</v>
      </c>
      <c r="R1269" t="b">
        <v>0</v>
      </c>
      <c r="S1269" t="n">
        <v>8.661487013673545</v>
      </c>
      <c r="T1269" t="n">
        <v>777.7386791140351</v>
      </c>
      <c r="U1269" t="n">
        <v>3067.401350425755</v>
      </c>
      <c r="V1269" t="n">
        <v>106.3481997055425</v>
      </c>
      <c r="W1269" t="n">
        <v>5</v>
      </c>
      <c r="X1269" t="n">
        <v>2067.428510186959</v>
      </c>
      <c r="Y1269" t="b">
        <v>0</v>
      </c>
      <c r="Z1269" t="n">
        <v>2067.428510186959</v>
      </c>
      <c r="AA1269" t="b">
        <v>0</v>
      </c>
      <c r="AB1269" t="n">
        <v>26.96455367787588</v>
      </c>
      <c r="AC1269" t="n">
        <v>8.661487013673545</v>
      </c>
      <c r="AD1269" t="b">
        <v>0</v>
      </c>
      <c r="AE1269" t="n">
        <v>0</v>
      </c>
      <c r="AF1269" t="n">
        <v>0</v>
      </c>
      <c r="AG1269" t="n">
        <v>0.9160503943414331</v>
      </c>
      <c r="AH1269" t="n">
        <v>43.35734082855082</v>
      </c>
      <c r="AI1269" t="n">
        <v>43.67309532942296</v>
      </c>
      <c r="AJ1269" t="n">
        <v>9.455251662110205</v>
      </c>
      <c r="AK1269" t="n">
        <v>3.666339130794057</v>
      </c>
      <c r="AL1269" t="n">
        <v>9.455251662110205</v>
      </c>
      <c r="AM1269" t="n">
        <v>0</v>
      </c>
      <c r="AN1269" t="n">
        <v>0</v>
      </c>
      <c r="AO1269" t="n">
        <v>9.455277806269686</v>
      </c>
      <c r="AP1269" t="n">
        <v>0</v>
      </c>
      <c r="AQ1269" t="n">
        <v>2.279055943444505</v>
      </c>
      <c r="AR1269" t="n">
        <v>1</v>
      </c>
      <c r="AS1269" t="n">
        <v>0</v>
      </c>
      <c r="AT1269" t="n">
        <v>0</v>
      </c>
      <c r="AU1269" t="n">
        <v>0</v>
      </c>
      <c r="AV1269" t="n">
        <v>2.290343267373642</v>
      </c>
      <c r="AW1269" t="n">
        <v>0.7200450408300683</v>
      </c>
    </row>
    <row r="1270" spans="1:49">
      <c r="A1270" t="n">
        <v>0</v>
      </c>
      <c r="B1270" t="n">
        <v>-21.42638506</v>
      </c>
      <c r="C1270" t="n">
        <v>62.02850583999999</v>
      </c>
      <c r="D1270" t="n">
        <v>98.560496485</v>
      </c>
      <c r="E1270" t="n">
        <v>2083.5426425</v>
      </c>
      <c r="F1270" t="n">
        <v>1267</v>
      </c>
      <c r="G1270" t="n">
        <v>94.5</v>
      </c>
      <c r="H1270" t="n">
        <v>-0.04545234053115799</v>
      </c>
      <c r="I1270" t="n">
        <v>-0</v>
      </c>
      <c r="J1270" t="n">
        <v>0</v>
      </c>
      <c r="K1270" t="n">
        <v>0</v>
      </c>
      <c r="L1270" t="n">
        <v>-0.03259456489583035</v>
      </c>
      <c r="M1270" t="n">
        <v>0</v>
      </c>
      <c r="N1270" t="n">
        <v>90.08348951333454</v>
      </c>
      <c r="O1270" t="n">
        <v>9.393748114204046</v>
      </c>
      <c r="P1270" t="b">
        <v>1</v>
      </c>
      <c r="Q1270" t="n">
        <v>0</v>
      </c>
      <c r="R1270" t="b">
        <v>0</v>
      </c>
      <c r="S1270" t="n">
        <v>9.393748114204046</v>
      </c>
      <c r="T1270" t="n">
        <v>776.0961475847552</v>
      </c>
      <c r="U1270" t="n">
        <v>3060.923206074274</v>
      </c>
      <c r="V1270" t="n">
        <v>115.5832135893296</v>
      </c>
      <c r="W1270" t="n">
        <v>5</v>
      </c>
      <c r="X1270" t="n">
        <v>2063.062240894061</v>
      </c>
      <c r="Y1270" t="b">
        <v>0</v>
      </c>
      <c r="Z1270" t="n">
        <v>2063.062240894061</v>
      </c>
      <c r="AA1270" t="b">
        <v>0</v>
      </c>
      <c r="AB1270" t="n">
        <v>29.30608863826816</v>
      </c>
      <c r="AC1270" t="n">
        <v>9.393748114204046</v>
      </c>
      <c r="AD1270" t="b">
        <v>0</v>
      </c>
      <c r="AE1270" t="n">
        <v>0</v>
      </c>
      <c r="AF1270" t="n">
        <v>0</v>
      </c>
      <c r="AG1270" t="n">
        <v>0.9198889574546664</v>
      </c>
      <c r="AH1270" t="n">
        <v>43.38221169683844</v>
      </c>
      <c r="AI1270" t="n">
        <v>47.26749171689946</v>
      </c>
      <c r="AJ1270" t="n">
        <v>10.21182832784139</v>
      </c>
      <c r="AK1270" t="n">
        <v>3.786648039943728</v>
      </c>
      <c r="AL1270" t="n">
        <v>10.21182832784139</v>
      </c>
      <c r="AM1270" t="n">
        <v>0</v>
      </c>
      <c r="AN1270" t="n">
        <v>0</v>
      </c>
      <c r="AO1270" t="n">
        <v>10.21184768845075</v>
      </c>
      <c r="AP1270" t="n">
        <v>0</v>
      </c>
      <c r="AQ1270" t="n">
        <v>2.410127069027622</v>
      </c>
      <c r="AR1270" t="n">
        <v>1</v>
      </c>
      <c r="AS1270" t="n">
        <v>0</v>
      </c>
      <c r="AT1270" t="n">
        <v>0</v>
      </c>
      <c r="AU1270" t="n">
        <v>0</v>
      </c>
      <c r="AV1270" t="n">
        <v>2.420999560593279</v>
      </c>
      <c r="AW1270" t="n">
        <v>0.7611211613078164</v>
      </c>
    </row>
    <row r="1271" spans="1:49">
      <c r="A1271" t="n">
        <v>0</v>
      </c>
      <c r="B1271" t="n">
        <v>-21.42638506</v>
      </c>
      <c r="C1271" t="n">
        <v>62.014717965</v>
      </c>
      <c r="D1271" t="n">
        <v>98.538588175</v>
      </c>
      <c r="E1271" t="n">
        <v>2080.4040715</v>
      </c>
      <c r="F1271" t="n">
        <v>1268</v>
      </c>
      <c r="G1271" t="n">
        <v>94.40000000000001</v>
      </c>
      <c r="H1271" t="n">
        <v>-0.005222676060780529</v>
      </c>
      <c r="I1271" t="n">
        <v>-0</v>
      </c>
      <c r="J1271" t="n">
        <v>0</v>
      </c>
      <c r="K1271" t="n">
        <v>0</v>
      </c>
      <c r="L1271" t="n">
        <v>-0.02672813983333405</v>
      </c>
      <c r="M1271" t="n">
        <v>0</v>
      </c>
      <c r="N1271" t="n">
        <v>90.07604979629981</v>
      </c>
      <c r="O1271" t="n">
        <v>11.16124331344334</v>
      </c>
      <c r="P1271" t="b">
        <v>1</v>
      </c>
      <c r="Q1271" t="n">
        <v>0</v>
      </c>
      <c r="R1271" t="b">
        <v>0</v>
      </c>
      <c r="S1271" t="n">
        <v>11.16124331344334</v>
      </c>
      <c r="T1271" t="n">
        <v>775.2748818201153</v>
      </c>
      <c r="U1271" t="n">
        <v>3057.684133898535</v>
      </c>
      <c r="V1271" t="n">
        <v>137.4764295380361</v>
      </c>
      <c r="W1271" t="n">
        <v>5</v>
      </c>
      <c r="X1271" t="n">
        <v>2060.879106247613</v>
      </c>
      <c r="Y1271" t="b">
        <v>0</v>
      </c>
      <c r="Z1271" t="n">
        <v>2060.879106247613</v>
      </c>
      <c r="AA1271" t="b">
        <v>0</v>
      </c>
      <c r="AB1271" t="n">
        <v>34.85710688084079</v>
      </c>
      <c r="AC1271" t="n">
        <v>11.16124331344334</v>
      </c>
      <c r="AD1271" t="b">
        <v>0</v>
      </c>
      <c r="AE1271" t="n">
        <v>0</v>
      </c>
      <c r="AF1271" t="n">
        <v>0</v>
      </c>
      <c r="AG1271" t="n">
        <v>0.926939716529749</v>
      </c>
      <c r="AH1271" t="n">
        <v>43.40795184976871</v>
      </c>
      <c r="AI1271" t="n">
        <v>55.79303040462375</v>
      </c>
      <c r="AJ1271" t="n">
        <v>12.04095920631008</v>
      </c>
      <c r="AK1271" t="n">
        <v>4.076254617026144</v>
      </c>
      <c r="AL1271" t="n">
        <v>12.04095920631008</v>
      </c>
      <c r="AM1271" t="n">
        <v>0</v>
      </c>
      <c r="AN1271" t="n">
        <v>0</v>
      </c>
      <c r="AO1271" t="n">
        <v>12.04097832372227</v>
      </c>
      <c r="AP1271" t="n">
        <v>0</v>
      </c>
      <c r="AQ1271" t="n">
        <v>2.730018865879059</v>
      </c>
      <c r="AR1271" t="n">
        <v>1</v>
      </c>
      <c r="AS1271" t="n">
        <v>0</v>
      </c>
      <c r="AT1271" t="n">
        <v>0</v>
      </c>
      <c r="AU1271" t="n">
        <v>0</v>
      </c>
      <c r="AV1271" t="n">
        <v>2.739888876320242</v>
      </c>
      <c r="AW1271" t="n">
        <v>0.8613745484894657</v>
      </c>
    </row>
    <row r="1272" spans="1:49">
      <c r="A1272" t="n">
        <v>0</v>
      </c>
      <c r="B1272" t="n">
        <v>-21.42638506</v>
      </c>
      <c r="C1272" t="n">
        <v>62.00079782</v>
      </c>
      <c r="D1272" t="n">
        <v>98.516469695</v>
      </c>
      <c r="E1272" t="n">
        <v>2077.2265975</v>
      </c>
      <c r="F1272" t="n">
        <v>1269</v>
      </c>
      <c r="G1272" t="n">
        <v>94.40000000000001</v>
      </c>
      <c r="H1272" t="n">
        <v>-0.01699028855903961</v>
      </c>
      <c r="I1272" t="n">
        <v>-0</v>
      </c>
      <c r="J1272" t="n">
        <v>0</v>
      </c>
      <c r="K1272" t="n">
        <v>0</v>
      </c>
      <c r="L1272" t="n">
        <v>-0.02019580029167006</v>
      </c>
      <c r="M1272" t="n">
        <v>0</v>
      </c>
      <c r="N1272" t="n">
        <v>90.06861007926508</v>
      </c>
      <c r="O1272" t="n">
        <v>10.63682358499592</v>
      </c>
      <c r="P1272" t="b">
        <v>1</v>
      </c>
      <c r="Q1272" t="n">
        <v>0</v>
      </c>
      <c r="R1272" t="b">
        <v>0</v>
      </c>
      <c r="S1272" t="n">
        <v>10.63682358499592</v>
      </c>
      <c r="T1272" t="n">
        <v>775.2748818201153</v>
      </c>
      <c r="U1272" t="n">
        <v>3057.684133898535</v>
      </c>
      <c r="V1272" t="n">
        <v>131.016992195655</v>
      </c>
      <c r="W1272" t="n">
        <v>5</v>
      </c>
      <c r="X1272" t="n">
        <v>2060.879106247613</v>
      </c>
      <c r="Y1272" t="b">
        <v>0</v>
      </c>
      <c r="Z1272" t="n">
        <v>2060.879106247613</v>
      </c>
      <c r="AA1272" t="b">
        <v>0</v>
      </c>
      <c r="AB1272" t="n">
        <v>33.21931850802611</v>
      </c>
      <c r="AC1272" t="n">
        <v>10.63682358499592</v>
      </c>
      <c r="AD1272" t="b">
        <v>0</v>
      </c>
      <c r="AE1272" t="n">
        <v>0</v>
      </c>
      <c r="AF1272" t="n">
        <v>0</v>
      </c>
      <c r="AG1272" t="n">
        <v>0.9251160701868786</v>
      </c>
      <c r="AH1272" t="n">
        <v>43.43584347089728</v>
      </c>
      <c r="AI1272" t="n">
        <v>53.27636639394741</v>
      </c>
      <c r="AJ1272" t="n">
        <v>11.49782597857934</v>
      </c>
      <c r="AK1272" t="n">
        <v>3.989543681742504</v>
      </c>
      <c r="AL1272" t="n">
        <v>11.49782597857934</v>
      </c>
      <c r="AM1272" t="n">
        <v>0</v>
      </c>
      <c r="AN1272" t="n">
        <v>0</v>
      </c>
      <c r="AO1272" t="n">
        <v>11.49784774227029</v>
      </c>
      <c r="AP1272" t="n">
        <v>0</v>
      </c>
      <c r="AQ1272" t="n">
        <v>2.634017032201592</v>
      </c>
      <c r="AR1272" t="n">
        <v>1</v>
      </c>
      <c r="AS1272" t="n">
        <v>0</v>
      </c>
      <c r="AT1272" t="n">
        <v>0</v>
      </c>
      <c r="AU1272" t="n">
        <v>0</v>
      </c>
      <c r="AV1272" t="n">
        <v>2.644204506252039</v>
      </c>
      <c r="AW1272" t="n">
        <v>0.8312930069432661</v>
      </c>
    </row>
    <row r="1273" spans="1:49">
      <c r="A1273" t="n">
        <v>0</v>
      </c>
      <c r="B1273" t="n">
        <v>-21.42638506</v>
      </c>
      <c r="C1273" t="n">
        <v>61.98534564</v>
      </c>
      <c r="D1273" t="n">
        <v>98.49191687999999</v>
      </c>
      <c r="E1273" t="n">
        <v>2073.6650485</v>
      </c>
      <c r="F1273" t="n">
        <v>1270</v>
      </c>
      <c r="G1273" t="n">
        <v>94.3</v>
      </c>
      <c r="H1273" t="n">
        <v>-0.01014950303639317</v>
      </c>
      <c r="I1273" t="n">
        <v>-0</v>
      </c>
      <c r="J1273" t="n">
        <v>0</v>
      </c>
      <c r="K1273" t="n">
        <v>0</v>
      </c>
      <c r="L1273" t="n">
        <v>-0.0154215878749982</v>
      </c>
      <c r="M1273" t="n">
        <v>0</v>
      </c>
      <c r="N1273" t="n">
        <v>90.06117036223036</v>
      </c>
      <c r="O1273" t="n">
        <v>10.91473606863583</v>
      </c>
      <c r="P1273" t="b">
        <v>1</v>
      </c>
      <c r="Q1273" t="n">
        <v>0</v>
      </c>
      <c r="R1273" t="b">
        <v>0</v>
      </c>
      <c r="S1273" t="n">
        <v>10.91473606863583</v>
      </c>
      <c r="T1273" t="n">
        <v>774.4536160554753</v>
      </c>
      <c r="U1273" t="n">
        <v>3054.445061722794</v>
      </c>
      <c r="V1273" t="n">
        <v>134.5826912176772</v>
      </c>
      <c r="W1273" t="n">
        <v>5</v>
      </c>
      <c r="X1273" t="n">
        <v>2058.695971601163</v>
      </c>
      <c r="Y1273" t="b">
        <v>0</v>
      </c>
      <c r="Z1273" t="n">
        <v>2058.695971601163</v>
      </c>
      <c r="AA1273" t="b">
        <v>0</v>
      </c>
      <c r="AB1273" t="n">
        <v>34.12340041016155</v>
      </c>
      <c r="AC1273" t="n">
        <v>10.91473606863583</v>
      </c>
      <c r="AD1273" t="b">
        <v>0</v>
      </c>
      <c r="AE1273" t="n">
        <v>0</v>
      </c>
      <c r="AF1273" t="n">
        <v>0</v>
      </c>
      <c r="AG1273" t="n">
        <v>0.9261804238737819</v>
      </c>
      <c r="AH1273" t="n">
        <v>43.46308806941784</v>
      </c>
      <c r="AI1273" t="n">
        <v>54.66342109431916</v>
      </c>
      <c r="AJ1273" t="n">
        <v>11.78467584424271</v>
      </c>
      <c r="AK1273" t="n">
        <v>4.035230574791619</v>
      </c>
      <c r="AL1273" t="n">
        <v>11.78467584424271</v>
      </c>
      <c r="AM1273" t="n">
        <v>0</v>
      </c>
      <c r="AN1273" t="n">
        <v>0</v>
      </c>
      <c r="AO1273" t="n">
        <v>11.78470296494539</v>
      </c>
      <c r="AP1273" t="n">
        <v>0</v>
      </c>
      <c r="AQ1273" t="n">
        <v>2.683822919297969</v>
      </c>
      <c r="AR1273" t="n">
        <v>1</v>
      </c>
      <c r="AS1273" t="n">
        <v>0</v>
      </c>
      <c r="AT1273" t="n">
        <v>0</v>
      </c>
      <c r="AU1273" t="n">
        <v>0</v>
      </c>
      <c r="AV1273" t="n">
        <v>2.693872804931816</v>
      </c>
      <c r="AW1273" t="n">
        <v>0.8469078768452132</v>
      </c>
    </row>
    <row r="1274" spans="1:49">
      <c r="A1274" t="n">
        <v>0</v>
      </c>
      <c r="B1274" t="n">
        <v>-21.42638506</v>
      </c>
      <c r="C1274" t="n">
        <v>61.96800354</v>
      </c>
      <c r="D1274" t="n">
        <v>98.46436106</v>
      </c>
      <c r="E1274" t="n">
        <v>2069.7037695</v>
      </c>
      <c r="F1274" t="n">
        <v>1271</v>
      </c>
      <c r="G1274" t="n">
        <v>94.3</v>
      </c>
      <c r="H1274" t="n">
        <v>-0.02574503262873762</v>
      </c>
      <c r="I1274" t="n">
        <v>-0</v>
      </c>
      <c r="J1274" t="n">
        <v>0</v>
      </c>
      <c r="K1274" t="n">
        <v>0</v>
      </c>
      <c r="L1274" t="n">
        <v>-0.01176463614583806</v>
      </c>
      <c r="M1274" t="n">
        <v>0</v>
      </c>
      <c r="N1274" t="n">
        <v>90.05373064519563</v>
      </c>
      <c r="O1274" t="n">
        <v>10.22046272982237</v>
      </c>
      <c r="P1274" t="b">
        <v>1</v>
      </c>
      <c r="Q1274" t="n">
        <v>0</v>
      </c>
      <c r="R1274" t="b">
        <v>0</v>
      </c>
      <c r="S1274" t="n">
        <v>10.22046272982237</v>
      </c>
      <c r="T1274" t="n">
        <v>774.4536160554753</v>
      </c>
      <c r="U1274" t="n">
        <v>3054.445061722794</v>
      </c>
      <c r="V1274" t="n">
        <v>126.0220468016665</v>
      </c>
      <c r="W1274" t="n">
        <v>5</v>
      </c>
      <c r="X1274" t="n">
        <v>2058.695971601163</v>
      </c>
      <c r="Y1274" t="b">
        <v>0</v>
      </c>
      <c r="Z1274" t="n">
        <v>2058.695971601163</v>
      </c>
      <c r="AA1274" t="b">
        <v>0</v>
      </c>
      <c r="AB1274" t="n">
        <v>31.9528516231406</v>
      </c>
      <c r="AC1274" t="n">
        <v>10.22046272982237</v>
      </c>
      <c r="AD1274" t="b">
        <v>0</v>
      </c>
      <c r="AE1274" t="n">
        <v>0</v>
      </c>
      <c r="AF1274" t="n">
        <v>0</v>
      </c>
      <c r="AG1274" t="n">
        <v>0.9236166613100811</v>
      </c>
      <c r="AH1274" t="n">
        <v>43.49064714298228</v>
      </c>
      <c r="AI1274" t="n">
        <v>51.32842846130935</v>
      </c>
      <c r="AJ1274" t="n">
        <v>11.06569766219397</v>
      </c>
      <c r="AK1274" t="n">
        <v>3.920636735581454</v>
      </c>
      <c r="AL1274" t="n">
        <v>11.06569766219397</v>
      </c>
      <c r="AM1274" t="n">
        <v>0</v>
      </c>
      <c r="AN1274" t="n">
        <v>0</v>
      </c>
      <c r="AO1274" t="n">
        <v>11.06571855317561</v>
      </c>
      <c r="AP1274" t="n">
        <v>0</v>
      </c>
      <c r="AQ1274" t="n">
        <v>2.556848640437859</v>
      </c>
      <c r="AR1274" t="n">
        <v>1</v>
      </c>
      <c r="AS1274" t="n">
        <v>0</v>
      </c>
      <c r="AT1274" t="n">
        <v>0</v>
      </c>
      <c r="AU1274" t="n">
        <v>0</v>
      </c>
      <c r="AV1274" t="n">
        <v>2.567315337857755</v>
      </c>
      <c r="AW1274" t="n">
        <v>0.807120357723161</v>
      </c>
    </row>
    <row r="1275" spans="1:49">
      <c r="A1275" t="n">
        <v>0</v>
      </c>
      <c r="B1275" t="n">
        <v>-21.42638506</v>
      </c>
      <c r="C1275" t="n">
        <v>61.956323855</v>
      </c>
      <c r="D1275" t="n">
        <v>98.44580256500001</v>
      </c>
      <c r="E1275" t="n">
        <v>2067.062523</v>
      </c>
      <c r="F1275" t="n">
        <v>1272</v>
      </c>
      <c r="G1275" t="n">
        <v>94.09999999999999</v>
      </c>
      <c r="H1275" t="n">
        <v>-0.05353703311531177</v>
      </c>
      <c r="I1275" t="n">
        <v>-0</v>
      </c>
      <c r="J1275" t="n">
        <v>0</v>
      </c>
      <c r="K1275" t="n">
        <v>0</v>
      </c>
      <c r="L1275" t="n">
        <v>-0.009597202875004707</v>
      </c>
      <c r="M1275" t="n">
        <v>0</v>
      </c>
      <c r="N1275" t="n">
        <v>90.0462909281609</v>
      </c>
      <c r="O1275" t="n">
        <v>8.933584528196292</v>
      </c>
      <c r="P1275" t="b">
        <v>1</v>
      </c>
      <c r="Q1275" t="n">
        <v>0</v>
      </c>
      <c r="R1275" t="b">
        <v>0</v>
      </c>
      <c r="S1275" t="n">
        <v>8.933584528196292</v>
      </c>
      <c r="T1275" t="n">
        <v>772.8110845261954</v>
      </c>
      <c r="U1275" t="n">
        <v>3047.966917371315</v>
      </c>
      <c r="V1275" t="n">
        <v>110.3884894246899</v>
      </c>
      <c r="W1275" t="n">
        <v>5</v>
      </c>
      <c r="X1275" t="n">
        <v>2054.329702308266</v>
      </c>
      <c r="Y1275" t="b">
        <v>0</v>
      </c>
      <c r="Z1275" t="n">
        <v>2054.329702308266</v>
      </c>
      <c r="AA1275" t="b">
        <v>0</v>
      </c>
      <c r="AB1275" t="n">
        <v>27.98896790686863</v>
      </c>
      <c r="AC1275" t="n">
        <v>8.933584528196292</v>
      </c>
      <c r="AD1275" t="b">
        <v>0</v>
      </c>
      <c r="AE1275" t="n">
        <v>0</v>
      </c>
      <c r="AF1275" t="n">
        <v>0</v>
      </c>
      <c r="AG1275" t="n">
        <v>0.9179836572742039</v>
      </c>
      <c r="AH1275" t="n">
        <v>43.51734946473668</v>
      </c>
      <c r="AI1275" t="n">
        <v>45.23681689371077</v>
      </c>
      <c r="AJ1275" t="n">
        <v>9.731746809875732</v>
      </c>
      <c r="AK1275" t="n">
        <v>3.710158278178668</v>
      </c>
      <c r="AL1275" t="n">
        <v>9.731746809875732</v>
      </c>
      <c r="AM1275" t="n">
        <v>0</v>
      </c>
      <c r="AN1275" t="n">
        <v>0</v>
      </c>
      <c r="AO1275" t="n">
        <v>9.731753474327574</v>
      </c>
      <c r="AP1275" t="n">
        <v>0</v>
      </c>
      <c r="AQ1275" t="n">
        <v>2.323014759399428</v>
      </c>
      <c r="AR1275" t="n">
        <v>1</v>
      </c>
      <c r="AS1275" t="n">
        <v>0</v>
      </c>
      <c r="AT1275" t="n">
        <v>0</v>
      </c>
      <c r="AU1275" t="n">
        <v>0</v>
      </c>
      <c r="AV1275" t="n">
        <v>2.33423508562119</v>
      </c>
      <c r="AW1275" t="n">
        <v>0.7338438833496012</v>
      </c>
    </row>
    <row r="1276" spans="1:49">
      <c r="A1276" t="n">
        <v>0</v>
      </c>
      <c r="B1276" t="n">
        <v>-21.42638506</v>
      </c>
      <c r="C1276" t="n">
        <v>61.95159186</v>
      </c>
      <c r="D1276" t="n">
        <v>98.438283645</v>
      </c>
      <c r="E1276" t="n">
        <v>2065.9745935</v>
      </c>
      <c r="F1276" t="n">
        <v>1273</v>
      </c>
      <c r="G1276" t="n">
        <v>93.90000000000001</v>
      </c>
      <c r="H1276" t="n">
        <v>-0.0934401682433279</v>
      </c>
      <c r="I1276" t="n">
        <v>-0</v>
      </c>
      <c r="J1276" t="n">
        <v>0</v>
      </c>
      <c r="K1276" t="n">
        <v>0</v>
      </c>
      <c r="L1276" t="n">
        <v>-0.01013741977083288</v>
      </c>
      <c r="M1276" t="n">
        <v>0</v>
      </c>
      <c r="N1276" t="n">
        <v>90.03885121112617</v>
      </c>
      <c r="O1276" t="n">
        <v>7.115276376517109</v>
      </c>
      <c r="P1276" t="b">
        <v>1</v>
      </c>
      <c r="Q1276" t="n">
        <v>0</v>
      </c>
      <c r="R1276" t="b">
        <v>0</v>
      </c>
      <c r="S1276" t="n">
        <v>7.115276376517109</v>
      </c>
      <c r="T1276" t="n">
        <v>771.1685529969155</v>
      </c>
      <c r="U1276" t="n">
        <v>3041.488773019835</v>
      </c>
      <c r="V1276" t="n">
        <v>88.1076959676454</v>
      </c>
      <c r="W1276" t="n">
        <v>5</v>
      </c>
      <c r="X1276" t="n">
        <v>2049.963433015369</v>
      </c>
      <c r="Y1276" t="b">
        <v>0</v>
      </c>
      <c r="Z1276" t="n">
        <v>2049.963433015369</v>
      </c>
      <c r="AA1276" t="b">
        <v>0</v>
      </c>
      <c r="AB1276" t="n">
        <v>22.33967950498108</v>
      </c>
      <c r="AC1276" t="n">
        <v>7.115276376517109</v>
      </c>
      <c r="AD1276" t="b">
        <v>0</v>
      </c>
      <c r="AE1276" t="n">
        <v>0</v>
      </c>
      <c r="AF1276" t="n">
        <v>0</v>
      </c>
      <c r="AG1276" t="n">
        <v>0.9066794564472956</v>
      </c>
      <c r="AH1276" t="n">
        <v>43.54241090228008</v>
      </c>
      <c r="AI1276" t="n">
        <v>36.55638698537226</v>
      </c>
      <c r="AJ1276" t="n">
        <v>7.847620596144733</v>
      </c>
      <c r="AK1276" t="n">
        <v>3.411461903797949</v>
      </c>
      <c r="AL1276" t="n">
        <v>7.847620596144733</v>
      </c>
      <c r="AM1276" t="n">
        <v>0</v>
      </c>
      <c r="AN1276" t="n">
        <v>0</v>
      </c>
      <c r="AO1276" t="n">
        <v>7.847622509362557</v>
      </c>
      <c r="AP1276" t="n">
        <v>0</v>
      </c>
      <c r="AQ1276" t="n">
        <v>1.995492190183277</v>
      </c>
      <c r="AR1276" t="n">
        <v>1</v>
      </c>
      <c r="AS1276" t="n">
        <v>0</v>
      </c>
      <c r="AT1276" t="n">
        <v>0</v>
      </c>
      <c r="AU1276" t="n">
        <v>0</v>
      </c>
      <c r="AV1276" t="n">
        <v>2.007783027029578</v>
      </c>
      <c r="AW1276" t="n">
        <v>0.6312128982015962</v>
      </c>
    </row>
    <row r="1277" spans="1:49">
      <c r="A1277" t="n">
        <v>0</v>
      </c>
      <c r="B1277" t="n">
        <v>-21.42638506</v>
      </c>
      <c r="C1277" t="n">
        <v>61.94774465</v>
      </c>
      <c r="D1277" t="n">
        <v>98.43217061</v>
      </c>
      <c r="E1277" t="n">
        <v>2065.064443</v>
      </c>
      <c r="F1277" t="n">
        <v>1274</v>
      </c>
      <c r="G1277" t="n">
        <v>93.40000000000001</v>
      </c>
      <c r="H1277" t="n">
        <v>-0.1560356272447017</v>
      </c>
      <c r="I1277" t="n">
        <v>-0</v>
      </c>
      <c r="J1277" t="n">
        <v>0</v>
      </c>
      <c r="K1277" t="n">
        <v>0</v>
      </c>
      <c r="L1277" t="n">
        <v>-0.0143914908749993</v>
      </c>
      <c r="M1277" t="n">
        <v>0</v>
      </c>
      <c r="N1277" t="n">
        <v>90.03141149409144</v>
      </c>
      <c r="O1277" t="n">
        <v>4.241894232444056</v>
      </c>
      <c r="P1277" t="b">
        <v>1</v>
      </c>
      <c r="Q1277" t="n">
        <v>0</v>
      </c>
      <c r="R1277" t="b">
        <v>0</v>
      </c>
      <c r="S1277" t="n">
        <v>4.241894232444056</v>
      </c>
      <c r="T1277" t="n">
        <v>767.0622241737158</v>
      </c>
      <c r="U1277" t="n">
        <v>3025.293412141135</v>
      </c>
      <c r="V1277" t="n">
        <v>52.80810973793277</v>
      </c>
      <c r="W1277" t="n">
        <v>5</v>
      </c>
      <c r="X1277" t="n">
        <v>2039.047759783125</v>
      </c>
      <c r="Y1277" t="b">
        <v>0</v>
      </c>
      <c r="Z1277" t="n">
        <v>2039.047759783125</v>
      </c>
      <c r="AA1277" t="b">
        <v>0</v>
      </c>
      <c r="AB1277" t="n">
        <v>13.38948015667667</v>
      </c>
      <c r="AC1277" t="n">
        <v>4.241894232444056</v>
      </c>
      <c r="AD1277" t="b">
        <v>0</v>
      </c>
      <c r="AE1277" t="n">
        <v>0</v>
      </c>
      <c r="AF1277" t="n">
        <v>0</v>
      </c>
      <c r="AG1277" t="n">
        <v>0.8711982429647374</v>
      </c>
      <c r="AH1277" t="n">
        <v>43.56512256144893</v>
      </c>
      <c r="AI1277" t="n">
        <v>22.80272914030533</v>
      </c>
      <c r="AJ1277" t="n">
        <v>4.869034420924276</v>
      </c>
      <c r="AK1277" t="n">
        <v>2.93703157847051</v>
      </c>
      <c r="AL1277" t="n">
        <v>4.869034420924276</v>
      </c>
      <c r="AM1277" t="n">
        <v>0</v>
      </c>
      <c r="AN1277" t="n">
        <v>0</v>
      </c>
      <c r="AO1277" t="n">
        <v>4.869036775085118</v>
      </c>
      <c r="AP1277" t="n">
        <v>0</v>
      </c>
      <c r="AQ1277" t="n">
        <v>1.48326017050018</v>
      </c>
      <c r="AR1277" t="n">
        <v>1</v>
      </c>
      <c r="AS1277" t="n">
        <v>0</v>
      </c>
      <c r="AT1277" t="n">
        <v>0</v>
      </c>
      <c r="AU1277" t="n">
        <v>0</v>
      </c>
      <c r="AV1277" t="n">
        <v>1.497286590766092</v>
      </c>
      <c r="AW1277" t="n">
        <v>0.4707214851766596</v>
      </c>
    </row>
    <row r="1278" spans="1:49">
      <c r="A1278" t="n">
        <v>0</v>
      </c>
      <c r="B1278" t="n">
        <v>-21.42638506</v>
      </c>
      <c r="C1278" t="n">
        <v>61.942294865</v>
      </c>
      <c r="D1278" t="n">
        <v>98.42351114499999</v>
      </c>
      <c r="E1278" t="n">
        <v>2063.7581905</v>
      </c>
      <c r="F1278" t="n">
        <v>1275</v>
      </c>
      <c r="G1278" t="n">
        <v>92.8</v>
      </c>
      <c r="H1278" t="n">
        <v>-0.199083989444544</v>
      </c>
      <c r="I1278" t="n">
        <v>-0</v>
      </c>
      <c r="J1278" t="n">
        <v>0</v>
      </c>
      <c r="K1278" t="n">
        <v>0</v>
      </c>
      <c r="L1278" t="n">
        <v>-0.02284309164583226</v>
      </c>
      <c r="M1278" t="n">
        <v>0</v>
      </c>
      <c r="N1278" t="n">
        <v>90.02397177705672</v>
      </c>
      <c r="O1278" t="n">
        <v>2.239211906694159</v>
      </c>
      <c r="P1278" t="b">
        <v>1</v>
      </c>
      <c r="Q1278" t="n">
        <v>0</v>
      </c>
      <c r="R1278" t="b">
        <v>0</v>
      </c>
      <c r="S1278" t="n">
        <v>2.239211906694159</v>
      </c>
      <c r="T1278" t="n">
        <v>762.134629585876</v>
      </c>
      <c r="U1278" t="n">
        <v>3005.858979086695</v>
      </c>
      <c r="V1278" t="n">
        <v>28.05658972149724</v>
      </c>
      <c r="W1278" t="n">
        <v>5</v>
      </c>
      <c r="X1278" t="n">
        <v>2025.948951904433</v>
      </c>
      <c r="Y1278" t="b">
        <v>0</v>
      </c>
      <c r="Z1278" t="n">
        <v>2025.948951904433</v>
      </c>
      <c r="AA1278" t="b">
        <v>0</v>
      </c>
      <c r="AB1278" t="n">
        <v>7.113739787397881</v>
      </c>
      <c r="AC1278" t="n">
        <v>2.239211906694159</v>
      </c>
      <c r="AD1278" t="b">
        <v>0</v>
      </c>
      <c r="AE1278" t="n">
        <v>0</v>
      </c>
      <c r="AF1278" t="n">
        <v>0</v>
      </c>
      <c r="AG1278" t="n">
        <v>0.8022271753143108</v>
      </c>
      <c r="AH1278" t="n">
        <v>43.58381050233117</v>
      </c>
      <c r="AI1278" t="n">
        <v>13.15651026928629</v>
      </c>
      <c r="AJ1278" t="n">
        <v>2.791244145795535</v>
      </c>
      <c r="AK1278" t="n">
        <v>2.602000198963026</v>
      </c>
      <c r="AL1278" t="n">
        <v>2.791244145795535</v>
      </c>
      <c r="AM1278" t="n">
        <v>0</v>
      </c>
      <c r="AN1278" t="n">
        <v>0</v>
      </c>
      <c r="AO1278" t="n">
        <v>2.791252139981756</v>
      </c>
      <c r="AP1278" t="n">
        <v>0</v>
      </c>
      <c r="AQ1278" t="n">
        <v>1.129507366226948</v>
      </c>
      <c r="AR1278" t="n">
        <v>1</v>
      </c>
      <c r="AS1278" t="n">
        <v>0</v>
      </c>
      <c r="AT1278" t="n">
        <v>0</v>
      </c>
      <c r="AU1278" t="n">
        <v>0</v>
      </c>
      <c r="AV1278" t="n">
        <v>1.144776884420807</v>
      </c>
      <c r="AW1278" t="n">
        <v>0.3598984179473326</v>
      </c>
    </row>
    <row r="1279" spans="1:49">
      <c r="A1279" t="n">
        <v>0</v>
      </c>
      <c r="B1279" t="n">
        <v>-21.42638506</v>
      </c>
      <c r="C1279" t="n">
        <v>61.930615455</v>
      </c>
      <c r="D1279" t="n">
        <v>98.40495308499999</v>
      </c>
      <c r="E1279" t="n">
        <v>2060.9801415</v>
      </c>
      <c r="F1279" t="n">
        <v>1276</v>
      </c>
      <c r="G1279" t="n">
        <v>92</v>
      </c>
      <c r="H1279" t="n">
        <v>-0.2142950816438081</v>
      </c>
      <c r="I1279" t="n">
        <v>-0</v>
      </c>
      <c r="J1279" t="n">
        <v>0</v>
      </c>
      <c r="K1279" t="n">
        <v>0</v>
      </c>
      <c r="L1279" t="n">
        <v>-0.03594726224999989</v>
      </c>
      <c r="M1279" t="n">
        <v>0</v>
      </c>
      <c r="N1279" t="n">
        <v>90.01653206002199</v>
      </c>
      <c r="O1279" t="n">
        <v>1.44179304574001</v>
      </c>
      <c r="P1279" t="b">
        <v>1</v>
      </c>
      <c r="Q1279" t="n">
        <v>0</v>
      </c>
      <c r="R1279" t="b">
        <v>0</v>
      </c>
      <c r="S1279" t="n">
        <v>1.44179304574001</v>
      </c>
      <c r="T1279" t="n">
        <v>755.5645034687564</v>
      </c>
      <c r="U1279" t="n">
        <v>2979.946401680775</v>
      </c>
      <c r="V1279" t="n">
        <v>18.22228194349238</v>
      </c>
      <c r="W1279" t="n">
        <v>5</v>
      </c>
      <c r="X1279" t="n">
        <v>2008.483874732843</v>
      </c>
      <c r="Y1279" t="b">
        <v>0</v>
      </c>
      <c r="Z1279" t="n">
        <v>2008.483874732843</v>
      </c>
      <c r="AA1279" t="b">
        <v>0</v>
      </c>
      <c r="AB1279" t="n">
        <v>4.620254042467642</v>
      </c>
      <c r="AC1279" t="n">
        <v>1.44179304574001</v>
      </c>
      <c r="AD1279" t="b">
        <v>0</v>
      </c>
      <c r="AE1279" t="n">
        <v>0</v>
      </c>
      <c r="AF1279" t="n">
        <v>0</v>
      </c>
      <c r="AG1279" t="n">
        <v>0.7356450987752118</v>
      </c>
      <c r="AH1279" t="n">
        <v>43.59895802599659</v>
      </c>
      <c r="AI1279" t="n">
        <v>9.318319846824147</v>
      </c>
      <c r="AJ1279" t="n">
        <v>1.959903013206336</v>
      </c>
      <c r="AK1279" t="n">
        <v>2.463343522688182</v>
      </c>
      <c r="AL1279" t="n">
        <v>1.959903013206336</v>
      </c>
      <c r="AM1279" t="n">
        <v>0</v>
      </c>
      <c r="AN1279" t="n">
        <v>0</v>
      </c>
      <c r="AO1279" t="n">
        <v>1.959935120706704</v>
      </c>
      <c r="AP1279" t="n">
        <v>0</v>
      </c>
      <c r="AQ1279" t="n">
        <v>0.9880386768732712</v>
      </c>
      <c r="AR1279" t="n">
        <v>1</v>
      </c>
      <c r="AS1279" t="n">
        <v>0</v>
      </c>
      <c r="AT1279" t="n">
        <v>0</v>
      </c>
      <c r="AU1279" t="n">
        <v>0</v>
      </c>
      <c r="AV1279" t="n">
        <v>1.003813597208732</v>
      </c>
      <c r="AW1279" t="n">
        <v>0.3155819535369342</v>
      </c>
    </row>
    <row r="1280" spans="1:49">
      <c r="A1280" t="n">
        <v>0</v>
      </c>
      <c r="B1280" t="n">
        <v>-21.42638506</v>
      </c>
      <c r="C1280" t="n">
        <v>61.90810829500001</v>
      </c>
      <c r="D1280" t="n">
        <v>98.369190225</v>
      </c>
      <c r="E1280" t="n">
        <v>2055.5729035</v>
      </c>
      <c r="F1280" t="n">
        <v>1277</v>
      </c>
      <c r="G1280" t="n">
        <v>91.3</v>
      </c>
      <c r="H1280" t="n">
        <v>-0.193735683980222</v>
      </c>
      <c r="I1280" t="n">
        <v>-0</v>
      </c>
      <c r="J1280" t="n">
        <v>0</v>
      </c>
      <c r="K1280" t="n">
        <v>0</v>
      </c>
      <c r="L1280" t="n">
        <v>-0.05170290529166494</v>
      </c>
      <c r="M1280" t="n">
        <v>0</v>
      </c>
      <c r="N1280" t="n">
        <v>90.00909234298726</v>
      </c>
      <c r="O1280" t="n">
        <v>2.215741339205121</v>
      </c>
      <c r="P1280" t="b">
        <v>1</v>
      </c>
      <c r="Q1280" t="n">
        <v>0</v>
      </c>
      <c r="R1280" t="b">
        <v>0</v>
      </c>
      <c r="S1280" t="n">
        <v>2.215741339205121</v>
      </c>
      <c r="T1280" t="n">
        <v>749.8156431162766</v>
      </c>
      <c r="U1280" t="n">
        <v>2957.272896450595</v>
      </c>
      <c r="V1280" t="n">
        <v>28.21863133838606</v>
      </c>
      <c r="W1280" t="n">
        <v>5</v>
      </c>
      <c r="X1280" t="n">
        <v>1993.201932207701</v>
      </c>
      <c r="Y1280" t="b">
        <v>0</v>
      </c>
      <c r="Z1280" t="n">
        <v>1993.201932207701</v>
      </c>
      <c r="AA1280" t="b">
        <v>0</v>
      </c>
      <c r="AB1280" t="n">
        <v>7.154825390057318</v>
      </c>
      <c r="AC1280" t="n">
        <v>2.215741339205121</v>
      </c>
      <c r="AD1280" t="b">
        <v>0</v>
      </c>
      <c r="AE1280" t="n">
        <v>0</v>
      </c>
      <c r="AF1280" t="n">
        <v>0</v>
      </c>
      <c r="AG1280" t="n">
        <v>0.8039220797194415</v>
      </c>
      <c r="AH1280" t="n">
        <v>43.61199479954347</v>
      </c>
      <c r="AI1280" t="n">
        <v>13.20459806437356</v>
      </c>
      <c r="AJ1280" t="n">
        <v>2.756164303856894</v>
      </c>
      <c r="AK1280" t="n">
        <v>2.589130126603056</v>
      </c>
      <c r="AL1280" t="n">
        <v>2.756164303856894</v>
      </c>
      <c r="AM1280" t="n">
        <v>0</v>
      </c>
      <c r="AN1280" t="n">
        <v>0</v>
      </c>
      <c r="AO1280" t="n">
        <v>2.756266281135472</v>
      </c>
      <c r="AP1280" t="n">
        <v>0</v>
      </c>
      <c r="AQ1280" t="n">
        <v>1.120887683300813</v>
      </c>
      <c r="AR1280" t="n">
        <v>1</v>
      </c>
      <c r="AS1280" t="n">
        <v>0</v>
      </c>
      <c r="AT1280" t="n">
        <v>0</v>
      </c>
      <c r="AU1280" t="n">
        <v>0</v>
      </c>
      <c r="AV1280" t="n">
        <v>1.136186619096974</v>
      </c>
      <c r="AW1280" t="n">
        <v>0.3571977843637331</v>
      </c>
    </row>
    <row r="1281" spans="1:49">
      <c r="A1281" t="n">
        <v>0</v>
      </c>
      <c r="B1281" t="n">
        <v>-21.42638506</v>
      </c>
      <c r="C1281" t="n">
        <v>61.8706005</v>
      </c>
      <c r="D1281" t="n">
        <v>98.30959203500001</v>
      </c>
      <c r="E1281" t="n">
        <v>2046.392591</v>
      </c>
      <c r="F1281" t="n">
        <v>1278</v>
      </c>
      <c r="G1281" t="n">
        <v>90.59999999999999</v>
      </c>
      <c r="H1281" t="n">
        <v>-0.1774288491019789</v>
      </c>
      <c r="I1281" t="n">
        <v>-0</v>
      </c>
      <c r="J1281" t="n">
        <v>0</v>
      </c>
      <c r="K1281" t="n">
        <v>0</v>
      </c>
      <c r="L1281" t="n">
        <v>-0.06665323960416636</v>
      </c>
      <c r="M1281" t="n">
        <v>0</v>
      </c>
      <c r="N1281" t="n">
        <v>90.00165262595253</v>
      </c>
      <c r="O1281" t="n">
        <v>2.796499734571536</v>
      </c>
      <c r="P1281" t="b">
        <v>1</v>
      </c>
      <c r="Q1281" t="n">
        <v>0</v>
      </c>
      <c r="R1281" t="b">
        <v>0</v>
      </c>
      <c r="S1281" t="n">
        <v>2.796499734571536</v>
      </c>
      <c r="T1281" t="n">
        <v>744.0667827637971</v>
      </c>
      <c r="U1281" t="n">
        <v>2934.599391220415</v>
      </c>
      <c r="V1281" t="n">
        <v>35.89006522713074</v>
      </c>
      <c r="W1281" t="n">
        <v>5</v>
      </c>
      <c r="X1281" t="n">
        <v>1977.91998968256</v>
      </c>
      <c r="Y1281" t="b">
        <v>0</v>
      </c>
      <c r="Z1281" t="n">
        <v>1977.91998968256</v>
      </c>
      <c r="AA1281" t="b">
        <v>0</v>
      </c>
      <c r="AB1281" t="n">
        <v>9.099915118440856</v>
      </c>
      <c r="AC1281" t="n">
        <v>2.796499734571536</v>
      </c>
      <c r="AD1281" t="b">
        <v>0</v>
      </c>
      <c r="AE1281" t="n">
        <v>0</v>
      </c>
      <c r="AF1281" t="n">
        <v>0</v>
      </c>
      <c r="AG1281" t="n">
        <v>0.8341721677872194</v>
      </c>
      <c r="AH1281" t="n">
        <v>43.62685509967303</v>
      </c>
      <c r="AI1281" t="n">
        <v>16.18533710889498</v>
      </c>
      <c r="AJ1281" t="n">
        <v>3.352425125846284</v>
      </c>
      <c r="AK1281" t="n">
        <v>2.683979366401131</v>
      </c>
      <c r="AL1281" t="n">
        <v>3.352425125846284</v>
      </c>
      <c r="AM1281" t="n">
        <v>0</v>
      </c>
      <c r="AN1281" t="n">
        <v>0</v>
      </c>
      <c r="AO1281" t="n">
        <v>3.352668806525043</v>
      </c>
      <c r="AP1281" t="n">
        <v>0</v>
      </c>
      <c r="AQ1281" t="n">
        <v>1.219143418390189</v>
      </c>
      <c r="AR1281" t="n">
        <v>1</v>
      </c>
      <c r="AS1281" t="n">
        <v>0</v>
      </c>
      <c r="AT1281" t="n">
        <v>0</v>
      </c>
      <c r="AU1281" t="n">
        <v>0</v>
      </c>
      <c r="AV1281" t="n">
        <v>1.234096867871195</v>
      </c>
      <c r="AW1281" t="n">
        <v>0.3879791043870669</v>
      </c>
    </row>
    <row r="1282" spans="1:49">
      <c r="A1282" t="n">
        <v>0</v>
      </c>
      <c r="B1282" t="n">
        <v>-21.42638506</v>
      </c>
      <c r="C1282" t="n">
        <v>61.81696146500001</v>
      </c>
      <c r="D1282" t="n">
        <v>98.22436203000001</v>
      </c>
      <c r="E1282" t="n">
        <v>2033.0231805</v>
      </c>
      <c r="F1282" t="n">
        <v>1279</v>
      </c>
      <c r="G1282" t="n">
        <v>90</v>
      </c>
      <c r="H1282" t="n">
        <v>-0.1798822529451822</v>
      </c>
      <c r="I1282" t="n">
        <v>-0</v>
      </c>
      <c r="J1282" t="n">
        <v>0</v>
      </c>
      <c r="K1282" t="n">
        <v>0</v>
      </c>
      <c r="L1282" t="n">
        <v>-0.07989957181249485</v>
      </c>
      <c r="M1282" t="n">
        <v>0</v>
      </c>
      <c r="N1282" t="n">
        <v>89.9942129089178</v>
      </c>
      <c r="O1282" t="n">
        <v>2.58942027799157</v>
      </c>
      <c r="P1282" t="b">
        <v>1</v>
      </c>
      <c r="Q1282" t="n">
        <v>0</v>
      </c>
      <c r="R1282" t="b">
        <v>0</v>
      </c>
      <c r="S1282" t="n">
        <v>2.58942027799157</v>
      </c>
      <c r="T1282" t="n">
        <v>739.1391881759573</v>
      </c>
      <c r="U1282" t="n">
        <v>2915.164958165976</v>
      </c>
      <c r="V1282" t="n">
        <v>33.45397269505676</v>
      </c>
      <c r="W1282" t="n">
        <v>5</v>
      </c>
      <c r="X1282" t="n">
        <v>1964.821181803868</v>
      </c>
      <c r="Y1282" t="b">
        <v>0</v>
      </c>
      <c r="Z1282" t="n">
        <v>1964.821181803868</v>
      </c>
      <c r="AA1282" t="b">
        <v>0</v>
      </c>
      <c r="AB1282" t="n">
        <v>8.482244598138124</v>
      </c>
      <c r="AC1282" t="n">
        <v>2.58942027799157</v>
      </c>
      <c r="AD1282" t="b">
        <v>0</v>
      </c>
      <c r="AE1282" t="n">
        <v>0</v>
      </c>
      <c r="AF1282" t="n">
        <v>0</v>
      </c>
      <c r="AG1282" t="n">
        <v>0.8263001629013459</v>
      </c>
      <c r="AH1282" t="n">
        <v>43.64271688377937</v>
      </c>
      <c r="AI1282" t="n">
        <v>15.23046128176749</v>
      </c>
      <c r="AJ1282" t="n">
        <v>3.133752592882797</v>
      </c>
      <c r="AK1282" t="n">
        <v>2.64552864358037</v>
      </c>
      <c r="AL1282" t="n">
        <v>3.133752592882797</v>
      </c>
      <c r="AM1282" t="n">
        <v>0</v>
      </c>
      <c r="AN1282" t="n">
        <v>0</v>
      </c>
      <c r="AO1282" t="n">
        <v>3.13417086301967</v>
      </c>
      <c r="AP1282" t="n">
        <v>0</v>
      </c>
      <c r="AQ1282" t="n">
        <v>1.177741911138688</v>
      </c>
      <c r="AR1282" t="n">
        <v>1</v>
      </c>
      <c r="AS1282" t="n">
        <v>0</v>
      </c>
      <c r="AT1282" t="n">
        <v>0</v>
      </c>
      <c r="AU1282" t="n">
        <v>0</v>
      </c>
      <c r="AV1282" t="n">
        <v>1.192838436023863</v>
      </c>
      <c r="AW1282" t="n">
        <v>0.3750081538455948</v>
      </c>
    </row>
    <row r="1283" spans="1:49">
      <c r="A1283" t="n">
        <v>0</v>
      </c>
      <c r="B1283" t="n">
        <v>-21.42638506</v>
      </c>
      <c r="C1283" t="n">
        <v>61.75354951</v>
      </c>
      <c r="D1283" t="n">
        <v>98.12360329500001</v>
      </c>
      <c r="E1283" t="n">
        <v>2016.849285</v>
      </c>
      <c r="F1283" t="n">
        <v>1280</v>
      </c>
      <c r="G1283" t="n">
        <v>89.3</v>
      </c>
      <c r="H1283" t="n">
        <v>-0.1863754724506261</v>
      </c>
      <c r="I1283" t="n">
        <v>-0</v>
      </c>
      <c r="J1283" t="n">
        <v>0</v>
      </c>
      <c r="K1283" t="n">
        <v>0</v>
      </c>
      <c r="L1283" t="n">
        <v>-0.09041009122916471</v>
      </c>
      <c r="M1283" t="n">
        <v>0</v>
      </c>
      <c r="N1283" t="n">
        <v>89.98677319188307</v>
      </c>
      <c r="O1283" t="n">
        <v>2.198605925041769</v>
      </c>
      <c r="P1283" t="b">
        <v>1</v>
      </c>
      <c r="Q1283" t="n">
        <v>0</v>
      </c>
      <c r="R1283" t="b">
        <v>0</v>
      </c>
      <c r="S1283" t="n">
        <v>2.198605925041769</v>
      </c>
      <c r="T1283" t="n">
        <v>733.3903278234776</v>
      </c>
      <c r="U1283" t="n">
        <v>2892.491452935796</v>
      </c>
      <c r="V1283" t="n">
        <v>28.62751151245752</v>
      </c>
      <c r="W1283" t="n">
        <v>5</v>
      </c>
      <c r="X1283" t="n">
        <v>1949.539239278726</v>
      </c>
      <c r="Y1283" t="b">
        <v>0</v>
      </c>
      <c r="Z1283" t="n">
        <v>1949.539239278726</v>
      </c>
      <c r="AA1283" t="b">
        <v>0</v>
      </c>
      <c r="AB1283" t="n">
        <v>7.258496833787403</v>
      </c>
      <c r="AC1283" t="n">
        <v>2.198605925041769</v>
      </c>
      <c r="AD1283" t="b">
        <v>0</v>
      </c>
      <c r="AE1283" t="n">
        <v>0</v>
      </c>
      <c r="AF1283" t="n">
        <v>0</v>
      </c>
      <c r="AG1283" t="n">
        <v>0.8070705886162576</v>
      </c>
      <c r="AH1283" t="n">
        <v>43.65810132703815</v>
      </c>
      <c r="AI1283" t="n">
        <v>13.34366942381991</v>
      </c>
      <c r="AJ1283" t="n">
        <v>2.724180457141094</v>
      </c>
      <c r="AK1283" t="n">
        <v>2.574386287636816</v>
      </c>
      <c r="AL1283" t="n">
        <v>2.724180457141094</v>
      </c>
      <c r="AM1283" t="n">
        <v>0</v>
      </c>
      <c r="AN1283" t="n">
        <v>0</v>
      </c>
      <c r="AO1283" t="n">
        <v>2.72469842216452</v>
      </c>
      <c r="AP1283" t="n">
        <v>0</v>
      </c>
      <c r="AQ1283" t="n">
        <v>1.102929701633782</v>
      </c>
      <c r="AR1283" t="n">
        <v>1</v>
      </c>
      <c r="AS1283" t="n">
        <v>0</v>
      </c>
      <c r="AT1283" t="n">
        <v>0</v>
      </c>
      <c r="AU1283" t="n">
        <v>0</v>
      </c>
      <c r="AV1283" t="n">
        <v>1.118278588225102</v>
      </c>
      <c r="AW1283" t="n">
        <v>0.3515678034765842</v>
      </c>
    </row>
    <row r="1284" spans="1:49">
      <c r="A1284" t="n">
        <v>0</v>
      </c>
      <c r="B1284" t="n">
        <v>-21.42638506</v>
      </c>
      <c r="C1284" t="n">
        <v>61.688694875</v>
      </c>
      <c r="D1284" t="n">
        <v>98.020552205</v>
      </c>
      <c r="E1284" t="n">
        <v>2000.147036</v>
      </c>
      <c r="F1284" t="n">
        <v>1281</v>
      </c>
      <c r="G1284" t="n">
        <v>88.7</v>
      </c>
      <c r="H1284" t="n">
        <v>-0.1579491905856525</v>
      </c>
      <c r="I1284" t="n">
        <v>-0</v>
      </c>
      <c r="J1284" t="n">
        <v>0</v>
      </c>
      <c r="K1284" t="n">
        <v>0</v>
      </c>
      <c r="L1284" t="n">
        <v>-0.09674876093749724</v>
      </c>
      <c r="M1284" t="n">
        <v>0</v>
      </c>
      <c r="N1284" t="n">
        <v>89.97933347484835</v>
      </c>
      <c r="O1284" t="n">
        <v>3.29218706996026</v>
      </c>
      <c r="P1284" t="b">
        <v>1</v>
      </c>
      <c r="Q1284" t="n">
        <v>0</v>
      </c>
      <c r="R1284" t="b">
        <v>0</v>
      </c>
      <c r="S1284" t="n">
        <v>3.29218706996026</v>
      </c>
      <c r="T1284" t="n">
        <v>728.462733235638</v>
      </c>
      <c r="U1284" t="n">
        <v>2873.057019881356</v>
      </c>
      <c r="V1284" t="n">
        <v>43.15673171969193</v>
      </c>
      <c r="W1284" t="n">
        <v>5</v>
      </c>
      <c r="X1284" t="n">
        <v>1936.440431400034</v>
      </c>
      <c r="Y1284" t="b">
        <v>0</v>
      </c>
      <c r="Z1284" t="n">
        <v>1936.440431400034</v>
      </c>
      <c r="AA1284" t="b">
        <v>0</v>
      </c>
      <c r="AB1284" t="n">
        <v>10.94237619667645</v>
      </c>
      <c r="AC1284" t="n">
        <v>3.29218706996026</v>
      </c>
      <c r="AD1284" t="b">
        <v>0</v>
      </c>
      <c r="AE1284" t="n">
        <v>0</v>
      </c>
      <c r="AF1284" t="n">
        <v>0</v>
      </c>
      <c r="AG1284" t="n">
        <v>0.8546432148358597</v>
      </c>
      <c r="AH1284" t="n">
        <v>43.67260993219681</v>
      </c>
      <c r="AI1284" t="n">
        <v>18.99620711715299</v>
      </c>
      <c r="AJ1284" t="n">
        <v>3.85211865350449</v>
      </c>
      <c r="AK1284" t="n">
        <v>2.76122759686152</v>
      </c>
      <c r="AL1284" t="n">
        <v>3.85211865350449</v>
      </c>
      <c r="AM1284" t="n">
        <v>0</v>
      </c>
      <c r="AN1284" t="n">
        <v>0</v>
      </c>
      <c r="AO1284" t="n">
        <v>3.852617095308318</v>
      </c>
      <c r="AP1284" t="n">
        <v>0</v>
      </c>
      <c r="AQ1284" t="n">
        <v>1.29015898468297</v>
      </c>
      <c r="AR1284" t="n">
        <v>1</v>
      </c>
      <c r="AS1284" t="n">
        <v>0</v>
      </c>
      <c r="AT1284" t="n">
        <v>0</v>
      </c>
      <c r="AU1284" t="n">
        <v>0</v>
      </c>
      <c r="AV1284" t="n">
        <v>1.304873204904454</v>
      </c>
      <c r="AW1284" t="n">
        <v>0.4102299832028675</v>
      </c>
    </row>
    <row r="1285" spans="1:49">
      <c r="A1285" t="n">
        <v>0</v>
      </c>
      <c r="B1285" t="n">
        <v>-21.42638506</v>
      </c>
      <c r="C1285" t="n">
        <v>61.628285395</v>
      </c>
      <c r="D1285" t="n">
        <v>97.924564265</v>
      </c>
      <c r="E1285" t="n">
        <v>1984.598678</v>
      </c>
      <c r="F1285" t="n">
        <v>1282</v>
      </c>
      <c r="G1285" t="n">
        <v>88.09999999999999</v>
      </c>
      <c r="H1285" t="n">
        <v>-0.1818277652067515</v>
      </c>
      <c r="I1285" t="n">
        <v>-0</v>
      </c>
      <c r="J1285" t="n">
        <v>0</v>
      </c>
      <c r="K1285" t="n">
        <v>0</v>
      </c>
      <c r="L1285" t="n">
        <v>-0.09805273510416745</v>
      </c>
      <c r="M1285" t="n">
        <v>0</v>
      </c>
      <c r="N1285" t="n">
        <v>89.97189375781362</v>
      </c>
      <c r="O1285" t="n">
        <v>2.195908788249218</v>
      </c>
      <c r="P1285" t="b">
        <v>1</v>
      </c>
      <c r="Q1285" t="n">
        <v>0</v>
      </c>
      <c r="R1285" t="b">
        <v>0</v>
      </c>
      <c r="S1285" t="n">
        <v>2.195908788249218</v>
      </c>
      <c r="T1285" t="n">
        <v>723.5351386477982</v>
      </c>
      <c r="U1285" t="n">
        <v>2853.622586826916</v>
      </c>
      <c r="V1285" t="n">
        <v>28.98184645588482</v>
      </c>
      <c r="W1285" t="n">
        <v>5</v>
      </c>
      <c r="X1285" t="n">
        <v>1923.341623521342</v>
      </c>
      <c r="Y1285" t="b">
        <v>0</v>
      </c>
      <c r="Z1285" t="n">
        <v>1923.341623521342</v>
      </c>
      <c r="AA1285" t="b">
        <v>0</v>
      </c>
      <c r="AB1285" t="n">
        <v>7.348338350883576</v>
      </c>
      <c r="AC1285" t="n">
        <v>2.195908788249218</v>
      </c>
      <c r="AD1285" t="b">
        <v>0</v>
      </c>
      <c r="AE1285" t="n">
        <v>0</v>
      </c>
      <c r="AF1285" t="n">
        <v>0</v>
      </c>
      <c r="AG1285" t="n">
        <v>0.8094264152396121</v>
      </c>
      <c r="AH1285" t="n">
        <v>43.68897808394117</v>
      </c>
      <c r="AI1285" t="n">
        <v>13.46951242304855</v>
      </c>
      <c r="AJ1285" t="n">
        <v>2.712919601961802</v>
      </c>
      <c r="AK1285" t="n">
        <v>2.566933267434939</v>
      </c>
      <c r="AL1285" t="n">
        <v>2.712919601961802</v>
      </c>
      <c r="AM1285" t="n">
        <v>0</v>
      </c>
      <c r="AN1285" t="n">
        <v>0</v>
      </c>
      <c r="AO1285" t="n">
        <v>2.713353787979853</v>
      </c>
      <c r="AP1285" t="n">
        <v>0</v>
      </c>
      <c r="AQ1285" t="n">
        <v>1.090697555940049</v>
      </c>
      <c r="AR1285" t="n">
        <v>1</v>
      </c>
      <c r="AS1285" t="n">
        <v>0</v>
      </c>
      <c r="AT1285" t="n">
        <v>0</v>
      </c>
      <c r="AU1285" t="n">
        <v>0</v>
      </c>
      <c r="AV1285" t="n">
        <v>1.106069078996327</v>
      </c>
      <c r="AW1285" t="n">
        <v>0.3477293410520285</v>
      </c>
    </row>
    <row r="1286" spans="1:49">
      <c r="A1286" t="n">
        <v>0</v>
      </c>
      <c r="B1286" t="n">
        <v>-21.42638506</v>
      </c>
      <c r="C1286" t="n">
        <v>61.57185704</v>
      </c>
      <c r="D1286" t="n">
        <v>97.83490215500001</v>
      </c>
      <c r="E1286" t="n">
        <v>1970.0468915</v>
      </c>
      <c r="F1286" t="n">
        <v>1283</v>
      </c>
      <c r="G1286" t="n">
        <v>87.40000000000001</v>
      </c>
      <c r="H1286" t="n">
        <v>-0.1980730819206631</v>
      </c>
      <c r="I1286" t="n">
        <v>-0</v>
      </c>
      <c r="J1286" t="n">
        <v>0</v>
      </c>
      <c r="K1286" t="n">
        <v>0</v>
      </c>
      <c r="L1286" t="n">
        <v>-0.09565579489583464</v>
      </c>
      <c r="M1286" t="n">
        <v>0</v>
      </c>
      <c r="N1286" t="n">
        <v>89.96445404077889</v>
      </c>
      <c r="O1286" t="n">
        <v>1.415216174563281</v>
      </c>
      <c r="P1286" t="b">
        <v>1</v>
      </c>
      <c r="Q1286" t="n">
        <v>0</v>
      </c>
      <c r="R1286" t="b">
        <v>0</v>
      </c>
      <c r="S1286" t="n">
        <v>1.415216174563281</v>
      </c>
      <c r="T1286" t="n">
        <v>717.7862782953187</v>
      </c>
      <c r="U1286" t="n">
        <v>2830.949081596737</v>
      </c>
      <c r="V1286" t="n">
        <v>18.82777560977662</v>
      </c>
      <c r="W1286" t="n">
        <v>5</v>
      </c>
      <c r="X1286" t="n">
        <v>1908.059680996201</v>
      </c>
      <c r="Y1286" t="b">
        <v>0</v>
      </c>
      <c r="Z1286" t="n">
        <v>1908.059680996201</v>
      </c>
      <c r="AA1286" t="b">
        <v>0</v>
      </c>
      <c r="AB1286" t="n">
        <v>4.77377677732673</v>
      </c>
      <c r="AC1286" t="n">
        <v>1.415216174563281</v>
      </c>
      <c r="AD1286" t="b">
        <v>0</v>
      </c>
      <c r="AE1286" t="n">
        <v>0</v>
      </c>
      <c r="AF1286" t="n">
        <v>0</v>
      </c>
      <c r="AG1286" t="n">
        <v>0.7449354232291329</v>
      </c>
      <c r="AH1286" t="n">
        <v>43.70329194603241</v>
      </c>
      <c r="AI1286" t="n">
        <v>9.507877651730354</v>
      </c>
      <c r="AJ1286" t="n">
        <v>1.899783699946268</v>
      </c>
      <c r="AK1286" t="n">
        <v>2.425122789227788</v>
      </c>
      <c r="AL1286" t="n">
        <v>1.899783699946268</v>
      </c>
      <c r="AM1286" t="n">
        <v>0</v>
      </c>
      <c r="AN1286" t="n">
        <v>0</v>
      </c>
      <c r="AO1286" t="n">
        <v>1.90018406311629</v>
      </c>
      <c r="AP1286" t="n">
        <v>0</v>
      </c>
      <c r="AQ1286" t="n">
        <v>0.9474466057943169</v>
      </c>
      <c r="AR1286" t="n">
        <v>1</v>
      </c>
      <c r="AS1286" t="n">
        <v>0</v>
      </c>
      <c r="AT1286" t="n">
        <v>0</v>
      </c>
      <c r="AU1286" t="n">
        <v>0</v>
      </c>
      <c r="AV1286" t="n">
        <v>0.9632812678813681</v>
      </c>
      <c r="AW1286" t="n">
        <v>0.3028392773009279</v>
      </c>
    </row>
    <row r="1287" spans="1:49">
      <c r="A1287" t="n">
        <v>0</v>
      </c>
      <c r="B1287" t="n">
        <v>-21.42638506</v>
      </c>
      <c r="C1287" t="n">
        <v>61.51671759</v>
      </c>
      <c r="D1287" t="n">
        <v>97.747288055</v>
      </c>
      <c r="E1287" t="n">
        <v>1955.694693</v>
      </c>
      <c r="F1287" t="n">
        <v>1284</v>
      </c>
      <c r="G1287" t="n">
        <v>86.7</v>
      </c>
      <c r="H1287" t="n">
        <v>-0.1925465737772498</v>
      </c>
      <c r="I1287" t="n">
        <v>-0</v>
      </c>
      <c r="J1287" t="n">
        <v>0</v>
      </c>
      <c r="K1287" t="n">
        <v>0</v>
      </c>
      <c r="L1287" t="n">
        <v>-0.09165082462500074</v>
      </c>
      <c r="M1287" t="n">
        <v>0</v>
      </c>
      <c r="N1287" t="n">
        <v>89.95701432374416</v>
      </c>
      <c r="O1287" t="n">
        <v>1.538561987474832</v>
      </c>
      <c r="P1287" t="b">
        <v>1</v>
      </c>
      <c r="Q1287" t="n">
        <v>0</v>
      </c>
      <c r="R1287" t="b">
        <v>0</v>
      </c>
      <c r="S1287" t="n">
        <v>1.538561987474832</v>
      </c>
      <c r="T1287" t="n">
        <v>712.0374179428389</v>
      </c>
      <c r="U1287" t="n">
        <v>2808.275576366557</v>
      </c>
      <c r="V1287" t="n">
        <v>20.63400653303038</v>
      </c>
      <c r="W1287" t="n">
        <v>5</v>
      </c>
      <c r="X1287" t="n">
        <v>1892.777738471059</v>
      </c>
      <c r="Y1287" t="b">
        <v>0</v>
      </c>
      <c r="Z1287" t="n">
        <v>1892.777738471059</v>
      </c>
      <c r="AA1287" t="b">
        <v>0</v>
      </c>
      <c r="AB1287" t="n">
        <v>5.231746078354559</v>
      </c>
      <c r="AC1287" t="n">
        <v>1.538561987474832</v>
      </c>
      <c r="AD1287" t="b">
        <v>0</v>
      </c>
      <c r="AE1287" t="n">
        <v>0</v>
      </c>
      <c r="AF1287" t="n">
        <v>0</v>
      </c>
      <c r="AG1287" t="n">
        <v>0.7606788249778832</v>
      </c>
      <c r="AH1287" t="n">
        <v>43.71563869903788</v>
      </c>
      <c r="AI1287" t="n">
        <v>10.20435206388679</v>
      </c>
      <c r="AJ1287" t="n">
        <v>2.022617084838094</v>
      </c>
      <c r="AK1287" t="n">
        <v>2.442117526268751</v>
      </c>
      <c r="AL1287" t="n">
        <v>2.022617084838094</v>
      </c>
      <c r="AM1287" t="n">
        <v>0</v>
      </c>
      <c r="AN1287" t="n">
        <v>0</v>
      </c>
      <c r="AO1287" t="n">
        <v>2.02300123369453</v>
      </c>
      <c r="AP1287" t="n">
        <v>0</v>
      </c>
      <c r="AQ1287" t="n">
        <v>0.9636953484293009</v>
      </c>
      <c r="AR1287" t="n">
        <v>1</v>
      </c>
      <c r="AS1287" t="n">
        <v>0</v>
      </c>
      <c r="AT1287" t="n">
        <v>0</v>
      </c>
      <c r="AU1287" t="n">
        <v>0</v>
      </c>
      <c r="AV1287" t="n">
        <v>0.9794586276381283</v>
      </c>
      <c r="AW1287" t="n">
        <v>0.3079251645705407</v>
      </c>
    </row>
    <row r="1288" spans="1:49">
      <c r="A1288" t="n">
        <v>0</v>
      </c>
      <c r="B1288" t="n">
        <v>-21.42638506</v>
      </c>
      <c r="C1288" t="n">
        <v>61.463376255</v>
      </c>
      <c r="D1288" t="n">
        <v>97.66253108000001</v>
      </c>
      <c r="E1288" t="n">
        <v>1941.734247</v>
      </c>
      <c r="F1288" t="n">
        <v>1285</v>
      </c>
      <c r="G1288" t="n">
        <v>86</v>
      </c>
      <c r="H1288" t="n">
        <v>-0.1984072896370144</v>
      </c>
      <c r="I1288" t="n">
        <v>-0</v>
      </c>
      <c r="J1288" t="n">
        <v>0</v>
      </c>
      <c r="K1288" t="n">
        <v>0</v>
      </c>
      <c r="L1288" t="n">
        <v>-0.08790130845833616</v>
      </c>
      <c r="M1288" t="n">
        <v>0</v>
      </c>
      <c r="N1288" t="n">
        <v>89.94957460670943</v>
      </c>
      <c r="O1288" t="n">
        <v>1.198115480145248</v>
      </c>
      <c r="P1288" t="b">
        <v>1</v>
      </c>
      <c r="Q1288" t="n">
        <v>0</v>
      </c>
      <c r="R1288" t="b">
        <v>0</v>
      </c>
      <c r="S1288" t="n">
        <v>1.198115480145248</v>
      </c>
      <c r="T1288" t="n">
        <v>706.2885575903592</v>
      </c>
      <c r="U1288" t="n">
        <v>2785.602071136377</v>
      </c>
      <c r="V1288" t="n">
        <v>16.19898827560776</v>
      </c>
      <c r="W1288" t="n">
        <v>5</v>
      </c>
      <c r="X1288" t="n">
        <v>1877.495795945918</v>
      </c>
      <c r="Y1288" t="b">
        <v>0</v>
      </c>
      <c r="Z1288" t="n">
        <v>1877.495795945918</v>
      </c>
      <c r="AA1288" t="b">
        <v>0</v>
      </c>
      <c r="AB1288" t="n">
        <v>4.107248548582089</v>
      </c>
      <c r="AC1288" t="n">
        <v>1.198115480145248</v>
      </c>
      <c r="AD1288" t="b">
        <v>0</v>
      </c>
      <c r="AE1288" t="n">
        <v>0</v>
      </c>
      <c r="AF1288" t="n">
        <v>0</v>
      </c>
      <c r="AG1288" t="n">
        <v>0.719451941427281</v>
      </c>
      <c r="AH1288" t="n">
        <v>43.72823305469448</v>
      </c>
      <c r="AI1288" t="n">
        <v>8.47011485498539</v>
      </c>
      <c r="AJ1288" t="n">
        <v>1.665316904654358</v>
      </c>
      <c r="AK1288" t="n">
        <v>2.376274278454098</v>
      </c>
      <c r="AL1288" t="n">
        <v>1.665316904654358</v>
      </c>
      <c r="AM1288" t="n">
        <v>0</v>
      </c>
      <c r="AN1288" t="n">
        <v>0</v>
      </c>
      <c r="AO1288" t="n">
        <v>1.665679709186569</v>
      </c>
      <c r="AP1288" t="n">
        <v>0</v>
      </c>
      <c r="AQ1288" t="n">
        <v>0.8982134743092403</v>
      </c>
      <c r="AR1288" t="n">
        <v>1</v>
      </c>
      <c r="AS1288" t="n">
        <v>0</v>
      </c>
      <c r="AT1288" t="n">
        <v>0</v>
      </c>
      <c r="AU1288" t="n">
        <v>0</v>
      </c>
      <c r="AV1288" t="n">
        <v>0.9141716220961216</v>
      </c>
      <c r="AW1288" t="n">
        <v>0.2874000383849478</v>
      </c>
    </row>
    <row r="1289" spans="1:49">
      <c r="A1289" t="n">
        <v>0</v>
      </c>
      <c r="B1289" t="n">
        <v>-21.42638506</v>
      </c>
      <c r="C1289" t="n">
        <v>61.41204896000001</v>
      </c>
      <c r="D1289" t="n">
        <v>97.58097432</v>
      </c>
      <c r="E1289" t="n">
        <v>1928.1798515</v>
      </c>
      <c r="F1289" t="n">
        <v>1286</v>
      </c>
      <c r="G1289" t="n">
        <v>85.3</v>
      </c>
      <c r="H1289" t="n">
        <v>-0.1804909343413748</v>
      </c>
      <c r="I1289" t="n">
        <v>-0</v>
      </c>
      <c r="J1289" t="n">
        <v>0</v>
      </c>
      <c r="K1289" t="n">
        <v>0</v>
      </c>
      <c r="L1289" t="n">
        <v>-0.0858936965208324</v>
      </c>
      <c r="M1289" t="n">
        <v>0</v>
      </c>
      <c r="N1289" t="n">
        <v>89.9421348896747</v>
      </c>
      <c r="O1289" t="n">
        <v>1.821169454483862</v>
      </c>
      <c r="P1289" t="b">
        <v>1</v>
      </c>
      <c r="Q1289" t="n">
        <v>0</v>
      </c>
      <c r="R1289" t="b">
        <v>0</v>
      </c>
      <c r="S1289" t="n">
        <v>1.821169454483862</v>
      </c>
      <c r="T1289" t="n">
        <v>700.5396972378795</v>
      </c>
      <c r="U1289" t="n">
        <v>2762.928565906197</v>
      </c>
      <c r="V1289" t="n">
        <v>24.82498468240162</v>
      </c>
      <c r="W1289" t="n">
        <v>5</v>
      </c>
      <c r="X1289" t="n">
        <v>1862.213853420777</v>
      </c>
      <c r="Y1289" t="b">
        <v>0</v>
      </c>
      <c r="Z1289" t="n">
        <v>1862.213853420777</v>
      </c>
      <c r="AA1289" t="b">
        <v>0</v>
      </c>
      <c r="AB1289" t="n">
        <v>6.294367312982154</v>
      </c>
      <c r="AC1289" t="n">
        <v>1.821169454483862</v>
      </c>
      <c r="AD1289" t="b">
        <v>0</v>
      </c>
      <c r="AE1289" t="n">
        <v>0</v>
      </c>
      <c r="AF1289" t="n">
        <v>0</v>
      </c>
      <c r="AG1289" t="n">
        <v>0.7899124008904952</v>
      </c>
      <c r="AH1289" t="n">
        <v>43.73973008763513</v>
      </c>
      <c r="AI1289" t="n">
        <v>11.82260703335426</v>
      </c>
      <c r="AJ1289" t="n">
        <v>2.305533439443153</v>
      </c>
      <c r="AK1289" t="n">
        <v>2.483783126852543</v>
      </c>
      <c r="AL1289" t="n">
        <v>2.305533439443153</v>
      </c>
      <c r="AM1289" t="n">
        <v>0</v>
      </c>
      <c r="AN1289" t="n">
        <v>0</v>
      </c>
      <c r="AO1289" t="n">
        <v>2.305911008631061</v>
      </c>
      <c r="AP1289" t="n">
        <v>0</v>
      </c>
      <c r="AQ1289" t="n">
        <v>1.003268864675681</v>
      </c>
      <c r="AR1289" t="n">
        <v>1</v>
      </c>
      <c r="AS1289" t="n">
        <v>0</v>
      </c>
      <c r="AT1289" t="n">
        <v>0</v>
      </c>
      <c r="AU1289" t="n">
        <v>0</v>
      </c>
      <c r="AV1289" t="n">
        <v>1.018869369325397</v>
      </c>
      <c r="AW1289" t="n">
        <v>0.3203152326933392</v>
      </c>
    </row>
    <row r="1290" spans="1:49">
      <c r="A1290" t="n">
        <v>0</v>
      </c>
      <c r="B1290" t="n">
        <v>-21.42638506</v>
      </c>
      <c r="C1290" t="n">
        <v>61.358115145</v>
      </c>
      <c r="D1290" t="n">
        <v>97.495275925</v>
      </c>
      <c r="E1290" t="n">
        <v>1913.665118</v>
      </c>
      <c r="F1290" t="n">
        <v>1287</v>
      </c>
      <c r="G1290" t="n">
        <v>84.7</v>
      </c>
      <c r="H1290" t="n">
        <v>-0.1629623063308099</v>
      </c>
      <c r="I1290" t="n">
        <v>-0</v>
      </c>
      <c r="J1290" t="n">
        <v>0</v>
      </c>
      <c r="K1290" t="n">
        <v>0</v>
      </c>
      <c r="L1290" t="n">
        <v>-0.08479247460416817</v>
      </c>
      <c r="M1290" t="n">
        <v>0</v>
      </c>
      <c r="N1290" t="n">
        <v>89.93469517263998</v>
      </c>
      <c r="O1290" t="n">
        <v>2.434332004267999</v>
      </c>
      <c r="P1290" t="b">
        <v>1</v>
      </c>
      <c r="Q1290" t="n">
        <v>0</v>
      </c>
      <c r="R1290" t="b">
        <v>0</v>
      </c>
      <c r="S1290" t="n">
        <v>2.434332004267999</v>
      </c>
      <c r="T1290" t="n">
        <v>695.6121026500399</v>
      </c>
      <c r="U1290" t="n">
        <v>2743.494132851758</v>
      </c>
      <c r="V1290" t="n">
        <v>33.41827752536709</v>
      </c>
      <c r="W1290" t="n">
        <v>5</v>
      </c>
      <c r="X1290" t="n">
        <v>1849.115045542085</v>
      </c>
      <c r="Y1290" t="b">
        <v>0</v>
      </c>
      <c r="Z1290" t="n">
        <v>1849.115045542085</v>
      </c>
      <c r="AA1290" t="b">
        <v>0</v>
      </c>
      <c r="AB1290" t="n">
        <v>8.473194098723907</v>
      </c>
      <c r="AC1290" t="n">
        <v>2.434332004267999</v>
      </c>
      <c r="AD1290" t="b">
        <v>0</v>
      </c>
      <c r="AE1290" t="n">
        <v>0</v>
      </c>
      <c r="AF1290" t="n">
        <v>0</v>
      </c>
      <c r="AG1290" t="n">
        <v>0.8290753641328501</v>
      </c>
      <c r="AH1290" t="n">
        <v>43.75281680141369</v>
      </c>
      <c r="AI1290" t="n">
        <v>15.16328326877986</v>
      </c>
      <c r="AJ1290" t="n">
        <v>2.936201109791901</v>
      </c>
      <c r="AK1290" t="n">
        <v>2.591778671266644</v>
      </c>
      <c r="AL1290" t="n">
        <v>2.936201109791901</v>
      </c>
      <c r="AM1290" t="n">
        <v>0</v>
      </c>
      <c r="AN1290" t="n">
        <v>0</v>
      </c>
      <c r="AO1290" t="n">
        <v>2.936628477569921</v>
      </c>
      <c r="AP1290" t="n">
        <v>0</v>
      </c>
      <c r="AQ1290" t="n">
        <v>1.107063472374254</v>
      </c>
      <c r="AR1290" t="n">
        <v>1</v>
      </c>
      <c r="AS1290" t="n">
        <v>0</v>
      </c>
      <c r="AT1290" t="n">
        <v>0</v>
      </c>
      <c r="AU1290" t="n">
        <v>0</v>
      </c>
      <c r="AV1290" t="n">
        <v>1.12232063275985</v>
      </c>
      <c r="AW1290" t="n">
        <v>0.3528385536577993</v>
      </c>
    </row>
    <row r="1291" spans="1:49">
      <c r="A1291" t="n">
        <v>0</v>
      </c>
      <c r="B1291" t="n">
        <v>-21.42638506</v>
      </c>
      <c r="C1291" t="n">
        <v>61.30184371</v>
      </c>
      <c r="D1291" t="n">
        <v>97.40586316</v>
      </c>
      <c r="E1291" t="n">
        <v>1898.316981</v>
      </c>
      <c r="F1291" t="n">
        <v>1288</v>
      </c>
      <c r="G1291" t="n">
        <v>84.09999999999999</v>
      </c>
      <c r="H1291" t="n">
        <v>-0.1676598403353804</v>
      </c>
      <c r="I1291" t="n">
        <v>-0</v>
      </c>
      <c r="J1291" t="n">
        <v>0</v>
      </c>
      <c r="K1291" t="n">
        <v>0</v>
      </c>
      <c r="L1291" t="n">
        <v>-0.08359118906250046</v>
      </c>
      <c r="M1291" t="n">
        <v>0</v>
      </c>
      <c r="N1291" t="n">
        <v>89.92725545560525</v>
      </c>
      <c r="O1291" t="n">
        <v>2.156697074608823</v>
      </c>
      <c r="P1291" t="b">
        <v>1</v>
      </c>
      <c r="Q1291" t="n">
        <v>0</v>
      </c>
      <c r="R1291" t="b">
        <v>0</v>
      </c>
      <c r="S1291" t="n">
        <v>2.156697074608823</v>
      </c>
      <c r="T1291" t="n">
        <v>690.6845080622001</v>
      </c>
      <c r="U1291" t="n">
        <v>2724.059699797317</v>
      </c>
      <c r="V1291" t="n">
        <v>29.81815831997027</v>
      </c>
      <c r="W1291" t="n">
        <v>5</v>
      </c>
      <c r="X1291" t="n">
        <v>1836.016237663392</v>
      </c>
      <c r="Y1291" t="b">
        <v>0</v>
      </c>
      <c r="Z1291" t="n">
        <v>1836.016237663392</v>
      </c>
      <c r="AA1291" t="b">
        <v>0</v>
      </c>
      <c r="AB1291" t="n">
        <v>7.560384969566499</v>
      </c>
      <c r="AC1291" t="n">
        <v>2.156697074608823</v>
      </c>
      <c r="AD1291" t="b">
        <v>0</v>
      </c>
      <c r="AE1291" t="n">
        <v>0</v>
      </c>
      <c r="AF1291" t="n">
        <v>0</v>
      </c>
      <c r="AG1291" t="n">
        <v>0.8154904878988285</v>
      </c>
      <c r="AH1291" t="n">
        <v>43.76704874785499</v>
      </c>
      <c r="AI1291" t="n">
        <v>13.7551431299316</v>
      </c>
      <c r="AJ1291" t="n">
        <v>2.64466245359368</v>
      </c>
      <c r="AK1291" t="n">
        <v>2.537954747785461</v>
      </c>
      <c r="AL1291" t="n">
        <v>2.64466245359368</v>
      </c>
      <c r="AM1291" t="n">
        <v>0</v>
      </c>
      <c r="AN1291" t="n">
        <v>0</v>
      </c>
      <c r="AO1291" t="n">
        <v>2.645116753825254</v>
      </c>
      <c r="AP1291" t="n">
        <v>0</v>
      </c>
      <c r="AQ1291" t="n">
        <v>1.052279729750017</v>
      </c>
      <c r="AR1291" t="n">
        <v>1</v>
      </c>
      <c r="AS1291" t="n">
        <v>0</v>
      </c>
      <c r="AT1291" t="n">
        <v>0</v>
      </c>
      <c r="AU1291" t="n">
        <v>0</v>
      </c>
      <c r="AV1291" t="n">
        <v>1.067688164898854</v>
      </c>
      <c r="AW1291" t="n">
        <v>0.3356630332404048</v>
      </c>
    </row>
    <row r="1292" spans="1:49">
      <c r="A1292" t="n">
        <v>0</v>
      </c>
      <c r="B1292" t="n">
        <v>-21.42638506</v>
      </c>
      <c r="C1292" t="n">
        <v>61.245729325</v>
      </c>
      <c r="D1292" t="n">
        <v>97.31669993</v>
      </c>
      <c r="E1292" t="n">
        <v>1882.875653</v>
      </c>
      <c r="F1292" t="n">
        <v>1289</v>
      </c>
      <c r="G1292" t="n">
        <v>83.5</v>
      </c>
      <c r="H1292" t="n">
        <v>-0.1663983323276792</v>
      </c>
      <c r="I1292" t="n">
        <v>-0</v>
      </c>
      <c r="J1292" t="n">
        <v>0</v>
      </c>
      <c r="K1292" t="n">
        <v>0</v>
      </c>
      <c r="L1292" t="n">
        <v>-0.08267502041666475</v>
      </c>
      <c r="M1292" t="n">
        <v>0</v>
      </c>
      <c r="N1292" t="n">
        <v>89.91981573857052</v>
      </c>
      <c r="O1292" t="n">
        <v>2.118172054051561</v>
      </c>
      <c r="P1292" t="b">
        <v>1</v>
      </c>
      <c r="Q1292" t="n">
        <v>0</v>
      </c>
      <c r="R1292" t="b">
        <v>0</v>
      </c>
      <c r="S1292" t="n">
        <v>2.118172054051561</v>
      </c>
      <c r="T1292" t="n">
        <v>685.7569134743604</v>
      </c>
      <c r="U1292" t="n">
        <v>2704.625266742878</v>
      </c>
      <c r="V1292" t="n">
        <v>29.49595223299402</v>
      </c>
      <c r="W1292" t="n">
        <v>5</v>
      </c>
      <c r="X1292" t="n">
        <v>1822.9174297847</v>
      </c>
      <c r="Y1292" t="b">
        <v>0</v>
      </c>
      <c r="Z1292" t="n">
        <v>1822.9174297847</v>
      </c>
      <c r="AA1292" t="b">
        <v>0</v>
      </c>
      <c r="AB1292" t="n">
        <v>7.478689714247978</v>
      </c>
      <c r="AC1292" t="n">
        <v>2.118172054051561</v>
      </c>
      <c r="AD1292" t="b">
        <v>0</v>
      </c>
      <c r="AE1292" t="n">
        <v>0</v>
      </c>
      <c r="AF1292" t="n">
        <v>0</v>
      </c>
      <c r="AG1292" t="n">
        <v>0.8144664674079399</v>
      </c>
      <c r="AH1292" t="n">
        <v>43.78065967590503</v>
      </c>
      <c r="AI1292" t="n">
        <v>13.62361650054846</v>
      </c>
      <c r="AJ1292" t="n">
        <v>2.600686632063192</v>
      </c>
      <c r="AK1292" t="n">
        <v>2.527637696026236</v>
      </c>
      <c r="AL1292" t="n">
        <v>2.600686632063192</v>
      </c>
      <c r="AM1292" t="n">
        <v>0</v>
      </c>
      <c r="AN1292" t="n">
        <v>0</v>
      </c>
      <c r="AO1292" t="n">
        <v>2.601132725253255</v>
      </c>
      <c r="AP1292" t="n">
        <v>0</v>
      </c>
      <c r="AQ1292" t="n">
        <v>1.040039232182009</v>
      </c>
      <c r="AR1292" t="n">
        <v>1</v>
      </c>
      <c r="AS1292" t="n">
        <v>0</v>
      </c>
      <c r="AT1292" t="n">
        <v>0</v>
      </c>
      <c r="AU1292" t="n">
        <v>0</v>
      </c>
      <c r="AV1292" t="n">
        <v>1.055463979291447</v>
      </c>
      <c r="AW1292" t="n">
        <v>0.3318199568115631</v>
      </c>
    </row>
    <row r="1293" spans="1:49">
      <c r="A1293" t="n">
        <v>0</v>
      </c>
      <c r="B1293" t="n">
        <v>-21.42638506</v>
      </c>
      <c r="C1293" t="n">
        <v>61.19127508</v>
      </c>
      <c r="D1293" t="n">
        <v>97.23017459499999</v>
      </c>
      <c r="E1293" t="n">
        <v>1867.806893</v>
      </c>
      <c r="F1293" t="n">
        <v>1290</v>
      </c>
      <c r="G1293" t="n">
        <v>82.90000000000001</v>
      </c>
      <c r="H1293" t="n">
        <v>-0.166746830353901</v>
      </c>
      <c r="I1293" t="n">
        <v>-0</v>
      </c>
      <c r="J1293" t="n">
        <v>0</v>
      </c>
      <c r="K1293" t="n">
        <v>0</v>
      </c>
      <c r="L1293" t="n">
        <v>-0.08189861031249929</v>
      </c>
      <c r="M1293" t="n">
        <v>0</v>
      </c>
      <c r="N1293" t="n">
        <v>89.91237602153579</v>
      </c>
      <c r="O1293" t="n">
        <v>2.017462514149416</v>
      </c>
      <c r="P1293" t="b">
        <v>1</v>
      </c>
      <c r="Q1293" t="n">
        <v>0</v>
      </c>
      <c r="R1293" t="b">
        <v>0</v>
      </c>
      <c r="S1293" t="n">
        <v>2.017462514149416</v>
      </c>
      <c r="T1293" t="n">
        <v>680.8293188865207</v>
      </c>
      <c r="U1293" t="n">
        <v>2685.190833688438</v>
      </c>
      <c r="V1293" t="n">
        <v>28.29688346747014</v>
      </c>
      <c r="W1293" t="n">
        <v>5</v>
      </c>
      <c r="X1293" t="n">
        <v>1809.818621906007</v>
      </c>
      <c r="Y1293" t="b">
        <v>0</v>
      </c>
      <c r="Z1293" t="n">
        <v>1809.818621906007</v>
      </c>
      <c r="AA1293" t="b">
        <v>0</v>
      </c>
      <c r="AB1293" t="n">
        <v>7.174666193577623</v>
      </c>
      <c r="AC1293" t="n">
        <v>2.017462514149416</v>
      </c>
      <c r="AD1293" t="b">
        <v>0</v>
      </c>
      <c r="AE1293" t="n">
        <v>0</v>
      </c>
      <c r="AF1293" t="n">
        <v>0</v>
      </c>
      <c r="AG1293" t="n">
        <v>0.8094616286725013</v>
      </c>
      <c r="AH1293" t="n">
        <v>43.79410166306261</v>
      </c>
      <c r="AI1293" t="n">
        <v>13.15059905825918</v>
      </c>
      <c r="AJ1293" t="n">
        <v>2.492351017870988</v>
      </c>
      <c r="AK1293" t="n">
        <v>2.505693726541642</v>
      </c>
      <c r="AL1293" t="n">
        <v>2.492351017870988</v>
      </c>
      <c r="AM1293" t="n">
        <v>0</v>
      </c>
      <c r="AN1293" t="n">
        <v>0</v>
      </c>
      <c r="AO1293" t="n">
        <v>2.492755111627249</v>
      </c>
      <c r="AP1293" t="n">
        <v>0</v>
      </c>
      <c r="AQ1293" t="n">
        <v>1.016814121680872</v>
      </c>
      <c r="AR1293" t="n">
        <v>1</v>
      </c>
      <c r="AS1293" t="n">
        <v>0</v>
      </c>
      <c r="AT1293" t="n">
        <v>0</v>
      </c>
      <c r="AU1293" t="n">
        <v>0</v>
      </c>
      <c r="AV1293" t="n">
        <v>1.032286195573386</v>
      </c>
      <c r="AW1293" t="n">
        <v>0.3245332550924975</v>
      </c>
    </row>
    <row r="1294" spans="1:49">
      <c r="A1294" t="n">
        <v>0</v>
      </c>
      <c r="B1294" t="n">
        <v>-21.42638506</v>
      </c>
      <c r="C1294" t="n">
        <v>61.14096716</v>
      </c>
      <c r="D1294" t="n">
        <v>97.150237585</v>
      </c>
      <c r="E1294" t="n">
        <v>1853.8373165</v>
      </c>
      <c r="F1294" t="n">
        <v>1291</v>
      </c>
      <c r="G1294" t="n">
        <v>82.3</v>
      </c>
      <c r="H1294" t="n">
        <v>-0.1666143462567256</v>
      </c>
      <c r="I1294" t="n">
        <v>-0</v>
      </c>
      <c r="J1294" t="n">
        <v>0</v>
      </c>
      <c r="K1294" t="n">
        <v>0</v>
      </c>
      <c r="L1294" t="n">
        <v>-0.08000822697916965</v>
      </c>
      <c r="M1294" t="n">
        <v>0</v>
      </c>
      <c r="N1294" t="n">
        <v>89.90493630450106</v>
      </c>
      <c r="O1294" t="n">
        <v>1.937165911987498</v>
      </c>
      <c r="P1294" t="b">
        <v>1</v>
      </c>
      <c r="Q1294" t="n">
        <v>0</v>
      </c>
      <c r="R1294" t="b">
        <v>0</v>
      </c>
      <c r="S1294" t="n">
        <v>1.937165911987498</v>
      </c>
      <c r="T1294" t="n">
        <v>675.901724298681</v>
      </c>
      <c r="U1294" t="n">
        <v>2665.756400633998</v>
      </c>
      <c r="V1294" t="n">
        <v>27.36873004446023</v>
      </c>
      <c r="W1294" t="n">
        <v>5</v>
      </c>
      <c r="X1294" t="n">
        <v>1796.719814027314</v>
      </c>
      <c r="Y1294" t="b">
        <v>0</v>
      </c>
      <c r="Z1294" t="n">
        <v>1796.719814027314</v>
      </c>
      <c r="AA1294" t="b">
        <v>0</v>
      </c>
      <c r="AB1294" t="n">
        <v>6.939333175573081</v>
      </c>
      <c r="AC1294" t="n">
        <v>1.937165911987498</v>
      </c>
      <c r="AD1294" t="b">
        <v>0</v>
      </c>
      <c r="AE1294" t="n">
        <v>0</v>
      </c>
      <c r="AF1294" t="n">
        <v>0</v>
      </c>
      <c r="AG1294" t="n">
        <v>0.8054186965508808</v>
      </c>
      <c r="AH1294" t="n">
        <v>43.80724990694815</v>
      </c>
      <c r="AI1294" t="n">
        <v>12.78309852426546</v>
      </c>
      <c r="AJ1294" t="n">
        <v>2.405166307019198</v>
      </c>
      <c r="AK1294" t="n">
        <v>2.487351972970085</v>
      </c>
      <c r="AL1294" t="n">
        <v>2.405166307019198</v>
      </c>
      <c r="AM1294" t="n">
        <v>0</v>
      </c>
      <c r="AN1294" t="n">
        <v>0</v>
      </c>
      <c r="AO1294" t="n">
        <v>2.405518075161835</v>
      </c>
      <c r="AP1294" t="n">
        <v>0</v>
      </c>
      <c r="AQ1294" t="n">
        <v>0.9975545884944265</v>
      </c>
      <c r="AR1294" t="n">
        <v>1</v>
      </c>
      <c r="AS1294" t="n">
        <v>0</v>
      </c>
      <c r="AT1294" t="n">
        <v>0</v>
      </c>
      <c r="AU1294" t="n">
        <v>0</v>
      </c>
      <c r="AV1294" t="n">
        <v>1.013060937573303</v>
      </c>
      <c r="AW1294" t="n">
        <v>0.318489160358387</v>
      </c>
    </row>
    <row r="1295" spans="1:49">
      <c r="A1295" t="n">
        <v>0</v>
      </c>
      <c r="B1295" t="n">
        <v>-21.42638506</v>
      </c>
      <c r="C1295" t="n">
        <v>61.094018315</v>
      </c>
      <c r="D1295" t="n">
        <v>97.075637985</v>
      </c>
      <c r="E1295" t="n">
        <v>1840.7137795</v>
      </c>
      <c r="F1295" t="n">
        <v>1292</v>
      </c>
      <c r="G1295" t="n">
        <v>81.7</v>
      </c>
      <c r="H1295" t="n">
        <v>-0.1667957846191825</v>
      </c>
      <c r="I1295" t="n">
        <v>-0</v>
      </c>
      <c r="J1295" t="n">
        <v>0</v>
      </c>
      <c r="K1295" t="n">
        <v>0</v>
      </c>
      <c r="L1295" t="n">
        <v>-0.07756183827083302</v>
      </c>
      <c r="M1295" t="n">
        <v>0</v>
      </c>
      <c r="N1295" t="n">
        <v>89.89749658746634</v>
      </c>
      <c r="O1295" t="n">
        <v>1.846204016738453</v>
      </c>
      <c r="P1295" t="b">
        <v>1</v>
      </c>
      <c r="Q1295" t="n">
        <v>0</v>
      </c>
      <c r="R1295" t="b">
        <v>0</v>
      </c>
      <c r="S1295" t="n">
        <v>1.846204016738453</v>
      </c>
      <c r="T1295" t="n">
        <v>670.9741297108413</v>
      </c>
      <c r="U1295" t="n">
        <v>2646.321967579558</v>
      </c>
      <c r="V1295" t="n">
        <v>26.27515567671724</v>
      </c>
      <c r="W1295" t="n">
        <v>5</v>
      </c>
      <c r="X1295" t="n">
        <v>1783.621006148622</v>
      </c>
      <c r="Y1295" t="b">
        <v>0</v>
      </c>
      <c r="Z1295" t="n">
        <v>1783.621006148622</v>
      </c>
      <c r="AA1295" t="b">
        <v>0</v>
      </c>
      <c r="AB1295" t="n">
        <v>6.662057727362384</v>
      </c>
      <c r="AC1295" t="n">
        <v>1.846204016738453</v>
      </c>
      <c r="AD1295" t="b">
        <v>0</v>
      </c>
      <c r="AE1295" t="n">
        <v>0</v>
      </c>
      <c r="AF1295" t="n">
        <v>0</v>
      </c>
      <c r="AG1295" t="n">
        <v>0.8002763030076119</v>
      </c>
      <c r="AH1295" t="n">
        <v>43.82014272206897</v>
      </c>
      <c r="AI1295" t="n">
        <v>12.35118247134233</v>
      </c>
      <c r="AJ1295" t="n">
        <v>2.306958246545622</v>
      </c>
      <c r="AK1295" t="n">
        <v>2.46682382540407</v>
      </c>
      <c r="AL1295" t="n">
        <v>2.306958246545622</v>
      </c>
      <c r="AM1295" t="n">
        <v>0</v>
      </c>
      <c r="AN1295" t="n">
        <v>0</v>
      </c>
      <c r="AO1295" t="n">
        <v>2.30728600725503</v>
      </c>
      <c r="AP1295" t="n">
        <v>0</v>
      </c>
      <c r="AQ1295" t="n">
        <v>0.9766378828492617</v>
      </c>
      <c r="AR1295" t="n">
        <v>1</v>
      </c>
      <c r="AS1295" t="n">
        <v>0</v>
      </c>
      <c r="AT1295" t="n">
        <v>0</v>
      </c>
      <c r="AU1295" t="n">
        <v>0</v>
      </c>
      <c r="AV1295" t="n">
        <v>0.9921823320887951</v>
      </c>
      <c r="AW1295" t="n">
        <v>0.31192528124353</v>
      </c>
    </row>
    <row r="1296" spans="1:49">
      <c r="A1296" t="n">
        <v>0</v>
      </c>
      <c r="B1296" t="n">
        <v>-21.42638506</v>
      </c>
      <c r="C1296" t="n">
        <v>61.04778489</v>
      </c>
      <c r="D1296" t="n">
        <v>97.00217516000001</v>
      </c>
      <c r="E1296" t="n">
        <v>1827.6850635</v>
      </c>
      <c r="F1296" t="n">
        <v>1293</v>
      </c>
      <c r="G1296" t="n">
        <v>81.09999999999999</v>
      </c>
      <c r="H1296" t="n">
        <v>-0.1662025152665443</v>
      </c>
      <c r="I1296" t="n">
        <v>-0</v>
      </c>
      <c r="J1296" t="n">
        <v>0</v>
      </c>
      <c r="K1296" t="n">
        <v>0</v>
      </c>
      <c r="L1296" t="n">
        <v>-0.07557574112500026</v>
      </c>
      <c r="M1296" t="n">
        <v>0</v>
      </c>
      <c r="N1296" t="n">
        <v>89.89005687043161</v>
      </c>
      <c r="O1296" t="n">
        <v>1.786512157722387</v>
      </c>
      <c r="P1296" t="b">
        <v>1</v>
      </c>
      <c r="Q1296" t="n">
        <v>0</v>
      </c>
      <c r="R1296" t="b">
        <v>0</v>
      </c>
      <c r="S1296" t="n">
        <v>1.786512157722387</v>
      </c>
      <c r="T1296" t="n">
        <v>666.0465351230015</v>
      </c>
      <c r="U1296" t="n">
        <v>2626.887534525118</v>
      </c>
      <c r="V1296" t="n">
        <v>25.61372749212878</v>
      </c>
      <c r="W1296" t="n">
        <v>5</v>
      </c>
      <c r="X1296" t="n">
        <v>1770.52219826993</v>
      </c>
      <c r="Y1296" t="b">
        <v>0</v>
      </c>
      <c r="Z1296" t="n">
        <v>1770.52219826993</v>
      </c>
      <c r="AA1296" t="b">
        <v>0</v>
      </c>
      <c r="AB1296" t="n">
        <v>6.494352812405878</v>
      </c>
      <c r="AC1296" t="n">
        <v>1.786512157722387</v>
      </c>
      <c r="AD1296" t="b">
        <v>0</v>
      </c>
      <c r="AE1296" t="n">
        <v>0</v>
      </c>
      <c r="AF1296" t="n">
        <v>0</v>
      </c>
      <c r="AG1296" t="n">
        <v>0.7971441756627058</v>
      </c>
      <c r="AH1296" t="n">
        <v>43.83275487175626</v>
      </c>
      <c r="AI1296" t="n">
        <v>12.08757285258666</v>
      </c>
      <c r="AJ1296" t="n">
        <v>2.241140576906518</v>
      </c>
      <c r="AK1296" t="n">
        <v>2.452034555248567</v>
      </c>
      <c r="AL1296" t="n">
        <v>2.241140576906518</v>
      </c>
      <c r="AM1296" t="n">
        <v>0</v>
      </c>
      <c r="AN1296" t="n">
        <v>0</v>
      </c>
      <c r="AO1296" t="n">
        <v>2.241466659923204</v>
      </c>
      <c r="AP1296" t="n">
        <v>0</v>
      </c>
      <c r="AQ1296" t="n">
        <v>0.961344230169476</v>
      </c>
      <c r="AR1296" t="n">
        <v>1</v>
      </c>
      <c r="AS1296" t="n">
        <v>0</v>
      </c>
      <c r="AT1296" t="n">
        <v>0</v>
      </c>
      <c r="AU1296" t="n">
        <v>0</v>
      </c>
      <c r="AV1296" t="n">
        <v>0.9769082222343143</v>
      </c>
      <c r="AW1296" t="n">
        <v>0.3071233604090063</v>
      </c>
    </row>
    <row r="1297" spans="1:49">
      <c r="A1297" t="n">
        <v>0</v>
      </c>
      <c r="B1297" t="n">
        <v>-21.42638506</v>
      </c>
      <c r="C1297" t="n">
        <v>61.001791345</v>
      </c>
      <c r="D1297" t="n">
        <v>96.929093495</v>
      </c>
      <c r="E1297" t="n">
        <v>1814.6285445</v>
      </c>
      <c r="F1297" t="n">
        <v>1294</v>
      </c>
      <c r="G1297" t="n">
        <v>80.5</v>
      </c>
      <c r="H1297" t="n">
        <v>-0.1683941543146581</v>
      </c>
      <c r="I1297" t="n">
        <v>-0</v>
      </c>
      <c r="J1297" t="n">
        <v>0</v>
      </c>
      <c r="K1297" t="n">
        <v>0</v>
      </c>
      <c r="L1297" t="n">
        <v>-0.07428146652083378</v>
      </c>
      <c r="M1297" t="n">
        <v>0</v>
      </c>
      <c r="N1297" t="n">
        <v>89.88261715339688</v>
      </c>
      <c r="O1297" t="n">
        <v>1.622146298229224</v>
      </c>
      <c r="P1297" t="b">
        <v>1</v>
      </c>
      <c r="Q1297" t="n">
        <v>0</v>
      </c>
      <c r="R1297" t="b">
        <v>0</v>
      </c>
      <c r="S1297" t="n">
        <v>1.622146298229224</v>
      </c>
      <c r="T1297" t="n">
        <v>661.1189405351619</v>
      </c>
      <c r="U1297" t="n">
        <v>2607.453101470679</v>
      </c>
      <c r="V1297" t="n">
        <v>23.43051326641002</v>
      </c>
      <c r="W1297" t="n">
        <v>5</v>
      </c>
      <c r="X1297" t="n">
        <v>1757.423390391237</v>
      </c>
      <c r="Y1297" t="b">
        <v>0</v>
      </c>
      <c r="Z1297" t="n">
        <v>1757.423390391237</v>
      </c>
      <c r="AA1297" t="b">
        <v>0</v>
      </c>
      <c r="AB1297" t="n">
        <v>5.94079950973885</v>
      </c>
      <c r="AC1297" t="n">
        <v>1.622146298229224</v>
      </c>
      <c r="AD1297" t="b">
        <v>0</v>
      </c>
      <c r="AE1297" t="n">
        <v>0</v>
      </c>
      <c r="AF1297" t="n">
        <v>0</v>
      </c>
      <c r="AG1297" t="n">
        <v>0.7847916564570574</v>
      </c>
      <c r="AH1297" t="n">
        <v>43.8451506353829</v>
      </c>
      <c r="AI1297" t="n">
        <v>11.23131537336114</v>
      </c>
      <c r="AJ1297" t="n">
        <v>2.066976993043485</v>
      </c>
      <c r="AK1297" t="n">
        <v>2.417072777309437</v>
      </c>
      <c r="AL1297" t="n">
        <v>2.066976993043485</v>
      </c>
      <c r="AM1297" t="n">
        <v>0</v>
      </c>
      <c r="AN1297" t="n">
        <v>0</v>
      </c>
      <c r="AO1297" t="n">
        <v>2.067304436712399</v>
      </c>
      <c r="AP1297" t="n">
        <v>0</v>
      </c>
      <c r="AQ1297" t="n">
        <v>0.927267575406482</v>
      </c>
      <c r="AR1297" t="n">
        <v>1</v>
      </c>
      <c r="AS1297" t="n">
        <v>0</v>
      </c>
      <c r="AT1297" t="n">
        <v>0</v>
      </c>
      <c r="AU1297" t="n">
        <v>0</v>
      </c>
      <c r="AV1297" t="n">
        <v>0.9429027791265663</v>
      </c>
      <c r="AW1297" t="n">
        <v>0.2964326263955671</v>
      </c>
    </row>
    <row r="1298" spans="1:49">
      <c r="A1298" t="n">
        <v>0</v>
      </c>
      <c r="B1298" t="n">
        <v>-21.42638506</v>
      </c>
      <c r="C1298" t="n">
        <v>60.95603138</v>
      </c>
      <c r="D1298" t="n">
        <v>96.85638297</v>
      </c>
      <c r="E1298" t="n">
        <v>1801.545462</v>
      </c>
      <c r="F1298" t="n">
        <v>1295</v>
      </c>
      <c r="G1298" t="n">
        <v>79.90000000000001</v>
      </c>
      <c r="H1298" t="n">
        <v>-0.1602208674748162</v>
      </c>
      <c r="I1298" t="n">
        <v>-0</v>
      </c>
      <c r="J1298" t="n">
        <v>0</v>
      </c>
      <c r="K1298" t="n">
        <v>0</v>
      </c>
      <c r="L1298" t="n">
        <v>-0.07403905722916387</v>
      </c>
      <c r="M1298" t="n">
        <v>0</v>
      </c>
      <c r="N1298" t="n">
        <v>89.87517743636215</v>
      </c>
      <c r="O1298" t="n">
        <v>1.851466864915648</v>
      </c>
      <c r="P1298" t="b">
        <v>1</v>
      </c>
      <c r="Q1298" t="n">
        <v>0</v>
      </c>
      <c r="R1298" t="b">
        <v>0</v>
      </c>
      <c r="S1298" t="n">
        <v>1.851466864915648</v>
      </c>
      <c r="T1298" t="n">
        <v>656.1913459473221</v>
      </c>
      <c r="U1298" t="n">
        <v>2588.018668416239</v>
      </c>
      <c r="V1298" t="n">
        <v>26.94367476883813</v>
      </c>
      <c r="W1298" t="n">
        <v>5</v>
      </c>
      <c r="X1298" t="n">
        <v>1744.324582512545</v>
      </c>
      <c r="Y1298" t="b">
        <v>0</v>
      </c>
      <c r="Z1298" t="n">
        <v>1744.324582512545</v>
      </c>
      <c r="AA1298" t="b">
        <v>0</v>
      </c>
      <c r="AB1298" t="n">
        <v>6.83156053976626</v>
      </c>
      <c r="AC1298" t="n">
        <v>1.851466864915648</v>
      </c>
      <c r="AD1298" t="b">
        <v>0</v>
      </c>
      <c r="AE1298" t="n">
        <v>0</v>
      </c>
      <c r="AF1298" t="n">
        <v>0</v>
      </c>
      <c r="AG1298" t="n">
        <v>0.8048476820009526</v>
      </c>
      <c r="AH1298" t="n">
        <v>43.85709131244985</v>
      </c>
      <c r="AI1298" t="n">
        <v>12.59349653958192</v>
      </c>
      <c r="AJ1298" t="n">
        <v>2.300394107258493</v>
      </c>
      <c r="AK1298" t="n">
        <v>2.457650041412393</v>
      </c>
      <c r="AL1298" t="n">
        <v>2.300394107258493</v>
      </c>
      <c r="AM1298" t="n">
        <v>0</v>
      </c>
      <c r="AN1298" t="n">
        <v>0</v>
      </c>
      <c r="AO1298" t="n">
        <v>2.300722691475281</v>
      </c>
      <c r="AP1298" t="n">
        <v>0</v>
      </c>
      <c r="AQ1298" t="n">
        <v>0.9638558778648458</v>
      </c>
      <c r="AR1298" t="n">
        <v>1</v>
      </c>
      <c r="AS1298" t="n">
        <v>0</v>
      </c>
      <c r="AT1298" t="n">
        <v>0</v>
      </c>
      <c r="AU1298" t="n">
        <v>0</v>
      </c>
      <c r="AV1298" t="n">
        <v>0.9793592397587899</v>
      </c>
      <c r="AW1298" t="n">
        <v>0.3078939187085533</v>
      </c>
    </row>
    <row r="1299" spans="1:49">
      <c r="A1299" t="n">
        <v>0</v>
      </c>
      <c r="B1299" t="n">
        <v>-21.42638506</v>
      </c>
      <c r="C1299" t="n">
        <v>60.91052465</v>
      </c>
      <c r="D1299" t="n">
        <v>96.78407483000001</v>
      </c>
      <c r="E1299" t="n">
        <v>1788.443458</v>
      </c>
      <c r="F1299" t="n">
        <v>1296</v>
      </c>
      <c r="G1299" t="n">
        <v>79.40000000000001</v>
      </c>
      <c r="H1299" t="n">
        <v>-0.1073890424527448</v>
      </c>
      <c r="I1299" t="n">
        <v>-0</v>
      </c>
      <c r="J1299" t="n">
        <v>0</v>
      </c>
      <c r="K1299" t="n">
        <v>0</v>
      </c>
      <c r="L1299" t="n">
        <v>-0.07314980839583057</v>
      </c>
      <c r="M1299" t="n">
        <v>0</v>
      </c>
      <c r="N1299" t="n">
        <v>89.86773771932742</v>
      </c>
      <c r="O1299" t="n">
        <v>3.765172485009411</v>
      </c>
      <c r="P1299" t="b">
        <v>1</v>
      </c>
      <c r="Q1299" t="n">
        <v>0</v>
      </c>
      <c r="R1299" t="b">
        <v>0</v>
      </c>
      <c r="S1299" t="n">
        <v>3.765172485009411</v>
      </c>
      <c r="T1299" t="n">
        <v>652.0850171241224</v>
      </c>
      <c r="U1299" t="n">
        <v>2571.823307537539</v>
      </c>
      <c r="V1299" t="n">
        <v>55.13813047498177</v>
      </c>
      <c r="W1299" t="n">
        <v>5</v>
      </c>
      <c r="X1299" t="n">
        <v>1733.408909280301</v>
      </c>
      <c r="Y1299" t="b">
        <v>0</v>
      </c>
      <c r="Z1299" t="n">
        <v>1733.408909280301</v>
      </c>
      <c r="AA1299" t="b">
        <v>0</v>
      </c>
      <c r="AB1299" t="n">
        <v>13.98025620562418</v>
      </c>
      <c r="AC1299" t="n">
        <v>3.765172485009411</v>
      </c>
      <c r="AD1299" t="b">
        <v>0</v>
      </c>
      <c r="AE1299" t="n">
        <v>0</v>
      </c>
      <c r="AF1299" t="n">
        <v>0</v>
      </c>
      <c r="AG1299" t="n">
        <v>0.880078320467981</v>
      </c>
      <c r="AH1299" t="n">
        <v>43.86944991844521</v>
      </c>
      <c r="AI1299" t="n">
        <v>23.56860680151791</v>
      </c>
      <c r="AJ1299" t="n">
        <v>4.278224332360879</v>
      </c>
      <c r="AK1299" t="n">
        <v>2.826386911867793</v>
      </c>
      <c r="AL1299" t="n">
        <v>4.278224332360879</v>
      </c>
      <c r="AM1299" t="n">
        <v>0</v>
      </c>
      <c r="AN1299" t="n">
        <v>0</v>
      </c>
      <c r="AO1299" t="n">
        <v>4.278553739158269</v>
      </c>
      <c r="AP1299" t="n">
        <v>0</v>
      </c>
      <c r="AQ1299" t="n">
        <v>1.305787677531076</v>
      </c>
      <c r="AR1299" t="n">
        <v>1</v>
      </c>
      <c r="AS1299" t="n">
        <v>0</v>
      </c>
      <c r="AT1299" t="n">
        <v>0</v>
      </c>
      <c r="AU1299" t="n">
        <v>0</v>
      </c>
      <c r="AV1299" t="n">
        <v>1.320337743080991</v>
      </c>
      <c r="AW1299" t="n">
        <v>0.4150917714690042</v>
      </c>
    </row>
    <row r="1300" spans="1:49">
      <c r="A1300" t="n">
        <v>0</v>
      </c>
      <c r="B1300" t="n">
        <v>-21.42638506</v>
      </c>
      <c r="C1300" t="n">
        <v>60.86528206</v>
      </c>
      <c r="D1300" t="n">
        <v>96.712186405</v>
      </c>
      <c r="E1300" t="n">
        <v>1775.32762</v>
      </c>
      <c r="F1300" t="n">
        <v>1297</v>
      </c>
      <c r="G1300" t="n">
        <v>79.09999999999999</v>
      </c>
      <c r="H1300" t="n">
        <v>-0.07688962938087762</v>
      </c>
      <c r="I1300" t="n">
        <v>-0</v>
      </c>
      <c r="J1300" t="n">
        <v>0</v>
      </c>
      <c r="K1300" t="n">
        <v>0</v>
      </c>
      <c r="L1300" t="n">
        <v>-0.06945224974999958</v>
      </c>
      <c r="M1300" t="n">
        <v>0</v>
      </c>
      <c r="N1300" t="n">
        <v>89.86029800229269</v>
      </c>
      <c r="O1300" t="n">
        <v>4.857114921194555</v>
      </c>
      <c r="P1300" t="b">
        <v>1</v>
      </c>
      <c r="Q1300" t="n">
        <v>0</v>
      </c>
      <c r="R1300" t="b">
        <v>0</v>
      </c>
      <c r="S1300" t="n">
        <v>4.857114921194555</v>
      </c>
      <c r="T1300" t="n">
        <v>649.6212198302024</v>
      </c>
      <c r="U1300" t="n">
        <v>2562.106091010318</v>
      </c>
      <c r="V1300" t="n">
        <v>71.39857738103785</v>
      </c>
      <c r="W1300" t="n">
        <v>5</v>
      </c>
      <c r="X1300" t="n">
        <v>1726.859505340955</v>
      </c>
      <c r="Y1300" t="b">
        <v>0</v>
      </c>
      <c r="Z1300" t="n">
        <v>1726.859505340955</v>
      </c>
      <c r="AA1300" t="b">
        <v>0</v>
      </c>
      <c r="AB1300" t="n">
        <v>18.10308757125706</v>
      </c>
      <c r="AC1300" t="n">
        <v>4.857114921194555</v>
      </c>
      <c r="AD1300" t="b">
        <v>0</v>
      </c>
      <c r="AE1300" t="n">
        <v>0</v>
      </c>
      <c r="AF1300" t="n">
        <v>0</v>
      </c>
      <c r="AG1300" t="n">
        <v>0.8983632563159734</v>
      </c>
      <c r="AH1300" t="n">
        <v>43.88489401140831</v>
      </c>
      <c r="AI1300" t="n">
        <v>29.89790620214104</v>
      </c>
      <c r="AJ1300" t="n">
        <v>5.406626870641073</v>
      </c>
      <c r="AK1300" t="n">
        <v>3.038725829356078</v>
      </c>
      <c r="AL1300" t="n">
        <v>5.406626870641073</v>
      </c>
      <c r="AM1300" t="n">
        <v>0</v>
      </c>
      <c r="AN1300" t="n">
        <v>0</v>
      </c>
      <c r="AO1300" t="n">
        <v>5.406956861141608</v>
      </c>
      <c r="AP1300" t="n">
        <v>0</v>
      </c>
      <c r="AQ1300" t="n">
        <v>1.501734651093786</v>
      </c>
      <c r="AR1300" t="n">
        <v>1</v>
      </c>
      <c r="AS1300" t="n">
        <v>0</v>
      </c>
      <c r="AT1300" t="n">
        <v>0</v>
      </c>
      <c r="AU1300" t="n">
        <v>0</v>
      </c>
      <c r="AV1300" t="n">
        <v>1.515769156995367</v>
      </c>
      <c r="AW1300" t="n">
        <v>0.4765320902264712</v>
      </c>
    </row>
    <row r="1301" spans="1:49">
      <c r="A1301" t="n">
        <v>0</v>
      </c>
      <c r="B1301" t="n">
        <v>-21.42638506</v>
      </c>
      <c r="C1301" t="n">
        <v>60.82031246</v>
      </c>
      <c r="D1301" t="n">
        <v>96.640731735</v>
      </c>
      <c r="E1301" t="n">
        <v>1762.2023975</v>
      </c>
      <c r="F1301" t="n">
        <v>1298</v>
      </c>
      <c r="G1301" t="n">
        <v>78.8</v>
      </c>
      <c r="H1301" t="n">
        <v>-0.08505244002375179</v>
      </c>
      <c r="I1301" t="n">
        <v>-0</v>
      </c>
      <c r="J1301" t="n">
        <v>0</v>
      </c>
      <c r="K1301" t="n">
        <v>0</v>
      </c>
      <c r="L1301" t="n">
        <v>-0.06393462860416543</v>
      </c>
      <c r="M1301" t="n">
        <v>0</v>
      </c>
      <c r="N1301" t="n">
        <v>89.85285828525797</v>
      </c>
      <c r="O1301" t="n">
        <v>4.502542373309762</v>
      </c>
      <c r="P1301" t="b">
        <v>1</v>
      </c>
      <c r="Q1301" t="n">
        <v>0</v>
      </c>
      <c r="R1301" t="b">
        <v>0</v>
      </c>
      <c r="S1301" t="n">
        <v>4.502542373309762</v>
      </c>
      <c r="T1301" t="n">
        <v>647.1574225362826</v>
      </c>
      <c r="U1301" t="n">
        <v>2552.388874483099</v>
      </c>
      <c r="V1301" t="n">
        <v>66.4384136136014</v>
      </c>
      <c r="W1301" t="n">
        <v>5</v>
      </c>
      <c r="X1301" t="n">
        <v>1720.310101401609</v>
      </c>
      <c r="Y1301" t="b">
        <v>0</v>
      </c>
      <c r="Z1301" t="n">
        <v>1720.310101401609</v>
      </c>
      <c r="AA1301" t="b">
        <v>0</v>
      </c>
      <c r="AB1301" t="n">
        <v>16.84543955720117</v>
      </c>
      <c r="AC1301" t="n">
        <v>4.502542373309762</v>
      </c>
      <c r="AD1301" t="b">
        <v>0</v>
      </c>
      <c r="AE1301" t="n">
        <v>0</v>
      </c>
      <c r="AF1301" t="n">
        <v>0</v>
      </c>
      <c r="AG1301" t="n">
        <v>0.8937979710983551</v>
      </c>
      <c r="AH1301" t="n">
        <v>43.90177931797599</v>
      </c>
      <c r="AI1301" t="n">
        <v>27.9629564762607</v>
      </c>
      <c r="AJ1301" t="n">
        <v>5.037539263796667</v>
      </c>
      <c r="AK1301" t="n">
        <v>2.969722711867277</v>
      </c>
      <c r="AL1301" t="n">
        <v>5.037539263796667</v>
      </c>
      <c r="AM1301" t="n">
        <v>0</v>
      </c>
      <c r="AN1301" t="n">
        <v>0</v>
      </c>
      <c r="AO1301" t="n">
        <v>5.037861126454775</v>
      </c>
      <c r="AP1301" t="n">
        <v>0</v>
      </c>
      <c r="AQ1301" t="n">
        <v>1.433437792666313</v>
      </c>
      <c r="AR1301" t="n">
        <v>1</v>
      </c>
      <c r="AS1301" t="n">
        <v>0</v>
      </c>
      <c r="AT1301" t="n">
        <v>0</v>
      </c>
      <c r="AU1301" t="n">
        <v>0</v>
      </c>
      <c r="AV1301" t="n">
        <v>1.44763421716123</v>
      </c>
      <c r="AW1301" t="n">
        <v>0.4551116218479109</v>
      </c>
    </row>
    <row r="1302" spans="1:49">
      <c r="A1302" t="n">
        <v>0</v>
      </c>
      <c r="B1302" t="n">
        <v>-21.42638506</v>
      </c>
      <c r="C1302" t="n">
        <v>60.77668606</v>
      </c>
      <c r="D1302" t="n">
        <v>96.57141135000001</v>
      </c>
      <c r="E1302" t="n">
        <v>1749.41174</v>
      </c>
      <c r="F1302" t="n">
        <v>1299</v>
      </c>
      <c r="G1302" t="n">
        <v>78.5</v>
      </c>
      <c r="H1302" t="n">
        <v>-0.08290061052411879</v>
      </c>
      <c r="I1302" t="n">
        <v>-0</v>
      </c>
      <c r="J1302" t="n">
        <v>0</v>
      </c>
      <c r="K1302" t="n">
        <v>0</v>
      </c>
      <c r="L1302" t="n">
        <v>-0.05795565658333096</v>
      </c>
      <c r="M1302" t="n">
        <v>0</v>
      </c>
      <c r="N1302" t="n">
        <v>89.84541856822324</v>
      </c>
      <c r="O1302" t="n">
        <v>4.532891269137338</v>
      </c>
      <c r="P1302" t="b">
        <v>1</v>
      </c>
      <c r="Q1302" t="n">
        <v>0</v>
      </c>
      <c r="R1302" t="b">
        <v>0</v>
      </c>
      <c r="S1302" t="n">
        <v>4.532891269137338</v>
      </c>
      <c r="T1302" t="n">
        <v>644.6936252423628</v>
      </c>
      <c r="U1302" t="n">
        <v>2542.671657955879</v>
      </c>
      <c r="V1302" t="n">
        <v>67.14185067768501</v>
      </c>
      <c r="W1302" t="n">
        <v>5</v>
      </c>
      <c r="X1302" t="n">
        <v>1713.760697462262</v>
      </c>
      <c r="Y1302" t="b">
        <v>0</v>
      </c>
      <c r="Z1302" t="n">
        <v>1713.760697462262</v>
      </c>
      <c r="AA1302" t="b">
        <v>0</v>
      </c>
      <c r="AB1302" t="n">
        <v>17.02379581077206</v>
      </c>
      <c r="AC1302" t="n">
        <v>4.532891269137338</v>
      </c>
      <c r="AD1302" t="b">
        <v>0</v>
      </c>
      <c r="AE1302" t="n">
        <v>0</v>
      </c>
      <c r="AF1302" t="n">
        <v>0</v>
      </c>
      <c r="AG1302" t="n">
        <v>0.8946008476490458</v>
      </c>
      <c r="AH1302" t="n">
        <v>43.91813506749244</v>
      </c>
      <c r="AI1302" t="n">
        <v>28.23366124947009</v>
      </c>
      <c r="AJ1302" t="n">
        <v>5.066942738819763</v>
      </c>
      <c r="AK1302" t="n">
        <v>2.975803963458127</v>
      </c>
      <c r="AL1302" t="n">
        <v>5.066942738819763</v>
      </c>
      <c r="AM1302" t="n">
        <v>0</v>
      </c>
      <c r="AN1302" t="n">
        <v>0</v>
      </c>
      <c r="AO1302" t="n">
        <v>5.067214606869071</v>
      </c>
      <c r="AP1302" t="n">
        <v>0</v>
      </c>
      <c r="AQ1302" t="n">
        <v>1.435750244485388</v>
      </c>
      <c r="AR1302" t="n">
        <v>1</v>
      </c>
      <c r="AS1302" t="n">
        <v>0</v>
      </c>
      <c r="AT1302" t="n">
        <v>0</v>
      </c>
      <c r="AU1302" t="n">
        <v>0</v>
      </c>
      <c r="AV1302" t="n">
        <v>1.449929703326126</v>
      </c>
      <c r="AW1302" t="n">
        <v>0.4558332837284127</v>
      </c>
    </row>
    <row r="1303" spans="1:49">
      <c r="A1303" t="n">
        <v>0</v>
      </c>
      <c r="B1303" t="n">
        <v>-21.42638506</v>
      </c>
      <c r="C1303" t="n">
        <v>60.73902188</v>
      </c>
      <c r="D1303" t="n">
        <v>96.511564675</v>
      </c>
      <c r="E1303" t="n">
        <v>1738.384153</v>
      </c>
      <c r="F1303" t="n">
        <v>1300</v>
      </c>
      <c r="G1303" t="n">
        <v>78.2</v>
      </c>
      <c r="H1303" t="n">
        <v>-0.08334511787975885</v>
      </c>
      <c r="I1303" t="n">
        <v>-0</v>
      </c>
      <c r="J1303" t="n">
        <v>0</v>
      </c>
      <c r="K1303" t="n">
        <v>0</v>
      </c>
      <c r="L1303" t="n">
        <v>-0.05181385072916928</v>
      </c>
      <c r="M1303" t="n">
        <v>0</v>
      </c>
      <c r="N1303" t="n">
        <v>89.83797885118851</v>
      </c>
      <c r="O1303" t="n">
        <v>4.467144379559433</v>
      </c>
      <c r="P1303" t="b">
        <v>1</v>
      </c>
      <c r="Q1303" t="n">
        <v>0</v>
      </c>
      <c r="R1303" t="b">
        <v>0</v>
      </c>
      <c r="S1303" t="n">
        <v>4.467144379559433</v>
      </c>
      <c r="T1303" t="n">
        <v>642.2298279484429</v>
      </c>
      <c r="U1303" t="n">
        <v>2532.954441428659</v>
      </c>
      <c r="V1303" t="n">
        <v>66.42183952587799</v>
      </c>
      <c r="W1303" t="n">
        <v>5</v>
      </c>
      <c r="X1303" t="n">
        <v>1707.211293522916</v>
      </c>
      <c r="Y1303" t="b">
        <v>0</v>
      </c>
      <c r="Z1303" t="n">
        <v>1707.211293522916</v>
      </c>
      <c r="AA1303" t="b">
        <v>0</v>
      </c>
      <c r="AB1303" t="n">
        <v>16.84123720230172</v>
      </c>
      <c r="AC1303" t="n">
        <v>4.467144379559433</v>
      </c>
      <c r="AD1303" t="b">
        <v>0</v>
      </c>
      <c r="AE1303" t="n">
        <v>0</v>
      </c>
      <c r="AF1303" t="n">
        <v>0</v>
      </c>
      <c r="AG1303" t="n">
        <v>0.8939885637774402</v>
      </c>
      <c r="AH1303" t="n">
        <v>43.93447657991527</v>
      </c>
      <c r="AI1303" t="n">
        <v>27.95002064779426</v>
      </c>
      <c r="AJ1303" t="n">
        <v>4.996869714623704</v>
      </c>
      <c r="AK1303" t="n">
        <v>2.96302183132287</v>
      </c>
      <c r="AL1303" t="n">
        <v>4.996869714623704</v>
      </c>
      <c r="AM1303" t="n">
        <v>0</v>
      </c>
      <c r="AN1303" t="n">
        <v>0</v>
      </c>
      <c r="AO1303" t="n">
        <v>4.997044059735291</v>
      </c>
      <c r="AP1303" t="n">
        <v>0</v>
      </c>
      <c r="AQ1303" t="n">
        <v>1.420829145013262</v>
      </c>
      <c r="AR1303" t="n">
        <v>1</v>
      </c>
      <c r="AS1303" t="n">
        <v>0</v>
      </c>
      <c r="AT1303" t="n">
        <v>0</v>
      </c>
      <c r="AU1303" t="n">
        <v>0</v>
      </c>
      <c r="AV1303" t="n">
        <v>1.435034409140256</v>
      </c>
      <c r="AW1303" t="n">
        <v>0.4511504561090667</v>
      </c>
    </row>
    <row r="1304" spans="1:49">
      <c r="A1304" t="n">
        <v>0</v>
      </c>
      <c r="B1304" t="n">
        <v>-21.42638506</v>
      </c>
      <c r="C1304" t="n">
        <v>60.711547755</v>
      </c>
      <c r="D1304" t="n">
        <v>96.46790952500001</v>
      </c>
      <c r="E1304" t="n">
        <v>1730.3380135</v>
      </c>
      <c r="F1304" t="n">
        <v>1301</v>
      </c>
      <c r="G1304" t="n">
        <v>77.90000000000001</v>
      </c>
      <c r="H1304" t="n">
        <v>-0.08371891795683695</v>
      </c>
      <c r="I1304" t="n">
        <v>-0</v>
      </c>
      <c r="J1304" t="n">
        <v>0</v>
      </c>
      <c r="K1304" t="n">
        <v>0</v>
      </c>
      <c r="L1304" t="n">
        <v>-0.04553797745833443</v>
      </c>
      <c r="M1304" t="n">
        <v>0</v>
      </c>
      <c r="N1304" t="n">
        <v>89.83053913415378</v>
      </c>
      <c r="O1304" t="n">
        <v>4.404484814632085</v>
      </c>
      <c r="P1304" t="b">
        <v>1</v>
      </c>
      <c r="Q1304" t="n">
        <v>0</v>
      </c>
      <c r="R1304" t="b">
        <v>0</v>
      </c>
      <c r="S1304" t="n">
        <v>4.404484814632085</v>
      </c>
      <c r="T1304" t="n">
        <v>639.7660306545231</v>
      </c>
      <c r="U1304" t="n">
        <v>2523.237224901439</v>
      </c>
      <c r="V1304" t="n">
        <v>65.74236484278995</v>
      </c>
      <c r="W1304" t="n">
        <v>5</v>
      </c>
      <c r="X1304" t="n">
        <v>1700.66188958357</v>
      </c>
      <c r="Y1304" t="b">
        <v>0</v>
      </c>
      <c r="Z1304" t="n">
        <v>1700.66188958357</v>
      </c>
      <c r="AA1304" t="b">
        <v>0</v>
      </c>
      <c r="AB1304" t="n">
        <v>16.66895660314147</v>
      </c>
      <c r="AC1304" t="n">
        <v>4.404484814632085</v>
      </c>
      <c r="AD1304" t="b">
        <v>0</v>
      </c>
      <c r="AE1304" t="n">
        <v>0</v>
      </c>
      <c r="AF1304" t="n">
        <v>0</v>
      </c>
      <c r="AG1304" t="n">
        <v>0.8934049499894966</v>
      </c>
      <c r="AH1304" t="n">
        <v>43.95067462248753</v>
      </c>
      <c r="AI1304" t="n">
        <v>27.68217214287318</v>
      </c>
      <c r="AJ1304" t="n">
        <v>4.929998221617046</v>
      </c>
      <c r="AK1304" t="n">
        <v>2.950782523968929</v>
      </c>
      <c r="AL1304" t="n">
        <v>4.929998221617046</v>
      </c>
      <c r="AM1304" t="n">
        <v>0</v>
      </c>
      <c r="AN1304" t="n">
        <v>0</v>
      </c>
      <c r="AO1304" t="n">
        <v>4.930097061783892</v>
      </c>
      <c r="AP1304" t="n">
        <v>0</v>
      </c>
      <c r="AQ1304" t="n">
        <v>1.407139304900519</v>
      </c>
      <c r="AR1304" t="n">
        <v>1</v>
      </c>
      <c r="AS1304" t="n">
        <v>0</v>
      </c>
      <c r="AT1304" t="n">
        <v>0</v>
      </c>
      <c r="AU1304" t="n">
        <v>0</v>
      </c>
      <c r="AV1304" t="n">
        <v>1.421369112850786</v>
      </c>
      <c r="AW1304" t="n">
        <v>0.446854318947064</v>
      </c>
    </row>
    <row r="1305" spans="1:49">
      <c r="A1305" t="n">
        <v>0</v>
      </c>
      <c r="B1305" t="n">
        <v>-21.42638506</v>
      </c>
      <c r="C1305" t="n">
        <v>60.690250985</v>
      </c>
      <c r="D1305" t="n">
        <v>96.43406991500001</v>
      </c>
      <c r="E1305" t="n">
        <v>1724.0227325</v>
      </c>
      <c r="F1305" t="n">
        <v>1302</v>
      </c>
      <c r="G1305" t="n">
        <v>77.59999999999999</v>
      </c>
      <c r="H1305" t="n">
        <v>-0.08177921029290935</v>
      </c>
      <c r="I1305" t="n">
        <v>-0</v>
      </c>
      <c r="J1305" t="n">
        <v>0</v>
      </c>
      <c r="K1305" t="n">
        <v>0</v>
      </c>
      <c r="L1305" t="n">
        <v>-0.03899757277083221</v>
      </c>
      <c r="M1305" t="n">
        <v>0</v>
      </c>
      <c r="N1305" t="n">
        <v>89.82309941711905</v>
      </c>
      <c r="O1305" t="n">
        <v>4.427043202666322</v>
      </c>
      <c r="P1305" t="b">
        <v>1</v>
      </c>
      <c r="Q1305" t="n">
        <v>0</v>
      </c>
      <c r="R1305" t="b">
        <v>0</v>
      </c>
      <c r="S1305" t="n">
        <v>4.427043202666322</v>
      </c>
      <c r="T1305" t="n">
        <v>637.3022333606032</v>
      </c>
      <c r="U1305" t="n">
        <v>2513.520008374219</v>
      </c>
      <c r="V1305" t="n">
        <v>66.33453693739496</v>
      </c>
      <c r="W1305" t="n">
        <v>5</v>
      </c>
      <c r="X1305" t="n">
        <v>1694.112485644224</v>
      </c>
      <c r="Y1305" t="b">
        <v>0</v>
      </c>
      <c r="Z1305" t="n">
        <v>1694.112485644224</v>
      </c>
      <c r="AA1305" t="b">
        <v>0</v>
      </c>
      <c r="AB1305" t="n">
        <v>16.8191016575545</v>
      </c>
      <c r="AC1305" t="n">
        <v>4.427043202666322</v>
      </c>
      <c r="AD1305" t="b">
        <v>0</v>
      </c>
      <c r="AE1305" t="n">
        <v>0</v>
      </c>
      <c r="AF1305" t="n">
        <v>0</v>
      </c>
      <c r="AG1305" t="n">
        <v>0.8941081184987503</v>
      </c>
      <c r="AH1305" t="n">
        <v>43.96673338158719</v>
      </c>
      <c r="AI1305" t="n">
        <v>27.90955170371286</v>
      </c>
      <c r="AJ1305" t="n">
        <v>4.951351085033806</v>
      </c>
      <c r="AK1305" t="n">
        <v>2.955394941762563</v>
      </c>
      <c r="AL1305" t="n">
        <v>4.951351085033806</v>
      </c>
      <c r="AM1305" t="n">
        <v>0</v>
      </c>
      <c r="AN1305" t="n">
        <v>0</v>
      </c>
      <c r="AO1305" t="n">
        <v>4.95142608282994</v>
      </c>
      <c r="AP1305" t="n">
        <v>0</v>
      </c>
      <c r="AQ1305" t="n">
        <v>1.409525163605515</v>
      </c>
      <c r="AR1305" t="n">
        <v>1</v>
      </c>
      <c r="AS1305" t="n">
        <v>0</v>
      </c>
      <c r="AT1305" t="n">
        <v>0</v>
      </c>
      <c r="AU1305" t="n">
        <v>0</v>
      </c>
      <c r="AV1305" t="n">
        <v>1.42374220809754</v>
      </c>
      <c r="AW1305" t="n">
        <v>0.4476003798053569</v>
      </c>
    </row>
    <row r="1306" spans="1:49">
      <c r="A1306" t="n">
        <v>0</v>
      </c>
      <c r="B1306" t="n">
        <v>-21.42638506</v>
      </c>
      <c r="C1306" t="n">
        <v>60.669535085</v>
      </c>
      <c r="D1306" t="n">
        <v>96.40115328499999</v>
      </c>
      <c r="E1306" t="n">
        <v>1717.8280825</v>
      </c>
      <c r="F1306" t="n">
        <v>1303</v>
      </c>
      <c r="G1306" t="n">
        <v>77.3</v>
      </c>
      <c r="H1306" t="n">
        <v>-0.08916424087152208</v>
      </c>
      <c r="I1306" t="n">
        <v>-0</v>
      </c>
      <c r="J1306" t="n">
        <v>0</v>
      </c>
      <c r="K1306" t="n">
        <v>0</v>
      </c>
      <c r="L1306" t="n">
        <v>-0.0337058019791654</v>
      </c>
      <c r="M1306" t="n">
        <v>0</v>
      </c>
      <c r="N1306" t="n">
        <v>89.81565970008432</v>
      </c>
      <c r="O1306" t="n">
        <v>4.109131900227212</v>
      </c>
      <c r="P1306" t="b">
        <v>1</v>
      </c>
      <c r="Q1306" t="n">
        <v>0</v>
      </c>
      <c r="R1306" t="b">
        <v>0</v>
      </c>
      <c r="S1306" t="n">
        <v>4.109131900227212</v>
      </c>
      <c r="T1306" t="n">
        <v>634.8384360666834</v>
      </c>
      <c r="U1306" t="n">
        <v>2503.802791846999</v>
      </c>
      <c r="V1306" t="n">
        <v>61.8099298892223</v>
      </c>
      <c r="W1306" t="n">
        <v>5</v>
      </c>
      <c r="X1306" t="n">
        <v>1687.563081704878</v>
      </c>
      <c r="Y1306" t="b">
        <v>0</v>
      </c>
      <c r="Z1306" t="n">
        <v>1687.563081704878</v>
      </c>
      <c r="AA1306" t="b">
        <v>0</v>
      </c>
      <c r="AB1306" t="n">
        <v>15.67188891714561</v>
      </c>
      <c r="AC1306" t="n">
        <v>4.109131900227212</v>
      </c>
      <c r="AD1306" t="b">
        <v>0</v>
      </c>
      <c r="AE1306" t="n">
        <v>0</v>
      </c>
      <c r="AF1306" t="n">
        <v>0</v>
      </c>
      <c r="AG1306" t="n">
        <v>0.8893743275608229</v>
      </c>
      <c r="AH1306" t="n">
        <v>43.98276791229546</v>
      </c>
      <c r="AI1306" t="n">
        <v>26.14429041560231</v>
      </c>
      <c r="AJ1306" t="n">
        <v>4.620250183628328</v>
      </c>
      <c r="AK1306" t="n">
        <v>2.892229707671138</v>
      </c>
      <c r="AL1306" t="n">
        <v>4.620250183628328</v>
      </c>
      <c r="AM1306" t="n">
        <v>0</v>
      </c>
      <c r="AN1306" t="n">
        <v>0</v>
      </c>
      <c r="AO1306" t="n">
        <v>4.620324978784594</v>
      </c>
      <c r="AP1306" t="n">
        <v>0</v>
      </c>
      <c r="AQ1306" t="n">
        <v>1.349270320644549</v>
      </c>
      <c r="AR1306" t="n">
        <v>1</v>
      </c>
      <c r="AS1306" t="n">
        <v>0</v>
      </c>
      <c r="AT1306" t="n">
        <v>0</v>
      </c>
      <c r="AU1306" t="n">
        <v>0</v>
      </c>
      <c r="AV1306" t="n">
        <v>1.363623495955508</v>
      </c>
      <c r="AW1306" t="n">
        <v>0.4287000773242363</v>
      </c>
    </row>
    <row r="1307" spans="1:49">
      <c r="A1307" t="n">
        <v>0</v>
      </c>
      <c r="B1307" t="n">
        <v>-21.42638506</v>
      </c>
      <c r="C1307" t="n">
        <v>60.648498145</v>
      </c>
      <c r="D1307" t="n">
        <v>96.36772654000001</v>
      </c>
      <c r="E1307" t="n">
        <v>1711.5297135</v>
      </c>
      <c r="F1307" t="n">
        <v>1304</v>
      </c>
      <c r="G1307" t="n">
        <v>77</v>
      </c>
      <c r="H1307" t="n">
        <v>-0.06156382622097567</v>
      </c>
      <c r="I1307" t="n">
        <v>-0</v>
      </c>
      <c r="J1307" t="n">
        <v>0</v>
      </c>
      <c r="K1307" t="n">
        <v>0</v>
      </c>
      <c r="L1307" t="n">
        <v>-0.03128525549999733</v>
      </c>
      <c r="M1307" t="n">
        <v>0</v>
      </c>
      <c r="N1307" t="n">
        <v>89.8082199830496</v>
      </c>
      <c r="O1307" t="n">
        <v>5.065405052773275</v>
      </c>
      <c r="P1307" t="b">
        <v>1</v>
      </c>
      <c r="Q1307" t="n">
        <v>0</v>
      </c>
      <c r="R1307" t="b">
        <v>0</v>
      </c>
      <c r="S1307" t="n">
        <v>5.065405052773275</v>
      </c>
      <c r="T1307" t="n">
        <v>632.3746387727635</v>
      </c>
      <c r="U1307" t="n">
        <v>2494.085575319779</v>
      </c>
      <c r="V1307" t="n">
        <v>76.49113707115848</v>
      </c>
      <c r="W1307" t="n">
        <v>5</v>
      </c>
      <c r="X1307" t="n">
        <v>1681.013677765531</v>
      </c>
      <c r="Y1307" t="b">
        <v>0</v>
      </c>
      <c r="Z1307" t="n">
        <v>1681.013677765531</v>
      </c>
      <c r="AA1307" t="b">
        <v>0</v>
      </c>
      <c r="AB1307" t="n">
        <v>19.39430453122679</v>
      </c>
      <c r="AC1307" t="n">
        <v>5.065405052773275</v>
      </c>
      <c r="AD1307" t="b">
        <v>0</v>
      </c>
      <c r="AE1307" t="n">
        <v>0</v>
      </c>
      <c r="AF1307" t="n">
        <v>0</v>
      </c>
      <c r="AG1307" t="n">
        <v>0.9032136086943908</v>
      </c>
      <c r="AH1307" t="n">
        <v>43.99831631692558</v>
      </c>
      <c r="AI1307" t="n">
        <v>31.85839126195935</v>
      </c>
      <c r="AJ1307" t="n">
        <v>5.608202759583523</v>
      </c>
      <c r="AK1307" t="n">
        <v>3.083458723047194</v>
      </c>
      <c r="AL1307" t="n">
        <v>5.608202759583523</v>
      </c>
      <c r="AM1307" t="n">
        <v>0</v>
      </c>
      <c r="AN1307" t="n">
        <v>0</v>
      </c>
      <c r="AO1307" t="n">
        <v>5.60827983274574</v>
      </c>
      <c r="AP1307" t="n">
        <v>0</v>
      </c>
      <c r="AQ1307" t="n">
        <v>1.524016391890127</v>
      </c>
      <c r="AR1307" t="n">
        <v>1</v>
      </c>
      <c r="AS1307" t="n">
        <v>0</v>
      </c>
      <c r="AT1307" t="n">
        <v>0</v>
      </c>
      <c r="AU1307" t="n">
        <v>0</v>
      </c>
      <c r="AV1307" t="n">
        <v>1.537953649369484</v>
      </c>
      <c r="AW1307" t="n">
        <v>0.4835065180097932</v>
      </c>
    </row>
    <row r="1308" spans="1:49">
      <c r="A1308" t="n">
        <v>0</v>
      </c>
      <c r="B1308" t="n">
        <v>-21.42638506</v>
      </c>
      <c r="C1308" t="n">
        <v>60.62720265</v>
      </c>
      <c r="D1308" t="n">
        <v>96.333888965</v>
      </c>
      <c r="E1308" t="n">
        <v>1705.146243</v>
      </c>
      <c r="F1308" t="n">
        <v>1305</v>
      </c>
      <c r="G1308" t="n">
        <v>76.7</v>
      </c>
      <c r="H1308" t="n">
        <v>-0.1645804542445717</v>
      </c>
      <c r="I1308" t="n">
        <v>-0</v>
      </c>
      <c r="J1308" t="n">
        <v>0</v>
      </c>
      <c r="K1308" t="n">
        <v>0</v>
      </c>
      <c r="L1308" t="n">
        <v>-0.03317496945833687</v>
      </c>
      <c r="M1308" t="n">
        <v>0</v>
      </c>
      <c r="N1308" t="n">
        <v>89.80078026601487</v>
      </c>
      <c r="O1308" t="n">
        <v>1.284730900815438</v>
      </c>
      <c r="P1308" t="b">
        <v>1</v>
      </c>
      <c r="Q1308" t="n">
        <v>0</v>
      </c>
      <c r="R1308" t="b">
        <v>0</v>
      </c>
      <c r="S1308" t="n">
        <v>1.284730900815438</v>
      </c>
      <c r="T1308" t="n">
        <v>629.9108414788436</v>
      </c>
      <c r="U1308" t="n">
        <v>2484.368358792559</v>
      </c>
      <c r="V1308" t="n">
        <v>19.47621091210077</v>
      </c>
      <c r="W1308" t="n">
        <v>5</v>
      </c>
      <c r="X1308" t="n">
        <v>1674.464273826185</v>
      </c>
      <c r="Y1308" t="b">
        <v>0</v>
      </c>
      <c r="Z1308" t="n">
        <v>1674.464273826185</v>
      </c>
      <c r="AA1308" t="b">
        <v>0</v>
      </c>
      <c r="AB1308" t="n">
        <v>4.938187350938329</v>
      </c>
      <c r="AC1308" t="n">
        <v>1.284730900815438</v>
      </c>
      <c r="AD1308" t="b">
        <v>0</v>
      </c>
      <c r="AE1308" t="n">
        <v>0</v>
      </c>
      <c r="AF1308" t="n">
        <v>0</v>
      </c>
      <c r="AG1308" t="n">
        <v>0.7590967915419031</v>
      </c>
      <c r="AH1308" t="n">
        <v>44.01508536096183</v>
      </c>
      <c r="AI1308" t="n">
        <v>9.651848810239303</v>
      </c>
      <c r="AJ1308" t="n">
        <v>1.692446753998063</v>
      </c>
      <c r="AK1308" t="n">
        <v>2.325161345939113</v>
      </c>
      <c r="AL1308" t="n">
        <v>1.692446753998063</v>
      </c>
      <c r="AM1308" t="n">
        <v>0</v>
      </c>
      <c r="AN1308" t="n">
        <v>0</v>
      </c>
      <c r="AO1308" t="n">
        <v>1.692525590529756</v>
      </c>
      <c r="AP1308" t="n">
        <v>0</v>
      </c>
      <c r="AQ1308" t="n">
        <v>0.8294763282543083</v>
      </c>
      <c r="AR1308" t="n">
        <v>1</v>
      </c>
      <c r="AS1308" t="n">
        <v>0</v>
      </c>
      <c r="AT1308" t="n">
        <v>0</v>
      </c>
      <c r="AU1308" t="n">
        <v>0</v>
      </c>
      <c r="AV1308" t="n">
        <v>0.8450929739201813</v>
      </c>
      <c r="AW1308" t="n">
        <v>0.2656828841247623</v>
      </c>
    </row>
    <row r="1309" spans="1:49">
      <c r="A1309" t="n">
        <v>0</v>
      </c>
      <c r="B1309" t="n">
        <v>-21.42638506</v>
      </c>
      <c r="C1309" t="n">
        <v>60.605749805</v>
      </c>
      <c r="D1309" t="n">
        <v>96.299801355</v>
      </c>
      <c r="E1309" t="n">
        <v>1698.7036195</v>
      </c>
      <c r="F1309" t="n">
        <v>1306</v>
      </c>
      <c r="G1309" t="n">
        <v>76</v>
      </c>
      <c r="H1309" t="n">
        <v>-0.1134476901340804</v>
      </c>
      <c r="I1309" t="n">
        <v>-0</v>
      </c>
      <c r="J1309" t="n">
        <v>0</v>
      </c>
      <c r="K1309" t="n">
        <v>0</v>
      </c>
      <c r="L1309" t="n">
        <v>-0.03885438452083745</v>
      </c>
      <c r="M1309" t="n">
        <v>0</v>
      </c>
      <c r="N1309" t="n">
        <v>89.79334054898014</v>
      </c>
      <c r="O1309" t="n">
        <v>3.036719557472752</v>
      </c>
      <c r="P1309" t="b">
        <v>1</v>
      </c>
      <c r="Q1309" t="n">
        <v>0</v>
      </c>
      <c r="R1309" t="b">
        <v>0</v>
      </c>
      <c r="S1309" t="n">
        <v>3.036719557472752</v>
      </c>
      <c r="T1309" t="n">
        <v>624.161981126364</v>
      </c>
      <c r="U1309" t="n">
        <v>2461.69485356238</v>
      </c>
      <c r="V1309" t="n">
        <v>46.45995202880903</v>
      </c>
      <c r="W1309" t="n">
        <v>5</v>
      </c>
      <c r="X1309" t="n">
        <v>1659.182331301044</v>
      </c>
      <c r="Y1309" t="b">
        <v>0</v>
      </c>
      <c r="Z1309" t="n">
        <v>1659.182331301044</v>
      </c>
      <c r="AA1309" t="b">
        <v>0</v>
      </c>
      <c r="AB1309" t="n">
        <v>11.77990670101649</v>
      </c>
      <c r="AC1309" t="n">
        <v>3.036719557472752</v>
      </c>
      <c r="AD1309" t="b">
        <v>0</v>
      </c>
      <c r="AE1309" t="n">
        <v>0</v>
      </c>
      <c r="AF1309" t="n">
        <v>0</v>
      </c>
      <c r="AG1309" t="n">
        <v>0.8672397854969282</v>
      </c>
      <c r="AH1309" t="n">
        <v>44.02567142660687</v>
      </c>
      <c r="AI1309" t="n">
        <v>20.1531418110799</v>
      </c>
      <c r="AJ1309" t="n">
        <v>3.501591610828501</v>
      </c>
      <c r="AK1309" t="n">
        <v>2.675535429749797</v>
      </c>
      <c r="AL1309" t="n">
        <v>3.501591610828501</v>
      </c>
      <c r="AM1309" t="n">
        <v>0</v>
      </c>
      <c r="AN1309" t="n">
        <v>0</v>
      </c>
      <c r="AO1309" t="n">
        <v>3.501671674393211</v>
      </c>
      <c r="AP1309" t="n">
        <v>0</v>
      </c>
      <c r="AQ1309" t="n">
        <v>1.146273449213554</v>
      </c>
      <c r="AR1309" t="n">
        <v>1</v>
      </c>
      <c r="AS1309" t="n">
        <v>0</v>
      </c>
      <c r="AT1309" t="n">
        <v>0</v>
      </c>
      <c r="AU1309" t="n">
        <v>0</v>
      </c>
      <c r="AV1309" t="n">
        <v>1.161081612491664</v>
      </c>
      <c r="AW1309" t="n">
        <v>0.3650243476526059</v>
      </c>
    </row>
    <row r="1310" spans="1:49">
      <c r="A1310" t="n">
        <v>0</v>
      </c>
      <c r="B1310" t="n">
        <v>-21.42638506</v>
      </c>
      <c r="C1310" t="n">
        <v>60.584228665</v>
      </c>
      <c r="D1310" t="n">
        <v>96.26560523500001</v>
      </c>
      <c r="E1310" t="n">
        <v>1692.22072</v>
      </c>
      <c r="F1310" t="n">
        <v>1307</v>
      </c>
      <c r="G1310" t="n">
        <v>76</v>
      </c>
      <c r="H1310" t="n">
        <v>0.0350378814475576</v>
      </c>
      <c r="I1310" t="n">
        <v>-0</v>
      </c>
      <c r="J1310" t="n">
        <v>0</v>
      </c>
      <c r="K1310" t="n">
        <v>0</v>
      </c>
      <c r="L1310" t="n">
        <v>-0.04052366275000124</v>
      </c>
      <c r="M1310" t="n">
        <v>0</v>
      </c>
      <c r="N1310" t="n">
        <v>89.78590083194541</v>
      </c>
      <c r="O1310" t="n">
        <v>8.364134389869287</v>
      </c>
      <c r="P1310" t="b">
        <v>1</v>
      </c>
      <c r="Q1310" t="n">
        <v>0</v>
      </c>
      <c r="R1310" t="b">
        <v>0</v>
      </c>
      <c r="S1310" t="n">
        <v>8.364134389869287</v>
      </c>
      <c r="T1310" t="n">
        <v>624.161981126364</v>
      </c>
      <c r="U1310" t="n">
        <v>2461.69485356238</v>
      </c>
      <c r="V1310" t="n">
        <v>127.9661408178374</v>
      </c>
      <c r="W1310" t="n">
        <v>5</v>
      </c>
      <c r="X1310" t="n">
        <v>1659.182331301044</v>
      </c>
      <c r="Y1310" t="b">
        <v>0</v>
      </c>
      <c r="Z1310" t="n">
        <v>1659.182331301044</v>
      </c>
      <c r="AA1310" t="b">
        <v>0</v>
      </c>
      <c r="AB1310" t="n">
        <v>32.4457760694314</v>
      </c>
      <c r="AC1310" t="n">
        <v>8.364134389869289</v>
      </c>
      <c r="AD1310" t="b">
        <v>0</v>
      </c>
      <c r="AE1310" t="n">
        <v>0</v>
      </c>
      <c r="AF1310" t="n">
        <v>0</v>
      </c>
      <c r="AG1310" t="n">
        <v>0.9276510715880425</v>
      </c>
      <c r="AH1310" t="n">
        <v>44.03946105174834</v>
      </c>
      <c r="AI1310" t="n">
        <v>51.89357842465702</v>
      </c>
      <c r="AJ1310" t="n">
        <v>9.016466046388279</v>
      </c>
      <c r="AK1310" t="n">
        <v>3.754444790485813</v>
      </c>
      <c r="AL1310" t="n">
        <v>9.016466046388279</v>
      </c>
      <c r="AM1310" t="n">
        <v>0</v>
      </c>
      <c r="AN1310" t="n">
        <v>0</v>
      </c>
      <c r="AO1310" t="n">
        <v>9.016546950896945</v>
      </c>
      <c r="AP1310" t="n">
        <v>0</v>
      </c>
      <c r="AQ1310" t="n">
        <v>2.137406954313806</v>
      </c>
      <c r="AR1310" t="n">
        <v>1</v>
      </c>
      <c r="AS1310" t="n">
        <v>0</v>
      </c>
      <c r="AT1310" t="n">
        <v>0</v>
      </c>
      <c r="AU1310" t="n">
        <v>0</v>
      </c>
      <c r="AV1310" t="n">
        <v>2.150051583463663</v>
      </c>
      <c r="AW1310" t="n">
        <v>0.6759397170962522</v>
      </c>
    </row>
    <row r="1311" spans="1:49">
      <c r="A1311" t="n">
        <v>0</v>
      </c>
      <c r="B1311" t="n">
        <v>-21.42638506</v>
      </c>
      <c r="C1311" t="n">
        <v>60.56270393</v>
      </c>
      <c r="D1311" t="n">
        <v>96.23140341000001</v>
      </c>
      <c r="E1311" t="n">
        <v>1685.7103925</v>
      </c>
      <c r="F1311" t="n">
        <v>1308</v>
      </c>
      <c r="G1311" t="n">
        <v>76</v>
      </c>
      <c r="H1311" t="n">
        <v>-0.02670383565615531</v>
      </c>
      <c r="I1311" t="n">
        <v>-0</v>
      </c>
      <c r="J1311" t="n">
        <v>0</v>
      </c>
      <c r="K1311" t="n">
        <v>0</v>
      </c>
      <c r="L1311" t="n">
        <v>-0.03624057433333422</v>
      </c>
      <c r="M1311" t="n">
        <v>0</v>
      </c>
      <c r="N1311" t="n">
        <v>89.77846111491068</v>
      </c>
      <c r="O1311" t="n">
        <v>6.148944483049909</v>
      </c>
      <c r="P1311" t="b">
        <v>1</v>
      </c>
      <c r="Q1311" t="n">
        <v>0</v>
      </c>
      <c r="R1311" t="b">
        <v>0</v>
      </c>
      <c r="S1311" t="n">
        <v>6.148944483049909</v>
      </c>
      <c r="T1311" t="n">
        <v>624.161981126364</v>
      </c>
      <c r="U1311" t="n">
        <v>2461.69485356238</v>
      </c>
      <c r="V1311" t="n">
        <v>94.07509001195351</v>
      </c>
      <c r="W1311" t="n">
        <v>5</v>
      </c>
      <c r="X1311" t="n">
        <v>1659.182331301044</v>
      </c>
      <c r="Y1311" t="b">
        <v>0</v>
      </c>
      <c r="Z1311" t="n">
        <v>1659.182331301044</v>
      </c>
      <c r="AA1311" t="b">
        <v>0</v>
      </c>
      <c r="AB1311" t="n">
        <v>23.85271044927827</v>
      </c>
      <c r="AC1311" t="n">
        <v>6.148944483049909</v>
      </c>
      <c r="AD1311" t="b">
        <v>0</v>
      </c>
      <c r="AE1311" t="n">
        <v>0</v>
      </c>
      <c r="AF1311" t="n">
        <v>0</v>
      </c>
      <c r="AG1311" t="n">
        <v>0.9145824525544266</v>
      </c>
      <c r="AH1311" t="n">
        <v>44.06015926865022</v>
      </c>
      <c r="AI1311" t="n">
        <v>38.69501105757346</v>
      </c>
      <c r="AJ1311" t="n">
        <v>6.723225955052955</v>
      </c>
      <c r="AK1311" t="n">
        <v>3.305232942917272</v>
      </c>
      <c r="AL1311" t="n">
        <v>6.723225955052955</v>
      </c>
      <c r="AM1311" t="n">
        <v>0</v>
      </c>
      <c r="AN1311" t="n">
        <v>0</v>
      </c>
      <c r="AO1311" t="n">
        <v>6.723325308688024</v>
      </c>
      <c r="AP1311" t="n">
        <v>0</v>
      </c>
      <c r="AQ1311" t="n">
        <v>1.719640595070746</v>
      </c>
      <c r="AR1311" t="n">
        <v>1</v>
      </c>
      <c r="AS1311" t="n">
        <v>0</v>
      </c>
      <c r="AT1311" t="n">
        <v>0</v>
      </c>
      <c r="AU1311" t="n">
        <v>0</v>
      </c>
      <c r="AV1311" t="n">
        <v>1.733132942474073</v>
      </c>
      <c r="AW1311" t="n">
        <v>0.5448675742648382</v>
      </c>
    </row>
    <row r="1312" spans="1:49">
      <c r="A1312" t="n">
        <v>0</v>
      </c>
      <c r="B1312" t="n">
        <v>-21.42638506</v>
      </c>
      <c r="C1312" t="n">
        <v>60.5370535</v>
      </c>
      <c r="D1312" t="n">
        <v>96.19064603000001</v>
      </c>
      <c r="E1312" t="n">
        <v>1677.8220445</v>
      </c>
      <c r="F1312" t="n">
        <v>1309</v>
      </c>
      <c r="G1312" t="n">
        <v>75.90000000000001</v>
      </c>
      <c r="H1312" t="n">
        <v>-0.01155587215626674</v>
      </c>
      <c r="I1312" t="n">
        <v>-0</v>
      </c>
      <c r="J1312" t="n">
        <v>0</v>
      </c>
      <c r="K1312" t="n">
        <v>0</v>
      </c>
      <c r="L1312" t="n">
        <v>-0.03092518612499651</v>
      </c>
      <c r="M1312" t="n">
        <v>0</v>
      </c>
      <c r="N1312" t="n">
        <v>89.77102139787596</v>
      </c>
      <c r="O1312" t="n">
        <v>6.67356501154729</v>
      </c>
      <c r="P1312" t="b">
        <v>1</v>
      </c>
      <c r="Q1312" t="n">
        <v>0</v>
      </c>
      <c r="R1312" t="b">
        <v>0</v>
      </c>
      <c r="S1312" t="n">
        <v>6.67356501154729</v>
      </c>
      <c r="T1312" t="n">
        <v>623.3407153617241</v>
      </c>
      <c r="U1312" t="n">
        <v>2458.45578138664</v>
      </c>
      <c r="V1312" t="n">
        <v>102.2359842818725</v>
      </c>
      <c r="W1312" t="n">
        <v>5</v>
      </c>
      <c r="X1312" t="n">
        <v>1656.999196654595</v>
      </c>
      <c r="Y1312" t="b">
        <v>0</v>
      </c>
      <c r="Z1312" t="n">
        <v>1656.999196654595</v>
      </c>
      <c r="AA1312" t="b">
        <v>0</v>
      </c>
      <c r="AB1312" t="n">
        <v>25.92190270838552</v>
      </c>
      <c r="AC1312" t="n">
        <v>6.67356501154729</v>
      </c>
      <c r="AD1312" t="b">
        <v>0</v>
      </c>
      <c r="AE1312" t="n">
        <v>0</v>
      </c>
      <c r="AF1312" t="n">
        <v>0</v>
      </c>
      <c r="AG1312" t="n">
        <v>0.9185160783633095</v>
      </c>
      <c r="AH1312" t="n">
        <v>44.07812428008859</v>
      </c>
      <c r="AI1312" t="n">
        <v>41.87166366404119</v>
      </c>
      <c r="AJ1312" t="n">
        <v>7.265594112885664</v>
      </c>
      <c r="AK1312" t="n">
        <v>3.411867360798588</v>
      </c>
      <c r="AL1312" t="n">
        <v>7.265594112885664</v>
      </c>
      <c r="AM1312" t="n">
        <v>0</v>
      </c>
      <c r="AN1312" t="n">
        <v>0</v>
      </c>
      <c r="AO1312" t="n">
        <v>7.265743925291049</v>
      </c>
      <c r="AP1312" t="n">
        <v>0</v>
      </c>
      <c r="AQ1312" t="n">
        <v>1.816592492560218</v>
      </c>
      <c r="AR1312" t="n">
        <v>1</v>
      </c>
      <c r="AS1312" t="n">
        <v>0</v>
      </c>
      <c r="AT1312" t="n">
        <v>0</v>
      </c>
      <c r="AU1312" t="n">
        <v>0</v>
      </c>
      <c r="AV1312" t="n">
        <v>1.829882738466611</v>
      </c>
      <c r="AW1312" t="n">
        <v>0.5752840676342502</v>
      </c>
    </row>
    <row r="1313" spans="1:49">
      <c r="A1313" t="n">
        <v>0</v>
      </c>
      <c r="B1313" t="n">
        <v>-21.42638506</v>
      </c>
      <c r="C1313" t="n">
        <v>60.50478032</v>
      </c>
      <c r="D1313" t="n">
        <v>96.139365395</v>
      </c>
      <c r="E1313" t="n">
        <v>1668.029485</v>
      </c>
      <c r="F1313" t="n">
        <v>1310</v>
      </c>
      <c r="G1313" t="n">
        <v>75.90000000000001</v>
      </c>
      <c r="H1313" t="n">
        <v>-0.01040600905210098</v>
      </c>
      <c r="I1313" t="n">
        <v>-0</v>
      </c>
      <c r="J1313" t="n">
        <v>0</v>
      </c>
      <c r="K1313" t="n">
        <v>0</v>
      </c>
      <c r="L1313" t="n">
        <v>-0.02510274433333132</v>
      </c>
      <c r="M1313" t="n">
        <v>0</v>
      </c>
      <c r="N1313" t="n">
        <v>89.76358168084123</v>
      </c>
      <c r="O1313" t="n">
        <v>6.714765900165539</v>
      </c>
      <c r="P1313" t="b">
        <v>1</v>
      </c>
      <c r="Q1313" t="n">
        <v>0</v>
      </c>
      <c r="R1313" t="b">
        <v>0</v>
      </c>
      <c r="S1313" t="n">
        <v>6.714765900165539</v>
      </c>
      <c r="T1313" t="n">
        <v>623.3407153617241</v>
      </c>
      <c r="U1313" t="n">
        <v>2458.45578138664</v>
      </c>
      <c r="V1313" t="n">
        <v>102.867163178592</v>
      </c>
      <c r="W1313" t="n">
        <v>5</v>
      </c>
      <c r="X1313" t="n">
        <v>1656.999196654595</v>
      </c>
      <c r="Y1313" t="b">
        <v>0</v>
      </c>
      <c r="Z1313" t="n">
        <v>1656.999196654595</v>
      </c>
      <c r="AA1313" t="b">
        <v>0</v>
      </c>
      <c r="AB1313" t="n">
        <v>26.08193792560649</v>
      </c>
      <c r="AC1313" t="n">
        <v>6.714765900165539</v>
      </c>
      <c r="AD1313" t="b">
        <v>0</v>
      </c>
      <c r="AE1313" t="n">
        <v>0</v>
      </c>
      <c r="AF1313" t="n">
        <v>0</v>
      </c>
      <c r="AG1313" t="n">
        <v>0.9188030983098601</v>
      </c>
      <c r="AH1313" t="n">
        <v>44.09672413885615</v>
      </c>
      <c r="AI1313" t="n">
        <v>42.11700782194962</v>
      </c>
      <c r="AJ1313" t="n">
        <v>7.308166366131507</v>
      </c>
      <c r="AK1313" t="n">
        <v>3.4197705436017</v>
      </c>
      <c r="AL1313" t="n">
        <v>7.308166366131507</v>
      </c>
      <c r="AM1313" t="n">
        <v>0</v>
      </c>
      <c r="AN1313" t="n">
        <v>0</v>
      </c>
      <c r="AO1313" t="n">
        <v>7.308280653266957</v>
      </c>
      <c r="AP1313" t="n">
        <v>0</v>
      </c>
      <c r="AQ1313" t="n">
        <v>1.822864512917332</v>
      </c>
      <c r="AR1313" t="n">
        <v>1</v>
      </c>
      <c r="AS1313" t="n">
        <v>0</v>
      </c>
      <c r="AT1313" t="n">
        <v>0</v>
      </c>
      <c r="AU1313" t="n">
        <v>0</v>
      </c>
      <c r="AV1313" t="n">
        <v>1.836142213443596</v>
      </c>
      <c r="AW1313" t="n">
        <v>0.5772519403018901</v>
      </c>
    </row>
    <row r="1314" spans="1:49">
      <c r="A1314" t="n">
        <v>0</v>
      </c>
      <c r="B1314" t="n">
        <v>-21.42638506</v>
      </c>
      <c r="C1314" t="n">
        <v>60.48602436</v>
      </c>
      <c r="D1314" t="n">
        <v>96.10956302</v>
      </c>
      <c r="E1314" t="n">
        <v>1662.3791275</v>
      </c>
      <c r="F1314" t="n">
        <v>1311</v>
      </c>
      <c r="G1314" t="n">
        <v>75.8</v>
      </c>
      <c r="H1314" t="n">
        <v>-0.03015342496867923</v>
      </c>
      <c r="I1314" t="n">
        <v>-0</v>
      </c>
      <c r="J1314" t="n">
        <v>0</v>
      </c>
      <c r="K1314" t="n">
        <v>0</v>
      </c>
      <c r="L1314" t="n">
        <v>-0.01952843097916729</v>
      </c>
      <c r="M1314" t="n">
        <v>0</v>
      </c>
      <c r="N1314" t="n">
        <v>89.7561419638065</v>
      </c>
      <c r="O1314" t="n">
        <v>5.989247565806195</v>
      </c>
      <c r="P1314" t="b">
        <v>1</v>
      </c>
      <c r="Q1314" t="n">
        <v>0</v>
      </c>
      <c r="R1314" t="b">
        <v>0</v>
      </c>
      <c r="S1314" t="n">
        <v>5.989247565806195</v>
      </c>
      <c r="T1314" t="n">
        <v>622.5194495970841</v>
      </c>
      <c r="U1314" t="n">
        <v>2455.216709210899</v>
      </c>
      <c r="V1314" t="n">
        <v>91.8735974706763</v>
      </c>
      <c r="W1314" t="n">
        <v>5</v>
      </c>
      <c r="X1314" t="n">
        <v>1654.816062008146</v>
      </c>
      <c r="Y1314" t="b">
        <v>0</v>
      </c>
      <c r="Z1314" t="n">
        <v>1654.816062008146</v>
      </c>
      <c r="AA1314" t="b">
        <v>0</v>
      </c>
      <c r="AB1314" t="n">
        <v>23.29452268526276</v>
      </c>
      <c r="AC1314" t="n">
        <v>5.989247565806195</v>
      </c>
      <c r="AD1314" t="b">
        <v>0</v>
      </c>
      <c r="AE1314" t="n">
        <v>0</v>
      </c>
      <c r="AF1314" t="n">
        <v>0</v>
      </c>
      <c r="AG1314" t="n">
        <v>0.9134948672861178</v>
      </c>
      <c r="AH1314" t="n">
        <v>44.11537290756097</v>
      </c>
      <c r="AI1314" t="n">
        <v>37.8344833623805</v>
      </c>
      <c r="AJ1314" t="n">
        <v>6.556410747659176</v>
      </c>
      <c r="AK1314" t="n">
        <v>3.27287700442389</v>
      </c>
      <c r="AL1314" t="n">
        <v>6.556410747659176</v>
      </c>
      <c r="AM1314" t="n">
        <v>0</v>
      </c>
      <c r="AN1314" t="n">
        <v>0</v>
      </c>
      <c r="AO1314" t="n">
        <v>6.556428929635369</v>
      </c>
      <c r="AP1314" t="n">
        <v>0</v>
      </c>
      <c r="AQ1314" t="n">
        <v>1.685562184879455</v>
      </c>
      <c r="AR1314" t="n">
        <v>1</v>
      </c>
      <c r="AS1314" t="n">
        <v>0</v>
      </c>
      <c r="AT1314" t="n">
        <v>0</v>
      </c>
      <c r="AU1314" t="n">
        <v>0</v>
      </c>
      <c r="AV1314" t="n">
        <v>1.699116162204774</v>
      </c>
      <c r="AW1314" t="n">
        <v>0.5341732760402748</v>
      </c>
    </row>
    <row r="1315" spans="1:49">
      <c r="A1315" t="n">
        <v>0</v>
      </c>
      <c r="B1315" t="n">
        <v>-21.42638506</v>
      </c>
      <c r="C1315" t="n">
        <v>60.485104155</v>
      </c>
      <c r="D1315" t="n">
        <v>96.10810086000001</v>
      </c>
      <c r="E1315" t="n">
        <v>1661.8699035</v>
      </c>
      <c r="F1315" t="n">
        <v>1312</v>
      </c>
      <c r="G1315" t="n">
        <v>75.7</v>
      </c>
      <c r="H1315" t="n">
        <v>-0.03564695773984283</v>
      </c>
      <c r="I1315" t="n">
        <v>-0</v>
      </c>
      <c r="J1315" t="n">
        <v>0</v>
      </c>
      <c r="K1315" t="n">
        <v>0</v>
      </c>
      <c r="L1315" t="n">
        <v>-0.01468178887500499</v>
      </c>
      <c r="M1315" t="n">
        <v>0</v>
      </c>
      <c r="N1315" t="n">
        <v>89.74870224677177</v>
      </c>
      <c r="O1315" t="n">
        <v>5.775019521368078</v>
      </c>
      <c r="P1315" t="b">
        <v>1</v>
      </c>
      <c r="Q1315" t="n">
        <v>0</v>
      </c>
      <c r="R1315" t="b">
        <v>0</v>
      </c>
      <c r="S1315" t="n">
        <v>5.775019521368078</v>
      </c>
      <c r="T1315" t="n">
        <v>621.6981838324441</v>
      </c>
      <c r="U1315" t="n">
        <v>2451.97763703516</v>
      </c>
      <c r="V1315" t="n">
        <v>88.70441579340083</v>
      </c>
      <c r="W1315" t="n">
        <v>5</v>
      </c>
      <c r="X1315" t="n">
        <v>1652.632927361698</v>
      </c>
      <c r="Y1315" t="b">
        <v>0</v>
      </c>
      <c r="Z1315" t="n">
        <v>1652.632927361698</v>
      </c>
      <c r="AA1315" t="b">
        <v>0</v>
      </c>
      <c r="AB1315" t="n">
        <v>22.49097763524362</v>
      </c>
      <c r="AC1315" t="n">
        <v>5.775019521368078</v>
      </c>
      <c r="AD1315" t="b">
        <v>0</v>
      </c>
      <c r="AE1315" t="n">
        <v>0</v>
      </c>
      <c r="AF1315" t="n">
        <v>0</v>
      </c>
      <c r="AG1315" t="n">
        <v>0.9117579305612659</v>
      </c>
      <c r="AH1315" t="n">
        <v>44.13309414197165</v>
      </c>
      <c r="AI1315" t="n">
        <v>36.59897205293024</v>
      </c>
      <c r="AJ1315" t="n">
        <v>6.333939445761721</v>
      </c>
      <c r="AK1315" t="n">
        <v>3.22956903328096</v>
      </c>
      <c r="AL1315" t="n">
        <v>6.333939445761721</v>
      </c>
      <c r="AM1315" t="n">
        <v>0</v>
      </c>
      <c r="AN1315" t="n">
        <v>0</v>
      </c>
      <c r="AO1315" t="n">
        <v>6.333939916631364</v>
      </c>
      <c r="AP1315" t="n">
        <v>0</v>
      </c>
      <c r="AQ1315" t="n">
        <v>1.645204817160918</v>
      </c>
      <c r="AR1315" t="n">
        <v>1</v>
      </c>
      <c r="AS1315" t="n">
        <v>0</v>
      </c>
      <c r="AT1315" t="n">
        <v>0</v>
      </c>
      <c r="AU1315" t="n">
        <v>0</v>
      </c>
      <c r="AV1315" t="n">
        <v>1.658841461448219</v>
      </c>
      <c r="AW1315" t="n">
        <v>0.5215115938532519</v>
      </c>
    </row>
    <row r="1316" spans="1:49">
      <c r="A1316" t="n">
        <v>0</v>
      </c>
      <c r="B1316" t="n">
        <v>-21.42638506</v>
      </c>
      <c r="C1316" t="n">
        <v>60.48454222</v>
      </c>
      <c r="D1316" t="n">
        <v>96.10720797</v>
      </c>
      <c r="E1316" t="n">
        <v>1661.3878825</v>
      </c>
      <c r="F1316" t="n">
        <v>1313</v>
      </c>
      <c r="G1316" t="n">
        <v>75.5</v>
      </c>
      <c r="H1316" t="n">
        <v>-0.07725874407193878</v>
      </c>
      <c r="I1316" t="n">
        <v>-0</v>
      </c>
      <c r="J1316" t="n">
        <v>0</v>
      </c>
      <c r="K1316" t="n">
        <v>0</v>
      </c>
      <c r="L1316" t="n">
        <v>-0.009395709958331555</v>
      </c>
      <c r="M1316" t="n">
        <v>0</v>
      </c>
      <c r="N1316" t="n">
        <v>89.74126252973704</v>
      </c>
      <c r="O1316" t="n">
        <v>4.256700867800104</v>
      </c>
      <c r="P1316" t="b">
        <v>1</v>
      </c>
      <c r="Q1316" t="n">
        <v>0</v>
      </c>
      <c r="R1316" t="b">
        <v>0</v>
      </c>
      <c r="S1316" t="n">
        <v>4.256700867800104</v>
      </c>
      <c r="T1316" t="n">
        <v>620.0556523031643</v>
      </c>
      <c r="U1316" t="n">
        <v>2445.49949268368</v>
      </c>
      <c r="V1316" t="n">
        <v>65.5562108198677</v>
      </c>
      <c r="W1316" t="n">
        <v>5</v>
      </c>
      <c r="X1316" t="n">
        <v>1648.2666580688</v>
      </c>
      <c r="Y1316" t="b">
        <v>0</v>
      </c>
      <c r="Z1316" t="n">
        <v>1648.2666580688</v>
      </c>
      <c r="AA1316" t="b">
        <v>0</v>
      </c>
      <c r="AB1316" t="n">
        <v>16.62175730726869</v>
      </c>
      <c r="AC1316" t="n">
        <v>4.256700867800104</v>
      </c>
      <c r="AD1316" t="b">
        <v>0</v>
      </c>
      <c r="AE1316" t="n">
        <v>0</v>
      </c>
      <c r="AF1316" t="n">
        <v>0</v>
      </c>
      <c r="AG1316" t="n">
        <v>0.8940987781307216</v>
      </c>
      <c r="AH1316" t="n">
        <v>44.15052460683448</v>
      </c>
      <c r="AI1316" t="n">
        <v>27.5823673996871</v>
      </c>
      <c r="AJ1316" t="n">
        <v>4.76088433617986</v>
      </c>
      <c r="AK1316" t="n">
        <v>2.921006409674217</v>
      </c>
      <c r="AL1316" t="n">
        <v>4.76088433617986</v>
      </c>
      <c r="AM1316" t="n">
        <v>0</v>
      </c>
      <c r="AN1316" t="n">
        <v>0</v>
      </c>
      <c r="AO1316" t="n">
        <v>4.760885021229033</v>
      </c>
      <c r="AP1316" t="n">
        <v>0</v>
      </c>
      <c r="AQ1316" t="n">
        <v>1.36186974181895</v>
      </c>
      <c r="AR1316" t="n">
        <v>1</v>
      </c>
      <c r="AS1316" t="n">
        <v>0</v>
      </c>
      <c r="AT1316" t="n">
        <v>0</v>
      </c>
      <c r="AU1316" t="n">
        <v>0</v>
      </c>
      <c r="AV1316" t="n">
        <v>1.376110117408959</v>
      </c>
      <c r="AW1316" t="n">
        <v>0.4326256591277839</v>
      </c>
    </row>
    <row r="1317" spans="1:49">
      <c r="A1317" t="n">
        <v>0</v>
      </c>
      <c r="B1317" t="n">
        <v>-21.42638506</v>
      </c>
      <c r="C1317" t="n">
        <v>60.483197535</v>
      </c>
      <c r="D1317" t="n">
        <v>96.10507133</v>
      </c>
      <c r="E1317" t="n">
        <v>1660.674288</v>
      </c>
      <c r="F1317" t="n">
        <v>1314</v>
      </c>
      <c r="G1317" t="n">
        <v>75.2</v>
      </c>
      <c r="H1317" t="n">
        <v>-0.07198473263907879</v>
      </c>
      <c r="I1317" t="n">
        <v>-0</v>
      </c>
      <c r="J1317" t="n">
        <v>0</v>
      </c>
      <c r="K1317" t="n">
        <v>0</v>
      </c>
      <c r="L1317" t="n">
        <v>-0.003574818020830761</v>
      </c>
      <c r="M1317" t="n">
        <v>0</v>
      </c>
      <c r="N1317" t="n">
        <v>89.73382281270231</v>
      </c>
      <c r="O1317" t="n">
        <v>4.397347031890944</v>
      </c>
      <c r="P1317" t="b">
        <v>1</v>
      </c>
      <c r="Q1317" t="n">
        <v>0</v>
      </c>
      <c r="R1317" t="b">
        <v>0</v>
      </c>
      <c r="S1317" t="n">
        <v>4.397347031890944</v>
      </c>
      <c r="T1317" t="n">
        <v>617.5918550092443</v>
      </c>
      <c r="U1317" t="n">
        <v>2435.78227615646</v>
      </c>
      <c r="V1317" t="n">
        <v>67.99243004318205</v>
      </c>
      <c r="W1317" t="n">
        <v>5</v>
      </c>
      <c r="X1317" t="n">
        <v>1641.717254129454</v>
      </c>
      <c r="Y1317" t="b">
        <v>0</v>
      </c>
      <c r="Z1317" t="n">
        <v>1641.717254129454</v>
      </c>
      <c r="AA1317" t="b">
        <v>0</v>
      </c>
      <c r="AB1317" t="n">
        <v>17.23945995009687</v>
      </c>
      <c r="AC1317" t="n">
        <v>4.397347031890944</v>
      </c>
      <c r="AD1317" t="b">
        <v>0</v>
      </c>
      <c r="AE1317" t="n">
        <v>0</v>
      </c>
      <c r="AF1317" t="n">
        <v>0</v>
      </c>
      <c r="AG1317" t="n">
        <v>0.8965916759777406</v>
      </c>
      <c r="AH1317" t="n">
        <v>44.16594352599341</v>
      </c>
      <c r="AI1317" t="n">
        <v>28.52785101530202</v>
      </c>
      <c r="AJ1317" t="n">
        <v>4.904514674526284</v>
      </c>
      <c r="AK1317" t="n">
        <v>2.950017261449091</v>
      </c>
      <c r="AL1317" t="n">
        <v>4.904514674526284</v>
      </c>
      <c r="AM1317" t="n">
        <v>0</v>
      </c>
      <c r="AN1317" t="n">
        <v>0</v>
      </c>
      <c r="AO1317" t="n">
        <v>4.904516396661924</v>
      </c>
      <c r="AP1317" t="n">
        <v>0</v>
      </c>
      <c r="AQ1317" t="n">
        <v>1.387474284484509</v>
      </c>
      <c r="AR1317" t="n">
        <v>1</v>
      </c>
      <c r="AS1317" t="n">
        <v>0</v>
      </c>
      <c r="AT1317" t="n">
        <v>0</v>
      </c>
      <c r="AU1317" t="n">
        <v>0</v>
      </c>
      <c r="AV1317" t="n">
        <v>1.401657391996064</v>
      </c>
      <c r="AW1317" t="n">
        <v>0.4406572885499809</v>
      </c>
    </row>
    <row r="1318" spans="1:49">
      <c r="A1318" t="n">
        <v>0</v>
      </c>
      <c r="B1318" t="n">
        <v>-21.42638506</v>
      </c>
      <c r="C1318" t="n">
        <v>60.480472095</v>
      </c>
      <c r="D1318" t="n">
        <v>96.100740735</v>
      </c>
      <c r="E1318" t="n">
        <v>1659.4922055</v>
      </c>
      <c r="F1318" t="n">
        <v>1315</v>
      </c>
      <c r="G1318" t="n">
        <v>75</v>
      </c>
      <c r="H1318" t="n">
        <v>-0.05146899203841748</v>
      </c>
      <c r="I1318" t="n">
        <v>-0</v>
      </c>
      <c r="J1318" t="n">
        <v>0</v>
      </c>
      <c r="K1318" t="n">
        <v>0</v>
      </c>
      <c r="L1318" t="n">
        <v>-0.002465089479166682</v>
      </c>
      <c r="M1318" t="n">
        <v>0</v>
      </c>
      <c r="N1318" t="n">
        <v>89.72638309566759</v>
      </c>
      <c r="O1318" t="n">
        <v>5.092371313139782</v>
      </c>
      <c r="P1318" t="b">
        <v>1</v>
      </c>
      <c r="Q1318" t="n">
        <v>0</v>
      </c>
      <c r="R1318" t="b">
        <v>0</v>
      </c>
      <c r="S1318" t="n">
        <v>5.092371313139782</v>
      </c>
      <c r="T1318" t="n">
        <v>615.9493234799645</v>
      </c>
      <c r="U1318" t="n">
        <v>2429.30413180498</v>
      </c>
      <c r="V1318" t="n">
        <v>78.94896891516032</v>
      </c>
      <c r="W1318" t="n">
        <v>5</v>
      </c>
      <c r="X1318" t="n">
        <v>1637.350984836557</v>
      </c>
      <c r="Y1318" t="b">
        <v>0</v>
      </c>
      <c r="Z1318" t="n">
        <v>1637.350984836557</v>
      </c>
      <c r="AA1318" t="b">
        <v>0</v>
      </c>
      <c r="AB1318" t="n">
        <v>20.01748704745444</v>
      </c>
      <c r="AC1318" t="n">
        <v>5.092371313139782</v>
      </c>
      <c r="AD1318" t="b">
        <v>0</v>
      </c>
      <c r="AE1318" t="n">
        <v>0</v>
      </c>
      <c r="AF1318" t="n">
        <v>0</v>
      </c>
      <c r="AG1318" t="n">
        <v>0.9056887363209567</v>
      </c>
      <c r="AH1318" t="n">
        <v>44.18149695204774</v>
      </c>
      <c r="AI1318" t="n">
        <v>32.79221048873783</v>
      </c>
      <c r="AJ1318" t="n">
        <v>5.622650596082002</v>
      </c>
      <c r="AK1318" t="n">
        <v>3.092674810022046</v>
      </c>
      <c r="AL1318" t="n">
        <v>5.622650596082002</v>
      </c>
      <c r="AM1318" t="n">
        <v>0</v>
      </c>
      <c r="AN1318" t="n">
        <v>0</v>
      </c>
      <c r="AO1318" t="n">
        <v>5.622656535628568</v>
      </c>
      <c r="AP1318" t="n">
        <v>0</v>
      </c>
      <c r="AQ1318" t="n">
        <v>1.516357035993591</v>
      </c>
      <c r="AR1318" t="n">
        <v>1</v>
      </c>
      <c r="AS1318" t="n">
        <v>0</v>
      </c>
      <c r="AT1318" t="n">
        <v>0</v>
      </c>
      <c r="AU1318" t="n">
        <v>0</v>
      </c>
      <c r="AV1318" t="n">
        <v>1.530261152899967</v>
      </c>
      <c r="AW1318" t="n">
        <v>0.481088127712853</v>
      </c>
    </row>
    <row r="1319" spans="1:49">
      <c r="A1319" t="n">
        <v>0</v>
      </c>
      <c r="B1319" t="n">
        <v>-21.42638506</v>
      </c>
      <c r="C1319" t="n">
        <v>60.47413279</v>
      </c>
      <c r="D1319" t="n">
        <v>96.09066786</v>
      </c>
      <c r="E1319" t="n">
        <v>1657.153764</v>
      </c>
      <c r="F1319" t="n">
        <v>1316</v>
      </c>
      <c r="G1319" t="n">
        <v>74.7</v>
      </c>
      <c r="H1319" t="n">
        <v>-0.1388059658739103</v>
      </c>
      <c r="I1319" t="n">
        <v>-0</v>
      </c>
      <c r="J1319" t="n">
        <v>0</v>
      </c>
      <c r="K1319" t="n">
        <v>0</v>
      </c>
      <c r="L1319" t="n">
        <v>-0.009206449791665572</v>
      </c>
      <c r="M1319" t="n">
        <v>0</v>
      </c>
      <c r="N1319" t="n">
        <v>89.71894337863286</v>
      </c>
      <c r="O1319" t="n">
        <v>1.962807363406257</v>
      </c>
      <c r="P1319" t="b">
        <v>1</v>
      </c>
      <c r="Q1319" t="n">
        <v>0</v>
      </c>
      <c r="R1319" t="b">
        <v>0</v>
      </c>
      <c r="S1319" t="n">
        <v>1.962807363406257</v>
      </c>
      <c r="T1319" t="n">
        <v>613.4855261860446</v>
      </c>
      <c r="U1319" t="n">
        <v>2419.58691527776</v>
      </c>
      <c r="V1319" t="n">
        <v>30.55235837416067</v>
      </c>
      <c r="W1319" t="n">
        <v>5</v>
      </c>
      <c r="X1319" t="n">
        <v>1630.80158089721</v>
      </c>
      <c r="Y1319" t="b">
        <v>0</v>
      </c>
      <c r="Z1319" t="n">
        <v>1630.80158089721</v>
      </c>
      <c r="AA1319" t="b">
        <v>0</v>
      </c>
      <c r="AB1319" t="n">
        <v>7.746541169919033</v>
      </c>
      <c r="AC1319" t="n">
        <v>1.962807363406257</v>
      </c>
      <c r="AD1319" t="b">
        <v>0</v>
      </c>
      <c r="AE1319" t="n">
        <v>0</v>
      </c>
      <c r="AF1319" t="n">
        <v>0</v>
      </c>
      <c r="AG1319" t="n">
        <v>0.8243249472726436</v>
      </c>
      <c r="AH1319" t="n">
        <v>44.19792414867511</v>
      </c>
      <c r="AI1319" t="n">
        <v>13.94278380525709</v>
      </c>
      <c r="AJ1319" t="n">
        <v>2.381108772578568</v>
      </c>
      <c r="AK1319" t="n">
        <v>2.449399280154669</v>
      </c>
      <c r="AL1319" t="n">
        <v>2.381108772578568</v>
      </c>
      <c r="AM1319" t="n">
        <v>0</v>
      </c>
      <c r="AN1319" t="n">
        <v>0</v>
      </c>
      <c r="AO1319" t="n">
        <v>2.381127498522345</v>
      </c>
      <c r="AP1319" t="n">
        <v>0</v>
      </c>
      <c r="AQ1319" t="n">
        <v>0.9371094667242498</v>
      </c>
      <c r="AR1319" t="n">
        <v>1</v>
      </c>
      <c r="AS1319" t="n">
        <v>0</v>
      </c>
      <c r="AT1319" t="n">
        <v>0</v>
      </c>
      <c r="AU1319" t="n">
        <v>0</v>
      </c>
      <c r="AV1319" t="n">
        <v>0.9523141998442771</v>
      </c>
      <c r="AW1319" t="n">
        <v>0.2993914172945068</v>
      </c>
    </row>
    <row r="1320" spans="1:49">
      <c r="A1320" t="n">
        <v>0</v>
      </c>
      <c r="B1320" t="n">
        <v>-21.42638506</v>
      </c>
      <c r="C1320" t="n">
        <v>60.46253145</v>
      </c>
      <c r="D1320" t="n">
        <v>96.07223385</v>
      </c>
      <c r="E1320" t="n">
        <v>1653.241162</v>
      </c>
      <c r="F1320" t="n">
        <v>1317</v>
      </c>
      <c r="G1320" t="n">
        <v>74.09999999999999</v>
      </c>
      <c r="H1320" t="n">
        <v>-0.1433071444659415</v>
      </c>
      <c r="I1320" t="n">
        <v>-0</v>
      </c>
      <c r="J1320" t="n">
        <v>0</v>
      </c>
      <c r="K1320" t="n">
        <v>0</v>
      </c>
      <c r="L1320" t="n">
        <v>-0.02148132572916872</v>
      </c>
      <c r="M1320" t="n">
        <v>0</v>
      </c>
      <c r="N1320" t="n">
        <v>89.71150366159813</v>
      </c>
      <c r="O1320" t="n">
        <v>1.731806877745225</v>
      </c>
      <c r="P1320" t="b">
        <v>1</v>
      </c>
      <c r="Q1320" t="n">
        <v>0</v>
      </c>
      <c r="R1320" t="b">
        <v>0</v>
      </c>
      <c r="S1320" t="n">
        <v>1.731806877745225</v>
      </c>
      <c r="T1320" t="n">
        <v>608.5579315982048</v>
      </c>
      <c r="U1320" t="n">
        <v>2400.15248222332</v>
      </c>
      <c r="V1320" t="n">
        <v>27.17496009129402</v>
      </c>
      <c r="W1320" t="n">
        <v>5</v>
      </c>
      <c r="X1320" t="n">
        <v>1617.702773018518</v>
      </c>
      <c r="Y1320" t="b">
        <v>0</v>
      </c>
      <c r="Z1320" t="n">
        <v>1617.702773018518</v>
      </c>
      <c r="AA1320" t="b">
        <v>0</v>
      </c>
      <c r="AB1320" t="n">
        <v>6.890202862904164</v>
      </c>
      <c r="AC1320" t="n">
        <v>1.731806877745225</v>
      </c>
      <c r="AD1320" t="b">
        <v>0</v>
      </c>
      <c r="AE1320" t="n">
        <v>0</v>
      </c>
      <c r="AF1320" t="n">
        <v>0</v>
      </c>
      <c r="AG1320" t="n">
        <v>0.8099492855689169</v>
      </c>
      <c r="AH1320" t="n">
        <v>44.2097183245487</v>
      </c>
      <c r="AI1320" t="n">
        <v>12.62159630789733</v>
      </c>
      <c r="AJ1320" t="n">
        <v>2.138167053914722</v>
      </c>
      <c r="AK1320" t="n">
        <v>2.398743395576608</v>
      </c>
      <c r="AL1320" t="n">
        <v>2.138167053914722</v>
      </c>
      <c r="AM1320" t="n">
        <v>0</v>
      </c>
      <c r="AN1320" t="n">
        <v>0</v>
      </c>
      <c r="AO1320" t="n">
        <v>2.138209476071568</v>
      </c>
      <c r="AP1320" t="n">
        <v>0</v>
      </c>
      <c r="AQ1320" t="n">
        <v>0.8930856670240509</v>
      </c>
      <c r="AR1320" t="n">
        <v>1</v>
      </c>
      <c r="AS1320" t="n">
        <v>0</v>
      </c>
      <c r="AT1320" t="n">
        <v>0</v>
      </c>
      <c r="AU1320" t="n">
        <v>0</v>
      </c>
      <c r="AV1320" t="n">
        <v>0.9083836322707103</v>
      </c>
      <c r="AW1320" t="n">
        <v>0.2855803926447085</v>
      </c>
    </row>
    <row r="1321" spans="1:49">
      <c r="A1321" t="n">
        <v>0</v>
      </c>
      <c r="B1321" t="n">
        <v>-21.42638506</v>
      </c>
      <c r="C1321" t="n">
        <v>60.445266715</v>
      </c>
      <c r="D1321" t="n">
        <v>96.04480096500001</v>
      </c>
      <c r="E1321" t="n">
        <v>1647.74512</v>
      </c>
      <c r="F1321" t="n">
        <v>1318</v>
      </c>
      <c r="G1321" t="n">
        <v>73.7</v>
      </c>
      <c r="H1321" t="n">
        <v>-0.1212987895956665</v>
      </c>
      <c r="I1321" t="n">
        <v>-0</v>
      </c>
      <c r="J1321" t="n">
        <v>0</v>
      </c>
      <c r="K1321" t="n">
        <v>0</v>
      </c>
      <c r="L1321" t="n">
        <v>-0.03642903208333309</v>
      </c>
      <c r="M1321" t="n">
        <v>0</v>
      </c>
      <c r="N1321" t="n">
        <v>89.7040639445634</v>
      </c>
      <c r="O1321" t="n">
        <v>2.450117398714039</v>
      </c>
      <c r="P1321" t="b">
        <v>1</v>
      </c>
      <c r="Q1321" t="n">
        <v>0</v>
      </c>
      <c r="R1321" t="b">
        <v>0</v>
      </c>
      <c r="S1321" t="n">
        <v>2.450117398714039</v>
      </c>
      <c r="T1321" t="n">
        <v>605.2728685396451</v>
      </c>
      <c r="U1321" t="n">
        <v>2387.19619352036</v>
      </c>
      <c r="V1321" t="n">
        <v>38.65512387181327</v>
      </c>
      <c r="W1321" t="n">
        <v>5</v>
      </c>
      <c r="X1321" t="n">
        <v>1608.970234432723</v>
      </c>
      <c r="Y1321" t="b">
        <v>0</v>
      </c>
      <c r="Z1321" t="n">
        <v>1608.970234432723</v>
      </c>
      <c r="AA1321" t="b">
        <v>0</v>
      </c>
      <c r="AB1321" t="n">
        <v>9.800994896504379</v>
      </c>
      <c r="AC1321" t="n">
        <v>2.450117398714039</v>
      </c>
      <c r="AD1321" t="b">
        <v>0</v>
      </c>
      <c r="AE1321" t="n">
        <v>0</v>
      </c>
      <c r="AF1321" t="n">
        <v>0</v>
      </c>
      <c r="AG1321" t="n">
        <v>0.8509783265017075</v>
      </c>
      <c r="AH1321" t="n">
        <v>44.22097600183927</v>
      </c>
      <c r="AI1321" t="n">
        <v>17.08802093060721</v>
      </c>
      <c r="AJ1321" t="n">
        <v>2.879177203943893</v>
      </c>
      <c r="AK1321" t="n">
        <v>2.546485475852938</v>
      </c>
      <c r="AL1321" t="n">
        <v>2.879177203943893</v>
      </c>
      <c r="AM1321" t="n">
        <v>0</v>
      </c>
      <c r="AN1321" t="n">
        <v>0</v>
      </c>
      <c r="AO1321" t="n">
        <v>2.879237162379438</v>
      </c>
      <c r="AP1321" t="n">
        <v>0</v>
      </c>
      <c r="AQ1321" t="n">
        <v>1.022909716824075</v>
      </c>
      <c r="AR1321" t="n">
        <v>1</v>
      </c>
      <c r="AS1321" t="n">
        <v>0</v>
      </c>
      <c r="AT1321" t="n">
        <v>0</v>
      </c>
      <c r="AU1321" t="n">
        <v>0</v>
      </c>
      <c r="AV1321" t="n">
        <v>1.037885660794707</v>
      </c>
      <c r="AW1321" t="n">
        <v>0.3262936318977334</v>
      </c>
    </row>
    <row r="1322" spans="1:49">
      <c r="A1322" t="n">
        <v>0</v>
      </c>
      <c r="B1322" t="n">
        <v>-21.42638506</v>
      </c>
      <c r="C1322" t="n">
        <v>60.42728592</v>
      </c>
      <c r="D1322" t="n">
        <v>96.01623029999999</v>
      </c>
      <c r="E1322" t="n">
        <v>1642.0556515</v>
      </c>
      <c r="F1322" t="n">
        <v>1319</v>
      </c>
      <c r="G1322" t="n">
        <v>73.3</v>
      </c>
      <c r="H1322" t="n">
        <v>-0.03816436381806021</v>
      </c>
      <c r="I1322" t="n">
        <v>-0</v>
      </c>
      <c r="J1322" t="n">
        <v>0</v>
      </c>
      <c r="K1322" t="n">
        <v>0</v>
      </c>
      <c r="L1322" t="n">
        <v>-0.04897578479167009</v>
      </c>
      <c r="M1322" t="n">
        <v>0</v>
      </c>
      <c r="N1322" t="n">
        <v>89.69662422752867</v>
      </c>
      <c r="O1322" t="n">
        <v>5.275911262500124</v>
      </c>
      <c r="P1322" t="b">
        <v>1</v>
      </c>
      <c r="Q1322" t="n">
        <v>0</v>
      </c>
      <c r="R1322" t="b">
        <v>0</v>
      </c>
      <c r="S1322" t="n">
        <v>5.275911262500124</v>
      </c>
      <c r="T1322" t="n">
        <v>601.9878054810853</v>
      </c>
      <c r="U1322" t="n">
        <v>2374.2399048174</v>
      </c>
      <c r="V1322" t="n">
        <v>83.6914650857472</v>
      </c>
      <c r="W1322" t="n">
        <v>5</v>
      </c>
      <c r="X1322" t="n">
        <v>1600.237695846928</v>
      </c>
      <c r="Y1322" t="b">
        <v>0</v>
      </c>
      <c r="Z1322" t="n">
        <v>1600.237695846928</v>
      </c>
      <c r="AA1322" t="b">
        <v>0</v>
      </c>
      <c r="AB1322" t="n">
        <v>21.21994550855659</v>
      </c>
      <c r="AC1322" t="n">
        <v>5.275911262500124</v>
      </c>
      <c r="AD1322" t="b">
        <v>0</v>
      </c>
      <c r="AE1322" t="n">
        <v>0</v>
      </c>
      <c r="AF1322" t="n">
        <v>0</v>
      </c>
      <c r="AG1322" t="n">
        <v>0.9093676133675531</v>
      </c>
      <c r="AH1322" t="n">
        <v>44.2334646709491</v>
      </c>
      <c r="AI1322" t="n">
        <v>34.62142066044576</v>
      </c>
      <c r="AJ1322" t="n">
        <v>5.801736486922453</v>
      </c>
      <c r="AK1322" t="n">
        <v>3.137821983062103</v>
      </c>
      <c r="AL1322" t="n">
        <v>5.801736486922453</v>
      </c>
      <c r="AM1322" t="n">
        <v>0</v>
      </c>
      <c r="AN1322" t="n">
        <v>0</v>
      </c>
      <c r="AO1322" t="n">
        <v>5.801813638254327</v>
      </c>
      <c r="AP1322" t="n">
        <v>0</v>
      </c>
      <c r="AQ1322" t="n">
        <v>1.545448249903139</v>
      </c>
      <c r="AR1322" t="n">
        <v>1</v>
      </c>
      <c r="AS1322" t="n">
        <v>0</v>
      </c>
      <c r="AT1322" t="n">
        <v>0</v>
      </c>
      <c r="AU1322" t="n">
        <v>0</v>
      </c>
      <c r="AV1322" t="n">
        <v>1.559272570180329</v>
      </c>
      <c r="AW1322" t="n">
        <v>0.4902088247881569</v>
      </c>
    </row>
    <row r="1323" spans="1:49">
      <c r="A1323" t="n">
        <v>0</v>
      </c>
      <c r="B1323" t="n">
        <v>-21.42638506</v>
      </c>
      <c r="C1323" t="n">
        <v>60.40537904</v>
      </c>
      <c r="D1323" t="n">
        <v>95.981421255</v>
      </c>
      <c r="E1323" t="n">
        <v>1635.056851</v>
      </c>
      <c r="F1323" t="n">
        <v>1320</v>
      </c>
      <c r="G1323" t="n">
        <v>73.5</v>
      </c>
      <c r="H1323" t="n">
        <v>0.1072895782012395</v>
      </c>
      <c r="I1323" t="n">
        <v>-0</v>
      </c>
      <c r="J1323" t="n">
        <v>0</v>
      </c>
      <c r="K1323" t="n">
        <v>0</v>
      </c>
      <c r="L1323" t="n">
        <v>-0.05352010320833045</v>
      </c>
      <c r="M1323" t="n">
        <v>0</v>
      </c>
      <c r="N1323" t="n">
        <v>89.68918451049394</v>
      </c>
      <c r="O1323" t="n">
        <v>10.35614677218638</v>
      </c>
      <c r="P1323" t="b">
        <v>1</v>
      </c>
      <c r="Q1323" t="n">
        <v>0</v>
      </c>
      <c r="R1323" t="b">
        <v>0</v>
      </c>
      <c r="S1323" t="n">
        <v>10.35614677218638</v>
      </c>
      <c r="T1323" t="n">
        <v>603.6303370103651</v>
      </c>
      <c r="U1323" t="n">
        <v>2380.71804916888</v>
      </c>
      <c r="V1323" t="n">
        <v>163.8319198808264</v>
      </c>
      <c r="W1323" t="n">
        <v>5</v>
      </c>
      <c r="X1323" t="n">
        <v>1604.603965139825</v>
      </c>
      <c r="Y1323" t="b">
        <v>0</v>
      </c>
      <c r="Z1323" t="n">
        <v>1604.603965139825</v>
      </c>
      <c r="AA1323" t="b">
        <v>0</v>
      </c>
      <c r="AB1323" t="n">
        <v>41.53953343834342</v>
      </c>
      <c r="AC1323" t="n">
        <v>10.35614677218638</v>
      </c>
      <c r="AD1323" t="b">
        <v>0</v>
      </c>
      <c r="AE1323" t="n">
        <v>0</v>
      </c>
      <c r="AF1323" t="n">
        <v>0</v>
      </c>
      <c r="AG1323" t="n">
        <v>0.936217848108028</v>
      </c>
      <c r="AH1323" t="n">
        <v>44.24982005427917</v>
      </c>
      <c r="AI1323" t="n">
        <v>65.83014345893582</v>
      </c>
      <c r="AJ1323" t="n">
        <v>11.06168483448033</v>
      </c>
      <c r="AK1323" t="n">
        <v>4.19878820916815</v>
      </c>
      <c r="AL1323" t="n">
        <v>11.06168483448033</v>
      </c>
      <c r="AM1323" t="n">
        <v>0</v>
      </c>
      <c r="AN1323" t="n">
        <v>0</v>
      </c>
      <c r="AO1323" t="n">
        <v>11.06182672524001</v>
      </c>
      <c r="AP1323" t="n">
        <v>0</v>
      </c>
      <c r="AQ1323" t="n">
        <v>2.512183457211094</v>
      </c>
      <c r="AR1323" t="n">
        <v>1</v>
      </c>
      <c r="AS1323" t="n">
        <v>0</v>
      </c>
      <c r="AT1323" t="n">
        <v>0</v>
      </c>
      <c r="AU1323" t="n">
        <v>0</v>
      </c>
      <c r="AV1323" t="n">
        <v>2.524287587797967</v>
      </c>
      <c r="AW1323" t="n">
        <v>0.7935931635728478</v>
      </c>
    </row>
    <row r="1324" spans="1:49">
      <c r="A1324" t="n">
        <v>0</v>
      </c>
      <c r="B1324" t="n">
        <v>-21.42638506</v>
      </c>
      <c r="C1324" t="n">
        <v>60.372831975</v>
      </c>
      <c r="D1324" t="n">
        <v>95.929705435</v>
      </c>
      <c r="E1324" t="n">
        <v>1624.84855</v>
      </c>
      <c r="F1324" t="n">
        <v>1321</v>
      </c>
      <c r="G1324" t="n">
        <v>74</v>
      </c>
      <c r="H1324" t="n">
        <v>0.192339384346436</v>
      </c>
      <c r="I1324" t="n">
        <v>-0</v>
      </c>
      <c r="J1324" t="n">
        <v>0</v>
      </c>
      <c r="K1324" t="n">
        <v>0</v>
      </c>
      <c r="L1324" t="n">
        <v>-0.04663324675000058</v>
      </c>
      <c r="M1324" t="n">
        <v>0</v>
      </c>
      <c r="N1324" t="n">
        <v>89.68174479345922</v>
      </c>
      <c r="O1324" t="n">
        <v>13.44542760932246</v>
      </c>
      <c r="P1324" t="b">
        <v>1</v>
      </c>
      <c r="Q1324" t="n">
        <v>0</v>
      </c>
      <c r="R1324" t="b">
        <v>0</v>
      </c>
      <c r="S1324" t="n">
        <v>13.44542760932246</v>
      </c>
      <c r="T1324" t="n">
        <v>607.7366658335649</v>
      </c>
      <c r="U1324" t="n">
        <v>2396.91341004758</v>
      </c>
      <c r="V1324" t="n">
        <v>211.266463221156</v>
      </c>
      <c r="W1324" t="n">
        <v>5</v>
      </c>
      <c r="X1324" t="n">
        <v>1615.519638372069</v>
      </c>
      <c r="Y1324" t="b">
        <v>0</v>
      </c>
      <c r="Z1324" t="n">
        <v>1615.519638372069</v>
      </c>
      <c r="AA1324" t="b">
        <v>0</v>
      </c>
      <c r="AB1324" t="n">
        <v>53.56654746986715</v>
      </c>
      <c r="AC1324" t="n">
        <v>13.44542760932246</v>
      </c>
      <c r="AD1324" t="b">
        <v>0</v>
      </c>
      <c r="AE1324" t="n">
        <v>0</v>
      </c>
      <c r="AF1324" t="n">
        <v>0</v>
      </c>
      <c r="AG1324" t="n">
        <v>0.9427098154241381</v>
      </c>
      <c r="AH1324" t="n">
        <v>44.27241322545885</v>
      </c>
      <c r="AI1324" t="n">
        <v>84.30546539090253</v>
      </c>
      <c r="AJ1324" t="n">
        <v>14.26253062112563</v>
      </c>
      <c r="AK1324" t="n">
        <v>4.829875672998739</v>
      </c>
      <c r="AL1324" t="n">
        <v>14.26253062112563</v>
      </c>
      <c r="AM1324" t="n">
        <v>0</v>
      </c>
      <c r="AN1324" t="n">
        <v>0</v>
      </c>
      <c r="AO1324" t="n">
        <v>14.26273915514806</v>
      </c>
      <c r="AP1324" t="n">
        <v>0</v>
      </c>
      <c r="AQ1324" t="n">
        <v>3.118484241380334</v>
      </c>
      <c r="AR1324" t="n">
        <v>1</v>
      </c>
      <c r="AS1324" t="n">
        <v>0</v>
      </c>
      <c r="AT1324" t="n">
        <v>0</v>
      </c>
      <c r="AU1324" t="n">
        <v>0</v>
      </c>
      <c r="AV1324" t="n">
        <v>3.129827538883203</v>
      </c>
      <c r="AW1324" t="n">
        <v>0.9839646441340957</v>
      </c>
    </row>
    <row r="1325" spans="1:49">
      <c r="A1325" t="n">
        <v>0</v>
      </c>
      <c r="B1325" t="n">
        <v>-21.42638506</v>
      </c>
      <c r="C1325" t="n">
        <v>60.33872039000001</v>
      </c>
      <c r="D1325" t="n">
        <v>95.87550367</v>
      </c>
      <c r="E1325" t="n">
        <v>1614.1966195</v>
      </c>
      <c r="F1325" t="n">
        <v>1322</v>
      </c>
      <c r="G1325" t="n">
        <v>74.90000000000001</v>
      </c>
      <c r="H1325" t="n">
        <v>0.2900195510796877</v>
      </c>
      <c r="I1325" t="n">
        <v>-0</v>
      </c>
      <c r="J1325" t="n">
        <v>0</v>
      </c>
      <c r="K1325" t="n">
        <v>0</v>
      </c>
      <c r="L1325" t="n">
        <v>-0.027103475145835</v>
      </c>
      <c r="M1325" t="n">
        <v>0</v>
      </c>
      <c r="N1325" t="n">
        <v>89.67430507642449</v>
      </c>
      <c r="O1325" t="n">
        <v>17.15048768616214</v>
      </c>
      <c r="P1325" t="b">
        <v>1</v>
      </c>
      <c r="Q1325" t="n">
        <v>0</v>
      </c>
      <c r="R1325" t="b">
        <v>0</v>
      </c>
      <c r="S1325" t="n">
        <v>17.15048768616214</v>
      </c>
      <c r="T1325" t="n">
        <v>615.1280577153245</v>
      </c>
      <c r="U1325" t="n">
        <v>2426.06505962924</v>
      </c>
      <c r="V1325" t="n">
        <v>266.2455263537285</v>
      </c>
      <c r="W1325" t="n">
        <v>5</v>
      </c>
      <c r="X1325" t="n">
        <v>1635.167850190108</v>
      </c>
      <c r="Y1325" t="b">
        <v>0</v>
      </c>
      <c r="Z1325" t="n">
        <v>1635.167850190108</v>
      </c>
      <c r="AA1325" t="b">
        <v>0</v>
      </c>
      <c r="AB1325" t="n">
        <v>67.50647219922121</v>
      </c>
      <c r="AC1325" t="n">
        <v>17.15048768616214</v>
      </c>
      <c r="AD1325" t="b">
        <v>0</v>
      </c>
      <c r="AE1325" t="n">
        <v>0</v>
      </c>
      <c r="AF1325" t="n">
        <v>0</v>
      </c>
      <c r="AG1325" t="n">
        <v>0.9473699899402562</v>
      </c>
      <c r="AH1325" t="n">
        <v>44.29876043762945</v>
      </c>
      <c r="AI1325" t="n">
        <v>105.7221272422891</v>
      </c>
      <c r="AJ1325" t="n">
        <v>18.10326257774294</v>
      </c>
      <c r="AK1325" t="n">
        <v>5.564156620299187</v>
      </c>
      <c r="AL1325" t="n">
        <v>18.10326257774294</v>
      </c>
      <c r="AM1325" t="n">
        <v>0</v>
      </c>
      <c r="AN1325" t="n">
        <v>0</v>
      </c>
      <c r="AO1325" t="n">
        <v>18.10341474268833</v>
      </c>
      <c r="AP1325" t="n">
        <v>0</v>
      </c>
      <c r="AQ1325" t="n">
        <v>3.866832942018997</v>
      </c>
      <c r="AR1325" t="n">
        <v>1</v>
      </c>
      <c r="AS1325" t="n">
        <v>0</v>
      </c>
      <c r="AT1325" t="n">
        <v>0</v>
      </c>
      <c r="AU1325" t="n">
        <v>0</v>
      </c>
      <c r="AV1325" t="n">
        <v>3.877604863327404</v>
      </c>
      <c r="AW1325" t="n">
        <v>1.219053140160567</v>
      </c>
    </row>
    <row r="1326" spans="1:49">
      <c r="A1326" t="n">
        <v>0</v>
      </c>
      <c r="B1326" t="n">
        <v>-21.42638506</v>
      </c>
      <c r="C1326" t="n">
        <v>60.315862525</v>
      </c>
      <c r="D1326" t="n">
        <v>95.83918355</v>
      </c>
      <c r="E1326" t="n">
        <v>1607.0293595</v>
      </c>
      <c r="F1326" t="n">
        <v>1323</v>
      </c>
      <c r="G1326" t="n">
        <v>76.09999999999999</v>
      </c>
      <c r="H1326" t="n">
        <v>0.3975824113348114</v>
      </c>
      <c r="I1326" t="n">
        <v>-0</v>
      </c>
      <c r="J1326" t="n">
        <v>0</v>
      </c>
      <c r="K1326" t="n">
        <v>0</v>
      </c>
      <c r="L1326" t="n">
        <v>0.004511709875000547</v>
      </c>
      <c r="M1326" t="n">
        <v>0</v>
      </c>
      <c r="N1326" t="n">
        <v>89.66686535938976</v>
      </c>
      <c r="O1326" t="n">
        <v>21.40984481208007</v>
      </c>
      <c r="P1326" t="b">
        <v>1</v>
      </c>
      <c r="Q1326" t="n">
        <v>0</v>
      </c>
      <c r="R1326" t="b">
        <v>0</v>
      </c>
      <c r="S1326" t="n">
        <v>21.40984481208007</v>
      </c>
      <c r="T1326" t="n">
        <v>624.9832468910039</v>
      </c>
      <c r="U1326" t="n">
        <v>2464.933925738119</v>
      </c>
      <c r="V1326" t="n">
        <v>327.1271013701755</v>
      </c>
      <c r="W1326" t="n">
        <v>5</v>
      </c>
      <c r="X1326" t="n">
        <v>1661.365465947493</v>
      </c>
      <c r="Y1326" t="b">
        <v>0</v>
      </c>
      <c r="Z1326" t="n">
        <v>1661.365465947493</v>
      </c>
      <c r="AA1326" t="b">
        <v>0</v>
      </c>
      <c r="AB1326" t="n">
        <v>82.94297702083558</v>
      </c>
      <c r="AC1326" t="n">
        <v>21.40984481208007</v>
      </c>
      <c r="AD1326" t="b">
        <v>0</v>
      </c>
      <c r="AE1326" t="n">
        <v>0</v>
      </c>
      <c r="AF1326" t="n">
        <v>0</v>
      </c>
      <c r="AG1326" t="n">
        <v>0.9507197749900869</v>
      </c>
      <c r="AH1326" t="n">
        <v>44.32963421410648</v>
      </c>
      <c r="AI1326" t="n">
        <v>129.4396098662211</v>
      </c>
      <c r="AJ1326" t="n">
        <v>22.51961658450126</v>
      </c>
      <c r="AK1326" t="n">
        <v>6.378813099402748</v>
      </c>
      <c r="AL1326" t="n">
        <v>22.51961658450126</v>
      </c>
      <c r="AM1326" t="n">
        <v>0</v>
      </c>
      <c r="AN1326" t="n">
        <v>0</v>
      </c>
      <c r="AO1326" t="n">
        <v>22.51963719796766</v>
      </c>
      <c r="AP1326" t="n">
        <v>0</v>
      </c>
      <c r="AQ1326" t="n">
        <v>4.755976190211781</v>
      </c>
      <c r="AR1326" t="n">
        <v>1</v>
      </c>
      <c r="AS1326" t="n">
        <v>0</v>
      </c>
      <c r="AT1326" t="n">
        <v>0</v>
      </c>
      <c r="AU1326" t="n">
        <v>0</v>
      </c>
      <c r="AV1326" t="n">
        <v>4.766588948372818</v>
      </c>
      <c r="AW1326" t="n">
        <v>1.498534644497611</v>
      </c>
    </row>
    <row r="1327" spans="1:49">
      <c r="A1327" t="n">
        <v>0</v>
      </c>
      <c r="B1327" t="n">
        <v>-21.42638506</v>
      </c>
      <c r="C1327" t="n">
        <v>60.31907468999999</v>
      </c>
      <c r="D1327" t="n">
        <v>95.84428753</v>
      </c>
      <c r="E1327" t="n">
        <v>1607.6380945</v>
      </c>
      <c r="F1327" t="n">
        <v>1324</v>
      </c>
      <c r="G1327" t="n">
        <v>77.7</v>
      </c>
      <c r="H1327" t="n">
        <v>0.4529841369143917</v>
      </c>
      <c r="I1327" t="n">
        <v>-0</v>
      </c>
      <c r="J1327" t="n">
        <v>0</v>
      </c>
      <c r="K1327" t="n">
        <v>0</v>
      </c>
      <c r="L1327" t="n">
        <v>0.04747954102083329</v>
      </c>
      <c r="M1327" t="n">
        <v>0</v>
      </c>
      <c r="N1327" t="n">
        <v>89.65942564235503</v>
      </c>
      <c r="O1327" t="n">
        <v>24.05884910947719</v>
      </c>
      <c r="P1327" t="b">
        <v>1</v>
      </c>
      <c r="Q1327" t="n">
        <v>0</v>
      </c>
      <c r="R1327" t="b">
        <v>0</v>
      </c>
      <c r="S1327" t="n">
        <v>24.05884910947719</v>
      </c>
      <c r="T1327" t="n">
        <v>638.1234991252431</v>
      </c>
      <c r="U1327" t="n">
        <v>2516.759080549959</v>
      </c>
      <c r="V1327" t="n">
        <v>360.0323228457518</v>
      </c>
      <c r="W1327" t="n">
        <v>5</v>
      </c>
      <c r="X1327" t="n">
        <v>1696.295620290673</v>
      </c>
      <c r="Y1327" t="b">
        <v>0</v>
      </c>
      <c r="Z1327" t="n">
        <v>1696.295620290673</v>
      </c>
      <c r="AA1327" t="b">
        <v>0</v>
      </c>
      <c r="AB1327" t="n">
        <v>91.28608591423728</v>
      </c>
      <c r="AC1327" t="n">
        <v>24.05884910947719</v>
      </c>
      <c r="AD1327" t="b">
        <v>0</v>
      </c>
      <c r="AE1327" t="n">
        <v>0</v>
      </c>
      <c r="AF1327" t="n">
        <v>0</v>
      </c>
      <c r="AG1327" t="n">
        <v>0.9520113709172969</v>
      </c>
      <c r="AH1327" t="n">
        <v>44.36572248133587</v>
      </c>
      <c r="AI1327" t="n">
        <v>142.2664694415992</v>
      </c>
      <c r="AJ1327" t="n">
        <v>25.27159847502203</v>
      </c>
      <c r="AK1327" t="n">
        <v>6.827172832938601</v>
      </c>
      <c r="AL1327" t="n">
        <v>25.27159847502203</v>
      </c>
      <c r="AM1327" t="n">
        <v>0</v>
      </c>
      <c r="AN1327" t="n">
        <v>0</v>
      </c>
      <c r="AO1327" t="n">
        <v>25.2716552366661</v>
      </c>
      <c r="AP1327" t="n">
        <v>0</v>
      </c>
      <c r="AQ1327" t="n">
        <v>5.324002350647389</v>
      </c>
      <c r="AR1327" t="n">
        <v>1</v>
      </c>
      <c r="AS1327" t="n">
        <v>0</v>
      </c>
      <c r="AT1327" t="n">
        <v>0</v>
      </c>
      <c r="AU1327" t="n">
        <v>0</v>
      </c>
      <c r="AV1327" t="n">
        <v>5.334765626439618</v>
      </c>
      <c r="AW1327" t="n">
        <v>1.677159746326314</v>
      </c>
    </row>
    <row r="1328" spans="1:49">
      <c r="A1328" t="n">
        <v>0</v>
      </c>
      <c r="B1328" t="n">
        <v>-21.42638506</v>
      </c>
      <c r="C1328" t="n">
        <v>60.35655085</v>
      </c>
      <c r="D1328" t="n">
        <v>95.903835465</v>
      </c>
      <c r="E1328" t="n">
        <v>1617.912598</v>
      </c>
      <c r="F1328" t="n">
        <v>1325</v>
      </c>
      <c r="G1328" t="n">
        <v>79.2</v>
      </c>
      <c r="H1328" t="n">
        <v>0.373814374340963</v>
      </c>
      <c r="I1328" t="n">
        <v>-0</v>
      </c>
      <c r="J1328" t="n">
        <v>0</v>
      </c>
      <c r="K1328" t="n">
        <v>0</v>
      </c>
      <c r="L1328" t="n">
        <v>0.09576367275000031</v>
      </c>
      <c r="M1328" t="n">
        <v>0</v>
      </c>
      <c r="N1328" t="n">
        <v>89.6519859253203</v>
      </c>
      <c r="O1328" t="n">
        <v>21.72553953663427</v>
      </c>
      <c r="P1328" t="b">
        <v>1</v>
      </c>
      <c r="Q1328" t="n">
        <v>0</v>
      </c>
      <c r="R1328" t="b">
        <v>0</v>
      </c>
      <c r="S1328" t="n">
        <v>21.72553953663427</v>
      </c>
      <c r="T1328" t="n">
        <v>650.4424855948425</v>
      </c>
      <c r="U1328" t="n">
        <v>2565.345163186059</v>
      </c>
      <c r="V1328" t="n">
        <v>318.9576712934047</v>
      </c>
      <c r="W1328" t="n">
        <v>5</v>
      </c>
      <c r="X1328" t="n">
        <v>1729.042639987404</v>
      </c>
      <c r="Y1328" t="b">
        <v>0</v>
      </c>
      <c r="Z1328" t="n">
        <v>1729.042639987404</v>
      </c>
      <c r="AA1328" t="b">
        <v>0</v>
      </c>
      <c r="AB1328" t="n">
        <v>80.87162051049815</v>
      </c>
      <c r="AC1328" t="n">
        <v>21.72553953663427</v>
      </c>
      <c r="AD1328" t="b">
        <v>0</v>
      </c>
      <c r="AE1328" t="n">
        <v>0</v>
      </c>
      <c r="AF1328" t="n">
        <v>0</v>
      </c>
      <c r="AG1328" t="n">
        <v>0.9501339248362828</v>
      </c>
      <c r="AH1328" t="n">
        <v>44.40521301659938</v>
      </c>
      <c r="AI1328" t="n">
        <v>126.2848998299575</v>
      </c>
      <c r="AJ1328" t="n">
        <v>22.8657655186639</v>
      </c>
      <c r="AK1328" t="n">
        <v>6.29733230696317</v>
      </c>
      <c r="AL1328" t="n">
        <v>22.8657655186639</v>
      </c>
      <c r="AM1328" t="n">
        <v>0</v>
      </c>
      <c r="AN1328" t="n">
        <v>0</v>
      </c>
      <c r="AO1328" t="n">
        <v>22.86616736011077</v>
      </c>
      <c r="AP1328" t="n">
        <v>0</v>
      </c>
      <c r="AQ1328" t="n">
        <v>4.82111425915931</v>
      </c>
      <c r="AR1328" t="n">
        <v>1</v>
      </c>
      <c r="AS1328" t="n">
        <v>0</v>
      </c>
      <c r="AT1328" t="n">
        <v>0</v>
      </c>
      <c r="AU1328" t="n">
        <v>0</v>
      </c>
      <c r="AV1328" t="n">
        <v>4.831578117212859</v>
      </c>
      <c r="AW1328" t="n">
        <v>1.518966135880385</v>
      </c>
    </row>
    <row r="1329" spans="1:49">
      <c r="A1329" t="n">
        <v>0</v>
      </c>
      <c r="B1329" t="n">
        <v>-21.42638506</v>
      </c>
      <c r="C1329" t="n">
        <v>60.425148335</v>
      </c>
      <c r="D1329" t="n">
        <v>96.01283377499999</v>
      </c>
      <c r="E1329" t="n">
        <v>1636.595392</v>
      </c>
      <c r="F1329" t="n">
        <v>1326</v>
      </c>
      <c r="G1329" t="n">
        <v>80.3</v>
      </c>
      <c r="H1329" t="n">
        <v>0.218425032388426</v>
      </c>
      <c r="I1329" t="n">
        <v>-0</v>
      </c>
      <c r="J1329" t="n">
        <v>0</v>
      </c>
      <c r="K1329" t="n">
        <v>0</v>
      </c>
      <c r="L1329" t="n">
        <v>0.1358466626458287</v>
      </c>
      <c r="M1329" t="n">
        <v>0</v>
      </c>
      <c r="N1329" t="n">
        <v>89.64454620828558</v>
      </c>
      <c r="O1329" t="n">
        <v>16.25931252949407</v>
      </c>
      <c r="P1329" t="b">
        <v>1</v>
      </c>
      <c r="Q1329" t="n">
        <v>0</v>
      </c>
      <c r="R1329" t="b">
        <v>0</v>
      </c>
      <c r="S1329" t="n">
        <v>16.25931252949407</v>
      </c>
      <c r="T1329" t="n">
        <v>659.4764090058819</v>
      </c>
      <c r="U1329" t="n">
        <v>2600.974957119198</v>
      </c>
      <c r="V1329" t="n">
        <v>235.4367730223286</v>
      </c>
      <c r="W1329" t="n">
        <v>5</v>
      </c>
      <c r="X1329" t="n">
        <v>1753.05712109834</v>
      </c>
      <c r="Y1329" t="b">
        <v>0</v>
      </c>
      <c r="Z1329" t="n">
        <v>1753.05712109834</v>
      </c>
      <c r="AA1329" t="b">
        <v>0</v>
      </c>
      <c r="AB1329" t="n">
        <v>59.69492216590482</v>
      </c>
      <c r="AC1329" t="n">
        <v>16.25931252949407</v>
      </c>
      <c r="AD1329" t="b">
        <v>0</v>
      </c>
      <c r="AE1329" t="n">
        <v>0</v>
      </c>
      <c r="AF1329" t="n">
        <v>0</v>
      </c>
      <c r="AG1329" t="n">
        <v>0.9445061698682694</v>
      </c>
      <c r="AH1329" t="n">
        <v>44.44226876478602</v>
      </c>
      <c r="AI1329" t="n">
        <v>93.7718954124561</v>
      </c>
      <c r="AJ1329" t="n">
        <v>17.21461759404045</v>
      </c>
      <c r="AK1329" t="n">
        <v>5.203761635149263</v>
      </c>
      <c r="AL1329" t="n">
        <v>17.21461759404045</v>
      </c>
      <c r="AM1329" t="n">
        <v>0</v>
      </c>
      <c r="AN1329" t="n">
        <v>0</v>
      </c>
      <c r="AO1329" t="n">
        <v>17.21560481492731</v>
      </c>
      <c r="AP1329" t="n">
        <v>0</v>
      </c>
      <c r="AQ1329" t="n">
        <v>3.687148015738108</v>
      </c>
      <c r="AR1329" t="n">
        <v>1</v>
      </c>
      <c r="AS1329" t="n">
        <v>0</v>
      </c>
      <c r="AT1329" t="n">
        <v>0</v>
      </c>
      <c r="AU1329" t="n">
        <v>0</v>
      </c>
      <c r="AV1329" t="n">
        <v>3.697862630788426</v>
      </c>
      <c r="AW1329" t="n">
        <v>1.162545233677262</v>
      </c>
    </row>
    <row r="1330" spans="1:49">
      <c r="A1330" t="n">
        <v>0</v>
      </c>
      <c r="B1330" t="n">
        <v>-21.42638506</v>
      </c>
      <c r="C1330" t="n">
        <v>60.525135615</v>
      </c>
      <c r="D1330" t="n">
        <v>96.171709045</v>
      </c>
      <c r="E1330" t="n">
        <v>1663.300262</v>
      </c>
      <c r="F1330" t="n">
        <v>1327</v>
      </c>
      <c r="G1330" t="n">
        <v>80.8</v>
      </c>
      <c r="H1330" t="n">
        <v>0.0858188294386526</v>
      </c>
      <c r="I1330" t="n">
        <v>-0</v>
      </c>
      <c r="J1330" t="n">
        <v>0</v>
      </c>
      <c r="K1330" t="n">
        <v>0</v>
      </c>
      <c r="L1330" t="n">
        <v>0.159030305791668</v>
      </c>
      <c r="M1330" t="n">
        <v>0</v>
      </c>
      <c r="N1330" t="n">
        <v>89.63710649125085</v>
      </c>
      <c r="O1330" t="n">
        <v>11.35897316598445</v>
      </c>
      <c r="P1330" t="b">
        <v>1</v>
      </c>
      <c r="Q1330" t="n">
        <v>0</v>
      </c>
      <c r="R1330" t="b">
        <v>0</v>
      </c>
      <c r="S1330" t="n">
        <v>11.35897316598445</v>
      </c>
      <c r="T1330" t="n">
        <v>663.5827378290817</v>
      </c>
      <c r="U1330" t="n">
        <v>2617.170317997898</v>
      </c>
      <c r="V1330" t="n">
        <v>163.4614607723804</v>
      </c>
      <c r="W1330" t="n">
        <v>5</v>
      </c>
      <c r="X1330" t="n">
        <v>1763.972794330583</v>
      </c>
      <c r="Y1330" t="b">
        <v>0</v>
      </c>
      <c r="Z1330" t="n">
        <v>1763.972794330583</v>
      </c>
      <c r="AA1330" t="b">
        <v>0</v>
      </c>
      <c r="AB1330" t="n">
        <v>41.44560364411269</v>
      </c>
      <c r="AC1330" t="n">
        <v>11.35897316598445</v>
      </c>
      <c r="AD1330" t="b">
        <v>0</v>
      </c>
      <c r="AE1330" t="n">
        <v>0</v>
      </c>
      <c r="AF1330" t="n">
        <v>0</v>
      </c>
      <c r="AG1330" t="n">
        <v>0.9352457030265582</v>
      </c>
      <c r="AH1330" t="n">
        <v>44.47313095246324</v>
      </c>
      <c r="AI1330" t="n">
        <v>65.74956007631397</v>
      </c>
      <c r="AJ1330" t="n">
        <v>12.14544277426302</v>
      </c>
      <c r="AK1330" t="n">
        <v>4.257566539054785</v>
      </c>
      <c r="AL1330" t="n">
        <v>12.14544277426302</v>
      </c>
      <c r="AM1330" t="n">
        <v>0</v>
      </c>
      <c r="AN1330" t="n">
        <v>0</v>
      </c>
      <c r="AO1330" t="n">
        <v>12.1471639647845</v>
      </c>
      <c r="AP1330" t="n">
        <v>0</v>
      </c>
      <c r="AQ1330" t="n">
        <v>2.71558671215668</v>
      </c>
      <c r="AR1330" t="n">
        <v>1</v>
      </c>
      <c r="AS1330" t="n">
        <v>0</v>
      </c>
      <c r="AT1330" t="n">
        <v>0</v>
      </c>
      <c r="AU1330" t="n">
        <v>0</v>
      </c>
      <c r="AV1330" t="n">
        <v>2.727299599570047</v>
      </c>
      <c r="AW1330" t="n">
        <v>0.857416693603368</v>
      </c>
    </row>
    <row r="1331" spans="1:49">
      <c r="A1331" t="n">
        <v>0</v>
      </c>
      <c r="B1331" t="n">
        <v>-21.42638506</v>
      </c>
      <c r="C1331" t="n">
        <v>60.652898115</v>
      </c>
      <c r="D1331" t="n">
        <v>96.374717895</v>
      </c>
      <c r="E1331" t="n">
        <v>1696.5255105</v>
      </c>
      <c r="F1331" t="n">
        <v>1328</v>
      </c>
      <c r="G1331" t="n">
        <v>81</v>
      </c>
      <c r="H1331" t="n">
        <v>0.02163298319029394</v>
      </c>
      <c r="I1331" t="n">
        <v>-0</v>
      </c>
      <c r="J1331" t="n">
        <v>0</v>
      </c>
      <c r="K1331" t="n">
        <v>0</v>
      </c>
      <c r="L1331" t="n">
        <v>0.1630453559999983</v>
      </c>
      <c r="M1331" t="n">
        <v>0</v>
      </c>
      <c r="N1331" t="n">
        <v>89.62966677421612</v>
      </c>
      <c r="O1331" t="n">
        <v>8.955490273467852</v>
      </c>
      <c r="P1331" t="b">
        <v>1</v>
      </c>
      <c r="Q1331" t="n">
        <v>0</v>
      </c>
      <c r="R1331" t="b">
        <v>0</v>
      </c>
      <c r="S1331" t="n">
        <v>8.955490273467852</v>
      </c>
      <c r="T1331" t="n">
        <v>665.2252693583616</v>
      </c>
      <c r="U1331" t="n">
        <v>2623.648462349378</v>
      </c>
      <c r="V1331" t="n">
        <v>128.5558992257079</v>
      </c>
      <c r="W1331" t="n">
        <v>5</v>
      </c>
      <c r="X1331" t="n">
        <v>1768.339063623481</v>
      </c>
      <c r="Y1331" t="b">
        <v>0</v>
      </c>
      <c r="Z1331" t="n">
        <v>1768.339063623481</v>
      </c>
      <c r="AA1331" t="b">
        <v>0</v>
      </c>
      <c r="AB1331" t="n">
        <v>32.59530913430726</v>
      </c>
      <c r="AC1331" t="n">
        <v>8.955490273467852</v>
      </c>
      <c r="AD1331" t="b">
        <v>0</v>
      </c>
      <c r="AE1331" t="n">
        <v>0</v>
      </c>
      <c r="AF1331" t="n">
        <v>0</v>
      </c>
      <c r="AG1331" t="n">
        <v>0.9271811883568606</v>
      </c>
      <c r="AH1331" t="n">
        <v>44.4982896118137</v>
      </c>
      <c r="AI1331" t="n">
        <v>52.15916089343452</v>
      </c>
      <c r="AJ1331" t="n">
        <v>9.658835172593035</v>
      </c>
      <c r="AK1331" t="n">
        <v>3.798168112563211</v>
      </c>
      <c r="AL1331" t="n">
        <v>9.658835172593035</v>
      </c>
      <c r="AM1331" t="n">
        <v>0</v>
      </c>
      <c r="AN1331" t="n">
        <v>0</v>
      </c>
      <c r="AO1331" t="n">
        <v>9.660998335001706</v>
      </c>
      <c r="AP1331" t="n">
        <v>0</v>
      </c>
      <c r="AQ1331" t="n">
        <v>2.255894382837523</v>
      </c>
      <c r="AR1331" t="n">
        <v>1</v>
      </c>
      <c r="AS1331" t="n">
        <v>0</v>
      </c>
      <c r="AT1331" t="n">
        <v>0</v>
      </c>
      <c r="AU1331" t="n">
        <v>0</v>
      </c>
      <c r="AV1331" t="n">
        <v>2.268306319444843</v>
      </c>
      <c r="AW1331" t="n">
        <v>0.7131169985155387</v>
      </c>
    </row>
    <row r="1332" spans="1:49">
      <c r="A1332" t="n">
        <v>0</v>
      </c>
      <c r="B1332" t="n">
        <v>-21.42638506</v>
      </c>
      <c r="C1332" t="n">
        <v>60.785042765</v>
      </c>
      <c r="D1332" t="n">
        <v>96.58468977999999</v>
      </c>
      <c r="E1332" t="n">
        <v>1730.4857115</v>
      </c>
      <c r="F1332" t="n">
        <v>1329</v>
      </c>
      <c r="G1332" t="n">
        <v>81</v>
      </c>
      <c r="H1332" t="n">
        <v>-0.005684095533162292</v>
      </c>
      <c r="I1332" t="n">
        <v>-0</v>
      </c>
      <c r="J1332" t="n">
        <v>0</v>
      </c>
      <c r="K1332" t="n">
        <v>0</v>
      </c>
      <c r="L1332" t="n">
        <v>0.1506630330208312</v>
      </c>
      <c r="M1332" t="n">
        <v>0</v>
      </c>
      <c r="N1332" t="n">
        <v>89.62222705718139</v>
      </c>
      <c r="O1332" t="n">
        <v>7.910919329431291</v>
      </c>
      <c r="P1332" t="b">
        <v>1</v>
      </c>
      <c r="Q1332" t="n">
        <v>0</v>
      </c>
      <c r="R1332" t="b">
        <v>0</v>
      </c>
      <c r="S1332" t="n">
        <v>7.910919329431291</v>
      </c>
      <c r="T1332" t="n">
        <v>665.2252693583616</v>
      </c>
      <c r="U1332" t="n">
        <v>2623.648462349378</v>
      </c>
      <c r="V1332" t="n">
        <v>113.5611024122368</v>
      </c>
      <c r="W1332" t="n">
        <v>5</v>
      </c>
      <c r="X1332" t="n">
        <v>1768.339063623481</v>
      </c>
      <c r="Y1332" t="b">
        <v>0</v>
      </c>
      <c r="Z1332" t="n">
        <v>1768.339063623481</v>
      </c>
      <c r="AA1332" t="b">
        <v>0</v>
      </c>
      <c r="AB1332" t="n">
        <v>28.79338296456309</v>
      </c>
      <c r="AC1332" t="n">
        <v>7.910919329431291</v>
      </c>
      <c r="AD1332" t="b">
        <v>0</v>
      </c>
      <c r="AE1332" t="n">
        <v>0</v>
      </c>
      <c r="AF1332" t="n">
        <v>0</v>
      </c>
      <c r="AG1332" t="n">
        <v>0.9222850265695197</v>
      </c>
      <c r="AH1332" t="n">
        <v>44.5205951539028</v>
      </c>
      <c r="AI1332" t="n">
        <v>46.31990278028645</v>
      </c>
      <c r="AJ1332" t="n">
        <v>8.577521158351999</v>
      </c>
      <c r="AK1332" t="n">
        <v>3.599750013872388</v>
      </c>
      <c r="AL1332" t="n">
        <v>8.577521158351999</v>
      </c>
      <c r="AM1332" t="n">
        <v>0</v>
      </c>
      <c r="AN1332" t="n">
        <v>0</v>
      </c>
      <c r="AO1332" t="n">
        <v>8.579277467191986</v>
      </c>
      <c r="AP1332" t="n">
        <v>0</v>
      </c>
      <c r="AQ1332" t="n">
        <v>2.062221016562825</v>
      </c>
      <c r="AR1332" t="n">
        <v>1</v>
      </c>
      <c r="AS1332" t="n">
        <v>0</v>
      </c>
      <c r="AT1332" t="n">
        <v>0</v>
      </c>
      <c r="AU1332" t="n">
        <v>0</v>
      </c>
      <c r="AV1332" t="n">
        <v>2.074971354234585</v>
      </c>
      <c r="AW1332" t="n">
        <v>0.652335767639901</v>
      </c>
    </row>
    <row r="1333" spans="1:49">
      <c r="A1333" t="n">
        <v>0</v>
      </c>
      <c r="B1333" t="n">
        <v>-21.42638506</v>
      </c>
      <c r="C1333" t="n">
        <v>60.888194845</v>
      </c>
      <c r="D1333" t="n">
        <v>96.74859377499999</v>
      </c>
      <c r="E1333" t="n">
        <v>1757.063934</v>
      </c>
      <c r="F1333" t="n">
        <v>1330</v>
      </c>
      <c r="G1333" t="n">
        <v>81</v>
      </c>
      <c r="H1333" t="n">
        <v>0.001103398942346345</v>
      </c>
      <c r="I1333" t="n">
        <v>-0</v>
      </c>
      <c r="J1333" t="n">
        <v>0</v>
      </c>
      <c r="K1333" t="n">
        <v>0</v>
      </c>
      <c r="L1333" t="n">
        <v>0.1277577942083368</v>
      </c>
      <c r="M1333" t="n">
        <v>0</v>
      </c>
      <c r="N1333" t="n">
        <v>89.61478734014666</v>
      </c>
      <c r="O1333" t="n">
        <v>8.170464633806647</v>
      </c>
      <c r="P1333" t="b">
        <v>1</v>
      </c>
      <c r="Q1333" t="n">
        <v>0</v>
      </c>
      <c r="R1333" t="b">
        <v>0</v>
      </c>
      <c r="S1333" t="n">
        <v>8.170464633806647</v>
      </c>
      <c r="T1333" t="n">
        <v>665.2252693583616</v>
      </c>
      <c r="U1333" t="n">
        <v>2623.648462349378</v>
      </c>
      <c r="V1333" t="n">
        <v>117.2868705136926</v>
      </c>
      <c r="W1333" t="n">
        <v>5</v>
      </c>
      <c r="X1333" t="n">
        <v>1768.339063623481</v>
      </c>
      <c r="Y1333" t="b">
        <v>0</v>
      </c>
      <c r="Z1333" t="n">
        <v>1768.339063623481</v>
      </c>
      <c r="AA1333" t="b">
        <v>0</v>
      </c>
      <c r="AB1333" t="n">
        <v>29.73805033308635</v>
      </c>
      <c r="AC1333" t="n">
        <v>8.170464633806647</v>
      </c>
      <c r="AD1333" t="b">
        <v>0</v>
      </c>
      <c r="AE1333" t="n">
        <v>0</v>
      </c>
      <c r="AF1333" t="n">
        <v>0</v>
      </c>
      <c r="AG1333" t="n">
        <v>0.9236267807894117</v>
      </c>
      <c r="AH1333" t="n">
        <v>44.54162380848264</v>
      </c>
      <c r="AI1333" t="n">
        <v>47.77009211613336</v>
      </c>
      <c r="AJ1333" t="n">
        <v>8.846067268451721</v>
      </c>
      <c r="AK1333" t="n">
        <v>3.648355716895445</v>
      </c>
      <c r="AL1333" t="n">
        <v>8.846067268451721</v>
      </c>
      <c r="AM1333" t="n">
        <v>0</v>
      </c>
      <c r="AN1333" t="n">
        <v>0</v>
      </c>
      <c r="AO1333" t="n">
        <v>8.846900190661097</v>
      </c>
      <c r="AP1333" t="n">
        <v>0</v>
      </c>
      <c r="AQ1333" t="n">
        <v>2.114129286898618</v>
      </c>
      <c r="AR1333" t="n">
        <v>1</v>
      </c>
      <c r="AS1333" t="n">
        <v>0</v>
      </c>
      <c r="AT1333" t="n">
        <v>0</v>
      </c>
      <c r="AU1333" t="n">
        <v>0</v>
      </c>
      <c r="AV1333" t="n">
        <v>2.126733317179912</v>
      </c>
      <c r="AW1333" t="n">
        <v>0.668608850043462</v>
      </c>
    </row>
    <row r="1334" spans="1:49">
      <c r="A1334" t="n">
        <v>0</v>
      </c>
      <c r="B1334" t="n">
        <v>-21.42638506</v>
      </c>
      <c r="C1334" t="n">
        <v>60.946227115</v>
      </c>
      <c r="D1334" t="n">
        <v>96.840804435</v>
      </c>
      <c r="E1334" t="n">
        <v>1772.1758065</v>
      </c>
      <c r="F1334" t="n">
        <v>1331</v>
      </c>
      <c r="G1334" t="n">
        <v>81</v>
      </c>
      <c r="H1334" t="n">
        <v>0.001270499763787569</v>
      </c>
      <c r="I1334" t="n">
        <v>-0</v>
      </c>
      <c r="J1334" t="n">
        <v>0</v>
      </c>
      <c r="K1334" t="n">
        <v>0</v>
      </c>
      <c r="L1334" t="n">
        <v>0.09671770789583328</v>
      </c>
      <c r="M1334" t="n">
        <v>0</v>
      </c>
      <c r="N1334" t="n">
        <v>89.60734762311193</v>
      </c>
      <c r="O1334" t="n">
        <v>8.176854360342533</v>
      </c>
      <c r="P1334" t="b">
        <v>1</v>
      </c>
      <c r="Q1334" t="n">
        <v>0</v>
      </c>
      <c r="R1334" t="b">
        <v>0</v>
      </c>
      <c r="S1334" t="n">
        <v>8.176854360342533</v>
      </c>
      <c r="T1334" t="n">
        <v>665.2252693583616</v>
      </c>
      <c r="U1334" t="n">
        <v>2623.648462349378</v>
      </c>
      <c r="V1334" t="n">
        <v>117.3785949213513</v>
      </c>
      <c r="W1334" t="n">
        <v>5</v>
      </c>
      <c r="X1334" t="n">
        <v>1768.339063623481</v>
      </c>
      <c r="Y1334" t="b">
        <v>0</v>
      </c>
      <c r="Z1334" t="n">
        <v>1768.339063623481</v>
      </c>
      <c r="AA1334" t="b">
        <v>0</v>
      </c>
      <c r="AB1334" t="n">
        <v>29.76130702874018</v>
      </c>
      <c r="AC1334" t="n">
        <v>8.176854360342533</v>
      </c>
      <c r="AD1334" t="b">
        <v>0</v>
      </c>
      <c r="AE1334" t="n">
        <v>0</v>
      </c>
      <c r="AF1334" t="n">
        <v>0</v>
      </c>
      <c r="AG1334" t="n">
        <v>0.9236692303400739</v>
      </c>
      <c r="AH1334" t="n">
        <v>44.56296740881435</v>
      </c>
      <c r="AI1334" t="n">
        <v>47.80525369037844</v>
      </c>
      <c r="AJ1334" t="n">
        <v>8.852578489955762</v>
      </c>
      <c r="AK1334" t="n">
        <v>3.64901180797461</v>
      </c>
      <c r="AL1334" t="n">
        <v>8.852578489955762</v>
      </c>
      <c r="AM1334" t="n">
        <v>0</v>
      </c>
      <c r="AN1334" t="n">
        <v>0</v>
      </c>
      <c r="AO1334" t="n">
        <v>8.852783643422596</v>
      </c>
      <c r="AP1334" t="n">
        <v>0</v>
      </c>
      <c r="AQ1334" t="n">
        <v>2.117184766849931</v>
      </c>
      <c r="AR1334" t="n">
        <v>1</v>
      </c>
      <c r="AS1334" t="n">
        <v>0</v>
      </c>
      <c r="AT1334" t="n">
        <v>0</v>
      </c>
      <c r="AU1334" t="n">
        <v>0</v>
      </c>
      <c r="AV1334" t="n">
        <v>2.129759129336432</v>
      </c>
      <c r="AW1334" t="n">
        <v>0.6695601140172173</v>
      </c>
    </row>
    <row r="1335" spans="1:49">
      <c r="A1335" t="n">
        <v>0</v>
      </c>
      <c r="B1335" t="n">
        <v>-21.42638506</v>
      </c>
      <c r="C1335" t="n">
        <v>60.96664454</v>
      </c>
      <c r="D1335" t="n">
        <v>96.87324680500001</v>
      </c>
      <c r="E1335" t="n">
        <v>1777.7543915</v>
      </c>
      <c r="F1335" t="n">
        <v>1332</v>
      </c>
      <c r="G1335" t="n">
        <v>81</v>
      </c>
      <c r="H1335" t="n">
        <v>-0.00618539799749307</v>
      </c>
      <c r="I1335" t="n">
        <v>-0</v>
      </c>
      <c r="J1335" t="n">
        <v>0</v>
      </c>
      <c r="K1335" t="n">
        <v>0</v>
      </c>
      <c r="L1335" t="n">
        <v>0.0588733698124983</v>
      </c>
      <c r="M1335" t="n">
        <v>0</v>
      </c>
      <c r="N1335" t="n">
        <v>89.59990790607721</v>
      </c>
      <c r="O1335" t="n">
        <v>7.891750149823363</v>
      </c>
      <c r="P1335" t="b">
        <v>1</v>
      </c>
      <c r="Q1335" t="n">
        <v>0</v>
      </c>
      <c r="R1335" t="b">
        <v>0</v>
      </c>
      <c r="S1335" t="n">
        <v>7.891750149823363</v>
      </c>
      <c r="T1335" t="n">
        <v>665.2252693583616</v>
      </c>
      <c r="U1335" t="n">
        <v>2623.648462349378</v>
      </c>
      <c r="V1335" t="n">
        <v>113.2859291892568</v>
      </c>
      <c r="W1335" t="n">
        <v>5</v>
      </c>
      <c r="X1335" t="n">
        <v>1768.339063623481</v>
      </c>
      <c r="Y1335" t="b">
        <v>0</v>
      </c>
      <c r="Z1335" t="n">
        <v>1768.339063623481</v>
      </c>
      <c r="AA1335" t="b">
        <v>0</v>
      </c>
      <c r="AB1335" t="n">
        <v>28.72361287760061</v>
      </c>
      <c r="AC1335" t="n">
        <v>7.891750149823363</v>
      </c>
      <c r="AD1335" t="b">
        <v>0</v>
      </c>
      <c r="AE1335" t="n">
        <v>0</v>
      </c>
      <c r="AF1335" t="n">
        <v>0</v>
      </c>
      <c r="AG1335" t="n">
        <v>0.9222158650511868</v>
      </c>
      <c r="AH1335" t="n">
        <v>44.58431582852875</v>
      </c>
      <c r="AI1335" t="n">
        <v>46.21112901213149</v>
      </c>
      <c r="AJ1335" t="n">
        <v>8.55737842829817</v>
      </c>
      <c r="AK1335" t="n">
        <v>3.594492695216651</v>
      </c>
      <c r="AL1335" t="n">
        <v>8.55737842829817</v>
      </c>
      <c r="AM1335" t="n">
        <v>0</v>
      </c>
      <c r="AN1335" t="n">
        <v>0</v>
      </c>
      <c r="AO1335" t="n">
        <v>8.557395895259267</v>
      </c>
      <c r="AP1335" t="n">
        <v>0</v>
      </c>
      <c r="AQ1335" t="n">
        <v>2.064706477483648</v>
      </c>
      <c r="AR1335" t="n">
        <v>1</v>
      </c>
      <c r="AS1335" t="n">
        <v>0</v>
      </c>
      <c r="AT1335" t="n">
        <v>0</v>
      </c>
      <c r="AU1335" t="n">
        <v>0</v>
      </c>
      <c r="AV1335" t="n">
        <v>2.077390992569213</v>
      </c>
      <c r="AW1335" t="n">
        <v>0.6530964608548745</v>
      </c>
    </row>
    <row r="1336" spans="1:49">
      <c r="A1336" t="n">
        <v>0</v>
      </c>
      <c r="B1336" t="n">
        <v>-21.42638506</v>
      </c>
      <c r="C1336" t="n">
        <v>60.967074775</v>
      </c>
      <c r="D1336" t="n">
        <v>96.873930425</v>
      </c>
      <c r="E1336" t="n">
        <v>1778.213059</v>
      </c>
      <c r="F1336" t="n">
        <v>1333</v>
      </c>
      <c r="G1336" t="n">
        <v>80.90000000000001</v>
      </c>
      <c r="H1336" t="n">
        <v>-0.05986224110714744</v>
      </c>
      <c r="I1336" t="n">
        <v>-0</v>
      </c>
      <c r="J1336" t="n">
        <v>0</v>
      </c>
      <c r="K1336" t="n">
        <v>0</v>
      </c>
      <c r="L1336" t="n">
        <v>0.01981538177083197</v>
      </c>
      <c r="M1336" t="n">
        <v>0</v>
      </c>
      <c r="N1336" t="n">
        <v>89.59246818904248</v>
      </c>
      <c r="O1336" t="n">
        <v>5.820619577633834</v>
      </c>
      <c r="P1336" t="b">
        <v>1</v>
      </c>
      <c r="Q1336" t="n">
        <v>0</v>
      </c>
      <c r="R1336" t="b">
        <v>0</v>
      </c>
      <c r="S1336" t="n">
        <v>5.820619577633834</v>
      </c>
      <c r="T1336" t="n">
        <v>664.4040035937217</v>
      </c>
      <c r="U1336" t="n">
        <v>2620.409390173638</v>
      </c>
      <c r="V1336" t="n">
        <v>83.65816936326229</v>
      </c>
      <c r="W1336" t="n">
        <v>5</v>
      </c>
      <c r="X1336" t="n">
        <v>1766.155928977032</v>
      </c>
      <c r="Y1336" t="b">
        <v>0</v>
      </c>
      <c r="Z1336" t="n">
        <v>1766.155928977032</v>
      </c>
      <c r="AA1336" t="b">
        <v>0</v>
      </c>
      <c r="AB1336" t="n">
        <v>21.21150338825109</v>
      </c>
      <c r="AC1336" t="n">
        <v>5.820619577633834</v>
      </c>
      <c r="AD1336" t="b">
        <v>0</v>
      </c>
      <c r="AE1336" t="n">
        <v>0</v>
      </c>
      <c r="AF1336" t="n">
        <v>0</v>
      </c>
      <c r="AG1336" t="n">
        <v>0.9076415310798783</v>
      </c>
      <c r="AH1336" t="n">
        <v>44.60531219681634</v>
      </c>
      <c r="AI1336" t="n">
        <v>34.67346105118592</v>
      </c>
      <c r="AJ1336" t="n">
        <v>6.412905732408119</v>
      </c>
      <c r="AK1336" t="n">
        <v>3.202387774849004</v>
      </c>
      <c r="AL1336" t="n">
        <v>6.412905732408119</v>
      </c>
      <c r="AM1336" t="n">
        <v>0</v>
      </c>
      <c r="AN1336" t="n">
        <v>0</v>
      </c>
      <c r="AO1336" t="n">
        <v>6.412905982261163</v>
      </c>
      <c r="AP1336" t="n">
        <v>0</v>
      </c>
      <c r="AQ1336" t="n">
        <v>1.680911969709473</v>
      </c>
      <c r="AR1336" t="n">
        <v>1</v>
      </c>
      <c r="AS1336" t="n">
        <v>0</v>
      </c>
      <c r="AT1336" t="n">
        <v>0</v>
      </c>
      <c r="AU1336" t="n">
        <v>0</v>
      </c>
      <c r="AV1336" t="n">
        <v>1.694502904461448</v>
      </c>
      <c r="AW1336" t="n">
        <v>0.5327229461235886</v>
      </c>
    </row>
    <row r="1337" spans="1:49">
      <c r="A1337" t="n">
        <v>0</v>
      </c>
      <c r="B1337" t="n">
        <v>-21.42638506</v>
      </c>
      <c r="C1337" t="n">
        <v>60.961301475</v>
      </c>
      <c r="D1337" t="n">
        <v>96.864756915</v>
      </c>
      <c r="E1337" t="n">
        <v>1777.032332</v>
      </c>
      <c r="F1337" t="n">
        <v>1334</v>
      </c>
      <c r="G1337" t="n">
        <v>80.59999999999999</v>
      </c>
      <c r="H1337" t="n">
        <v>-0.08769897090725287</v>
      </c>
      <c r="I1337" t="n">
        <v>-0</v>
      </c>
      <c r="J1337" t="n">
        <v>0</v>
      </c>
      <c r="K1337" t="n">
        <v>0</v>
      </c>
      <c r="L1337" t="n">
        <v>-0.01216481360416322</v>
      </c>
      <c r="M1337" t="n">
        <v>0</v>
      </c>
      <c r="N1337" t="n">
        <v>89.58502847200775</v>
      </c>
      <c r="O1337" t="n">
        <v>4.705897332526603</v>
      </c>
      <c r="P1337" t="b">
        <v>1</v>
      </c>
      <c r="Q1337" t="n">
        <v>0</v>
      </c>
      <c r="R1337" t="b">
        <v>0</v>
      </c>
      <c r="S1337" t="n">
        <v>4.705897332526603</v>
      </c>
      <c r="T1337" t="n">
        <v>661.9402062998017</v>
      </c>
      <c r="U1337" t="n">
        <v>2610.692173646418</v>
      </c>
      <c r="V1337" t="n">
        <v>67.88832118307886</v>
      </c>
      <c r="W1337" t="n">
        <v>5</v>
      </c>
      <c r="X1337" t="n">
        <v>1759.606525037686</v>
      </c>
      <c r="Y1337" t="b">
        <v>0</v>
      </c>
      <c r="Z1337" t="n">
        <v>1759.606525037686</v>
      </c>
      <c r="AA1337" t="b">
        <v>0</v>
      </c>
      <c r="AB1337" t="n">
        <v>17.21306318029383</v>
      </c>
      <c r="AC1337" t="n">
        <v>4.705897332526603</v>
      </c>
      <c r="AD1337" t="b">
        <v>0</v>
      </c>
      <c r="AE1337" t="n">
        <v>0</v>
      </c>
      <c r="AF1337" t="n">
        <v>0</v>
      </c>
      <c r="AG1337" t="n">
        <v>0.8951553679733567</v>
      </c>
      <c r="AH1337" t="n">
        <v>44.62369982735877</v>
      </c>
      <c r="AI1337" t="n">
        <v>28.52987349535088</v>
      </c>
      <c r="AJ1337" t="n">
        <v>5.257073242135401</v>
      </c>
      <c r="AK1337" t="n">
        <v>2.991204088386741</v>
      </c>
      <c r="AL1337" t="n">
        <v>5.257073242135401</v>
      </c>
      <c r="AM1337" t="n">
        <v>0</v>
      </c>
      <c r="AN1337" t="n">
        <v>0</v>
      </c>
      <c r="AO1337" t="n">
        <v>5.257075566446169</v>
      </c>
      <c r="AP1337" t="n">
        <v>0</v>
      </c>
      <c r="AQ1337" t="n">
        <v>1.475589599338277</v>
      </c>
      <c r="AR1337" t="n">
        <v>1</v>
      </c>
      <c r="AS1337" t="n">
        <v>0</v>
      </c>
      <c r="AT1337" t="n">
        <v>0</v>
      </c>
      <c r="AU1337" t="n">
        <v>0</v>
      </c>
      <c r="AV1337" t="n">
        <v>1.489691027671071</v>
      </c>
      <c r="AW1337" t="n">
        <v>0.468333569087054</v>
      </c>
    </row>
    <row r="1338" spans="1:49">
      <c r="A1338" t="n">
        <v>0</v>
      </c>
      <c r="B1338" t="n">
        <v>-21.42638506</v>
      </c>
      <c r="C1338" t="n">
        <v>60.956044085</v>
      </c>
      <c r="D1338" t="n">
        <v>96.856403165</v>
      </c>
      <c r="E1338" t="n">
        <v>1776.0107525</v>
      </c>
      <c r="F1338" t="n">
        <v>1335</v>
      </c>
      <c r="G1338" t="n">
        <v>80.3</v>
      </c>
      <c r="H1338" t="n">
        <v>-0.08934187526385351</v>
      </c>
      <c r="I1338" t="n">
        <v>-0</v>
      </c>
      <c r="J1338" t="n">
        <v>0</v>
      </c>
      <c r="K1338" t="n">
        <v>0</v>
      </c>
      <c r="L1338" t="n">
        <v>-0.03088454129166068</v>
      </c>
      <c r="M1338" t="n">
        <v>0</v>
      </c>
      <c r="N1338" t="n">
        <v>89.57758875497302</v>
      </c>
      <c r="O1338" t="n">
        <v>4.592394828863388</v>
      </c>
      <c r="P1338" t="b">
        <v>1</v>
      </c>
      <c r="Q1338" t="n">
        <v>0</v>
      </c>
      <c r="R1338" t="b">
        <v>0</v>
      </c>
      <c r="S1338" t="n">
        <v>4.592394828863388</v>
      </c>
      <c r="T1338" t="n">
        <v>659.4764090058819</v>
      </c>
      <c r="U1338" t="n">
        <v>2600.974957119198</v>
      </c>
      <c r="V1338" t="n">
        <v>66.49842156553152</v>
      </c>
      <c r="W1338" t="n">
        <v>5</v>
      </c>
      <c r="X1338" t="n">
        <v>1753.05712109834</v>
      </c>
      <c r="Y1338" t="b">
        <v>0</v>
      </c>
      <c r="Z1338" t="n">
        <v>1753.05712109834</v>
      </c>
      <c r="AA1338" t="b">
        <v>0</v>
      </c>
      <c r="AB1338" t="n">
        <v>16.86065455515505</v>
      </c>
      <c r="AC1338" t="n">
        <v>4.592394828863388</v>
      </c>
      <c r="AD1338" t="b">
        <v>0</v>
      </c>
      <c r="AE1338" t="n">
        <v>0</v>
      </c>
      <c r="AF1338" t="n">
        <v>0</v>
      </c>
      <c r="AG1338" t="n">
        <v>0.8938863124659754</v>
      </c>
      <c r="AH1338" t="n">
        <v>44.64057578693269</v>
      </c>
      <c r="AI1338" t="n">
        <v>27.9854469147452</v>
      </c>
      <c r="AJ1338" t="n">
        <v>5.137560296895352</v>
      </c>
      <c r="AK1338" t="n">
        <v>2.969638969411303</v>
      </c>
      <c r="AL1338" t="n">
        <v>5.137560296895352</v>
      </c>
      <c r="AM1338" t="n">
        <v>0</v>
      </c>
      <c r="AN1338" t="n">
        <v>0</v>
      </c>
      <c r="AO1338" t="n">
        <v>5.137562379635939</v>
      </c>
      <c r="AP1338" t="n">
        <v>0</v>
      </c>
      <c r="AQ1338" t="n">
        <v>1.454222358960211</v>
      </c>
      <c r="AR1338" t="n">
        <v>1</v>
      </c>
      <c r="AS1338" t="n">
        <v>0</v>
      </c>
      <c r="AT1338" t="n">
        <v>0</v>
      </c>
      <c r="AU1338" t="n">
        <v>0</v>
      </c>
      <c r="AV1338" t="n">
        <v>1.468377209038284</v>
      </c>
      <c r="AW1338" t="n">
        <v>0.4616328663468537</v>
      </c>
    </row>
    <row r="1339" spans="1:49">
      <c r="A1339" t="n">
        <v>0</v>
      </c>
      <c r="B1339" t="n">
        <v>-21.42638506</v>
      </c>
      <c r="C1339" t="n">
        <v>60.950788585</v>
      </c>
      <c r="D1339" t="n">
        <v>96.84805241000001</v>
      </c>
      <c r="E1339" t="n">
        <v>1774.9476095</v>
      </c>
      <c r="F1339" t="n">
        <v>1336</v>
      </c>
      <c r="G1339" t="n">
        <v>80</v>
      </c>
      <c r="H1339" t="n">
        <v>-0.05493352803733664</v>
      </c>
      <c r="I1339" t="n">
        <v>-0</v>
      </c>
      <c r="J1339" t="n">
        <v>0</v>
      </c>
      <c r="K1339" t="n">
        <v>0</v>
      </c>
      <c r="L1339" t="n">
        <v>-0.03641239018750325</v>
      </c>
      <c r="M1339" t="n">
        <v>0</v>
      </c>
      <c r="N1339" t="n">
        <v>89.57014903793829</v>
      </c>
      <c r="O1339" t="n">
        <v>5.841263757789919</v>
      </c>
      <c r="P1339" t="b">
        <v>1</v>
      </c>
      <c r="Q1339" t="n">
        <v>0</v>
      </c>
      <c r="R1339" t="b">
        <v>0</v>
      </c>
      <c r="S1339" t="n">
        <v>5.841263757789919</v>
      </c>
      <c r="T1339" t="n">
        <v>657.0126117119621</v>
      </c>
      <c r="U1339" t="n">
        <v>2591.257740591979</v>
      </c>
      <c r="V1339" t="n">
        <v>84.89937493285525</v>
      </c>
      <c r="W1339" t="n">
        <v>5</v>
      </c>
      <c r="X1339" t="n">
        <v>1746.507717158994</v>
      </c>
      <c r="Y1339" t="b">
        <v>0</v>
      </c>
      <c r="Z1339" t="n">
        <v>1746.507717158994</v>
      </c>
      <c r="AA1339" t="b">
        <v>0</v>
      </c>
      <c r="AB1339" t="n">
        <v>21.52621068277263</v>
      </c>
      <c r="AC1339" t="n">
        <v>5.841263757789919</v>
      </c>
      <c r="AD1339" t="b">
        <v>0</v>
      </c>
      <c r="AE1339" t="n">
        <v>0</v>
      </c>
      <c r="AF1339" t="n">
        <v>0</v>
      </c>
      <c r="AG1339" t="n">
        <v>0.90870038765448</v>
      </c>
      <c r="AH1339" t="n">
        <v>44.65724405416611</v>
      </c>
      <c r="AI1339" t="n">
        <v>35.14689602817764</v>
      </c>
      <c r="AJ1339" t="n">
        <v>6.428151497620989</v>
      </c>
      <c r="AK1339" t="n">
        <v>3.208897982520913</v>
      </c>
      <c r="AL1339" t="n">
        <v>6.428151497620989</v>
      </c>
      <c r="AM1339" t="n">
        <v>0</v>
      </c>
      <c r="AN1339" t="n">
        <v>0</v>
      </c>
      <c r="AO1339" t="n">
        <v>6.428157978834334</v>
      </c>
      <c r="AP1339" t="n">
        <v>0</v>
      </c>
      <c r="AQ1339" t="n">
        <v>1.68298143987046</v>
      </c>
      <c r="AR1339" t="n">
        <v>1</v>
      </c>
      <c r="AS1339" t="n">
        <v>0</v>
      </c>
      <c r="AT1339" t="n">
        <v>0</v>
      </c>
      <c r="AU1339" t="n">
        <v>0</v>
      </c>
      <c r="AV1339" t="n">
        <v>1.696567505676066</v>
      </c>
      <c r="AW1339" t="n">
        <v>0.5333720216953834</v>
      </c>
    </row>
    <row r="1340" spans="1:49">
      <c r="A1340" t="n">
        <v>0</v>
      </c>
      <c r="B1340" t="n">
        <v>-21.42638506</v>
      </c>
      <c r="C1340" t="n">
        <v>60.940348185</v>
      </c>
      <c r="D1340" t="n">
        <v>96.83146307999999</v>
      </c>
      <c r="E1340" t="n">
        <v>1772.3332005</v>
      </c>
      <c r="F1340" t="n">
        <v>1337</v>
      </c>
      <c r="G1340" t="n">
        <v>79.90000000000001</v>
      </c>
      <c r="H1340" t="n">
        <v>-0.02425734592011608</v>
      </c>
      <c r="I1340" t="n">
        <v>-0</v>
      </c>
      <c r="J1340" t="n">
        <v>0</v>
      </c>
      <c r="K1340" t="n">
        <v>0</v>
      </c>
      <c r="L1340" t="n">
        <v>-0.03368613725000108</v>
      </c>
      <c r="M1340" t="n">
        <v>0</v>
      </c>
      <c r="N1340" t="n">
        <v>89.56270932090356</v>
      </c>
      <c r="O1340" t="n">
        <v>6.979937251051429</v>
      </c>
      <c r="P1340" t="b">
        <v>1</v>
      </c>
      <c r="Q1340" t="n">
        <v>0</v>
      </c>
      <c r="R1340" t="b">
        <v>0</v>
      </c>
      <c r="S1340" t="n">
        <v>6.979937251051429</v>
      </c>
      <c r="T1340" t="n">
        <v>656.1913459473221</v>
      </c>
      <c r="U1340" t="n">
        <v>2588.018668416239</v>
      </c>
      <c r="V1340" t="n">
        <v>101.5763029644043</v>
      </c>
      <c r="W1340" t="n">
        <v>5</v>
      </c>
      <c r="X1340" t="n">
        <v>1744.324582512545</v>
      </c>
      <c r="Y1340" t="b">
        <v>0</v>
      </c>
      <c r="Z1340" t="n">
        <v>1744.324582512545</v>
      </c>
      <c r="AA1340" t="b">
        <v>0</v>
      </c>
      <c r="AB1340" t="n">
        <v>25.75464071105586</v>
      </c>
      <c r="AC1340" t="n">
        <v>6.979937251051429</v>
      </c>
      <c r="AD1340" t="b">
        <v>0</v>
      </c>
      <c r="AE1340" t="n">
        <v>0</v>
      </c>
      <c r="AF1340" t="n">
        <v>0</v>
      </c>
      <c r="AG1340" t="n">
        <v>0.9176907144390642</v>
      </c>
      <c r="AH1340" t="n">
        <v>44.67548534547576</v>
      </c>
      <c r="AI1340" t="n">
        <v>41.63890132179611</v>
      </c>
      <c r="AJ1340" t="n">
        <v>7.605980033608486</v>
      </c>
      <c r="AK1340" t="n">
        <v>3.427268219339339</v>
      </c>
      <c r="AL1340" t="n">
        <v>7.605980033608486</v>
      </c>
      <c r="AM1340" t="n">
        <v>0</v>
      </c>
      <c r="AN1340" t="n">
        <v>0</v>
      </c>
      <c r="AO1340" t="n">
        <v>7.606011096519757</v>
      </c>
      <c r="AP1340" t="n">
        <v>0</v>
      </c>
      <c r="AQ1340" t="n">
        <v>1.892936532649301</v>
      </c>
      <c r="AR1340" t="n">
        <v>1</v>
      </c>
      <c r="AS1340" t="n">
        <v>0</v>
      </c>
      <c r="AT1340" t="n">
        <v>0</v>
      </c>
      <c r="AU1340" t="n">
        <v>0</v>
      </c>
      <c r="AV1340" t="n">
        <v>1.906023007268359</v>
      </c>
      <c r="AW1340" t="n">
        <v>0.5992212755362931</v>
      </c>
    </row>
    <row r="1341" spans="1:49">
      <c r="A1341" t="n">
        <v>0</v>
      </c>
      <c r="B1341" t="n">
        <v>-21.42638506</v>
      </c>
      <c r="C1341" t="n">
        <v>60.91980393</v>
      </c>
      <c r="D1341" t="n">
        <v>96.79881919</v>
      </c>
      <c r="E1341" t="n">
        <v>1766.896574</v>
      </c>
      <c r="F1341" t="n">
        <v>1338</v>
      </c>
      <c r="G1341" t="n">
        <v>79.8</v>
      </c>
      <c r="H1341" t="n">
        <v>-0.01470375494887044</v>
      </c>
      <c r="I1341" t="n">
        <v>-0</v>
      </c>
      <c r="J1341" t="n">
        <v>0</v>
      </c>
      <c r="K1341" t="n">
        <v>0</v>
      </c>
      <c r="L1341" t="n">
        <v>-0.02919779683333701</v>
      </c>
      <c r="M1341" t="n">
        <v>0</v>
      </c>
      <c r="N1341" t="n">
        <v>89.55526960386884</v>
      </c>
      <c r="O1341" t="n">
        <v>7.320019833727414</v>
      </c>
      <c r="P1341" t="b">
        <v>1</v>
      </c>
      <c r="Q1341" t="n">
        <v>0</v>
      </c>
      <c r="R1341" t="b">
        <v>0</v>
      </c>
      <c r="S1341" t="n">
        <v>7.320019833727414</v>
      </c>
      <c r="T1341" t="n">
        <v>655.3700801826822</v>
      </c>
      <c r="U1341" t="n">
        <v>2584.779596240498</v>
      </c>
      <c r="V1341" t="n">
        <v>106.6588825425495</v>
      </c>
      <c r="W1341" t="n">
        <v>5</v>
      </c>
      <c r="X1341" t="n">
        <v>1742.141447866096</v>
      </c>
      <c r="Y1341" t="b">
        <v>0</v>
      </c>
      <c r="Z1341" t="n">
        <v>1742.141447866096</v>
      </c>
      <c r="AA1341" t="b">
        <v>0</v>
      </c>
      <c r="AB1341" t="n">
        <v>27.04332721667076</v>
      </c>
      <c r="AC1341" t="n">
        <v>7.320019833727414</v>
      </c>
      <c r="AD1341" t="b">
        <v>0</v>
      </c>
      <c r="AE1341" t="n">
        <v>0</v>
      </c>
      <c r="AF1341" t="n">
        <v>0</v>
      </c>
      <c r="AG1341" t="n">
        <v>0.9199203308785412</v>
      </c>
      <c r="AH1341" t="n">
        <v>44.69513614291548</v>
      </c>
      <c r="AI1341" t="n">
        <v>43.61641931203907</v>
      </c>
      <c r="AJ1341" t="n">
        <v>7.95723236895597</v>
      </c>
      <c r="AK1341" t="n">
        <v>3.492788426770893</v>
      </c>
      <c r="AL1341" t="n">
        <v>7.95723236895597</v>
      </c>
      <c r="AM1341" t="n">
        <v>0</v>
      </c>
      <c r="AN1341" t="n">
        <v>0</v>
      </c>
      <c r="AO1341" t="n">
        <v>7.95730711290858</v>
      </c>
      <c r="AP1341" t="n">
        <v>0</v>
      </c>
      <c r="AQ1341" t="n">
        <v>1.955117947168119</v>
      </c>
      <c r="AR1341" t="n">
        <v>1</v>
      </c>
      <c r="AS1341" t="n">
        <v>0</v>
      </c>
      <c r="AT1341" t="n">
        <v>0</v>
      </c>
      <c r="AU1341" t="n">
        <v>0</v>
      </c>
      <c r="AV1341" t="n">
        <v>1.968065372676179</v>
      </c>
      <c r="AW1341" t="n">
        <v>0.6187263419469256</v>
      </c>
    </row>
    <row r="1342" spans="1:49">
      <c r="A1342" t="n">
        <v>0</v>
      </c>
      <c r="B1342" t="n">
        <v>-21.42638506</v>
      </c>
      <c r="C1342" t="n">
        <v>60.893252445</v>
      </c>
      <c r="D1342" t="n">
        <v>96.75663008500001</v>
      </c>
      <c r="E1342" t="n">
        <v>1759.8444585</v>
      </c>
      <c r="F1342" t="n">
        <v>1339</v>
      </c>
      <c r="G1342" t="n">
        <v>79.8</v>
      </c>
      <c r="H1342" t="n">
        <v>-0.0002609676177645071</v>
      </c>
      <c r="I1342" t="n">
        <v>-0</v>
      </c>
      <c r="J1342" t="n">
        <v>0</v>
      </c>
      <c r="K1342" t="n">
        <v>0</v>
      </c>
      <c r="L1342" t="n">
        <v>-0.02723827968750275</v>
      </c>
      <c r="M1342" t="n">
        <v>0</v>
      </c>
      <c r="N1342" t="n">
        <v>89.54782988683411</v>
      </c>
      <c r="O1342" t="n">
        <v>7.86411212876167</v>
      </c>
      <c r="P1342" t="b">
        <v>1</v>
      </c>
      <c r="Q1342" t="n">
        <v>0</v>
      </c>
      <c r="R1342" t="b">
        <v>0</v>
      </c>
      <c r="S1342" t="n">
        <v>7.86411212876167</v>
      </c>
      <c r="T1342" t="n">
        <v>655.3700801826822</v>
      </c>
      <c r="U1342" t="n">
        <v>2584.779596240498</v>
      </c>
      <c r="V1342" t="n">
        <v>114.5867676448517</v>
      </c>
      <c r="W1342" t="n">
        <v>5</v>
      </c>
      <c r="X1342" t="n">
        <v>1742.141447866096</v>
      </c>
      <c r="Y1342" t="b">
        <v>0</v>
      </c>
      <c r="Z1342" t="n">
        <v>1742.141447866096</v>
      </c>
      <c r="AA1342" t="b">
        <v>0</v>
      </c>
      <c r="AB1342" t="n">
        <v>29.05344007222407</v>
      </c>
      <c r="AC1342" t="n">
        <v>7.86411212876167</v>
      </c>
      <c r="AD1342" t="b">
        <v>0</v>
      </c>
      <c r="AE1342" t="n">
        <v>0</v>
      </c>
      <c r="AF1342" t="n">
        <v>0</v>
      </c>
      <c r="AG1342" t="n">
        <v>0.9229868602258016</v>
      </c>
      <c r="AH1342" t="n">
        <v>44.7151861419642</v>
      </c>
      <c r="AI1342" t="n">
        <v>46.70271704831607</v>
      </c>
      <c r="AJ1342" t="n">
        <v>8.520286114189942</v>
      </c>
      <c r="AK1342" t="n">
        <v>3.5967228758768</v>
      </c>
      <c r="AL1342" t="n">
        <v>8.520286114189942</v>
      </c>
      <c r="AM1342" t="n">
        <v>0</v>
      </c>
      <c r="AN1342" t="n">
        <v>0</v>
      </c>
      <c r="AO1342" t="n">
        <v>8.520372866592977</v>
      </c>
      <c r="AP1342" t="n">
        <v>0</v>
      </c>
      <c r="AQ1342" t="n">
        <v>2.055497946162551</v>
      </c>
      <c r="AR1342" t="n">
        <v>1</v>
      </c>
      <c r="AS1342" t="n">
        <v>0</v>
      </c>
      <c r="AT1342" t="n">
        <v>0</v>
      </c>
      <c r="AU1342" t="n">
        <v>0</v>
      </c>
      <c r="AV1342" t="n">
        <v>2.068227095864014</v>
      </c>
      <c r="AW1342" t="n">
        <v>0.6502154873033316</v>
      </c>
    </row>
    <row r="1343" spans="1:49">
      <c r="A1343" t="n">
        <v>0</v>
      </c>
      <c r="B1343" t="n">
        <v>-21.42638506</v>
      </c>
      <c r="C1343" t="n">
        <v>60.868982555</v>
      </c>
      <c r="D1343" t="n">
        <v>96.71806631999999</v>
      </c>
      <c r="E1343" t="n">
        <v>1753.4419545</v>
      </c>
      <c r="F1343" t="n">
        <v>1340</v>
      </c>
      <c r="G1343" t="n">
        <v>79.8</v>
      </c>
      <c r="H1343" t="n">
        <v>0.01574762541993557</v>
      </c>
      <c r="I1343" t="n">
        <v>-0</v>
      </c>
      <c r="J1343" t="n">
        <v>0</v>
      </c>
      <c r="K1343" t="n">
        <v>0</v>
      </c>
      <c r="L1343" t="n">
        <v>-0.0271647826874985</v>
      </c>
      <c r="M1343" t="n">
        <v>0</v>
      </c>
      <c r="N1343" t="n">
        <v>89.54039016979938</v>
      </c>
      <c r="O1343" t="n">
        <v>8.467191847826166</v>
      </c>
      <c r="P1343" t="b">
        <v>1</v>
      </c>
      <c r="Q1343" t="n">
        <v>0</v>
      </c>
      <c r="R1343" t="b">
        <v>0</v>
      </c>
      <c r="S1343" t="n">
        <v>8.467191847826166</v>
      </c>
      <c r="T1343" t="n">
        <v>655.3700801826822</v>
      </c>
      <c r="U1343" t="n">
        <v>2584.779596240498</v>
      </c>
      <c r="V1343" t="n">
        <v>123.3741494253106</v>
      </c>
      <c r="W1343" t="n">
        <v>5</v>
      </c>
      <c r="X1343" t="n">
        <v>1742.141447866096</v>
      </c>
      <c r="Y1343" t="b">
        <v>0</v>
      </c>
      <c r="Z1343" t="n">
        <v>1742.141447866096</v>
      </c>
      <c r="AA1343" t="b">
        <v>0</v>
      </c>
      <c r="AB1343" t="n">
        <v>31.28147804901385</v>
      </c>
      <c r="AC1343" t="n">
        <v>8.467191847826166</v>
      </c>
      <c r="AD1343" t="b">
        <v>0</v>
      </c>
      <c r="AE1343" t="n">
        <v>0</v>
      </c>
      <c r="AF1343" t="n">
        <v>0</v>
      </c>
      <c r="AG1343" t="n">
        <v>0.9259445270323341</v>
      </c>
      <c r="AH1343" t="n">
        <v>44.7359015911755</v>
      </c>
      <c r="AI1343" t="n">
        <v>50.12361663691743</v>
      </c>
      <c r="AJ1343" t="n">
        <v>9.144383492349851</v>
      </c>
      <c r="AK1343" t="n">
        <v>3.711928136896894</v>
      </c>
      <c r="AL1343" t="n">
        <v>9.144383492349851</v>
      </c>
      <c r="AM1343" t="n">
        <v>0</v>
      </c>
      <c r="AN1343" t="n">
        <v>0</v>
      </c>
      <c r="AO1343" t="n">
        <v>9.144436326105154</v>
      </c>
      <c r="AP1343" t="n">
        <v>0</v>
      </c>
      <c r="AQ1343" t="n">
        <v>2.167563737565491</v>
      </c>
      <c r="AR1343" t="n">
        <v>1</v>
      </c>
      <c r="AS1343" t="n">
        <v>0</v>
      </c>
      <c r="AT1343" t="n">
        <v>0</v>
      </c>
      <c r="AU1343" t="n">
        <v>0</v>
      </c>
      <c r="AV1343" t="n">
        <v>2.180057905596134</v>
      </c>
      <c r="AW1343" t="n">
        <v>0.6853731953668747</v>
      </c>
    </row>
    <row r="1344" spans="1:49">
      <c r="A1344" t="n">
        <v>0</v>
      </c>
      <c r="B1344" t="n">
        <v>-21.42638506</v>
      </c>
      <c r="C1344" t="n">
        <v>60.85314892</v>
      </c>
      <c r="D1344" t="n">
        <v>96.69290737999999</v>
      </c>
      <c r="E1344" t="n">
        <v>1749.3445285</v>
      </c>
      <c r="F1344" t="n">
        <v>1341</v>
      </c>
      <c r="G1344" t="n">
        <v>79.90000000000001</v>
      </c>
      <c r="H1344" t="n">
        <v>0.0206037992713739</v>
      </c>
      <c r="I1344" t="n">
        <v>-0</v>
      </c>
      <c r="J1344" t="n">
        <v>0</v>
      </c>
      <c r="K1344" t="n">
        <v>0</v>
      </c>
      <c r="L1344" t="n">
        <v>-0.02562438045832938</v>
      </c>
      <c r="M1344" t="n">
        <v>0</v>
      </c>
      <c r="N1344" t="n">
        <v>89.53295045276465</v>
      </c>
      <c r="O1344" t="n">
        <v>8.672075347887452</v>
      </c>
      <c r="P1344" t="b">
        <v>1</v>
      </c>
      <c r="Q1344" t="n">
        <v>0</v>
      </c>
      <c r="R1344" t="b">
        <v>0</v>
      </c>
      <c r="S1344" t="n">
        <v>8.672075347887452</v>
      </c>
      <c r="T1344" t="n">
        <v>656.1913459473221</v>
      </c>
      <c r="U1344" t="n">
        <v>2588.018668416239</v>
      </c>
      <c r="V1344" t="n">
        <v>126.2013283478252</v>
      </c>
      <c r="W1344" t="n">
        <v>5</v>
      </c>
      <c r="X1344" t="n">
        <v>1744.324582512545</v>
      </c>
      <c r="Y1344" t="b">
        <v>0</v>
      </c>
      <c r="Z1344" t="n">
        <v>1744.324582512545</v>
      </c>
      <c r="AA1344" t="b">
        <v>0</v>
      </c>
      <c r="AB1344" t="n">
        <v>31.99830840462099</v>
      </c>
      <c r="AC1344" t="n">
        <v>8.672075347887452</v>
      </c>
      <c r="AD1344" t="b">
        <v>0</v>
      </c>
      <c r="AE1344" t="n">
        <v>0</v>
      </c>
      <c r="AF1344" t="n">
        <v>0</v>
      </c>
      <c r="AG1344" t="n">
        <v>0.9268019769188011</v>
      </c>
      <c r="AH1344" t="n">
        <v>44.75734907695513</v>
      </c>
      <c r="AI1344" t="n">
        <v>51.22478825468912</v>
      </c>
      <c r="AJ1344" t="n">
        <v>9.356988400821278</v>
      </c>
      <c r="AK1344" t="n">
        <v>3.749553232996249</v>
      </c>
      <c r="AL1344" t="n">
        <v>9.356988400821278</v>
      </c>
      <c r="AM1344" t="n">
        <v>0</v>
      </c>
      <c r="AN1344" t="n">
        <v>0</v>
      </c>
      <c r="AO1344" t="n">
        <v>9.357006111108577</v>
      </c>
      <c r="AP1344" t="n">
        <v>0</v>
      </c>
      <c r="AQ1344" t="n">
        <v>2.205663018629607</v>
      </c>
      <c r="AR1344" t="n">
        <v>1</v>
      </c>
      <c r="AS1344" t="n">
        <v>0</v>
      </c>
      <c r="AT1344" t="n">
        <v>0</v>
      </c>
      <c r="AU1344" t="n">
        <v>0</v>
      </c>
      <c r="AV1344" t="n">
        <v>2.218083178021259</v>
      </c>
      <c r="AW1344" t="n">
        <v>0.6973276954743282</v>
      </c>
    </row>
    <row r="1345" spans="1:49">
      <c r="A1345" t="n">
        <v>0</v>
      </c>
      <c r="B1345" t="n">
        <v>-21.42638506</v>
      </c>
      <c r="C1345" t="n">
        <v>60.845006825</v>
      </c>
      <c r="D1345" t="n">
        <v>96.67996995499999</v>
      </c>
      <c r="E1345" t="n">
        <v>1747.362796</v>
      </c>
      <c r="F1345" t="n">
        <v>1342</v>
      </c>
      <c r="G1345" t="n">
        <v>80</v>
      </c>
      <c r="H1345" t="n">
        <v>0.06850384416123312</v>
      </c>
      <c r="I1345" t="n">
        <v>-0</v>
      </c>
      <c r="J1345" t="n">
        <v>0</v>
      </c>
      <c r="K1345" t="n">
        <v>0</v>
      </c>
      <c r="L1345" t="n">
        <v>-0.01902678587500289</v>
      </c>
      <c r="M1345" t="n">
        <v>0</v>
      </c>
      <c r="N1345" t="n">
        <v>89.52551073572992</v>
      </c>
      <c r="O1345" t="n">
        <v>10.50308184782257</v>
      </c>
      <c r="P1345" t="b">
        <v>1</v>
      </c>
      <c r="Q1345" t="n">
        <v>0</v>
      </c>
      <c r="R1345" t="b">
        <v>0</v>
      </c>
      <c r="S1345" t="n">
        <v>10.50308184782257</v>
      </c>
      <c r="T1345" t="n">
        <v>657.0126117119621</v>
      </c>
      <c r="U1345" t="n">
        <v>2591.257740591979</v>
      </c>
      <c r="V1345" t="n">
        <v>152.6561923452909</v>
      </c>
      <c r="W1345" t="n">
        <v>5</v>
      </c>
      <c r="X1345" t="n">
        <v>1746.507717158994</v>
      </c>
      <c r="Y1345" t="b">
        <v>0</v>
      </c>
      <c r="Z1345" t="n">
        <v>1746.507717158994</v>
      </c>
      <c r="AA1345" t="b">
        <v>0</v>
      </c>
      <c r="AB1345" t="n">
        <v>38.70593112203116</v>
      </c>
      <c r="AC1345" t="n">
        <v>10.50308184782257</v>
      </c>
      <c r="AD1345" t="b">
        <v>0</v>
      </c>
      <c r="AE1345" t="n">
        <v>0</v>
      </c>
      <c r="AF1345" t="n">
        <v>0</v>
      </c>
      <c r="AG1345" t="n">
        <v>0.9333893549786569</v>
      </c>
      <c r="AH1345" t="n">
        <v>44.77906119657524</v>
      </c>
      <c r="AI1345" t="n">
        <v>61.52544723605202</v>
      </c>
      <c r="AJ1345" t="n">
        <v>11.25262656125185</v>
      </c>
      <c r="AK1345" t="n">
        <v>4.098249725620029</v>
      </c>
      <c r="AL1345" t="n">
        <v>11.25262656125185</v>
      </c>
      <c r="AM1345" t="n">
        <v>0</v>
      </c>
      <c r="AN1345" t="n">
        <v>0</v>
      </c>
      <c r="AO1345" t="n">
        <v>11.25262991975414</v>
      </c>
      <c r="AP1345" t="n">
        <v>0</v>
      </c>
      <c r="AQ1345" t="n">
        <v>2.551762270841988</v>
      </c>
      <c r="AR1345" t="n">
        <v>1</v>
      </c>
      <c r="AS1345" t="n">
        <v>0</v>
      </c>
      <c r="AT1345" t="n">
        <v>0</v>
      </c>
      <c r="AU1345" t="n">
        <v>0</v>
      </c>
      <c r="AV1345" t="n">
        <v>2.563486283275597</v>
      </c>
      <c r="AW1345" t="n">
        <v>0.8059165679671775</v>
      </c>
    </row>
    <row r="1346" spans="1:49">
      <c r="A1346" t="n">
        <v>0</v>
      </c>
      <c r="B1346" t="n">
        <v>-21.42638506</v>
      </c>
      <c r="C1346" t="n">
        <v>60.841415565</v>
      </c>
      <c r="D1346" t="n">
        <v>96.67426361</v>
      </c>
      <c r="E1346" t="n">
        <v>1746.6972265</v>
      </c>
      <c r="F1346" t="n">
        <v>1343</v>
      </c>
      <c r="G1346" t="n">
        <v>80.40000000000001</v>
      </c>
      <c r="H1346" t="n">
        <v>0.122047490750365</v>
      </c>
      <c r="I1346" t="n">
        <v>-0</v>
      </c>
      <c r="J1346" t="n">
        <v>0</v>
      </c>
      <c r="K1346" t="n">
        <v>0</v>
      </c>
      <c r="L1346" t="n">
        <v>-0.005999907000004245</v>
      </c>
      <c r="M1346" t="n">
        <v>0</v>
      </c>
      <c r="N1346" t="n">
        <v>89.5180710186952</v>
      </c>
      <c r="O1346" t="n">
        <v>12.63273939037548</v>
      </c>
      <c r="P1346" t="b">
        <v>1</v>
      </c>
      <c r="Q1346" t="n">
        <v>0</v>
      </c>
      <c r="R1346" t="b">
        <v>0</v>
      </c>
      <c r="S1346" t="n">
        <v>12.63273939037548</v>
      </c>
      <c r="T1346" t="n">
        <v>660.2976747705219</v>
      </c>
      <c r="U1346" t="n">
        <v>2604.214029294938</v>
      </c>
      <c r="V1346" t="n">
        <v>182.6960471549775</v>
      </c>
      <c r="W1346" t="n">
        <v>5</v>
      </c>
      <c r="X1346" t="n">
        <v>1755.240255744789</v>
      </c>
      <c r="Y1346" t="b">
        <v>0</v>
      </c>
      <c r="Z1346" t="n">
        <v>1755.240255744789</v>
      </c>
      <c r="AA1346" t="b">
        <v>0</v>
      </c>
      <c r="AB1346" t="n">
        <v>46.32252716911194</v>
      </c>
      <c r="AC1346" t="n">
        <v>12.63273939037548</v>
      </c>
      <c r="AD1346" t="b">
        <v>0</v>
      </c>
      <c r="AE1346" t="n">
        <v>0</v>
      </c>
      <c r="AF1346" t="n">
        <v>0</v>
      </c>
      <c r="AG1346" t="n">
        <v>0.9385883867039079</v>
      </c>
      <c r="AH1346" t="n">
        <v>44.80299105986562</v>
      </c>
      <c r="AI1346" t="n">
        <v>73.22462763334617</v>
      </c>
      <c r="AJ1346" t="n">
        <v>13.45929650241952</v>
      </c>
      <c r="AK1346" t="n">
        <v>4.496842515969405</v>
      </c>
      <c r="AL1346" t="n">
        <v>13.45929650241952</v>
      </c>
      <c r="AM1346" t="n">
        <v>0</v>
      </c>
      <c r="AN1346" t="n">
        <v>0</v>
      </c>
      <c r="AO1346" t="n">
        <v>13.4592965167866</v>
      </c>
      <c r="AP1346" t="n">
        <v>0</v>
      </c>
      <c r="AQ1346" t="n">
        <v>2.959779712770474</v>
      </c>
      <c r="AR1346" t="n">
        <v>1</v>
      </c>
      <c r="AS1346" t="n">
        <v>0</v>
      </c>
      <c r="AT1346" t="n">
        <v>0</v>
      </c>
      <c r="AU1346" t="n">
        <v>0</v>
      </c>
      <c r="AV1346" t="n">
        <v>2.970756297432056</v>
      </c>
      <c r="AW1346" t="n">
        <v>0.933955346323937</v>
      </c>
    </row>
    <row r="1347" spans="1:49">
      <c r="A1347" t="n">
        <v>0</v>
      </c>
      <c r="B1347" t="n">
        <v>-21.42638506</v>
      </c>
      <c r="C1347" t="n">
        <v>60.84187016</v>
      </c>
      <c r="D1347" t="n">
        <v>96.674985945</v>
      </c>
      <c r="E1347" t="n">
        <v>1747.189649</v>
      </c>
      <c r="F1347" t="n">
        <v>1344</v>
      </c>
      <c r="G1347" t="n">
        <v>80.8</v>
      </c>
      <c r="H1347" t="n">
        <v>0.1099728595039835</v>
      </c>
      <c r="I1347" t="n">
        <v>-0</v>
      </c>
      <c r="J1347" t="n">
        <v>0</v>
      </c>
      <c r="K1347" t="n">
        <v>0</v>
      </c>
      <c r="L1347" t="n">
        <v>0.01017734491666811</v>
      </c>
      <c r="M1347" t="n">
        <v>0</v>
      </c>
      <c r="N1347" t="n">
        <v>89.51063130166047</v>
      </c>
      <c r="O1347" t="n">
        <v>12.28031254013978</v>
      </c>
      <c r="P1347" t="b">
        <v>1</v>
      </c>
      <c r="Q1347" t="n">
        <v>0</v>
      </c>
      <c r="R1347" t="b">
        <v>0</v>
      </c>
      <c r="S1347" t="n">
        <v>12.28031254013978</v>
      </c>
      <c r="T1347" t="n">
        <v>663.5827378290817</v>
      </c>
      <c r="U1347" t="n">
        <v>2617.170317997898</v>
      </c>
      <c r="V1347" t="n">
        <v>176.7200078052706</v>
      </c>
      <c r="W1347" t="n">
        <v>5</v>
      </c>
      <c r="X1347" t="n">
        <v>1763.972794330583</v>
      </c>
      <c r="Y1347" t="b">
        <v>0</v>
      </c>
      <c r="Z1347" t="n">
        <v>1763.972794330583</v>
      </c>
      <c r="AA1347" t="b">
        <v>0</v>
      </c>
      <c r="AB1347" t="n">
        <v>44.80730421026131</v>
      </c>
      <c r="AC1347" t="n">
        <v>12.28031254013978</v>
      </c>
      <c r="AD1347" t="b">
        <v>0</v>
      </c>
      <c r="AE1347" t="n">
        <v>0</v>
      </c>
      <c r="AF1347" t="n">
        <v>0</v>
      </c>
      <c r="AG1347" t="n">
        <v>0.9376427690788224</v>
      </c>
      <c r="AH1347" t="n">
        <v>44.82952659631965</v>
      </c>
      <c r="AI1347" t="n">
        <v>70.90086121230928</v>
      </c>
      <c r="AJ1347" t="n">
        <v>13.09700553890524</v>
      </c>
      <c r="AK1347" t="n">
        <v>4.421181375126338</v>
      </c>
      <c r="AL1347" t="n">
        <v>13.09700553890524</v>
      </c>
      <c r="AM1347" t="n">
        <v>0</v>
      </c>
      <c r="AN1347" t="n">
        <v>0</v>
      </c>
      <c r="AO1347" t="n">
        <v>13.09700768560709</v>
      </c>
      <c r="AP1347" t="n">
        <v>0</v>
      </c>
      <c r="AQ1347" t="n">
        <v>2.892417987134791</v>
      </c>
      <c r="AR1347" t="n">
        <v>1</v>
      </c>
      <c r="AS1347" t="n">
        <v>0</v>
      </c>
      <c r="AT1347" t="n">
        <v>0</v>
      </c>
      <c r="AU1347" t="n">
        <v>0</v>
      </c>
      <c r="AV1347" t="n">
        <v>2.903510451507245</v>
      </c>
      <c r="AW1347" t="n">
        <v>0.9128143939766029</v>
      </c>
    </row>
    <row r="1348" spans="1:49">
      <c r="A1348" t="n">
        <v>0</v>
      </c>
      <c r="B1348" t="n">
        <v>-21.42638506</v>
      </c>
      <c r="C1348" t="n">
        <v>60.846439105</v>
      </c>
      <c r="D1348" t="n">
        <v>96.682245795</v>
      </c>
      <c r="E1348" t="n">
        <v>1748.813718</v>
      </c>
      <c r="F1348" t="n">
        <v>1345</v>
      </c>
      <c r="G1348" t="n">
        <v>81.2</v>
      </c>
      <c r="H1348" t="n">
        <v>0.1047277379003724</v>
      </c>
      <c r="I1348" t="n">
        <v>-0</v>
      </c>
      <c r="J1348" t="n">
        <v>0</v>
      </c>
      <c r="K1348" t="n">
        <v>0</v>
      </c>
      <c r="L1348" t="n">
        <v>0.02453816475000054</v>
      </c>
      <c r="M1348" t="n">
        <v>0</v>
      </c>
      <c r="N1348" t="n">
        <v>89.50319158462574</v>
      </c>
      <c r="O1348" t="n">
        <v>12.18578481795796</v>
      </c>
      <c r="P1348" t="b">
        <v>1</v>
      </c>
      <c r="Q1348" t="n">
        <v>0</v>
      </c>
      <c r="R1348" t="b">
        <v>0</v>
      </c>
      <c r="S1348" t="n">
        <v>12.18578481795796</v>
      </c>
      <c r="T1348" t="n">
        <v>666.8678008876416</v>
      </c>
      <c r="U1348" t="n">
        <v>2630.126606700858</v>
      </c>
      <c r="V1348" t="n">
        <v>174.4958643962733</v>
      </c>
      <c r="W1348" t="n">
        <v>5</v>
      </c>
      <c r="X1348" t="n">
        <v>1772.705332916379</v>
      </c>
      <c r="Y1348" t="b">
        <v>0</v>
      </c>
      <c r="Z1348" t="n">
        <v>1772.705332916379</v>
      </c>
      <c r="AA1348" t="b">
        <v>0</v>
      </c>
      <c r="AB1348" t="n">
        <v>44.2433733256271</v>
      </c>
      <c r="AC1348" t="n">
        <v>12.18578481795796</v>
      </c>
      <c r="AD1348" t="b">
        <v>0</v>
      </c>
      <c r="AE1348" t="n">
        <v>0</v>
      </c>
      <c r="AF1348" t="n">
        <v>0</v>
      </c>
      <c r="AG1348" t="n">
        <v>0.9372492515935305</v>
      </c>
      <c r="AH1348" t="n">
        <v>44.85571904308189</v>
      </c>
      <c r="AI1348" t="n">
        <v>70.03791896168812</v>
      </c>
      <c r="AJ1348" t="n">
        <v>13.00164795782919</v>
      </c>
      <c r="AK1348" t="n">
        <v>4.394931831677596</v>
      </c>
      <c r="AL1348" t="n">
        <v>13.00164795782919</v>
      </c>
      <c r="AM1348" t="n">
        <v>0</v>
      </c>
      <c r="AN1348" t="n">
        <v>0</v>
      </c>
      <c r="AO1348" t="n">
        <v>13.00166026081141</v>
      </c>
      <c r="AP1348" t="n">
        <v>0</v>
      </c>
      <c r="AQ1348" t="n">
        <v>2.874719472655389</v>
      </c>
      <c r="AR1348" t="n">
        <v>1</v>
      </c>
      <c r="AS1348" t="n">
        <v>0</v>
      </c>
      <c r="AT1348" t="n">
        <v>0</v>
      </c>
      <c r="AU1348" t="n">
        <v>0</v>
      </c>
      <c r="AV1348" t="n">
        <v>2.885836261712594</v>
      </c>
      <c r="AW1348" t="n">
        <v>0.9072579287542867</v>
      </c>
    </row>
    <row r="1349" spans="1:49">
      <c r="A1349" t="n">
        <v>0</v>
      </c>
      <c r="B1349" t="n">
        <v>-21.42638506</v>
      </c>
      <c r="C1349" t="n">
        <v>60.857631715</v>
      </c>
      <c r="D1349" t="n">
        <v>96.70003034999999</v>
      </c>
      <c r="E1349" t="n">
        <v>1752.2564735</v>
      </c>
      <c r="F1349" t="n">
        <v>1346</v>
      </c>
      <c r="G1349" t="n">
        <v>81.5</v>
      </c>
      <c r="H1349" t="n">
        <v>0.05444952222786448</v>
      </c>
      <c r="I1349" t="n">
        <v>-0</v>
      </c>
      <c r="J1349" t="n">
        <v>0</v>
      </c>
      <c r="K1349" t="n">
        <v>0</v>
      </c>
      <c r="L1349" t="n">
        <v>0.03557991070833572</v>
      </c>
      <c r="M1349" t="n">
        <v>0</v>
      </c>
      <c r="N1349" t="n">
        <v>89.49575186759101</v>
      </c>
      <c r="O1349" t="n">
        <v>10.33093562562912</v>
      </c>
      <c r="P1349" t="b">
        <v>1</v>
      </c>
      <c r="Q1349" t="n">
        <v>0</v>
      </c>
      <c r="R1349" t="b">
        <v>0</v>
      </c>
      <c r="S1349" t="n">
        <v>10.33093562562912</v>
      </c>
      <c r="T1349" t="n">
        <v>669.3315981815614</v>
      </c>
      <c r="U1349" t="n">
        <v>2639.843823228078</v>
      </c>
      <c r="V1349" t="n">
        <v>147.3905737649364</v>
      </c>
      <c r="W1349" t="n">
        <v>5</v>
      </c>
      <c r="X1349" t="n">
        <v>1779.254736855725</v>
      </c>
      <c r="Y1349" t="b">
        <v>0</v>
      </c>
      <c r="Z1349" t="n">
        <v>1779.254736855725</v>
      </c>
      <c r="AA1349" t="b">
        <v>0</v>
      </c>
      <c r="AB1349" t="n">
        <v>37.37083513309748</v>
      </c>
      <c r="AC1349" t="n">
        <v>10.33093562562912</v>
      </c>
      <c r="AD1349" t="b">
        <v>0</v>
      </c>
      <c r="AE1349" t="n">
        <v>0</v>
      </c>
      <c r="AF1349" t="n">
        <v>0</v>
      </c>
      <c r="AG1349" t="n">
        <v>0.93207910060166</v>
      </c>
      <c r="AH1349" t="n">
        <v>44.88187389366175</v>
      </c>
      <c r="AI1349" t="n">
        <v>59.48673550523077</v>
      </c>
      <c r="AJ1349" t="n">
        <v>11.08375417811693</v>
      </c>
      <c r="AK1349" t="n">
        <v>4.040392577786449</v>
      </c>
      <c r="AL1349" t="n">
        <v>11.08375417811693</v>
      </c>
      <c r="AM1349" t="n">
        <v>0</v>
      </c>
      <c r="AN1349" t="n">
        <v>0</v>
      </c>
      <c r="AO1349" t="n">
        <v>11.08380358709724</v>
      </c>
      <c r="AP1349" t="n">
        <v>0</v>
      </c>
      <c r="AQ1349" t="n">
        <v>2.521071982336659</v>
      </c>
      <c r="AR1349" t="n">
        <v>1</v>
      </c>
      <c r="AS1349" t="n">
        <v>0</v>
      </c>
      <c r="AT1349" t="n">
        <v>0</v>
      </c>
      <c r="AU1349" t="n">
        <v>0</v>
      </c>
      <c r="AV1349" t="n">
        <v>2.532841192353615</v>
      </c>
      <c r="AW1349" t="n">
        <v>0.7962822716333083</v>
      </c>
    </row>
    <row r="1350" spans="1:49">
      <c r="A1350" t="n">
        <v>0</v>
      </c>
      <c r="B1350" t="n">
        <v>-21.42638506</v>
      </c>
      <c r="C1350" t="n">
        <v>60.881358085</v>
      </c>
      <c r="D1350" t="n">
        <v>96.73773047500001</v>
      </c>
      <c r="E1350" t="n">
        <v>1758.967635</v>
      </c>
      <c r="F1350" t="n">
        <v>1347</v>
      </c>
      <c r="G1350" t="n">
        <v>81.59999999999999</v>
      </c>
      <c r="H1350" t="n">
        <v>0.01080750652149121</v>
      </c>
      <c r="I1350" t="n">
        <v>-0</v>
      </c>
      <c r="J1350" t="n">
        <v>0</v>
      </c>
      <c r="K1350" t="n">
        <v>0</v>
      </c>
      <c r="L1350" t="n">
        <v>0.04289787858333449</v>
      </c>
      <c r="M1350" t="n">
        <v>0</v>
      </c>
      <c r="N1350" t="n">
        <v>89.48831215055628</v>
      </c>
      <c r="O1350" t="n">
        <v>8.673999355020882</v>
      </c>
      <c r="P1350" t="b">
        <v>1</v>
      </c>
      <c r="Q1350" t="n">
        <v>0</v>
      </c>
      <c r="R1350" t="b">
        <v>0</v>
      </c>
      <c r="S1350" t="n">
        <v>8.673999355020882</v>
      </c>
      <c r="T1350" t="n">
        <v>670.1528639462013</v>
      </c>
      <c r="U1350" t="n">
        <v>2643.082895403817</v>
      </c>
      <c r="V1350" t="n">
        <v>123.5995500129634</v>
      </c>
      <c r="W1350" t="n">
        <v>5</v>
      </c>
      <c r="X1350" t="n">
        <v>1781.437871502173</v>
      </c>
      <c r="Y1350" t="b">
        <v>0</v>
      </c>
      <c r="Z1350" t="n">
        <v>1781.437871502173</v>
      </c>
      <c r="AA1350" t="b">
        <v>0</v>
      </c>
      <c r="AB1350" t="n">
        <v>31.3386282994329</v>
      </c>
      <c r="AC1350" t="n">
        <v>8.673999355020882</v>
      </c>
      <c r="AD1350" t="b">
        <v>0</v>
      </c>
      <c r="AE1350" t="n">
        <v>0</v>
      </c>
      <c r="AF1350" t="n">
        <v>0</v>
      </c>
      <c r="AG1350" t="n">
        <v>0.9257784068278424</v>
      </c>
      <c r="AH1350" t="n">
        <v>44.90587453859646</v>
      </c>
      <c r="AI1350" t="n">
        <v>50.22420140014685</v>
      </c>
      <c r="AJ1350" t="n">
        <v>9.369412044014004</v>
      </c>
      <c r="AK1350" t="n">
        <v>3.72772024371821</v>
      </c>
      <c r="AL1350" t="n">
        <v>9.369412044014004</v>
      </c>
      <c r="AM1350" t="n">
        <v>0</v>
      </c>
      <c r="AN1350" t="n">
        <v>0</v>
      </c>
      <c r="AO1350" t="n">
        <v>9.369531995513952</v>
      </c>
      <c r="AP1350" t="n">
        <v>0</v>
      </c>
      <c r="AQ1350" t="n">
        <v>2.209037052788353</v>
      </c>
      <c r="AR1350" t="n">
        <v>1</v>
      </c>
      <c r="AS1350" t="n">
        <v>0</v>
      </c>
      <c r="AT1350" t="n">
        <v>0</v>
      </c>
      <c r="AU1350" t="n">
        <v>0</v>
      </c>
      <c r="AV1350" t="n">
        <v>2.221432687202222</v>
      </c>
      <c r="AW1350" t="n">
        <v>0.6983807242972664</v>
      </c>
    </row>
    <row r="1351" spans="1:49">
      <c r="A1351" t="n">
        <v>0</v>
      </c>
      <c r="B1351" t="n">
        <v>-21.42638506</v>
      </c>
      <c r="C1351" t="n">
        <v>60.91478741</v>
      </c>
      <c r="D1351" t="n">
        <v>96.79084816</v>
      </c>
      <c r="E1351" t="n">
        <v>1768.077458</v>
      </c>
      <c r="F1351" t="n">
        <v>1348</v>
      </c>
      <c r="G1351" t="n">
        <v>81.59999999999999</v>
      </c>
      <c r="H1351" t="n">
        <v>-0.01434621498051314</v>
      </c>
      <c r="I1351" t="n">
        <v>-0</v>
      </c>
      <c r="J1351" t="n">
        <v>0</v>
      </c>
      <c r="K1351" t="n">
        <v>0</v>
      </c>
      <c r="L1351" t="n">
        <v>0.04609970079166653</v>
      </c>
      <c r="M1351" t="n">
        <v>0</v>
      </c>
      <c r="N1351" t="n">
        <v>89.48087243352155</v>
      </c>
      <c r="O1351" t="n">
        <v>7.705027695320672</v>
      </c>
      <c r="P1351" t="b">
        <v>1</v>
      </c>
      <c r="Q1351" t="n">
        <v>0</v>
      </c>
      <c r="R1351" t="b">
        <v>0</v>
      </c>
      <c r="S1351" t="n">
        <v>7.705027695320672</v>
      </c>
      <c r="T1351" t="n">
        <v>670.1528639462013</v>
      </c>
      <c r="U1351" t="n">
        <v>2643.082895403817</v>
      </c>
      <c r="V1351" t="n">
        <v>109.7922557981055</v>
      </c>
      <c r="W1351" t="n">
        <v>5</v>
      </c>
      <c r="X1351" t="n">
        <v>1781.437871502173</v>
      </c>
      <c r="Y1351" t="b">
        <v>0</v>
      </c>
      <c r="Z1351" t="n">
        <v>1781.437871502173</v>
      </c>
      <c r="AA1351" t="b">
        <v>0</v>
      </c>
      <c r="AB1351" t="n">
        <v>27.83779305225799</v>
      </c>
      <c r="AC1351" t="n">
        <v>7.705027695320672</v>
      </c>
      <c r="AD1351" t="b">
        <v>0</v>
      </c>
      <c r="AE1351" t="n">
        <v>0</v>
      </c>
      <c r="AF1351" t="n">
        <v>0</v>
      </c>
      <c r="AG1351" t="n">
        <v>0.9209428499105085</v>
      </c>
      <c r="AH1351" t="n">
        <v>44.92789515574563</v>
      </c>
      <c r="AI1351" t="n">
        <v>44.84791166252207</v>
      </c>
      <c r="AJ1351" t="n">
        <v>8.366455851271768</v>
      </c>
      <c r="AK1351" t="n">
        <v>3.545548083504265</v>
      </c>
      <c r="AL1351" t="n">
        <v>8.366455851271768</v>
      </c>
      <c r="AM1351" t="n">
        <v>0</v>
      </c>
      <c r="AN1351" t="n">
        <v>0</v>
      </c>
      <c r="AO1351" t="n">
        <v>8.366611841490208</v>
      </c>
      <c r="AP1351" t="n">
        <v>0</v>
      </c>
      <c r="AQ1351" t="n">
        <v>2.028946393824762</v>
      </c>
      <c r="AR1351" t="n">
        <v>1</v>
      </c>
      <c r="AS1351" t="n">
        <v>0</v>
      </c>
      <c r="AT1351" t="n">
        <v>0</v>
      </c>
      <c r="AU1351" t="n">
        <v>0</v>
      </c>
      <c r="AV1351" t="n">
        <v>2.04172469567367</v>
      </c>
      <c r="AW1351" t="n">
        <v>0.641883582606341</v>
      </c>
    </row>
    <row r="1352" spans="1:49">
      <c r="A1352" t="n">
        <v>0</v>
      </c>
      <c r="B1352" t="n">
        <v>-21.42638506</v>
      </c>
      <c r="C1352" t="n">
        <v>60.94773707</v>
      </c>
      <c r="D1352" t="n">
        <v>96.84320368499999</v>
      </c>
      <c r="E1352" t="n">
        <v>1777.0094135</v>
      </c>
      <c r="F1352" t="n">
        <v>1349</v>
      </c>
      <c r="G1352" t="n">
        <v>81.40000000000001</v>
      </c>
      <c r="H1352" t="n">
        <v>-0.1200893132661012</v>
      </c>
      <c r="I1352" t="n">
        <v>-0</v>
      </c>
      <c r="J1352" t="n">
        <v>0</v>
      </c>
      <c r="K1352" t="n">
        <v>0</v>
      </c>
      <c r="L1352" t="n">
        <v>0.04351985564583116</v>
      </c>
      <c r="M1352" t="n">
        <v>0</v>
      </c>
      <c r="N1352" t="n">
        <v>89.47343271648683</v>
      </c>
      <c r="O1352" t="n">
        <v>3.599630278724126</v>
      </c>
      <c r="P1352" t="b">
        <v>1</v>
      </c>
      <c r="Q1352" t="n">
        <v>0</v>
      </c>
      <c r="R1352" t="b">
        <v>0</v>
      </c>
      <c r="S1352" t="n">
        <v>3.599630278724126</v>
      </c>
      <c r="T1352" t="n">
        <v>668.5103324169214</v>
      </c>
      <c r="U1352" t="n">
        <v>2636.604751052338</v>
      </c>
      <c r="V1352" t="n">
        <v>51.41870733015767</v>
      </c>
      <c r="W1352" t="n">
        <v>5</v>
      </c>
      <c r="X1352" t="n">
        <v>1777.071602209276</v>
      </c>
      <c r="Y1352" t="b">
        <v>0</v>
      </c>
      <c r="Z1352" t="n">
        <v>1777.071602209276</v>
      </c>
      <c r="AA1352" t="b">
        <v>0</v>
      </c>
      <c r="AB1352" t="n">
        <v>13.03719759892436</v>
      </c>
      <c r="AC1352" t="n">
        <v>3.599630278724126</v>
      </c>
      <c r="AD1352" t="b">
        <v>0</v>
      </c>
      <c r="AE1352" t="n">
        <v>0</v>
      </c>
      <c r="AF1352" t="n">
        <v>0</v>
      </c>
      <c r="AG1352" t="n">
        <v>0.8745161571327063</v>
      </c>
      <c r="AH1352" t="n">
        <v>44.94873023645631</v>
      </c>
      <c r="AI1352" t="n">
        <v>22.11854290631409</v>
      </c>
      <c r="AJ1352" t="n">
        <v>4.116139249532343</v>
      </c>
      <c r="AK1352" t="n">
        <v>2.775519762509411</v>
      </c>
      <c r="AL1352" t="n">
        <v>4.116139249532343</v>
      </c>
      <c r="AM1352" t="n">
        <v>0</v>
      </c>
      <c r="AN1352" t="n">
        <v>0</v>
      </c>
      <c r="AO1352" t="n">
        <v>4.116261018779465</v>
      </c>
      <c r="AP1352" t="n">
        <v>0</v>
      </c>
      <c r="AQ1352" t="n">
        <v>1.274392481404696</v>
      </c>
      <c r="AR1352" t="n">
        <v>1</v>
      </c>
      <c r="AS1352" t="n">
        <v>0</v>
      </c>
      <c r="AT1352" t="n">
        <v>0</v>
      </c>
      <c r="AU1352" t="n">
        <v>0</v>
      </c>
      <c r="AV1352" t="n">
        <v>1.289011218508568</v>
      </c>
      <c r="AW1352" t="n">
        <v>0.4052432439639199</v>
      </c>
    </row>
    <row r="1353" spans="1:49">
      <c r="A1353" t="n">
        <v>0</v>
      </c>
      <c r="B1353" t="n">
        <v>-21.42638506</v>
      </c>
      <c r="C1353" t="n">
        <v>60.97322629</v>
      </c>
      <c r="D1353" t="n">
        <v>96.88370491000001</v>
      </c>
      <c r="E1353" t="n">
        <v>1784.0178675</v>
      </c>
      <c r="F1353" t="n">
        <v>1350</v>
      </c>
      <c r="G1353" t="n">
        <v>80.7</v>
      </c>
      <c r="H1353" t="n">
        <v>-0.2552965319550768</v>
      </c>
      <c r="I1353" t="n">
        <v>-0</v>
      </c>
      <c r="J1353" t="n">
        <v>0</v>
      </c>
      <c r="K1353" t="n">
        <v>0</v>
      </c>
      <c r="L1353" t="n">
        <v>0.0306592720000014</v>
      </c>
      <c r="M1353" t="n">
        <v>0</v>
      </c>
      <c r="N1353" t="n">
        <v>89.4659929994521</v>
      </c>
      <c r="O1353" t="n">
        <v>-1.661931072496556</v>
      </c>
      <c r="P1353" t="b">
        <v>1</v>
      </c>
      <c r="Q1353" t="n">
        <v>0</v>
      </c>
      <c r="R1353" t="b">
        <v>0</v>
      </c>
      <c r="S1353" t="n">
        <v>-1.661931072496556</v>
      </c>
      <c r="T1353" t="n">
        <v>662.7614720644418</v>
      </c>
      <c r="U1353" t="n">
        <v>2613.931245822158</v>
      </c>
      <c r="V1353" t="n">
        <v>-23.94567787188361</v>
      </c>
      <c r="W1353" t="n">
        <v>5</v>
      </c>
      <c r="X1353" t="n">
        <v>1761.789659684135</v>
      </c>
      <c r="Y1353" t="b">
        <v>0</v>
      </c>
      <c r="Z1353" t="n">
        <v>1761.789659684135</v>
      </c>
      <c r="AA1353" t="b">
        <v>0</v>
      </c>
      <c r="AB1353" t="n">
        <v>-6.071419338712884</v>
      </c>
      <c r="AC1353" t="n">
        <v>-1.661931072496556</v>
      </c>
      <c r="AD1353" t="b">
        <v>0</v>
      </c>
      <c r="AE1353" t="n">
        <v>0</v>
      </c>
      <c r="AF1353" t="n">
        <v>0</v>
      </c>
      <c r="AG1353" t="n">
        <v>0.5735616150384482</v>
      </c>
      <c r="AH1353" t="n">
        <v>44.96418013155648</v>
      </c>
      <c r="AI1353" t="n">
        <v>-5.166666293008648</v>
      </c>
      <c r="AJ1353" t="n">
        <v>-0.9532198700237048</v>
      </c>
      <c r="AK1353" t="n">
        <v>0.9047530457042363</v>
      </c>
      <c r="AL1353" t="n">
        <v>-0.9532198700237048</v>
      </c>
      <c r="AM1353" t="n">
        <v>0</v>
      </c>
      <c r="AN1353" t="n">
        <v>0</v>
      </c>
      <c r="AO1353" t="n">
        <v>-0.953166335452531</v>
      </c>
      <c r="AP1353" t="n">
        <v>0</v>
      </c>
      <c r="AQ1353" t="n">
        <v>0.3970961437884326</v>
      </c>
      <c r="AR1353" t="n">
        <v>1</v>
      </c>
      <c r="AS1353" t="n">
        <v>0</v>
      </c>
      <c r="AT1353" t="n">
        <v>0</v>
      </c>
      <c r="AU1353" t="n">
        <v>0</v>
      </c>
      <c r="AV1353" t="n">
        <v>0.4141888888365067</v>
      </c>
      <c r="AW1353" t="n">
        <v>0.1302139550966225</v>
      </c>
    </row>
    <row r="1354" spans="1:49">
      <c r="A1354" t="n">
        <v>-20.274139375</v>
      </c>
      <c r="B1354" t="n">
        <v>-1.155348580000002</v>
      </c>
      <c r="C1354" t="n">
        <v>60.9854553</v>
      </c>
      <c r="D1354" t="n">
        <v>96.90313625499999</v>
      </c>
      <c r="E1354" t="n">
        <v>1787.5787525</v>
      </c>
      <c r="F1354" t="n">
        <v>1351</v>
      </c>
      <c r="G1354" t="n">
        <v>79.59999999999999</v>
      </c>
      <c r="H1354" t="n">
        <v>-0.3587245589135915</v>
      </c>
      <c r="I1354" t="n">
        <v>0.4236006205310344</v>
      </c>
      <c r="J1354" t="n">
        <v>0</v>
      </c>
      <c r="K1354" t="n">
        <v>0</v>
      </c>
      <c r="L1354" t="n">
        <v>0.00460501950000225</v>
      </c>
      <c r="M1354" t="n">
        <v>0</v>
      </c>
      <c r="N1354" t="n">
        <v>89.46207255958404</v>
      </c>
      <c r="O1354" t="n">
        <v>-5.647961286628456</v>
      </c>
      <c r="P1354" t="b">
        <v>1</v>
      </c>
      <c r="Q1354" t="n">
        <v>0</v>
      </c>
      <c r="R1354" t="b">
        <v>0</v>
      </c>
      <c r="S1354" t="n">
        <v>-5.647961286628456</v>
      </c>
      <c r="T1354" t="n">
        <v>653.7275486534022</v>
      </c>
      <c r="U1354" t="n">
        <v>2578.301451889018</v>
      </c>
      <c r="V1354" t="n">
        <v>-82.50234756147614</v>
      </c>
      <c r="W1354" t="n">
        <v>5</v>
      </c>
      <c r="X1354" t="n">
        <v>1737.775178573198</v>
      </c>
      <c r="Y1354" t="b">
        <v>0</v>
      </c>
      <c r="Z1354" t="n">
        <v>1737.775178573198</v>
      </c>
      <c r="AA1354" t="b">
        <v>0</v>
      </c>
      <c r="AB1354" t="n">
        <v>-20.91844512207813</v>
      </c>
      <c r="AC1354" t="n">
        <v>-5.647961286628456</v>
      </c>
      <c r="AD1354" t="b">
        <v>0</v>
      </c>
      <c r="AE1354" t="n">
        <v>0</v>
      </c>
      <c r="AF1354" t="n">
        <v>0</v>
      </c>
      <c r="AG1354" t="n">
        <v>0.8530175334216655</v>
      </c>
      <c r="AH1354" t="n">
        <v>44.98842105311158</v>
      </c>
      <c r="AI1354" t="n">
        <v>-26.47448139621893</v>
      </c>
      <c r="AJ1354" t="n">
        <v>-4.817810005580862</v>
      </c>
      <c r="AK1354" t="n">
        <v>-5.556036274140798</v>
      </c>
      <c r="AL1354" t="n">
        <v>-4.817810005580862</v>
      </c>
      <c r="AM1354" t="n">
        <v>2</v>
      </c>
      <c r="AN1354" t="n">
        <v>1.169907692147677</v>
      </c>
      <c r="AO1354" t="n">
        <v>-3.224295682852051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</row>
    <row r="1355" spans="1:49">
      <c r="A1355" t="n">
        <v>-70.959487825</v>
      </c>
      <c r="B1355" t="n">
        <v>49.522242625</v>
      </c>
      <c r="C1355" t="n">
        <v>60.98447158</v>
      </c>
      <c r="D1355" t="n">
        <v>96.90157317000001</v>
      </c>
      <c r="E1355" t="n">
        <v>1787.5592245</v>
      </c>
      <c r="F1355" t="n">
        <v>1352</v>
      </c>
      <c r="G1355" t="n">
        <v>78.2</v>
      </c>
      <c r="H1355" t="n">
        <v>-0.3931385657238717</v>
      </c>
      <c r="I1355" t="n">
        <v>1.482602172119791</v>
      </c>
      <c r="J1355" t="n">
        <v>0</v>
      </c>
      <c r="K1355" t="n">
        <v>0</v>
      </c>
      <c r="L1355" t="n">
        <v>-0.02861176708333302</v>
      </c>
      <c r="M1355" t="n">
        <v>0</v>
      </c>
      <c r="N1355" t="n">
        <v>89.47046958980019</v>
      </c>
      <c r="O1355" t="n">
        <v>-6.969474518381027</v>
      </c>
      <c r="P1355" t="b">
        <v>1</v>
      </c>
      <c r="Q1355" t="n">
        <v>0</v>
      </c>
      <c r="R1355" t="b">
        <v>0</v>
      </c>
      <c r="S1355" t="n">
        <v>-6.969474518381027</v>
      </c>
      <c r="T1355" t="n">
        <v>642.2298279484429</v>
      </c>
      <c r="U1355" t="n">
        <v>2532.954441428659</v>
      </c>
      <c r="V1355" t="n">
        <v>-103.6289133966285</v>
      </c>
      <c r="W1355" t="n">
        <v>5</v>
      </c>
      <c r="X1355" t="n">
        <v>1707.211293522916</v>
      </c>
      <c r="Y1355" t="b">
        <v>0</v>
      </c>
      <c r="Z1355" t="n">
        <v>1707.211293522916</v>
      </c>
      <c r="AA1355" t="b">
        <v>0</v>
      </c>
      <c r="AB1355" t="n">
        <v>-26.27507946161981</v>
      </c>
      <c r="AC1355" t="n">
        <v>-6.969474518381027</v>
      </c>
      <c r="AD1355" t="b">
        <v>0</v>
      </c>
      <c r="AE1355" t="n">
        <v>0</v>
      </c>
      <c r="AF1355" t="n">
        <v>0</v>
      </c>
      <c r="AG1355" t="n">
        <v>0.8768593906510498</v>
      </c>
      <c r="AH1355" t="n">
        <v>45.01681573914522</v>
      </c>
      <c r="AI1355" t="n">
        <v>-34.18330885166745</v>
      </c>
      <c r="AJ1355" t="n">
        <v>-6.111249179345607</v>
      </c>
      <c r="AK1355" t="n">
        <v>-7.908229390047641</v>
      </c>
      <c r="AL1355" t="n">
        <v>-6.111249179345607</v>
      </c>
      <c r="AM1355" t="n">
        <v>2</v>
      </c>
      <c r="AN1355" t="n">
        <v>1.404382288566464</v>
      </c>
      <c r="AO1355" t="n">
        <v>-3.224253090175885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</row>
    <row r="1356" spans="1:49">
      <c r="A1356" t="n">
        <v>-101.3706969</v>
      </c>
      <c r="B1356" t="n">
        <v>79.92879735</v>
      </c>
      <c r="C1356" t="n">
        <v>60.966536815</v>
      </c>
      <c r="D1356" t="n">
        <v>96.87307563499999</v>
      </c>
      <c r="E1356" t="n">
        <v>1782.6527775</v>
      </c>
      <c r="F1356" t="n">
        <v>1353</v>
      </c>
      <c r="G1356" t="n">
        <v>76.8</v>
      </c>
      <c r="H1356" t="n">
        <v>-0.402054511524252</v>
      </c>
      <c r="I1356" t="n">
        <v>2.118003103177513</v>
      </c>
      <c r="J1356" t="n">
        <v>0</v>
      </c>
      <c r="K1356" t="n">
        <v>0</v>
      </c>
      <c r="L1356" t="n">
        <v>-0.06133080333333168</v>
      </c>
      <c r="M1356" t="n">
        <v>0</v>
      </c>
      <c r="N1356" t="n">
        <v>89.49294372868474</v>
      </c>
      <c r="O1356" t="n">
        <v>-7.313175704223281</v>
      </c>
      <c r="P1356" t="b">
        <v>1</v>
      </c>
      <c r="Q1356" t="n">
        <v>0</v>
      </c>
      <c r="R1356" t="b">
        <v>0</v>
      </c>
      <c r="S1356" t="n">
        <v>-7.313175704223281</v>
      </c>
      <c r="T1356" t="n">
        <v>630.7321072434836</v>
      </c>
      <c r="U1356" t="n">
        <v>2487.607430968299</v>
      </c>
      <c r="V1356" t="n">
        <v>-110.7216248857336</v>
      </c>
      <c r="W1356" t="n">
        <v>5</v>
      </c>
      <c r="X1356" t="n">
        <v>1676.647408472634</v>
      </c>
      <c r="Y1356" t="b">
        <v>0</v>
      </c>
      <c r="Z1356" t="n">
        <v>1676.647408472634</v>
      </c>
      <c r="AA1356" t="b">
        <v>0</v>
      </c>
      <c r="AB1356" t="n">
        <v>-28.07343430165659</v>
      </c>
      <c r="AC1356" t="n">
        <v>-7.313175704223281</v>
      </c>
      <c r="AD1356" t="b">
        <v>0</v>
      </c>
      <c r="AE1356" t="n">
        <v>0</v>
      </c>
      <c r="AF1356" t="n">
        <v>0</v>
      </c>
      <c r="AG1356" t="n">
        <v>0.8832964240323914</v>
      </c>
      <c r="AH1356" t="n">
        <v>45.04617067673836</v>
      </c>
      <c r="AI1356" t="n">
        <v>-36.79104470172334</v>
      </c>
      <c r="AJ1356" t="n">
        <v>-6.459701947860989</v>
      </c>
      <c r="AK1356" t="n">
        <v>-8.717610400066757</v>
      </c>
      <c r="AL1356" t="n">
        <v>-6.459701947860989</v>
      </c>
      <c r="AM1356" t="n">
        <v>2</v>
      </c>
      <c r="AN1356" t="n">
        <v>1.127978674423001</v>
      </c>
      <c r="AO1356" t="n">
        <v>-3.213559246343076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</row>
    <row r="1357" spans="1:49">
      <c r="A1357" t="n">
        <v>-101.3706969</v>
      </c>
      <c r="B1357" t="n">
        <v>79.92879735</v>
      </c>
      <c r="C1357" t="n">
        <v>60.91941104999999</v>
      </c>
      <c r="D1357" t="n">
        <v>96.79819492</v>
      </c>
      <c r="E1357" t="n">
        <v>1769.234352</v>
      </c>
      <c r="F1357" t="n">
        <v>1354</v>
      </c>
      <c r="G1357" t="n">
        <v>75.3</v>
      </c>
      <c r="H1357" t="n">
        <v>-0.4153100548458006</v>
      </c>
      <c r="I1357" t="n">
        <v>2.118003103177513</v>
      </c>
      <c r="J1357" t="n">
        <v>0</v>
      </c>
      <c r="K1357" t="n">
        <v>0</v>
      </c>
      <c r="L1357" t="n">
        <v>-0.09080257650000173</v>
      </c>
      <c r="M1357" t="n">
        <v>0</v>
      </c>
      <c r="N1357" t="n">
        <v>89.52069678332015</v>
      </c>
      <c r="O1357" t="n">
        <v>-7.791400085864166</v>
      </c>
      <c r="P1357" t="b">
        <v>1</v>
      </c>
      <c r="Q1357" t="n">
        <v>0</v>
      </c>
      <c r="R1357" t="b">
        <v>0</v>
      </c>
      <c r="S1357" t="n">
        <v>-7.791400085864166</v>
      </c>
      <c r="T1357" t="n">
        <v>618.4131207738843</v>
      </c>
      <c r="U1357" t="n">
        <v>2439.0213483322</v>
      </c>
      <c r="V1357" t="n">
        <v>-120.3117911586458</v>
      </c>
      <c r="W1357" t="n">
        <v>5</v>
      </c>
      <c r="X1357" t="n">
        <v>1643.900388775903</v>
      </c>
      <c r="Y1357" t="b">
        <v>0</v>
      </c>
      <c r="Z1357" t="n">
        <v>1643.900388775903</v>
      </c>
      <c r="AA1357" t="b">
        <v>0</v>
      </c>
      <c r="AB1357" t="n">
        <v>-30.505018042253</v>
      </c>
      <c r="AC1357" t="n">
        <v>-7.791400085864166</v>
      </c>
      <c r="AD1357" t="b">
        <v>0</v>
      </c>
      <c r="AE1357" t="n">
        <v>0</v>
      </c>
      <c r="AF1357" t="n">
        <v>0</v>
      </c>
      <c r="AG1357" t="n">
        <v>0.8906090180952517</v>
      </c>
      <c r="AH1357" t="n">
        <v>45.07536309010098</v>
      </c>
      <c r="AI1357" t="n">
        <v>-40.30867086882623</v>
      </c>
      <c r="AJ1357" t="n">
        <v>-6.939091180058744</v>
      </c>
      <c r="AK1357" t="n">
        <v>-9.803652826573224</v>
      </c>
      <c r="AL1357" t="n">
        <v>-6.939091180058744</v>
      </c>
      <c r="AM1357" t="n">
        <v>2</v>
      </c>
      <c r="AN1357" t="n">
        <v>1.636034420772909</v>
      </c>
      <c r="AO1357" t="n">
        <v>-3.184390654694701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</row>
    <row r="1358" spans="1:49">
      <c r="A1358" t="n">
        <v>-101.3706969</v>
      </c>
      <c r="B1358" t="n">
        <v>79.92879735</v>
      </c>
      <c r="C1358" t="n">
        <v>60.83993245</v>
      </c>
      <c r="D1358" t="n">
        <v>96.671907015</v>
      </c>
      <c r="E1358" t="n">
        <v>1745.4574925</v>
      </c>
      <c r="F1358" t="n">
        <v>1355</v>
      </c>
      <c r="G1358" t="n">
        <v>73.8</v>
      </c>
      <c r="H1358" t="n">
        <v>-0.4367052690925419</v>
      </c>
      <c r="I1358" t="n">
        <v>2.118003103177513</v>
      </c>
      <c r="J1358" t="n">
        <v>0</v>
      </c>
      <c r="K1358" t="n">
        <v>0</v>
      </c>
      <c r="L1358" t="n">
        <v>-0.1147988814375004</v>
      </c>
      <c r="M1358" t="n">
        <v>0</v>
      </c>
      <c r="N1358" t="n">
        <v>89.54844983795556</v>
      </c>
      <c r="O1358" t="n">
        <v>-8.525729473766889</v>
      </c>
      <c r="P1358" t="b">
        <v>1</v>
      </c>
      <c r="Q1358" t="n">
        <v>0</v>
      </c>
      <c r="R1358" t="b">
        <v>0</v>
      </c>
      <c r="S1358" t="n">
        <v>-8.525729473766889</v>
      </c>
      <c r="T1358" t="n">
        <v>606.094134304285</v>
      </c>
      <c r="U1358" t="n">
        <v>2390.4352656961</v>
      </c>
      <c r="V1358" t="n">
        <v>-134.3268557553507</v>
      </c>
      <c r="W1358" t="n">
        <v>5</v>
      </c>
      <c r="X1358" t="n">
        <v>1611.153369079172</v>
      </c>
      <c r="Y1358" t="b">
        <v>0</v>
      </c>
      <c r="Z1358" t="n">
        <v>1611.153369079172</v>
      </c>
      <c r="AA1358" t="b">
        <v>0</v>
      </c>
      <c r="AB1358" t="n">
        <v>-34.05853340652908</v>
      </c>
      <c r="AC1358" t="n">
        <v>-8.525729473766889</v>
      </c>
      <c r="AD1358" t="b">
        <v>0</v>
      </c>
      <c r="AE1358" t="n">
        <v>0</v>
      </c>
      <c r="AF1358" t="n">
        <v>0</v>
      </c>
      <c r="AG1358" t="n">
        <v>0.899130002192326</v>
      </c>
      <c r="AH1358" t="n">
        <v>45.10451566064629</v>
      </c>
      <c r="AI1358" t="n">
        <v>-45.43479112237374</v>
      </c>
      <c r="AJ1358" t="n">
        <v>-7.665739160439202</v>
      </c>
      <c r="AK1358" t="n">
        <v>-11.37625771584466</v>
      </c>
      <c r="AL1358" t="n">
        <v>-7.665739160439202</v>
      </c>
      <c r="AM1358" t="n">
        <v>2</v>
      </c>
      <c r="AN1358" t="n">
        <v>2.413341117581222</v>
      </c>
      <c r="AO1358" t="n">
        <v>-3.132981845188802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</row>
    <row r="1359" spans="1:49">
      <c r="A1359" t="n">
        <v>-101.3706969</v>
      </c>
      <c r="B1359" t="n">
        <v>79.92879735</v>
      </c>
      <c r="C1359" t="n">
        <v>60.74578667500001</v>
      </c>
      <c r="D1359" t="n">
        <v>96.52231362500001</v>
      </c>
      <c r="E1359" t="n">
        <v>1714.932297</v>
      </c>
      <c r="F1359" t="n">
        <v>1356</v>
      </c>
      <c r="G1359" t="n">
        <v>72.09999999999999</v>
      </c>
      <c r="H1359" t="n">
        <v>-0.5045355354507013</v>
      </c>
      <c r="I1359" t="n">
        <v>2.118003103177513</v>
      </c>
      <c r="J1359" t="n">
        <v>0</v>
      </c>
      <c r="K1359" t="n">
        <v>0</v>
      </c>
      <c r="L1359" t="n">
        <v>-0.1333705314583356</v>
      </c>
      <c r="M1359" t="n">
        <v>0</v>
      </c>
      <c r="N1359" t="n">
        <v>89.57620289259097</v>
      </c>
      <c r="O1359" t="n">
        <v>-10.79444681246791</v>
      </c>
      <c r="P1359" t="b">
        <v>1</v>
      </c>
      <c r="Q1359" t="n">
        <v>0</v>
      </c>
      <c r="R1359" t="b">
        <v>0</v>
      </c>
      <c r="S1359" t="n">
        <v>-10.79444681246791</v>
      </c>
      <c r="T1359" t="n">
        <v>592.1326163054058</v>
      </c>
      <c r="U1359" t="n">
        <v>2335.37103870852</v>
      </c>
      <c r="V1359" t="n">
        <v>-174.0815676257964</v>
      </c>
      <c r="W1359" t="n">
        <v>5</v>
      </c>
      <c r="X1359" t="n">
        <v>1574.040080089543</v>
      </c>
      <c r="Y1359" t="b">
        <v>0</v>
      </c>
      <c r="Z1359" t="n">
        <v>1574.040080089543</v>
      </c>
      <c r="AA1359" t="b">
        <v>0</v>
      </c>
      <c r="AB1359" t="n">
        <v>-44.13832850552647</v>
      </c>
      <c r="AC1359" t="n">
        <v>-10.79444681246791</v>
      </c>
      <c r="AD1359" t="b">
        <v>0</v>
      </c>
      <c r="AE1359" t="n">
        <v>0</v>
      </c>
      <c r="AF1359" t="n">
        <v>0</v>
      </c>
      <c r="AG1359" t="n">
        <v>0.9150120035675198</v>
      </c>
      <c r="AH1359" t="n">
        <v>45.13393096782752</v>
      </c>
      <c r="AI1359" t="n">
        <v>-59.92151394653285</v>
      </c>
      <c r="AJ1359" t="n">
        <v>-9.877048405279286</v>
      </c>
      <c r="AK1359" t="n">
        <v>-15.78318544100638</v>
      </c>
      <c r="AL1359" t="n">
        <v>-9.877048405279286</v>
      </c>
      <c r="AM1359" t="n">
        <v>2</v>
      </c>
      <c r="AN1359" t="n">
        <v>4.689649450193537</v>
      </c>
      <c r="AO1359" t="n">
        <v>-3.067494104682482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</row>
    <row r="1360" spans="1:49">
      <c r="A1360" t="n">
        <v>-101.3706969</v>
      </c>
      <c r="B1360" t="n">
        <v>79.92879735</v>
      </c>
      <c r="C1360" t="n">
        <v>60.652615755</v>
      </c>
      <c r="D1360" t="n">
        <v>96.374269235</v>
      </c>
      <c r="E1360" t="n">
        <v>1682.4623505</v>
      </c>
      <c r="F1360" t="n">
        <v>1357</v>
      </c>
      <c r="G1360" t="n">
        <v>70.2</v>
      </c>
      <c r="H1360" t="n">
        <v>-0.5451525891046671</v>
      </c>
      <c r="I1360" t="n">
        <v>2.118003103177513</v>
      </c>
      <c r="J1360" t="n">
        <v>0</v>
      </c>
      <c r="K1360" t="n">
        <v>0</v>
      </c>
      <c r="L1360" t="n">
        <v>-0.1460213051666679</v>
      </c>
      <c r="M1360" t="n">
        <v>0</v>
      </c>
      <c r="N1360" t="n">
        <v>89.60395594722638</v>
      </c>
      <c r="O1360" t="n">
        <v>-12.02223872817594</v>
      </c>
      <c r="P1360" t="b">
        <v>1</v>
      </c>
      <c r="Q1360" t="n">
        <v>0</v>
      </c>
      <c r="R1360" t="b">
        <v>0</v>
      </c>
      <c r="S1360" t="n">
        <v>-12.02223872817594</v>
      </c>
      <c r="T1360" t="n">
        <v>576.5285667772467</v>
      </c>
      <c r="U1360" t="n">
        <v>2273.828667369461</v>
      </c>
      <c r="V1360" t="n">
        <v>-199.1296352910092</v>
      </c>
      <c r="W1360" t="n">
        <v>5</v>
      </c>
      <c r="X1360" t="n">
        <v>1532.560521807017</v>
      </c>
      <c r="Y1360" t="b">
        <v>0</v>
      </c>
      <c r="Z1360" t="n">
        <v>1532.560521807017</v>
      </c>
      <c r="AA1360" t="b">
        <v>0</v>
      </c>
      <c r="AB1360" t="n">
        <v>-50.48925844092525</v>
      </c>
      <c r="AC1360" t="n">
        <v>-12.02223872817594</v>
      </c>
      <c r="AD1360" t="b">
        <v>0</v>
      </c>
      <c r="AE1360" t="n">
        <v>0</v>
      </c>
      <c r="AF1360" t="n">
        <v>0</v>
      </c>
      <c r="AG1360" t="n">
        <v>0.9219968064162017</v>
      </c>
      <c r="AH1360" t="n">
        <v>45.16530987470218</v>
      </c>
      <c r="AI1360" t="n">
        <v>-69.06666920008209</v>
      </c>
      <c r="AJ1360" t="n">
        <v>-11.0844657133514</v>
      </c>
      <c r="AK1360" t="n">
        <v>-18.57741075915685</v>
      </c>
      <c r="AL1360" t="n">
        <v>-11.0844657133514</v>
      </c>
      <c r="AM1360" t="n">
        <v>2</v>
      </c>
      <c r="AN1360" t="n">
        <v>5.965942401782522</v>
      </c>
      <c r="AO1360" t="n">
        <v>-2.998455350465991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</row>
    <row r="1361" spans="1:49">
      <c r="A1361" t="n">
        <v>-101.3706969</v>
      </c>
      <c r="B1361" t="n">
        <v>79.92879735</v>
      </c>
      <c r="C1361" t="n">
        <v>60.56197432</v>
      </c>
      <c r="D1361" t="n">
        <v>96.23024408000001</v>
      </c>
      <c r="E1361" t="n">
        <v>1649.291212</v>
      </c>
      <c r="F1361" t="n">
        <v>1358</v>
      </c>
      <c r="G1361" t="n">
        <v>68.2</v>
      </c>
      <c r="H1361" t="n">
        <v>-0.5648541081306266</v>
      </c>
      <c r="I1361" t="n">
        <v>2.118003103177513</v>
      </c>
      <c r="J1361" t="n">
        <v>0</v>
      </c>
      <c r="K1361" t="n">
        <v>0</v>
      </c>
      <c r="L1361" t="n">
        <v>-0.1503395609374955</v>
      </c>
      <c r="M1361" t="n">
        <v>0</v>
      </c>
      <c r="N1361" t="n">
        <v>89.63170900186179</v>
      </c>
      <c r="O1361" t="n">
        <v>-12.47960842064933</v>
      </c>
      <c r="P1361" t="b">
        <v>1</v>
      </c>
      <c r="Q1361" t="n">
        <v>0</v>
      </c>
      <c r="R1361" t="b">
        <v>0</v>
      </c>
      <c r="S1361" t="n">
        <v>-12.47960842064933</v>
      </c>
      <c r="T1361" t="n">
        <v>560.1032514844477</v>
      </c>
      <c r="U1361" t="n">
        <v>2209.047223854662</v>
      </c>
      <c r="V1361" t="n">
        <v>-212.7669885222296</v>
      </c>
      <c r="W1361" t="n">
        <v>5</v>
      </c>
      <c r="X1361" t="n">
        <v>1488.897828878042</v>
      </c>
      <c r="Y1361" t="b">
        <v>0</v>
      </c>
      <c r="Z1361" t="n">
        <v>1488.897828878042</v>
      </c>
      <c r="AA1361" t="b">
        <v>0</v>
      </c>
      <c r="AB1361" t="n">
        <v>-53.94700520340508</v>
      </c>
      <c r="AC1361" t="n">
        <v>-12.47960842064933</v>
      </c>
      <c r="AD1361" t="b">
        <v>0</v>
      </c>
      <c r="AE1361" t="n">
        <v>0</v>
      </c>
      <c r="AF1361" t="n">
        <v>0</v>
      </c>
      <c r="AG1361" t="n">
        <v>0.9253633043149585</v>
      </c>
      <c r="AH1361" t="n">
        <v>45.19738567935932</v>
      </c>
      <c r="AI1361" t="n">
        <v>-74.06614093904922</v>
      </c>
      <c r="AJ1361" t="n">
        <v>-11.54817168468885</v>
      </c>
      <c r="AK1361" t="n">
        <v>-20.11913573564414</v>
      </c>
      <c r="AL1361" t="n">
        <v>-11.54817168468885</v>
      </c>
      <c r="AM1361" t="n">
        <v>2</v>
      </c>
      <c r="AN1361" t="n">
        <v>6.499392997986451</v>
      </c>
      <c r="AO1361" t="n">
        <v>-2.928574592048289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</row>
    <row r="1362" spans="1:49">
      <c r="A1362" t="n">
        <v>-101.3706969</v>
      </c>
      <c r="B1362" t="n">
        <v>79.92879735</v>
      </c>
      <c r="C1362" t="n">
        <v>60.473786345</v>
      </c>
      <c r="D1362" t="n">
        <v>96.09011737</v>
      </c>
      <c r="E1362" t="n">
        <v>1614.6919825</v>
      </c>
      <c r="F1362" t="n">
        <v>1359</v>
      </c>
      <c r="G1362" t="n">
        <v>66.09999999999999</v>
      </c>
      <c r="H1362" t="n">
        <v>-0.6120976450394782</v>
      </c>
      <c r="I1362" t="n">
        <v>2.118003103177513</v>
      </c>
      <c r="J1362" t="n">
        <v>0</v>
      </c>
      <c r="K1362" t="n">
        <v>0</v>
      </c>
      <c r="L1362" t="n">
        <v>-0.1474622109583352</v>
      </c>
      <c r="M1362" t="n">
        <v>0</v>
      </c>
      <c r="N1362" t="n">
        <v>89.6594620564972</v>
      </c>
      <c r="O1362" t="n">
        <v>-13.73336890348961</v>
      </c>
      <c r="P1362" t="b">
        <v>1</v>
      </c>
      <c r="Q1362" t="n">
        <v>0</v>
      </c>
      <c r="R1362" t="b">
        <v>0</v>
      </c>
      <c r="S1362" t="n">
        <v>-13.73336890348961</v>
      </c>
      <c r="T1362" t="n">
        <v>542.8566704270086</v>
      </c>
      <c r="U1362" t="n">
        <v>2141.026708164122</v>
      </c>
      <c r="V1362" t="n">
        <v>-241.5812864094244</v>
      </c>
      <c r="W1362" t="n">
        <v>5</v>
      </c>
      <c r="X1362" t="n">
        <v>1443.052001302618</v>
      </c>
      <c r="Y1362" t="b">
        <v>0</v>
      </c>
      <c r="Z1362" t="n">
        <v>1443.052001302618</v>
      </c>
      <c r="AA1362" t="b">
        <v>0</v>
      </c>
      <c r="AB1362" t="n">
        <v>-61.25286166567557</v>
      </c>
      <c r="AC1362" t="n">
        <v>-13.73336890348961</v>
      </c>
      <c r="AD1362" t="b">
        <v>0</v>
      </c>
      <c r="AE1362" t="n">
        <v>0</v>
      </c>
      <c r="AF1362" t="n">
        <v>0</v>
      </c>
      <c r="AG1362" t="n">
        <v>0.9307336409912502</v>
      </c>
      <c r="AH1362" t="n">
        <v>45.22924475647165</v>
      </c>
      <c r="AI1362" t="n">
        <v>-84.58471655671748</v>
      </c>
      <c r="AJ1362" t="n">
        <v>-12.7821084426209</v>
      </c>
      <c r="AK1362" t="n">
        <v>-23.33185489104193</v>
      </c>
      <c r="AL1362" t="n">
        <v>-12.7821084426209</v>
      </c>
      <c r="AM1362" t="n">
        <v>2</v>
      </c>
      <c r="AN1362" t="n">
        <v>7.805225660881577</v>
      </c>
      <c r="AO1362" t="n">
        <v>-2.85637021920697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</row>
    <row r="1363" spans="1:49">
      <c r="A1363" t="n">
        <v>-101.3706969</v>
      </c>
      <c r="B1363" t="n">
        <v>79.92879735</v>
      </c>
      <c r="C1363" t="n">
        <v>60.38798394</v>
      </c>
      <c r="D1363" t="n">
        <v>95.95378122</v>
      </c>
      <c r="E1363" t="n">
        <v>1576.927515</v>
      </c>
      <c r="F1363" t="n">
        <v>1360</v>
      </c>
      <c r="G1363" t="n">
        <v>63.8</v>
      </c>
      <c r="H1363" t="n">
        <v>-0.6534219783781268</v>
      </c>
      <c r="I1363" t="n">
        <v>2.118003103177513</v>
      </c>
      <c r="J1363" t="n">
        <v>0</v>
      </c>
      <c r="K1363" t="n">
        <v>0</v>
      </c>
      <c r="L1363" t="n">
        <v>-0.1439965702708344</v>
      </c>
      <c r="M1363" t="n">
        <v>0</v>
      </c>
      <c r="N1363" t="n">
        <v>89.68721511113262</v>
      </c>
      <c r="O1363" t="n">
        <v>-14.66799872483927</v>
      </c>
      <c r="P1363" t="b">
        <v>1</v>
      </c>
      <c r="Q1363" t="n">
        <v>0</v>
      </c>
      <c r="R1363" t="b">
        <v>0</v>
      </c>
      <c r="S1363" t="n">
        <v>-14.66799872483927</v>
      </c>
      <c r="T1363" t="n">
        <v>523.9675578402897</v>
      </c>
      <c r="U1363" t="n">
        <v>2066.528048122103</v>
      </c>
      <c r="V1363" t="n">
        <v>-267.3239364604357</v>
      </c>
      <c r="W1363" t="n">
        <v>5</v>
      </c>
      <c r="X1363" t="n">
        <v>1392.839904434297</v>
      </c>
      <c r="Y1363" t="b">
        <v>0</v>
      </c>
      <c r="Z1363" t="n">
        <v>1392.839904434297</v>
      </c>
      <c r="AA1363" t="b">
        <v>0</v>
      </c>
      <c r="AB1363" t="n">
        <v>-67.77990275366017</v>
      </c>
      <c r="AC1363" t="n">
        <v>-14.66799872483927</v>
      </c>
      <c r="AD1363" t="b">
        <v>0</v>
      </c>
      <c r="AE1363" t="n">
        <v>0</v>
      </c>
      <c r="AF1363" t="n">
        <v>0</v>
      </c>
      <c r="AG1363" t="n">
        <v>0.9346416835640663</v>
      </c>
      <c r="AH1363" t="n">
        <v>45.26178188884648</v>
      </c>
      <c r="AI1363" t="n">
        <v>-93.99098282120121</v>
      </c>
      <c r="AJ1363" t="n">
        <v>-13.70932302269935</v>
      </c>
      <c r="AK1363" t="n">
        <v>-26.21108006754105</v>
      </c>
      <c r="AL1363" t="n">
        <v>-13.70932302269935</v>
      </c>
      <c r="AM1363" t="n">
        <v>2</v>
      </c>
      <c r="AN1363" t="n">
        <v>8.809967878486958</v>
      </c>
      <c r="AO1363" t="n">
        <v>-2.778341582573376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</row>
    <row r="1364" spans="1:49">
      <c r="A1364" t="n">
        <v>-101.3706969</v>
      </c>
      <c r="B1364" t="n">
        <v>79.92879735</v>
      </c>
      <c r="C1364" t="n">
        <v>60.30450838500001</v>
      </c>
      <c r="D1364" t="n">
        <v>95.82114233</v>
      </c>
      <c r="E1364" t="n">
        <v>1535.4332755</v>
      </c>
      <c r="F1364" t="n">
        <v>1361</v>
      </c>
      <c r="G1364" t="n">
        <v>61.6</v>
      </c>
      <c r="H1364" t="n">
        <v>-0.5242144414480201</v>
      </c>
      <c r="I1364" t="n">
        <v>2.118003103177513</v>
      </c>
      <c r="J1364" t="n">
        <v>0</v>
      </c>
      <c r="K1364" t="n">
        <v>0</v>
      </c>
      <c r="L1364" t="n">
        <v>-0.144637162500001</v>
      </c>
      <c r="M1364" t="n">
        <v>0</v>
      </c>
      <c r="N1364" t="n">
        <v>89.71496816576803</v>
      </c>
      <c r="O1364" t="n">
        <v>-10.55479858665558</v>
      </c>
      <c r="P1364" t="b">
        <v>1</v>
      </c>
      <c r="Q1364" t="n">
        <v>0</v>
      </c>
      <c r="R1364" t="b">
        <v>0</v>
      </c>
      <c r="S1364" t="n">
        <v>-10.55479858665558</v>
      </c>
      <c r="T1364" t="n">
        <v>505.8997110182108</v>
      </c>
      <c r="U1364" t="n">
        <v>1995.268460255824</v>
      </c>
      <c r="V1364" t="n">
        <v>-199.2309936320698</v>
      </c>
      <c r="W1364" t="n">
        <v>5</v>
      </c>
      <c r="X1364" t="n">
        <v>1344.810942212425</v>
      </c>
      <c r="Y1364" t="b">
        <v>0</v>
      </c>
      <c r="Z1364" t="n">
        <v>1344.810942212425</v>
      </c>
      <c r="AA1364" t="b">
        <v>0</v>
      </c>
      <c r="AB1364" t="n">
        <v>-50.51495781746193</v>
      </c>
      <c r="AC1364" t="n">
        <v>-10.55479858665558</v>
      </c>
      <c r="AD1364" t="b">
        <v>0</v>
      </c>
      <c r="AE1364" t="n">
        <v>0</v>
      </c>
      <c r="AF1364" t="n">
        <v>0</v>
      </c>
      <c r="AG1364" t="n">
        <v>0.9244334156252206</v>
      </c>
      <c r="AH1364" t="n">
        <v>45.29457265384534</v>
      </c>
      <c r="AI1364" t="n">
        <v>-69.28444361329414</v>
      </c>
      <c r="AJ1364" t="n">
        <v>-9.757208508698264</v>
      </c>
      <c r="AK1364" t="n">
        <v>-18.76948579583222</v>
      </c>
      <c r="AL1364" t="n">
        <v>-9.757208508698264</v>
      </c>
      <c r="AM1364" t="n">
        <v>2</v>
      </c>
      <c r="AN1364" t="n">
        <v>4.942166350923473</v>
      </c>
      <c r="AO1364" t="n">
        <v>-2.69352455231617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</row>
    <row r="1365" spans="1:49">
      <c r="A1365" t="n">
        <v>-92.247334165</v>
      </c>
      <c r="B1365" t="n">
        <v>70.80683092999999</v>
      </c>
      <c r="C1365" t="n">
        <v>60.223300045</v>
      </c>
      <c r="D1365" t="n">
        <v>95.69210594500001</v>
      </c>
      <c r="E1365" t="n">
        <v>1491.2902915</v>
      </c>
      <c r="F1365" t="n">
        <v>1362</v>
      </c>
      <c r="G1365" t="n">
        <v>60.2</v>
      </c>
      <c r="H1365" t="n">
        <v>-0.2497202558297964</v>
      </c>
      <c r="I1365" t="n">
        <v>1.927382823599026</v>
      </c>
      <c r="J1365" t="n">
        <v>0</v>
      </c>
      <c r="K1365" t="n">
        <v>0</v>
      </c>
      <c r="L1365" t="n">
        <v>-0.144997434562499</v>
      </c>
      <c r="M1365" t="n">
        <v>0</v>
      </c>
      <c r="N1365" t="n">
        <v>89.74113754567774</v>
      </c>
      <c r="O1365" t="n">
        <v>-2.60473247263358</v>
      </c>
      <c r="P1365" t="b">
        <v>1</v>
      </c>
      <c r="Q1365" t="n">
        <v>0</v>
      </c>
      <c r="R1365" t="b">
        <v>0</v>
      </c>
      <c r="S1365" t="n">
        <v>-2.60473247263358</v>
      </c>
      <c r="T1365" t="n">
        <v>494.4019903132515</v>
      </c>
      <c r="U1365" t="n">
        <v>1949.921449795464</v>
      </c>
      <c r="V1365" t="n">
        <v>-50.30999752112016</v>
      </c>
      <c r="W1365" t="n">
        <v>5</v>
      </c>
      <c r="X1365" t="n">
        <v>1314.247057162143</v>
      </c>
      <c r="Y1365" t="b">
        <v>0</v>
      </c>
      <c r="Z1365" t="n">
        <v>1314.247057162143</v>
      </c>
      <c r="AA1365" t="b">
        <v>0</v>
      </c>
      <c r="AB1365" t="n">
        <v>-12.75608456417854</v>
      </c>
      <c r="AC1365" t="n">
        <v>-2.60473247263358</v>
      </c>
      <c r="AD1365" t="b">
        <v>0</v>
      </c>
      <c r="AE1365" t="n">
        <v>0</v>
      </c>
      <c r="AF1365" t="n">
        <v>0</v>
      </c>
      <c r="AG1365" t="n">
        <v>0.8019834347438222</v>
      </c>
      <c r="AH1365" t="n">
        <v>45.32185360897265</v>
      </c>
      <c r="AI1365" t="n">
        <v>-15.17829156181388</v>
      </c>
      <c r="AJ1365" t="n">
        <v>-2.088952294991447</v>
      </c>
      <c r="AK1365" t="n">
        <v>-2.422206997635344</v>
      </c>
      <c r="AL1365" t="n">
        <v>-2.088952294991447</v>
      </c>
      <c r="AM1365" t="n">
        <v>2</v>
      </c>
      <c r="AN1365" t="n">
        <v>0</v>
      </c>
      <c r="AO1365" t="n">
        <v>-0.1576030783480652</v>
      </c>
      <c r="AP1365" t="n">
        <v>0</v>
      </c>
      <c r="AQ1365" t="n">
        <v>0.4380481337609831</v>
      </c>
      <c r="AR1365" t="n">
        <v>1</v>
      </c>
      <c r="AS1365" t="n">
        <v>0</v>
      </c>
      <c r="AT1365" t="n">
        <v>0</v>
      </c>
      <c r="AU1365" t="n">
        <v>0</v>
      </c>
      <c r="AV1365" t="n">
        <v>0.4536887175049708</v>
      </c>
      <c r="AW1365" t="n">
        <v>0.1426320306539075</v>
      </c>
    </row>
    <row r="1366" spans="1:49">
      <c r="A1366" t="n">
        <v>-41.561985715</v>
      </c>
      <c r="B1366" t="n">
        <v>20.129239725</v>
      </c>
      <c r="C1366" t="n">
        <v>60.1442974</v>
      </c>
      <c r="D1366" t="n">
        <v>95.566574305</v>
      </c>
      <c r="E1366" t="n">
        <v>1444.4569195</v>
      </c>
      <c r="F1366" t="n">
        <v>1363</v>
      </c>
      <c r="G1366" t="n">
        <v>59.8</v>
      </c>
      <c r="H1366" t="n">
        <v>0.02309546476719149</v>
      </c>
      <c r="I1366" t="n">
        <v>0.8683812720102694</v>
      </c>
      <c r="J1366" t="n">
        <v>0</v>
      </c>
      <c r="K1366" t="n">
        <v>0</v>
      </c>
      <c r="L1366" t="n">
        <v>-0.1352564792708345</v>
      </c>
      <c r="M1366" t="n">
        <v>0</v>
      </c>
      <c r="N1366" t="n">
        <v>89.75692505794424</v>
      </c>
      <c r="O1366" t="n">
        <v>5.088911438832262</v>
      </c>
      <c r="P1366" t="b">
        <v>1</v>
      </c>
      <c r="Q1366" t="n">
        <v>0</v>
      </c>
      <c r="R1366" t="b">
        <v>0</v>
      </c>
      <c r="S1366" t="n">
        <v>5.088911438832262</v>
      </c>
      <c r="T1366" t="n">
        <v>491.1169272546916</v>
      </c>
      <c r="U1366" t="n">
        <v>1936.965161092504</v>
      </c>
      <c r="V1366" t="n">
        <v>98.94899143156829</v>
      </c>
      <c r="W1366" t="n">
        <v>5</v>
      </c>
      <c r="X1366" t="n">
        <v>1305.514518576348</v>
      </c>
      <c r="Y1366" t="b">
        <v>0</v>
      </c>
      <c r="Z1366" t="n">
        <v>1305.514518576348</v>
      </c>
      <c r="AA1366" t="b">
        <v>0</v>
      </c>
      <c r="AB1366" t="n">
        <v>25.08848667129013</v>
      </c>
      <c r="AC1366" t="n">
        <v>5.088911438832262</v>
      </c>
      <c r="AD1366" t="b">
        <v>0</v>
      </c>
      <c r="AE1366" t="n">
        <v>0</v>
      </c>
      <c r="AF1366" t="n">
        <v>0</v>
      </c>
      <c r="AG1366" t="n">
        <v>0.9212126546146139</v>
      </c>
      <c r="AH1366" t="n">
        <v>45.33949547322183</v>
      </c>
      <c r="AI1366" t="n">
        <v>40.40682008280086</v>
      </c>
      <c r="AJ1366" t="n">
        <v>5.524144086971091</v>
      </c>
      <c r="AK1366" t="n">
        <v>3.183546089788784</v>
      </c>
      <c r="AL1366" t="n">
        <v>5.524144086971091</v>
      </c>
      <c r="AM1366" t="n">
        <v>1</v>
      </c>
      <c r="AN1366" t="n">
        <v>0</v>
      </c>
      <c r="AO1366" t="n">
        <v>6.396922166899931</v>
      </c>
      <c r="AP1366" t="n">
        <v>0</v>
      </c>
      <c r="AQ1366" t="n">
        <v>1.625412860202416</v>
      </c>
      <c r="AR1366" t="n">
        <v>1</v>
      </c>
      <c r="AS1366" t="n">
        <v>0</v>
      </c>
      <c r="AT1366" t="n">
        <v>0</v>
      </c>
      <c r="AU1366" t="n">
        <v>0</v>
      </c>
      <c r="AV1366" t="n">
        <v>1.638820932277366</v>
      </c>
      <c r="AW1366" t="n">
        <v>0.5152174793641181</v>
      </c>
    </row>
    <row r="1367" spans="1:49">
      <c r="A1367" t="n">
        <v>0</v>
      </c>
      <c r="B1367" t="n">
        <v>-21.42638506</v>
      </c>
      <c r="C1367" t="n">
        <v>60.06744150999999</v>
      </c>
      <c r="D1367" t="n">
        <v>95.44445377</v>
      </c>
      <c r="E1367" t="n">
        <v>1395.504871</v>
      </c>
      <c r="F1367" t="n">
        <v>1364</v>
      </c>
      <c r="G1367" t="n">
        <v>60.4</v>
      </c>
      <c r="H1367" t="n">
        <v>0.324005063427709</v>
      </c>
      <c r="I1367" t="n">
        <v>-0</v>
      </c>
      <c r="J1367" t="n">
        <v>0</v>
      </c>
      <c r="K1367" t="n">
        <v>0</v>
      </c>
      <c r="L1367" t="n">
        <v>-0.1074681033541681</v>
      </c>
      <c r="M1367" t="n">
        <v>0</v>
      </c>
      <c r="N1367" t="n">
        <v>89.75669985910136</v>
      </c>
      <c r="O1367" t="n">
        <v>13.75861435293379</v>
      </c>
      <c r="P1367" t="b">
        <v>1</v>
      </c>
      <c r="Q1367" t="n">
        <v>0</v>
      </c>
      <c r="R1367" t="b">
        <v>0</v>
      </c>
      <c r="S1367" t="n">
        <v>13.75861435293379</v>
      </c>
      <c r="T1367" t="n">
        <v>496.0445218425314</v>
      </c>
      <c r="U1367" t="n">
        <v>1956.399594146944</v>
      </c>
      <c r="V1367" t="n">
        <v>264.865517663309</v>
      </c>
      <c r="W1367" t="n">
        <v>5</v>
      </c>
      <c r="X1367" t="n">
        <v>1318.61332645504</v>
      </c>
      <c r="Y1367" t="b">
        <v>0</v>
      </c>
      <c r="Z1367" t="n">
        <v>1318.61332645504</v>
      </c>
      <c r="AA1367" t="b">
        <v>0</v>
      </c>
      <c r="AB1367" t="n">
        <v>67.15657141564631</v>
      </c>
      <c r="AC1367" t="n">
        <v>13.75861435293379</v>
      </c>
      <c r="AD1367" t="b">
        <v>0</v>
      </c>
      <c r="AE1367" t="n">
        <v>0</v>
      </c>
      <c r="AF1367" t="n">
        <v>0</v>
      </c>
      <c r="AG1367" t="n">
        <v>0.948915754277318</v>
      </c>
      <c r="AH1367" t="n">
        <v>45.35320937988739</v>
      </c>
      <c r="AI1367" t="n">
        <v>105.0028198440273</v>
      </c>
      <c r="AJ1367" t="n">
        <v>14.49930016538947</v>
      </c>
      <c r="AK1367" t="n">
        <v>5.363989850486803</v>
      </c>
      <c r="AL1367" t="n">
        <v>14.49930016538947</v>
      </c>
      <c r="AM1367" t="n">
        <v>0</v>
      </c>
      <c r="AN1367" t="n">
        <v>0</v>
      </c>
      <c r="AO1367" t="n">
        <v>14.5034725666592</v>
      </c>
      <c r="AP1367" t="n">
        <v>0</v>
      </c>
      <c r="AQ1367" t="n">
        <v>3.207714066881869</v>
      </c>
      <c r="AR1367" t="n">
        <v>1</v>
      </c>
      <c r="AS1367" t="n">
        <v>0</v>
      </c>
      <c r="AT1367" t="n">
        <v>0</v>
      </c>
      <c r="AU1367" t="n">
        <v>0</v>
      </c>
      <c r="AV1367" t="n">
        <v>3.220197773848652</v>
      </c>
      <c r="AW1367" t="n">
        <v>1.012375511820378</v>
      </c>
    </row>
    <row r="1368" spans="1:49">
      <c r="A1368" t="n">
        <v>0</v>
      </c>
      <c r="B1368" t="n">
        <v>-21.42638506</v>
      </c>
      <c r="C1368" t="n">
        <v>59.99266271499999</v>
      </c>
      <c r="D1368" t="n">
        <v>95.32563364500001</v>
      </c>
      <c r="E1368" t="n">
        <v>1351.1478845</v>
      </c>
      <c r="F1368" t="n">
        <v>1365</v>
      </c>
      <c r="G1368" t="n">
        <v>61.8</v>
      </c>
      <c r="H1368" t="n">
        <v>0.3475509481886405</v>
      </c>
      <c r="I1368" t="n">
        <v>-0</v>
      </c>
      <c r="J1368" t="n">
        <v>0</v>
      </c>
      <c r="K1368" t="n">
        <v>0</v>
      </c>
      <c r="L1368" t="n">
        <v>-0.06214859612499984</v>
      </c>
      <c r="M1368" t="n">
        <v>0</v>
      </c>
      <c r="N1368" t="n">
        <v>89.74926014206663</v>
      </c>
      <c r="O1368" t="n">
        <v>14.85794608876654</v>
      </c>
      <c r="P1368" t="b">
        <v>1</v>
      </c>
      <c r="Q1368" t="n">
        <v>0</v>
      </c>
      <c r="R1368" t="b">
        <v>0</v>
      </c>
      <c r="S1368" t="n">
        <v>14.85794608876654</v>
      </c>
      <c r="T1368" t="n">
        <v>507.5422425474907</v>
      </c>
      <c r="U1368" t="n">
        <v>2001.746604607303</v>
      </c>
      <c r="V1368" t="n">
        <v>279.5490147599474</v>
      </c>
      <c r="W1368" t="n">
        <v>5</v>
      </c>
      <c r="X1368" t="n">
        <v>1349.177211505322</v>
      </c>
      <c r="Y1368" t="b">
        <v>0</v>
      </c>
      <c r="Z1368" t="n">
        <v>1349.177211505322</v>
      </c>
      <c r="AA1368" t="b">
        <v>0</v>
      </c>
      <c r="AB1368" t="n">
        <v>70.8795676369035</v>
      </c>
      <c r="AC1368" t="n">
        <v>14.85794608876654</v>
      </c>
      <c r="AD1368" t="b">
        <v>0</v>
      </c>
      <c r="AE1368" t="n">
        <v>0</v>
      </c>
      <c r="AF1368" t="n">
        <v>0</v>
      </c>
      <c r="AG1368" t="n">
        <v>0.9497077720404735</v>
      </c>
      <c r="AH1368" t="n">
        <v>45.37724977003878</v>
      </c>
      <c r="AI1368" t="n">
        <v>110.7314969462196</v>
      </c>
      <c r="AJ1368" t="n">
        <v>15.64475570926816</v>
      </c>
      <c r="AK1368" t="n">
        <v>5.568933686718893</v>
      </c>
      <c r="AL1368" t="n">
        <v>15.64475570926816</v>
      </c>
      <c r="AM1368" t="n">
        <v>0</v>
      </c>
      <c r="AN1368" t="n">
        <v>0</v>
      </c>
      <c r="AO1368" t="n">
        <v>15.64749630917436</v>
      </c>
      <c r="AP1368" t="n">
        <v>0</v>
      </c>
      <c r="AQ1368" t="n">
        <v>3.456461652160753</v>
      </c>
      <c r="AR1368" t="n">
        <v>1</v>
      </c>
      <c r="AS1368" t="n">
        <v>0</v>
      </c>
      <c r="AT1368" t="n">
        <v>0</v>
      </c>
      <c r="AU1368" t="n">
        <v>0</v>
      </c>
      <c r="AV1368" t="n">
        <v>3.469306630091138</v>
      </c>
      <c r="AW1368" t="n">
        <v>1.090691107180866</v>
      </c>
    </row>
    <row r="1369" spans="1:49">
      <c r="A1369" t="n">
        <v>0</v>
      </c>
      <c r="B1369" t="n">
        <v>-21.42638506</v>
      </c>
      <c r="C1369" t="n">
        <v>59.927296265</v>
      </c>
      <c r="D1369" t="n">
        <v>95.22176930000001</v>
      </c>
      <c r="E1369" t="n">
        <v>1319.881944</v>
      </c>
      <c r="F1369" t="n">
        <v>1366</v>
      </c>
      <c r="G1369" t="n">
        <v>62.6</v>
      </c>
      <c r="H1369" t="n">
        <v>0.1191244771510611</v>
      </c>
      <c r="I1369" t="n">
        <v>-0</v>
      </c>
      <c r="J1369" t="n">
        <v>0</v>
      </c>
      <c r="K1369" t="n">
        <v>0</v>
      </c>
      <c r="L1369" t="n">
        <v>-0.01688055020833668</v>
      </c>
      <c r="M1369" t="n">
        <v>0</v>
      </c>
      <c r="N1369" t="n">
        <v>89.7418204250319</v>
      </c>
      <c r="O1369" t="n">
        <v>8.354742844266971</v>
      </c>
      <c r="P1369" t="b">
        <v>1</v>
      </c>
      <c r="Q1369" t="n">
        <v>0</v>
      </c>
      <c r="R1369" t="b">
        <v>0</v>
      </c>
      <c r="S1369" t="n">
        <v>8.354742844266971</v>
      </c>
      <c r="T1369" t="n">
        <v>514.1123686646104</v>
      </c>
      <c r="U1369" t="n">
        <v>2027.659182013223</v>
      </c>
      <c r="V1369" t="n">
        <v>155.183812291532</v>
      </c>
      <c r="W1369" t="n">
        <v>5</v>
      </c>
      <c r="X1369" t="n">
        <v>1366.642288676913</v>
      </c>
      <c r="Y1369" t="b">
        <v>0</v>
      </c>
      <c r="Z1369" t="n">
        <v>1366.642288676913</v>
      </c>
      <c r="AA1369" t="b">
        <v>0</v>
      </c>
      <c r="AB1369" t="n">
        <v>39.34680839034787</v>
      </c>
      <c r="AC1369" t="n">
        <v>8.354742844266971</v>
      </c>
      <c r="AD1369" t="b">
        <v>0</v>
      </c>
      <c r="AE1369" t="n">
        <v>0</v>
      </c>
      <c r="AF1369" t="n">
        <v>0</v>
      </c>
      <c r="AG1369" t="n">
        <v>0.9366875940109802</v>
      </c>
      <c r="AH1369" t="n">
        <v>45.4028085125148</v>
      </c>
      <c r="AI1369" t="n">
        <v>62.32393208245022</v>
      </c>
      <c r="AJ1369" t="n">
        <v>8.919455000456677</v>
      </c>
      <c r="AK1369" t="n">
        <v>3.945878090836182</v>
      </c>
      <c r="AL1369" t="n">
        <v>8.919455000456677</v>
      </c>
      <c r="AM1369" t="n">
        <v>0</v>
      </c>
      <c r="AN1369" t="n">
        <v>0</v>
      </c>
      <c r="AO1369" t="n">
        <v>8.920382406402826</v>
      </c>
      <c r="AP1369" t="n">
        <v>0</v>
      </c>
      <c r="AQ1369" t="n">
        <v>2.10383338137366</v>
      </c>
      <c r="AR1369" t="n">
        <v>1</v>
      </c>
      <c r="AS1369" t="n">
        <v>0</v>
      </c>
      <c r="AT1369" t="n">
        <v>0</v>
      </c>
      <c r="AU1369" t="n">
        <v>0</v>
      </c>
      <c r="AV1369" t="n">
        <v>2.116692943195023</v>
      </c>
      <c r="AW1369" t="n">
        <v>0.6654523269148619</v>
      </c>
    </row>
    <row r="1370" spans="1:49">
      <c r="A1370" t="n">
        <v>0</v>
      </c>
      <c r="B1370" t="n">
        <v>-21.42638506</v>
      </c>
      <c r="C1370" t="n">
        <v>59.893441975</v>
      </c>
      <c r="D1370" t="n">
        <v>95.16797636</v>
      </c>
      <c r="E1370" t="n">
        <v>1307.1567055</v>
      </c>
      <c r="F1370" t="n">
        <v>1367</v>
      </c>
      <c r="G1370" t="n">
        <v>62.7</v>
      </c>
      <c r="H1370" t="n">
        <v>-0.07404885679287254</v>
      </c>
      <c r="I1370" t="n">
        <v>-0</v>
      </c>
      <c r="J1370" t="n">
        <v>0</v>
      </c>
      <c r="K1370" t="n">
        <v>0</v>
      </c>
      <c r="L1370" t="n">
        <v>0.01094873291666693</v>
      </c>
      <c r="M1370" t="n">
        <v>0</v>
      </c>
      <c r="N1370" t="n">
        <v>89.73438070799718</v>
      </c>
      <c r="O1370" t="n">
        <v>2.65716519546477</v>
      </c>
      <c r="P1370" t="b">
        <v>1</v>
      </c>
      <c r="Q1370" t="n">
        <v>0</v>
      </c>
      <c r="R1370" t="b">
        <v>0</v>
      </c>
      <c r="S1370" t="n">
        <v>2.65716519546477</v>
      </c>
      <c r="T1370" t="n">
        <v>514.9336344292503</v>
      </c>
      <c r="U1370" t="n">
        <v>2030.898254188963</v>
      </c>
      <c r="V1370" t="n">
        <v>49.27636656774634</v>
      </c>
      <c r="W1370" t="n">
        <v>5</v>
      </c>
      <c r="X1370" t="n">
        <v>1368.825423323362</v>
      </c>
      <c r="Y1370" t="b">
        <v>0</v>
      </c>
      <c r="Z1370" t="n">
        <v>1368.825423323362</v>
      </c>
      <c r="AA1370" t="b">
        <v>0</v>
      </c>
      <c r="AB1370" t="n">
        <v>12.49400775044279</v>
      </c>
      <c r="AC1370" t="n">
        <v>2.65716519546477</v>
      </c>
      <c r="AD1370" t="b">
        <v>0</v>
      </c>
      <c r="AE1370" t="n">
        <v>0</v>
      </c>
      <c r="AF1370" t="n">
        <v>0</v>
      </c>
      <c r="AG1370" t="n">
        <v>0.8787107459653043</v>
      </c>
      <c r="AH1370" t="n">
        <v>45.42090114382975</v>
      </c>
      <c r="AI1370" t="n">
        <v>21.095796964381</v>
      </c>
      <c r="AJ1370" t="n">
        <v>3.023936156084846</v>
      </c>
      <c r="AK1370" t="n">
        <v>2.558693477077171</v>
      </c>
      <c r="AL1370" t="n">
        <v>3.023936156084846</v>
      </c>
      <c r="AM1370" t="n">
        <v>0</v>
      </c>
      <c r="AN1370" t="n">
        <v>0</v>
      </c>
      <c r="AO1370" t="n">
        <v>3.023946788744066</v>
      </c>
      <c r="AP1370" t="n">
        <v>0</v>
      </c>
      <c r="AQ1370" t="n">
        <v>0.9704394057266911</v>
      </c>
      <c r="AR1370" t="n">
        <v>1</v>
      </c>
      <c r="AS1370" t="n">
        <v>0</v>
      </c>
      <c r="AT1370" t="n">
        <v>0</v>
      </c>
      <c r="AU1370" t="n">
        <v>0</v>
      </c>
      <c r="AV1370" t="n">
        <v>0.9842365688551342</v>
      </c>
      <c r="AW1370" t="n">
        <v>0.3094272681755727</v>
      </c>
    </row>
    <row r="1371" spans="1:49">
      <c r="A1371" t="n">
        <v>-3.041120906</v>
      </c>
      <c r="B1371" t="n">
        <v>-18.38572959</v>
      </c>
      <c r="C1371" t="n">
        <v>59.913058815</v>
      </c>
      <c r="D1371" t="n">
        <v>95.19914663500001</v>
      </c>
      <c r="E1371" t="n">
        <v>1315.171611</v>
      </c>
      <c r="F1371" t="n">
        <v>1368</v>
      </c>
      <c r="G1371" t="n">
        <v>61.9</v>
      </c>
      <c r="H1371" t="n">
        <v>-0.4062623833129138</v>
      </c>
      <c r="I1371" t="n">
        <v>0.06354009307443176</v>
      </c>
      <c r="J1371" t="n">
        <v>0</v>
      </c>
      <c r="K1371" t="n">
        <v>0</v>
      </c>
      <c r="L1371" t="n">
        <v>0.01957375004166928</v>
      </c>
      <c r="M1371" t="n">
        <v>0</v>
      </c>
      <c r="N1371" t="n">
        <v>89.72746888253711</v>
      </c>
      <c r="O1371" t="n">
        <v>-7.139149391058163</v>
      </c>
      <c r="P1371" t="b">
        <v>1</v>
      </c>
      <c r="Q1371" t="n">
        <v>0</v>
      </c>
      <c r="R1371" t="b">
        <v>0</v>
      </c>
      <c r="S1371" t="n">
        <v>-7.139149391058163</v>
      </c>
      <c r="T1371" t="n">
        <v>508.3635083121306</v>
      </c>
      <c r="U1371" t="n">
        <v>2004.985676783043</v>
      </c>
      <c r="V1371" t="n">
        <v>-134.1045409216232</v>
      </c>
      <c r="W1371" t="n">
        <v>5</v>
      </c>
      <c r="X1371" t="n">
        <v>1351.360346151771</v>
      </c>
      <c r="Y1371" t="b">
        <v>0</v>
      </c>
      <c r="Z1371" t="n">
        <v>1351.360346151771</v>
      </c>
      <c r="AA1371" t="b">
        <v>0</v>
      </c>
      <c r="AB1371" t="n">
        <v>-34.00216554807891</v>
      </c>
      <c r="AC1371" t="n">
        <v>-7.139149391058163</v>
      </c>
      <c r="AD1371" t="b">
        <v>0</v>
      </c>
      <c r="AE1371" t="n">
        <v>0</v>
      </c>
      <c r="AF1371" t="n">
        <v>0</v>
      </c>
      <c r="AG1371" t="n">
        <v>0.9040582461972851</v>
      </c>
      <c r="AH1371" t="n">
        <v>45.43192467434914</v>
      </c>
      <c r="AI1371" t="n">
        <v>-45.60821684318393</v>
      </c>
      <c r="AJ1371" t="n">
        <v>-6.45420687782046</v>
      </c>
      <c r="AK1371" t="n">
        <v>-11.60605129510502</v>
      </c>
      <c r="AL1371" t="n">
        <v>-6.45420687782046</v>
      </c>
      <c r="AM1371" t="n">
        <v>2</v>
      </c>
      <c r="AN1371" t="n">
        <v>4.131811743547861</v>
      </c>
      <c r="AO1371" t="n">
        <v>-2.258368848560215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</row>
    <row r="1372" spans="1:49">
      <c r="A1372" t="n">
        <v>-53.726469356</v>
      </c>
      <c r="B1372" t="n">
        <v>32.29186161499999</v>
      </c>
      <c r="C1372" t="n">
        <v>59.986600415</v>
      </c>
      <c r="D1372" t="n">
        <v>95.31600091999999</v>
      </c>
      <c r="E1372" t="n">
        <v>1339.0085695</v>
      </c>
      <c r="F1372" t="n">
        <v>1369</v>
      </c>
      <c r="G1372" t="n">
        <v>60</v>
      </c>
      <c r="H1372" t="n">
        <v>-0.5509016099554724</v>
      </c>
      <c r="I1372" t="n">
        <v>1.122541644663188</v>
      </c>
      <c r="J1372" t="n">
        <v>0</v>
      </c>
      <c r="K1372" t="n">
        <v>0</v>
      </c>
      <c r="L1372" t="n">
        <v>0.01754231510416826</v>
      </c>
      <c r="M1372" t="n">
        <v>0</v>
      </c>
      <c r="N1372" t="n">
        <v>89.72988314156923</v>
      </c>
      <c r="O1372" t="n">
        <v>-11.13980810198876</v>
      </c>
      <c r="P1372" t="b">
        <v>1</v>
      </c>
      <c r="Q1372" t="n">
        <v>0</v>
      </c>
      <c r="R1372" t="b">
        <v>0</v>
      </c>
      <c r="S1372" t="n">
        <v>-11.13980810198876</v>
      </c>
      <c r="T1372" t="n">
        <v>492.7594587839716</v>
      </c>
      <c r="U1372" t="n">
        <v>1943.443305443984</v>
      </c>
      <c r="V1372" t="n">
        <v>-215.880851347058</v>
      </c>
      <c r="W1372" t="n">
        <v>5</v>
      </c>
      <c r="X1372" t="n">
        <v>1309.880787869245</v>
      </c>
      <c r="Y1372" t="b">
        <v>0</v>
      </c>
      <c r="Z1372" t="n">
        <v>1309.880787869245</v>
      </c>
      <c r="AA1372" t="b">
        <v>0</v>
      </c>
      <c r="AB1372" t="n">
        <v>-54.73652417521755</v>
      </c>
      <c r="AC1372" t="n">
        <v>-11.13980810198876</v>
      </c>
      <c r="AD1372" t="b">
        <v>0</v>
      </c>
      <c r="AE1372" t="n">
        <v>0</v>
      </c>
      <c r="AF1372" t="n">
        <v>0</v>
      </c>
      <c r="AG1372" t="n">
        <v>0.9281471561282212</v>
      </c>
      <c r="AH1372" t="n">
        <v>45.45535260617132</v>
      </c>
      <c r="AI1372" t="n">
        <v>-75.37618583022521</v>
      </c>
      <c r="AJ1372" t="n">
        <v>-10.33938120967498</v>
      </c>
      <c r="AK1372" t="n">
        <v>-20.63966165500766</v>
      </c>
      <c r="AL1372" t="n">
        <v>-10.33938120967498</v>
      </c>
      <c r="AM1372" t="n">
        <v>2</v>
      </c>
      <c r="AN1372" t="n">
        <v>6.911444511900118</v>
      </c>
      <c r="AO1372" t="n">
        <v>-2.304303489986809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</row>
    <row r="1373" spans="1:49">
      <c r="A1373" t="n">
        <v>-100.356989915</v>
      </c>
      <c r="B1373" t="n">
        <v>78.91524552499999</v>
      </c>
      <c r="C1373" t="n">
        <v>60.06156679</v>
      </c>
      <c r="D1373" t="n">
        <v>95.43511911</v>
      </c>
      <c r="E1373" t="n">
        <v>1362.897617</v>
      </c>
      <c r="F1373" t="n">
        <v>1370</v>
      </c>
      <c r="G1373" t="n">
        <v>58.4</v>
      </c>
      <c r="H1373" t="n">
        <v>-0.3067978435318572</v>
      </c>
      <c r="I1373" t="n">
        <v>2.09682307181144</v>
      </c>
      <c r="J1373" t="n">
        <v>0</v>
      </c>
      <c r="K1373" t="n">
        <v>0</v>
      </c>
      <c r="L1373" t="n">
        <v>0.01396319241666283</v>
      </c>
      <c r="M1373" t="n">
        <v>0</v>
      </c>
      <c r="N1373" t="n">
        <v>89.74918993100326</v>
      </c>
      <c r="O1373" t="n">
        <v>-4.210916853025459</v>
      </c>
      <c r="P1373" t="b">
        <v>1</v>
      </c>
      <c r="Q1373" t="n">
        <v>0</v>
      </c>
      <c r="R1373" t="b">
        <v>0</v>
      </c>
      <c r="S1373" t="n">
        <v>-4.210916853025459</v>
      </c>
      <c r="T1373" t="n">
        <v>479.6192065497323</v>
      </c>
      <c r="U1373" t="n">
        <v>1891.618150632144</v>
      </c>
      <c r="V1373" t="n">
        <v>-83.84004096864425</v>
      </c>
      <c r="W1373" t="n">
        <v>5</v>
      </c>
      <c r="X1373" t="n">
        <v>1274.950633526065</v>
      </c>
      <c r="Y1373" t="b">
        <v>0</v>
      </c>
      <c r="Z1373" t="n">
        <v>1274.950633526065</v>
      </c>
      <c r="AA1373" t="b">
        <v>0</v>
      </c>
      <c r="AB1373" t="n">
        <v>-21.25761687845949</v>
      </c>
      <c r="AC1373" t="n">
        <v>-4.210916853025459</v>
      </c>
      <c r="AD1373" t="b">
        <v>0</v>
      </c>
      <c r="AE1373" t="n">
        <v>0</v>
      </c>
      <c r="AF1373" t="n">
        <v>0</v>
      </c>
      <c r="AG1373" t="n">
        <v>0.8690196000689197</v>
      </c>
      <c r="AH1373" t="n">
        <v>45.48273059235168</v>
      </c>
      <c r="AI1373" t="n">
        <v>-27.40843578358632</v>
      </c>
      <c r="AJ1373" t="n">
        <v>-3.659369279539658</v>
      </c>
      <c r="AK1373" t="n">
        <v>-6.15081890512683</v>
      </c>
      <c r="AL1373" t="n">
        <v>-3.659369279539658</v>
      </c>
      <c r="AM1373" t="n">
        <v>2</v>
      </c>
      <c r="AN1373" t="n">
        <v>0</v>
      </c>
      <c r="AO1373" t="n">
        <v>-1.562033980012962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</row>
    <row r="1374" spans="1:49">
      <c r="A1374" t="n">
        <v>-49.671641465</v>
      </c>
      <c r="B1374" t="n">
        <v>28.23765432</v>
      </c>
      <c r="C1374" t="n">
        <v>60.083728295</v>
      </c>
      <c r="D1374" t="n">
        <v>95.47033274</v>
      </c>
      <c r="E1374" t="n">
        <v>1371.7021285</v>
      </c>
      <c r="F1374" t="n">
        <v>1371</v>
      </c>
      <c r="G1374" t="n">
        <v>57.8</v>
      </c>
      <c r="H1374" t="n">
        <v>-0.05524034925043786</v>
      </c>
      <c r="I1374" t="n">
        <v>1.037821520222683</v>
      </c>
      <c r="J1374" t="n">
        <v>0</v>
      </c>
      <c r="K1374" t="n">
        <v>0</v>
      </c>
      <c r="L1374" t="n">
        <v>0.008859107708335534</v>
      </c>
      <c r="M1374" t="n">
        <v>0</v>
      </c>
      <c r="N1374" t="n">
        <v>89.76779286500413</v>
      </c>
      <c r="O1374" t="n">
        <v>2.660693602640364</v>
      </c>
      <c r="P1374" t="b">
        <v>1</v>
      </c>
      <c r="Q1374" t="n">
        <v>0</v>
      </c>
      <c r="R1374" t="b">
        <v>0</v>
      </c>
      <c r="S1374" t="n">
        <v>2.660693602640364</v>
      </c>
      <c r="T1374" t="n">
        <v>474.6916119618926</v>
      </c>
      <c r="U1374" t="n">
        <v>1872.183717577704</v>
      </c>
      <c r="V1374" t="n">
        <v>53.52475521904002</v>
      </c>
      <c r="W1374" t="n">
        <v>5</v>
      </c>
      <c r="X1374" t="n">
        <v>1261.851825647373</v>
      </c>
      <c r="Y1374" t="b">
        <v>0</v>
      </c>
      <c r="Z1374" t="n">
        <v>1261.851825647373</v>
      </c>
      <c r="AA1374" t="b">
        <v>0</v>
      </c>
      <c r="AB1374" t="n">
        <v>13.57118540036512</v>
      </c>
      <c r="AC1374" t="n">
        <v>2.660693602640364</v>
      </c>
      <c r="AD1374" t="b">
        <v>0</v>
      </c>
      <c r="AE1374" t="n">
        <v>0</v>
      </c>
      <c r="AF1374" t="n">
        <v>0</v>
      </c>
      <c r="AG1374" t="n">
        <v>0.8869746810285126</v>
      </c>
      <c r="AH1374" t="n">
        <v>45.50159585286417</v>
      </c>
      <c r="AI1374" t="n">
        <v>22.70108757577228</v>
      </c>
      <c r="AJ1374" t="n">
        <v>2.999740195013339</v>
      </c>
      <c r="AK1374" t="n">
        <v>2.565797664251331</v>
      </c>
      <c r="AL1374" t="n">
        <v>2.999740195013339</v>
      </c>
      <c r="AM1374" t="n">
        <v>1</v>
      </c>
      <c r="AN1374" t="n">
        <v>0</v>
      </c>
      <c r="AO1374" t="n">
        <v>4.037580047233767</v>
      </c>
      <c r="AP1374" t="n">
        <v>0</v>
      </c>
      <c r="AQ1374" t="n">
        <v>1.172675891885688</v>
      </c>
      <c r="AR1374" t="n">
        <v>1</v>
      </c>
      <c r="AS1374" t="n">
        <v>0</v>
      </c>
      <c r="AT1374" t="n">
        <v>0</v>
      </c>
      <c r="AU1374" t="n">
        <v>0</v>
      </c>
      <c r="AV1374" t="n">
        <v>1.186481337289461</v>
      </c>
      <c r="AW1374" t="n">
        <v>0.3730095899259504</v>
      </c>
    </row>
    <row r="1375" spans="1:49">
      <c r="A1375" t="n">
        <v>0</v>
      </c>
      <c r="B1375" t="n">
        <v>-21.42638506</v>
      </c>
      <c r="C1375" t="n">
        <v>60.04797726</v>
      </c>
      <c r="D1375" t="n">
        <v>95.41352595500001</v>
      </c>
      <c r="E1375" t="n">
        <v>1356.712676</v>
      </c>
      <c r="F1375" t="n">
        <v>1372</v>
      </c>
      <c r="G1375" t="n">
        <v>57.8</v>
      </c>
      <c r="H1375" t="n">
        <v>0.02775924053360512</v>
      </c>
      <c r="I1375" t="n">
        <v>-0</v>
      </c>
      <c r="J1375" t="n">
        <v>0</v>
      </c>
      <c r="K1375" t="n">
        <v>0</v>
      </c>
      <c r="L1375" t="n">
        <v>-0.003985879562498407</v>
      </c>
      <c r="M1375" t="n">
        <v>0</v>
      </c>
      <c r="N1375" t="n">
        <v>89.76897537702843</v>
      </c>
      <c r="O1375" t="n">
        <v>4.925454992650171</v>
      </c>
      <c r="P1375" t="b">
        <v>1</v>
      </c>
      <c r="Q1375" t="n">
        <v>0</v>
      </c>
      <c r="R1375" t="b">
        <v>0</v>
      </c>
      <c r="S1375" t="n">
        <v>4.925454992650171</v>
      </c>
      <c r="T1375" t="n">
        <v>474.6916119618926</v>
      </c>
      <c r="U1375" t="n">
        <v>1872.183717577704</v>
      </c>
      <c r="V1375" t="n">
        <v>99.08460431609997</v>
      </c>
      <c r="W1375" t="n">
        <v>5</v>
      </c>
      <c r="X1375" t="n">
        <v>1261.851825647373</v>
      </c>
      <c r="Y1375" t="b">
        <v>0</v>
      </c>
      <c r="Z1375" t="n">
        <v>1261.851825647373</v>
      </c>
      <c r="AA1375" t="b">
        <v>0</v>
      </c>
      <c r="AB1375" t="n">
        <v>25.12287127690162</v>
      </c>
      <c r="AC1375" t="n">
        <v>4.925454992650171</v>
      </c>
      <c r="AD1375" t="b">
        <v>0</v>
      </c>
      <c r="AE1375" t="n">
        <v>0</v>
      </c>
      <c r="AF1375" t="n">
        <v>0</v>
      </c>
      <c r="AG1375" t="n">
        <v>0.921800004051132</v>
      </c>
      <c r="AH1375" t="n">
        <v>45.51188194559592</v>
      </c>
      <c r="AI1375" t="n">
        <v>40.43641740564917</v>
      </c>
      <c r="AJ1375" t="n">
        <v>5.343301118467946</v>
      </c>
      <c r="AK1375" t="n">
        <v>3.162127677308497</v>
      </c>
      <c r="AL1375" t="n">
        <v>5.343301118467946</v>
      </c>
      <c r="AM1375" t="n">
        <v>0</v>
      </c>
      <c r="AN1375" t="n">
        <v>0</v>
      </c>
      <c r="AO1375" t="n">
        <v>5.344509260275778</v>
      </c>
      <c r="AP1375" t="n">
        <v>0</v>
      </c>
      <c r="AQ1375" t="n">
        <v>1.416145366764522</v>
      </c>
      <c r="AR1375" t="n">
        <v>1</v>
      </c>
      <c r="AS1375" t="n">
        <v>0</v>
      </c>
      <c r="AT1375" t="n">
        <v>0</v>
      </c>
      <c r="AU1375" t="n">
        <v>0</v>
      </c>
      <c r="AV1375" t="n">
        <v>1.429602978012649</v>
      </c>
      <c r="AW1375" t="n">
        <v>0.4494429063702327</v>
      </c>
    </row>
    <row r="1376" spans="1:49">
      <c r="A1376" t="n">
        <v>0</v>
      </c>
      <c r="B1376" t="n">
        <v>-21.42638506</v>
      </c>
      <c r="C1376" t="n">
        <v>59.97981160499999</v>
      </c>
      <c r="D1376" t="n">
        <v>95.3052138</v>
      </c>
      <c r="E1376" t="n">
        <v>1321.492198</v>
      </c>
      <c r="F1376" t="n">
        <v>1373</v>
      </c>
      <c r="G1376" t="n">
        <v>57.8</v>
      </c>
      <c r="H1376" t="n">
        <v>-0.0557966128839773</v>
      </c>
      <c r="I1376" t="n">
        <v>-0</v>
      </c>
      <c r="J1376" t="n">
        <v>0</v>
      </c>
      <c r="K1376" t="n">
        <v>0</v>
      </c>
      <c r="L1376" t="n">
        <v>-0.03021794445833575</v>
      </c>
      <c r="M1376" t="n">
        <v>0</v>
      </c>
      <c r="N1376" t="n">
        <v>89.7615356599937</v>
      </c>
      <c r="O1376" t="n">
        <v>2.645515161359093</v>
      </c>
      <c r="P1376" t="b">
        <v>1</v>
      </c>
      <c r="Q1376" t="n">
        <v>0</v>
      </c>
      <c r="R1376" t="b">
        <v>0</v>
      </c>
      <c r="S1376" t="n">
        <v>2.645515161359093</v>
      </c>
      <c r="T1376" t="n">
        <v>474.6916119618926</v>
      </c>
      <c r="U1376" t="n">
        <v>1872.183717577704</v>
      </c>
      <c r="V1376" t="n">
        <v>53.21941290026253</v>
      </c>
      <c r="W1376" t="n">
        <v>5</v>
      </c>
      <c r="X1376" t="n">
        <v>1261.851825647373</v>
      </c>
      <c r="Y1376" t="b">
        <v>0</v>
      </c>
      <c r="Z1376" t="n">
        <v>1261.851825647373</v>
      </c>
      <c r="AA1376" t="b">
        <v>0</v>
      </c>
      <c r="AB1376" t="n">
        <v>13.49376594834243</v>
      </c>
      <c r="AC1376" t="n">
        <v>2.645515161359093</v>
      </c>
      <c r="AD1376" t="b">
        <v>0</v>
      </c>
      <c r="AE1376" t="n">
        <v>0</v>
      </c>
      <c r="AF1376" t="n">
        <v>0</v>
      </c>
      <c r="AG1376" t="n">
        <v>0.8865738503809795</v>
      </c>
      <c r="AH1376" t="n">
        <v>45.52505640835189</v>
      </c>
      <c r="AI1376" t="n">
        <v>22.58178971452602</v>
      </c>
      <c r="AJ1376" t="n">
        <v>2.983976078498434</v>
      </c>
      <c r="AK1376" t="n">
        <v>2.561365458825087</v>
      </c>
      <c r="AL1376" t="n">
        <v>2.983976078498434</v>
      </c>
      <c r="AM1376" t="n">
        <v>0</v>
      </c>
      <c r="AN1376" t="n">
        <v>0</v>
      </c>
      <c r="AO1376" t="n">
        <v>2.986323359761035</v>
      </c>
      <c r="AP1376" t="n">
        <v>0</v>
      </c>
      <c r="AQ1376" t="n">
        <v>0.966359691175863</v>
      </c>
      <c r="AR1376" t="n">
        <v>1</v>
      </c>
      <c r="AS1376" t="n">
        <v>0</v>
      </c>
      <c r="AT1376" t="n">
        <v>0</v>
      </c>
      <c r="AU1376" t="n">
        <v>0</v>
      </c>
      <c r="AV1376" t="n">
        <v>0.98022886914187</v>
      </c>
      <c r="AW1376" t="n">
        <v>0.3081673154231711</v>
      </c>
    </row>
    <row r="1377" spans="1:49">
      <c r="A1377" t="n">
        <v>0</v>
      </c>
      <c r="B1377" t="n">
        <v>-21.42638506</v>
      </c>
      <c r="C1377" t="n">
        <v>59.912339345</v>
      </c>
      <c r="D1377" t="n">
        <v>95.198003425</v>
      </c>
      <c r="E1377" t="n">
        <v>1286.7263445</v>
      </c>
      <c r="F1377" t="n">
        <v>1374</v>
      </c>
      <c r="G1377" t="n">
        <v>57.3</v>
      </c>
      <c r="H1377" t="n">
        <v>-0.2212394556643593</v>
      </c>
      <c r="I1377" t="n">
        <v>-0</v>
      </c>
      <c r="J1377" t="n">
        <v>0</v>
      </c>
      <c r="K1377" t="n">
        <v>0</v>
      </c>
      <c r="L1377" t="n">
        <v>-0.06087974485416675</v>
      </c>
      <c r="M1377" t="n">
        <v>0</v>
      </c>
      <c r="N1377" t="n">
        <v>89.75409594295897</v>
      </c>
      <c r="O1377" t="n">
        <v>-1.881939329729294</v>
      </c>
      <c r="P1377" t="b">
        <v>1</v>
      </c>
      <c r="Q1377" t="n">
        <v>0</v>
      </c>
      <c r="R1377" t="b">
        <v>0</v>
      </c>
      <c r="S1377" t="n">
        <v>-1.881939329729294</v>
      </c>
      <c r="T1377" t="n">
        <v>470.5852831386928</v>
      </c>
      <c r="U1377" t="n">
        <v>1855.988356699004</v>
      </c>
      <c r="V1377" t="n">
        <v>-38.18903280541262</v>
      </c>
      <c r="W1377" t="n">
        <v>5</v>
      </c>
      <c r="X1377" t="n">
        <v>1250.936152415129</v>
      </c>
      <c r="Y1377" t="b">
        <v>0</v>
      </c>
      <c r="Z1377" t="n">
        <v>1250.936152415129</v>
      </c>
      <c r="AA1377" t="b">
        <v>0</v>
      </c>
      <c r="AB1377" t="n">
        <v>-9.682817648431193</v>
      </c>
      <c r="AC1377" t="n">
        <v>-1.881939329729294</v>
      </c>
      <c r="AD1377" t="b">
        <v>0</v>
      </c>
      <c r="AE1377" t="n">
        <v>0</v>
      </c>
      <c r="AF1377" t="n">
        <v>0</v>
      </c>
      <c r="AG1377" t="n">
        <v>0.7542965508149557</v>
      </c>
      <c r="AH1377" t="n">
        <v>45.53532009236611</v>
      </c>
      <c r="AI1377" t="n">
        <v>-10.83637381955761</v>
      </c>
      <c r="AJ1377" t="n">
        <v>-1.419540345257816</v>
      </c>
      <c r="AK1377" t="n">
        <v>-1.153556171126416</v>
      </c>
      <c r="AL1377" t="n">
        <v>-1.419540345257816</v>
      </c>
      <c r="AM1377" t="n">
        <v>0</v>
      </c>
      <c r="AN1377" t="n">
        <v>0</v>
      </c>
      <c r="AO1377" t="n">
        <v>-1.418140508199516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</row>
    <row r="1378" spans="1:49">
      <c r="A1378" t="n">
        <v>-47.64422753</v>
      </c>
      <c r="B1378" t="n">
        <v>26.21055067</v>
      </c>
      <c r="C1378" t="n">
        <v>59.86561352</v>
      </c>
      <c r="D1378" t="n">
        <v>95.123758205</v>
      </c>
      <c r="E1378" t="n">
        <v>1267.44547</v>
      </c>
      <c r="F1378" t="n">
        <v>1375</v>
      </c>
      <c r="G1378" t="n">
        <v>56.2</v>
      </c>
      <c r="H1378" t="n">
        <v>-0.3925788977919229</v>
      </c>
      <c r="I1378" t="n">
        <v>0.9954614582218139</v>
      </c>
      <c r="J1378" t="n">
        <v>0</v>
      </c>
      <c r="K1378" t="n">
        <v>0</v>
      </c>
      <c r="L1378" t="n">
        <v>-0.08135307143749881</v>
      </c>
      <c r="M1378" t="n">
        <v>0</v>
      </c>
      <c r="N1378" t="n">
        <v>89.75492652726626</v>
      </c>
      <c r="O1378" t="n">
        <v>-6.453993678325656</v>
      </c>
      <c r="P1378" t="b">
        <v>1</v>
      </c>
      <c r="Q1378" t="n">
        <v>0</v>
      </c>
      <c r="R1378" t="b">
        <v>0</v>
      </c>
      <c r="S1378" t="n">
        <v>-6.453993678325656</v>
      </c>
      <c r="T1378" t="n">
        <v>461.5513597276534</v>
      </c>
      <c r="U1378" t="n">
        <v>1820.358562765865</v>
      </c>
      <c r="V1378" t="n">
        <v>-133.530317908128</v>
      </c>
      <c r="W1378" t="n">
        <v>5</v>
      </c>
      <c r="X1378" t="n">
        <v>1226.921671304193</v>
      </c>
      <c r="Y1378" t="b">
        <v>0</v>
      </c>
      <c r="Z1378" t="n">
        <v>1226.921671304193</v>
      </c>
      <c r="AA1378" t="b">
        <v>0</v>
      </c>
      <c r="AB1378" t="n">
        <v>-33.8565714777201</v>
      </c>
      <c r="AC1378" t="n">
        <v>-6.453993678325656</v>
      </c>
      <c r="AD1378" t="b">
        <v>0</v>
      </c>
      <c r="AE1378" t="n">
        <v>0</v>
      </c>
      <c r="AF1378" t="n">
        <v>0</v>
      </c>
      <c r="AG1378" t="n">
        <v>0.9061851979092076</v>
      </c>
      <c r="AH1378" t="n">
        <v>45.55113609396255</v>
      </c>
      <c r="AI1378" t="n">
        <v>-45.51976843481456</v>
      </c>
      <c r="AJ1378" t="n">
        <v>-5.848513538698309</v>
      </c>
      <c r="AK1378" t="n">
        <v>-11.66319695709446</v>
      </c>
      <c r="AL1378" t="n">
        <v>-5.848513538698309</v>
      </c>
      <c r="AM1378" t="n">
        <v>2</v>
      </c>
      <c r="AN1378" t="n">
        <v>2.685570813755223</v>
      </c>
      <c r="AO1378" t="n">
        <v>-2.167189868592498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</row>
    <row r="1379" spans="1:49">
      <c r="A1379" t="n">
        <v>-98.32957598</v>
      </c>
      <c r="B1379" t="n">
        <v>76.888141875</v>
      </c>
      <c r="C1379" t="n">
        <v>59.84354709999999</v>
      </c>
      <c r="D1379" t="n">
        <v>95.08869566</v>
      </c>
      <c r="E1379" t="n">
        <v>1262.067425</v>
      </c>
      <c r="F1379" t="n">
        <v>1376</v>
      </c>
      <c r="G1379" t="n">
        <v>54.3</v>
      </c>
      <c r="H1379" t="n">
        <v>-0.7084449531679606</v>
      </c>
      <c r="I1379" t="n">
        <v>2.05446300981057</v>
      </c>
      <c r="J1379" t="n">
        <v>0</v>
      </c>
      <c r="K1379" t="n">
        <v>0</v>
      </c>
      <c r="L1379" t="n">
        <v>-0.08455995747917189</v>
      </c>
      <c r="M1379" t="n">
        <v>0</v>
      </c>
      <c r="N1379" t="n">
        <v>89.77282560583311</v>
      </c>
      <c r="O1379" t="n">
        <v>-14.43427190296415</v>
      </c>
      <c r="P1379" t="b">
        <v>1</v>
      </c>
      <c r="Q1379" t="n">
        <v>0</v>
      </c>
      <c r="R1379" t="b">
        <v>0</v>
      </c>
      <c r="S1379" t="n">
        <v>-14.43427190296415</v>
      </c>
      <c r="T1379" t="n">
        <v>445.9473101994942</v>
      </c>
      <c r="U1379" t="n">
        <v>1758.816191426805</v>
      </c>
      <c r="V1379" t="n">
        <v>-309.0884062865877</v>
      </c>
      <c r="W1379" t="n">
        <v>5</v>
      </c>
      <c r="X1379" t="n">
        <v>1185.442113021667</v>
      </c>
      <c r="Y1379" t="b">
        <v>0</v>
      </c>
      <c r="Z1379" t="n">
        <v>1185.442113021667</v>
      </c>
      <c r="AA1379" t="b">
        <v>0</v>
      </c>
      <c r="AB1379" t="n">
        <v>-78.36927137083866</v>
      </c>
      <c r="AC1379" t="n">
        <v>-14.43427190296415</v>
      </c>
      <c r="AD1379" t="b">
        <v>0</v>
      </c>
      <c r="AE1379" t="n">
        <v>0</v>
      </c>
      <c r="AF1379" t="n">
        <v>0</v>
      </c>
      <c r="AG1379" t="n">
        <v>0.9407217568362403</v>
      </c>
      <c r="AH1379" t="n">
        <v>45.57184607641614</v>
      </c>
      <c r="AI1379" t="n">
        <v>-109.3823125310852</v>
      </c>
      <c r="AJ1379" t="n">
        <v>-13.57863362320842</v>
      </c>
      <c r="AK1379" t="n">
        <v>-31.0130411602465</v>
      </c>
      <c r="AL1379" t="n">
        <v>-13.57863362320842</v>
      </c>
      <c r="AM1379" t="n">
        <v>2</v>
      </c>
      <c r="AN1379" t="n">
        <v>9.367169867556361</v>
      </c>
      <c r="AO1379" t="n">
        <v>-2.156980158302997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</row>
    <row r="1380" spans="1:49">
      <c r="A1380" t="n">
        <v>-54.7401763245</v>
      </c>
      <c r="B1380" t="n">
        <v>33.30541344</v>
      </c>
      <c r="C1380" t="n">
        <v>59.83006745</v>
      </c>
      <c r="D1380" t="n">
        <v>95.0672771</v>
      </c>
      <c r="E1380" t="n">
        <v>1260.891071</v>
      </c>
      <c r="F1380" t="n">
        <v>1377</v>
      </c>
      <c r="G1380" t="n">
        <v>50.8</v>
      </c>
      <c r="H1380" t="n">
        <v>-1.273641289536229</v>
      </c>
      <c r="I1380" t="n">
        <v>1.143721675684517</v>
      </c>
      <c r="J1380" t="n">
        <v>0</v>
      </c>
      <c r="K1380" t="n">
        <v>0</v>
      </c>
      <c r="L1380" t="n">
        <v>-0.07496925047916736</v>
      </c>
      <c r="M1380" t="n">
        <v>0</v>
      </c>
      <c r="N1380" t="n">
        <v>89.79195643140862</v>
      </c>
      <c r="O1380" t="n">
        <v>-27.22538438250959</v>
      </c>
      <c r="P1380" t="b">
        <v>1</v>
      </c>
      <c r="Q1380" t="n">
        <v>0</v>
      </c>
      <c r="R1380" t="b">
        <v>0</v>
      </c>
      <c r="S1380" t="n">
        <v>-27.22538438250959</v>
      </c>
      <c r="T1380" t="n">
        <v>417.2030084370959</v>
      </c>
      <c r="U1380" t="n">
        <v>1645.448665275906</v>
      </c>
      <c r="V1380" t="n">
        <v>-623.1577070767853</v>
      </c>
      <c r="W1380" t="n">
        <v>5</v>
      </c>
      <c r="X1380" t="n">
        <v>1109.032400395961</v>
      </c>
      <c r="Y1380" t="b">
        <v>0</v>
      </c>
      <c r="Z1380" t="n">
        <v>1109.032400395961</v>
      </c>
      <c r="AA1380" t="b">
        <v>0</v>
      </c>
      <c r="AB1380" t="n">
        <v>-158.0014470275825</v>
      </c>
      <c r="AC1380" t="n">
        <v>-27.22538438250959</v>
      </c>
      <c r="AD1380" t="b">
        <v>0</v>
      </c>
      <c r="AE1380" t="n">
        <v>0</v>
      </c>
      <c r="AF1380" t="n">
        <v>0</v>
      </c>
      <c r="AG1380" t="n">
        <v>0.9539744757196693</v>
      </c>
      <c r="AH1380" t="n">
        <v>45.60111252563653</v>
      </c>
      <c r="AI1380" t="n">
        <v>-223.6340468710491</v>
      </c>
      <c r="AJ1380" t="n">
        <v>-25.97232179257106</v>
      </c>
      <c r="AK1380" t="n">
        <v>-65.63259984346664</v>
      </c>
      <c r="AL1380" t="n">
        <v>-25.97232179257106</v>
      </c>
      <c r="AM1380" t="n">
        <v>2</v>
      </c>
      <c r="AN1380" t="n">
        <v>22.67381555944662</v>
      </c>
      <c r="AO1380" t="n">
        <v>-2.154748687173786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</row>
    <row r="1381" spans="1:49">
      <c r="A1381" t="n">
        <v>-50.6853484345</v>
      </c>
      <c r="B1381" t="n">
        <v>29.251206145</v>
      </c>
      <c r="C1381" t="n">
        <v>59.80100901</v>
      </c>
      <c r="D1381" t="n">
        <v>95.02110455</v>
      </c>
      <c r="E1381" t="n">
        <v>1253.4157945</v>
      </c>
      <c r="F1381" t="n">
        <v>1378</v>
      </c>
      <c r="G1381" t="n">
        <v>45.5</v>
      </c>
      <c r="H1381" t="n">
        <v>-1.53032322202045</v>
      </c>
      <c r="I1381" t="n">
        <v>1.059001551264905</v>
      </c>
      <c r="J1381" t="n">
        <v>0</v>
      </c>
      <c r="K1381" t="n">
        <v>0</v>
      </c>
      <c r="L1381" t="n">
        <v>-0.06683130087499795</v>
      </c>
      <c r="M1381" t="n">
        <v>0</v>
      </c>
      <c r="N1381" t="n">
        <v>89.80281695564213</v>
      </c>
      <c r="O1381" t="n">
        <v>-30.10750940259885</v>
      </c>
      <c r="P1381" t="b">
        <v>1</v>
      </c>
      <c r="Q1381" t="n">
        <v>0</v>
      </c>
      <c r="R1381" t="b">
        <v>0</v>
      </c>
      <c r="S1381" t="n">
        <v>-30.10750940259885</v>
      </c>
      <c r="T1381" t="n">
        <v>373.6759229111784</v>
      </c>
      <c r="U1381" t="n">
        <v>1473.777839961688</v>
      </c>
      <c r="V1381" t="n">
        <v>-769.3980776088124</v>
      </c>
      <c r="W1381" t="n">
        <v>4</v>
      </c>
      <c r="X1381" t="n">
        <v>1314.609833245825</v>
      </c>
      <c r="Y1381" t="b">
        <v>1</v>
      </c>
      <c r="Z1381" t="n">
        <v>1314.609833245825</v>
      </c>
      <c r="AA1381" t="b">
        <v>0</v>
      </c>
      <c r="AB1381" t="n">
        <v>-195.0806484809362</v>
      </c>
      <c r="AC1381" t="n">
        <v>-30.10750940259885</v>
      </c>
      <c r="AD1381" t="b">
        <v>0</v>
      </c>
      <c r="AE1381" t="n">
        <v>0</v>
      </c>
      <c r="AF1381" t="n">
        <v>-61.19403874582554</v>
      </c>
      <c r="AG1381" t="n">
        <v>0.9567235362461168</v>
      </c>
      <c r="AH1381" t="n">
        <v>45.64397256769645</v>
      </c>
      <c r="AI1381" t="n">
        <v>-209.2357038877432</v>
      </c>
      <c r="AJ1381" t="n">
        <v>-28.80456286321758</v>
      </c>
      <c r="AK1381" t="n">
        <v>-14.15505540680698</v>
      </c>
      <c r="AL1381" t="n">
        <v>-27.46373344651057</v>
      </c>
      <c r="AM1381" t="n">
        <v>2</v>
      </c>
      <c r="AN1381" t="n">
        <v>24.2636832955348</v>
      </c>
      <c r="AO1381" t="n">
        <v>-2.140582970012122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</row>
    <row r="1382" spans="1:49">
      <c r="A1382" t="n">
        <v>-97.31586901</v>
      </c>
      <c r="B1382" t="n">
        <v>75.874590055</v>
      </c>
      <c r="C1382" t="n">
        <v>59.745712475</v>
      </c>
      <c r="D1382" t="n">
        <v>94.93324085500001</v>
      </c>
      <c r="E1382" t="n">
        <v>1229.720052</v>
      </c>
      <c r="F1382" t="n">
        <v>1379</v>
      </c>
      <c r="G1382" t="n">
        <v>40.2</v>
      </c>
      <c r="H1382" t="n">
        <v>-1.438399155715302</v>
      </c>
      <c r="I1382" t="n">
        <v>2.033282978757902</v>
      </c>
      <c r="J1382" t="n">
        <v>0</v>
      </c>
      <c r="K1382" t="n">
        <v>0</v>
      </c>
      <c r="L1382" t="n">
        <v>-0.07220251558333451</v>
      </c>
      <c r="M1382" t="n">
        <v>0</v>
      </c>
      <c r="N1382" t="n">
        <v>89.82106796192686</v>
      </c>
      <c r="O1382" t="n">
        <v>-25.02210321947607</v>
      </c>
      <c r="P1382" t="b">
        <v>1</v>
      </c>
      <c r="Q1382" t="n">
        <v>0</v>
      </c>
      <c r="R1382" t="b">
        <v>0</v>
      </c>
      <c r="S1382" t="n">
        <v>-25.02210321947607</v>
      </c>
      <c r="T1382" t="n">
        <v>330.1488373852609</v>
      </c>
      <c r="U1382" t="n">
        <v>1302.107014647469</v>
      </c>
      <c r="V1382" t="n">
        <v>-723.7447410947084</v>
      </c>
      <c r="W1382" t="n">
        <v>4</v>
      </c>
      <c r="X1382" t="n">
        <v>1161.479457065543</v>
      </c>
      <c r="Y1382" t="b">
        <v>0</v>
      </c>
      <c r="Z1382" t="n">
        <v>1161.479457065543</v>
      </c>
      <c r="AA1382" t="b">
        <v>0</v>
      </c>
      <c r="AB1382" t="n">
        <v>-183.5052588982526</v>
      </c>
      <c r="AC1382" t="n">
        <v>-25.02210321947607</v>
      </c>
      <c r="AD1382" t="b">
        <v>0</v>
      </c>
      <c r="AE1382" t="n">
        <v>0</v>
      </c>
      <c r="AF1382" t="n">
        <v>0</v>
      </c>
      <c r="AG1382" t="n">
        <v>0.9565238769747693</v>
      </c>
      <c r="AH1382" t="n">
        <v>45.6885388518774</v>
      </c>
      <c r="AI1382" t="n">
        <v>-196.7793292450845</v>
      </c>
      <c r="AJ1382" t="n">
        <v>-23.9342391815561</v>
      </c>
      <c r="AK1382" t="n">
        <v>-13.27407034683185</v>
      </c>
      <c r="AL1382" t="n">
        <v>-23.9342391815561</v>
      </c>
      <c r="AM1382" t="n">
        <v>2</v>
      </c>
      <c r="AN1382" t="n">
        <v>19.80267135666543</v>
      </c>
      <c r="AO1382" t="n">
        <v>-2.095842624148335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</row>
    <row r="1383" spans="1:49">
      <c r="A1383" t="n">
        <v>-56.76759026</v>
      </c>
      <c r="B1383" t="n">
        <v>35.3325170885</v>
      </c>
      <c r="C1383" t="n">
        <v>59.678218055</v>
      </c>
      <c r="D1383" t="n">
        <v>94.82599526999999</v>
      </c>
      <c r="E1383" t="n">
        <v>1182.0281205</v>
      </c>
      <c r="F1383" t="n">
        <v>1380</v>
      </c>
      <c r="G1383" t="n">
        <v>34.9</v>
      </c>
      <c r="H1383" t="n">
        <v>-1.549413488451671</v>
      </c>
      <c r="I1383" t="n">
        <v>1.186081737695833</v>
      </c>
      <c r="J1383" t="n">
        <v>0</v>
      </c>
      <c r="K1383" t="n">
        <v>0</v>
      </c>
      <c r="L1383" t="n">
        <v>-0.09294379616666754</v>
      </c>
      <c r="M1383" t="n">
        <v>0</v>
      </c>
      <c r="N1383" t="n">
        <v>89.84037475136149</v>
      </c>
      <c r="O1383" t="n">
        <v>-23.68028891307476</v>
      </c>
      <c r="P1383" t="b">
        <v>1</v>
      </c>
      <c r="Q1383" t="n">
        <v>0</v>
      </c>
      <c r="R1383" t="b">
        <v>0</v>
      </c>
      <c r="S1383" t="n">
        <v>-23.68028891307476</v>
      </c>
      <c r="T1383" t="n">
        <v>286.6217518593434</v>
      </c>
      <c r="U1383" t="n">
        <v>1130.43618933325</v>
      </c>
      <c r="V1383" t="n">
        <v>-788.9495496928446</v>
      </c>
      <c r="W1383" t="n">
        <v>4</v>
      </c>
      <c r="X1383" t="n">
        <v>1008.349080885259</v>
      </c>
      <c r="Y1383" t="b">
        <v>0</v>
      </c>
      <c r="Z1383" t="n">
        <v>1008.349080885259</v>
      </c>
      <c r="AA1383" t="b">
        <v>0</v>
      </c>
      <c r="AB1383" t="n">
        <v>-200.0379182791188</v>
      </c>
      <c r="AC1383" t="n">
        <v>-23.68028891307476</v>
      </c>
      <c r="AD1383" t="b">
        <v>0</v>
      </c>
      <c r="AE1383" t="n">
        <v>0</v>
      </c>
      <c r="AF1383" t="n">
        <v>0</v>
      </c>
      <c r="AG1383" t="n">
        <v>0.9577178532463456</v>
      </c>
      <c r="AH1383" t="n">
        <v>45.72574840453272</v>
      </c>
      <c r="AI1383" t="n">
        <v>-214.7756565719121</v>
      </c>
      <c r="AJ1383" t="n">
        <v>-22.6790354620832</v>
      </c>
      <c r="AK1383" t="n">
        <v>-14.7377382927933</v>
      </c>
      <c r="AL1383" t="n">
        <v>-22.6790354620832</v>
      </c>
      <c r="AM1383" t="n">
        <v>2</v>
      </c>
      <c r="AN1383" t="n">
        <v>19.48635377574196</v>
      </c>
      <c r="AO1383" t="n">
        <v>-2.00653152888478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</row>
    <row r="1384" spans="1:49">
      <c r="A1384" t="n">
        <v>-49.671641465</v>
      </c>
      <c r="B1384" t="n">
        <v>28.2376543185</v>
      </c>
      <c r="C1384" t="n">
        <v>59.610585895</v>
      </c>
      <c r="D1384" t="n">
        <v>94.71853081500001</v>
      </c>
      <c r="E1384" t="n">
        <v>1241.6687735</v>
      </c>
      <c r="F1384" t="n">
        <v>1381</v>
      </c>
      <c r="G1384" t="n">
        <v>29.6</v>
      </c>
      <c r="H1384" t="n">
        <v>-1.19728022381135</v>
      </c>
      <c r="I1384" t="n">
        <v>1.037821520222683</v>
      </c>
      <c r="J1384" t="n">
        <v>0</v>
      </c>
      <c r="K1384" t="n">
        <v>0</v>
      </c>
      <c r="L1384" t="n">
        <v>-0.1181213858958326</v>
      </c>
      <c r="M1384" t="n">
        <v>0</v>
      </c>
      <c r="N1384" t="n">
        <v>89.85141123945299</v>
      </c>
      <c r="O1384" t="n">
        <v>-15.25848005333187</v>
      </c>
      <c r="P1384" t="b">
        <v>1</v>
      </c>
      <c r="Q1384" t="n">
        <v>0</v>
      </c>
      <c r="R1384" t="b">
        <v>0</v>
      </c>
      <c r="S1384" t="n">
        <v>-15.25848005333187</v>
      </c>
      <c r="T1384" t="n">
        <v>243.094666333426</v>
      </c>
      <c r="U1384" t="n">
        <v>958.7653640190321</v>
      </c>
      <c r="V1384" t="n">
        <v>-599.3868712592816</v>
      </c>
      <c r="W1384" t="n">
        <v>3</v>
      </c>
      <c r="X1384" t="n">
        <v>1268.446576597179</v>
      </c>
      <c r="Y1384" t="b">
        <v>1</v>
      </c>
      <c r="Z1384" t="n">
        <v>1268.446576597179</v>
      </c>
      <c r="AA1384" t="b">
        <v>0</v>
      </c>
      <c r="AB1384" t="n">
        <v>-151.9743588385602</v>
      </c>
      <c r="AC1384" t="n">
        <v>-15.25848005333187</v>
      </c>
      <c r="AD1384" t="b">
        <v>0</v>
      </c>
      <c r="AE1384" t="n">
        <v>0</v>
      </c>
      <c r="AF1384" t="n">
        <v>-26.77780309717923</v>
      </c>
      <c r="AG1384" t="n">
        <v>0.9554528105234262</v>
      </c>
      <c r="AH1384" t="n">
        <v>45.75999550868116</v>
      </c>
      <c r="AI1384" t="n">
        <v>-109.7538384578973</v>
      </c>
      <c r="AJ1384" t="n">
        <v>-14.57875765127157</v>
      </c>
      <c r="AK1384" t="n">
        <v>42.22052038066295</v>
      </c>
      <c r="AL1384" t="n">
        <v>-14.2709897807204</v>
      </c>
      <c r="AM1384" t="n">
        <v>2</v>
      </c>
      <c r="AN1384" t="n">
        <v>11.1093240899654</v>
      </c>
      <c r="AO1384" t="n">
        <v>-2.118372340776407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</row>
    <row r="1385" spans="1:49">
      <c r="A1385" t="n">
        <v>-50.685348435</v>
      </c>
      <c r="B1385" t="n">
        <v>29.2512061425</v>
      </c>
      <c r="C1385" t="n">
        <v>59.543454515</v>
      </c>
      <c r="D1385" t="n">
        <v>94.61186208000001</v>
      </c>
      <c r="E1385" t="n">
        <v>1288.883638</v>
      </c>
      <c r="F1385" t="n">
        <v>1382</v>
      </c>
      <c r="G1385" t="n">
        <v>27.3</v>
      </c>
      <c r="H1385" t="n">
        <v>0.005201050363736748</v>
      </c>
      <c r="I1385" t="n">
        <v>1.059001551275352</v>
      </c>
      <c r="J1385" t="n">
        <v>0</v>
      </c>
      <c r="K1385" t="n">
        <v>0</v>
      </c>
      <c r="L1385" t="n">
        <v>-0.1298431338750011</v>
      </c>
      <c r="M1385" t="n">
        <v>0</v>
      </c>
      <c r="N1385" t="n">
        <v>89.86139194439413</v>
      </c>
      <c r="O1385" t="n">
        <v>1.390508998994044</v>
      </c>
      <c r="P1385" t="b">
        <v>1</v>
      </c>
      <c r="Q1385" t="n">
        <v>0</v>
      </c>
      <c r="R1385" t="b">
        <v>0</v>
      </c>
      <c r="S1385" t="n">
        <v>1.390508998994044</v>
      </c>
      <c r="T1385" t="n">
        <v>224.2055537467071</v>
      </c>
      <c r="U1385" t="n">
        <v>884.2667039770126</v>
      </c>
      <c r="V1385" t="n">
        <v>59.22414772660351</v>
      </c>
      <c r="W1385" t="n">
        <v>3</v>
      </c>
      <c r="X1385" t="n">
        <v>1169.884849361588</v>
      </c>
      <c r="Y1385" t="b">
        <v>0</v>
      </c>
      <c r="Z1385" t="n">
        <v>1169.884849361588</v>
      </c>
      <c r="AA1385" t="b">
        <v>0</v>
      </c>
      <c r="AB1385" t="n">
        <v>15.01626463656276</v>
      </c>
      <c r="AC1385" t="n">
        <v>1.390508998994044</v>
      </c>
      <c r="AD1385" t="b">
        <v>0</v>
      </c>
      <c r="AE1385" t="n">
        <v>0</v>
      </c>
      <c r="AF1385" t="n">
        <v>0</v>
      </c>
      <c r="AG1385" t="n">
        <v>0.836710790654036</v>
      </c>
      <c r="AH1385" t="n">
        <v>45.78324489061571</v>
      </c>
      <c r="AI1385" t="n">
        <v>13.56521555777854</v>
      </c>
      <c r="AJ1385" t="n">
        <v>1.661875303301774</v>
      </c>
      <c r="AK1385" t="n">
        <v>2.215053323037228</v>
      </c>
      <c r="AL1385" t="n">
        <v>1.661875303301774</v>
      </c>
      <c r="AM1385" t="n">
        <v>1</v>
      </c>
      <c r="AN1385" t="n">
        <v>0</v>
      </c>
      <c r="AO1385" t="n">
        <v>2.723531599873883</v>
      </c>
      <c r="AP1385" t="n">
        <v>0</v>
      </c>
      <c r="AQ1385" t="n">
        <v>0.9102481036976019</v>
      </c>
      <c r="AR1385" t="n">
        <v>1</v>
      </c>
      <c r="AS1385" t="n">
        <v>0</v>
      </c>
      <c r="AT1385" t="n">
        <v>0</v>
      </c>
      <c r="AU1385" t="n">
        <v>0</v>
      </c>
      <c r="AV1385" t="n">
        <v>0.9240321260316726</v>
      </c>
      <c r="AW1385" t="n">
        <v>0.290500013423633</v>
      </c>
    </row>
    <row r="1386" spans="1:49">
      <c r="A1386" t="n">
        <v>-7.09594878</v>
      </c>
      <c r="B1386" t="n">
        <v>-14.3315222925</v>
      </c>
      <c r="C1386" t="n">
        <v>59.47690578</v>
      </c>
      <c r="D1386" t="n">
        <v>94.506119145</v>
      </c>
      <c r="E1386" t="n">
        <v>1167.239789</v>
      </c>
      <c r="F1386" t="n">
        <v>1383</v>
      </c>
      <c r="G1386" t="n">
        <v>29.3</v>
      </c>
      <c r="H1386" t="n">
        <v>0.9264760223564013</v>
      </c>
      <c r="I1386" t="n">
        <v>0.148260217159745</v>
      </c>
      <c r="J1386" t="n">
        <v>0</v>
      </c>
      <c r="K1386" t="n">
        <v>0</v>
      </c>
      <c r="L1386" t="n">
        <v>-0.110923611666664</v>
      </c>
      <c r="M1386" t="n">
        <v>0</v>
      </c>
      <c r="N1386" t="n">
        <v>89.86398216728476</v>
      </c>
      <c r="O1386" t="n">
        <v>14.26713807968884</v>
      </c>
      <c r="P1386" t="b">
        <v>1</v>
      </c>
      <c r="Q1386" t="n">
        <v>0</v>
      </c>
      <c r="R1386" t="b">
        <v>0</v>
      </c>
      <c r="S1386" t="n">
        <v>14.26713807968884</v>
      </c>
      <c r="T1386" t="n">
        <v>240.6308690395061</v>
      </c>
      <c r="U1386" t="n">
        <v>949.0481474918121</v>
      </c>
      <c r="V1386" t="n">
        <v>566.183106486881</v>
      </c>
      <c r="W1386" t="n">
        <v>3</v>
      </c>
      <c r="X1386" t="n">
        <v>1255.590699131667</v>
      </c>
      <c r="Y1386" t="b">
        <v>0</v>
      </c>
      <c r="Z1386" t="n">
        <v>1255.590699131667</v>
      </c>
      <c r="AA1386" t="b">
        <v>0</v>
      </c>
      <c r="AB1386" t="n">
        <v>143.5555543830834</v>
      </c>
      <c r="AC1386" t="n">
        <v>14.26713807968884</v>
      </c>
      <c r="AD1386" t="b">
        <v>0</v>
      </c>
      <c r="AE1386" t="n">
        <v>0</v>
      </c>
      <c r="AF1386" t="n">
        <v>0</v>
      </c>
      <c r="AG1386" t="n">
        <v>0.9506992518578447</v>
      </c>
      <c r="AH1386" t="n">
        <v>45.79101113617951</v>
      </c>
      <c r="AI1386" t="n">
        <v>114.1345167494622</v>
      </c>
      <c r="AJ1386" t="n">
        <v>15.006994117023</v>
      </c>
      <c r="AK1386" t="n">
        <v>5.626917064591836</v>
      </c>
      <c r="AL1386" t="n">
        <v>15.006994117023</v>
      </c>
      <c r="AM1386" t="n">
        <v>1</v>
      </c>
      <c r="AN1386" t="n">
        <v>0</v>
      </c>
      <c r="AO1386" t="n">
        <v>13.71660149624423</v>
      </c>
      <c r="AP1386" t="n">
        <v>1.443862480373655</v>
      </c>
      <c r="AQ1386" t="n">
        <v>3.121380922462386</v>
      </c>
      <c r="AR1386" t="n">
        <v>1</v>
      </c>
      <c r="AS1386" t="n">
        <v>0</v>
      </c>
      <c r="AT1386" t="n">
        <v>0</v>
      </c>
      <c r="AU1386" t="n">
        <v>0</v>
      </c>
      <c r="AV1386" t="n">
        <v>3.135085941801679</v>
      </c>
      <c r="AW1386" t="n">
        <v>0.9856177967414236</v>
      </c>
    </row>
    <row r="1387" spans="1:49">
      <c r="A1387" t="n">
        <v>0</v>
      </c>
      <c r="B1387" t="n">
        <v>-21.42638506</v>
      </c>
      <c r="C1387" t="n">
        <v>59.41096203</v>
      </c>
      <c r="D1387" t="n">
        <v>94.4013375</v>
      </c>
      <c r="E1387" t="n">
        <v>1184.6195805</v>
      </c>
      <c r="F1387" t="n">
        <v>1384</v>
      </c>
      <c r="G1387" t="n">
        <v>32.9</v>
      </c>
      <c r="H1387" t="n">
        <v>0.9555615268773199</v>
      </c>
      <c r="I1387" t="n">
        <v>-0</v>
      </c>
      <c r="J1387" t="n">
        <v>0</v>
      </c>
      <c r="K1387" t="n">
        <v>0</v>
      </c>
      <c r="L1387" t="n">
        <v>-0.06556690020832878</v>
      </c>
      <c r="M1387" t="n">
        <v>0</v>
      </c>
      <c r="N1387" t="n">
        <v>89.85777419725828</v>
      </c>
      <c r="O1387" t="n">
        <v>16.54126602089621</v>
      </c>
      <c r="P1387" t="b">
        <v>1</v>
      </c>
      <c r="Q1387" t="n">
        <v>0</v>
      </c>
      <c r="R1387" t="b">
        <v>0</v>
      </c>
      <c r="S1387" t="n">
        <v>16.54126602089621</v>
      </c>
      <c r="T1387" t="n">
        <v>270.1964365665444</v>
      </c>
      <c r="U1387" t="n">
        <v>1065.654745818451</v>
      </c>
      <c r="V1387" t="n">
        <v>584.602288396636</v>
      </c>
      <c r="W1387" t="n">
        <v>3</v>
      </c>
      <c r="X1387" t="n">
        <v>1409.86122871781</v>
      </c>
      <c r="Y1387" t="b">
        <v>0</v>
      </c>
      <c r="Z1387" t="n">
        <v>1409.86122871781</v>
      </c>
      <c r="AA1387" t="b">
        <v>0</v>
      </c>
      <c r="AB1387" t="n">
        <v>148.2257323520882</v>
      </c>
      <c r="AC1387" t="n">
        <v>16.54126602089621</v>
      </c>
      <c r="AD1387" t="b">
        <v>0</v>
      </c>
      <c r="AE1387" t="n">
        <v>0</v>
      </c>
      <c r="AF1387" t="n">
        <v>0</v>
      </c>
      <c r="AG1387" t="n">
        <v>0.9506487653112442</v>
      </c>
      <c r="AH1387" t="n">
        <v>45.81506972793336</v>
      </c>
      <c r="AI1387" t="n">
        <v>117.8538222310385</v>
      </c>
      <c r="AJ1387" t="n">
        <v>17.39997633666581</v>
      </c>
      <c r="AK1387" t="n">
        <v>5.816231639890887</v>
      </c>
      <c r="AL1387" t="n">
        <v>17.39997633666581</v>
      </c>
      <c r="AM1387" t="n">
        <v>0</v>
      </c>
      <c r="AN1387" t="n">
        <v>0</v>
      </c>
      <c r="AO1387" t="n">
        <v>14.15393652824215</v>
      </c>
      <c r="AP1387" t="n">
        <v>3.249031823708215</v>
      </c>
      <c r="AQ1387" t="n">
        <v>3.208322861577128</v>
      </c>
      <c r="AR1387" t="n">
        <v>1</v>
      </c>
      <c r="AS1387" t="n">
        <v>0</v>
      </c>
      <c r="AT1387" t="n">
        <v>0</v>
      </c>
      <c r="AU1387" t="n">
        <v>0</v>
      </c>
      <c r="AV1387" t="n">
        <v>3.222045625979958</v>
      </c>
      <c r="AW1387" t="n">
        <v>1.01295644516006</v>
      </c>
    </row>
    <row r="1388" spans="1:49">
      <c r="A1388" t="n">
        <v>0</v>
      </c>
      <c r="B1388" t="n">
        <v>-21.42638506</v>
      </c>
      <c r="C1388" t="n">
        <v>59.3456012</v>
      </c>
      <c r="D1388" t="n">
        <v>94.29748209</v>
      </c>
      <c r="E1388" t="n">
        <v>1246.255339</v>
      </c>
      <c r="F1388" t="n">
        <v>1385</v>
      </c>
      <c r="G1388" t="n">
        <v>35.6</v>
      </c>
      <c r="H1388" t="n">
        <v>0.5012778701343183</v>
      </c>
      <c r="I1388" t="n">
        <v>-0</v>
      </c>
      <c r="J1388" t="n">
        <v>0</v>
      </c>
      <c r="K1388" t="n">
        <v>0</v>
      </c>
      <c r="L1388" t="n">
        <v>-0.02241740575000117</v>
      </c>
      <c r="M1388" t="n">
        <v>0</v>
      </c>
      <c r="N1388" t="n">
        <v>89.85033448022355</v>
      </c>
      <c r="O1388" t="n">
        <v>10.32532025658904</v>
      </c>
      <c r="P1388" t="b">
        <v>1</v>
      </c>
      <c r="Q1388" t="n">
        <v>0</v>
      </c>
      <c r="R1388" t="b">
        <v>0</v>
      </c>
      <c r="S1388" t="n">
        <v>10.32532025658904</v>
      </c>
      <c r="T1388" t="n">
        <v>292.3706122118231</v>
      </c>
      <c r="U1388" t="n">
        <v>1153.10969456343</v>
      </c>
      <c r="V1388" t="n">
        <v>337.2416424642085</v>
      </c>
      <c r="W1388" t="n">
        <v>3</v>
      </c>
      <c r="X1388" t="n">
        <v>1525.564125907418</v>
      </c>
      <c r="Y1388" t="b">
        <v>0</v>
      </c>
      <c r="Z1388" t="n">
        <v>1525.564125907418</v>
      </c>
      <c r="AA1388" t="b">
        <v>0</v>
      </c>
      <c r="AB1388" t="n">
        <v>85.50751583778106</v>
      </c>
      <c r="AC1388" t="n">
        <v>10.32532025658904</v>
      </c>
      <c r="AD1388" t="b">
        <v>0</v>
      </c>
      <c r="AE1388" t="n">
        <v>0</v>
      </c>
      <c r="AF1388" t="n">
        <v>0</v>
      </c>
      <c r="AG1388" t="n">
        <v>0.9387081808537262</v>
      </c>
      <c r="AH1388" t="n">
        <v>45.8429917327173</v>
      </c>
      <c r="AI1388" t="n">
        <v>68.85156917105797</v>
      </c>
      <c r="AJ1388" t="n">
        <v>10.99949959656097</v>
      </c>
      <c r="AK1388" t="n">
        <v>4.220037925569642</v>
      </c>
      <c r="AL1388" t="n">
        <v>10.99949959656097</v>
      </c>
      <c r="AM1388" t="n">
        <v>0</v>
      </c>
      <c r="AN1388" t="n">
        <v>0</v>
      </c>
      <c r="AO1388" t="n">
        <v>10.99961362615954</v>
      </c>
      <c r="AP1388" t="n">
        <v>0</v>
      </c>
      <c r="AQ1388" t="n">
        <v>2.527684427595512</v>
      </c>
      <c r="AR1388" t="n">
        <v>1</v>
      </c>
      <c r="AS1388" t="n">
        <v>0</v>
      </c>
      <c r="AT1388" t="n">
        <v>0</v>
      </c>
      <c r="AU1388" t="n">
        <v>0</v>
      </c>
      <c r="AV1388" t="n">
        <v>2.540571839581968</v>
      </c>
      <c r="AW1388" t="n">
        <v>0.798712655881153</v>
      </c>
    </row>
    <row r="1389" spans="1:49">
      <c r="A1389" t="n">
        <v>0</v>
      </c>
      <c r="B1389" t="n">
        <v>-21.42638506</v>
      </c>
      <c r="C1389" t="n">
        <v>59.298384825</v>
      </c>
      <c r="D1389" t="n">
        <v>94.2224574</v>
      </c>
      <c r="E1389" t="n">
        <v>1200.045088</v>
      </c>
      <c r="F1389" t="n">
        <v>1386</v>
      </c>
      <c r="G1389" t="n">
        <v>36.7</v>
      </c>
      <c r="H1389" t="n">
        <v>0.205993659252079</v>
      </c>
      <c r="I1389" t="n">
        <v>-0</v>
      </c>
      <c r="J1389" t="n">
        <v>0</v>
      </c>
      <c r="K1389" t="n">
        <v>0</v>
      </c>
      <c r="L1389" t="n">
        <v>0.001024000499997846</v>
      </c>
      <c r="M1389" t="n">
        <v>0</v>
      </c>
      <c r="N1389" t="n">
        <v>89.84289476318882</v>
      </c>
      <c r="O1389" t="n">
        <v>5.55544927626526</v>
      </c>
      <c r="P1389" t="b">
        <v>1</v>
      </c>
      <c r="Q1389" t="n">
        <v>0</v>
      </c>
      <c r="R1389" t="b">
        <v>0</v>
      </c>
      <c r="S1389" t="n">
        <v>5.55544927626526</v>
      </c>
      <c r="T1389" t="n">
        <v>301.4045356228626</v>
      </c>
      <c r="U1389" t="n">
        <v>1188.73948849657</v>
      </c>
      <c r="V1389" t="n">
        <v>176.0113951012834</v>
      </c>
      <c r="W1389" t="n">
        <v>4</v>
      </c>
      <c r="X1389" t="n">
        <v>1060.355623738941</v>
      </c>
      <c r="Y1389" t="b">
        <v>1</v>
      </c>
      <c r="Z1389" t="n">
        <v>1060.355623738941</v>
      </c>
      <c r="AA1389" t="b">
        <v>0</v>
      </c>
      <c r="AB1389" t="n">
        <v>44.6276356747676</v>
      </c>
      <c r="AC1389" t="n">
        <v>5.55544927626526</v>
      </c>
      <c r="AD1389" t="b">
        <v>0</v>
      </c>
      <c r="AE1389" t="n">
        <v>0</v>
      </c>
      <c r="AF1389" t="n">
        <v>139.6894642610594</v>
      </c>
      <c r="AG1389" t="n">
        <v>0.9344721249194029</v>
      </c>
      <c r="AH1389" t="n">
        <v>45.86463814225841</v>
      </c>
      <c r="AI1389" t="n">
        <v>53.53929813849189</v>
      </c>
      <c r="AJ1389" t="n">
        <v>5.945013369707963</v>
      </c>
      <c r="AK1389" t="n">
        <v>3.508316440321948</v>
      </c>
      <c r="AL1389" t="n">
        <v>6.728199419790911</v>
      </c>
      <c r="AM1389" t="n">
        <v>0</v>
      </c>
      <c r="AN1389" t="n">
        <v>0</v>
      </c>
      <c r="AO1389" t="n">
        <v>6.728199648424929</v>
      </c>
      <c r="AP1389" t="n">
        <v>0</v>
      </c>
      <c r="AQ1389" t="n">
        <v>1.670741717306347</v>
      </c>
      <c r="AR1389" t="n">
        <v>1</v>
      </c>
      <c r="AS1389" t="n">
        <v>0</v>
      </c>
      <c r="AT1389" t="n">
        <v>0</v>
      </c>
      <c r="AU1389" t="n">
        <v>0</v>
      </c>
      <c r="AV1389" t="n">
        <v>1.683597154922658</v>
      </c>
      <c r="AW1389" t="n">
        <v>0.5292943636120487</v>
      </c>
    </row>
    <row r="1390" spans="1:49">
      <c r="A1390" t="n">
        <v>0</v>
      </c>
      <c r="B1390" t="n">
        <v>-21.42638506</v>
      </c>
      <c r="C1390" t="n">
        <v>59.318397755</v>
      </c>
      <c r="D1390" t="n">
        <v>94.25425705000001</v>
      </c>
      <c r="E1390" t="n">
        <v>1245.5646205</v>
      </c>
      <c r="F1390" t="n">
        <v>1387</v>
      </c>
      <c r="G1390" t="n">
        <v>37.6</v>
      </c>
      <c r="H1390" t="n">
        <v>0.3414141595240388</v>
      </c>
      <c r="I1390" t="n">
        <v>-0</v>
      </c>
      <c r="J1390" t="n">
        <v>0</v>
      </c>
      <c r="K1390" t="n">
        <v>0</v>
      </c>
      <c r="L1390" t="n">
        <v>0.01650621731250201</v>
      </c>
      <c r="M1390" t="n">
        <v>0</v>
      </c>
      <c r="N1390" t="n">
        <v>89.8354550461541</v>
      </c>
      <c r="O1390" t="n">
        <v>8.118654509071527</v>
      </c>
      <c r="P1390" t="b">
        <v>1</v>
      </c>
      <c r="Q1390" t="n">
        <v>0</v>
      </c>
      <c r="R1390" t="b">
        <v>0</v>
      </c>
      <c r="S1390" t="n">
        <v>8.118654509071527</v>
      </c>
      <c r="T1390" t="n">
        <v>308.7959275046222</v>
      </c>
      <c r="U1390" t="n">
        <v>1217.89113807823</v>
      </c>
      <c r="V1390" t="n">
        <v>251.0636730508107</v>
      </c>
      <c r="W1390" t="n">
        <v>4</v>
      </c>
      <c r="X1390" t="n">
        <v>1086.358895165781</v>
      </c>
      <c r="Y1390" t="b">
        <v>0</v>
      </c>
      <c r="Z1390" t="n">
        <v>1086.358895165781</v>
      </c>
      <c r="AA1390" t="b">
        <v>0</v>
      </c>
      <c r="AB1390" t="n">
        <v>63.65711791349156</v>
      </c>
      <c r="AC1390" t="n">
        <v>8.118654509071527</v>
      </c>
      <c r="AD1390" t="b">
        <v>0</v>
      </c>
      <c r="AE1390" t="n">
        <v>0</v>
      </c>
      <c r="AF1390" t="n">
        <v>0</v>
      </c>
      <c r="AG1390" t="n">
        <v>0.9436709382652442</v>
      </c>
      <c r="AH1390" t="n">
        <v>45.87708974052079</v>
      </c>
      <c r="AI1390" t="n">
        <v>75.62432949030671</v>
      </c>
      <c r="AJ1390" t="n">
        <v>8.603268554604529</v>
      </c>
      <c r="AK1390" t="n">
        <v>4.259847524508999</v>
      </c>
      <c r="AL1390" t="n">
        <v>8.603268554604529</v>
      </c>
      <c r="AM1390" t="n">
        <v>0</v>
      </c>
      <c r="AN1390" t="n">
        <v>0</v>
      </c>
      <c r="AO1390" t="n">
        <v>8.618791254810709</v>
      </c>
      <c r="AP1390" t="n">
        <v>0</v>
      </c>
      <c r="AQ1390" t="n">
        <v>2.046717138356851</v>
      </c>
      <c r="AR1390" t="n">
        <v>1</v>
      </c>
      <c r="AS1390" t="n">
        <v>0</v>
      </c>
      <c r="AT1390" t="n">
        <v>0</v>
      </c>
      <c r="AU1390" t="n">
        <v>0</v>
      </c>
      <c r="AV1390" t="n">
        <v>2.059564457240961</v>
      </c>
      <c r="AW1390" t="n">
        <v>0.6474921007831157</v>
      </c>
    </row>
    <row r="1391" spans="1:49">
      <c r="A1391" t="n">
        <v>0</v>
      </c>
      <c r="B1391" t="n">
        <v>-21.42638506</v>
      </c>
      <c r="C1391" t="n">
        <v>59.415572025</v>
      </c>
      <c r="D1391" t="n">
        <v>94.408662585</v>
      </c>
      <c r="E1391" t="n">
        <v>1380.020965</v>
      </c>
      <c r="F1391" t="n">
        <v>1388</v>
      </c>
      <c r="G1391" t="n">
        <v>39.4</v>
      </c>
      <c r="H1391" t="n">
        <v>0.6783497026517669</v>
      </c>
      <c r="I1391" t="n">
        <v>-0</v>
      </c>
      <c r="J1391" t="n">
        <v>0</v>
      </c>
      <c r="K1391" t="n">
        <v>0</v>
      </c>
      <c r="L1391" t="n">
        <v>0.04195280168750082</v>
      </c>
      <c r="M1391" t="n">
        <v>0</v>
      </c>
      <c r="N1391" t="n">
        <v>89.82801532911937</v>
      </c>
      <c r="O1391" t="n">
        <v>14.82456024716475</v>
      </c>
      <c r="P1391" t="b">
        <v>1</v>
      </c>
      <c r="Q1391" t="n">
        <v>0</v>
      </c>
      <c r="R1391" t="b">
        <v>0</v>
      </c>
      <c r="S1391" t="n">
        <v>14.82456024716475</v>
      </c>
      <c r="T1391" t="n">
        <v>323.5787112681413</v>
      </c>
      <c r="U1391" t="n">
        <v>1276.194437241549</v>
      </c>
      <c r="V1391" t="n">
        <v>437.495167698725</v>
      </c>
      <c r="W1391" t="n">
        <v>4</v>
      </c>
      <c r="X1391" t="n">
        <v>1138.365438019462</v>
      </c>
      <c r="Y1391" t="b">
        <v>0</v>
      </c>
      <c r="Z1391" t="n">
        <v>1138.365438019462</v>
      </c>
      <c r="AA1391" t="b">
        <v>0</v>
      </c>
      <c r="AB1391" t="n">
        <v>110.9267666578917</v>
      </c>
      <c r="AC1391" t="n">
        <v>14.82456024716475</v>
      </c>
      <c r="AD1391" t="b">
        <v>0</v>
      </c>
      <c r="AE1391" t="n">
        <v>0</v>
      </c>
      <c r="AF1391" t="n">
        <v>0</v>
      </c>
      <c r="AG1391" t="n">
        <v>0.9530863379082173</v>
      </c>
      <c r="AH1391" t="n">
        <v>45.89273188907764</v>
      </c>
      <c r="AI1391" t="n">
        <v>130.4785902156847</v>
      </c>
      <c r="AJ1391" t="n">
        <v>15.55426791627388</v>
      </c>
      <c r="AK1391" t="n">
        <v>6.121228491590827</v>
      </c>
      <c r="AL1391" t="n">
        <v>15.55426791627388</v>
      </c>
      <c r="AM1391" t="n">
        <v>0</v>
      </c>
      <c r="AN1391" t="n">
        <v>0</v>
      </c>
      <c r="AO1391" t="n">
        <v>15.58696796871008</v>
      </c>
      <c r="AP1391" t="n">
        <v>0</v>
      </c>
      <c r="AQ1391" t="n">
        <v>3.433593472991747</v>
      </c>
      <c r="AR1391" t="n">
        <v>1</v>
      </c>
      <c r="AS1391" t="n">
        <v>0</v>
      </c>
      <c r="AT1391" t="n">
        <v>0</v>
      </c>
      <c r="AU1391" t="n">
        <v>0</v>
      </c>
      <c r="AV1391" t="n">
        <v>3.446226716278892</v>
      </c>
      <c r="AW1391" t="n">
        <v>1.083435174098682</v>
      </c>
    </row>
    <row r="1392" spans="1:49">
      <c r="A1392" t="n">
        <v>0</v>
      </c>
      <c r="B1392" t="n">
        <v>-21.42638506</v>
      </c>
      <c r="C1392" t="n">
        <v>59.51527014</v>
      </c>
      <c r="D1392" t="n">
        <v>94.567078385</v>
      </c>
      <c r="E1392" t="n">
        <v>1506.783696</v>
      </c>
      <c r="F1392" t="n">
        <v>1389</v>
      </c>
      <c r="G1392" t="n">
        <v>42.5</v>
      </c>
      <c r="H1392" t="n">
        <v>1.028520363202217</v>
      </c>
      <c r="I1392" t="n">
        <v>-0</v>
      </c>
      <c r="J1392" t="n">
        <v>0</v>
      </c>
      <c r="K1392" t="n">
        <v>0</v>
      </c>
      <c r="L1392" t="n">
        <v>0.0866480431041648</v>
      </c>
      <c r="M1392" t="n">
        <v>0</v>
      </c>
      <c r="N1392" t="n">
        <v>89.82057561208464</v>
      </c>
      <c r="O1392" t="n">
        <v>23.11523174806032</v>
      </c>
      <c r="P1392" t="b">
        <v>1</v>
      </c>
      <c r="Q1392" t="n">
        <v>0</v>
      </c>
      <c r="R1392" t="b">
        <v>0</v>
      </c>
      <c r="S1392" t="n">
        <v>23.11523174806032</v>
      </c>
      <c r="T1392" t="n">
        <v>349.0379499719799</v>
      </c>
      <c r="U1392" t="n">
        <v>1376.605674689489</v>
      </c>
      <c r="V1392" t="n">
        <v>632.4074606295129</v>
      </c>
      <c r="W1392" t="n">
        <v>4</v>
      </c>
      <c r="X1392" t="n">
        <v>1227.932261823024</v>
      </c>
      <c r="Y1392" t="b">
        <v>0</v>
      </c>
      <c r="Z1392" t="n">
        <v>1227.932261823024</v>
      </c>
      <c r="AA1392" t="b">
        <v>0</v>
      </c>
      <c r="AB1392" t="n">
        <v>160.3467192265499</v>
      </c>
      <c r="AC1392" t="n">
        <v>23.11523174806032</v>
      </c>
      <c r="AD1392" t="b">
        <v>0</v>
      </c>
      <c r="AE1392" t="n">
        <v>0</v>
      </c>
      <c r="AF1392" t="n">
        <v>0</v>
      </c>
      <c r="AG1392" t="n">
        <v>0.9569756726747612</v>
      </c>
      <c r="AH1392" t="n">
        <v>45.9165200563309</v>
      </c>
      <c r="AI1392" t="n">
        <v>187.8427018854677</v>
      </c>
      <c r="AJ1392" t="n">
        <v>24.15446119278341</v>
      </c>
      <c r="AK1392" t="n">
        <v>8.081805891577602</v>
      </c>
      <c r="AL1392" t="n">
        <v>24.15446119278341</v>
      </c>
      <c r="AM1392" t="n">
        <v>0</v>
      </c>
      <c r="AN1392" t="n">
        <v>0</v>
      </c>
      <c r="AO1392" t="n">
        <v>24.17352165372392</v>
      </c>
      <c r="AP1392" t="n">
        <v>0</v>
      </c>
      <c r="AQ1392" t="n">
        <v>5.164646532396176</v>
      </c>
      <c r="AR1392" t="n">
        <v>1</v>
      </c>
      <c r="AS1392" t="n">
        <v>0</v>
      </c>
      <c r="AT1392" t="n">
        <v>0</v>
      </c>
      <c r="AU1392" t="n">
        <v>0</v>
      </c>
      <c r="AV1392" t="n">
        <v>5.177054839716016</v>
      </c>
      <c r="AW1392" t="n">
        <v>1.627578152386486</v>
      </c>
    </row>
    <row r="1393" spans="1:49">
      <c r="A1393" t="n">
        <v>0</v>
      </c>
      <c r="B1393" t="n">
        <v>-21.42638506</v>
      </c>
      <c r="C1393" t="n">
        <v>59.564097105</v>
      </c>
      <c r="D1393" t="n">
        <v>94.64466222499999</v>
      </c>
      <c r="E1393" t="n">
        <v>1579.4541215</v>
      </c>
      <c r="F1393" t="n">
        <v>1390</v>
      </c>
      <c r="G1393" t="n">
        <v>46.5</v>
      </c>
      <c r="H1393" t="n">
        <v>1.124235511206027</v>
      </c>
      <c r="I1393" t="n">
        <v>-0</v>
      </c>
      <c r="J1393" t="n">
        <v>0</v>
      </c>
      <c r="K1393" t="n">
        <v>0</v>
      </c>
      <c r="L1393" t="n">
        <v>0.144745226</v>
      </c>
      <c r="M1393" t="n">
        <v>0</v>
      </c>
      <c r="N1393" t="n">
        <v>89.81313589504991</v>
      </c>
      <c r="O1393" t="n">
        <v>27.54200031099332</v>
      </c>
      <c r="P1393" t="b">
        <v>1</v>
      </c>
      <c r="Q1393" t="n">
        <v>0</v>
      </c>
      <c r="R1393" t="b">
        <v>0</v>
      </c>
      <c r="S1393" t="n">
        <v>27.54200031099332</v>
      </c>
      <c r="T1393" t="n">
        <v>381.8885805575779</v>
      </c>
      <c r="U1393" t="n">
        <v>1506.168561719087</v>
      </c>
      <c r="V1393" t="n">
        <v>688.7001678447214</v>
      </c>
      <c r="W1393" t="n">
        <v>4</v>
      </c>
      <c r="X1393" t="n">
        <v>1343.502357053426</v>
      </c>
      <c r="Y1393" t="b">
        <v>0</v>
      </c>
      <c r="Z1393" t="n">
        <v>1343.502357053426</v>
      </c>
      <c r="AA1393" t="b">
        <v>0</v>
      </c>
      <c r="AB1393" t="n">
        <v>174.6197180133675</v>
      </c>
      <c r="AC1393" t="n">
        <v>27.54200031099332</v>
      </c>
      <c r="AD1393" t="b">
        <v>0</v>
      </c>
      <c r="AE1393" t="n">
        <v>0</v>
      </c>
      <c r="AF1393" t="n">
        <v>0</v>
      </c>
      <c r="AG1393" t="n">
        <v>0.9575171762973275</v>
      </c>
      <c r="AH1393" t="n">
        <v>45.95053675551088</v>
      </c>
      <c r="AI1393" t="n">
        <v>204.4475238209882</v>
      </c>
      <c r="AJ1393" t="n">
        <v>28.7639751983321</v>
      </c>
      <c r="AK1393" t="n">
        <v>8.685508110935018</v>
      </c>
      <c r="AL1393" t="n">
        <v>28.7639751983321</v>
      </c>
      <c r="AM1393" t="n">
        <v>0</v>
      </c>
      <c r="AN1393" t="n">
        <v>0</v>
      </c>
      <c r="AO1393" t="n">
        <v>28.7711738968735</v>
      </c>
      <c r="AP1393" t="n">
        <v>0</v>
      </c>
      <c r="AQ1393" t="n">
        <v>6.09227797585549</v>
      </c>
      <c r="AR1393" t="n">
        <v>1</v>
      </c>
      <c r="AS1393" t="n">
        <v>0</v>
      </c>
      <c r="AT1393" t="n">
        <v>0</v>
      </c>
      <c r="AU1393" t="n">
        <v>0</v>
      </c>
      <c r="AV1393" t="n">
        <v>6.104329747032729</v>
      </c>
      <c r="AW1393" t="n">
        <v>1.919097641194465</v>
      </c>
    </row>
    <row r="1394" spans="1:49">
      <c r="A1394" t="n">
        <v>0</v>
      </c>
      <c r="B1394" t="n">
        <v>-21.42638506</v>
      </c>
      <c r="C1394" t="n">
        <v>59.59165414</v>
      </c>
      <c r="D1394" t="n">
        <v>94.68844910999999</v>
      </c>
      <c r="E1394" t="n">
        <v>1629.346209</v>
      </c>
      <c r="F1394" t="n">
        <v>1391</v>
      </c>
      <c r="G1394" t="n">
        <v>50.2</v>
      </c>
      <c r="H1394" t="n">
        <v>0.8912042586403448</v>
      </c>
      <c r="I1394" t="n">
        <v>-0</v>
      </c>
      <c r="J1394" t="n">
        <v>0</v>
      </c>
      <c r="K1394" t="n">
        <v>0</v>
      </c>
      <c r="L1394" t="n">
        <v>0.1828286193958336</v>
      </c>
      <c r="M1394" t="n">
        <v>0</v>
      </c>
      <c r="N1394" t="n">
        <v>89.80569617801518</v>
      </c>
      <c r="O1394" t="n">
        <v>24.37266558330977</v>
      </c>
      <c r="P1394" t="b">
        <v>1</v>
      </c>
      <c r="Q1394" t="n">
        <v>0</v>
      </c>
      <c r="R1394" t="b">
        <v>0</v>
      </c>
      <c r="S1394" t="n">
        <v>24.37266558330977</v>
      </c>
      <c r="T1394" t="n">
        <v>412.2754138492562</v>
      </c>
      <c r="U1394" t="n">
        <v>1626.014232221467</v>
      </c>
      <c r="V1394" t="n">
        <v>564.5299341562657</v>
      </c>
      <c r="W1394" t="n">
        <v>4</v>
      </c>
      <c r="X1394" t="n">
        <v>1450.404695141548</v>
      </c>
      <c r="Y1394" t="b">
        <v>0</v>
      </c>
      <c r="Z1394" t="n">
        <v>1450.404695141548</v>
      </c>
      <c r="AA1394" t="b">
        <v>0</v>
      </c>
      <c r="AB1394" t="n">
        <v>143.1363930416495</v>
      </c>
      <c r="AC1394" t="n">
        <v>24.37266558330977</v>
      </c>
      <c r="AD1394" t="b">
        <v>0</v>
      </c>
      <c r="AE1394" t="n">
        <v>0</v>
      </c>
      <c r="AF1394" t="n">
        <v>0</v>
      </c>
      <c r="AG1394" t="n">
        <v>0.9553150789733862</v>
      </c>
      <c r="AH1394" t="n">
        <v>45.99055782430617</v>
      </c>
      <c r="AI1394" t="n">
        <v>167.9726530801748</v>
      </c>
      <c r="AJ1394" t="n">
        <v>25.5126985010029</v>
      </c>
      <c r="AK1394" t="n">
        <v>7.50584473751843</v>
      </c>
      <c r="AL1394" t="n">
        <v>25.5126985010029</v>
      </c>
      <c r="AM1394" t="n">
        <v>0</v>
      </c>
      <c r="AN1394" t="n">
        <v>0</v>
      </c>
      <c r="AO1394" t="n">
        <v>25.52044463039265</v>
      </c>
      <c r="AP1394" t="n">
        <v>0</v>
      </c>
      <c r="AQ1394" t="n">
        <v>5.361228019196988</v>
      </c>
      <c r="AR1394" t="n">
        <v>1</v>
      </c>
      <c r="AS1394" t="n">
        <v>0</v>
      </c>
      <c r="AT1394" t="n">
        <v>0</v>
      </c>
      <c r="AU1394" t="n">
        <v>0</v>
      </c>
      <c r="AV1394" t="n">
        <v>5.371625188123144</v>
      </c>
      <c r="AW1394" t="n">
        <v>1.688747766766511</v>
      </c>
    </row>
    <row r="1395" spans="1:49">
      <c r="A1395" t="n">
        <v>0</v>
      </c>
      <c r="B1395" t="n">
        <v>-21.42638506</v>
      </c>
      <c r="C1395" t="n">
        <v>59.64926013</v>
      </c>
      <c r="D1395" t="n">
        <v>94.779982425</v>
      </c>
      <c r="E1395" t="n">
        <v>1706.591437</v>
      </c>
      <c r="F1395" t="n">
        <v>1392</v>
      </c>
      <c r="G1395" t="n">
        <v>52.8</v>
      </c>
      <c r="H1395" t="n">
        <v>0.5609474542325934</v>
      </c>
      <c r="I1395" t="n">
        <v>-0</v>
      </c>
      <c r="J1395" t="n">
        <v>0</v>
      </c>
      <c r="K1395" t="n">
        <v>0</v>
      </c>
      <c r="L1395" t="n">
        <v>0.1882238388125018</v>
      </c>
      <c r="M1395" t="n">
        <v>0</v>
      </c>
      <c r="N1395" t="n">
        <v>89.79825646098045</v>
      </c>
      <c r="O1395" t="n">
        <v>17.52962196580162</v>
      </c>
      <c r="P1395" t="b">
        <v>1</v>
      </c>
      <c r="Q1395" t="n">
        <v>0</v>
      </c>
      <c r="R1395" t="b">
        <v>0</v>
      </c>
      <c r="S1395" t="n">
        <v>17.52962196580162</v>
      </c>
      <c r="T1395" t="n">
        <v>433.6283237298949</v>
      </c>
      <c r="U1395" t="n">
        <v>1710.230108790706</v>
      </c>
      <c r="V1395" t="n">
        <v>386.0346523112398</v>
      </c>
      <c r="W1395" t="n">
        <v>4</v>
      </c>
      <c r="X1395" t="n">
        <v>1525.525257041309</v>
      </c>
      <c r="Y1395" t="b">
        <v>0</v>
      </c>
      <c r="Z1395" t="n">
        <v>1525.525257041309</v>
      </c>
      <c r="AA1395" t="b">
        <v>0</v>
      </c>
      <c r="AB1395" t="n">
        <v>97.8789686387525</v>
      </c>
      <c r="AC1395" t="n">
        <v>17.52962196580162</v>
      </c>
      <c r="AD1395" t="b">
        <v>0</v>
      </c>
      <c r="AE1395" t="n">
        <v>0</v>
      </c>
      <c r="AF1395" t="n">
        <v>0</v>
      </c>
      <c r="AG1395" t="n">
        <v>0.9499793051583684</v>
      </c>
      <c r="AH1395" t="n">
        <v>46.02780933183265</v>
      </c>
      <c r="AI1395" t="n">
        <v>115.5075535578754</v>
      </c>
      <c r="AJ1395" t="n">
        <v>18.45263562123525</v>
      </c>
      <c r="AK1395" t="n">
        <v>5.777768088421922</v>
      </c>
      <c r="AL1395" t="n">
        <v>18.45263562123525</v>
      </c>
      <c r="AM1395" t="n">
        <v>0</v>
      </c>
      <c r="AN1395" t="n">
        <v>0</v>
      </c>
      <c r="AO1395" t="n">
        <v>18.47242891120483</v>
      </c>
      <c r="AP1395" t="n">
        <v>0</v>
      </c>
      <c r="AQ1395" t="n">
        <v>3.915731342095805</v>
      </c>
      <c r="AR1395" t="n">
        <v>1</v>
      </c>
      <c r="AS1395" t="n">
        <v>0</v>
      </c>
      <c r="AT1395" t="n">
        <v>0</v>
      </c>
      <c r="AU1395" t="n">
        <v>0</v>
      </c>
      <c r="AV1395" t="n">
        <v>3.925645839220639</v>
      </c>
      <c r="AW1395" t="n">
        <v>1.234156407404969</v>
      </c>
    </row>
    <row r="1396" spans="1:49">
      <c r="A1396" t="n">
        <v>0</v>
      </c>
      <c r="B1396" t="n">
        <v>-21.42638506</v>
      </c>
      <c r="C1396" t="n">
        <v>59.76533806</v>
      </c>
      <c r="D1396" t="n">
        <v>94.96442501999999</v>
      </c>
      <c r="E1396" t="n">
        <v>1832.57707</v>
      </c>
      <c r="F1396" t="n">
        <v>1393</v>
      </c>
      <c r="G1396" t="n">
        <v>54.3</v>
      </c>
      <c r="H1396" t="n">
        <v>0.2816725910959468</v>
      </c>
      <c r="I1396" t="n">
        <v>-0</v>
      </c>
      <c r="J1396" t="n">
        <v>0</v>
      </c>
      <c r="K1396" t="n">
        <v>0</v>
      </c>
      <c r="L1396" t="n">
        <v>0.183016900125001</v>
      </c>
      <c r="M1396" t="n">
        <v>0</v>
      </c>
      <c r="N1396" t="n">
        <v>89.79081674394573</v>
      </c>
      <c r="O1396" t="n">
        <v>10.94652499138989</v>
      </c>
      <c r="P1396" t="b">
        <v>1</v>
      </c>
      <c r="Q1396" t="n">
        <v>0</v>
      </c>
      <c r="R1396" t="b">
        <v>0</v>
      </c>
      <c r="S1396" t="n">
        <v>10.94652499138989</v>
      </c>
      <c r="T1396" t="n">
        <v>445.9473101994942</v>
      </c>
      <c r="U1396" t="n">
        <v>1758.816191426805</v>
      </c>
      <c r="V1396" t="n">
        <v>234.4035076178796</v>
      </c>
      <c r="W1396" t="n">
        <v>4</v>
      </c>
      <c r="X1396" t="n">
        <v>1568.86404275271</v>
      </c>
      <c r="Y1396" t="b">
        <v>0</v>
      </c>
      <c r="Z1396" t="n">
        <v>1568.86404275271</v>
      </c>
      <c r="AA1396" t="b">
        <v>0</v>
      </c>
      <c r="AB1396" t="n">
        <v>59.43293803698773</v>
      </c>
      <c r="AC1396" t="n">
        <v>10.94652499138989</v>
      </c>
      <c r="AD1396" t="b">
        <v>0</v>
      </c>
      <c r="AE1396" t="n">
        <v>0</v>
      </c>
      <c r="AF1396" t="n">
        <v>0</v>
      </c>
      <c r="AG1396" t="n">
        <v>0.9393543761008553</v>
      </c>
      <c r="AH1396" t="n">
        <v>46.05780110199206</v>
      </c>
      <c r="AI1396" t="n">
        <v>70.93047735416312</v>
      </c>
      <c r="AJ1396" t="n">
        <v>11.65324319542489</v>
      </c>
      <c r="AK1396" t="n">
        <v>4.301623052607368</v>
      </c>
      <c r="AL1396" t="n">
        <v>11.65324319542489</v>
      </c>
      <c r="AM1396" t="n">
        <v>0</v>
      </c>
      <c r="AN1396" t="n">
        <v>0</v>
      </c>
      <c r="AO1396" t="n">
        <v>11.6925896066934</v>
      </c>
      <c r="AP1396" t="n">
        <v>0</v>
      </c>
      <c r="AQ1396" t="n">
        <v>2.637851837516698</v>
      </c>
      <c r="AR1396" t="n">
        <v>1</v>
      </c>
      <c r="AS1396" t="n">
        <v>0</v>
      </c>
      <c r="AT1396" t="n">
        <v>0</v>
      </c>
      <c r="AU1396" t="n">
        <v>0</v>
      </c>
      <c r="AV1396" t="n">
        <v>2.649103853164932</v>
      </c>
      <c r="AW1396" t="n">
        <v>0.8328332784380188</v>
      </c>
    </row>
    <row r="1397" spans="1:49">
      <c r="A1397" t="n">
        <v>0</v>
      </c>
      <c r="B1397" t="n">
        <v>-21.42638506</v>
      </c>
      <c r="C1397" t="n">
        <v>59.93362031</v>
      </c>
      <c r="D1397" t="n">
        <v>95.23181793000001</v>
      </c>
      <c r="E1397" t="n">
        <v>1993.130098</v>
      </c>
      <c r="F1397" t="n">
        <v>1394</v>
      </c>
      <c r="G1397" t="n">
        <v>54.9</v>
      </c>
      <c r="H1397" t="n">
        <v>0.06236218138362126</v>
      </c>
      <c r="I1397" t="n">
        <v>-0</v>
      </c>
      <c r="J1397" t="n">
        <v>0</v>
      </c>
      <c r="K1397" t="n">
        <v>0</v>
      </c>
      <c r="L1397" t="n">
        <v>0.1789005959166672</v>
      </c>
      <c r="M1397" t="n">
        <v>0</v>
      </c>
      <c r="N1397" t="n">
        <v>89.783377026911</v>
      </c>
      <c r="O1397" t="n">
        <v>5.415592593624831</v>
      </c>
      <c r="P1397" t="b">
        <v>1</v>
      </c>
      <c r="Q1397" t="n">
        <v>0</v>
      </c>
      <c r="R1397" t="b">
        <v>0</v>
      </c>
      <c r="S1397" t="n">
        <v>5.415592593624831</v>
      </c>
      <c r="T1397" t="n">
        <v>450.8749047873339</v>
      </c>
      <c r="U1397" t="n">
        <v>1778.250624481245</v>
      </c>
      <c r="V1397" t="n">
        <v>114.6994417159404</v>
      </c>
      <c r="W1397" t="n">
        <v>4</v>
      </c>
      <c r="X1397" t="n">
        <v>1586.199557037271</v>
      </c>
      <c r="Y1397" t="b">
        <v>0</v>
      </c>
      <c r="Z1397" t="n">
        <v>1586.199557037271</v>
      </c>
      <c r="AA1397" t="b">
        <v>0</v>
      </c>
      <c r="AB1397" t="n">
        <v>29.08200854866644</v>
      </c>
      <c r="AC1397" t="n">
        <v>5.415592593624831</v>
      </c>
      <c r="AD1397" t="b">
        <v>0</v>
      </c>
      <c r="AE1397" t="n">
        <v>0</v>
      </c>
      <c r="AF1397" t="n">
        <v>0</v>
      </c>
      <c r="AG1397" t="n">
        <v>0.9124217907869315</v>
      </c>
      <c r="AH1397" t="n">
        <v>46.08050788290719</v>
      </c>
      <c r="AI1397" t="n">
        <v>35.73254050524223</v>
      </c>
      <c r="AJ1397" t="n">
        <v>5.935404708993276</v>
      </c>
      <c r="AK1397" t="n">
        <v>3.129391908082546</v>
      </c>
      <c r="AL1397" t="n">
        <v>5.935404708993276</v>
      </c>
      <c r="AM1397" t="n">
        <v>0</v>
      </c>
      <c r="AN1397" t="n">
        <v>0</v>
      </c>
      <c r="AO1397" t="n">
        <v>5.935489895731219</v>
      </c>
      <c r="AP1397" t="n">
        <v>0</v>
      </c>
      <c r="AQ1397" t="n">
        <v>1.646510083966825</v>
      </c>
      <c r="AR1397" t="n">
        <v>1</v>
      </c>
      <c r="AS1397" t="n">
        <v>0</v>
      </c>
      <c r="AT1397" t="n">
        <v>0</v>
      </c>
      <c r="AU1397" t="n">
        <v>0</v>
      </c>
      <c r="AV1397" t="n">
        <v>1.660071880031316</v>
      </c>
      <c r="AW1397" t="n">
        <v>0.5218984165673511</v>
      </c>
    </row>
    <row r="1398" spans="1:49">
      <c r="A1398" t="n">
        <v>0</v>
      </c>
      <c r="B1398" t="n">
        <v>-21.42638506</v>
      </c>
      <c r="C1398" t="n">
        <v>60.093056795</v>
      </c>
      <c r="D1398" t="n">
        <v>95.48515531000001</v>
      </c>
      <c r="E1398" t="n">
        <v>1845.9097255</v>
      </c>
      <c r="F1398" t="n">
        <v>1395</v>
      </c>
      <c r="G1398" t="n">
        <v>54.9</v>
      </c>
      <c r="H1398" t="n">
        <v>-0.03112131663043094</v>
      </c>
      <c r="I1398" t="n">
        <v>-0</v>
      </c>
      <c r="J1398" t="n">
        <v>0</v>
      </c>
      <c r="K1398" t="n">
        <v>0</v>
      </c>
      <c r="L1398" t="n">
        <v>0.1730499962500007</v>
      </c>
      <c r="M1398" t="n">
        <v>0</v>
      </c>
      <c r="N1398" t="n">
        <v>89.77593730987627</v>
      </c>
      <c r="O1398" t="n">
        <v>2.992745719282885</v>
      </c>
      <c r="P1398" t="b">
        <v>1</v>
      </c>
      <c r="Q1398" t="n">
        <v>0</v>
      </c>
      <c r="R1398" t="b">
        <v>0</v>
      </c>
      <c r="S1398" t="n">
        <v>2.992745719282885</v>
      </c>
      <c r="T1398" t="n">
        <v>450.8749047873339</v>
      </c>
      <c r="U1398" t="n">
        <v>1778.250624481245</v>
      </c>
      <c r="V1398" t="n">
        <v>63.38480180425799</v>
      </c>
      <c r="W1398" t="n">
        <v>4</v>
      </c>
      <c r="X1398" t="n">
        <v>1586.199557037271</v>
      </c>
      <c r="Y1398" t="b">
        <v>0</v>
      </c>
      <c r="Z1398" t="n">
        <v>1586.199557037271</v>
      </c>
      <c r="AA1398" t="b">
        <v>0</v>
      </c>
      <c r="AB1398" t="n">
        <v>16.07119721203296</v>
      </c>
      <c r="AC1398" t="n">
        <v>2.992745719282885</v>
      </c>
      <c r="AD1398" t="b">
        <v>0</v>
      </c>
      <c r="AE1398" t="n">
        <v>0</v>
      </c>
      <c r="AF1398" t="n">
        <v>0</v>
      </c>
      <c r="AG1398" t="n">
        <v>0.8728904281663726</v>
      </c>
      <c r="AH1398" t="n">
        <v>46.09673053575486</v>
      </c>
      <c r="AI1398" t="n">
        <v>20.64066307963543</v>
      </c>
      <c r="AJ1398" t="n">
        <v>3.428546840145288</v>
      </c>
      <c r="AK1398" t="n">
        <v>2.623625846414619</v>
      </c>
      <c r="AL1398" t="n">
        <v>3.428546840145288</v>
      </c>
      <c r="AM1398" t="n">
        <v>0</v>
      </c>
      <c r="AN1398" t="n">
        <v>0</v>
      </c>
      <c r="AO1398" t="n">
        <v>3.509348313241111</v>
      </c>
      <c r="AP1398" t="n">
        <v>0</v>
      </c>
      <c r="AQ1398" t="n">
        <v>1.186523220879464</v>
      </c>
      <c r="AR1398" t="n">
        <v>1</v>
      </c>
      <c r="AS1398" t="n">
        <v>0</v>
      </c>
      <c r="AT1398" t="n">
        <v>0</v>
      </c>
      <c r="AU1398" t="n">
        <v>0</v>
      </c>
      <c r="AV1398" t="n">
        <v>1.201467622068548</v>
      </c>
      <c r="AW1398" t="n">
        <v>0.3777210234430854</v>
      </c>
    </row>
    <row r="1399" spans="1:49">
      <c r="A1399" t="n">
        <v>0</v>
      </c>
      <c r="B1399" t="n">
        <v>-21.42638506</v>
      </c>
      <c r="C1399" t="n">
        <v>60.21506549</v>
      </c>
      <c r="D1399" t="n">
        <v>95.67902161500001</v>
      </c>
      <c r="E1399" t="n">
        <v>1582.509905</v>
      </c>
      <c r="F1399" t="n">
        <v>1396</v>
      </c>
      <c r="G1399" t="n">
        <v>54.7</v>
      </c>
      <c r="H1399" t="n">
        <v>-0.1045435815285609</v>
      </c>
      <c r="I1399" t="n">
        <v>-0</v>
      </c>
      <c r="J1399" t="n">
        <v>0</v>
      </c>
      <c r="K1399" t="n">
        <v>0</v>
      </c>
      <c r="L1399" t="n">
        <v>0.1561656712500009</v>
      </c>
      <c r="M1399" t="n">
        <v>0</v>
      </c>
      <c r="N1399" t="n">
        <v>89.76849759284154</v>
      </c>
      <c r="O1399" t="n">
        <v>1.075178765383035</v>
      </c>
      <c r="P1399" t="b">
        <v>1</v>
      </c>
      <c r="Q1399" t="n">
        <v>0</v>
      </c>
      <c r="R1399" t="b">
        <v>0</v>
      </c>
      <c r="S1399" t="n">
        <v>1.075178765383035</v>
      </c>
      <c r="T1399" t="n">
        <v>449.2323732580541</v>
      </c>
      <c r="U1399" t="n">
        <v>1771.772480129765</v>
      </c>
      <c r="V1399" t="n">
        <v>22.85498891949011</v>
      </c>
      <c r="W1399" t="n">
        <v>4</v>
      </c>
      <c r="X1399" t="n">
        <v>1580.421052275751</v>
      </c>
      <c r="Y1399" t="b">
        <v>0</v>
      </c>
      <c r="Z1399" t="n">
        <v>1580.421052275751</v>
      </c>
      <c r="AA1399" t="b">
        <v>0</v>
      </c>
      <c r="AB1399" t="n">
        <v>5.794875486686134</v>
      </c>
      <c r="AC1399" t="n">
        <v>1.075178765383035</v>
      </c>
      <c r="AD1399" t="b">
        <v>0</v>
      </c>
      <c r="AE1399" t="n">
        <v>0</v>
      </c>
      <c r="AF1399" t="n">
        <v>0</v>
      </c>
      <c r="AG1399" t="n">
        <v>0.7451644743523423</v>
      </c>
      <c r="AH1399" t="n">
        <v>46.10974205183025</v>
      </c>
      <c r="AI1399" t="n">
        <v>8.718205719656686</v>
      </c>
      <c r="AJ1399" t="n">
        <v>1.442874428920573</v>
      </c>
      <c r="AK1399" t="n">
        <v>2.221708537273127</v>
      </c>
      <c r="AL1399" t="n">
        <v>1.442874428920573</v>
      </c>
      <c r="AM1399" t="n">
        <v>0</v>
      </c>
      <c r="AN1399" t="n">
        <v>0</v>
      </c>
      <c r="AO1399" t="n">
        <v>1.479358882540398</v>
      </c>
      <c r="AP1399" t="n">
        <v>0</v>
      </c>
      <c r="AQ1399" t="n">
        <v>0.7565287549916698</v>
      </c>
      <c r="AR1399" t="n">
        <v>1</v>
      </c>
      <c r="AS1399" t="n">
        <v>0</v>
      </c>
      <c r="AT1399" t="n">
        <v>0</v>
      </c>
      <c r="AU1399" t="n">
        <v>0</v>
      </c>
      <c r="AV1399" t="n">
        <v>0.7718935893667618</v>
      </c>
      <c r="AW1399" t="n">
        <v>0.2426702403039335</v>
      </c>
    </row>
    <row r="1400" spans="1:49">
      <c r="A1400" t="n">
        <v>0</v>
      </c>
      <c r="B1400" t="n">
        <v>-21.42638506</v>
      </c>
      <c r="C1400" t="n">
        <v>60.30047096</v>
      </c>
      <c r="D1400" t="n">
        <v>95.81472705</v>
      </c>
      <c r="E1400" t="n">
        <v>1569.9888325</v>
      </c>
      <c r="F1400" t="n">
        <v>1397</v>
      </c>
      <c r="G1400" t="n">
        <v>54.1</v>
      </c>
      <c r="H1400" t="n">
        <v>-0.2173710239219862</v>
      </c>
      <c r="I1400" t="n">
        <v>-0</v>
      </c>
      <c r="J1400" t="n">
        <v>0</v>
      </c>
      <c r="K1400" t="n">
        <v>0</v>
      </c>
      <c r="L1400" t="n">
        <v>0.1169484138750044</v>
      </c>
      <c r="M1400" t="n">
        <v>0</v>
      </c>
      <c r="N1400" t="n">
        <v>89.76105787580681</v>
      </c>
      <c r="O1400" t="n">
        <v>-1.849682255098049</v>
      </c>
      <c r="P1400" t="b">
        <v>1</v>
      </c>
      <c r="Q1400" t="n">
        <v>0</v>
      </c>
      <c r="R1400" t="b">
        <v>0</v>
      </c>
      <c r="S1400" t="n">
        <v>-1.849682255098049</v>
      </c>
      <c r="T1400" t="n">
        <v>444.3047786702144</v>
      </c>
      <c r="U1400" t="n">
        <v>1752.338047075325</v>
      </c>
      <c r="V1400" t="n">
        <v>-39.75461280375654</v>
      </c>
      <c r="W1400" t="n">
        <v>4</v>
      </c>
      <c r="X1400" t="n">
        <v>1563.08553799119</v>
      </c>
      <c r="Y1400" t="b">
        <v>0</v>
      </c>
      <c r="Z1400" t="n">
        <v>1563.08553799119</v>
      </c>
      <c r="AA1400" t="b">
        <v>0</v>
      </c>
      <c r="AB1400" t="n">
        <v>-10.07976998066849</v>
      </c>
      <c r="AC1400" t="n">
        <v>-1.849682255098049</v>
      </c>
      <c r="AD1400" t="b">
        <v>0</v>
      </c>
      <c r="AE1400" t="n">
        <v>0</v>
      </c>
      <c r="AF1400" t="n">
        <v>0</v>
      </c>
      <c r="AG1400" t="n">
        <v>0.7679328812448529</v>
      </c>
      <c r="AH1400" t="n">
        <v>46.11911379715663</v>
      </c>
      <c r="AI1400" t="n">
        <v>-8.677787896345441</v>
      </c>
      <c r="AJ1400" t="n">
        <v>-1.420431823544922</v>
      </c>
      <c r="AK1400" t="n">
        <v>1.401982084323054</v>
      </c>
      <c r="AL1400" t="n">
        <v>-1.420431823544922</v>
      </c>
      <c r="AM1400" t="n">
        <v>0</v>
      </c>
      <c r="AN1400" t="n">
        <v>0</v>
      </c>
      <c r="AO1400" t="n">
        <v>-1.420364692884586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</row>
    <row r="1401" spans="1:49">
      <c r="A1401" t="n">
        <v>-31.42491603</v>
      </c>
      <c r="B1401" t="n">
        <v>9.993721484999998</v>
      </c>
      <c r="C1401" t="n">
        <v>60.33159229</v>
      </c>
      <c r="D1401" t="n">
        <v>95.86417743999999</v>
      </c>
      <c r="E1401" t="n">
        <v>1594.345528</v>
      </c>
      <c r="F1401" t="n">
        <v>1398</v>
      </c>
      <c r="G1401" t="n">
        <v>53.2</v>
      </c>
      <c r="H1401" t="n">
        <v>-0.2759723227834927</v>
      </c>
      <c r="I1401" t="n">
        <v>0.6565809617969863</v>
      </c>
      <c r="J1401" t="n">
        <v>0</v>
      </c>
      <c r="K1401" t="n">
        <v>0</v>
      </c>
      <c r="L1401" t="n">
        <v>0.05383288652083829</v>
      </c>
      <c r="M1401" t="n">
        <v>0</v>
      </c>
      <c r="N1401" t="n">
        <v>89.75907303838059</v>
      </c>
      <c r="O1401" t="n">
        <v>-3.336526952920289</v>
      </c>
      <c r="P1401" t="b">
        <v>1</v>
      </c>
      <c r="Q1401" t="n">
        <v>0</v>
      </c>
      <c r="R1401" t="b">
        <v>0</v>
      </c>
      <c r="S1401" t="n">
        <v>-3.336526952920289</v>
      </c>
      <c r="T1401" t="n">
        <v>436.9133867884548</v>
      </c>
      <c r="U1401" t="n">
        <v>1723.186397493666</v>
      </c>
      <c r="V1401" t="n">
        <v>-72.92403117513756</v>
      </c>
      <c r="W1401" t="n">
        <v>4</v>
      </c>
      <c r="X1401" t="n">
        <v>1537.08226656435</v>
      </c>
      <c r="Y1401" t="b">
        <v>0</v>
      </c>
      <c r="Z1401" t="n">
        <v>1537.08226656435</v>
      </c>
      <c r="AA1401" t="b">
        <v>0</v>
      </c>
      <c r="AB1401" t="n">
        <v>-18.48986591661703</v>
      </c>
      <c r="AC1401" t="n">
        <v>-3.336526952920289</v>
      </c>
      <c r="AD1401" t="b">
        <v>0</v>
      </c>
      <c r="AE1401" t="n">
        <v>0</v>
      </c>
      <c r="AF1401" t="n">
        <v>0</v>
      </c>
      <c r="AG1401" t="n">
        <v>0.8589467437655279</v>
      </c>
      <c r="AH1401" t="n">
        <v>46.13379597799766</v>
      </c>
      <c r="AI1401" t="n">
        <v>-17.80471986742087</v>
      </c>
      <c r="AJ1401" t="n">
        <v>-2.865898961696801</v>
      </c>
      <c r="AK1401" t="n">
        <v>0.6851460491961596</v>
      </c>
      <c r="AL1401" t="n">
        <v>-2.865898961696801</v>
      </c>
      <c r="AM1401" t="n">
        <v>2</v>
      </c>
      <c r="AN1401" t="n">
        <v>0</v>
      </c>
      <c r="AO1401" t="n">
        <v>-2.208938700942809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</row>
    <row r="1402" spans="1:49">
      <c r="A1402" t="n">
        <v>-82.11026448</v>
      </c>
      <c r="B1402" t="n">
        <v>60.67131268999999</v>
      </c>
      <c r="C1402" t="n">
        <v>60.321179525</v>
      </c>
      <c r="D1402" t="n">
        <v>95.84763203</v>
      </c>
      <c r="E1402" t="n">
        <v>1598.122185</v>
      </c>
      <c r="F1402" t="n">
        <v>1399</v>
      </c>
      <c r="G1402" t="n">
        <v>52.1</v>
      </c>
      <c r="H1402" t="n">
        <v>-0.3454063516107189</v>
      </c>
      <c r="I1402" t="n">
        <v>1.715582513385743</v>
      </c>
      <c r="J1402" t="n">
        <v>0</v>
      </c>
      <c r="K1402" t="n">
        <v>0</v>
      </c>
      <c r="L1402" t="n">
        <v>-0.009878231708341345</v>
      </c>
      <c r="M1402" t="n">
        <v>0</v>
      </c>
      <c r="N1402" t="n">
        <v>89.77134127348042</v>
      </c>
      <c r="O1402" t="n">
        <v>-5.029246836235254</v>
      </c>
      <c r="P1402" t="b">
        <v>1</v>
      </c>
      <c r="Q1402" t="n">
        <v>0</v>
      </c>
      <c r="R1402" t="b">
        <v>0</v>
      </c>
      <c r="S1402" t="n">
        <v>-5.029246836235254</v>
      </c>
      <c r="T1402" t="n">
        <v>427.8794633774153</v>
      </c>
      <c r="U1402" t="n">
        <v>1687.556603560526</v>
      </c>
      <c r="V1402" t="n">
        <v>-112.24135241706</v>
      </c>
      <c r="W1402" t="n">
        <v>4</v>
      </c>
      <c r="X1402" t="n">
        <v>1505.300490375989</v>
      </c>
      <c r="Y1402" t="b">
        <v>0</v>
      </c>
      <c r="Z1402" t="n">
        <v>1505.300490375989</v>
      </c>
      <c r="AA1402" t="b">
        <v>0</v>
      </c>
      <c r="AB1402" t="n">
        <v>-28.45876075483266</v>
      </c>
      <c r="AC1402" t="n">
        <v>-5.029246836235254</v>
      </c>
      <c r="AD1402" t="b">
        <v>0</v>
      </c>
      <c r="AE1402" t="n">
        <v>0</v>
      </c>
      <c r="AF1402" t="n">
        <v>0</v>
      </c>
      <c r="AG1402" t="n">
        <v>0.897175539595029</v>
      </c>
      <c r="AH1402" t="n">
        <v>46.14989344644048</v>
      </c>
      <c r="AI1402" t="n">
        <v>-28.62388344890451</v>
      </c>
      <c r="AJ1402" t="n">
        <v>-4.512117244055957</v>
      </c>
      <c r="AK1402" t="n">
        <v>-0.1651226940718544</v>
      </c>
      <c r="AL1402" t="n">
        <v>-4.512117244055957</v>
      </c>
      <c r="AM1402" t="n">
        <v>2</v>
      </c>
      <c r="AN1402" t="n">
        <v>0</v>
      </c>
      <c r="AO1402" t="n">
        <v>-2.796526639052242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</row>
    <row r="1403" spans="1:49">
      <c r="A1403" t="n">
        <v>-101.3706969</v>
      </c>
      <c r="B1403" t="n">
        <v>79.92879735</v>
      </c>
      <c r="C1403" t="n">
        <v>60.2884231</v>
      </c>
      <c r="D1403" t="n">
        <v>95.795583545</v>
      </c>
      <c r="E1403" t="n">
        <v>1590.2364125</v>
      </c>
      <c r="F1403" t="n">
        <v>1400</v>
      </c>
      <c r="G1403" t="n">
        <v>50.7</v>
      </c>
      <c r="H1403" t="n">
        <v>-0.4257356041069755</v>
      </c>
      <c r="I1403" t="n">
        <v>2.118003103177513</v>
      </c>
      <c r="J1403" t="n">
        <v>0</v>
      </c>
      <c r="K1403" t="n">
        <v>0</v>
      </c>
      <c r="L1403" t="n">
        <v>-0.06100679272916709</v>
      </c>
      <c r="M1403" t="n">
        <v>0</v>
      </c>
      <c r="N1403" t="n">
        <v>89.79575101480681</v>
      </c>
      <c r="O1403" t="n">
        <v>-6.882099714736421</v>
      </c>
      <c r="P1403" t="b">
        <v>1</v>
      </c>
      <c r="Q1403" t="n">
        <v>0</v>
      </c>
      <c r="R1403" t="b">
        <v>0</v>
      </c>
      <c r="S1403" t="n">
        <v>-6.882099714736421</v>
      </c>
      <c r="T1403" t="n">
        <v>416.381742672456</v>
      </c>
      <c r="U1403" t="n">
        <v>1642.209593100166</v>
      </c>
      <c r="V1403" t="n">
        <v>-157.8340368271023</v>
      </c>
      <c r="W1403" t="n">
        <v>4</v>
      </c>
      <c r="X1403" t="n">
        <v>1464.850957045348</v>
      </c>
      <c r="Y1403" t="b">
        <v>0</v>
      </c>
      <c r="Z1403" t="n">
        <v>1464.850957045348</v>
      </c>
      <c r="AA1403" t="b">
        <v>0</v>
      </c>
      <c r="AB1403" t="n">
        <v>-40.01877201498537</v>
      </c>
      <c r="AC1403" t="n">
        <v>-6.882099714736421</v>
      </c>
      <c r="AD1403" t="b">
        <v>0</v>
      </c>
      <c r="AE1403" t="n">
        <v>0</v>
      </c>
      <c r="AF1403" t="n">
        <v>0</v>
      </c>
      <c r="AG1403" t="n">
        <v>0.9177020627053294</v>
      </c>
      <c r="AH1403" t="n">
        <v>46.16758146637596</v>
      </c>
      <c r="AI1403" t="n">
        <v>-41.17187177700269</v>
      </c>
      <c r="AJ1403" t="n">
        <v>-6.315717103957374</v>
      </c>
      <c r="AK1403" t="n">
        <v>-1.153099762017305</v>
      </c>
      <c r="AL1403" t="n">
        <v>-6.315717103957374</v>
      </c>
      <c r="AM1403" t="n">
        <v>2</v>
      </c>
      <c r="AN1403" t="n">
        <v>1.391660030812143</v>
      </c>
      <c r="AO1403" t="n">
        <v>-2.805748411730141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</row>
    <row r="1404" spans="1:49">
      <c r="A1404" t="n">
        <v>-101.3706969</v>
      </c>
      <c r="B1404" t="n">
        <v>79.92879735</v>
      </c>
      <c r="C1404" t="n">
        <v>60.23842682</v>
      </c>
      <c r="D1404" t="n">
        <v>95.71614171</v>
      </c>
      <c r="E1404" t="n">
        <v>1572.8712385</v>
      </c>
      <c r="F1404" t="n">
        <v>1401</v>
      </c>
      <c r="G1404" t="n">
        <v>49.1</v>
      </c>
      <c r="H1404" t="n">
        <v>-0.4516512319613701</v>
      </c>
      <c r="I1404" t="n">
        <v>2.118003103177513</v>
      </c>
      <c r="J1404" t="n">
        <v>0</v>
      </c>
      <c r="K1404" t="n">
        <v>0</v>
      </c>
      <c r="L1404" t="n">
        <v>-0.09805038441666486</v>
      </c>
      <c r="M1404" t="n">
        <v>0</v>
      </c>
      <c r="N1404" t="n">
        <v>89.82350406944222</v>
      </c>
      <c r="O1404" t="n">
        <v>-7.336001133129421</v>
      </c>
      <c r="P1404" t="b">
        <v>1</v>
      </c>
      <c r="Q1404" t="n">
        <v>0</v>
      </c>
      <c r="R1404" t="b">
        <v>0</v>
      </c>
      <c r="S1404" t="n">
        <v>-7.336001133129421</v>
      </c>
      <c r="T1404" t="n">
        <v>403.2414904382167</v>
      </c>
      <c r="U1404" t="n">
        <v>1590.384438288327</v>
      </c>
      <c r="V1404" t="n">
        <v>-173.7262961105212</v>
      </c>
      <c r="W1404" t="n">
        <v>4</v>
      </c>
      <c r="X1404" t="n">
        <v>1418.622918953188</v>
      </c>
      <c r="Y1404" t="b">
        <v>0</v>
      </c>
      <c r="Z1404" t="n">
        <v>1418.622918953188</v>
      </c>
      <c r="AA1404" t="b">
        <v>0</v>
      </c>
      <c r="AB1404" t="n">
        <v>-44.04824952092324</v>
      </c>
      <c r="AC1404" t="n">
        <v>-7.336001133129421</v>
      </c>
      <c r="AD1404" t="b">
        <v>0</v>
      </c>
      <c r="AE1404" t="n">
        <v>0</v>
      </c>
      <c r="AF1404" t="n">
        <v>0</v>
      </c>
      <c r="AG1404" t="n">
        <v>0.9226788794701125</v>
      </c>
      <c r="AH1404" t="n">
        <v>46.18695414792827</v>
      </c>
      <c r="AI1404" t="n">
        <v>-45.56321694011813</v>
      </c>
      <c r="AJ1404" t="n">
        <v>-6.76877330530733</v>
      </c>
      <c r="AK1404" t="n">
        <v>-1.514967419194889</v>
      </c>
      <c r="AL1404" t="n">
        <v>-6.76877330530733</v>
      </c>
      <c r="AM1404" t="n">
        <v>2</v>
      </c>
      <c r="AN1404" t="n">
        <v>1.879813953368547</v>
      </c>
      <c r="AO1404" t="n">
        <v>-2.770008264364616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</row>
    <row r="1405" spans="1:49">
      <c r="A1405" t="n">
        <v>-101.3706969</v>
      </c>
      <c r="B1405" t="n">
        <v>79.92879735</v>
      </c>
      <c r="C1405" t="n">
        <v>60.1713585</v>
      </c>
      <c r="D1405" t="n">
        <v>95.60957318000001</v>
      </c>
      <c r="E1405" t="n">
        <v>1545.7598455</v>
      </c>
      <c r="F1405" t="n">
        <v>1402</v>
      </c>
      <c r="G1405" t="n">
        <v>47.4</v>
      </c>
      <c r="H1405" t="n">
        <v>-0.5176594680475297</v>
      </c>
      <c r="I1405" t="n">
        <v>2.118003103177513</v>
      </c>
      <c r="J1405" t="n">
        <v>0</v>
      </c>
      <c r="K1405" t="n">
        <v>0</v>
      </c>
      <c r="L1405" t="n">
        <v>-0.1149134533749996</v>
      </c>
      <c r="M1405" t="n">
        <v>0</v>
      </c>
      <c r="N1405" t="n">
        <v>89.85125712407763</v>
      </c>
      <c r="O1405" t="n">
        <v>-8.629056320932561</v>
      </c>
      <c r="P1405" t="b">
        <v>1</v>
      </c>
      <c r="Q1405" t="n">
        <v>0</v>
      </c>
      <c r="R1405" t="b">
        <v>0</v>
      </c>
      <c r="S1405" t="n">
        <v>-8.629056320932561</v>
      </c>
      <c r="T1405" t="n">
        <v>389.2799724393375</v>
      </c>
      <c r="U1405" t="n">
        <v>1535.320211300747</v>
      </c>
      <c r="V1405" t="n">
        <v>-211.6764896620201</v>
      </c>
      <c r="W1405" t="n">
        <v>4</v>
      </c>
      <c r="X1405" t="n">
        <v>1369.505628480267</v>
      </c>
      <c r="Y1405" t="b">
        <v>0</v>
      </c>
      <c r="Z1405" t="n">
        <v>1369.505628480267</v>
      </c>
      <c r="AA1405" t="b">
        <v>0</v>
      </c>
      <c r="AB1405" t="n">
        <v>-53.67050954919373</v>
      </c>
      <c r="AC1405" t="n">
        <v>-8.629056320932561</v>
      </c>
      <c r="AD1405" t="b">
        <v>0</v>
      </c>
      <c r="AE1405" t="n">
        <v>0</v>
      </c>
      <c r="AF1405" t="n">
        <v>0</v>
      </c>
      <c r="AG1405" t="n">
        <v>0.9309878118197356</v>
      </c>
      <c r="AH1405" t="n">
        <v>46.20635573947942</v>
      </c>
      <c r="AI1405" t="n">
        <v>-56.01635677629384</v>
      </c>
      <c r="AJ1405" t="n">
        <v>-8.033546262294264</v>
      </c>
      <c r="AK1405" t="n">
        <v>-2.345847227100109</v>
      </c>
      <c r="AL1405" t="n">
        <v>-8.033546262294264</v>
      </c>
      <c r="AM1405" t="n">
        <v>2</v>
      </c>
      <c r="AN1405" t="n">
        <v>3.199166985301511</v>
      </c>
      <c r="AO1405" t="n">
        <v>-2.714544226786889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</row>
    <row r="1406" spans="1:49">
      <c r="A1406" t="n">
        <v>-101.3706969</v>
      </c>
      <c r="B1406" t="n">
        <v>79.92879735</v>
      </c>
      <c r="C1406" t="n">
        <v>60.09944368</v>
      </c>
      <c r="D1406" t="n">
        <v>95.495303775</v>
      </c>
      <c r="E1406" t="n">
        <v>1511.042965</v>
      </c>
      <c r="F1406" t="n">
        <v>1403</v>
      </c>
      <c r="G1406" t="n">
        <v>45.2</v>
      </c>
      <c r="H1406" t="n">
        <v>-0.7277108958485172</v>
      </c>
      <c r="I1406" t="n">
        <v>2.118003103177513</v>
      </c>
      <c r="J1406" t="n">
        <v>0</v>
      </c>
      <c r="K1406" t="n">
        <v>0</v>
      </c>
      <c r="L1406" t="n">
        <v>-0.1196023239791641</v>
      </c>
      <c r="M1406" t="n">
        <v>0</v>
      </c>
      <c r="N1406" t="n">
        <v>89.87901017871305</v>
      </c>
      <c r="O1406" t="n">
        <v>-12.79385473036497</v>
      </c>
      <c r="P1406" t="b">
        <v>1</v>
      </c>
      <c r="Q1406" t="n">
        <v>0</v>
      </c>
      <c r="R1406" t="b">
        <v>0</v>
      </c>
      <c r="S1406" t="n">
        <v>-12.79385473036497</v>
      </c>
      <c r="T1406" t="n">
        <v>371.2121256172586</v>
      </c>
      <c r="U1406" t="n">
        <v>1464.060623434468</v>
      </c>
      <c r="V1406" t="n">
        <v>-329.1172482285763</v>
      </c>
      <c r="W1406" t="n">
        <v>4</v>
      </c>
      <c r="X1406" t="n">
        <v>1305.942076103546</v>
      </c>
      <c r="Y1406" t="b">
        <v>0</v>
      </c>
      <c r="Z1406" t="n">
        <v>1305.942076103546</v>
      </c>
      <c r="AA1406" t="b">
        <v>0</v>
      </c>
      <c r="AB1406" t="n">
        <v>-83.44757815126175</v>
      </c>
      <c r="AC1406" t="n">
        <v>-12.79385473036497</v>
      </c>
      <c r="AD1406" t="b">
        <v>0</v>
      </c>
      <c r="AE1406" t="n">
        <v>0</v>
      </c>
      <c r="AF1406" t="n">
        <v>0</v>
      </c>
      <c r="AG1406" t="n">
        <v>0.9440481573880392</v>
      </c>
      <c r="AH1406" t="n">
        <v>46.22672470298155</v>
      </c>
      <c r="AI1406" t="n">
        <v>-88.31674034999219</v>
      </c>
      <c r="AJ1406" t="n">
        <v>-12.0780149840913</v>
      </c>
      <c r="AK1406" t="n">
        <v>-4.869162198730436</v>
      </c>
      <c r="AL1406" t="n">
        <v>-12.0780149840913</v>
      </c>
      <c r="AM1406" t="n">
        <v>2</v>
      </c>
      <c r="AN1406" t="n">
        <v>7.313128431038644</v>
      </c>
      <c r="AO1406" t="n">
        <v>-2.644107836544564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</row>
    <row r="1407" spans="1:49">
      <c r="A1407" t="n">
        <v>-101.3706969</v>
      </c>
      <c r="B1407" t="n">
        <v>79.92879735</v>
      </c>
      <c r="C1407" t="n">
        <v>60.027994745</v>
      </c>
      <c r="D1407" t="n">
        <v>95.38177464</v>
      </c>
      <c r="E1407" t="n">
        <v>1469.655379</v>
      </c>
      <c r="F1407" t="n">
        <v>1404</v>
      </c>
      <c r="G1407" t="n">
        <v>41.8</v>
      </c>
      <c r="H1407" t="n">
        <v>-1.238163615225075</v>
      </c>
      <c r="I1407" t="n">
        <v>2.118003103177513</v>
      </c>
      <c r="J1407" t="n">
        <v>0</v>
      </c>
      <c r="K1407" t="n">
        <v>0</v>
      </c>
      <c r="L1407" t="n">
        <v>-0.1205832105833355</v>
      </c>
      <c r="M1407" t="n">
        <v>0</v>
      </c>
      <c r="N1407" t="n">
        <v>89.90676323334846</v>
      </c>
      <c r="O1407" t="n">
        <v>-22.01663170643768</v>
      </c>
      <c r="P1407" t="b">
        <v>1</v>
      </c>
      <c r="Q1407" t="n">
        <v>0</v>
      </c>
      <c r="R1407" t="b">
        <v>0</v>
      </c>
      <c r="S1407" t="n">
        <v>-22.01663170643768</v>
      </c>
      <c r="T1407" t="n">
        <v>343.2890896195001</v>
      </c>
      <c r="U1407" t="n">
        <v>1353.932169459309</v>
      </c>
      <c r="V1407" t="n">
        <v>-612.4381820926237</v>
      </c>
      <c r="W1407" t="n">
        <v>4</v>
      </c>
      <c r="X1407" t="n">
        <v>1207.707495157703</v>
      </c>
      <c r="Y1407" t="b">
        <v>0</v>
      </c>
      <c r="Z1407" t="n">
        <v>1207.707495157703</v>
      </c>
      <c r="AA1407" t="b">
        <v>0</v>
      </c>
      <c r="AB1407" t="n">
        <v>-155.2835147293671</v>
      </c>
      <c r="AC1407" t="n">
        <v>-22.01663170643768</v>
      </c>
      <c r="AD1407" t="b">
        <v>0</v>
      </c>
      <c r="AE1407" t="n">
        <v>0</v>
      </c>
      <c r="AF1407" t="n">
        <v>0</v>
      </c>
      <c r="AG1407" t="n">
        <v>0.9547693417491709</v>
      </c>
      <c r="AH1407" t="n">
        <v>46.25120945089423</v>
      </c>
      <c r="AI1407" t="n">
        <v>-166.210694106116</v>
      </c>
      <c r="AJ1407" t="n">
        <v>-21.02080496188943</v>
      </c>
      <c r="AK1407" t="n">
        <v>-10.92717937674894</v>
      </c>
      <c r="AL1407" t="n">
        <v>-21.02080496188943</v>
      </c>
      <c r="AM1407" t="n">
        <v>2</v>
      </c>
      <c r="AN1407" t="n">
        <v>16.33808789952179</v>
      </c>
      <c r="AO1407" t="n">
        <v>-2.560979304333775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</row>
    <row r="1408" spans="1:49">
      <c r="A1408" t="n">
        <v>-101.3706969</v>
      </c>
      <c r="B1408" t="n">
        <v>79.92879735</v>
      </c>
      <c r="C1408" t="n">
        <v>59.9553425</v>
      </c>
      <c r="D1408" t="n">
        <v>95.2663335</v>
      </c>
      <c r="E1408" t="n">
        <v>1422.764271</v>
      </c>
      <c r="F1408" t="n">
        <v>1405</v>
      </c>
      <c r="G1408" t="n">
        <v>36.5</v>
      </c>
      <c r="H1408" t="n">
        <v>-1.569634643251178</v>
      </c>
      <c r="I1408" t="n">
        <v>2.118003103177513</v>
      </c>
      <c r="J1408" t="n">
        <v>0</v>
      </c>
      <c r="K1408" t="n">
        <v>0</v>
      </c>
      <c r="L1408" t="n">
        <v>-0.1198205770833372</v>
      </c>
      <c r="M1408" t="n">
        <v>0</v>
      </c>
      <c r="N1408" t="n">
        <v>89.93451628798387</v>
      </c>
      <c r="O1408" t="n">
        <v>-25.07569144711702</v>
      </c>
      <c r="P1408" t="b">
        <v>1</v>
      </c>
      <c r="Q1408" t="n">
        <v>0</v>
      </c>
      <c r="R1408" t="b">
        <v>0</v>
      </c>
      <c r="S1408" t="n">
        <v>-25.07569144711702</v>
      </c>
      <c r="T1408" t="n">
        <v>299.7620040935827</v>
      </c>
      <c r="U1408" t="n">
        <v>1182.26134414509</v>
      </c>
      <c r="V1408" t="n">
        <v>-798.8177669128297</v>
      </c>
      <c r="W1408" t="n">
        <v>3</v>
      </c>
      <c r="X1408" t="n">
        <v>1564.131758303954</v>
      </c>
      <c r="Y1408" t="b">
        <v>1</v>
      </c>
      <c r="Z1408" t="n">
        <v>1564.131758303954</v>
      </c>
      <c r="AA1408" t="b">
        <v>0</v>
      </c>
      <c r="AB1408" t="n">
        <v>-202.5400017527459</v>
      </c>
      <c r="AC1408" t="n">
        <v>-25.07569144711702</v>
      </c>
      <c r="AD1408" t="b">
        <v>0</v>
      </c>
      <c r="AE1408" t="n">
        <v>0</v>
      </c>
      <c r="AF1408" t="n">
        <v>-141.3674873039542</v>
      </c>
      <c r="AG1408" t="n">
        <v>0.9578905100759714</v>
      </c>
      <c r="AH1408" t="n">
        <v>46.28527093872288</v>
      </c>
      <c r="AI1408" t="n">
        <v>-146.6448568327482</v>
      </c>
      <c r="AJ1408" t="n">
        <v>-24.0197668707866</v>
      </c>
      <c r="AK1408" t="n">
        <v>55.89514491999765</v>
      </c>
      <c r="AL1408" t="n">
        <v>-21.84884100720599</v>
      </c>
      <c r="AM1408" t="n">
        <v>2</v>
      </c>
      <c r="AN1408" t="n">
        <v>17.25816180923039</v>
      </c>
      <c r="AO1408" t="n">
        <v>-2.467873137865755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</row>
    <row r="1409" spans="1:49">
      <c r="A1409" t="n">
        <v>-101.3706969</v>
      </c>
      <c r="B1409" t="n">
        <v>79.92879735</v>
      </c>
      <c r="C1409" t="n">
        <v>59.88455946</v>
      </c>
      <c r="D1409" t="n">
        <v>95.153862445</v>
      </c>
      <c r="E1409" t="n">
        <v>1369.543639</v>
      </c>
      <c r="F1409" t="n">
        <v>1406</v>
      </c>
      <c r="G1409" t="n">
        <v>31.2</v>
      </c>
      <c r="H1409" t="n">
        <v>-1.316631145103551</v>
      </c>
      <c r="I1409" t="n">
        <v>2.118003103177513</v>
      </c>
      <c r="J1409" t="n">
        <v>0</v>
      </c>
      <c r="K1409" t="n">
        <v>0</v>
      </c>
      <c r="L1409" t="n">
        <v>-0.117549422125003</v>
      </c>
      <c r="M1409" t="n">
        <v>0</v>
      </c>
      <c r="N1409" t="n">
        <v>89.96226934261928</v>
      </c>
      <c r="O1409" t="n">
        <v>-17.8124964498302</v>
      </c>
      <c r="P1409" t="b">
        <v>1</v>
      </c>
      <c r="Q1409" t="n">
        <v>0</v>
      </c>
      <c r="R1409" t="b">
        <v>0</v>
      </c>
      <c r="S1409" t="n">
        <v>-17.8124964498302</v>
      </c>
      <c r="T1409" t="n">
        <v>256.2349185676652</v>
      </c>
      <c r="U1409" t="n">
        <v>1010.590518830872</v>
      </c>
      <c r="V1409" t="n">
        <v>-663.8315046156383</v>
      </c>
      <c r="W1409" t="n">
        <v>3</v>
      </c>
      <c r="X1409" t="n">
        <v>1337.011256413243</v>
      </c>
      <c r="Y1409" t="b">
        <v>0</v>
      </c>
      <c r="Z1409" t="n">
        <v>1337.011256413243</v>
      </c>
      <c r="AA1409" t="b">
        <v>0</v>
      </c>
      <c r="AB1409" t="n">
        <v>-168.3142760181639</v>
      </c>
      <c r="AC1409" t="n">
        <v>-17.8124964498302</v>
      </c>
      <c r="AD1409" t="b">
        <v>0</v>
      </c>
      <c r="AE1409" t="n">
        <v>0</v>
      </c>
      <c r="AF1409" t="n">
        <v>0</v>
      </c>
      <c r="AG1409" t="n">
        <v>0.956568783529495</v>
      </c>
      <c r="AH1409" t="n">
        <v>46.32138802666168</v>
      </c>
      <c r="AI1409" t="n">
        <v>-121.6962828883921</v>
      </c>
      <c r="AJ1409" t="n">
        <v>-17.03887806063752</v>
      </c>
      <c r="AK1409" t="n">
        <v>46.61799312977182</v>
      </c>
      <c r="AL1409" t="n">
        <v>-17.03887806063752</v>
      </c>
      <c r="AM1409" t="n">
        <v>2</v>
      </c>
      <c r="AN1409" t="n">
        <v>12.55006232363345</v>
      </c>
      <c r="AO1409" t="n">
        <v>-2.363540111254071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</row>
    <row r="1410" spans="1:49">
      <c r="A1410" t="n">
        <v>-76.02802266499999</v>
      </c>
      <c r="B1410" t="n">
        <v>54.590001745</v>
      </c>
      <c r="C1410" t="n">
        <v>59.815611575</v>
      </c>
      <c r="D1410" t="n">
        <v>95.04430737000001</v>
      </c>
      <c r="E1410" t="n">
        <v>1299.57491</v>
      </c>
      <c r="F1410" t="n">
        <v>1407</v>
      </c>
      <c r="G1410" t="n">
        <v>27.6</v>
      </c>
      <c r="H1410" t="n">
        <v>-0.5805074430012933</v>
      </c>
      <c r="I1410" t="n">
        <v>1.588502327174198</v>
      </c>
      <c r="J1410" t="n">
        <v>0</v>
      </c>
      <c r="K1410" t="n">
        <v>0</v>
      </c>
      <c r="L1410" t="n">
        <v>-0.1139806214374969</v>
      </c>
      <c r="M1410" t="n">
        <v>0</v>
      </c>
      <c r="N1410" t="n">
        <v>89.9856233007955</v>
      </c>
      <c r="O1410" t="n">
        <v>-6.221343895785352</v>
      </c>
      <c r="P1410" t="b">
        <v>1</v>
      </c>
      <c r="Q1410" t="n">
        <v>0</v>
      </c>
      <c r="R1410" t="b">
        <v>0</v>
      </c>
      <c r="S1410" t="n">
        <v>-6.221343895785352</v>
      </c>
      <c r="T1410" t="n">
        <v>226.6693510406269</v>
      </c>
      <c r="U1410" t="n">
        <v>893.9839205042326</v>
      </c>
      <c r="V1410" t="n">
        <v>-262.0974461195747</v>
      </c>
      <c r="W1410" t="n">
        <v>3</v>
      </c>
      <c r="X1410" t="n">
        <v>1182.7407268271</v>
      </c>
      <c r="Y1410" t="b">
        <v>0</v>
      </c>
      <c r="Z1410" t="n">
        <v>1182.7407268271</v>
      </c>
      <c r="AA1410" t="b">
        <v>0</v>
      </c>
      <c r="AB1410" t="n">
        <v>-66.45472771794491</v>
      </c>
      <c r="AC1410" t="n">
        <v>-6.221343895785352</v>
      </c>
      <c r="AD1410" t="b">
        <v>0</v>
      </c>
      <c r="AE1410" t="n">
        <v>0</v>
      </c>
      <c r="AF1410" t="n">
        <v>0</v>
      </c>
      <c r="AG1410" t="n">
        <v>0.9419775438134838</v>
      </c>
      <c r="AH1410" t="n">
        <v>46.34784904861331</v>
      </c>
      <c r="AI1410" t="n">
        <v>-47.31584368143884</v>
      </c>
      <c r="AJ1410" t="n">
        <v>-5.860366242170896</v>
      </c>
      <c r="AK1410" t="n">
        <v>19.13888403650606</v>
      </c>
      <c r="AL1410" t="n">
        <v>-5.860366242170896</v>
      </c>
      <c r="AM1410" t="n">
        <v>2</v>
      </c>
      <c r="AN1410" t="n">
        <v>2.028719179409109</v>
      </c>
      <c r="AO1410" t="n">
        <v>-2.228457063426688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</row>
    <row r="1411" spans="1:49">
      <c r="A1411" t="n">
        <v>-25.342674215</v>
      </c>
      <c r="B1411" t="n">
        <v>3.91241054</v>
      </c>
      <c r="C1411" t="n">
        <v>59.748113955</v>
      </c>
      <c r="D1411" t="n">
        <v>94.937056695</v>
      </c>
      <c r="E1411" t="n">
        <v>1194.4754865</v>
      </c>
      <c r="F1411" t="n">
        <v>1408</v>
      </c>
      <c r="G1411" t="n">
        <v>26.9</v>
      </c>
      <c r="H1411" t="n">
        <v>0.05532758377539304</v>
      </c>
      <c r="I1411" t="n">
        <v>0.5295007755854418</v>
      </c>
      <c r="J1411" t="n">
        <v>0</v>
      </c>
      <c r="K1411" t="n">
        <v>0</v>
      </c>
      <c r="L1411" t="n">
        <v>-0.1064786318333374</v>
      </c>
      <c r="M1411" t="n">
        <v>0</v>
      </c>
      <c r="N1411" t="n">
        <v>89.99577996959498</v>
      </c>
      <c r="O1411" t="n">
        <v>2.001096045067207</v>
      </c>
      <c r="P1411" t="b">
        <v>1</v>
      </c>
      <c r="Q1411" t="n">
        <v>0</v>
      </c>
      <c r="R1411" t="b">
        <v>0</v>
      </c>
      <c r="S1411" t="n">
        <v>2.001096045067207</v>
      </c>
      <c r="T1411" t="n">
        <v>220.9204906881472</v>
      </c>
      <c r="U1411" t="n">
        <v>871.3104152740526</v>
      </c>
      <c r="V1411" t="n">
        <v>86.4974524134104</v>
      </c>
      <c r="W1411" t="n">
        <v>3</v>
      </c>
      <c r="X1411" t="n">
        <v>1152.743679407572</v>
      </c>
      <c r="Y1411" t="b">
        <v>0</v>
      </c>
      <c r="Z1411" t="n">
        <v>1152.743679407572</v>
      </c>
      <c r="AA1411" t="b">
        <v>0</v>
      </c>
      <c r="AB1411" t="n">
        <v>21.93140274173692</v>
      </c>
      <c r="AC1411" t="n">
        <v>2.001096045067207</v>
      </c>
      <c r="AD1411" t="b">
        <v>0</v>
      </c>
      <c r="AE1411" t="n">
        <v>0</v>
      </c>
      <c r="AF1411" t="n">
        <v>0</v>
      </c>
      <c r="AG1411" t="n">
        <v>0.8744966508158774</v>
      </c>
      <c r="AH1411" t="n">
        <v>46.3601960115989</v>
      </c>
      <c r="AI1411" t="n">
        <v>18.95607487664674</v>
      </c>
      <c r="AJ1411" t="n">
        <v>2.288283257803502</v>
      </c>
      <c r="AK1411" t="n">
        <v>2.379050884404172</v>
      </c>
      <c r="AL1411" t="n">
        <v>2.288283257803502</v>
      </c>
      <c r="AM1411" t="n">
        <v>1</v>
      </c>
      <c r="AN1411" t="n">
        <v>0</v>
      </c>
      <c r="AO1411" t="n">
        <v>2.819835789585399</v>
      </c>
      <c r="AP1411" t="n">
        <v>0</v>
      </c>
      <c r="AQ1411" t="n">
        <v>0.9090966110383254</v>
      </c>
      <c r="AR1411" t="n">
        <v>1</v>
      </c>
      <c r="AS1411" t="n">
        <v>0</v>
      </c>
      <c r="AT1411" t="n">
        <v>0</v>
      </c>
      <c r="AU1411" t="n">
        <v>0</v>
      </c>
      <c r="AV1411" t="n">
        <v>0.9223895552755764</v>
      </c>
      <c r="AW1411" t="n">
        <v>0.2899836170633198</v>
      </c>
    </row>
    <row r="1412" spans="1:49">
      <c r="A1412" t="n">
        <v>0</v>
      </c>
      <c r="B1412" t="n">
        <v>-21.42638506</v>
      </c>
      <c r="C1412" t="n">
        <v>59.6814599</v>
      </c>
      <c r="D1412" t="n">
        <v>94.831146405</v>
      </c>
      <c r="E1412" t="n">
        <v>1234.142406</v>
      </c>
      <c r="F1412" t="n">
        <v>1409</v>
      </c>
      <c r="G1412" t="n">
        <v>27.3</v>
      </c>
      <c r="H1412" t="n">
        <v>0.1091971078997251</v>
      </c>
      <c r="I1412" t="n">
        <v>-0</v>
      </c>
      <c r="J1412" t="n">
        <v>0</v>
      </c>
      <c r="K1412" t="n">
        <v>0</v>
      </c>
      <c r="L1412" t="n">
        <v>-0.0938253763333361</v>
      </c>
      <c r="M1412" t="n">
        <v>0</v>
      </c>
      <c r="N1412" t="n">
        <v>89.99273934901859</v>
      </c>
      <c r="O1412" t="n">
        <v>2.73079718901067</v>
      </c>
      <c r="P1412" t="b">
        <v>1</v>
      </c>
      <c r="Q1412" t="n">
        <v>0</v>
      </c>
      <c r="R1412" t="b">
        <v>0</v>
      </c>
      <c r="S1412" t="n">
        <v>2.73079718901067</v>
      </c>
      <c r="T1412" t="n">
        <v>224.2055537467071</v>
      </c>
      <c r="U1412" t="n">
        <v>884.2667039770126</v>
      </c>
      <c r="V1412" t="n">
        <v>116.3093056214405</v>
      </c>
      <c r="W1412" t="n">
        <v>3</v>
      </c>
      <c r="X1412" t="n">
        <v>1169.884849361588</v>
      </c>
      <c r="Y1412" t="b">
        <v>0</v>
      </c>
      <c r="Z1412" t="n">
        <v>1169.884849361588</v>
      </c>
      <c r="AA1412" t="b">
        <v>0</v>
      </c>
      <c r="AB1412" t="n">
        <v>29.49018905208938</v>
      </c>
      <c r="AC1412" t="n">
        <v>2.73079718901067</v>
      </c>
      <c r="AD1412" t="b">
        <v>0</v>
      </c>
      <c r="AE1412" t="n">
        <v>0</v>
      </c>
      <c r="AF1412" t="n">
        <v>0</v>
      </c>
      <c r="AG1412" t="n">
        <v>0.8961194283602431</v>
      </c>
      <c r="AH1412" t="n">
        <v>46.36878620769016</v>
      </c>
      <c r="AI1412" t="n">
        <v>24.87435449358519</v>
      </c>
      <c r="AJ1412" t="n">
        <v>3.047358535689375</v>
      </c>
      <c r="AK1412" t="n">
        <v>2.583962163963587</v>
      </c>
      <c r="AL1412" t="n">
        <v>3.047358535689375</v>
      </c>
      <c r="AM1412" t="n">
        <v>0</v>
      </c>
      <c r="AN1412" t="n">
        <v>0</v>
      </c>
      <c r="AO1412" t="n">
        <v>3.052180065581156</v>
      </c>
      <c r="AP1412" t="n">
        <v>0</v>
      </c>
      <c r="AQ1412" t="n">
        <v>0.9611803773588714</v>
      </c>
      <c r="AR1412" t="n">
        <v>1</v>
      </c>
      <c r="AS1412" t="n">
        <v>0</v>
      </c>
      <c r="AT1412" t="n">
        <v>0</v>
      </c>
      <c r="AU1412" t="n">
        <v>0</v>
      </c>
      <c r="AV1412" t="n">
        <v>0.9746315915476633</v>
      </c>
      <c r="AW1412" t="n">
        <v>0.3064076263707613</v>
      </c>
    </row>
    <row r="1413" spans="1:49">
      <c r="A1413" t="n">
        <v>0</v>
      </c>
      <c r="B1413" t="n">
        <v>-21.42638506</v>
      </c>
      <c r="C1413" t="n">
        <v>59.61539098999999</v>
      </c>
      <c r="D1413" t="n">
        <v>94.72616589500001</v>
      </c>
      <c r="E1413" t="n">
        <v>1294.780605</v>
      </c>
      <c r="F1413" t="n">
        <v>1410</v>
      </c>
      <c r="G1413" t="n">
        <v>27.5</v>
      </c>
      <c r="H1413" t="n">
        <v>0.007883984625710383</v>
      </c>
      <c r="I1413" t="n">
        <v>-0</v>
      </c>
      <c r="J1413" t="n">
        <v>0</v>
      </c>
      <c r="K1413" t="n">
        <v>0</v>
      </c>
      <c r="L1413" t="n">
        <v>-0.08199433387499688</v>
      </c>
      <c r="M1413" t="n">
        <v>0</v>
      </c>
      <c r="N1413" t="n">
        <v>89.98529963198386</v>
      </c>
      <c r="O1413" t="n">
        <v>1.438415195718988</v>
      </c>
      <c r="P1413" t="b">
        <v>1</v>
      </c>
      <c r="Q1413" t="n">
        <v>0</v>
      </c>
      <c r="R1413" t="b">
        <v>0</v>
      </c>
      <c r="S1413" t="n">
        <v>1.438415195718988</v>
      </c>
      <c r="T1413" t="n">
        <v>225.848085275987</v>
      </c>
      <c r="U1413" t="n">
        <v>890.7448483284926</v>
      </c>
      <c r="V1413" t="n">
        <v>60.81899388363258</v>
      </c>
      <c r="W1413" t="n">
        <v>3</v>
      </c>
      <c r="X1413" t="n">
        <v>1178.455434338596</v>
      </c>
      <c r="Y1413" t="b">
        <v>0</v>
      </c>
      <c r="Z1413" t="n">
        <v>1178.455434338596</v>
      </c>
      <c r="AA1413" t="b">
        <v>0</v>
      </c>
      <c r="AB1413" t="n">
        <v>15.42063739443017</v>
      </c>
      <c r="AC1413" t="n">
        <v>1.438415195718988</v>
      </c>
      <c r="AD1413" t="b">
        <v>0</v>
      </c>
      <c r="AE1413" t="n">
        <v>0</v>
      </c>
      <c r="AF1413" t="n">
        <v>0</v>
      </c>
      <c r="AG1413" t="n">
        <v>0.8400186591202914</v>
      </c>
      <c r="AH1413" t="n">
        <v>46.37848915351344</v>
      </c>
      <c r="AI1413" t="n">
        <v>13.87565675030018</v>
      </c>
      <c r="AJ1413" t="n">
        <v>1.712361005439291</v>
      </c>
      <c r="AK1413" t="n">
        <v>2.219846172499604</v>
      </c>
      <c r="AL1413" t="n">
        <v>1.712361005439291</v>
      </c>
      <c r="AM1413" t="n">
        <v>0</v>
      </c>
      <c r="AN1413" t="n">
        <v>0</v>
      </c>
      <c r="AO1413" t="n">
        <v>1.712770715889738</v>
      </c>
      <c r="AP1413" t="n">
        <v>0</v>
      </c>
      <c r="AQ1413" t="n">
        <v>0.7227537938154188</v>
      </c>
      <c r="AR1413" t="n">
        <v>1</v>
      </c>
      <c r="AS1413" t="n">
        <v>0</v>
      </c>
      <c r="AT1413" t="n">
        <v>0</v>
      </c>
      <c r="AU1413" t="n">
        <v>0</v>
      </c>
      <c r="AV1413" t="n">
        <v>0.736815927461595</v>
      </c>
      <c r="AW1413" t="n">
        <v>0.2316424189033047</v>
      </c>
    </row>
    <row r="1414" spans="1:49">
      <c r="A1414" t="n">
        <v>0</v>
      </c>
      <c r="B1414" t="n">
        <v>-21.42638506</v>
      </c>
      <c r="C1414" t="n">
        <v>59.55457048</v>
      </c>
      <c r="D1414" t="n">
        <v>94.629524855</v>
      </c>
      <c r="E1414" t="n">
        <v>1204.902957</v>
      </c>
      <c r="F1414" t="n">
        <v>1411</v>
      </c>
      <c r="G1414" t="n">
        <v>27.4</v>
      </c>
      <c r="H1414" t="n">
        <v>-0.05739971306923142</v>
      </c>
      <c r="I1414" t="n">
        <v>-0</v>
      </c>
      <c r="J1414" t="n">
        <v>0</v>
      </c>
      <c r="K1414" t="n">
        <v>0</v>
      </c>
      <c r="L1414" t="n">
        <v>-0.07556082397916913</v>
      </c>
      <c r="M1414" t="n">
        <v>0</v>
      </c>
      <c r="N1414" t="n">
        <v>89.97785991494914</v>
      </c>
      <c r="O1414" t="n">
        <v>0.5872931788400692</v>
      </c>
      <c r="P1414" t="b">
        <v>1</v>
      </c>
      <c r="Q1414" t="n">
        <v>0</v>
      </c>
      <c r="R1414" t="b">
        <v>0</v>
      </c>
      <c r="S1414" t="n">
        <v>0.5872931788400692</v>
      </c>
      <c r="T1414" t="n">
        <v>225.026819511347</v>
      </c>
      <c r="U1414" t="n">
        <v>887.5057761527526</v>
      </c>
      <c r="V1414" t="n">
        <v>24.92252594411385</v>
      </c>
      <c r="W1414" t="n">
        <v>3</v>
      </c>
      <c r="X1414" t="n">
        <v>1174.170141850092</v>
      </c>
      <c r="Y1414" t="b">
        <v>0</v>
      </c>
      <c r="Z1414" t="n">
        <v>1174.170141850092</v>
      </c>
      <c r="AA1414" t="b">
        <v>0</v>
      </c>
      <c r="AB1414" t="n">
        <v>6.319098870211423</v>
      </c>
      <c r="AC1414" t="n">
        <v>0.5872931788400692</v>
      </c>
      <c r="AD1414" t="b">
        <v>0</v>
      </c>
      <c r="AE1414" t="n">
        <v>0</v>
      </c>
      <c r="AF1414" t="n">
        <v>0</v>
      </c>
      <c r="AG1414" t="n">
        <v>0.7069417548665746</v>
      </c>
      <c r="AH1414" t="n">
        <v>46.38636021714628</v>
      </c>
      <c r="AI1414" t="n">
        <v>6.756342741011341</v>
      </c>
      <c r="AJ1414" t="n">
        <v>0.8307518615178029</v>
      </c>
      <c r="AK1414" t="n">
        <v>1.980001947200742</v>
      </c>
      <c r="AL1414" t="n">
        <v>0.8307518615178029</v>
      </c>
      <c r="AM1414" t="n">
        <v>0</v>
      </c>
      <c r="AN1414" t="n">
        <v>0</v>
      </c>
      <c r="AO1414" t="n">
        <v>0.8402780863951564</v>
      </c>
      <c r="AP1414" t="n">
        <v>0</v>
      </c>
      <c r="AQ1414" t="n">
        <v>0.5367133755600253</v>
      </c>
      <c r="AR1414" t="n">
        <v>1</v>
      </c>
      <c r="AS1414" t="n">
        <v>0</v>
      </c>
      <c r="AT1414" t="n">
        <v>0</v>
      </c>
      <c r="AU1414" t="n">
        <v>0</v>
      </c>
      <c r="AV1414" t="n">
        <v>0.5504756536064555</v>
      </c>
      <c r="AW1414" t="n">
        <v>0.1730602002430565</v>
      </c>
    </row>
    <row r="1415" spans="1:49">
      <c r="A1415" t="n">
        <v>0</v>
      </c>
      <c r="B1415" t="n">
        <v>-21.42638506</v>
      </c>
      <c r="C1415" t="n">
        <v>59.508810705</v>
      </c>
      <c r="D1415" t="n">
        <v>94.55681463499999</v>
      </c>
      <c r="E1415" t="n">
        <v>1153.7897065</v>
      </c>
      <c r="F1415" t="n">
        <v>1412</v>
      </c>
      <c r="G1415" t="n">
        <v>27.1</v>
      </c>
      <c r="H1415" t="n">
        <v>-0.1116184656821204</v>
      </c>
      <c r="I1415" t="n">
        <v>-0</v>
      </c>
      <c r="J1415" t="n">
        <v>0</v>
      </c>
      <c r="K1415" t="n">
        <v>0</v>
      </c>
      <c r="L1415" t="n">
        <v>-0.07388500210416199</v>
      </c>
      <c r="M1415" t="n">
        <v>0</v>
      </c>
      <c r="N1415" t="n">
        <v>89.97042019791441</v>
      </c>
      <c r="O1415" t="n">
        <v>-0.1170322975723041</v>
      </c>
      <c r="P1415" t="b">
        <v>1</v>
      </c>
      <c r="Q1415" t="n">
        <v>0</v>
      </c>
      <c r="R1415" t="b">
        <v>0</v>
      </c>
      <c r="S1415" t="n">
        <v>-0.1170322975723041</v>
      </c>
      <c r="T1415" t="n">
        <v>222.5630222174272</v>
      </c>
      <c r="U1415" t="n">
        <v>877.7885596255328</v>
      </c>
      <c r="V1415" t="n">
        <v>-5.021391731957351</v>
      </c>
      <c r="W1415" t="n">
        <v>3</v>
      </c>
      <c r="X1415" t="n">
        <v>1161.31426438458</v>
      </c>
      <c r="Y1415" t="b">
        <v>0</v>
      </c>
      <c r="Z1415" t="n">
        <v>1161.31426438458</v>
      </c>
      <c r="AA1415" t="b">
        <v>0</v>
      </c>
      <c r="AB1415" t="n">
        <v>-1.273172345830971</v>
      </c>
      <c r="AC1415" t="n">
        <v>-0.1170322975723041</v>
      </c>
      <c r="AD1415" t="b">
        <v>0</v>
      </c>
      <c r="AE1415" t="n">
        <v>0</v>
      </c>
      <c r="AF1415" t="n">
        <v>0</v>
      </c>
      <c r="AG1415" t="n">
        <v>0</v>
      </c>
      <c r="AH1415" t="n">
        <v>46.39224714522389</v>
      </c>
      <c r="AI1415" t="n">
        <v>0.3003729241907246</v>
      </c>
      <c r="AJ1415" t="n">
        <v>0.03652911587506535</v>
      </c>
      <c r="AK1415" t="n">
        <v>1.573545270021696</v>
      </c>
      <c r="AL1415" t="n">
        <v>0.03652911587506535</v>
      </c>
      <c r="AM1415" t="n">
        <v>0</v>
      </c>
      <c r="AN1415" t="n">
        <v>0</v>
      </c>
      <c r="AO1415" t="n">
        <v>0.03758750482851304</v>
      </c>
      <c r="AP1415" t="n">
        <v>0</v>
      </c>
      <c r="AQ1415" t="n">
        <v>0.3717898328659629</v>
      </c>
      <c r="AR1415" t="n">
        <v>1</v>
      </c>
      <c r="AS1415" t="n">
        <v>0</v>
      </c>
      <c r="AT1415" t="n">
        <v>0</v>
      </c>
      <c r="AU1415" t="n">
        <v>0</v>
      </c>
      <c r="AV1415" t="n">
        <v>0.3854006037476534</v>
      </c>
      <c r="AW1415" t="n">
        <v>0.1211634069942845</v>
      </c>
    </row>
    <row r="1416" spans="1:49">
      <c r="A1416" t="n">
        <v>0</v>
      </c>
      <c r="B1416" t="n">
        <v>-21.42638506</v>
      </c>
      <c r="C1416" t="n">
        <v>59.48135474</v>
      </c>
      <c r="D1416" t="n">
        <v>94.51318834</v>
      </c>
      <c r="E1416" t="n">
        <v>1157.9077775</v>
      </c>
      <c r="F1416" t="n">
        <v>1413</v>
      </c>
      <c r="G1416" t="n">
        <v>26.7</v>
      </c>
      <c r="H1416" t="n">
        <v>-0.07945975753562262</v>
      </c>
      <c r="I1416" t="n">
        <v>-0</v>
      </c>
      <c r="J1416" t="n">
        <v>0</v>
      </c>
      <c r="K1416" t="n">
        <v>0</v>
      </c>
      <c r="L1416" t="n">
        <v>-0.07448339058332759</v>
      </c>
      <c r="M1416" t="n">
        <v>0</v>
      </c>
      <c r="N1416" t="n">
        <v>89.96298048087968</v>
      </c>
      <c r="O1416" t="n">
        <v>0.2845222533850526</v>
      </c>
      <c r="P1416" t="b">
        <v>1</v>
      </c>
      <c r="Q1416" t="n">
        <v>0</v>
      </c>
      <c r="R1416" t="b">
        <v>0</v>
      </c>
      <c r="S1416" t="n">
        <v>0.2845222533850526</v>
      </c>
      <c r="T1416" t="n">
        <v>219.2779591588673</v>
      </c>
      <c r="U1416" t="n">
        <v>864.8322709225728</v>
      </c>
      <c r="V1416" t="n">
        <v>12.39060867391642</v>
      </c>
      <c r="W1416" t="n">
        <v>3</v>
      </c>
      <c r="X1416" t="n">
        <v>1144.173094430564</v>
      </c>
      <c r="Y1416" t="b">
        <v>0</v>
      </c>
      <c r="Z1416" t="n">
        <v>1144.173094430564</v>
      </c>
      <c r="AA1416" t="b">
        <v>0</v>
      </c>
      <c r="AB1416" t="n">
        <v>3.141635059309438</v>
      </c>
      <c r="AC1416" t="n">
        <v>0.2845222533850526</v>
      </c>
      <c r="AD1416" t="b">
        <v>0</v>
      </c>
      <c r="AE1416" t="n">
        <v>0</v>
      </c>
      <c r="AF1416" t="n">
        <v>0</v>
      </c>
      <c r="AG1416" t="n">
        <v>0.5576368436210991</v>
      </c>
      <c r="AH1416" t="n">
        <v>46.39224714522389</v>
      </c>
      <c r="AI1416" t="n">
        <v>4.258380165555632</v>
      </c>
      <c r="AJ1416" t="n">
        <v>0.5102285773254585</v>
      </c>
      <c r="AK1416" t="n">
        <v>1.883750491096495</v>
      </c>
      <c r="AL1416" t="n">
        <v>0.5102285773254585</v>
      </c>
      <c r="AM1416" t="n">
        <v>0</v>
      </c>
      <c r="AN1416" t="n">
        <v>0</v>
      </c>
      <c r="AO1416" t="n">
        <v>0.5103607729057983</v>
      </c>
      <c r="AP1416" t="n">
        <v>0</v>
      </c>
      <c r="AQ1416" t="n">
        <v>0.4619043199769741</v>
      </c>
      <c r="AR1416" t="n">
        <v>1</v>
      </c>
      <c r="AS1416" t="n">
        <v>0</v>
      </c>
      <c r="AT1416" t="n">
        <v>0</v>
      </c>
      <c r="AU1416" t="n">
        <v>0</v>
      </c>
      <c r="AV1416" t="n">
        <v>0.4754361439841855</v>
      </c>
      <c r="AW1416" t="n">
        <v>0.1494690523398016</v>
      </c>
    </row>
    <row r="1417" spans="1:49">
      <c r="A1417" t="n">
        <v>0</v>
      </c>
      <c r="B1417" t="n">
        <v>-21.42638506</v>
      </c>
      <c r="C1417" t="n">
        <v>59.45967479</v>
      </c>
      <c r="D1417" t="n">
        <v>94.478739875</v>
      </c>
      <c r="E1417" t="n">
        <v>1170.39854</v>
      </c>
      <c r="F1417" t="n">
        <v>1414</v>
      </c>
      <c r="G1417" t="n">
        <v>26.8</v>
      </c>
      <c r="H1417" t="n">
        <v>0.1794574958246122</v>
      </c>
      <c r="I1417" t="n">
        <v>-0</v>
      </c>
      <c r="J1417" t="n">
        <v>0</v>
      </c>
      <c r="K1417" t="n">
        <v>0</v>
      </c>
      <c r="L1417" t="n">
        <v>-0.06949620499999926</v>
      </c>
      <c r="M1417" t="n">
        <v>0</v>
      </c>
      <c r="N1417" t="n">
        <v>89.95554076384495</v>
      </c>
      <c r="O1417" t="n">
        <v>3.562744693190357</v>
      </c>
      <c r="P1417" t="b">
        <v>1</v>
      </c>
      <c r="Q1417" t="n">
        <v>0</v>
      </c>
      <c r="R1417" t="b">
        <v>0</v>
      </c>
      <c r="S1417" t="n">
        <v>3.562744693190357</v>
      </c>
      <c r="T1417" t="n">
        <v>220.0992249235073</v>
      </c>
      <c r="U1417" t="n">
        <v>868.0713430983128</v>
      </c>
      <c r="V1417" t="n">
        <v>154.5744004576282</v>
      </c>
      <c r="W1417" t="n">
        <v>3</v>
      </c>
      <c r="X1417" t="n">
        <v>1148.458386919068</v>
      </c>
      <c r="Y1417" t="b">
        <v>0</v>
      </c>
      <c r="Z1417" t="n">
        <v>1148.458386919068</v>
      </c>
      <c r="AA1417" t="b">
        <v>0</v>
      </c>
      <c r="AB1417" t="n">
        <v>39.19229220528099</v>
      </c>
      <c r="AC1417" t="n">
        <v>3.562744693190357</v>
      </c>
      <c r="AD1417" t="b">
        <v>0</v>
      </c>
      <c r="AE1417" t="n">
        <v>0</v>
      </c>
      <c r="AF1417" t="n">
        <v>0</v>
      </c>
      <c r="AG1417" t="n">
        <v>0.9128675512589473</v>
      </c>
      <c r="AH1417" t="n">
        <v>46.39655216366693</v>
      </c>
      <c r="AI1417" t="n">
        <v>32.45137105734017</v>
      </c>
      <c r="AJ1417" t="n">
        <v>3.902805711821973</v>
      </c>
      <c r="AK1417" t="n">
        <v>2.827567425230573</v>
      </c>
      <c r="AL1417" t="n">
        <v>3.902805711821973</v>
      </c>
      <c r="AM1417" t="n">
        <v>0</v>
      </c>
      <c r="AN1417" t="n">
        <v>0</v>
      </c>
      <c r="AO1417" t="n">
        <v>3.902904331436668</v>
      </c>
      <c r="AP1417" t="n">
        <v>0</v>
      </c>
      <c r="AQ1417" t="n">
        <v>1.113581389066144</v>
      </c>
      <c r="AR1417" t="n">
        <v>1</v>
      </c>
      <c r="AS1417" t="n">
        <v>0</v>
      </c>
      <c r="AT1417" t="n">
        <v>0</v>
      </c>
      <c r="AU1417" t="n">
        <v>0</v>
      </c>
      <c r="AV1417" t="n">
        <v>1.126588513216269</v>
      </c>
      <c r="AW1417" t="n">
        <v>0.3541803028188428</v>
      </c>
    </row>
    <row r="1418" spans="1:49">
      <c r="A1418" t="n">
        <v>0</v>
      </c>
      <c r="B1418" t="n">
        <v>-21.42638506</v>
      </c>
      <c r="C1418" t="n">
        <v>59.430779745</v>
      </c>
      <c r="D1418" t="n">
        <v>94.43282696</v>
      </c>
      <c r="E1418" t="n">
        <v>1172.253166</v>
      </c>
      <c r="F1418" t="n">
        <v>1415</v>
      </c>
      <c r="G1418" t="n">
        <v>28.2</v>
      </c>
      <c r="H1418" t="n">
        <v>0.6116297742371724</v>
      </c>
      <c r="I1418" t="n">
        <v>-0</v>
      </c>
      <c r="J1418" t="n">
        <v>0</v>
      </c>
      <c r="K1418" t="n">
        <v>0</v>
      </c>
      <c r="L1418" t="n">
        <v>-0.05170750535416452</v>
      </c>
      <c r="M1418" t="n">
        <v>0</v>
      </c>
      <c r="N1418" t="n">
        <v>89.94810104681022</v>
      </c>
      <c r="O1418" t="n">
        <v>9.523060252875917</v>
      </c>
      <c r="P1418" t="b">
        <v>1</v>
      </c>
      <c r="Q1418" t="n">
        <v>0</v>
      </c>
      <c r="R1418" t="b">
        <v>0</v>
      </c>
      <c r="S1418" t="n">
        <v>9.523060252875917</v>
      </c>
      <c r="T1418" t="n">
        <v>231.5969456284666</v>
      </c>
      <c r="U1418" t="n">
        <v>913.4183535586723</v>
      </c>
      <c r="V1418" t="n">
        <v>392.6585754818856</v>
      </c>
      <c r="W1418" t="n">
        <v>3</v>
      </c>
      <c r="X1418" t="n">
        <v>1208.452481758123</v>
      </c>
      <c r="Y1418" t="b">
        <v>0</v>
      </c>
      <c r="Z1418" t="n">
        <v>1208.452481758123</v>
      </c>
      <c r="AA1418" t="b">
        <v>0</v>
      </c>
      <c r="AB1418" t="n">
        <v>99.5584623432773</v>
      </c>
      <c r="AC1418" t="n">
        <v>9.523060252875917</v>
      </c>
      <c r="AD1418" t="b">
        <v>0</v>
      </c>
      <c r="AE1418" t="n">
        <v>0</v>
      </c>
      <c r="AF1418" t="n">
        <v>0</v>
      </c>
      <c r="AG1418" t="n">
        <v>0.9443939515976615</v>
      </c>
      <c r="AH1418" t="n">
        <v>46.40717020593565</v>
      </c>
      <c r="AI1418" t="n">
        <v>79.68290141924763</v>
      </c>
      <c r="AJ1418" t="n">
        <v>10.08377937699141</v>
      </c>
      <c r="AK1418" t="n">
        <v>4.430851273157444</v>
      </c>
      <c r="AL1418" t="n">
        <v>10.08377937699141</v>
      </c>
      <c r="AM1418" t="n">
        <v>0</v>
      </c>
      <c r="AN1418" t="n">
        <v>0</v>
      </c>
      <c r="AO1418" t="n">
        <v>10.08380430234783</v>
      </c>
      <c r="AP1418" t="n">
        <v>0</v>
      </c>
      <c r="AQ1418" t="n">
        <v>2.351898079939401</v>
      </c>
      <c r="AR1418" t="n">
        <v>1</v>
      </c>
      <c r="AS1418" t="n">
        <v>0</v>
      </c>
      <c r="AT1418" t="n">
        <v>0</v>
      </c>
      <c r="AU1418" t="n">
        <v>0</v>
      </c>
      <c r="AV1418" t="n">
        <v>2.364816874221757</v>
      </c>
      <c r="AW1418" t="n">
        <v>0.7434582785082809</v>
      </c>
    </row>
    <row r="1419" spans="1:49">
      <c r="A1419" t="n">
        <v>0</v>
      </c>
      <c r="B1419" t="n">
        <v>-21.42638506</v>
      </c>
      <c r="C1419" t="n">
        <v>59.393667525</v>
      </c>
      <c r="D1419" t="n">
        <v>94.37385731500001</v>
      </c>
      <c r="E1419" t="n">
        <v>1163.1866125</v>
      </c>
      <c r="F1419" t="n">
        <v>1416</v>
      </c>
      <c r="G1419" t="n">
        <v>31.1</v>
      </c>
      <c r="H1419" t="n">
        <v>0.9573567405600336</v>
      </c>
      <c r="I1419" t="n">
        <v>-0</v>
      </c>
      <c r="J1419" t="n">
        <v>0</v>
      </c>
      <c r="K1419" t="n">
        <v>0</v>
      </c>
      <c r="L1419" t="n">
        <v>-0.02617501549999868</v>
      </c>
      <c r="M1419" t="n">
        <v>0</v>
      </c>
      <c r="N1419" t="n">
        <v>89.94066132977549</v>
      </c>
      <c r="O1419" t="n">
        <v>15.62898571644397</v>
      </c>
      <c r="P1419" t="b">
        <v>1</v>
      </c>
      <c r="Q1419" t="n">
        <v>0</v>
      </c>
      <c r="R1419" t="b">
        <v>0</v>
      </c>
      <c r="S1419" t="n">
        <v>15.62898571644397</v>
      </c>
      <c r="T1419" t="n">
        <v>255.4136528030253</v>
      </c>
      <c r="U1419" t="n">
        <v>1007.351446655132</v>
      </c>
      <c r="V1419" t="n">
        <v>584.3298441535516</v>
      </c>
      <c r="W1419" t="n">
        <v>3</v>
      </c>
      <c r="X1419" t="n">
        <v>1332.725963924739</v>
      </c>
      <c r="Y1419" t="b">
        <v>0</v>
      </c>
      <c r="Z1419" t="n">
        <v>1332.725963924739</v>
      </c>
      <c r="AA1419" t="b">
        <v>0</v>
      </c>
      <c r="AB1419" t="n">
        <v>148.156654197148</v>
      </c>
      <c r="AC1419" t="n">
        <v>15.62898571644397</v>
      </c>
      <c r="AD1419" t="b">
        <v>0</v>
      </c>
      <c r="AE1419" t="n">
        <v>0</v>
      </c>
      <c r="AF1419" t="n">
        <v>0</v>
      </c>
      <c r="AG1419" t="n">
        <v>0.9511272782405455</v>
      </c>
      <c r="AH1419" t="n">
        <v>46.42528270575186</v>
      </c>
      <c r="AI1419" t="n">
        <v>117.7396336789592</v>
      </c>
      <c r="AJ1419" t="n">
        <v>16.432065480611</v>
      </c>
      <c r="AK1419" t="n">
        <v>5.75425635685184</v>
      </c>
      <c r="AL1419" t="n">
        <v>16.432065480611</v>
      </c>
      <c r="AM1419" t="n">
        <v>0</v>
      </c>
      <c r="AN1419" t="n">
        <v>0</v>
      </c>
      <c r="AO1419" t="n">
        <v>13.6146097045521</v>
      </c>
      <c r="AP1419" t="n">
        <v>2.844801566853306</v>
      </c>
      <c r="AQ1419" t="n">
        <v>3.101051344407288</v>
      </c>
      <c r="AR1419" t="n">
        <v>1</v>
      </c>
      <c r="AS1419" t="n">
        <v>0</v>
      </c>
      <c r="AT1419" t="n">
        <v>0</v>
      </c>
      <c r="AU1419" t="n">
        <v>0</v>
      </c>
      <c r="AV1419" t="n">
        <v>3.114750664936316</v>
      </c>
      <c r="AW1419" t="n">
        <v>0.9792247309205079</v>
      </c>
    </row>
    <row r="1420" spans="1:49">
      <c r="A1420" t="n">
        <v>0</v>
      </c>
      <c r="B1420" t="n">
        <v>-21.42638506</v>
      </c>
      <c r="C1420" t="n">
        <v>59.358782675</v>
      </c>
      <c r="D1420" t="n">
        <v>94.31842685500001</v>
      </c>
      <c r="E1420" t="n">
        <v>1411.13103</v>
      </c>
      <c r="F1420" t="n">
        <v>1417</v>
      </c>
      <c r="G1420" t="n">
        <v>34.8</v>
      </c>
      <c r="H1420" t="n">
        <v>1.05894326352269</v>
      </c>
      <c r="I1420" t="n">
        <v>-0</v>
      </c>
      <c r="J1420" t="n">
        <v>0</v>
      </c>
      <c r="K1420" t="n">
        <v>0</v>
      </c>
      <c r="L1420" t="n">
        <v>0.009484499312500172</v>
      </c>
      <c r="M1420" t="n">
        <v>0</v>
      </c>
      <c r="N1420" t="n">
        <v>89.93322161274077</v>
      </c>
      <c r="O1420" t="n">
        <v>19.23669693838251</v>
      </c>
      <c r="P1420" t="b">
        <v>1</v>
      </c>
      <c r="Q1420" t="n">
        <v>0</v>
      </c>
      <c r="R1420" t="b">
        <v>0</v>
      </c>
      <c r="S1420" t="n">
        <v>19.23669693838251</v>
      </c>
      <c r="T1420" t="n">
        <v>285.8004860947035</v>
      </c>
      <c r="U1420" t="n">
        <v>1127.197117157511</v>
      </c>
      <c r="V1420" t="n">
        <v>642.7453182475979</v>
      </c>
      <c r="W1420" t="n">
        <v>3</v>
      </c>
      <c r="X1420" t="n">
        <v>1491.281785999386</v>
      </c>
      <c r="Y1420" t="b">
        <v>0</v>
      </c>
      <c r="Z1420" t="n">
        <v>1491.281785999386</v>
      </c>
      <c r="AA1420" t="b">
        <v>0</v>
      </c>
      <c r="AB1420" t="n">
        <v>162.9678798802226</v>
      </c>
      <c r="AC1420" t="n">
        <v>19.23669693838251</v>
      </c>
      <c r="AD1420" t="b">
        <v>0</v>
      </c>
      <c r="AE1420" t="n">
        <v>0</v>
      </c>
      <c r="AF1420" t="n">
        <v>0</v>
      </c>
      <c r="AG1420" t="n">
        <v>0.9520101307222841</v>
      </c>
      <c r="AH1420" t="n">
        <v>46.45140895998904</v>
      </c>
      <c r="AI1420" t="n">
        <v>129.38996683875</v>
      </c>
      <c r="AJ1420" t="n">
        <v>20.20639940437162</v>
      </c>
      <c r="AK1420" t="n">
        <v>6.209407594439611</v>
      </c>
      <c r="AL1420" t="n">
        <v>20.20639940437162</v>
      </c>
      <c r="AM1420" t="n">
        <v>0</v>
      </c>
      <c r="AN1420" t="n">
        <v>0</v>
      </c>
      <c r="AO1420" t="n">
        <v>20.37856478378131</v>
      </c>
      <c r="AP1420" t="n">
        <v>0</v>
      </c>
      <c r="AQ1420" t="n">
        <v>4.421296229865908</v>
      </c>
      <c r="AR1420" t="n">
        <v>1</v>
      </c>
      <c r="AS1420" t="n">
        <v>0</v>
      </c>
      <c r="AT1420" t="n">
        <v>0</v>
      </c>
      <c r="AU1420" t="n">
        <v>0</v>
      </c>
      <c r="AV1420" t="n">
        <v>4.434354524290896</v>
      </c>
      <c r="AW1420" t="n">
        <v>1.39408578180484</v>
      </c>
    </row>
    <row r="1421" spans="1:49">
      <c r="A1421" t="n">
        <v>0</v>
      </c>
      <c r="B1421" t="n">
        <v>-21.42638506</v>
      </c>
      <c r="C1421" t="n">
        <v>59.34992119</v>
      </c>
      <c r="D1421" t="n">
        <v>94.30434636000001</v>
      </c>
      <c r="E1421" t="n">
        <v>1762.5684455</v>
      </c>
      <c r="F1421" t="n">
        <v>1418</v>
      </c>
      <c r="G1421" t="n">
        <v>38.4</v>
      </c>
      <c r="H1421" t="n">
        <v>0.8902035386825409</v>
      </c>
      <c r="I1421" t="n">
        <v>-0</v>
      </c>
      <c r="J1421" t="n">
        <v>0</v>
      </c>
      <c r="K1421" t="n">
        <v>0</v>
      </c>
      <c r="L1421" t="n">
        <v>0.05576141595833001</v>
      </c>
      <c r="M1421" t="n">
        <v>0</v>
      </c>
      <c r="N1421" t="n">
        <v>89.92578189570604</v>
      </c>
      <c r="O1421" t="n">
        <v>18.2613450964371</v>
      </c>
      <c r="P1421" t="b">
        <v>1</v>
      </c>
      <c r="Q1421" t="n">
        <v>0</v>
      </c>
      <c r="R1421" t="b">
        <v>0</v>
      </c>
      <c r="S1421" t="n">
        <v>18.2613450964371</v>
      </c>
      <c r="T1421" t="n">
        <v>315.3660536217418</v>
      </c>
      <c r="U1421" t="n">
        <v>1243.80371548415</v>
      </c>
      <c r="V1421" t="n">
        <v>552.9542522844074</v>
      </c>
      <c r="W1421" t="n">
        <v>3</v>
      </c>
      <c r="X1421" t="n">
        <v>1645.55231558553</v>
      </c>
      <c r="Y1421" t="b">
        <v>0</v>
      </c>
      <c r="Z1421" t="n">
        <v>1645.55231558553</v>
      </c>
      <c r="AA1421" t="b">
        <v>0</v>
      </c>
      <c r="AB1421" t="n">
        <v>140.2013824250526</v>
      </c>
      <c r="AC1421" t="n">
        <v>18.2613450964371</v>
      </c>
      <c r="AD1421" t="b">
        <v>0</v>
      </c>
      <c r="AE1421" t="n">
        <v>0</v>
      </c>
      <c r="AF1421" t="n">
        <v>0</v>
      </c>
      <c r="AG1421" t="n">
        <v>0.949119365279802</v>
      </c>
      <c r="AH1421" t="n">
        <v>46.48298516248408</v>
      </c>
      <c r="AI1421" t="n">
        <v>111.6533137910461</v>
      </c>
      <c r="AJ1421" t="n">
        <v>19.24030397488901</v>
      </c>
      <c r="AK1421" t="n">
        <v>5.680991474301862</v>
      </c>
      <c r="AL1421" t="n">
        <v>19.24030397488901</v>
      </c>
      <c r="AM1421" t="n">
        <v>0</v>
      </c>
      <c r="AN1421" t="n">
        <v>0</v>
      </c>
      <c r="AO1421" t="n">
        <v>19.37392862390176</v>
      </c>
      <c r="AP1421" t="n">
        <v>0</v>
      </c>
      <c r="AQ1421" t="n">
        <v>4.077352645348796</v>
      </c>
      <c r="AR1421" t="n">
        <v>1</v>
      </c>
      <c r="AS1421" t="n">
        <v>0</v>
      </c>
      <c r="AT1421" t="n">
        <v>0</v>
      </c>
      <c r="AU1421" t="n">
        <v>0</v>
      </c>
      <c r="AV1421" t="n">
        <v>4.086558552904708</v>
      </c>
      <c r="AW1421" t="n">
        <v>1.284744632823068</v>
      </c>
    </row>
    <row r="1422" spans="1:49">
      <c r="A1422" t="n">
        <v>0</v>
      </c>
      <c r="B1422" t="n">
        <v>-21.42638506</v>
      </c>
      <c r="C1422" t="n">
        <v>59.38281424</v>
      </c>
      <c r="D1422" t="n">
        <v>94.356611935</v>
      </c>
      <c r="E1422" t="n">
        <v>1939.179699</v>
      </c>
      <c r="F1422" t="n">
        <v>1419</v>
      </c>
      <c r="G1422" t="n">
        <v>40.9</v>
      </c>
      <c r="H1422" t="n">
        <v>0.4635759150804883</v>
      </c>
      <c r="I1422" t="n">
        <v>-0</v>
      </c>
      <c r="J1422" t="n">
        <v>0</v>
      </c>
      <c r="K1422" t="n">
        <v>0</v>
      </c>
      <c r="L1422" t="n">
        <v>0.09595246364583038</v>
      </c>
      <c r="M1422" t="n">
        <v>0</v>
      </c>
      <c r="N1422" t="n">
        <v>89.91834217867131</v>
      </c>
      <c r="O1422" t="n">
        <v>11.28715891482721</v>
      </c>
      <c r="P1422" t="b">
        <v>1</v>
      </c>
      <c r="Q1422" t="n">
        <v>0</v>
      </c>
      <c r="R1422" t="b">
        <v>0</v>
      </c>
      <c r="S1422" t="n">
        <v>11.28715891482721</v>
      </c>
      <c r="T1422" t="n">
        <v>335.8976977377406</v>
      </c>
      <c r="U1422" t="n">
        <v>1324.780519877649</v>
      </c>
      <c r="V1422" t="n">
        <v>320.884688437684</v>
      </c>
      <c r="W1422" t="n">
        <v>3</v>
      </c>
      <c r="X1422" t="n">
        <v>1752.684627798129</v>
      </c>
      <c r="Y1422" t="b">
        <v>0</v>
      </c>
      <c r="Z1422" t="n">
        <v>1752.684627798129</v>
      </c>
      <c r="AA1422" t="b">
        <v>0</v>
      </c>
      <c r="AB1422" t="n">
        <v>81.36021512111662</v>
      </c>
      <c r="AC1422" t="n">
        <v>11.28715891482721</v>
      </c>
      <c r="AD1422" t="b">
        <v>0</v>
      </c>
      <c r="AE1422" t="n">
        <v>0</v>
      </c>
      <c r="AF1422" t="n">
        <v>0</v>
      </c>
      <c r="AG1422" t="n">
        <v>0.9362062371651642</v>
      </c>
      <c r="AH1422" t="n">
        <v>46.51476598351065</v>
      </c>
      <c r="AI1422" t="n">
        <v>65.68719455091795</v>
      </c>
      <c r="AJ1422" t="n">
        <v>12.05627399899062</v>
      </c>
      <c r="AK1422" t="n">
        <v>4.190433310466986</v>
      </c>
      <c r="AL1422" t="n">
        <v>12.05627399899062</v>
      </c>
      <c r="AM1422" t="n">
        <v>0</v>
      </c>
      <c r="AN1422" t="n">
        <v>0</v>
      </c>
      <c r="AO1422" t="n">
        <v>12.05631847348084</v>
      </c>
      <c r="AP1422" t="n">
        <v>0</v>
      </c>
      <c r="AQ1422" t="n">
        <v>2.713439899213496</v>
      </c>
      <c r="AR1422" t="n">
        <v>1</v>
      </c>
      <c r="AS1422" t="n">
        <v>0</v>
      </c>
      <c r="AT1422" t="n">
        <v>0</v>
      </c>
      <c r="AU1422" t="n">
        <v>0</v>
      </c>
      <c r="AV1422" t="n">
        <v>2.724062863864436</v>
      </c>
      <c r="AW1422" t="n">
        <v>0.8563991188465607</v>
      </c>
    </row>
    <row r="1423" spans="1:49">
      <c r="A1423" t="n">
        <v>0</v>
      </c>
      <c r="B1423" t="n">
        <v>-21.42638506</v>
      </c>
      <c r="C1423" t="n">
        <v>59.44272922</v>
      </c>
      <c r="D1423" t="n">
        <v>94.45181413</v>
      </c>
      <c r="E1423" t="n">
        <v>1772.201991</v>
      </c>
      <c r="F1423" t="n">
        <v>1420</v>
      </c>
      <c r="G1423" t="n">
        <v>41.7</v>
      </c>
      <c r="H1423" t="n">
        <v>0.005492800995503089</v>
      </c>
      <c r="I1423" t="n">
        <v>-0</v>
      </c>
      <c r="J1423" t="n">
        <v>0</v>
      </c>
      <c r="K1423" t="n">
        <v>0</v>
      </c>
      <c r="L1423" t="n">
        <v>0.1185212470833348</v>
      </c>
      <c r="M1423" t="n">
        <v>0</v>
      </c>
      <c r="N1423" t="n">
        <v>89.91090246163658</v>
      </c>
      <c r="O1423" t="n">
        <v>2.51532841163485</v>
      </c>
      <c r="P1423" t="b">
        <v>1</v>
      </c>
      <c r="Q1423" t="n">
        <v>0</v>
      </c>
      <c r="R1423" t="b">
        <v>0</v>
      </c>
      <c r="S1423" t="n">
        <v>2.51532841163485</v>
      </c>
      <c r="T1423" t="n">
        <v>342.4678238548603</v>
      </c>
      <c r="U1423" t="n">
        <v>1350.693097283569</v>
      </c>
      <c r="V1423" t="n">
        <v>70.13685765366957</v>
      </c>
      <c r="W1423" t="n">
        <v>3</v>
      </c>
      <c r="X1423" t="n">
        <v>1786.966967706162</v>
      </c>
      <c r="Y1423" t="b">
        <v>0</v>
      </c>
      <c r="Z1423" t="n">
        <v>1786.966967706162</v>
      </c>
      <c r="AA1423" t="b">
        <v>0</v>
      </c>
      <c r="AB1423" t="n">
        <v>17.78317891827322</v>
      </c>
      <c r="AC1423" t="n">
        <v>2.51532841163485</v>
      </c>
      <c r="AD1423" t="b">
        <v>0</v>
      </c>
      <c r="AE1423" t="n">
        <v>0</v>
      </c>
      <c r="AF1423" t="n">
        <v>0</v>
      </c>
      <c r="AG1423" t="n">
        <v>0.8407905238421968</v>
      </c>
      <c r="AH1423" t="n">
        <v>46.53939475150513</v>
      </c>
      <c r="AI1423" t="n">
        <v>15.98680749661064</v>
      </c>
      <c r="AJ1423" t="n">
        <v>2.991623169276985</v>
      </c>
      <c r="AK1423" t="n">
        <v>2.545251246971024</v>
      </c>
      <c r="AL1423" t="n">
        <v>2.991623169276985</v>
      </c>
      <c r="AM1423" t="n">
        <v>0</v>
      </c>
      <c r="AN1423" t="n">
        <v>0</v>
      </c>
      <c r="AO1423" t="n">
        <v>3.06955273384508</v>
      </c>
      <c r="AP1423" t="n">
        <v>0</v>
      </c>
      <c r="AQ1423" t="n">
        <v>1.089537856245472</v>
      </c>
      <c r="AR1423" t="n">
        <v>1</v>
      </c>
      <c r="AS1423" t="n">
        <v>0</v>
      </c>
      <c r="AT1423" t="n">
        <v>0</v>
      </c>
      <c r="AU1423" t="n">
        <v>0</v>
      </c>
      <c r="AV1423" t="n">
        <v>1.104637588153279</v>
      </c>
      <c r="AW1423" t="n">
        <v>0.3472793046329408</v>
      </c>
    </row>
    <row r="1424" spans="1:49">
      <c r="A1424" t="n">
        <v>-16.2193115</v>
      </c>
      <c r="B1424" t="n">
        <v>-5.209555875</v>
      </c>
      <c r="C1424" t="n">
        <v>59.541486655</v>
      </c>
      <c r="D1424" t="n">
        <v>94.608735235</v>
      </c>
      <c r="E1424" t="n">
        <v>1535.9228165</v>
      </c>
      <c r="F1424" t="n">
        <v>1421</v>
      </c>
      <c r="G1424" t="n">
        <v>40.9</v>
      </c>
      <c r="H1424" t="n">
        <v>-0.4855471190625078</v>
      </c>
      <c r="I1424" t="n">
        <v>0.3388804964248275</v>
      </c>
      <c r="J1424" t="n">
        <v>0</v>
      </c>
      <c r="K1424" t="n">
        <v>0</v>
      </c>
      <c r="L1424" t="n">
        <v>0.1205089267083292</v>
      </c>
      <c r="M1424" t="n">
        <v>0</v>
      </c>
      <c r="N1424" t="n">
        <v>89.90627816633537</v>
      </c>
      <c r="O1424" t="n">
        <v>-7.038706362371207</v>
      </c>
      <c r="P1424" t="b">
        <v>1</v>
      </c>
      <c r="Q1424" t="n">
        <v>0</v>
      </c>
      <c r="R1424" t="b">
        <v>0</v>
      </c>
      <c r="S1424" t="n">
        <v>-7.038706362371207</v>
      </c>
      <c r="T1424" t="n">
        <v>335.8976977377406</v>
      </c>
      <c r="U1424" t="n">
        <v>1324.780519877649</v>
      </c>
      <c r="V1424" t="n">
        <v>-200.1046600953615</v>
      </c>
      <c r="W1424" t="n">
        <v>3</v>
      </c>
      <c r="X1424" t="n">
        <v>1752.684627798129</v>
      </c>
      <c r="Y1424" t="b">
        <v>0</v>
      </c>
      <c r="Z1424" t="n">
        <v>1752.684627798129</v>
      </c>
      <c r="AA1424" t="b">
        <v>0</v>
      </c>
      <c r="AB1424" t="n">
        <v>-50.7364756834081</v>
      </c>
      <c r="AC1424" t="n">
        <v>-7.038706362371207</v>
      </c>
      <c r="AD1424" t="b">
        <v>0</v>
      </c>
      <c r="AE1424" t="n">
        <v>0</v>
      </c>
      <c r="AF1424" t="n">
        <v>0</v>
      </c>
      <c r="AG1424" t="n">
        <v>0.9308609454870321</v>
      </c>
      <c r="AH1424" t="n">
        <v>46.55309231865961</v>
      </c>
      <c r="AI1424" t="n">
        <v>-35.69811317107867</v>
      </c>
      <c r="AJ1424" t="n">
        <v>-6.55205685948245</v>
      </c>
      <c r="AK1424" t="n">
        <v>15.03836251232943</v>
      </c>
      <c r="AL1424" t="n">
        <v>-6.55205685948245</v>
      </c>
      <c r="AM1424" t="n">
        <v>2</v>
      </c>
      <c r="AN1424" t="n">
        <v>3.507684250390272</v>
      </c>
      <c r="AO1424" t="n">
        <v>-2.694519697262487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</row>
    <row r="1425" spans="1:49">
      <c r="A1425" t="n">
        <v>-66.90465995</v>
      </c>
      <c r="B1425" t="n">
        <v>45.46803533</v>
      </c>
      <c r="C1425" t="n">
        <v>59.67382291</v>
      </c>
      <c r="D1425" t="n">
        <v>94.81901157999999</v>
      </c>
      <c r="E1425" t="n">
        <v>1620.88706</v>
      </c>
      <c r="F1425" t="n">
        <v>1422</v>
      </c>
      <c r="G1425" t="n">
        <v>38.3</v>
      </c>
      <c r="H1425" t="n">
        <v>-0.8966376580788049</v>
      </c>
      <c r="I1425" t="n">
        <v>1.397882048013584</v>
      </c>
      <c r="J1425" t="n">
        <v>0</v>
      </c>
      <c r="K1425" t="n">
        <v>0</v>
      </c>
      <c r="L1425" t="n">
        <v>0.1017045521249965</v>
      </c>
      <c r="M1425" t="n">
        <v>0</v>
      </c>
      <c r="N1425" t="n">
        <v>89.9132674856852</v>
      </c>
      <c r="O1425" t="n">
        <v>-14.09641642004827</v>
      </c>
      <c r="P1425" t="b">
        <v>1</v>
      </c>
      <c r="Q1425" t="n">
        <v>0</v>
      </c>
      <c r="R1425" t="b">
        <v>0</v>
      </c>
      <c r="S1425" t="n">
        <v>-14.09641642004827</v>
      </c>
      <c r="T1425" t="n">
        <v>314.5447878571018</v>
      </c>
      <c r="U1425" t="n">
        <v>1240.56464330841</v>
      </c>
      <c r="V1425" t="n">
        <v>-427.9545119949672</v>
      </c>
      <c r="W1425" t="n">
        <v>3</v>
      </c>
      <c r="X1425" t="n">
        <v>1641.267023097026</v>
      </c>
      <c r="Y1425" t="b">
        <v>0</v>
      </c>
      <c r="Z1425" t="n">
        <v>1641.267023097026</v>
      </c>
      <c r="AA1425" t="b">
        <v>0</v>
      </c>
      <c r="AB1425" t="n">
        <v>-108.5077363070404</v>
      </c>
      <c r="AC1425" t="n">
        <v>-14.09641642004827</v>
      </c>
      <c r="AD1425" t="b">
        <v>0</v>
      </c>
      <c r="AE1425" t="n">
        <v>0</v>
      </c>
      <c r="AF1425" t="n">
        <v>0</v>
      </c>
      <c r="AG1425" t="n">
        <v>0.9502436743420993</v>
      </c>
      <c r="AH1425" t="n">
        <v>46.56973779058553</v>
      </c>
      <c r="AI1425" t="n">
        <v>-77.9355933809113</v>
      </c>
      <c r="AJ1425" t="n">
        <v>-13.39503053404297</v>
      </c>
      <c r="AK1425" t="n">
        <v>30.57214292612906</v>
      </c>
      <c r="AL1425" t="n">
        <v>-13.39503053404297</v>
      </c>
      <c r="AM1425" t="n">
        <v>2</v>
      </c>
      <c r="AN1425" t="n">
        <v>9.108482026408469</v>
      </c>
      <c r="AO1425" t="n">
        <v>-2.869247831425883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</row>
    <row r="1426" spans="1:49">
      <c r="A1426" t="n">
        <v>-86.165092355</v>
      </c>
      <c r="B1426" t="n">
        <v>64.72551999</v>
      </c>
      <c r="C1426" t="n">
        <v>59.77603763499999</v>
      </c>
      <c r="D1426" t="n">
        <v>94.98142616499999</v>
      </c>
      <c r="E1426" t="n">
        <v>1737.2210375</v>
      </c>
      <c r="F1426" t="n">
        <v>1423</v>
      </c>
      <c r="G1426" t="n">
        <v>35.3</v>
      </c>
      <c r="H1426" t="n">
        <v>-0.594568915288936</v>
      </c>
      <c r="I1426" t="n">
        <v>1.80030263749195</v>
      </c>
      <c r="J1426" t="n">
        <v>0</v>
      </c>
      <c r="K1426" t="n">
        <v>0</v>
      </c>
      <c r="L1426" t="n">
        <v>0.06623146564582882</v>
      </c>
      <c r="M1426" t="n">
        <v>0</v>
      </c>
      <c r="N1426" t="n">
        <v>89.93239831126158</v>
      </c>
      <c r="O1426" t="n">
        <v>-8.030441797499776</v>
      </c>
      <c r="P1426" t="b">
        <v>1</v>
      </c>
      <c r="Q1426" t="n">
        <v>0</v>
      </c>
      <c r="R1426" t="b">
        <v>0</v>
      </c>
      <c r="S1426" t="n">
        <v>-8.030441797499776</v>
      </c>
      <c r="T1426" t="n">
        <v>289.9068149179033</v>
      </c>
      <c r="U1426" t="n">
        <v>1143.39247803621</v>
      </c>
      <c r="V1426" t="n">
        <v>-264.5162738197348</v>
      </c>
      <c r="W1426" t="n">
        <v>3</v>
      </c>
      <c r="X1426" t="n">
        <v>1512.708248441906</v>
      </c>
      <c r="Y1426" t="b">
        <v>0</v>
      </c>
      <c r="Z1426" t="n">
        <v>1512.708248441906</v>
      </c>
      <c r="AA1426" t="b">
        <v>0</v>
      </c>
      <c r="AB1426" t="n">
        <v>-67.06802074536887</v>
      </c>
      <c r="AC1426" t="n">
        <v>-8.030441797499776</v>
      </c>
      <c r="AD1426" t="b">
        <v>0</v>
      </c>
      <c r="AE1426" t="n">
        <v>0</v>
      </c>
      <c r="AF1426" t="n">
        <v>0</v>
      </c>
      <c r="AG1426" t="n">
        <v>0.9407343477768665</v>
      </c>
      <c r="AH1426" t="n">
        <v>46.59372815532534</v>
      </c>
      <c r="AI1426" t="n">
        <v>-47.68948658547237</v>
      </c>
      <c r="AJ1426" t="n">
        <v>-7.554512426731039</v>
      </c>
      <c r="AK1426" t="n">
        <v>19.3785341598965</v>
      </c>
      <c r="AL1426" t="n">
        <v>-7.554512426731039</v>
      </c>
      <c r="AM1426" t="n">
        <v>2</v>
      </c>
      <c r="AN1426" t="n">
        <v>2.626427472893516</v>
      </c>
      <c r="AO1426" t="n">
        <v>-3.115255282387255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</row>
    <row r="1427" spans="1:49">
      <c r="A1427" t="n">
        <v>-35.479743905</v>
      </c>
      <c r="B1427" t="n">
        <v>14.047928785</v>
      </c>
      <c r="C1427" t="n">
        <v>59.811334035</v>
      </c>
      <c r="D1427" t="n">
        <v>95.03751055000001</v>
      </c>
      <c r="E1427" t="n">
        <v>1782.566498</v>
      </c>
      <c r="F1427" t="n">
        <v>1424</v>
      </c>
      <c r="G1427" t="n">
        <v>34.3</v>
      </c>
      <c r="H1427" t="n">
        <v>-0.0584200140987905</v>
      </c>
      <c r="I1427" t="n">
        <v>0.7413010859031932</v>
      </c>
      <c r="J1427" t="n">
        <v>0</v>
      </c>
      <c r="K1427" t="n">
        <v>0</v>
      </c>
      <c r="L1427" t="n">
        <v>0.02731403458333242</v>
      </c>
      <c r="M1427" t="n">
        <v>0</v>
      </c>
      <c r="N1427" t="n">
        <v>89.94607425722945</v>
      </c>
      <c r="O1427" t="n">
        <v>0.8564216555350888</v>
      </c>
      <c r="P1427" t="b">
        <v>1</v>
      </c>
      <c r="Q1427" t="n">
        <v>0</v>
      </c>
      <c r="R1427" t="b">
        <v>0</v>
      </c>
      <c r="S1427" t="n">
        <v>0.8564216555350888</v>
      </c>
      <c r="T1427" t="n">
        <v>281.6941572715037</v>
      </c>
      <c r="U1427" t="n">
        <v>1111.001756278811</v>
      </c>
      <c r="V1427" t="n">
        <v>29.0322826365151</v>
      </c>
      <c r="W1427" t="n">
        <v>3</v>
      </c>
      <c r="X1427" t="n">
        <v>1469.855323556867</v>
      </c>
      <c r="Y1427" t="b">
        <v>0</v>
      </c>
      <c r="Z1427" t="n">
        <v>1469.855323556867</v>
      </c>
      <c r="AA1427" t="b">
        <v>0</v>
      </c>
      <c r="AB1427" t="n">
        <v>7.361126429136688</v>
      </c>
      <c r="AC1427" t="n">
        <v>0.8564216555350888</v>
      </c>
      <c r="AD1427" t="b">
        <v>0</v>
      </c>
      <c r="AE1427" t="n">
        <v>0</v>
      </c>
      <c r="AF1427" t="n">
        <v>0</v>
      </c>
      <c r="AG1427" t="n">
        <v>0.7228434371144876</v>
      </c>
      <c r="AH1427" t="n">
        <v>46.6100069533778</v>
      </c>
      <c r="AI1427" t="n">
        <v>7.697331495619245</v>
      </c>
      <c r="AJ1427" t="n">
        <v>1.184795505585319</v>
      </c>
      <c r="AK1427" t="n">
        <v>2.133365940716231</v>
      </c>
      <c r="AL1427" t="n">
        <v>1.184795505585319</v>
      </c>
      <c r="AM1427" t="n">
        <v>1</v>
      </c>
      <c r="AN1427" t="n">
        <v>0</v>
      </c>
      <c r="AO1427" t="n">
        <v>1.926153220975549</v>
      </c>
      <c r="AP1427" t="n">
        <v>0</v>
      </c>
      <c r="AQ1427" t="n">
        <v>0.8931617327525628</v>
      </c>
      <c r="AR1427" t="n">
        <v>1</v>
      </c>
      <c r="AS1427" t="n">
        <v>0</v>
      </c>
      <c r="AT1427" t="n">
        <v>0</v>
      </c>
      <c r="AU1427" t="n">
        <v>0</v>
      </c>
      <c r="AV1427" t="n">
        <v>0.9088198093787988</v>
      </c>
      <c r="AW1427" t="n">
        <v>0.2857175193226509</v>
      </c>
    </row>
    <row r="1428" spans="1:49">
      <c r="A1428" t="n">
        <v>0</v>
      </c>
      <c r="B1428" t="n">
        <v>-21.42638506</v>
      </c>
      <c r="C1428" t="n">
        <v>59.78402853</v>
      </c>
      <c r="D1428" t="n">
        <v>94.99412333500001</v>
      </c>
      <c r="E1428" t="n">
        <v>1748.091599</v>
      </c>
      <c r="F1428" t="n">
        <v>1425</v>
      </c>
      <c r="G1428" t="n">
        <v>34.6</v>
      </c>
      <c r="H1428" t="n">
        <v>0.2449156383507631</v>
      </c>
      <c r="I1428" t="n">
        <v>-0</v>
      </c>
      <c r="J1428" t="n">
        <v>0</v>
      </c>
      <c r="K1428" t="n">
        <v>0</v>
      </c>
      <c r="L1428" t="n">
        <v>-0.009899341208333412</v>
      </c>
      <c r="M1428" t="n">
        <v>0</v>
      </c>
      <c r="N1428" t="n">
        <v>89.94479327523727</v>
      </c>
      <c r="O1428" t="n">
        <v>5.825279404757896</v>
      </c>
      <c r="P1428" t="b">
        <v>1</v>
      </c>
      <c r="Q1428" t="n">
        <v>0</v>
      </c>
      <c r="R1428" t="b">
        <v>0</v>
      </c>
      <c r="S1428" t="n">
        <v>5.825279404757896</v>
      </c>
      <c r="T1428" t="n">
        <v>284.1579545654236</v>
      </c>
      <c r="U1428" t="n">
        <v>1120.718972806031</v>
      </c>
      <c r="V1428" t="n">
        <v>195.7619691294284</v>
      </c>
      <c r="W1428" t="n">
        <v>3</v>
      </c>
      <c r="X1428" t="n">
        <v>1482.711201022379</v>
      </c>
      <c r="Y1428" t="b">
        <v>0</v>
      </c>
      <c r="Z1428" t="n">
        <v>1482.711201022379</v>
      </c>
      <c r="AA1428" t="b">
        <v>0</v>
      </c>
      <c r="AB1428" t="n">
        <v>49.63538771030132</v>
      </c>
      <c r="AC1428" t="n">
        <v>5.825279404757896</v>
      </c>
      <c r="AD1428" t="b">
        <v>0</v>
      </c>
      <c r="AE1428" t="n">
        <v>0</v>
      </c>
      <c r="AF1428" t="n">
        <v>0</v>
      </c>
      <c r="AG1428" t="n">
        <v>0.9204687376008296</v>
      </c>
      <c r="AH1428" t="n">
        <v>46.61812576819683</v>
      </c>
      <c r="AI1428" t="n">
        <v>40.75890720026225</v>
      </c>
      <c r="AJ1428" t="n">
        <v>6.328601034230982</v>
      </c>
      <c r="AK1428" t="n">
        <v>3.241607343647495</v>
      </c>
      <c r="AL1428" t="n">
        <v>6.328601034230982</v>
      </c>
      <c r="AM1428" t="n">
        <v>0</v>
      </c>
      <c r="AN1428" t="n">
        <v>0</v>
      </c>
      <c r="AO1428" t="n">
        <v>6.337327497504901</v>
      </c>
      <c r="AP1428" t="n">
        <v>0</v>
      </c>
      <c r="AQ1428" t="n">
        <v>1.661546948767527</v>
      </c>
      <c r="AR1428" t="n">
        <v>1</v>
      </c>
      <c r="AS1428" t="n">
        <v>0</v>
      </c>
      <c r="AT1428" t="n">
        <v>0</v>
      </c>
      <c r="AU1428" t="n">
        <v>0</v>
      </c>
      <c r="AV1428" t="n">
        <v>1.675182817549083</v>
      </c>
      <c r="AW1428" t="n">
        <v>0.5266490387893369</v>
      </c>
    </row>
    <row r="1429" spans="1:49">
      <c r="A1429" t="n">
        <v>0</v>
      </c>
      <c r="B1429" t="n">
        <v>-21.42638506</v>
      </c>
      <c r="C1429" t="n">
        <v>59.7239777</v>
      </c>
      <c r="D1429" t="n">
        <v>94.89870526999999</v>
      </c>
      <c r="E1429" t="n">
        <v>1647.6236735</v>
      </c>
      <c r="F1429" t="n">
        <v>1426</v>
      </c>
      <c r="G1429" t="n">
        <v>36.3</v>
      </c>
      <c r="H1429" t="n">
        <v>0.745424127362404</v>
      </c>
      <c r="I1429" t="n">
        <v>-0</v>
      </c>
      <c r="J1429" t="n">
        <v>0</v>
      </c>
      <c r="K1429" t="n">
        <v>0</v>
      </c>
      <c r="L1429" t="n">
        <v>-0.03595754933333217</v>
      </c>
      <c r="M1429" t="n">
        <v>0</v>
      </c>
      <c r="N1429" t="n">
        <v>89.93735355820255</v>
      </c>
      <c r="O1429" t="n">
        <v>14.72911406947426</v>
      </c>
      <c r="P1429" t="b">
        <v>1</v>
      </c>
      <c r="Q1429" t="n">
        <v>0</v>
      </c>
      <c r="R1429" t="b">
        <v>0</v>
      </c>
      <c r="S1429" t="n">
        <v>14.72911406947426</v>
      </c>
      <c r="T1429" t="n">
        <v>298.1194725643028</v>
      </c>
      <c r="U1429" t="n">
        <v>1175.78319979361</v>
      </c>
      <c r="V1429" t="n">
        <v>471.7997032580105</v>
      </c>
      <c r="W1429" t="n">
        <v>3</v>
      </c>
      <c r="X1429" t="n">
        <v>1555.561173326946</v>
      </c>
      <c r="Y1429" t="b">
        <v>0</v>
      </c>
      <c r="Z1429" t="n">
        <v>1555.561173326946</v>
      </c>
      <c r="AA1429" t="b">
        <v>0</v>
      </c>
      <c r="AB1429" t="n">
        <v>119.6246712114631</v>
      </c>
      <c r="AC1429" t="n">
        <v>14.72911406947426</v>
      </c>
      <c r="AD1429" t="b">
        <v>0</v>
      </c>
      <c r="AE1429" t="n">
        <v>0</v>
      </c>
      <c r="AF1429" t="n">
        <v>0</v>
      </c>
      <c r="AG1429" t="n">
        <v>0.9466217267165704</v>
      </c>
      <c r="AH1429" t="n">
        <v>46.63397230871298</v>
      </c>
      <c r="AI1429" t="n">
        <v>95.51782941851577</v>
      </c>
      <c r="AJ1429" t="n">
        <v>15.55966195764734</v>
      </c>
      <c r="AK1429" t="n">
        <v>5.098576802141565</v>
      </c>
      <c r="AL1429" t="n">
        <v>15.55966195764734</v>
      </c>
      <c r="AM1429" t="n">
        <v>0</v>
      </c>
      <c r="AN1429" t="n">
        <v>0</v>
      </c>
      <c r="AO1429" t="n">
        <v>15.58033673258663</v>
      </c>
      <c r="AP1429" t="n">
        <v>0</v>
      </c>
      <c r="AQ1429" t="n">
        <v>3.368499671604186</v>
      </c>
      <c r="AR1429" t="n">
        <v>1</v>
      </c>
      <c r="AS1429" t="n">
        <v>0</v>
      </c>
      <c r="AT1429" t="n">
        <v>0</v>
      </c>
      <c r="AU1429" t="n">
        <v>0</v>
      </c>
      <c r="AV1429" t="n">
        <v>3.379439871376488</v>
      </c>
      <c r="AW1429" t="n">
        <v>1.062438523880478</v>
      </c>
    </row>
    <row r="1430" spans="1:49">
      <c r="A1430" t="n">
        <v>0</v>
      </c>
      <c r="B1430" t="n">
        <v>-21.42638506</v>
      </c>
      <c r="C1430" t="n">
        <v>59.66226907</v>
      </c>
      <c r="D1430" t="n">
        <v>94.80065304499999</v>
      </c>
      <c r="E1430" t="n">
        <v>1540.3846345</v>
      </c>
      <c r="F1430" t="n">
        <v>1427</v>
      </c>
      <c r="G1430" t="n">
        <v>39.5</v>
      </c>
      <c r="H1430" t="n">
        <v>0.8567211855329573</v>
      </c>
      <c r="I1430" t="n">
        <v>-0</v>
      </c>
      <c r="J1430" t="n">
        <v>0</v>
      </c>
      <c r="K1430" t="n">
        <v>0</v>
      </c>
      <c r="L1430" t="n">
        <v>-0.03325388854166317</v>
      </c>
      <c r="M1430" t="n">
        <v>0</v>
      </c>
      <c r="N1430" t="n">
        <v>89.92991384116782</v>
      </c>
      <c r="O1430" t="n">
        <v>18.191189868958</v>
      </c>
      <c r="P1430" t="b">
        <v>1</v>
      </c>
      <c r="Q1430" t="n">
        <v>0</v>
      </c>
      <c r="R1430" t="b">
        <v>0</v>
      </c>
      <c r="S1430" t="n">
        <v>18.191189868958</v>
      </c>
      <c r="T1430" t="n">
        <v>324.3999770327813</v>
      </c>
      <c r="U1430" t="n">
        <v>1279.433509417289</v>
      </c>
      <c r="V1430" t="n">
        <v>535.4903810135546</v>
      </c>
      <c r="W1430" t="n">
        <v>3</v>
      </c>
      <c r="X1430" t="n">
        <v>1692.690532959074</v>
      </c>
      <c r="Y1430" t="b">
        <v>0</v>
      </c>
      <c r="Z1430" t="n">
        <v>1692.690532959074</v>
      </c>
      <c r="AA1430" t="b">
        <v>0</v>
      </c>
      <c r="AB1430" t="n">
        <v>135.773423177879</v>
      </c>
      <c r="AC1430" t="n">
        <v>18.191189868958</v>
      </c>
      <c r="AD1430" t="b">
        <v>0</v>
      </c>
      <c r="AE1430" t="n">
        <v>0</v>
      </c>
      <c r="AF1430" t="n">
        <v>0</v>
      </c>
      <c r="AG1430" t="n">
        <v>0.9484432317342754</v>
      </c>
      <c r="AH1430" t="n">
        <v>46.66086417696685</v>
      </c>
      <c r="AI1430" t="n">
        <v>108.2040663170996</v>
      </c>
      <c r="AJ1430" t="n">
        <v>19.18005133074176</v>
      </c>
      <c r="AK1430" t="n">
        <v>5.578651972519822</v>
      </c>
      <c r="AL1430" t="n">
        <v>19.18005133074176</v>
      </c>
      <c r="AM1430" t="n">
        <v>0</v>
      </c>
      <c r="AN1430" t="n">
        <v>0</v>
      </c>
      <c r="AO1430" t="n">
        <v>19.19254972052212</v>
      </c>
      <c r="AP1430" t="n">
        <v>0</v>
      </c>
      <c r="AQ1430" t="n">
        <v>4.109470776252619</v>
      </c>
      <c r="AR1430" t="n">
        <v>1</v>
      </c>
      <c r="AS1430" t="n">
        <v>0</v>
      </c>
      <c r="AT1430" t="n">
        <v>0</v>
      </c>
      <c r="AU1430" t="n">
        <v>0</v>
      </c>
      <c r="AV1430" t="n">
        <v>4.120865870638394</v>
      </c>
      <c r="AW1430" t="n">
        <v>1.295530271094072</v>
      </c>
    </row>
    <row r="1431" spans="1:49">
      <c r="A1431" t="n">
        <v>0</v>
      </c>
      <c r="B1431" t="n">
        <v>-21.42638506</v>
      </c>
      <c r="C1431" t="n">
        <v>59.61709805</v>
      </c>
      <c r="D1431" t="n">
        <v>94.72887833999999</v>
      </c>
      <c r="E1431" t="n">
        <v>1486.1291885</v>
      </c>
      <c r="F1431" t="n">
        <v>1428</v>
      </c>
      <c r="G1431" t="n">
        <v>41.8</v>
      </c>
      <c r="H1431" t="n">
        <v>0.4110244638391043</v>
      </c>
      <c r="I1431" t="n">
        <v>-0</v>
      </c>
      <c r="J1431" t="n">
        <v>0</v>
      </c>
      <c r="K1431" t="n">
        <v>0</v>
      </c>
      <c r="L1431" t="n">
        <v>-0.009986885895835407</v>
      </c>
      <c r="M1431" t="n">
        <v>0</v>
      </c>
      <c r="N1431" t="n">
        <v>89.92247412413309</v>
      </c>
      <c r="O1431" t="n">
        <v>10.5269340900757</v>
      </c>
      <c r="P1431" t="b">
        <v>1</v>
      </c>
      <c r="Q1431" t="n">
        <v>0</v>
      </c>
      <c r="R1431" t="b">
        <v>0</v>
      </c>
      <c r="S1431" t="n">
        <v>10.5269340900757</v>
      </c>
      <c r="T1431" t="n">
        <v>343.2890896195001</v>
      </c>
      <c r="U1431" t="n">
        <v>1353.932169459309</v>
      </c>
      <c r="V1431" t="n">
        <v>292.8284609152858</v>
      </c>
      <c r="W1431" t="n">
        <v>3</v>
      </c>
      <c r="X1431" t="n">
        <v>1791.252260194665</v>
      </c>
      <c r="Y1431" t="b">
        <v>0</v>
      </c>
      <c r="Z1431" t="n">
        <v>1791.252260194665</v>
      </c>
      <c r="AA1431" t="b">
        <v>0</v>
      </c>
      <c r="AB1431" t="n">
        <v>74.24656716919012</v>
      </c>
      <c r="AC1431" t="n">
        <v>10.5269340900757</v>
      </c>
      <c r="AD1431" t="b">
        <v>0</v>
      </c>
      <c r="AE1431" t="n">
        <v>0</v>
      </c>
      <c r="AF1431" t="n">
        <v>0</v>
      </c>
      <c r="AG1431" t="n">
        <v>0.9332115436654774</v>
      </c>
      <c r="AH1431" t="n">
        <v>46.69294360541609</v>
      </c>
      <c r="AI1431" t="n">
        <v>60.13626238149724</v>
      </c>
      <c r="AJ1431" t="n">
        <v>11.28032991183103</v>
      </c>
      <c r="AK1431" t="n">
        <v>4.016408134188012</v>
      </c>
      <c r="AL1431" t="n">
        <v>11.28032991183103</v>
      </c>
      <c r="AM1431" t="n">
        <v>0</v>
      </c>
      <c r="AN1431" t="n">
        <v>0</v>
      </c>
      <c r="AO1431" t="n">
        <v>11.28131098824973</v>
      </c>
      <c r="AP1431" t="n">
        <v>0</v>
      </c>
      <c r="AQ1431" t="n">
        <v>2.556617809606412</v>
      </c>
      <c r="AR1431" t="n">
        <v>1</v>
      </c>
      <c r="AS1431" t="n">
        <v>0</v>
      </c>
      <c r="AT1431" t="n">
        <v>0</v>
      </c>
      <c r="AU1431" t="n">
        <v>0</v>
      </c>
      <c r="AV1431" t="n">
        <v>2.569017350823478</v>
      </c>
      <c r="AW1431" t="n">
        <v>0.8076554417050493</v>
      </c>
    </row>
    <row r="1432" spans="1:49">
      <c r="A1432" t="n">
        <v>0</v>
      </c>
      <c r="B1432" t="n">
        <v>-21.42638506</v>
      </c>
      <c r="C1432" t="n">
        <v>59.605088325</v>
      </c>
      <c r="D1432" t="n">
        <v>94.70979543</v>
      </c>
      <c r="E1432" t="n">
        <v>1495.1384375</v>
      </c>
      <c r="F1432" t="n">
        <v>1429</v>
      </c>
      <c r="G1432" t="n">
        <v>42.5</v>
      </c>
      <c r="H1432" t="n">
        <v>-0.0008190408893762324</v>
      </c>
      <c r="I1432" t="n">
        <v>-0</v>
      </c>
      <c r="J1432" t="n">
        <v>0</v>
      </c>
      <c r="K1432" t="n">
        <v>0</v>
      </c>
      <c r="L1432" t="n">
        <v>0.01745108889583447</v>
      </c>
      <c r="M1432" t="n">
        <v>0</v>
      </c>
      <c r="N1432" t="n">
        <v>89.91503440709836</v>
      </c>
      <c r="O1432" t="n">
        <v>2.463037724926797</v>
      </c>
      <c r="P1432" t="b">
        <v>1</v>
      </c>
      <c r="Q1432" t="n">
        <v>0</v>
      </c>
      <c r="R1432" t="b">
        <v>0</v>
      </c>
      <c r="S1432" t="n">
        <v>2.463037724926797</v>
      </c>
      <c r="T1432" t="n">
        <v>349.0379499719799</v>
      </c>
      <c r="U1432" t="n">
        <v>1376.605674689489</v>
      </c>
      <c r="V1432" t="n">
        <v>67.38601845020895</v>
      </c>
      <c r="W1432" t="n">
        <v>3</v>
      </c>
      <c r="X1432" t="n">
        <v>1821.249307614193</v>
      </c>
      <c r="Y1432" t="b">
        <v>0</v>
      </c>
      <c r="Z1432" t="n">
        <v>1821.249307614193</v>
      </c>
      <c r="AA1432" t="b">
        <v>0</v>
      </c>
      <c r="AB1432" t="n">
        <v>17.08570447520511</v>
      </c>
      <c r="AC1432" t="n">
        <v>2.463037724926797</v>
      </c>
      <c r="AD1432" t="b">
        <v>0</v>
      </c>
      <c r="AE1432" t="n">
        <v>0</v>
      </c>
      <c r="AF1432" t="n">
        <v>0</v>
      </c>
      <c r="AG1432" t="n">
        <v>0.8357047121360038</v>
      </c>
      <c r="AH1432" t="n">
        <v>46.71699183659333</v>
      </c>
      <c r="AI1432" t="n">
        <v>15.45326297094399</v>
      </c>
      <c r="AJ1432" t="n">
        <v>2.947258390623934</v>
      </c>
      <c r="AK1432" t="n">
        <v>2.538898288249277</v>
      </c>
      <c r="AL1432" t="n">
        <v>2.947258390623934</v>
      </c>
      <c r="AM1432" t="n">
        <v>0</v>
      </c>
      <c r="AN1432" t="n">
        <v>0</v>
      </c>
      <c r="AO1432" t="n">
        <v>2.950235195520232</v>
      </c>
      <c r="AP1432" t="n">
        <v>0</v>
      </c>
      <c r="AQ1432" t="n">
        <v>0.9981133749740931</v>
      </c>
      <c r="AR1432" t="n">
        <v>1</v>
      </c>
      <c r="AS1432" t="n">
        <v>0</v>
      </c>
      <c r="AT1432" t="n">
        <v>0</v>
      </c>
      <c r="AU1432" t="n">
        <v>0</v>
      </c>
      <c r="AV1432" t="n">
        <v>1.012651272263176</v>
      </c>
      <c r="AW1432" t="n">
        <v>0.3183603685396413</v>
      </c>
    </row>
    <row r="1433" spans="1:49">
      <c r="A1433" t="n">
        <v>-13.178190595</v>
      </c>
      <c r="B1433" t="n">
        <v>-8.250211348000001</v>
      </c>
      <c r="C1433" t="n">
        <v>59.647527855</v>
      </c>
      <c r="D1433" t="n">
        <v>94.777229925</v>
      </c>
      <c r="E1433" t="n">
        <v>1564.9436385</v>
      </c>
      <c r="F1433" t="n">
        <v>1430</v>
      </c>
      <c r="G1433" t="n">
        <v>41.9</v>
      </c>
      <c r="H1433" t="n">
        <v>-0.3244149669482619</v>
      </c>
      <c r="I1433" t="n">
        <v>0.2753404033712895</v>
      </c>
      <c r="J1433" t="n">
        <v>0</v>
      </c>
      <c r="K1433" t="n">
        <v>0</v>
      </c>
      <c r="L1433" t="n">
        <v>0.03942579091666842</v>
      </c>
      <c r="M1433" t="n">
        <v>0</v>
      </c>
      <c r="N1433" t="n">
        <v>89.90988222022197</v>
      </c>
      <c r="O1433" t="n">
        <v>-3.991890163256147</v>
      </c>
      <c r="P1433" t="b">
        <v>1</v>
      </c>
      <c r="Q1433" t="n">
        <v>0</v>
      </c>
      <c r="R1433" t="b">
        <v>0</v>
      </c>
      <c r="S1433" t="n">
        <v>-3.991890163256147</v>
      </c>
      <c r="T1433" t="n">
        <v>344.1103553841401</v>
      </c>
      <c r="U1433" t="n">
        <v>1357.171241635049</v>
      </c>
      <c r="V1433" t="n">
        <v>-110.7776691671298</v>
      </c>
      <c r="W1433" t="n">
        <v>3</v>
      </c>
      <c r="X1433" t="n">
        <v>1795.537552683169</v>
      </c>
      <c r="Y1433" t="b">
        <v>0</v>
      </c>
      <c r="Z1433" t="n">
        <v>1795.537552683169</v>
      </c>
      <c r="AA1433" t="b">
        <v>0</v>
      </c>
      <c r="AB1433" t="n">
        <v>-28.08764431215259</v>
      </c>
      <c r="AC1433" t="n">
        <v>-3.991890163256147</v>
      </c>
      <c r="AD1433" t="b">
        <v>0</v>
      </c>
      <c r="AE1433" t="n">
        <v>0</v>
      </c>
      <c r="AF1433" t="n">
        <v>0</v>
      </c>
      <c r="AG1433" t="n">
        <v>0.901647527038406</v>
      </c>
      <c r="AH1433" t="n">
        <v>46.73083310848841</v>
      </c>
      <c r="AI1433" t="n">
        <v>-19.14221846892421</v>
      </c>
      <c r="AJ1433" t="n">
        <v>-3.599277893908845</v>
      </c>
      <c r="AK1433" t="n">
        <v>8.945425843228374</v>
      </c>
      <c r="AL1433" t="n">
        <v>-3.599277893908845</v>
      </c>
      <c r="AM1433" t="n">
        <v>2</v>
      </c>
      <c r="AN1433" t="n">
        <v>0.5538028016061012</v>
      </c>
      <c r="AO1433" t="n">
        <v>-2.753748050333238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</row>
    <row r="1434" spans="1:49">
      <c r="A1434" t="n">
        <v>-63.863539045</v>
      </c>
      <c r="B1434" t="n">
        <v>42.427379857</v>
      </c>
      <c r="C1434" t="n">
        <v>59.741210945</v>
      </c>
      <c r="D1434" t="n">
        <v>94.92608813000001</v>
      </c>
      <c r="E1434" t="n">
        <v>1680.0549105</v>
      </c>
      <c r="F1434" t="n">
        <v>1431</v>
      </c>
      <c r="G1434" t="n">
        <v>40.1</v>
      </c>
      <c r="H1434" t="n">
        <v>-0.7015210913175682</v>
      </c>
      <c r="I1434" t="n">
        <v>1.334341954960046</v>
      </c>
      <c r="J1434" t="n">
        <v>0</v>
      </c>
      <c r="K1434" t="n">
        <v>0</v>
      </c>
      <c r="L1434" t="n">
        <v>0.04975378581249851</v>
      </c>
      <c r="M1434" t="n">
        <v>0</v>
      </c>
      <c r="N1434" t="n">
        <v>89.91581575642145</v>
      </c>
      <c r="O1434" t="n">
        <v>-11.0133067179952</v>
      </c>
      <c r="P1434" t="b">
        <v>1</v>
      </c>
      <c r="Q1434" t="n">
        <v>0</v>
      </c>
      <c r="R1434" t="b">
        <v>0</v>
      </c>
      <c r="S1434" t="n">
        <v>-11.0133067179952</v>
      </c>
      <c r="T1434" t="n">
        <v>329.327571620621</v>
      </c>
      <c r="U1434" t="n">
        <v>1298.867942471729</v>
      </c>
      <c r="V1434" t="n">
        <v>-319.3456646214848</v>
      </c>
      <c r="W1434" t="n">
        <v>3</v>
      </c>
      <c r="X1434" t="n">
        <v>1718.402287890098</v>
      </c>
      <c r="Y1434" t="b">
        <v>0</v>
      </c>
      <c r="Z1434" t="n">
        <v>1718.402287890098</v>
      </c>
      <c r="AA1434" t="b">
        <v>0</v>
      </c>
      <c r="AB1434" t="n">
        <v>-80.96999610078215</v>
      </c>
      <c r="AC1434" t="n">
        <v>-11.0133067179952</v>
      </c>
      <c r="AD1434" t="b">
        <v>0</v>
      </c>
      <c r="AE1434" t="n">
        <v>0</v>
      </c>
      <c r="AF1434" t="n">
        <v>0</v>
      </c>
      <c r="AG1434" t="n">
        <v>0.944432404359456</v>
      </c>
      <c r="AH1434" t="n">
        <v>46.74426210917248</v>
      </c>
      <c r="AI1434" t="n">
        <v>-57.80097361937829</v>
      </c>
      <c r="AJ1434" t="n">
        <v>-10.40132374362435</v>
      </c>
      <c r="AK1434" t="n">
        <v>23.16902248140386</v>
      </c>
      <c r="AL1434" t="n">
        <v>-10.40132374362435</v>
      </c>
      <c r="AM1434" t="n">
        <v>2</v>
      </c>
      <c r="AN1434" t="n">
        <v>6.051223649601422</v>
      </c>
      <c r="AO1434" t="n">
        <v>-2.993361741423291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</row>
    <row r="1435" spans="1:49">
      <c r="A1435" t="n">
        <v>-101.3706969</v>
      </c>
      <c r="B1435" t="n">
        <v>79.92879735</v>
      </c>
      <c r="C1435" t="n">
        <v>59.829473765</v>
      </c>
      <c r="D1435" t="n">
        <v>95.066333765</v>
      </c>
      <c r="E1435" t="n">
        <v>1781.125747</v>
      </c>
      <c r="F1435" t="n">
        <v>1432</v>
      </c>
      <c r="G1435" t="n">
        <v>36.6</v>
      </c>
      <c r="H1435" t="n">
        <v>-1.286167334448133</v>
      </c>
      <c r="I1435" t="n">
        <v>2.118003103177513</v>
      </c>
      <c r="J1435" t="n">
        <v>0</v>
      </c>
      <c r="K1435" t="n">
        <v>0</v>
      </c>
      <c r="L1435" t="n">
        <v>0.04764368068750108</v>
      </c>
      <c r="M1435" t="n">
        <v>0</v>
      </c>
      <c r="N1435" t="n">
        <v>89.93705814829767</v>
      </c>
      <c r="O1435" t="n">
        <v>-20.24409892512845</v>
      </c>
      <c r="P1435" t="b">
        <v>1</v>
      </c>
      <c r="Q1435" t="n">
        <v>0</v>
      </c>
      <c r="R1435" t="b">
        <v>0</v>
      </c>
      <c r="S1435" t="n">
        <v>-20.24409892512845</v>
      </c>
      <c r="T1435" t="n">
        <v>300.5832698582226</v>
      </c>
      <c r="U1435" t="n">
        <v>1185.50041632083</v>
      </c>
      <c r="V1435" t="n">
        <v>-643.1392699723898</v>
      </c>
      <c r="W1435" t="n">
        <v>3</v>
      </c>
      <c r="X1435" t="n">
        <v>1568.417050792458</v>
      </c>
      <c r="Y1435" t="b">
        <v>0</v>
      </c>
      <c r="Z1435" t="n">
        <v>1568.417050792458</v>
      </c>
      <c r="AA1435" t="b">
        <v>0</v>
      </c>
      <c r="AB1435" t="n">
        <v>-163.06776622018</v>
      </c>
      <c r="AC1435" t="n">
        <v>-20.24409892512845</v>
      </c>
      <c r="AD1435" t="b">
        <v>0</v>
      </c>
      <c r="AE1435" t="n">
        <v>0</v>
      </c>
      <c r="AF1435" t="n">
        <v>0</v>
      </c>
      <c r="AG1435" t="n">
        <v>0.9559367738541256</v>
      </c>
      <c r="AH1435" t="n">
        <v>46.76519451608663</v>
      </c>
      <c r="AI1435" t="n">
        <v>-117.8249995163398</v>
      </c>
      <c r="AJ1435" t="n">
        <v>-19.35207861607106</v>
      </c>
      <c r="AK1435" t="n">
        <v>45.2427667038401</v>
      </c>
      <c r="AL1435" t="n">
        <v>-19.35207861607106</v>
      </c>
      <c r="AM1435" t="n">
        <v>2</v>
      </c>
      <c r="AN1435" t="n">
        <v>14.01420706536335</v>
      </c>
      <c r="AO1435" t="n">
        <v>-3.21023411233894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</row>
    <row r="1436" spans="1:49">
      <c r="A1436" t="n">
        <v>-101.3706969</v>
      </c>
      <c r="B1436" t="n">
        <v>79.92879735</v>
      </c>
      <c r="C1436" t="n">
        <v>59.86098961499999</v>
      </c>
      <c r="D1436" t="n">
        <v>95.116411025</v>
      </c>
      <c r="E1436" t="n">
        <v>1821.843584</v>
      </c>
      <c r="F1436" t="n">
        <v>1433</v>
      </c>
      <c r="G1436" t="n">
        <v>31.3</v>
      </c>
      <c r="H1436" t="n">
        <v>-1.487142904223239</v>
      </c>
      <c r="I1436" t="n">
        <v>2.118003103177513</v>
      </c>
      <c r="J1436" t="n">
        <v>0</v>
      </c>
      <c r="K1436" t="n">
        <v>0</v>
      </c>
      <c r="L1436" t="n">
        <v>0.03024887735416765</v>
      </c>
      <c r="M1436" t="n">
        <v>0</v>
      </c>
      <c r="N1436" t="n">
        <v>89.96481120293308</v>
      </c>
      <c r="O1436" t="n">
        <v>-20.38726260570346</v>
      </c>
      <c r="P1436" t="b">
        <v>1</v>
      </c>
      <c r="Q1436" t="n">
        <v>0</v>
      </c>
      <c r="R1436" t="b">
        <v>0</v>
      </c>
      <c r="S1436" t="n">
        <v>-20.38726260570346</v>
      </c>
      <c r="T1436" t="n">
        <v>257.0561843323052</v>
      </c>
      <c r="U1436" t="n">
        <v>1013.829591006612</v>
      </c>
      <c r="V1436" t="n">
        <v>-757.3597876833845</v>
      </c>
      <c r="W1436" t="n">
        <v>2</v>
      </c>
      <c r="X1436" t="n">
        <v>2165.540006390122</v>
      </c>
      <c r="Y1436" t="b">
        <v>1</v>
      </c>
      <c r="Z1436" t="n">
        <v>2165.540006390122</v>
      </c>
      <c r="AA1436" t="b">
        <v>0</v>
      </c>
      <c r="AB1436" t="n">
        <v>-192.0283437331097</v>
      </c>
      <c r="AC1436" t="n">
        <v>-20.38726260570346</v>
      </c>
      <c r="AD1436" t="b">
        <v>0</v>
      </c>
      <c r="AE1436" t="n">
        <v>0</v>
      </c>
      <c r="AF1436" t="n">
        <v>-343.6964223901225</v>
      </c>
      <c r="AG1436" t="n">
        <v>0.9579459707240453</v>
      </c>
      <c r="AH1436" t="n">
        <v>46.79570538463501</v>
      </c>
      <c r="AI1436" t="n">
        <v>-86.12021448686535</v>
      </c>
      <c r="AJ1436" t="n">
        <v>-19.52989606722663</v>
      </c>
      <c r="AK1436" t="n">
        <v>105.9081292462443</v>
      </c>
      <c r="AL1436" t="n">
        <v>-16.43027408464965</v>
      </c>
      <c r="AM1436" t="n">
        <v>2</v>
      </c>
      <c r="AN1436" t="n">
        <v>11.01271879337169</v>
      </c>
      <c r="AO1436" t="n">
        <v>-3.299405372436841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</row>
    <row r="1437" spans="1:49">
      <c r="A1437" t="n">
        <v>-101.3706969</v>
      </c>
      <c r="B1437" t="n">
        <v>79.92879735</v>
      </c>
      <c r="C1437" t="n">
        <v>59.835253755</v>
      </c>
      <c r="D1437" t="n">
        <v>95.075517905</v>
      </c>
      <c r="E1437" t="n">
        <v>1798.628923</v>
      </c>
      <c r="F1437" t="n">
        <v>1434</v>
      </c>
      <c r="G1437" t="n">
        <v>26</v>
      </c>
      <c r="H1437" t="n">
        <v>-1.598594381992248</v>
      </c>
      <c r="I1437" t="n">
        <v>2.118003103177513</v>
      </c>
      <c r="J1437" t="n">
        <v>0</v>
      </c>
      <c r="K1437" t="n">
        <v>0</v>
      </c>
      <c r="L1437" t="n">
        <v>-0.006190670979164259</v>
      </c>
      <c r="M1437" t="n">
        <v>0</v>
      </c>
      <c r="N1437" t="n">
        <v>89.99256425756849</v>
      </c>
      <c r="O1437" t="n">
        <v>-18.37829277696985</v>
      </c>
      <c r="P1437" t="b">
        <v>1</v>
      </c>
      <c r="Q1437" t="n">
        <v>0</v>
      </c>
      <c r="R1437" t="b">
        <v>0</v>
      </c>
      <c r="S1437" t="n">
        <v>-18.37829277696985</v>
      </c>
      <c r="T1437" t="n">
        <v>213.5290988063877</v>
      </c>
      <c r="U1437" t="n">
        <v>842.158765692393</v>
      </c>
      <c r="V1437" t="n">
        <v>-821.9009467267963</v>
      </c>
      <c r="W1437" t="n">
        <v>2</v>
      </c>
      <c r="X1437" t="n">
        <v>1798.851123518951</v>
      </c>
      <c r="Y1437" t="b">
        <v>0</v>
      </c>
      <c r="Z1437" t="n">
        <v>1798.851123518951</v>
      </c>
      <c r="AA1437" t="b">
        <v>0</v>
      </c>
      <c r="AB1437" t="n">
        <v>-208.3927349712972</v>
      </c>
      <c r="AC1437" t="n">
        <v>-18.37829277696985</v>
      </c>
      <c r="AD1437" t="b">
        <v>0</v>
      </c>
      <c r="AE1437" t="n">
        <v>0</v>
      </c>
      <c r="AF1437" t="n">
        <v>0</v>
      </c>
      <c r="AG1437" t="n">
        <v>0.9589903065222687</v>
      </c>
      <c r="AH1437" t="n">
        <v>46.82503094761562</v>
      </c>
      <c r="AI1437" t="n">
        <v>-93.56114830858532</v>
      </c>
      <c r="AJ1437" t="n">
        <v>-17.62460462354231</v>
      </c>
      <c r="AK1437" t="n">
        <v>114.831586662712</v>
      </c>
      <c r="AL1437" t="n">
        <v>-17.62460462354231</v>
      </c>
      <c r="AM1437" t="n">
        <v>2</v>
      </c>
      <c r="AN1437" t="n">
        <v>12.25240849170289</v>
      </c>
      <c r="AO1437" t="n">
        <v>-3.248436114088092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</row>
    <row r="1438" spans="1:49">
      <c r="A1438" t="n">
        <v>-90.21992023</v>
      </c>
      <c r="B1438" t="n">
        <v>68.77972728500001</v>
      </c>
      <c r="C1438" t="n">
        <v>59.77676203</v>
      </c>
      <c r="D1438" t="n">
        <v>94.98257719</v>
      </c>
      <c r="E1438" t="n">
        <v>1712.239798</v>
      </c>
      <c r="F1438" t="n">
        <v>1435</v>
      </c>
      <c r="G1438" t="n">
        <v>20.6</v>
      </c>
      <c r="H1438" t="n">
        <v>-1.035146234474439</v>
      </c>
      <c r="I1438" t="n">
        <v>1.885022761598157</v>
      </c>
      <c r="J1438" t="n">
        <v>0</v>
      </c>
      <c r="K1438" t="n">
        <v>0</v>
      </c>
      <c r="L1438" t="n">
        <v>-0.0561667114583293</v>
      </c>
      <c r="M1438" t="n">
        <v>0</v>
      </c>
      <c r="N1438" t="n">
        <v>90.01838170976207</v>
      </c>
      <c r="O1438" t="n">
        <v>-9.13268739077771</v>
      </c>
      <c r="P1438" t="b">
        <v>1</v>
      </c>
      <c r="Q1438" t="n">
        <v>0</v>
      </c>
      <c r="R1438" t="b">
        <v>0</v>
      </c>
      <c r="S1438" t="n">
        <v>-9.13268739077771</v>
      </c>
      <c r="T1438" t="n">
        <v>169.1807475158302</v>
      </c>
      <c r="U1438" t="n">
        <v>667.2488682024344</v>
      </c>
      <c r="V1438" t="n">
        <v>-515.4885635503974</v>
      </c>
      <c r="W1438" t="n">
        <v>2</v>
      </c>
      <c r="X1438" t="n">
        <v>1425.2435824804</v>
      </c>
      <c r="Y1438" t="b">
        <v>0</v>
      </c>
      <c r="Z1438" t="n">
        <v>1425.2435824804</v>
      </c>
      <c r="AA1438" t="b">
        <v>0</v>
      </c>
      <c r="AB1438" t="n">
        <v>-130.7019684458411</v>
      </c>
      <c r="AC1438" t="n">
        <v>-9.13268739077771</v>
      </c>
      <c r="AD1438" t="b">
        <v>0</v>
      </c>
      <c r="AE1438" t="n">
        <v>0</v>
      </c>
      <c r="AF1438" t="n">
        <v>0</v>
      </c>
      <c r="AG1438" t="n">
        <v>0.954977826002499</v>
      </c>
      <c r="AH1438" t="n">
        <v>46.85081027118281</v>
      </c>
      <c r="AI1438" t="n">
        <v>-58.43515059955833</v>
      </c>
      <c r="AJ1438" t="n">
        <v>-8.721513950005331</v>
      </c>
      <c r="AK1438" t="n">
        <v>72.26681784628279</v>
      </c>
      <c r="AL1438" t="n">
        <v>-8.721513950005331</v>
      </c>
      <c r="AM1438" t="n">
        <v>2</v>
      </c>
      <c r="AN1438" t="n">
        <v>3.74646418176562</v>
      </c>
      <c r="AO1438" t="n">
        <v>-3.061745025997065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</row>
    <row r="1439" spans="1:49">
      <c r="A1439" t="n">
        <v>-39.53457178</v>
      </c>
      <c r="B1439" t="n">
        <v>18.10213608</v>
      </c>
      <c r="C1439" t="n">
        <v>59.71005424499999</v>
      </c>
      <c r="D1439" t="n">
        <v>94.876581535</v>
      </c>
      <c r="E1439" t="n">
        <v>1555.6964485</v>
      </c>
      <c r="F1439" t="n">
        <v>1436</v>
      </c>
      <c r="G1439" t="n">
        <v>19.1</v>
      </c>
      <c r="H1439" t="n">
        <v>-0.01082068010999437</v>
      </c>
      <c r="I1439" t="n">
        <v>0.8260212100094001</v>
      </c>
      <c r="J1439" t="n">
        <v>0</v>
      </c>
      <c r="K1439" t="n">
        <v>0</v>
      </c>
      <c r="L1439" t="n">
        <v>-0.09809979037500083</v>
      </c>
      <c r="M1439" t="n">
        <v>0</v>
      </c>
      <c r="N1439" t="n">
        <v>90.03346536659627</v>
      </c>
      <c r="O1439" t="n">
        <v>0.756960497119037</v>
      </c>
      <c r="P1439" t="b">
        <v>1</v>
      </c>
      <c r="Q1439" t="n">
        <v>0</v>
      </c>
      <c r="R1439" t="b">
        <v>0</v>
      </c>
      <c r="S1439" t="n">
        <v>0.756960497119037</v>
      </c>
      <c r="T1439" t="n">
        <v>156.861761046231</v>
      </c>
      <c r="U1439" t="n">
        <v>618.6627855663348</v>
      </c>
      <c r="V1439" t="n">
        <v>46.08159593705692</v>
      </c>
      <c r="W1439" t="n">
        <v>2</v>
      </c>
      <c r="X1439" t="n">
        <v>1321.463709969691</v>
      </c>
      <c r="Y1439" t="b">
        <v>0</v>
      </c>
      <c r="Z1439" t="n">
        <v>1321.463709969691</v>
      </c>
      <c r="AA1439" t="b">
        <v>0</v>
      </c>
      <c r="AB1439" t="n">
        <v>11.68397462907123</v>
      </c>
      <c r="AC1439" t="n">
        <v>0.756960497119037</v>
      </c>
      <c r="AD1439" t="b">
        <v>0</v>
      </c>
      <c r="AE1439" t="n">
        <v>0</v>
      </c>
      <c r="AF1439" t="n">
        <v>0</v>
      </c>
      <c r="AG1439" t="n">
        <v>0.7262899503664005</v>
      </c>
      <c r="AH1439" t="n">
        <v>46.86487414245862</v>
      </c>
      <c r="AI1439" t="n">
        <v>7.531462568975854</v>
      </c>
      <c r="AJ1439" t="n">
        <v>1.042229066693217</v>
      </c>
      <c r="AK1439" t="n">
        <v>2.061436993567977</v>
      </c>
      <c r="AL1439" t="n">
        <v>1.042229066693217</v>
      </c>
      <c r="AM1439" t="n">
        <v>1</v>
      </c>
      <c r="AN1439" t="n">
        <v>0</v>
      </c>
      <c r="AO1439" t="n">
        <v>1.93354727105795</v>
      </c>
      <c r="AP1439" t="n">
        <v>0</v>
      </c>
      <c r="AQ1439" t="n">
        <v>0.8301038174357713</v>
      </c>
      <c r="AR1439" t="n">
        <v>1</v>
      </c>
      <c r="AS1439" t="n">
        <v>0</v>
      </c>
      <c r="AT1439" t="n">
        <v>0</v>
      </c>
      <c r="AU1439" t="n">
        <v>0</v>
      </c>
      <c r="AV1439" t="n">
        <v>0.8452034121056392</v>
      </c>
      <c r="AW1439" t="n">
        <v>0.2657176040153961</v>
      </c>
    </row>
    <row r="1440" spans="1:49">
      <c r="A1440" t="n">
        <v>0</v>
      </c>
      <c r="B1440" t="n">
        <v>-21.42638506</v>
      </c>
      <c r="C1440" t="n">
        <v>59.64391874</v>
      </c>
      <c r="D1440" t="n">
        <v>94.77149520500001</v>
      </c>
      <c r="E1440" t="n">
        <v>1343.111569</v>
      </c>
      <c r="F1440" t="n">
        <v>1437</v>
      </c>
      <c r="G1440" t="n">
        <v>19.7</v>
      </c>
      <c r="H1440" t="n">
        <v>0.3284289549144179</v>
      </c>
      <c r="I1440" t="n">
        <v>-0</v>
      </c>
      <c r="J1440" t="n">
        <v>0</v>
      </c>
      <c r="K1440" t="n">
        <v>0</v>
      </c>
      <c r="L1440" t="n">
        <v>-0.1121870838749978</v>
      </c>
      <c r="M1440" t="n">
        <v>0</v>
      </c>
      <c r="N1440" t="n">
        <v>90.03288824003725</v>
      </c>
      <c r="O1440" t="n">
        <v>3.940425267331374</v>
      </c>
      <c r="P1440" t="b">
        <v>1</v>
      </c>
      <c r="Q1440" t="n">
        <v>0</v>
      </c>
      <c r="R1440" t="b">
        <v>0</v>
      </c>
      <c r="S1440" t="n">
        <v>3.940425267331374</v>
      </c>
      <c r="T1440" t="n">
        <v>161.7893556340707</v>
      </c>
      <c r="U1440" t="n">
        <v>638.0972186207747</v>
      </c>
      <c r="V1440" t="n">
        <v>232.5758045288578</v>
      </c>
      <c r="W1440" t="n">
        <v>2</v>
      </c>
      <c r="X1440" t="n">
        <v>1362.975658973975</v>
      </c>
      <c r="Y1440" t="b">
        <v>0</v>
      </c>
      <c r="Z1440" t="n">
        <v>1362.975658973975</v>
      </c>
      <c r="AA1440" t="b">
        <v>0</v>
      </c>
      <c r="AB1440" t="n">
        <v>58.96952447486254</v>
      </c>
      <c r="AC1440" t="n">
        <v>3.940425267331374</v>
      </c>
      <c r="AD1440" t="b">
        <v>0</v>
      </c>
      <c r="AE1440" t="n">
        <v>0</v>
      </c>
      <c r="AF1440" t="n">
        <v>0</v>
      </c>
      <c r="AG1440" t="n">
        <v>0.9066660912123953</v>
      </c>
      <c r="AH1440" t="n">
        <v>46.87196083820987</v>
      </c>
      <c r="AI1440" t="n">
        <v>30.44941853022976</v>
      </c>
      <c r="AJ1440" t="n">
        <v>4.346060038555353</v>
      </c>
      <c r="AK1440" t="n">
        <v>2.841963251736065</v>
      </c>
      <c r="AL1440" t="n">
        <v>4.346060038555353</v>
      </c>
      <c r="AM1440" t="n">
        <v>0</v>
      </c>
      <c r="AN1440" t="n">
        <v>0</v>
      </c>
      <c r="AO1440" t="n">
        <v>4.369338313682266</v>
      </c>
      <c r="AP1440" t="n">
        <v>0</v>
      </c>
      <c r="AQ1440" t="n">
        <v>1.229970743278142</v>
      </c>
      <c r="AR1440" t="n">
        <v>1</v>
      </c>
      <c r="AS1440" t="n">
        <v>0</v>
      </c>
      <c r="AT1440" t="n">
        <v>0</v>
      </c>
      <c r="AU1440" t="n">
        <v>0</v>
      </c>
      <c r="AV1440" t="n">
        <v>1.243599131986979</v>
      </c>
      <c r="AW1440" t="n">
        <v>0.3909664549081411</v>
      </c>
    </row>
    <row r="1441" spans="1:49">
      <c r="A1441" t="n">
        <v>0</v>
      </c>
      <c r="B1441" t="n">
        <v>-21.42638506</v>
      </c>
      <c r="C1441" t="n">
        <v>59.579820765</v>
      </c>
      <c r="D1441" t="n">
        <v>94.669646415</v>
      </c>
      <c r="E1441" t="n">
        <v>1335.299254</v>
      </c>
      <c r="F1441" t="n">
        <v>1438</v>
      </c>
      <c r="G1441" t="n">
        <v>21.1</v>
      </c>
      <c r="H1441" t="n">
        <v>0.3637715271189919</v>
      </c>
      <c r="I1441" t="n">
        <v>-0</v>
      </c>
      <c r="J1441" t="n">
        <v>0</v>
      </c>
      <c r="K1441" t="n">
        <v>0</v>
      </c>
      <c r="L1441" t="n">
        <v>-0.09915421118750162</v>
      </c>
      <c r="M1441" t="n">
        <v>0</v>
      </c>
      <c r="N1441" t="n">
        <v>90.02544852300252</v>
      </c>
      <c r="O1441" t="n">
        <v>4.584609529097816</v>
      </c>
      <c r="P1441" t="b">
        <v>1</v>
      </c>
      <c r="Q1441" t="n">
        <v>0</v>
      </c>
      <c r="R1441" t="b">
        <v>0</v>
      </c>
      <c r="S1441" t="n">
        <v>4.584609529097816</v>
      </c>
      <c r="T1441" t="n">
        <v>173.28707633903</v>
      </c>
      <c r="U1441" t="n">
        <v>683.4442290811344</v>
      </c>
      <c r="V1441" t="n">
        <v>252.6431690524562</v>
      </c>
      <c r="W1441" t="n">
        <v>2</v>
      </c>
      <c r="X1441" t="n">
        <v>1459.836873317303</v>
      </c>
      <c r="Y1441" t="b">
        <v>0</v>
      </c>
      <c r="Z1441" t="n">
        <v>1459.836873317303</v>
      </c>
      <c r="AA1441" t="b">
        <v>0</v>
      </c>
      <c r="AB1441" t="n">
        <v>64.0575986441319</v>
      </c>
      <c r="AC1441" t="n">
        <v>4.584609529097817</v>
      </c>
      <c r="AD1441" t="b">
        <v>0</v>
      </c>
      <c r="AE1441" t="n">
        <v>0</v>
      </c>
      <c r="AF1441" t="n">
        <v>0</v>
      </c>
      <c r="AG1441" t="n">
        <v>0.9099980389424538</v>
      </c>
      <c r="AH1441" t="n">
        <v>46.88454030920445</v>
      </c>
      <c r="AI1441" t="n">
        <v>32.95557923256249</v>
      </c>
      <c r="AJ1441" t="n">
        <v>5.038043306583145</v>
      </c>
      <c r="AK1441" t="n">
        <v>2.966066758717972</v>
      </c>
      <c r="AL1441" t="n">
        <v>5.038043306583145</v>
      </c>
      <c r="AM1441" t="n">
        <v>0</v>
      </c>
      <c r="AN1441" t="n">
        <v>0</v>
      </c>
      <c r="AO1441" t="n">
        <v>5.039282881543871</v>
      </c>
      <c r="AP1441" t="n">
        <v>0</v>
      </c>
      <c r="AQ1441" t="n">
        <v>1.355402298957127</v>
      </c>
      <c r="AR1441" t="n">
        <v>1</v>
      </c>
      <c r="AS1441" t="n">
        <v>0</v>
      </c>
      <c r="AT1441" t="n">
        <v>0</v>
      </c>
      <c r="AU1441" t="n">
        <v>0</v>
      </c>
      <c r="AV1441" t="n">
        <v>1.368861301163473</v>
      </c>
      <c r="AW1441" t="n">
        <v>0.4303467543610604</v>
      </c>
    </row>
    <row r="1442" spans="1:49">
      <c r="A1442" t="n">
        <v>0</v>
      </c>
      <c r="B1442" t="n">
        <v>-21.42638506</v>
      </c>
      <c r="C1442" t="n">
        <v>59.52075437</v>
      </c>
      <c r="D1442" t="n">
        <v>94.57579258000001</v>
      </c>
      <c r="E1442" t="n">
        <v>1393.9704805</v>
      </c>
      <c r="F1442" t="n">
        <v>1439</v>
      </c>
      <c r="G1442" t="n">
        <v>22</v>
      </c>
      <c r="H1442" t="n">
        <v>0.1331516032762803</v>
      </c>
      <c r="I1442" t="n">
        <v>-0</v>
      </c>
      <c r="J1442" t="n">
        <v>0</v>
      </c>
      <c r="K1442" t="n">
        <v>0</v>
      </c>
      <c r="L1442" t="n">
        <v>-0.0741842562291638</v>
      </c>
      <c r="M1442" t="n">
        <v>0</v>
      </c>
      <c r="N1442" t="n">
        <v>90.0180088059678</v>
      </c>
      <c r="O1442" t="n">
        <v>2.393472459693568</v>
      </c>
      <c r="P1442" t="b">
        <v>1</v>
      </c>
      <c r="Q1442" t="n">
        <v>0</v>
      </c>
      <c r="R1442" t="b">
        <v>0</v>
      </c>
      <c r="S1442" t="n">
        <v>2.393472459693568</v>
      </c>
      <c r="T1442" t="n">
        <v>180.6784682207896</v>
      </c>
      <c r="U1442" t="n">
        <v>712.595878662794</v>
      </c>
      <c r="V1442" t="n">
        <v>126.500842142091</v>
      </c>
      <c r="W1442" t="n">
        <v>2</v>
      </c>
      <c r="X1442" t="n">
        <v>1522.104796823728</v>
      </c>
      <c r="Y1442" t="b">
        <v>0</v>
      </c>
      <c r="Z1442" t="n">
        <v>1522.104796823728</v>
      </c>
      <c r="AA1442" t="b">
        <v>0</v>
      </c>
      <c r="AB1442" t="n">
        <v>32.07425003602714</v>
      </c>
      <c r="AC1442" t="n">
        <v>2.393472459693568</v>
      </c>
      <c r="AD1442" t="b">
        <v>0</v>
      </c>
      <c r="AE1442" t="n">
        <v>0</v>
      </c>
      <c r="AF1442" t="n">
        <v>0</v>
      </c>
      <c r="AG1442" t="n">
        <v>0.8583842106354794</v>
      </c>
      <c r="AH1442" t="n">
        <v>46.89865379055418</v>
      </c>
      <c r="AI1442" t="n">
        <v>17.49337240248713</v>
      </c>
      <c r="AJ1442" t="n">
        <v>2.788346325617559</v>
      </c>
      <c r="AK1442" t="n">
        <v>2.477337741425734</v>
      </c>
      <c r="AL1442" t="n">
        <v>2.788346325617559</v>
      </c>
      <c r="AM1442" t="n">
        <v>0</v>
      </c>
      <c r="AN1442" t="n">
        <v>0</v>
      </c>
      <c r="AO1442" t="n">
        <v>2.78835770754938</v>
      </c>
      <c r="AP1442" t="n">
        <v>0</v>
      </c>
      <c r="AQ1442" t="n">
        <v>0.9453009391505697</v>
      </c>
      <c r="AR1442" t="n">
        <v>1</v>
      </c>
      <c r="AS1442" t="n">
        <v>0</v>
      </c>
      <c r="AT1442" t="n">
        <v>0</v>
      </c>
      <c r="AU1442" t="n">
        <v>0</v>
      </c>
      <c r="AV1442" t="n">
        <v>0.9595252032042115</v>
      </c>
      <c r="AW1442" t="n">
        <v>0.3016584343319502</v>
      </c>
    </row>
    <row r="1443" spans="1:49">
      <c r="A1443" t="n">
        <v>0</v>
      </c>
      <c r="B1443" t="n">
        <v>-21.42638506</v>
      </c>
      <c r="C1443" t="n">
        <v>59.47485885</v>
      </c>
      <c r="D1443" t="n">
        <v>94.50286667</v>
      </c>
      <c r="E1443" t="n">
        <v>1330.42578</v>
      </c>
      <c r="F1443" t="n">
        <v>1440</v>
      </c>
      <c r="G1443" t="n">
        <v>22.1</v>
      </c>
      <c r="H1443" t="n">
        <v>-0.06304460689078173</v>
      </c>
      <c r="I1443" t="n">
        <v>-0</v>
      </c>
      <c r="J1443" t="n">
        <v>0</v>
      </c>
      <c r="K1443" t="n">
        <v>0</v>
      </c>
      <c r="L1443" t="n">
        <v>-0.05293299437499827</v>
      </c>
      <c r="M1443" t="n">
        <v>0</v>
      </c>
      <c r="N1443" t="n">
        <v>90.01056908893307</v>
      </c>
      <c r="O1443" t="n">
        <v>0.3583945774373537</v>
      </c>
      <c r="P1443" t="b">
        <v>1</v>
      </c>
      <c r="Q1443" t="n">
        <v>0</v>
      </c>
      <c r="R1443" t="b">
        <v>0</v>
      </c>
      <c r="S1443" t="n">
        <v>0.3583945774373537</v>
      </c>
      <c r="T1443" t="n">
        <v>181.4997339854295</v>
      </c>
      <c r="U1443" t="n">
        <v>715.8349508385342</v>
      </c>
      <c r="V1443" t="n">
        <v>18.85631476938638</v>
      </c>
      <c r="W1443" t="n">
        <v>2</v>
      </c>
      <c r="X1443" t="n">
        <v>1529.023454991109</v>
      </c>
      <c r="Y1443" t="b">
        <v>0</v>
      </c>
      <c r="Z1443" t="n">
        <v>1529.023454991109</v>
      </c>
      <c r="AA1443" t="b">
        <v>0</v>
      </c>
      <c r="AB1443" t="n">
        <v>4.78101287256247</v>
      </c>
      <c r="AC1443" t="n">
        <v>0.3583945774373537</v>
      </c>
      <c r="AD1443" t="b">
        <v>0</v>
      </c>
      <c r="AE1443" t="n">
        <v>0</v>
      </c>
      <c r="AF1443" t="n">
        <v>0</v>
      </c>
      <c r="AG1443" t="n">
        <v>0.5231538037829376</v>
      </c>
      <c r="AH1443" t="n">
        <v>46.91024743402207</v>
      </c>
      <c r="AI1443" t="n">
        <v>4.278477744871881</v>
      </c>
      <c r="AJ1443" t="n">
        <v>0.6850654145029511</v>
      </c>
      <c r="AK1443" t="n">
        <v>2.040175838241511</v>
      </c>
      <c r="AL1443" t="n">
        <v>0.6850654145029511</v>
      </c>
      <c r="AM1443" t="n">
        <v>0</v>
      </c>
      <c r="AN1443" t="n">
        <v>0</v>
      </c>
      <c r="AO1443" t="n">
        <v>0.6858527962939852</v>
      </c>
      <c r="AP1443" t="n">
        <v>0</v>
      </c>
      <c r="AQ1443" t="n">
        <v>0.5425211191525888</v>
      </c>
      <c r="AR1443" t="n">
        <v>1</v>
      </c>
      <c r="AS1443" t="n">
        <v>0</v>
      </c>
      <c r="AT1443" t="n">
        <v>0</v>
      </c>
      <c r="AU1443" t="n">
        <v>0</v>
      </c>
      <c r="AV1443" t="n">
        <v>0.5570598139467768</v>
      </c>
      <c r="AW1443" t="n">
        <v>0.1751301484768489</v>
      </c>
    </row>
    <row r="1444" spans="1:49">
      <c r="A1444" t="n">
        <v>-6.08224181</v>
      </c>
      <c r="B1444" t="n">
        <v>-15.3450741165</v>
      </c>
      <c r="C1444" t="n">
        <v>59.45328189999999</v>
      </c>
      <c r="D1444" t="n">
        <v>94.46858187000001</v>
      </c>
      <c r="E1444" t="n">
        <v>1353.436118</v>
      </c>
      <c r="F1444" t="n">
        <v>1441</v>
      </c>
      <c r="G1444" t="n">
        <v>21.4</v>
      </c>
      <c r="H1444" t="n">
        <v>-0.3809731757131574</v>
      </c>
      <c r="I1444" t="n">
        <v>0.1270801861070762</v>
      </c>
      <c r="J1444" t="n">
        <v>0</v>
      </c>
      <c r="K1444" t="n">
        <v>0</v>
      </c>
      <c r="L1444" t="n">
        <v>-0.04214985147916878</v>
      </c>
      <c r="M1444" t="n">
        <v>0</v>
      </c>
      <c r="N1444" t="n">
        <v>90.00418515504826</v>
      </c>
      <c r="O1444" t="n">
        <v>-2.871330473706815</v>
      </c>
      <c r="P1444" t="b">
        <v>1</v>
      </c>
      <c r="Q1444" t="n">
        <v>0</v>
      </c>
      <c r="R1444" t="b">
        <v>0</v>
      </c>
      <c r="S1444" t="n">
        <v>-2.871330473706815</v>
      </c>
      <c r="T1444" t="n">
        <v>175.7508736329498</v>
      </c>
      <c r="U1444" t="n">
        <v>693.1614456083541</v>
      </c>
      <c r="V1444" t="n">
        <v>-156.0116642476218</v>
      </c>
      <c r="W1444" t="n">
        <v>2</v>
      </c>
      <c r="X1444" t="n">
        <v>1480.592847819445</v>
      </c>
      <c r="Y1444" t="b">
        <v>0</v>
      </c>
      <c r="Z1444" t="n">
        <v>1480.592847819445</v>
      </c>
      <c r="AA1444" t="b">
        <v>0</v>
      </c>
      <c r="AB1444" t="n">
        <v>-39.55671000193252</v>
      </c>
      <c r="AC1444" t="n">
        <v>-2.871330473706815</v>
      </c>
      <c r="AD1444" t="b">
        <v>0</v>
      </c>
      <c r="AE1444" t="n">
        <v>0</v>
      </c>
      <c r="AF1444" t="n">
        <v>0</v>
      </c>
      <c r="AG1444" t="n">
        <v>0.9276969926623359</v>
      </c>
      <c r="AH1444" t="n">
        <v>46.91609290597766</v>
      </c>
      <c r="AI1444" t="n">
        <v>-17.18007533165213</v>
      </c>
      <c r="AJ1444" t="n">
        <v>-2.663724645397533</v>
      </c>
      <c r="AK1444" t="n">
        <v>22.37663467028039</v>
      </c>
      <c r="AL1444" t="n">
        <v>-2.663724645397533</v>
      </c>
      <c r="AM1444" t="n">
        <v>2</v>
      </c>
      <c r="AN1444" t="n">
        <v>0.1989667939601967</v>
      </c>
      <c r="AO1444" t="n">
        <v>-2.332236522961646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</row>
    <row r="1445" spans="1:49">
      <c r="A1445" t="n">
        <v>-51.6990554</v>
      </c>
      <c r="B1445" t="n">
        <v>30.2647579685</v>
      </c>
      <c r="C1445" t="n">
        <v>59.45145633</v>
      </c>
      <c r="D1445" t="n">
        <v>94.46568112</v>
      </c>
      <c r="E1445" t="n">
        <v>1436.98124</v>
      </c>
      <c r="F1445" t="n">
        <v>1442</v>
      </c>
      <c r="G1445" t="n">
        <v>19.6</v>
      </c>
      <c r="H1445" t="n">
        <v>-0.496396023589921</v>
      </c>
      <c r="I1445" t="n">
        <v>1.080181582223553</v>
      </c>
      <c r="J1445" t="n">
        <v>0</v>
      </c>
      <c r="K1445" t="n">
        <v>0</v>
      </c>
      <c r="L1445" t="n">
        <v>-0.03930003931250287</v>
      </c>
      <c r="M1445" t="n">
        <v>0</v>
      </c>
      <c r="N1445" t="n">
        <v>90.00677537793923</v>
      </c>
      <c r="O1445" t="n">
        <v>-3.712324112806942</v>
      </c>
      <c r="P1445" t="b">
        <v>1</v>
      </c>
      <c r="Q1445" t="n">
        <v>0</v>
      </c>
      <c r="R1445" t="b">
        <v>0</v>
      </c>
      <c r="S1445" t="n">
        <v>-3.712324112806942</v>
      </c>
      <c r="T1445" t="n">
        <v>160.9680898694307</v>
      </c>
      <c r="U1445" t="n">
        <v>634.8581464450348</v>
      </c>
      <c r="V1445" t="n">
        <v>-220.2305065774398</v>
      </c>
      <c r="W1445" t="n">
        <v>2</v>
      </c>
      <c r="X1445" t="n">
        <v>1356.057000806594</v>
      </c>
      <c r="Y1445" t="b">
        <v>0</v>
      </c>
      <c r="Z1445" t="n">
        <v>1356.057000806594</v>
      </c>
      <c r="AA1445" t="b">
        <v>0</v>
      </c>
      <c r="AB1445" t="n">
        <v>-55.83937793545634</v>
      </c>
      <c r="AC1445" t="n">
        <v>-3.712324112806942</v>
      </c>
      <c r="AD1445" t="b">
        <v>0</v>
      </c>
      <c r="AE1445" t="n">
        <v>0</v>
      </c>
      <c r="AF1445" t="n">
        <v>0</v>
      </c>
      <c r="AG1445" t="n">
        <v>0.939522753295264</v>
      </c>
      <c r="AH1445" t="n">
        <v>46.92319390364901</v>
      </c>
      <c r="AI1445" t="n">
        <v>-24.5610328184526</v>
      </c>
      <c r="AJ1445" t="n">
        <v>-3.487812971588776</v>
      </c>
      <c r="AK1445" t="n">
        <v>31.27834511700373</v>
      </c>
      <c r="AL1445" t="n">
        <v>-3.487812971588776</v>
      </c>
      <c r="AM1445" t="n">
        <v>2</v>
      </c>
      <c r="AN1445" t="n">
        <v>0</v>
      </c>
      <c r="AO1445" t="n">
        <v>-2.396632463249364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</row>
    <row r="1446" spans="1:49">
      <c r="A1446" t="n">
        <v>-45.61681359</v>
      </c>
      <c r="B1446" t="n">
        <v>24.183447025</v>
      </c>
      <c r="C1446" t="n">
        <v>59.448026795</v>
      </c>
      <c r="D1446" t="n">
        <v>94.46023174</v>
      </c>
      <c r="E1446" t="n">
        <v>1504.9337365</v>
      </c>
      <c r="F1446" t="n">
        <v>1443</v>
      </c>
      <c r="G1446" t="n">
        <v>18.3</v>
      </c>
      <c r="H1446" t="n">
        <v>-0.2167760632604891</v>
      </c>
      <c r="I1446" t="n">
        <v>0.9531013961164763</v>
      </c>
      <c r="J1446" t="n">
        <v>0</v>
      </c>
      <c r="K1446" t="n">
        <v>0</v>
      </c>
      <c r="L1446" t="n">
        <v>-0.03787688839583364</v>
      </c>
      <c r="M1446" t="n">
        <v>0</v>
      </c>
      <c r="N1446" t="n">
        <v>90.01622819130615</v>
      </c>
      <c r="O1446" t="n">
        <v>-1.059609713852773</v>
      </c>
      <c r="P1446" t="b">
        <v>1</v>
      </c>
      <c r="Q1446" t="n">
        <v>0</v>
      </c>
      <c r="R1446" t="b">
        <v>0</v>
      </c>
      <c r="S1446" t="n">
        <v>-1.059609713852773</v>
      </c>
      <c r="T1446" t="n">
        <v>150.2916349291113</v>
      </c>
      <c r="U1446" t="n">
        <v>592.750208160415</v>
      </c>
      <c r="V1446" t="n">
        <v>-67.32595215458336</v>
      </c>
      <c r="W1446" t="n">
        <v>2</v>
      </c>
      <c r="X1446" t="n">
        <v>1266.114444630647</v>
      </c>
      <c r="Y1446" t="b">
        <v>0</v>
      </c>
      <c r="Z1446" t="n">
        <v>1266.114444630647</v>
      </c>
      <c r="AA1446" t="b">
        <v>0</v>
      </c>
      <c r="AB1446" t="n">
        <v>-17.07047468422499</v>
      </c>
      <c r="AC1446" t="n">
        <v>-1.059609713852773</v>
      </c>
      <c r="AD1446" t="b">
        <v>0</v>
      </c>
      <c r="AE1446" t="n">
        <v>0</v>
      </c>
      <c r="AF1446" t="n">
        <v>0</v>
      </c>
      <c r="AG1446" t="n">
        <v>0.878778795600443</v>
      </c>
      <c r="AH1446" t="n">
        <v>46.93087313454522</v>
      </c>
      <c r="AI1446" t="n">
        <v>-7.023020216915305</v>
      </c>
      <c r="AJ1446" t="n">
        <v>-0.9311625481460702</v>
      </c>
      <c r="AK1446" t="n">
        <v>10.04745446730969</v>
      </c>
      <c r="AL1446" t="n">
        <v>-0.9311625481460702</v>
      </c>
      <c r="AM1446" t="n">
        <v>2</v>
      </c>
      <c r="AN1446" t="n">
        <v>0</v>
      </c>
      <c r="AO1446" t="n">
        <v>0.02513134422082176</v>
      </c>
      <c r="AP1446" t="n">
        <v>0</v>
      </c>
      <c r="AQ1446" t="n">
        <v>0.474847824379603</v>
      </c>
      <c r="AR1446" t="n">
        <v>1</v>
      </c>
      <c r="AS1446" t="n">
        <v>0</v>
      </c>
      <c r="AT1446" t="n">
        <v>0</v>
      </c>
      <c r="AU1446" t="n">
        <v>0</v>
      </c>
      <c r="AV1446" t="n">
        <v>0.490480708750297</v>
      </c>
      <c r="AW1446" t="n">
        <v>0.1541988080954562</v>
      </c>
    </row>
    <row r="1447" spans="1:49">
      <c r="A1447" t="n">
        <v>0</v>
      </c>
      <c r="B1447" t="n">
        <v>-21.42638506</v>
      </c>
      <c r="C1447" t="n">
        <v>59.427653065</v>
      </c>
      <c r="D1447" t="n">
        <v>94.4278588</v>
      </c>
      <c r="E1447" t="n">
        <v>1518.601103</v>
      </c>
      <c r="F1447" t="n">
        <v>1444</v>
      </c>
      <c r="G1447" t="n">
        <v>18</v>
      </c>
      <c r="H1447" t="n">
        <v>0.03016694329854008</v>
      </c>
      <c r="I1447" t="n">
        <v>-0</v>
      </c>
      <c r="J1447" t="n">
        <v>0</v>
      </c>
      <c r="K1447" t="n">
        <v>0</v>
      </c>
      <c r="L1447" t="n">
        <v>-0.03708212368750013</v>
      </c>
      <c r="M1447" t="n">
        <v>0</v>
      </c>
      <c r="N1447" t="n">
        <v>90.0167068478973</v>
      </c>
      <c r="O1447" t="n">
        <v>1.054145900679344</v>
      </c>
      <c r="P1447" t="b">
        <v>1</v>
      </c>
      <c r="Q1447" t="n">
        <v>0</v>
      </c>
      <c r="R1447" t="b">
        <v>0</v>
      </c>
      <c r="S1447" t="n">
        <v>1.054145900679344</v>
      </c>
      <c r="T1447" t="n">
        <v>147.8278376351915</v>
      </c>
      <c r="U1447" t="n">
        <v>583.0329916331951</v>
      </c>
      <c r="V1447" t="n">
        <v>68.0951031349875</v>
      </c>
      <c r="W1447" t="n">
        <v>2</v>
      </c>
      <c r="X1447" t="n">
        <v>1245.358470128505</v>
      </c>
      <c r="Y1447" t="b">
        <v>0</v>
      </c>
      <c r="Z1447" t="n">
        <v>1245.358470128505</v>
      </c>
      <c r="AA1447" t="b">
        <v>0</v>
      </c>
      <c r="AB1447" t="n">
        <v>17.26549268128486</v>
      </c>
      <c r="AC1447" t="n">
        <v>1.054145900679344</v>
      </c>
      <c r="AD1447" t="b">
        <v>0</v>
      </c>
      <c r="AE1447" t="n">
        <v>0</v>
      </c>
      <c r="AF1447" t="n">
        <v>0</v>
      </c>
      <c r="AG1447" t="n">
        <v>0.7924444203504291</v>
      </c>
      <c r="AH1447" t="n">
        <v>46.9352665710494</v>
      </c>
      <c r="AI1447" t="n">
        <v>10.20020536077106</v>
      </c>
      <c r="AJ1447" t="n">
        <v>1.330245848930563</v>
      </c>
      <c r="AK1447" t="n">
        <v>2.1171095361995</v>
      </c>
      <c r="AL1447" t="n">
        <v>1.330245848930563</v>
      </c>
      <c r="AM1447" t="n">
        <v>0</v>
      </c>
      <c r="AN1447" t="n">
        <v>0</v>
      </c>
      <c r="AO1447" t="n">
        <v>1.330917720024752</v>
      </c>
      <c r="AP1447" t="n">
        <v>0</v>
      </c>
      <c r="AQ1447" t="n">
        <v>0.7120497223083397</v>
      </c>
      <c r="AR1447" t="n">
        <v>1</v>
      </c>
      <c r="AS1447" t="n">
        <v>0</v>
      </c>
      <c r="AT1447" t="n">
        <v>0</v>
      </c>
      <c r="AU1447" t="n">
        <v>0</v>
      </c>
      <c r="AV1447" t="n">
        <v>0.7272446376283934</v>
      </c>
      <c r="AW1447" t="n">
        <v>0.228633367868502</v>
      </c>
    </row>
    <row r="1448" spans="1:49">
      <c r="A1448" t="n">
        <v>0</v>
      </c>
      <c r="B1448" t="n">
        <v>-21.42638506</v>
      </c>
      <c r="C1448" t="n">
        <v>59.38626985000001</v>
      </c>
      <c r="D1448" t="n">
        <v>94.36210274</v>
      </c>
      <c r="E1448" t="n">
        <v>1467.4904775</v>
      </c>
      <c r="F1448" t="n">
        <v>1445</v>
      </c>
      <c r="G1448" t="n">
        <v>18.3</v>
      </c>
      <c r="H1448" t="n">
        <v>0.09610829006632882</v>
      </c>
      <c r="I1448" t="n">
        <v>-0</v>
      </c>
      <c r="J1448" t="n">
        <v>0</v>
      </c>
      <c r="K1448" t="n">
        <v>0</v>
      </c>
      <c r="L1448" t="n">
        <v>-0.04105680285417079</v>
      </c>
      <c r="M1448" t="n">
        <v>0</v>
      </c>
      <c r="N1448" t="n">
        <v>90.00926713086257</v>
      </c>
      <c r="O1448" t="n">
        <v>1.643437325081773</v>
      </c>
      <c r="P1448" t="b">
        <v>1</v>
      </c>
      <c r="Q1448" t="n">
        <v>0</v>
      </c>
      <c r="R1448" t="b">
        <v>0</v>
      </c>
      <c r="S1448" t="n">
        <v>1.643437325081773</v>
      </c>
      <c r="T1448" t="n">
        <v>150.2916349291113</v>
      </c>
      <c r="U1448" t="n">
        <v>592.750208160415</v>
      </c>
      <c r="V1448" t="n">
        <v>104.4214499650062</v>
      </c>
      <c r="W1448" t="n">
        <v>2</v>
      </c>
      <c r="X1448" t="n">
        <v>1266.114444630647</v>
      </c>
      <c r="Y1448" t="b">
        <v>0</v>
      </c>
      <c r="Z1448" t="n">
        <v>1266.114444630647</v>
      </c>
      <c r="AA1448" t="b">
        <v>0</v>
      </c>
      <c r="AB1448" t="n">
        <v>26.47602686739508</v>
      </c>
      <c r="AC1448" t="n">
        <v>1.643437325081773</v>
      </c>
      <c r="AD1448" t="b">
        <v>0</v>
      </c>
      <c r="AE1448" t="n">
        <v>0</v>
      </c>
      <c r="AF1448" t="n">
        <v>0</v>
      </c>
      <c r="AG1448" t="n">
        <v>0.8449517379969199</v>
      </c>
      <c r="AH1448" t="n">
        <v>46.94275024685718</v>
      </c>
      <c r="AI1448" t="n">
        <v>14.66964692432645</v>
      </c>
      <c r="AJ1448" t="n">
        <v>1.945007331398334</v>
      </c>
      <c r="AK1448" t="n">
        <v>2.274503259815644</v>
      </c>
      <c r="AL1448" t="n">
        <v>1.945007331398334</v>
      </c>
      <c r="AM1448" t="n">
        <v>0</v>
      </c>
      <c r="AN1448" t="n">
        <v>0</v>
      </c>
      <c r="AO1448" t="n">
        <v>1.956072406444337</v>
      </c>
      <c r="AP1448" t="n">
        <v>0</v>
      </c>
      <c r="AQ1448" t="n">
        <v>0.8109291701122302</v>
      </c>
      <c r="AR1448" t="n">
        <v>1</v>
      </c>
      <c r="AS1448" t="n">
        <v>0</v>
      </c>
      <c r="AT1448" t="n">
        <v>0</v>
      </c>
      <c r="AU1448" t="n">
        <v>0</v>
      </c>
      <c r="AV1448" t="n">
        <v>0.8257044197953044</v>
      </c>
      <c r="AW1448" t="n">
        <v>0.2595874518612432</v>
      </c>
    </row>
    <row r="1449" spans="1:49">
      <c r="A1449" t="n">
        <v>0</v>
      </c>
      <c r="B1449" t="n">
        <v>-21.42638506</v>
      </c>
      <c r="C1449" t="n">
        <v>59.33289414</v>
      </c>
      <c r="D1449" t="n">
        <v>94.27729114499999</v>
      </c>
      <c r="E1449" t="n">
        <v>1366.6486045</v>
      </c>
      <c r="F1449" t="n">
        <v>1446</v>
      </c>
      <c r="G1449" t="n">
        <v>18.5</v>
      </c>
      <c r="H1449" t="n">
        <v>0.002066563102810726</v>
      </c>
      <c r="I1449" t="n">
        <v>-0</v>
      </c>
      <c r="J1449" t="n">
        <v>0</v>
      </c>
      <c r="K1449" t="n">
        <v>0</v>
      </c>
      <c r="L1449" t="n">
        <v>-0.05068662743749858</v>
      </c>
      <c r="M1449" t="n">
        <v>0</v>
      </c>
      <c r="N1449" t="n">
        <v>90.00182741382784</v>
      </c>
      <c r="O1449" t="n">
        <v>0.8414757259026933</v>
      </c>
      <c r="P1449" t="b">
        <v>1</v>
      </c>
      <c r="Q1449" t="n">
        <v>0</v>
      </c>
      <c r="R1449" t="b">
        <v>0</v>
      </c>
      <c r="S1449" t="n">
        <v>0.8414757259026933</v>
      </c>
      <c r="T1449" t="n">
        <v>151.9341664583912</v>
      </c>
      <c r="U1449" t="n">
        <v>599.228352511895</v>
      </c>
      <c r="V1449" t="n">
        <v>52.88804660244657</v>
      </c>
      <c r="W1449" t="n">
        <v>2</v>
      </c>
      <c r="X1449" t="n">
        <v>1279.951760965408</v>
      </c>
      <c r="Y1449" t="b">
        <v>0</v>
      </c>
      <c r="Z1449" t="n">
        <v>1279.951760965408</v>
      </c>
      <c r="AA1449" t="b">
        <v>0</v>
      </c>
      <c r="AB1449" t="n">
        <v>13.40974812435258</v>
      </c>
      <c r="AC1449" t="n">
        <v>0.8414757259026933</v>
      </c>
      <c r="AD1449" t="b">
        <v>0</v>
      </c>
      <c r="AE1449" t="n">
        <v>0</v>
      </c>
      <c r="AF1449" t="n">
        <v>0</v>
      </c>
      <c r="AG1449" t="n">
        <v>0.7520502851652077</v>
      </c>
      <c r="AH1449" t="n">
        <v>46.95146589877467</v>
      </c>
      <c r="AI1449" t="n">
        <v>8.347808773120452</v>
      </c>
      <c r="AJ1449" t="n">
        <v>1.118908858225937</v>
      </c>
      <c r="AK1449" t="n">
        <v>2.069836804790594</v>
      </c>
      <c r="AL1449" t="n">
        <v>1.118908858225937</v>
      </c>
      <c r="AM1449" t="n">
        <v>0</v>
      </c>
      <c r="AN1449" t="n">
        <v>0</v>
      </c>
      <c r="AO1449" t="n">
        <v>1.135432332666556</v>
      </c>
      <c r="AP1449" t="n">
        <v>0</v>
      </c>
      <c r="AQ1449" t="n">
        <v>0.6348727096454804</v>
      </c>
      <c r="AR1449" t="n">
        <v>1</v>
      </c>
      <c r="AS1449" t="n">
        <v>0</v>
      </c>
      <c r="AT1449" t="n">
        <v>0</v>
      </c>
      <c r="AU1449" t="n">
        <v>0</v>
      </c>
      <c r="AV1449" t="n">
        <v>0.649464706529933</v>
      </c>
      <c r="AW1449" t="n">
        <v>0.2041806779764002</v>
      </c>
    </row>
    <row r="1450" spans="1:49">
      <c r="A1450" t="n">
        <v>-1.0137069685</v>
      </c>
      <c r="B1450" t="n">
        <v>-20.412833235</v>
      </c>
      <c r="C1450" t="n">
        <v>59.284832535</v>
      </c>
      <c r="D1450" t="n">
        <v>94.20092342000001</v>
      </c>
      <c r="E1450" t="n">
        <v>1281.8035415</v>
      </c>
      <c r="F1450" t="n">
        <v>1447</v>
      </c>
      <c r="G1450" t="n">
        <v>17.9</v>
      </c>
      <c r="H1450" t="n">
        <v>-0.4377078758109052</v>
      </c>
      <c r="I1450" t="n">
        <v>0.02118003102132831</v>
      </c>
      <c r="J1450" t="n">
        <v>0</v>
      </c>
      <c r="K1450" t="n">
        <v>0</v>
      </c>
      <c r="L1450" t="n">
        <v>-0.06304206964583231</v>
      </c>
      <c r="M1450" t="n">
        <v>0</v>
      </c>
      <c r="N1450" t="n">
        <v>89.99456366065162</v>
      </c>
      <c r="O1450" t="n">
        <v>-2.906050602386761</v>
      </c>
      <c r="P1450" t="b">
        <v>1</v>
      </c>
      <c r="Q1450" t="n">
        <v>0</v>
      </c>
      <c r="R1450" t="b">
        <v>0</v>
      </c>
      <c r="S1450" t="n">
        <v>-2.906050602386761</v>
      </c>
      <c r="T1450" t="n">
        <v>147.0065718705515</v>
      </c>
      <c r="U1450" t="n">
        <v>579.7939194574551</v>
      </c>
      <c r="V1450" t="n">
        <v>-188.772098700038</v>
      </c>
      <c r="W1450" t="n">
        <v>2</v>
      </c>
      <c r="X1450" t="n">
        <v>1238.439811961124</v>
      </c>
      <c r="Y1450" t="b">
        <v>0</v>
      </c>
      <c r="Z1450" t="n">
        <v>1238.439811961124</v>
      </c>
      <c r="AA1450" t="b">
        <v>0</v>
      </c>
      <c r="AB1450" t="n">
        <v>-47.86310818966482</v>
      </c>
      <c r="AC1450" t="n">
        <v>-2.906050602386761</v>
      </c>
      <c r="AD1450" t="b">
        <v>0</v>
      </c>
      <c r="AE1450" t="n">
        <v>0</v>
      </c>
      <c r="AF1450" t="n">
        <v>0</v>
      </c>
      <c r="AG1450" t="n">
        <v>0.935491423840665</v>
      </c>
      <c r="AH1450" t="n">
        <v>46.95860239489546</v>
      </c>
      <c r="AI1450" t="n">
        <v>-20.96232548211111</v>
      </c>
      <c r="AJ1450" t="n">
        <v>-2.718585415779813</v>
      </c>
      <c r="AK1450" t="n">
        <v>26.90078270755372</v>
      </c>
      <c r="AL1450" t="n">
        <v>-2.718585415779813</v>
      </c>
      <c r="AM1450" t="n">
        <v>2</v>
      </c>
      <c r="AN1450" t="n">
        <v>0.4967056579170057</v>
      </c>
      <c r="AO1450" t="n">
        <v>-2.194511087843356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</row>
    <row r="1451" spans="1:49">
      <c r="A1451" t="n">
        <v>-50.6853484335</v>
      </c>
      <c r="B1451" t="n">
        <v>29.251206145</v>
      </c>
      <c r="C1451" t="n">
        <v>59.246745145</v>
      </c>
      <c r="D1451" t="n">
        <v>94.14040427500001</v>
      </c>
      <c r="E1451" t="n">
        <v>1253.009386</v>
      </c>
      <c r="F1451" t="n">
        <v>1448</v>
      </c>
      <c r="G1451" t="n">
        <v>15</v>
      </c>
      <c r="H1451" t="n">
        <v>-1.167901726525856</v>
      </c>
      <c r="I1451" t="n">
        <v>1.059001551244012</v>
      </c>
      <c r="J1451" t="n">
        <v>0</v>
      </c>
      <c r="K1451" t="n">
        <v>0</v>
      </c>
      <c r="L1451" t="n">
        <v>-0.07321272191666728</v>
      </c>
      <c r="M1451" t="n">
        <v>0</v>
      </c>
      <c r="N1451" t="n">
        <v>89.99609810039294</v>
      </c>
      <c r="O1451" t="n">
        <v>-7.620922538461214</v>
      </c>
      <c r="P1451" t="b">
        <v>1</v>
      </c>
      <c r="Q1451" t="n">
        <v>0</v>
      </c>
      <c r="R1451" t="b">
        <v>0</v>
      </c>
      <c r="S1451" t="n">
        <v>-7.620922538461214</v>
      </c>
      <c r="T1451" t="n">
        <v>123.1898646959929</v>
      </c>
      <c r="U1451" t="n">
        <v>485.860826360996</v>
      </c>
      <c r="V1451" t="n">
        <v>-590.7503003967454</v>
      </c>
      <c r="W1451" t="n">
        <v>2</v>
      </c>
      <c r="X1451" t="n">
        <v>1037.798725107087</v>
      </c>
      <c r="Y1451" t="b">
        <v>0</v>
      </c>
      <c r="Z1451" t="n">
        <v>1037.798725107087</v>
      </c>
      <c r="AA1451" t="b">
        <v>0</v>
      </c>
      <c r="AB1451" t="n">
        <v>-149.7845589241241</v>
      </c>
      <c r="AC1451" t="n">
        <v>-7.620922538461214</v>
      </c>
      <c r="AD1451" t="b">
        <v>0</v>
      </c>
      <c r="AE1451" t="n">
        <v>0</v>
      </c>
      <c r="AF1451" t="n">
        <v>0</v>
      </c>
      <c r="AG1451" t="n">
        <v>0.9570212200241067</v>
      </c>
      <c r="AH1451" t="n">
        <v>46.96501449740914</v>
      </c>
      <c r="AI1451" t="n">
        <v>-67.11001934566383</v>
      </c>
      <c r="AJ1451" t="n">
        <v>-7.293384585467363</v>
      </c>
      <c r="AK1451" t="n">
        <v>82.67453957846024</v>
      </c>
      <c r="AL1451" t="n">
        <v>-7.293384585467363</v>
      </c>
      <c r="AM1451" t="n">
        <v>2</v>
      </c>
      <c r="AN1451" t="n">
        <v>4.094369268068003</v>
      </c>
      <c r="AO1451" t="n">
        <v>-2.13981353479751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</row>
    <row r="1452" spans="1:49">
      <c r="A1452" t="n">
        <v>-49.671641465</v>
      </c>
      <c r="B1452" t="n">
        <v>28.23765432</v>
      </c>
      <c r="C1452" t="n">
        <v>59.21647159</v>
      </c>
      <c r="D1452" t="n">
        <v>94.09230097</v>
      </c>
      <c r="E1452" t="n">
        <v>1261.362797</v>
      </c>
      <c r="F1452" t="n">
        <v>1449</v>
      </c>
      <c r="G1452" t="n">
        <v>9.9</v>
      </c>
      <c r="H1452" t="n">
        <v>-1.557351884752339</v>
      </c>
      <c r="I1452" t="n">
        <v>1.037821520222683</v>
      </c>
      <c r="J1452" t="n">
        <v>0</v>
      </c>
      <c r="K1452" t="n">
        <v>0</v>
      </c>
      <c r="L1452" t="n">
        <v>-0.07433407352083066</v>
      </c>
      <c r="M1452" t="n">
        <v>0</v>
      </c>
      <c r="N1452" t="n">
        <v>90.00607880533478</v>
      </c>
      <c r="O1452" t="n">
        <v>-6.864035226363148</v>
      </c>
      <c r="P1452" t="b">
        <v>1</v>
      </c>
      <c r="Q1452" t="n">
        <v>0</v>
      </c>
      <c r="R1452" t="b">
        <v>0</v>
      </c>
      <c r="S1452" t="n">
        <v>-6.864035226363148</v>
      </c>
      <c r="T1452" t="n">
        <v>81.30531069935532</v>
      </c>
      <c r="U1452" t="n">
        <v>320.6681453982574</v>
      </c>
      <c r="V1452" t="n">
        <v>-806.1799110802149</v>
      </c>
      <c r="W1452" t="n">
        <v>1</v>
      </c>
      <c r="X1452" t="n">
        <v>1195.130177899305</v>
      </c>
      <c r="Y1452" t="b">
        <v>1</v>
      </c>
      <c r="Z1452" t="n">
        <v>1195.130177899305</v>
      </c>
      <c r="AA1452" t="b">
        <v>0</v>
      </c>
      <c r="AB1452" t="n">
        <v>-204.4066711663831</v>
      </c>
      <c r="AC1452" t="n">
        <v>-6.864035226363148</v>
      </c>
      <c r="AD1452" t="b">
        <v>0</v>
      </c>
      <c r="AE1452" t="n">
        <v>0</v>
      </c>
      <c r="AF1452" t="n">
        <v>66.23261910069482</v>
      </c>
      <c r="AG1452" t="n">
        <v>0.9599631911633072</v>
      </c>
      <c r="AH1452" t="n">
        <v>46.97621768115611</v>
      </c>
      <c r="AI1452" t="n">
        <v>-52.64901538716123</v>
      </c>
      <c r="AJ1452" t="n">
        <v>-6.589221160156922</v>
      </c>
      <c r="AK1452" t="n">
        <v>151.7576557792218</v>
      </c>
      <c r="AL1452" t="n">
        <v>-6.954387552355313</v>
      </c>
      <c r="AM1452" t="n">
        <v>2</v>
      </c>
      <c r="AN1452" t="n">
        <v>3.760814895102985</v>
      </c>
      <c r="AO1452" t="n">
        <v>-2.155643448079718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</row>
    <row r="1453" spans="1:49">
      <c r="A1453" t="n">
        <v>0</v>
      </c>
      <c r="B1453" t="n">
        <v>-21.42638506</v>
      </c>
      <c r="C1453" t="n">
        <v>59.18664060499999</v>
      </c>
      <c r="D1453" t="n">
        <v>94.04490089000001</v>
      </c>
      <c r="E1453" t="n">
        <v>1267.99989</v>
      </c>
      <c r="F1453" t="n">
        <v>1450</v>
      </c>
      <c r="G1453" t="n">
        <v>4.6</v>
      </c>
      <c r="H1453" t="n">
        <v>-1.269357401131456</v>
      </c>
      <c r="I1453" t="n">
        <v>-0</v>
      </c>
      <c r="J1453" t="n">
        <v>0</v>
      </c>
      <c r="K1453" t="n">
        <v>0</v>
      </c>
      <c r="L1453" t="n">
        <v>-0.06870712391666445</v>
      </c>
      <c r="M1453" t="n">
        <v>0</v>
      </c>
      <c r="N1453" t="n">
        <v>90.00726131735908</v>
      </c>
      <c r="O1453" t="n">
        <v>-2.568656963040383</v>
      </c>
      <c r="P1453" t="b">
        <v>1</v>
      </c>
      <c r="Q1453" t="n">
        <v>0</v>
      </c>
      <c r="R1453" t="b">
        <v>0</v>
      </c>
      <c r="S1453" t="n">
        <v>-2.568656963040383</v>
      </c>
      <c r="T1453" t="n">
        <v>37.77822517343782</v>
      </c>
      <c r="U1453" t="n">
        <v>148.9973200840388</v>
      </c>
      <c r="V1453" t="n">
        <v>-649.2858532635362</v>
      </c>
      <c r="W1453" t="n">
        <v>0</v>
      </c>
      <c r="X1453" t="n">
        <v>0</v>
      </c>
      <c r="Y1453" t="b">
        <v>1</v>
      </c>
      <c r="Z1453" t="n">
        <v>750</v>
      </c>
      <c r="AA1453" t="b">
        <v>1</v>
      </c>
      <c r="AB1453" t="n">
        <v>-164.6262305434929</v>
      </c>
      <c r="AC1453" t="n">
        <v>-2.568656963040383</v>
      </c>
      <c r="AD1453" t="b">
        <v>0</v>
      </c>
      <c r="AE1453" t="n">
        <v>0</v>
      </c>
      <c r="AF1453" t="n">
        <v>517.9998900000001</v>
      </c>
      <c r="AG1453" t="n">
        <v>0</v>
      </c>
      <c r="AH1453" t="n">
        <v>46.9856174849096</v>
      </c>
      <c r="AI1453" t="n">
        <v>0</v>
      </c>
      <c r="AJ1453" t="n">
        <v>0</v>
      </c>
      <c r="AK1453" t="n">
        <v>164.6262305434929</v>
      </c>
      <c r="AL1453" t="n">
        <v>0</v>
      </c>
      <c r="AM1453" t="n">
        <v>0</v>
      </c>
      <c r="AN1453" t="n">
        <v>0</v>
      </c>
      <c r="AO1453" t="n">
        <v>0.001536285383113615</v>
      </c>
      <c r="AP1453" t="n">
        <v>0</v>
      </c>
      <c r="AQ1453" t="n">
        <v>0.3986938674990608</v>
      </c>
      <c r="AR1453" t="n">
        <v>1</v>
      </c>
      <c r="AS1453" t="n">
        <v>0</v>
      </c>
      <c r="AT1453" t="n">
        <v>0</v>
      </c>
      <c r="AU1453" t="n">
        <v>0</v>
      </c>
      <c r="AV1453" t="n">
        <v>0.4130679261139503</v>
      </c>
      <c r="AW1453" t="n">
        <v>0.1298615434468798</v>
      </c>
    </row>
    <row r="1454" spans="1:49">
      <c r="A1454" t="n">
        <v>0</v>
      </c>
      <c r="B1454" t="n">
        <v>-21.42638506</v>
      </c>
      <c r="C1454" t="n">
        <v>59.14296002</v>
      </c>
      <c r="D1454" t="n">
        <v>93.97549441000001</v>
      </c>
      <c r="E1454" t="n">
        <v>1204.743221</v>
      </c>
      <c r="F1454" t="n">
        <v>1451</v>
      </c>
      <c r="G1454" t="n">
        <v>1.2</v>
      </c>
      <c r="H1454" t="n">
        <v>-0.6152185107218374</v>
      </c>
      <c r="I1454" t="n">
        <v>-0</v>
      </c>
      <c r="J1454" t="n">
        <v>0</v>
      </c>
      <c r="K1454" t="n">
        <v>0</v>
      </c>
      <c r="L1454" t="n">
        <v>-0.06682499475000242</v>
      </c>
      <c r="M1454" t="n">
        <v>0</v>
      </c>
      <c r="N1454" t="n">
        <v>89.99982160032435</v>
      </c>
      <c r="O1454" t="n">
        <v>-0.3000107799239209</v>
      </c>
      <c r="P1454" t="b">
        <v>1</v>
      </c>
      <c r="Q1454" t="n">
        <v>0</v>
      </c>
      <c r="R1454" t="b">
        <v>0</v>
      </c>
      <c r="S1454" t="n">
        <v>-0.3000107799239209</v>
      </c>
      <c r="T1454" t="n">
        <v>9.855189175679431</v>
      </c>
      <c r="U1454" t="n">
        <v>38.86886610887968</v>
      </c>
      <c r="V1454" t="n">
        <v>-290.6988252863544</v>
      </c>
      <c r="W1454" t="n">
        <v>0</v>
      </c>
      <c r="X1454" t="n">
        <v>0</v>
      </c>
      <c r="Y1454" t="b">
        <v>0</v>
      </c>
      <c r="Z1454" t="n">
        <v>750</v>
      </c>
      <c r="AA1454" t="b">
        <v>1</v>
      </c>
      <c r="AB1454" t="n">
        <v>-73.70659870343671</v>
      </c>
      <c r="AC1454" t="n">
        <v>-0.3000107799239209</v>
      </c>
      <c r="AD1454" t="b">
        <v>0</v>
      </c>
      <c r="AE1454" t="n">
        <v>0</v>
      </c>
      <c r="AF1454" t="n">
        <v>0</v>
      </c>
      <c r="AG1454" t="n">
        <v>0</v>
      </c>
      <c r="AH1454" t="n">
        <v>46.9856174849096</v>
      </c>
      <c r="AI1454" t="n">
        <v>0</v>
      </c>
      <c r="AJ1454" t="n">
        <v>0</v>
      </c>
      <c r="AK1454" t="n">
        <v>73.70659870343671</v>
      </c>
      <c r="AL1454" t="n">
        <v>0</v>
      </c>
      <c r="AM1454" t="n">
        <v>0</v>
      </c>
      <c r="AN1454" t="n">
        <v>0</v>
      </c>
      <c r="AO1454" t="n">
        <v>0.03430722014574759</v>
      </c>
      <c r="AP1454" t="n">
        <v>0</v>
      </c>
      <c r="AQ1454" t="n">
        <v>0.3860841152833958</v>
      </c>
      <c r="AR1454" t="n">
        <v>1</v>
      </c>
      <c r="AS1454" t="n">
        <v>0</v>
      </c>
      <c r="AT1454" t="n">
        <v>0</v>
      </c>
      <c r="AU1454" t="n">
        <v>0</v>
      </c>
      <c r="AV1454" t="n">
        <v>0.400043238290838</v>
      </c>
      <c r="AW1454" t="n">
        <v>0.125766802711293</v>
      </c>
    </row>
    <row r="1455" spans="1:49">
      <c r="A1455" t="n">
        <v>0</v>
      </c>
      <c r="B1455" t="n">
        <v>-21.42638506</v>
      </c>
      <c r="C1455" t="n">
        <v>59.085452375</v>
      </c>
      <c r="D1455" t="n">
        <v>93.884117355</v>
      </c>
      <c r="E1455" t="n">
        <v>1000.4385094</v>
      </c>
      <c r="F1455" t="n">
        <v>1452</v>
      </c>
      <c r="G1455" t="n">
        <v>0</v>
      </c>
      <c r="H1455" t="n">
        <v>0</v>
      </c>
      <c r="I1455" t="n">
        <v>-0</v>
      </c>
      <c r="J1455" t="n">
        <v>0</v>
      </c>
      <c r="K1455" t="n">
        <v>0</v>
      </c>
      <c r="L1455" t="n">
        <v>-0.07109837904167121</v>
      </c>
      <c r="M1455" t="n">
        <v>0</v>
      </c>
      <c r="N1455" t="n">
        <v>89.99238188328962</v>
      </c>
      <c r="O1455" t="n">
        <v>0</v>
      </c>
      <c r="P1455" t="b">
        <v>1</v>
      </c>
      <c r="Q1455" t="n">
        <v>0</v>
      </c>
      <c r="R1455" t="b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b">
        <v>0</v>
      </c>
      <c r="Z1455" t="n">
        <v>750</v>
      </c>
      <c r="AA1455" t="b">
        <v>1</v>
      </c>
      <c r="AB1455" t="n">
        <v>0</v>
      </c>
      <c r="AC1455" t="n">
        <v>0</v>
      </c>
      <c r="AD1455" t="b">
        <v>0</v>
      </c>
      <c r="AE1455" t="n">
        <v>0</v>
      </c>
      <c r="AF1455" t="n">
        <v>0</v>
      </c>
      <c r="AG1455" t="n">
        <v>1</v>
      </c>
      <c r="AH1455" t="n">
        <v>46.9856174849096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0.07736206590206166</v>
      </c>
      <c r="AP1455" t="n">
        <v>0</v>
      </c>
      <c r="AQ1455" t="n">
        <v>0.3350141012788259</v>
      </c>
      <c r="AR1455" t="n">
        <v>1</v>
      </c>
      <c r="AS1455" t="n">
        <v>0</v>
      </c>
      <c r="AT1455" t="n">
        <v>0</v>
      </c>
      <c r="AU1455" t="n">
        <v>0</v>
      </c>
      <c r="AV1455" t="n">
        <v>0.3474594634493645</v>
      </c>
      <c r="AW1455" t="n">
        <v>0.1092353565992238</v>
      </c>
    </row>
    <row r="1456" spans="1:49">
      <c r="A1456" t="n">
        <v>0</v>
      </c>
      <c r="B1456" t="n">
        <v>-21.42638506</v>
      </c>
      <c r="C1456" t="n">
        <v>59.032199855</v>
      </c>
      <c r="D1456" t="n">
        <v>93.79950150499999</v>
      </c>
      <c r="E1456" t="n">
        <v>802.95732</v>
      </c>
      <c r="F1456" t="n">
        <v>1453</v>
      </c>
      <c r="G1456" t="n">
        <v>0</v>
      </c>
      <c r="H1456" t="n">
        <v>0</v>
      </c>
      <c r="I1456" t="n">
        <v>-0</v>
      </c>
      <c r="J1456" t="n">
        <v>0</v>
      </c>
      <c r="K1456" t="n">
        <v>0</v>
      </c>
      <c r="L1456" t="n">
        <v>-0.07950004143750189</v>
      </c>
      <c r="M1456" t="n">
        <v>0</v>
      </c>
      <c r="N1456" t="n">
        <v>89.9849421662549</v>
      </c>
      <c r="O1456" t="n">
        <v>0</v>
      </c>
      <c r="P1456" t="b">
        <v>1</v>
      </c>
      <c r="Q1456" t="n">
        <v>0</v>
      </c>
      <c r="R1456" t="b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b">
        <v>0</v>
      </c>
      <c r="Z1456" t="n">
        <v>750</v>
      </c>
      <c r="AA1456" t="b">
        <v>1</v>
      </c>
      <c r="AB1456" t="n">
        <v>0</v>
      </c>
      <c r="AC1456" t="n">
        <v>0</v>
      </c>
      <c r="AD1456" t="b">
        <v>0</v>
      </c>
      <c r="AE1456" t="n">
        <v>0</v>
      </c>
      <c r="AF1456" t="n">
        <v>0</v>
      </c>
      <c r="AG1456" t="n">
        <v>1</v>
      </c>
      <c r="AH1456" t="n">
        <v>46.9856174849096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0.03635684504621135</v>
      </c>
      <c r="AP1456" t="n">
        <v>0</v>
      </c>
      <c r="AQ1456" t="n">
        <v>0.2700314227261064</v>
      </c>
      <c r="AR1456" t="n">
        <v>1</v>
      </c>
      <c r="AS1456" t="n">
        <v>0</v>
      </c>
      <c r="AT1456" t="n">
        <v>0</v>
      </c>
      <c r="AU1456" t="n">
        <v>0</v>
      </c>
      <c r="AV1456" t="n">
        <v>0.2807341819709813</v>
      </c>
      <c r="AW1456" t="n">
        <v>0.08825806087638918</v>
      </c>
    </row>
    <row r="1457" spans="1:49">
      <c r="A1457" t="n">
        <v>0</v>
      </c>
      <c r="B1457" t="n">
        <v>-21.42638506</v>
      </c>
      <c r="C1457" t="n">
        <v>58.985724655</v>
      </c>
      <c r="D1457" t="n">
        <v>93.72565450499999</v>
      </c>
      <c r="E1457" t="n">
        <v>725.0005716000001</v>
      </c>
      <c r="F1457" t="n">
        <v>1454</v>
      </c>
      <c r="G1457" t="n">
        <v>0</v>
      </c>
      <c r="H1457" t="n">
        <v>0</v>
      </c>
      <c r="I1457" t="n">
        <v>-0</v>
      </c>
      <c r="J1457" t="n">
        <v>0</v>
      </c>
      <c r="K1457" t="n">
        <v>0</v>
      </c>
      <c r="L1457" t="n">
        <v>-0.0888454867916661</v>
      </c>
      <c r="M1457" t="n">
        <v>0</v>
      </c>
      <c r="N1457" t="n">
        <v>89.97750244922017</v>
      </c>
      <c r="O1457" t="n">
        <v>0</v>
      </c>
      <c r="P1457" t="b">
        <v>1</v>
      </c>
      <c r="Q1457" t="n">
        <v>0</v>
      </c>
      <c r="R1457" t="b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b">
        <v>0</v>
      </c>
      <c r="Z1457" t="n">
        <v>750</v>
      </c>
      <c r="AA1457" t="b">
        <v>1</v>
      </c>
      <c r="AB1457" t="n">
        <v>0</v>
      </c>
      <c r="AC1457" t="n">
        <v>0</v>
      </c>
      <c r="AD1457" t="b">
        <v>0</v>
      </c>
      <c r="AE1457" t="n">
        <v>0</v>
      </c>
      <c r="AF1457" t="n">
        <v>0</v>
      </c>
      <c r="AG1457" t="n">
        <v>1</v>
      </c>
      <c r="AH1457" t="n">
        <v>46.9856174849096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0.05538440146656321</v>
      </c>
      <c r="AP1457" t="n">
        <v>0</v>
      </c>
      <c r="AQ1457" t="n">
        <v>0.2544658110268364</v>
      </c>
      <c r="AR1457" t="n">
        <v>1</v>
      </c>
      <c r="AS1457" t="n">
        <v>0</v>
      </c>
      <c r="AT1457" t="n">
        <v>0</v>
      </c>
      <c r="AU1457" t="n">
        <v>0</v>
      </c>
      <c r="AV1457" t="n">
        <v>0.2544666666666667</v>
      </c>
      <c r="AW1457" t="n">
        <v>0.08</v>
      </c>
    </row>
    <row r="1458" spans="1:49">
      <c r="A1458" t="n">
        <v>0</v>
      </c>
      <c r="B1458" t="n">
        <v>-21.42638506</v>
      </c>
      <c r="C1458" t="n">
        <v>58.93244912999999</v>
      </c>
      <c r="D1458" t="n">
        <v>93.641002095</v>
      </c>
      <c r="E1458" t="n">
        <v>463</v>
      </c>
      <c r="F1458" t="n">
        <v>1455</v>
      </c>
      <c r="G1458" t="n">
        <v>0</v>
      </c>
      <c r="H1458" t="n">
        <v>0</v>
      </c>
      <c r="I1458" t="n">
        <v>-0</v>
      </c>
      <c r="J1458" t="n">
        <v>0</v>
      </c>
      <c r="K1458" t="n">
        <v>0</v>
      </c>
      <c r="L1458" t="n">
        <v>-0.09370648214583471</v>
      </c>
      <c r="M1458" t="n">
        <v>0</v>
      </c>
      <c r="N1458" t="n">
        <v>89.97006273218544</v>
      </c>
      <c r="O1458" t="n">
        <v>0</v>
      </c>
      <c r="P1458" t="b">
        <v>0</v>
      </c>
      <c r="Q1458" t="n">
        <v>0</v>
      </c>
      <c r="R1458" t="b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b">
        <v>0</v>
      </c>
      <c r="Z1458" t="n">
        <v>0</v>
      </c>
      <c r="AA1458" t="b">
        <v>0</v>
      </c>
      <c r="AB1458" t="n">
        <v>0</v>
      </c>
      <c r="AC1458" t="n">
        <v>0</v>
      </c>
      <c r="AD1458" t="b">
        <v>0</v>
      </c>
      <c r="AE1458" t="n">
        <v>0</v>
      </c>
      <c r="AF1458" t="n">
        <v>0</v>
      </c>
      <c r="AG1458" t="n">
        <v>1</v>
      </c>
      <c r="AH1458" t="n">
        <v>46.9856174849096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0.1793374235586883</v>
      </c>
      <c r="AP1458" t="n">
        <v>0</v>
      </c>
      <c r="AQ1458" t="n">
        <v>0.2544658110268364</v>
      </c>
      <c r="AR1458" t="n">
        <v>1</v>
      </c>
      <c r="AS1458" t="n">
        <v>0</v>
      </c>
      <c r="AT1458" t="n">
        <v>0</v>
      </c>
      <c r="AU1458" t="n">
        <v>0</v>
      </c>
      <c r="AV1458" t="n">
        <v>0.2544666666666667</v>
      </c>
      <c r="AW1458" t="n">
        <v>0.08</v>
      </c>
    </row>
    <row r="1459" spans="1:49">
      <c r="A1459" t="n">
        <v>0</v>
      </c>
      <c r="B1459" t="n">
        <v>-21.42638506</v>
      </c>
      <c r="C1459" t="n">
        <v>58.87219074</v>
      </c>
      <c r="D1459" t="n">
        <v>93.54525423499999</v>
      </c>
      <c r="E1459" t="n">
        <v>113.2616310095</v>
      </c>
      <c r="F1459" t="n">
        <v>1456</v>
      </c>
      <c r="G1459" t="n">
        <v>0</v>
      </c>
      <c r="H1459" t="n">
        <v>0</v>
      </c>
      <c r="I1459" t="n">
        <v>-0</v>
      </c>
      <c r="J1459" t="n">
        <v>0</v>
      </c>
      <c r="K1459" t="n">
        <v>0</v>
      </c>
      <c r="L1459" t="n">
        <v>-0.0937105976875004</v>
      </c>
      <c r="M1459" t="n">
        <v>0</v>
      </c>
      <c r="N1459" t="n">
        <v>89.96262301515071</v>
      </c>
      <c r="O1459" t="n">
        <v>0</v>
      </c>
      <c r="P1459" t="b">
        <v>0</v>
      </c>
      <c r="Q1459" t="n">
        <v>0</v>
      </c>
      <c r="R1459" t="b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b">
        <v>0</v>
      </c>
      <c r="Z1459" t="n">
        <v>0</v>
      </c>
      <c r="AA1459" t="b">
        <v>0</v>
      </c>
      <c r="AB1459" t="n">
        <v>0</v>
      </c>
      <c r="AC1459" t="n">
        <v>0</v>
      </c>
      <c r="AD1459" t="b">
        <v>0</v>
      </c>
      <c r="AE1459" t="n">
        <v>0</v>
      </c>
      <c r="AF1459" t="n">
        <v>0</v>
      </c>
      <c r="AG1459" t="n">
        <v>1</v>
      </c>
      <c r="AH1459" t="n">
        <v>46.9856174849096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0.1026147254548227</v>
      </c>
      <c r="AP1459" t="n">
        <v>0</v>
      </c>
      <c r="AQ1459" t="n">
        <v>0.2544658110268364</v>
      </c>
      <c r="AR1459" t="n">
        <v>1</v>
      </c>
      <c r="AS1459" t="n">
        <v>0</v>
      </c>
      <c r="AT1459" t="n">
        <v>0</v>
      </c>
      <c r="AU1459" t="n">
        <v>0</v>
      </c>
      <c r="AV1459" t="n">
        <v>0.2544666666666667</v>
      </c>
      <c r="AW1459" t="n">
        <v>0.08</v>
      </c>
    </row>
    <row r="1460" spans="1:49">
      <c r="A1460" t="n">
        <v>0</v>
      </c>
      <c r="B1460" t="n">
        <v>-21.42638506</v>
      </c>
      <c r="C1460" t="n">
        <v>58.810654255</v>
      </c>
      <c r="D1460" t="n">
        <v>93.44747554</v>
      </c>
      <c r="E1460" t="n">
        <v>0.261635473725</v>
      </c>
      <c r="F1460" t="n">
        <v>1457</v>
      </c>
      <c r="G1460" t="n">
        <v>0</v>
      </c>
      <c r="H1460" t="n">
        <v>0</v>
      </c>
      <c r="I1460" t="n">
        <v>-0</v>
      </c>
      <c r="J1460" t="n">
        <v>0</v>
      </c>
      <c r="K1460" t="n">
        <v>0</v>
      </c>
      <c r="L1460" t="n">
        <v>-0.09434694654166698</v>
      </c>
      <c r="M1460" t="n">
        <v>0</v>
      </c>
      <c r="N1460" t="n">
        <v>89.95518329811598</v>
      </c>
      <c r="O1460" t="n">
        <v>0</v>
      </c>
      <c r="P1460" t="b">
        <v>0</v>
      </c>
      <c r="Q1460" t="n">
        <v>0</v>
      </c>
      <c r="R1460" t="b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b">
        <v>0</v>
      </c>
      <c r="Z1460" t="n">
        <v>0</v>
      </c>
      <c r="AA1460" t="b">
        <v>0</v>
      </c>
      <c r="AB1460" t="n">
        <v>0</v>
      </c>
      <c r="AC1460" t="n">
        <v>0</v>
      </c>
      <c r="AD1460" t="b">
        <v>0</v>
      </c>
      <c r="AE1460" t="n">
        <v>0</v>
      </c>
      <c r="AF1460" t="n">
        <v>0</v>
      </c>
      <c r="AG1460" t="n">
        <v>1</v>
      </c>
      <c r="AH1460" t="n">
        <v>46.9856174849096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0.006147581023816475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</row>
    <row r="1461" spans="1:49">
      <c r="A1461" t="n">
        <v>0</v>
      </c>
      <c r="B1461" t="n">
        <v>-21.42638506</v>
      </c>
      <c r="C1461" t="n">
        <v>58.749252225</v>
      </c>
      <c r="D1461" t="n">
        <v>93.34991048000001</v>
      </c>
      <c r="E1461" t="n">
        <v>4.4642695246e-06</v>
      </c>
      <c r="F1461" t="n">
        <v>1458</v>
      </c>
      <c r="G1461" t="n">
        <v>0</v>
      </c>
      <c r="H1461" t="n">
        <v>0</v>
      </c>
      <c r="I1461" t="n">
        <v>-0</v>
      </c>
      <c r="J1461" t="n">
        <v>0</v>
      </c>
      <c r="K1461" t="n">
        <v>0</v>
      </c>
      <c r="L1461" t="n">
        <v>-0.09686597377083672</v>
      </c>
      <c r="M1461" t="n">
        <v>0</v>
      </c>
      <c r="N1461" t="n">
        <v>89.94774358108126</v>
      </c>
      <c r="O1461" t="n">
        <v>0</v>
      </c>
      <c r="P1461" t="b">
        <v>0</v>
      </c>
      <c r="Q1461" t="n">
        <v>0</v>
      </c>
      <c r="R1461" t="b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b">
        <v>0</v>
      </c>
      <c r="Z1461" t="n">
        <v>0</v>
      </c>
      <c r="AA1461" t="b">
        <v>0</v>
      </c>
      <c r="AB1461" t="n">
        <v>0</v>
      </c>
      <c r="AC1461" t="n">
        <v>0</v>
      </c>
      <c r="AD1461" t="b">
        <v>0</v>
      </c>
      <c r="AE1461" t="n">
        <v>0</v>
      </c>
      <c r="AF1461" t="n">
        <v>0</v>
      </c>
      <c r="AG1461" t="n">
        <v>1</v>
      </c>
      <c r="AH1461" t="n">
        <v>46.9856174849096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3.280438704380688e-08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</row>
    <row r="1462" spans="1:49">
      <c r="A1462" t="n">
        <v>0</v>
      </c>
      <c r="B1462" t="n">
        <v>-21.42638506</v>
      </c>
      <c r="C1462" t="n">
        <v>58.6879764</v>
      </c>
      <c r="D1462" t="n">
        <v>93.25254596000001</v>
      </c>
      <c r="E1462" t="n">
        <v>4.45246e-11</v>
      </c>
      <c r="F1462" t="n">
        <v>1459</v>
      </c>
      <c r="G1462" t="n">
        <v>0</v>
      </c>
      <c r="H1462" t="n">
        <v>0</v>
      </c>
      <c r="I1462" t="n">
        <v>-0</v>
      </c>
      <c r="J1462" t="n">
        <v>0</v>
      </c>
      <c r="K1462" t="n">
        <v>0</v>
      </c>
      <c r="L1462" t="n">
        <v>-0.09818878887500154</v>
      </c>
      <c r="M1462" t="n">
        <v>0</v>
      </c>
      <c r="N1462" t="n">
        <v>89.94030386404653</v>
      </c>
      <c r="O1462" t="n">
        <v>0</v>
      </c>
      <c r="P1462" t="b">
        <v>0</v>
      </c>
      <c r="Q1462" t="n">
        <v>0</v>
      </c>
      <c r="R1462" t="b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b">
        <v>0</v>
      </c>
      <c r="Z1462" t="n">
        <v>0</v>
      </c>
      <c r="AA1462" t="b">
        <v>0</v>
      </c>
      <c r="AB1462" t="n">
        <v>0</v>
      </c>
      <c r="AC1462" t="n">
        <v>0</v>
      </c>
      <c r="AD1462" t="b">
        <v>0</v>
      </c>
      <c r="AE1462" t="n">
        <v>0</v>
      </c>
      <c r="AF1462" t="n">
        <v>0</v>
      </c>
      <c r="AG1462" t="n">
        <v>1</v>
      </c>
      <c r="AH1462" t="n">
        <v>46.9856174849096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9.550794184712673e-18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</row>
    <row r="1463" spans="1:49">
      <c r="A1463" t="n">
        <v>0</v>
      </c>
      <c r="B1463" t="n">
        <v>-21.42638506</v>
      </c>
      <c r="C1463" t="n">
        <v>58.62682641</v>
      </c>
      <c r="D1463" t="n">
        <v>93.155381385</v>
      </c>
      <c r="E1463" t="n">
        <v>0</v>
      </c>
      <c r="F1463" t="n">
        <v>1460</v>
      </c>
      <c r="G1463" t="n">
        <v>0</v>
      </c>
      <c r="H1463" t="n">
        <v>0</v>
      </c>
      <c r="I1463" t="n">
        <v>-0</v>
      </c>
      <c r="J1463" t="n">
        <v>0</v>
      </c>
      <c r="K1463" t="n">
        <v>0</v>
      </c>
      <c r="L1463" t="n">
        <v>-0.09829061027082947</v>
      </c>
      <c r="M1463" t="n">
        <v>0</v>
      </c>
      <c r="N1463" t="n">
        <v>89.9328641470118</v>
      </c>
      <c r="O1463" t="n">
        <v>0</v>
      </c>
      <c r="P1463" t="b">
        <v>0</v>
      </c>
      <c r="Q1463" t="n">
        <v>0</v>
      </c>
      <c r="R1463" t="b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b">
        <v>0</v>
      </c>
      <c r="Z1463" t="n">
        <v>0</v>
      </c>
      <c r="AA1463" t="b">
        <v>0</v>
      </c>
      <c r="AB1463" t="n">
        <v>0</v>
      </c>
      <c r="AC1463" t="n">
        <v>0</v>
      </c>
      <c r="AD1463" t="b">
        <v>0</v>
      </c>
      <c r="AE1463" t="n">
        <v>0</v>
      </c>
      <c r="AF1463" t="n">
        <v>0</v>
      </c>
      <c r="AG1463" t="n">
        <v>1</v>
      </c>
      <c r="AH1463" t="n">
        <v>46.9856174849096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9.500330764580601e-28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</row>
    <row r="1464" spans="1:49">
      <c r="A1464" t="n">
        <v>0</v>
      </c>
      <c r="B1464" t="n">
        <v>-21.42638506</v>
      </c>
      <c r="C1464" t="n">
        <v>58.565801885</v>
      </c>
      <c r="D1464" t="n">
        <v>93.05841616500001</v>
      </c>
      <c r="E1464" t="n">
        <v>0</v>
      </c>
      <c r="F1464" t="n">
        <v>1461</v>
      </c>
      <c r="G1464" t="n">
        <v>0</v>
      </c>
      <c r="H1464" t="n">
        <v>0</v>
      </c>
      <c r="I1464" t="n">
        <v>-0</v>
      </c>
      <c r="J1464" t="n">
        <v>0</v>
      </c>
      <c r="K1464" t="n">
        <v>0</v>
      </c>
      <c r="L1464" t="n">
        <v>-0.09777939704166511</v>
      </c>
      <c r="M1464" t="n">
        <v>0</v>
      </c>
      <c r="N1464" t="n">
        <v>89.92542442997707</v>
      </c>
      <c r="O1464" t="n">
        <v>0</v>
      </c>
      <c r="P1464" t="b">
        <v>0</v>
      </c>
      <c r="Q1464" t="n">
        <v>0</v>
      </c>
      <c r="R1464" t="b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b">
        <v>0</v>
      </c>
      <c r="Z1464" t="n">
        <v>0</v>
      </c>
      <c r="AA1464" t="b">
        <v>0</v>
      </c>
      <c r="AB1464" t="n">
        <v>0</v>
      </c>
      <c r="AC1464" t="n">
        <v>0</v>
      </c>
      <c r="AD1464" t="b">
        <v>0</v>
      </c>
      <c r="AE1464" t="n">
        <v>0</v>
      </c>
      <c r="AF1464" t="n">
        <v>0</v>
      </c>
      <c r="AG1464" t="n">
        <v>1</v>
      </c>
      <c r="AH1464" t="n">
        <v>46.9856174849096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</row>
    <row r="1465" spans="1:49">
      <c r="A1465" t="n">
        <v>0</v>
      </c>
      <c r="B1465" t="n">
        <v>-21.42638506</v>
      </c>
      <c r="C1465" t="n">
        <v>58.50490245</v>
      </c>
      <c r="D1465" t="n">
        <v>92.96164971499999</v>
      </c>
      <c r="E1465" t="n">
        <v>0</v>
      </c>
      <c r="F1465" t="n">
        <v>1462</v>
      </c>
      <c r="G1465" t="n">
        <v>0</v>
      </c>
      <c r="H1465" t="n">
        <v>0</v>
      </c>
      <c r="I1465" t="n">
        <v>-0</v>
      </c>
      <c r="J1465" t="n">
        <v>0</v>
      </c>
      <c r="K1465" t="n">
        <v>0</v>
      </c>
      <c r="L1465" t="n">
        <v>-0.09687698797916405</v>
      </c>
      <c r="M1465" t="n">
        <v>0</v>
      </c>
      <c r="N1465" t="n">
        <v>89.91798471294234</v>
      </c>
      <c r="O1465" t="n">
        <v>0</v>
      </c>
      <c r="P1465" t="b">
        <v>0</v>
      </c>
      <c r="Q1465" t="n">
        <v>0</v>
      </c>
      <c r="R1465" t="b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b">
        <v>0</v>
      </c>
      <c r="Z1465" t="n">
        <v>0</v>
      </c>
      <c r="AA1465" t="b">
        <v>0</v>
      </c>
      <c r="AB1465" t="n">
        <v>0</v>
      </c>
      <c r="AC1465" t="n">
        <v>0</v>
      </c>
      <c r="AD1465" t="b">
        <v>0</v>
      </c>
      <c r="AE1465" t="n">
        <v>0</v>
      </c>
      <c r="AF1465" t="n">
        <v>0</v>
      </c>
      <c r="AG1465" t="n">
        <v>1</v>
      </c>
      <c r="AH1465" t="n">
        <v>46.9856174849096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</row>
    <row r="1466" spans="1:49">
      <c r="A1466" t="n">
        <v>0</v>
      </c>
      <c r="B1466" t="n">
        <v>-21.42638506</v>
      </c>
      <c r="C1466" t="n">
        <v>58.444127735</v>
      </c>
      <c r="D1466" t="n">
        <v>92.865081445</v>
      </c>
      <c r="E1466" t="n">
        <v>0</v>
      </c>
      <c r="F1466" t="n">
        <v>1463</v>
      </c>
      <c r="G1466" t="n">
        <v>0</v>
      </c>
      <c r="H1466" t="n">
        <v>0</v>
      </c>
      <c r="I1466" t="n">
        <v>-0</v>
      </c>
      <c r="J1466" t="n">
        <v>0</v>
      </c>
      <c r="K1466" t="n">
        <v>0</v>
      </c>
      <c r="L1466" t="n">
        <v>-0.09629542764583165</v>
      </c>
      <c r="M1466" t="n">
        <v>0</v>
      </c>
      <c r="N1466" t="n">
        <v>89.91054499590761</v>
      </c>
      <c r="O1466" t="n">
        <v>0</v>
      </c>
      <c r="P1466" t="b">
        <v>0</v>
      </c>
      <c r="Q1466" t="n">
        <v>0</v>
      </c>
      <c r="R1466" t="b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b">
        <v>0</v>
      </c>
      <c r="Z1466" t="n">
        <v>0</v>
      </c>
      <c r="AA1466" t="b">
        <v>0</v>
      </c>
      <c r="AB1466" t="n">
        <v>0</v>
      </c>
      <c r="AC1466" t="n">
        <v>0</v>
      </c>
      <c r="AD1466" t="b">
        <v>0</v>
      </c>
      <c r="AE1466" t="n">
        <v>0</v>
      </c>
      <c r="AF1466" t="n">
        <v>0</v>
      </c>
      <c r="AG1466" t="n">
        <v>1</v>
      </c>
      <c r="AH1466" t="n">
        <v>46.9856174849096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</row>
    <row r="1467" spans="1:49">
      <c r="A1467" t="n">
        <v>0</v>
      </c>
      <c r="B1467" t="n">
        <v>-21.42638506</v>
      </c>
      <c r="C1467" t="n">
        <v>58.383477375</v>
      </c>
      <c r="D1467" t="n">
        <v>92.76871076500001</v>
      </c>
      <c r="E1467" t="n">
        <v>0</v>
      </c>
      <c r="F1467" t="n">
        <v>1464</v>
      </c>
      <c r="G1467" t="n">
        <v>0</v>
      </c>
      <c r="H1467" t="n">
        <v>0</v>
      </c>
      <c r="I1467" t="n">
        <v>-0</v>
      </c>
      <c r="J1467" t="n">
        <v>0</v>
      </c>
      <c r="K1467" t="n">
        <v>0</v>
      </c>
      <c r="L1467" t="n">
        <v>-0.0960457193958314</v>
      </c>
      <c r="M1467" t="n">
        <v>0</v>
      </c>
      <c r="N1467" t="n">
        <v>89.90310527887289</v>
      </c>
      <c r="O1467" t="n">
        <v>0</v>
      </c>
      <c r="P1467" t="b">
        <v>0</v>
      </c>
      <c r="Q1467" t="n">
        <v>0</v>
      </c>
      <c r="R1467" t="b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b">
        <v>0</v>
      </c>
      <c r="Z1467" t="n">
        <v>0</v>
      </c>
      <c r="AA1467" t="b">
        <v>0</v>
      </c>
      <c r="AB1467" t="n">
        <v>0</v>
      </c>
      <c r="AC1467" t="n">
        <v>0</v>
      </c>
      <c r="AD1467" t="b">
        <v>0</v>
      </c>
      <c r="AE1467" t="n">
        <v>0</v>
      </c>
      <c r="AF1467" t="n">
        <v>0</v>
      </c>
      <c r="AG1467" t="n">
        <v>1</v>
      </c>
      <c r="AH1467" t="n">
        <v>46.9856174849096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</row>
    <row r="1468" spans="1:49">
      <c r="A1468" t="n">
        <v>0</v>
      </c>
      <c r="B1468" t="n">
        <v>-21.42638506</v>
      </c>
      <c r="C1468" t="n">
        <v>58.32295101</v>
      </c>
      <c r="D1468" t="n">
        <v>92.6725371</v>
      </c>
      <c r="E1468" t="n">
        <v>0</v>
      </c>
      <c r="F1468" t="n">
        <v>1465</v>
      </c>
      <c r="G1468" t="n">
        <v>0</v>
      </c>
      <c r="H1468" t="n">
        <v>0</v>
      </c>
      <c r="I1468" t="n">
        <v>-0</v>
      </c>
      <c r="J1468" t="n">
        <v>0</v>
      </c>
      <c r="K1468" t="n">
        <v>0</v>
      </c>
      <c r="L1468" t="n">
        <v>-0.09590763420833193</v>
      </c>
      <c r="M1468" t="n">
        <v>0</v>
      </c>
      <c r="N1468" t="n">
        <v>89.89566556183816</v>
      </c>
      <c r="O1468" t="n">
        <v>0</v>
      </c>
      <c r="P1468" t="b">
        <v>0</v>
      </c>
      <c r="Q1468" t="n">
        <v>0</v>
      </c>
      <c r="R1468" t="b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b">
        <v>0</v>
      </c>
      <c r="Z1468" t="n">
        <v>0</v>
      </c>
      <c r="AA1468" t="b">
        <v>0</v>
      </c>
      <c r="AB1468" t="n">
        <v>0</v>
      </c>
      <c r="AC1468" t="n">
        <v>0</v>
      </c>
      <c r="AD1468" t="b">
        <v>0</v>
      </c>
      <c r="AE1468" t="n">
        <v>0</v>
      </c>
      <c r="AF1468" t="n">
        <v>0</v>
      </c>
      <c r="AG1468" t="n">
        <v>1</v>
      </c>
      <c r="AH1468" t="n">
        <v>46.9856174849096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</row>
    <row r="1469" spans="1:49">
      <c r="A1469" t="n">
        <v>0</v>
      </c>
      <c r="B1469" t="n">
        <v>-21.42638506</v>
      </c>
      <c r="C1469" t="n">
        <v>58.26254827</v>
      </c>
      <c r="D1469" t="n">
        <v>92.57655987000001</v>
      </c>
      <c r="E1469" t="n">
        <v>0</v>
      </c>
      <c r="F1469" t="n">
        <v>1466</v>
      </c>
      <c r="G1469" t="n">
        <v>0</v>
      </c>
      <c r="H1469" t="n">
        <v>0</v>
      </c>
      <c r="I1469" t="n">
        <v>-0</v>
      </c>
      <c r="J1469" t="n">
        <v>0</v>
      </c>
      <c r="K1469" t="n">
        <v>0</v>
      </c>
      <c r="L1469" t="n">
        <v>-0.09581368035416565</v>
      </c>
      <c r="M1469" t="n">
        <v>0</v>
      </c>
      <c r="N1469" t="n">
        <v>89.88822584480343</v>
      </c>
      <c r="O1469" t="n">
        <v>0</v>
      </c>
      <c r="P1469" t="b">
        <v>0</v>
      </c>
      <c r="Q1469" t="n">
        <v>0</v>
      </c>
      <c r="R1469" t="b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b">
        <v>0</v>
      </c>
      <c r="Z1469" t="n">
        <v>0</v>
      </c>
      <c r="AA1469" t="b">
        <v>0</v>
      </c>
      <c r="AB1469" t="n">
        <v>0</v>
      </c>
      <c r="AC1469" t="n">
        <v>0</v>
      </c>
      <c r="AD1469" t="b">
        <v>0</v>
      </c>
      <c r="AE1469" t="n">
        <v>0</v>
      </c>
      <c r="AF1469" t="n">
        <v>0</v>
      </c>
      <c r="AG1469" t="n">
        <v>1</v>
      </c>
      <c r="AH1469" t="n">
        <v>46.9856174849096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</row>
    <row r="1470" spans="1:49">
      <c r="A1470" t="n">
        <v>0</v>
      </c>
      <c r="B1470" t="n">
        <v>-21.42638506</v>
      </c>
      <c r="C1470" t="n">
        <v>58.20226879499999</v>
      </c>
      <c r="D1470" t="n">
        <v>92.48077850000001</v>
      </c>
      <c r="E1470" t="n">
        <v>0</v>
      </c>
      <c r="F1470" t="n">
        <v>1467</v>
      </c>
      <c r="G1470" t="n">
        <v>0</v>
      </c>
      <c r="H1470" t="n">
        <v>0</v>
      </c>
      <c r="I1470" t="n">
        <v>-0</v>
      </c>
      <c r="J1470" t="n">
        <v>0</v>
      </c>
      <c r="K1470" t="n">
        <v>0</v>
      </c>
      <c r="L1470" t="n">
        <v>-0.09567443483333482</v>
      </c>
      <c r="M1470" t="n">
        <v>0</v>
      </c>
      <c r="N1470" t="n">
        <v>89.8807861277687</v>
      </c>
      <c r="O1470" t="n">
        <v>0</v>
      </c>
      <c r="P1470" t="b">
        <v>0</v>
      </c>
      <c r="Q1470" t="n">
        <v>0</v>
      </c>
      <c r="R1470" t="b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b">
        <v>0</v>
      </c>
      <c r="Z1470" t="n">
        <v>0</v>
      </c>
      <c r="AA1470" t="b">
        <v>0</v>
      </c>
      <c r="AB1470" t="n">
        <v>0</v>
      </c>
      <c r="AC1470" t="n">
        <v>0</v>
      </c>
      <c r="AD1470" t="b">
        <v>0</v>
      </c>
      <c r="AE1470" t="n">
        <v>0</v>
      </c>
      <c r="AF1470" t="n">
        <v>0</v>
      </c>
      <c r="AG1470" t="n">
        <v>1</v>
      </c>
      <c r="AH1470" t="n">
        <v>46.9856174849096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</row>
    <row r="1471" spans="1:49">
      <c r="A1471" t="n">
        <v>0</v>
      </c>
      <c r="B1471" t="n">
        <v>-21.42638506</v>
      </c>
      <c r="C1471" t="n">
        <v>58.14211222</v>
      </c>
      <c r="D1471" t="n">
        <v>92.38519241500001</v>
      </c>
      <c r="E1471" t="n">
        <v>0</v>
      </c>
      <c r="F1471" t="n">
        <v>1468</v>
      </c>
      <c r="G1471" t="n">
        <v>0</v>
      </c>
      <c r="H1471" t="n">
        <v>0</v>
      </c>
      <c r="I1471" t="n">
        <v>-0</v>
      </c>
      <c r="J1471" t="n">
        <v>0</v>
      </c>
      <c r="K1471" t="n">
        <v>0</v>
      </c>
      <c r="L1471" t="n">
        <v>-0.09548868710416725</v>
      </c>
      <c r="M1471" t="n">
        <v>0</v>
      </c>
      <c r="N1471" t="n">
        <v>89.87334641073397</v>
      </c>
      <c r="O1471" t="n">
        <v>0</v>
      </c>
      <c r="P1471" t="b">
        <v>0</v>
      </c>
      <c r="Q1471" t="n">
        <v>0</v>
      </c>
      <c r="R1471" t="b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b">
        <v>0</v>
      </c>
      <c r="Z1471" t="n">
        <v>0</v>
      </c>
      <c r="AA1471" t="b">
        <v>0</v>
      </c>
      <c r="AB1471" t="n">
        <v>0</v>
      </c>
      <c r="AC1471" t="n">
        <v>0</v>
      </c>
      <c r="AD1471" t="b">
        <v>0</v>
      </c>
      <c r="AE1471" t="n">
        <v>0</v>
      </c>
      <c r="AF1471" t="n">
        <v>0</v>
      </c>
      <c r="AG1471" t="n">
        <v>1</v>
      </c>
      <c r="AH1471" t="n">
        <v>46.9856174849096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</row>
    <row r="1472" spans="1:49">
      <c r="A1472" t="n">
        <v>0</v>
      </c>
      <c r="B1472" t="n">
        <v>-21.42638506</v>
      </c>
      <c r="C1472" t="n">
        <v>58.082078185</v>
      </c>
      <c r="D1472" t="n">
        <v>92.28980104</v>
      </c>
      <c r="E1472" t="n">
        <v>0</v>
      </c>
      <c r="F1472" t="n">
        <v>1469</v>
      </c>
      <c r="G1472" t="n">
        <v>0</v>
      </c>
      <c r="H1472" t="n">
        <v>0</v>
      </c>
      <c r="I1472" t="n">
        <v>-0</v>
      </c>
      <c r="J1472" t="n">
        <v>0</v>
      </c>
      <c r="K1472" t="n">
        <v>0</v>
      </c>
      <c r="L1472" t="n">
        <v>-0.0952942082708329</v>
      </c>
      <c r="M1472" t="n">
        <v>0</v>
      </c>
      <c r="N1472" t="n">
        <v>89.86590669369924</v>
      </c>
      <c r="O1472" t="n">
        <v>0</v>
      </c>
      <c r="P1472" t="b">
        <v>0</v>
      </c>
      <c r="Q1472" t="n">
        <v>0</v>
      </c>
      <c r="R1472" t="b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b">
        <v>0</v>
      </c>
      <c r="Z1472" t="n">
        <v>0</v>
      </c>
      <c r="AA1472" t="b">
        <v>0</v>
      </c>
      <c r="AB1472" t="n">
        <v>0</v>
      </c>
      <c r="AC1472" t="n">
        <v>0</v>
      </c>
      <c r="AD1472" t="b">
        <v>0</v>
      </c>
      <c r="AE1472" t="n">
        <v>0</v>
      </c>
      <c r="AF1472" t="n">
        <v>0</v>
      </c>
      <c r="AG1472" t="n">
        <v>1</v>
      </c>
      <c r="AH1472" t="n">
        <v>46.9856174849096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</row>
    <row r="1473" spans="1:49">
      <c r="A1473" t="n">
        <v>0</v>
      </c>
      <c r="B1473" t="n">
        <v>-21.42638506</v>
      </c>
      <c r="C1473" t="n">
        <v>58.02216633</v>
      </c>
      <c r="D1473" t="n">
        <v>92.19460380999999</v>
      </c>
      <c r="E1473" t="n">
        <v>0</v>
      </c>
      <c r="F1473" t="n">
        <v>1470</v>
      </c>
      <c r="G1473" t="n">
        <v>0</v>
      </c>
      <c r="H1473" t="n">
        <v>0</v>
      </c>
      <c r="I1473" t="n">
        <v>-0</v>
      </c>
      <c r="J1473" t="n">
        <v>0</v>
      </c>
      <c r="K1473" t="n">
        <v>0</v>
      </c>
      <c r="L1473" t="n">
        <v>-0.09500781433333683</v>
      </c>
      <c r="M1473" t="n">
        <v>0</v>
      </c>
      <c r="N1473" t="n">
        <v>89.85846697666452</v>
      </c>
      <c r="O1473" t="n">
        <v>0</v>
      </c>
      <c r="P1473" t="b">
        <v>0</v>
      </c>
      <c r="Q1473" t="n">
        <v>0</v>
      </c>
      <c r="R1473" t="b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b">
        <v>0</v>
      </c>
      <c r="Z1473" t="n">
        <v>0</v>
      </c>
      <c r="AA1473" t="b">
        <v>0</v>
      </c>
      <c r="AB1473" t="n">
        <v>0</v>
      </c>
      <c r="AC1473" t="n">
        <v>0</v>
      </c>
      <c r="AD1473" t="b">
        <v>0</v>
      </c>
      <c r="AE1473" t="n">
        <v>0</v>
      </c>
      <c r="AF1473" t="n">
        <v>0</v>
      </c>
      <c r="AG1473" t="n">
        <v>1</v>
      </c>
      <c r="AH1473" t="n">
        <v>46.9856174849096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</row>
    <row r="1474" spans="1:49">
      <c r="A1474" t="n">
        <v>0</v>
      </c>
      <c r="B1474" t="n">
        <v>-21.42638506</v>
      </c>
      <c r="C1474" t="n">
        <v>57.9623763</v>
      </c>
      <c r="D1474" t="n">
        <v>92.09960015</v>
      </c>
      <c r="E1474" t="n">
        <v>0</v>
      </c>
      <c r="F1474" t="n">
        <v>1471</v>
      </c>
      <c r="G1474" t="n">
        <v>0</v>
      </c>
      <c r="H1474" t="n">
        <v>0</v>
      </c>
      <c r="I1474" t="n">
        <v>-0</v>
      </c>
      <c r="J1474" t="n">
        <v>0</v>
      </c>
      <c r="K1474" t="n">
        <v>0</v>
      </c>
      <c r="L1474" t="n">
        <v>-0.09459078645833446</v>
      </c>
      <c r="M1474" t="n">
        <v>0</v>
      </c>
      <c r="N1474" t="n">
        <v>89.85102725962979</v>
      </c>
      <c r="O1474" t="n">
        <v>0</v>
      </c>
      <c r="P1474" t="b">
        <v>0</v>
      </c>
      <c r="Q1474" t="n">
        <v>0</v>
      </c>
      <c r="R1474" t="b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b">
        <v>0</v>
      </c>
      <c r="Z1474" t="n">
        <v>0</v>
      </c>
      <c r="AA1474" t="b">
        <v>0</v>
      </c>
      <c r="AB1474" t="n">
        <v>0</v>
      </c>
      <c r="AC1474" t="n">
        <v>0</v>
      </c>
      <c r="AD1474" t="b">
        <v>0</v>
      </c>
      <c r="AE1474" t="n">
        <v>0</v>
      </c>
      <c r="AF1474" t="n">
        <v>0</v>
      </c>
      <c r="AG1474" t="n">
        <v>1</v>
      </c>
      <c r="AH1474" t="n">
        <v>46.9856174849096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</row>
    <row r="1475" spans="1:49">
      <c r="A1475" t="n">
        <v>0</v>
      </c>
      <c r="B1475" t="n">
        <v>-21.42638506</v>
      </c>
      <c r="C1475" t="n">
        <v>57.90270774</v>
      </c>
      <c r="D1475" t="n">
        <v>92.0047895</v>
      </c>
      <c r="E1475" t="n">
        <v>0</v>
      </c>
      <c r="F1475" t="n">
        <v>1472</v>
      </c>
      <c r="G1475" t="n">
        <v>0</v>
      </c>
      <c r="H1475" t="n">
        <v>0</v>
      </c>
      <c r="I1475" t="n">
        <v>-0</v>
      </c>
      <c r="J1475" t="n">
        <v>0</v>
      </c>
      <c r="K1475" t="n">
        <v>0</v>
      </c>
      <c r="L1475" t="n">
        <v>-0.0941569339583328</v>
      </c>
      <c r="M1475" t="n">
        <v>0</v>
      </c>
      <c r="N1475" t="n">
        <v>89.84358754259506</v>
      </c>
      <c r="O1475" t="n">
        <v>0</v>
      </c>
      <c r="P1475" t="b">
        <v>0</v>
      </c>
      <c r="Q1475" t="n">
        <v>0</v>
      </c>
      <c r="R1475" t="b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b">
        <v>0</v>
      </c>
      <c r="Z1475" t="n">
        <v>0</v>
      </c>
      <c r="AA1475" t="b">
        <v>0</v>
      </c>
      <c r="AB1475" t="n">
        <v>0</v>
      </c>
      <c r="AC1475" t="n">
        <v>0</v>
      </c>
      <c r="AD1475" t="b">
        <v>0</v>
      </c>
      <c r="AE1475" t="n">
        <v>0</v>
      </c>
      <c r="AF1475" t="n">
        <v>0</v>
      </c>
      <c r="AG1475" t="n">
        <v>1</v>
      </c>
      <c r="AH1475" t="n">
        <v>46.9856174849096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</row>
    <row r="1476" spans="1:49">
      <c r="A1476" t="n">
        <v>0</v>
      </c>
      <c r="B1476" t="n">
        <v>-21.42638506</v>
      </c>
      <c r="C1476" t="n">
        <v>57.84316029</v>
      </c>
      <c r="D1476" t="n">
        <v>91.910171295</v>
      </c>
      <c r="E1476" t="n">
        <v>0</v>
      </c>
      <c r="F1476" t="n">
        <v>1473</v>
      </c>
      <c r="G1476" t="n">
        <v>0</v>
      </c>
      <c r="H1476" t="n">
        <v>0</v>
      </c>
      <c r="I1476" t="n">
        <v>-0</v>
      </c>
      <c r="J1476" t="n">
        <v>0</v>
      </c>
      <c r="K1476" t="n">
        <v>0</v>
      </c>
      <c r="L1476" t="n">
        <v>-0.09374753995833174</v>
      </c>
      <c r="M1476" t="n">
        <v>0</v>
      </c>
      <c r="N1476" t="n">
        <v>89.83614782556033</v>
      </c>
      <c r="O1476" t="n">
        <v>0</v>
      </c>
      <c r="P1476" t="b">
        <v>0</v>
      </c>
      <c r="Q1476" t="n">
        <v>0</v>
      </c>
      <c r="R1476" t="b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b">
        <v>0</v>
      </c>
      <c r="Z1476" t="n">
        <v>0</v>
      </c>
      <c r="AA1476" t="b">
        <v>0</v>
      </c>
      <c r="AB1476" t="n">
        <v>0</v>
      </c>
      <c r="AC1476" t="n">
        <v>0</v>
      </c>
      <c r="AD1476" t="b">
        <v>0</v>
      </c>
      <c r="AE1476" t="n">
        <v>0</v>
      </c>
      <c r="AF1476" t="n">
        <v>0</v>
      </c>
      <c r="AG1476" t="n">
        <v>1</v>
      </c>
      <c r="AH1476" t="n">
        <v>46.9856174849096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</row>
    <row r="1477" spans="1:49">
      <c r="A1477" t="n">
        <v>0</v>
      </c>
      <c r="B1477" t="n">
        <v>-21.42638506</v>
      </c>
      <c r="C1477" t="n">
        <v>57.78373360499999</v>
      </c>
      <c r="D1477" t="n">
        <v>91.81574497</v>
      </c>
      <c r="E1477" t="n">
        <v>0</v>
      </c>
      <c r="F1477" t="n">
        <v>1474</v>
      </c>
      <c r="G1477" t="n">
        <v>0</v>
      </c>
      <c r="H1477" t="n">
        <v>0</v>
      </c>
      <c r="I1477" t="n">
        <v>-0</v>
      </c>
      <c r="J1477" t="n">
        <v>0</v>
      </c>
      <c r="K1477" t="n">
        <v>0</v>
      </c>
      <c r="L1477" t="n">
        <v>-0.09415025395833121</v>
      </c>
      <c r="M1477" t="n">
        <v>0</v>
      </c>
      <c r="N1477" t="n">
        <v>89.8287081085256</v>
      </c>
      <c r="O1477" t="n">
        <v>0</v>
      </c>
      <c r="P1477" t="b">
        <v>0</v>
      </c>
      <c r="Q1477" t="n">
        <v>0</v>
      </c>
      <c r="R1477" t="b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b">
        <v>0</v>
      </c>
      <c r="Z1477" t="n">
        <v>0</v>
      </c>
      <c r="AA1477" t="b">
        <v>0</v>
      </c>
      <c r="AB1477" t="n">
        <v>0</v>
      </c>
      <c r="AC1477" t="n">
        <v>0</v>
      </c>
      <c r="AD1477" t="b">
        <v>0</v>
      </c>
      <c r="AE1477" t="n">
        <v>0</v>
      </c>
      <c r="AF1477" t="n">
        <v>0</v>
      </c>
      <c r="AG1477" t="n">
        <v>1</v>
      </c>
      <c r="AH1477" t="n">
        <v>46.9856174849096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</row>
    <row r="1478" spans="1:49">
      <c r="A1478" t="n">
        <v>0</v>
      </c>
      <c r="B1478" t="n">
        <v>-21.42638506</v>
      </c>
      <c r="C1478" t="n">
        <v>57.72442733</v>
      </c>
      <c r="D1478" t="n">
        <v>91.72150997</v>
      </c>
      <c r="E1478" t="n">
        <v>0</v>
      </c>
      <c r="F1478" t="n">
        <v>1475</v>
      </c>
      <c r="G1478" t="n">
        <v>0</v>
      </c>
      <c r="H1478" t="n">
        <v>0</v>
      </c>
      <c r="I1478" t="n">
        <v>-0</v>
      </c>
      <c r="J1478" t="n">
        <v>0</v>
      </c>
      <c r="K1478" t="n">
        <v>0</v>
      </c>
      <c r="L1478" t="n">
        <v>-0.09569961337500005</v>
      </c>
      <c r="M1478" t="n">
        <v>0</v>
      </c>
      <c r="N1478" t="n">
        <v>89.82126839149088</v>
      </c>
      <c r="O1478" t="n">
        <v>0</v>
      </c>
      <c r="P1478" t="b">
        <v>0</v>
      </c>
      <c r="Q1478" t="n">
        <v>0</v>
      </c>
      <c r="R1478" t="b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b">
        <v>0</v>
      </c>
      <c r="Z1478" t="n">
        <v>0</v>
      </c>
      <c r="AA1478" t="b">
        <v>0</v>
      </c>
      <c r="AB1478" t="n">
        <v>0</v>
      </c>
      <c r="AC1478" t="n">
        <v>0</v>
      </c>
      <c r="AD1478" t="b">
        <v>0</v>
      </c>
      <c r="AE1478" t="n">
        <v>0</v>
      </c>
      <c r="AF1478" t="n">
        <v>0</v>
      </c>
      <c r="AG1478" t="n">
        <v>1</v>
      </c>
      <c r="AH1478" t="n">
        <v>46.9856174849096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</row>
    <row r="1479" spans="1:49">
      <c r="A1479" t="n">
        <v>0</v>
      </c>
      <c r="B1479" t="n">
        <v>-21.42638506</v>
      </c>
      <c r="C1479" t="n">
        <v>57.66524111</v>
      </c>
      <c r="D1479" t="n">
        <v>91.627465735</v>
      </c>
      <c r="E1479" t="n">
        <v>0</v>
      </c>
      <c r="F1479" t="n">
        <v>1476</v>
      </c>
      <c r="G1479" t="n">
        <v>0</v>
      </c>
      <c r="H1479" t="n">
        <v>0</v>
      </c>
      <c r="I1479" t="n">
        <v>-0</v>
      </c>
      <c r="J1479" t="n">
        <v>0</v>
      </c>
      <c r="K1479" t="n">
        <v>0</v>
      </c>
      <c r="L1479" t="n">
        <v>-0.09742218058333452</v>
      </c>
      <c r="M1479" t="n">
        <v>0</v>
      </c>
      <c r="N1479" t="n">
        <v>89.81382867445615</v>
      </c>
      <c r="O1479" t="n">
        <v>0</v>
      </c>
      <c r="P1479" t="b">
        <v>0</v>
      </c>
      <c r="Q1479" t="n">
        <v>0</v>
      </c>
      <c r="R1479" t="b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b">
        <v>0</v>
      </c>
      <c r="Z1479" t="n">
        <v>0</v>
      </c>
      <c r="AA1479" t="b">
        <v>0</v>
      </c>
      <c r="AB1479" t="n">
        <v>0</v>
      </c>
      <c r="AC1479" t="n">
        <v>0</v>
      </c>
      <c r="AD1479" t="b">
        <v>0</v>
      </c>
      <c r="AE1479" t="n">
        <v>0</v>
      </c>
      <c r="AF1479" t="n">
        <v>0</v>
      </c>
      <c r="AG1479" t="n">
        <v>1</v>
      </c>
      <c r="AH1479" t="n">
        <v>46.9856174849096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</row>
    <row r="1480" spans="1:49">
      <c r="A1480" t="n">
        <v>0</v>
      </c>
      <c r="B1480" t="n">
        <v>-21.42638506</v>
      </c>
      <c r="C1480" t="n">
        <v>57.606174595</v>
      </c>
      <c r="D1480" t="n">
        <v>91.53361171500001</v>
      </c>
      <c r="E1480" t="n">
        <v>0</v>
      </c>
      <c r="F1480" t="n">
        <v>1477</v>
      </c>
      <c r="G1480" t="n">
        <v>0</v>
      </c>
      <c r="H1480" t="n">
        <v>0</v>
      </c>
      <c r="I1480" t="n">
        <v>-0</v>
      </c>
      <c r="J1480" t="n">
        <v>0</v>
      </c>
      <c r="K1480" t="n">
        <v>0</v>
      </c>
      <c r="L1480" t="n">
        <v>-0.09895614393750068</v>
      </c>
      <c r="M1480" t="n">
        <v>0</v>
      </c>
      <c r="N1480" t="n">
        <v>89.80638895742142</v>
      </c>
      <c r="O1480" t="n">
        <v>0</v>
      </c>
      <c r="P1480" t="b">
        <v>0</v>
      </c>
      <c r="Q1480" t="n">
        <v>0</v>
      </c>
      <c r="R1480" t="b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b">
        <v>0</v>
      </c>
      <c r="Z1480" t="n">
        <v>0</v>
      </c>
      <c r="AA1480" t="b">
        <v>0</v>
      </c>
      <c r="AB1480" t="n">
        <v>0</v>
      </c>
      <c r="AC1480" t="n">
        <v>0</v>
      </c>
      <c r="AD1480" t="b">
        <v>0</v>
      </c>
      <c r="AE1480" t="n">
        <v>0</v>
      </c>
      <c r="AF1480" t="n">
        <v>0</v>
      </c>
      <c r="AG1480" t="n">
        <v>1</v>
      </c>
      <c r="AH1480" t="n">
        <v>46.9856174849096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</row>
    <row r="1481" spans="1:49">
      <c r="A1481" t="n">
        <v>0</v>
      </c>
      <c r="B1481" t="n">
        <v>-103.28436543</v>
      </c>
      <c r="C1481" t="n">
        <v>57.547227445</v>
      </c>
      <c r="D1481" t="n">
        <v>91.439947355</v>
      </c>
      <c r="E1481" t="n">
        <v>0</v>
      </c>
      <c r="F1481" t="n">
        <v>1478</v>
      </c>
      <c r="G1481" t="n">
        <v>0</v>
      </c>
      <c r="H1481" t="n">
        <v>0.3031618143707135</v>
      </c>
      <c r="I1481" t="n">
        <v>-0</v>
      </c>
      <c r="J1481" t="n">
        <v>0</v>
      </c>
      <c r="K1481" t="n">
        <v>0</v>
      </c>
      <c r="L1481" t="n">
        <v>-0.09647792572916791</v>
      </c>
      <c r="M1481" t="n">
        <v>0</v>
      </c>
      <c r="N1481" t="n">
        <v>89.78473778546135</v>
      </c>
      <c r="O1481" t="n">
        <v>0</v>
      </c>
      <c r="P1481" t="b">
        <v>0</v>
      </c>
      <c r="Q1481" t="n">
        <v>0</v>
      </c>
      <c r="R1481" t="b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b">
        <v>0</v>
      </c>
      <c r="Z1481" t="n">
        <v>0</v>
      </c>
      <c r="AA1481" t="b">
        <v>0</v>
      </c>
      <c r="AB1481" t="n">
        <v>0</v>
      </c>
      <c r="AC1481" t="n">
        <v>0</v>
      </c>
      <c r="AD1481" t="b">
        <v>0</v>
      </c>
      <c r="AE1481" t="n">
        <v>0</v>
      </c>
      <c r="AF1481" t="n">
        <v>0</v>
      </c>
      <c r="AG1481" t="n">
        <v>1</v>
      </c>
      <c r="AH1481" t="n">
        <v>46.9856174849096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</row>
    <row r="1482" spans="1:49">
      <c r="A1482" t="n">
        <v>0</v>
      </c>
      <c r="B1482" t="n">
        <v>-121.25319039</v>
      </c>
      <c r="C1482" t="n">
        <v>57.48839931</v>
      </c>
      <c r="D1482" t="n">
        <v>91.3464721</v>
      </c>
      <c r="E1482" t="n">
        <v>0</v>
      </c>
      <c r="F1482" t="n">
        <v>1479</v>
      </c>
      <c r="G1482" t="n">
        <v>2.2</v>
      </c>
      <c r="H1482" t="n">
        <v>0.7019180391870656</v>
      </c>
      <c r="I1482" t="n">
        <v>-0</v>
      </c>
      <c r="J1482" t="n">
        <v>0</v>
      </c>
      <c r="K1482" t="n">
        <v>0</v>
      </c>
      <c r="L1482" t="n">
        <v>-0.08831913247916651</v>
      </c>
      <c r="M1482" t="n">
        <v>0</v>
      </c>
      <c r="N1482" t="n">
        <v>89.74575557090927</v>
      </c>
      <c r="O1482" t="n">
        <v>0.8181602817657</v>
      </c>
      <c r="P1482" t="b">
        <v>0</v>
      </c>
      <c r="Q1482" t="n">
        <v>0</v>
      </c>
      <c r="R1482" t="b">
        <v>0</v>
      </c>
      <c r="S1482" t="n">
        <v>0.8181602817657</v>
      </c>
      <c r="T1482" t="n">
        <v>18.06784682207896</v>
      </c>
      <c r="U1482" t="n">
        <v>71.25958786627942</v>
      </c>
      <c r="V1482" t="n">
        <v>432.417612458437</v>
      </c>
      <c r="W1482" t="n">
        <v>1</v>
      </c>
      <c r="X1482" t="n">
        <v>265.5844839776234</v>
      </c>
      <c r="Y1482" t="b">
        <v>1</v>
      </c>
      <c r="Z1482" t="n">
        <v>0</v>
      </c>
      <c r="AA1482" t="b">
        <v>0</v>
      </c>
      <c r="AB1482" t="n">
        <v>109.6393540716118</v>
      </c>
      <c r="AC1482" t="n">
        <v>0.8181602817657</v>
      </c>
      <c r="AD1482" t="b">
        <v>0</v>
      </c>
      <c r="AE1482" t="n">
        <v>0</v>
      </c>
      <c r="AF1482" t="n">
        <v>0</v>
      </c>
      <c r="AG1482" t="n">
        <v>0.9239138871609258</v>
      </c>
      <c r="AH1482" t="n">
        <v>46.9856174849096</v>
      </c>
      <c r="AI1482" t="n">
        <v>31.84018486305427</v>
      </c>
      <c r="AJ1482" t="n">
        <v>0.8855373786834251</v>
      </c>
      <c r="AK1482" t="n">
        <v>2.422595898307335</v>
      </c>
      <c r="AL1482" t="n">
        <v>0.8855373786834251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</row>
    <row r="1483" spans="1:49">
      <c r="A1483" t="n">
        <v>0</v>
      </c>
      <c r="B1483" t="n">
        <v>-39.39521002</v>
      </c>
      <c r="C1483" t="n">
        <v>57.42968983999999</v>
      </c>
      <c r="D1483" t="n">
        <v>91.253185405</v>
      </c>
      <c r="E1483" t="n">
        <v>0</v>
      </c>
      <c r="F1483" t="n">
        <v>1480</v>
      </c>
      <c r="G1483" t="n">
        <v>4.4</v>
      </c>
      <c r="H1483" t="n">
        <v>0.5558326955476907</v>
      </c>
      <c r="I1483" t="n">
        <v>-0</v>
      </c>
      <c r="J1483" t="n">
        <v>0</v>
      </c>
      <c r="K1483" t="n">
        <v>0</v>
      </c>
      <c r="L1483" t="n">
        <v>-0.07911287583333648</v>
      </c>
      <c r="M1483" t="n">
        <v>0</v>
      </c>
      <c r="N1483" t="n">
        <v>89.71786522361586</v>
      </c>
      <c r="O1483" t="n">
        <v>1.334117618635145</v>
      </c>
      <c r="P1483" t="b">
        <v>0</v>
      </c>
      <c r="Q1483" t="n">
        <v>0</v>
      </c>
      <c r="R1483" t="b">
        <v>0</v>
      </c>
      <c r="S1483" t="n">
        <v>1.334117618635145</v>
      </c>
      <c r="T1483" t="n">
        <v>36.13569364415792</v>
      </c>
      <c r="U1483" t="n">
        <v>142.5191757325588</v>
      </c>
      <c r="V1483" t="n">
        <v>352.5568083945153</v>
      </c>
      <c r="W1483" t="n">
        <v>1</v>
      </c>
      <c r="X1483" t="n">
        <v>531.1689679552468</v>
      </c>
      <c r="Y1483" t="b">
        <v>0</v>
      </c>
      <c r="Z1483" t="n">
        <v>0</v>
      </c>
      <c r="AA1483" t="b">
        <v>0</v>
      </c>
      <c r="AB1483" t="n">
        <v>89.39067149962355</v>
      </c>
      <c r="AC1483" t="n">
        <v>1.334117618635145</v>
      </c>
      <c r="AD1483" t="b">
        <v>0</v>
      </c>
      <c r="AE1483" t="n">
        <v>0</v>
      </c>
      <c r="AF1483" t="n">
        <v>0</v>
      </c>
      <c r="AG1483" t="n">
        <v>0.9107088696164971</v>
      </c>
      <c r="AH1483" t="n">
        <v>46.98774672001567</v>
      </c>
      <c r="AI1483" t="n">
        <v>26.33620782393152</v>
      </c>
      <c r="AJ1483" t="n">
        <v>1.464922175620126</v>
      </c>
      <c r="AK1483" t="n">
        <v>2.351589766613699</v>
      </c>
      <c r="AL1483" t="n">
        <v>1.464922175620126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</row>
    <row r="1484" spans="1:49">
      <c r="A1484" t="n">
        <v>0</v>
      </c>
      <c r="B1484" t="n">
        <v>-21.42638506</v>
      </c>
      <c r="C1484" t="n">
        <v>57.3710987</v>
      </c>
      <c r="D1484" t="n">
        <v>91.16008672999999</v>
      </c>
      <c r="E1484" t="n">
        <v>0</v>
      </c>
      <c r="F1484" t="n">
        <v>1481</v>
      </c>
      <c r="G1484" t="n">
        <v>6.3</v>
      </c>
      <c r="H1484" t="n">
        <v>0.4914178452888378</v>
      </c>
      <c r="I1484" t="n">
        <v>-0</v>
      </c>
      <c r="J1484" t="n">
        <v>0</v>
      </c>
      <c r="K1484" t="n">
        <v>0</v>
      </c>
      <c r="L1484" t="n">
        <v>-0.07059439399999939</v>
      </c>
      <c r="M1484" t="n">
        <v>0</v>
      </c>
      <c r="N1484" t="n">
        <v>89.70730591891447</v>
      </c>
      <c r="O1484" t="n">
        <v>1.720574483282165</v>
      </c>
      <c r="P1484" t="b">
        <v>0</v>
      </c>
      <c r="Q1484" t="n">
        <v>0</v>
      </c>
      <c r="R1484" t="b">
        <v>0</v>
      </c>
      <c r="S1484" t="n">
        <v>1.720574483282165</v>
      </c>
      <c r="T1484" t="n">
        <v>51.73974317231701</v>
      </c>
      <c r="U1484" t="n">
        <v>204.0615470716183</v>
      </c>
      <c r="V1484" t="n">
        <v>317.5561962804507</v>
      </c>
      <c r="W1484" t="n">
        <v>1</v>
      </c>
      <c r="X1484" t="n">
        <v>760.5373859359214</v>
      </c>
      <c r="Y1484" t="b">
        <v>0</v>
      </c>
      <c r="Z1484" t="n">
        <v>0</v>
      </c>
      <c r="AA1484" t="b">
        <v>0</v>
      </c>
      <c r="AB1484" t="n">
        <v>80.51627694737594</v>
      </c>
      <c r="AC1484" t="n">
        <v>1.720574483282165</v>
      </c>
      <c r="AD1484" t="b">
        <v>0</v>
      </c>
      <c r="AE1484" t="n">
        <v>0</v>
      </c>
      <c r="AF1484" t="n">
        <v>0</v>
      </c>
      <c r="AG1484" t="n">
        <v>0.9011500474705946</v>
      </c>
      <c r="AH1484" t="n">
        <v>46.99182129457368</v>
      </c>
      <c r="AI1484" t="n">
        <v>23.97326479277083</v>
      </c>
      <c r="AJ1484" t="n">
        <v>1.909309651718471</v>
      </c>
      <c r="AK1484" t="n">
        <v>2.36975608674026</v>
      </c>
      <c r="AL1484" t="n">
        <v>1.909309651718471</v>
      </c>
      <c r="AM1484" t="n">
        <v>0</v>
      </c>
      <c r="AN1484" t="n">
        <v>0</v>
      </c>
      <c r="AO1484" t="n">
        <v>0.04097898109819512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</row>
    <row r="1485" spans="1:49">
      <c r="A1485" t="n">
        <v>0</v>
      </c>
      <c r="B1485" t="n">
        <v>-21.42638506</v>
      </c>
      <c r="C1485" t="n">
        <v>57.326602515</v>
      </c>
      <c r="D1485" t="n">
        <v>91.08938430000001</v>
      </c>
      <c r="E1485" t="n">
        <v>292.4228069</v>
      </c>
      <c r="F1485" t="n">
        <v>1482</v>
      </c>
      <c r="G1485" t="n">
        <v>7.9</v>
      </c>
      <c r="H1485" t="n">
        <v>0.3951625899636255</v>
      </c>
      <c r="I1485" t="n">
        <v>-0</v>
      </c>
      <c r="J1485" t="n">
        <v>0</v>
      </c>
      <c r="K1485" t="n">
        <v>0</v>
      </c>
      <c r="L1485" t="n">
        <v>-0.06131420568749818</v>
      </c>
      <c r="M1485" t="n">
        <v>0</v>
      </c>
      <c r="N1485" t="n">
        <v>89.69986620187974</v>
      </c>
      <c r="O1485" t="n">
        <v>1.800977180923926</v>
      </c>
      <c r="P1485" t="b">
        <v>0</v>
      </c>
      <c r="Q1485" t="n">
        <v>0</v>
      </c>
      <c r="R1485" t="b">
        <v>1</v>
      </c>
      <c r="S1485" t="n">
        <v>1.800977180923926</v>
      </c>
      <c r="T1485" t="n">
        <v>64.87999540655626</v>
      </c>
      <c r="U1485" t="n">
        <v>255.8867018834579</v>
      </c>
      <c r="V1485" t="n">
        <v>265.0750071207168</v>
      </c>
      <c r="W1485" t="n">
        <v>1</v>
      </c>
      <c r="X1485" t="n">
        <v>953.6897379196475</v>
      </c>
      <c r="Y1485" t="b">
        <v>0</v>
      </c>
      <c r="Z1485" t="n">
        <v>0</v>
      </c>
      <c r="AA1485" t="b">
        <v>0</v>
      </c>
      <c r="AB1485" t="n">
        <v>67.20968740383286</v>
      </c>
      <c r="AC1485" t="n">
        <v>1.800977180923926</v>
      </c>
      <c r="AD1485" t="b">
        <v>0</v>
      </c>
      <c r="AE1485" t="n">
        <v>0</v>
      </c>
      <c r="AF1485" t="n">
        <v>0</v>
      </c>
      <c r="AG1485" t="n">
        <v>0.8855276117907125</v>
      </c>
      <c r="AH1485" t="n">
        <v>46.99763870589136</v>
      </c>
      <c r="AI1485" t="n">
        <v>20.36434168016315</v>
      </c>
      <c r="AJ1485" t="n">
        <v>2.033789976669381</v>
      </c>
      <c r="AK1485" t="n">
        <v>2.331154826438208</v>
      </c>
      <c r="AL1485" t="n">
        <v>2.033789976669381</v>
      </c>
      <c r="AM1485" t="n">
        <v>0</v>
      </c>
      <c r="AN1485" t="n">
        <v>0</v>
      </c>
      <c r="AO1485" t="n">
        <v>0.216244448826438</v>
      </c>
      <c r="AP1485" t="n">
        <v>0</v>
      </c>
      <c r="AQ1485" t="n">
        <v>0.2544577345737822</v>
      </c>
      <c r="AR1485" t="n">
        <v>1</v>
      </c>
      <c r="AS1485" t="n">
        <v>0</v>
      </c>
      <c r="AT1485" t="n">
        <v>0</v>
      </c>
      <c r="AU1485" t="n">
        <v>0</v>
      </c>
      <c r="AV1485" t="n">
        <v>0.2544666666666667</v>
      </c>
      <c r="AW1485" t="n">
        <v>0.08</v>
      </c>
    </row>
    <row r="1486" spans="1:49">
      <c r="A1486" t="n">
        <v>0</v>
      </c>
      <c r="B1486" t="n">
        <v>-21.42638506</v>
      </c>
      <c r="C1486" t="n">
        <v>57.30204087</v>
      </c>
      <c r="D1486" t="n">
        <v>91.050356955</v>
      </c>
      <c r="E1486" t="n">
        <v>671.74299665</v>
      </c>
      <c r="F1486" t="n">
        <v>1483</v>
      </c>
      <c r="G1486" t="n">
        <v>9.199999999999999</v>
      </c>
      <c r="H1486" t="n">
        <v>0.3445984615233264</v>
      </c>
      <c r="I1486" t="n">
        <v>-0</v>
      </c>
      <c r="J1486" t="n">
        <v>0</v>
      </c>
      <c r="K1486" t="n">
        <v>0</v>
      </c>
      <c r="L1486" t="n">
        <v>-0.05112110260416369</v>
      </c>
      <c r="M1486" t="n">
        <v>0</v>
      </c>
      <c r="N1486" t="n">
        <v>89.69242648484502</v>
      </c>
      <c r="O1486" t="n">
        <v>1.880299425872727</v>
      </c>
      <c r="P1486" t="b">
        <v>1</v>
      </c>
      <c r="Q1486" t="n">
        <v>0</v>
      </c>
      <c r="R1486" t="b">
        <v>0</v>
      </c>
      <c r="S1486" t="n">
        <v>1.880299425872727</v>
      </c>
      <c r="T1486" t="n">
        <v>75.55645034687564</v>
      </c>
      <c r="U1486" t="n">
        <v>297.9946401680775</v>
      </c>
      <c r="V1486" t="n">
        <v>237.643997366167</v>
      </c>
      <c r="W1486" t="n">
        <v>1</v>
      </c>
      <c r="X1486" t="n">
        <v>1110.626023906425</v>
      </c>
      <c r="Y1486" t="b">
        <v>0</v>
      </c>
      <c r="Z1486" t="n">
        <v>1110.626023906425</v>
      </c>
      <c r="AA1486" t="b">
        <v>0</v>
      </c>
      <c r="AB1486" t="n">
        <v>60.25456322671578</v>
      </c>
      <c r="AC1486" t="n">
        <v>1.880299425872727</v>
      </c>
      <c r="AD1486" t="b">
        <v>0</v>
      </c>
      <c r="AE1486" t="n">
        <v>0</v>
      </c>
      <c r="AF1486" t="n">
        <v>0</v>
      </c>
      <c r="AG1486" t="n">
        <v>0.8737806905794959</v>
      </c>
      <c r="AH1486" t="n">
        <v>47.00469032396481</v>
      </c>
      <c r="AI1486" t="n">
        <v>18.5024017527844</v>
      </c>
      <c r="AJ1486" t="n">
        <v>2.151912311801835</v>
      </c>
      <c r="AK1486" t="n">
        <v>2.33536037185717</v>
      </c>
      <c r="AL1486" t="n">
        <v>2.151912311801835</v>
      </c>
      <c r="AM1486" t="n">
        <v>0</v>
      </c>
      <c r="AN1486" t="n">
        <v>0</v>
      </c>
      <c r="AO1486" t="n">
        <v>2.255196940657829</v>
      </c>
      <c r="AP1486" t="n">
        <v>0</v>
      </c>
      <c r="AQ1486" t="n">
        <v>0.2544577345737822</v>
      </c>
      <c r="AR1486" t="n">
        <v>1</v>
      </c>
      <c r="AS1486" t="n">
        <v>0</v>
      </c>
      <c r="AT1486" t="n">
        <v>0</v>
      </c>
      <c r="AU1486" t="n">
        <v>0</v>
      </c>
      <c r="AV1486" t="n">
        <v>0.2544666666666667</v>
      </c>
      <c r="AW1486" t="n">
        <v>0.08</v>
      </c>
    </row>
    <row r="1487" spans="1:49">
      <c r="A1487" t="n">
        <v>0</v>
      </c>
      <c r="B1487" t="n">
        <v>-21.42638506</v>
      </c>
      <c r="C1487" t="n">
        <v>57.280223155</v>
      </c>
      <c r="D1487" t="n">
        <v>91.015689595</v>
      </c>
      <c r="E1487" t="n">
        <v>756.66917</v>
      </c>
      <c r="F1487" t="n">
        <v>1484</v>
      </c>
      <c r="G1487" t="n">
        <v>10.4</v>
      </c>
      <c r="H1487" t="n">
        <v>0.3097768972764019</v>
      </c>
      <c r="I1487" t="n">
        <v>-0</v>
      </c>
      <c r="J1487" t="n">
        <v>0</v>
      </c>
      <c r="K1487" t="n">
        <v>0</v>
      </c>
      <c r="L1487" t="n">
        <v>-0.04258742424999901</v>
      </c>
      <c r="M1487" t="n">
        <v>0</v>
      </c>
      <c r="N1487" t="n">
        <v>89.68498676781029</v>
      </c>
      <c r="O1487" t="n">
        <v>1.957529581861374</v>
      </c>
      <c r="P1487" t="b">
        <v>1</v>
      </c>
      <c r="Q1487" t="n">
        <v>0</v>
      </c>
      <c r="R1487" t="b">
        <v>0</v>
      </c>
      <c r="S1487" t="n">
        <v>1.957529581861374</v>
      </c>
      <c r="T1487" t="n">
        <v>85.41163952255508</v>
      </c>
      <c r="U1487" t="n">
        <v>336.8635062769572</v>
      </c>
      <c r="V1487" t="n">
        <v>218.8581164886147</v>
      </c>
      <c r="W1487" t="n">
        <v>1</v>
      </c>
      <c r="X1487" t="n">
        <v>1255.490287894219</v>
      </c>
      <c r="Y1487" t="b">
        <v>0</v>
      </c>
      <c r="Z1487" t="n">
        <v>1255.490287894219</v>
      </c>
      <c r="AA1487" t="b">
        <v>0</v>
      </c>
      <c r="AB1487" t="n">
        <v>55.49140884599763</v>
      </c>
      <c r="AC1487" t="n">
        <v>1.957529581861374</v>
      </c>
      <c r="AD1487" t="b">
        <v>0</v>
      </c>
      <c r="AE1487" t="n">
        <v>0</v>
      </c>
      <c r="AF1487" t="n">
        <v>0</v>
      </c>
      <c r="AG1487" t="n">
        <v>0.8634553385485894</v>
      </c>
      <c r="AH1487" t="n">
        <v>47.01280801731633</v>
      </c>
      <c r="AI1487" t="n">
        <v>17.24354200509337</v>
      </c>
      <c r="AJ1487" t="n">
        <v>2.267088399907111</v>
      </c>
      <c r="AK1487" t="n">
        <v>2.354513605308654</v>
      </c>
      <c r="AL1487" t="n">
        <v>2.267088399907111</v>
      </c>
      <c r="AM1487" t="n">
        <v>0</v>
      </c>
      <c r="AN1487" t="n">
        <v>0</v>
      </c>
      <c r="AO1487" t="n">
        <v>2.274693116289139</v>
      </c>
      <c r="AP1487" t="n">
        <v>0</v>
      </c>
      <c r="AQ1487" t="n">
        <v>0.2544577345737822</v>
      </c>
      <c r="AR1487" t="n">
        <v>1</v>
      </c>
      <c r="AS1487" t="n">
        <v>0</v>
      </c>
      <c r="AT1487" t="n">
        <v>0</v>
      </c>
      <c r="AU1487" t="n">
        <v>0</v>
      </c>
      <c r="AV1487" t="n">
        <v>0.2544666666666667</v>
      </c>
      <c r="AW1487" t="n">
        <v>0.08</v>
      </c>
    </row>
    <row r="1488" spans="1:49">
      <c r="A1488" t="n">
        <v>0</v>
      </c>
      <c r="B1488" t="n">
        <v>-21.42638506</v>
      </c>
      <c r="C1488" t="n">
        <v>57.254912985</v>
      </c>
      <c r="D1488" t="n">
        <v>90.97547287</v>
      </c>
      <c r="E1488" t="n">
        <v>797.71446</v>
      </c>
      <c r="F1488" t="n">
        <v>1485</v>
      </c>
      <c r="G1488" t="n">
        <v>11.5</v>
      </c>
      <c r="H1488" t="n">
        <v>0.3329606160377314</v>
      </c>
      <c r="I1488" t="n">
        <v>-0</v>
      </c>
      <c r="J1488" t="n">
        <v>0</v>
      </c>
      <c r="K1488" t="n">
        <v>0</v>
      </c>
      <c r="L1488" t="n">
        <v>-0.03664139381249715</v>
      </c>
      <c r="M1488" t="n">
        <v>0</v>
      </c>
      <c r="N1488" t="n">
        <v>89.67754705077556</v>
      </c>
      <c r="O1488" t="n">
        <v>2.293655068922343</v>
      </c>
      <c r="P1488" t="b">
        <v>1</v>
      </c>
      <c r="Q1488" t="n">
        <v>0</v>
      </c>
      <c r="R1488" t="b">
        <v>0</v>
      </c>
      <c r="S1488" t="n">
        <v>2.293655068922343</v>
      </c>
      <c r="T1488" t="n">
        <v>94.44556293359454</v>
      </c>
      <c r="U1488" t="n">
        <v>372.4933002100969</v>
      </c>
      <c r="V1488" t="n">
        <v>231.9091743188232</v>
      </c>
      <c r="W1488" t="n">
        <v>2</v>
      </c>
      <c r="X1488" t="n">
        <v>795.645689248767</v>
      </c>
      <c r="Y1488" t="b">
        <v>1</v>
      </c>
      <c r="Z1488" t="n">
        <v>795.645689248767</v>
      </c>
      <c r="AA1488" t="b">
        <v>0</v>
      </c>
      <c r="AB1488" t="n">
        <v>58.80050058793692</v>
      </c>
      <c r="AC1488" t="n">
        <v>2.293655068922343</v>
      </c>
      <c r="AD1488" t="b">
        <v>0</v>
      </c>
      <c r="AE1488" t="n">
        <v>0</v>
      </c>
      <c r="AF1488" t="n">
        <v>2.068770751233046</v>
      </c>
      <c r="AG1488" t="n">
        <v>0.9140548973440115</v>
      </c>
      <c r="AH1488" t="n">
        <v>47.02195047349353</v>
      </c>
      <c r="AI1488" t="n">
        <v>30.11670778776904</v>
      </c>
      <c r="AJ1488" t="n">
        <v>2.509318724276917</v>
      </c>
      <c r="AK1488" t="n">
        <v>2.588383542480219</v>
      </c>
      <c r="AL1488" t="n">
        <v>2.51584324298223</v>
      </c>
      <c r="AM1488" t="n">
        <v>0</v>
      </c>
      <c r="AN1488" t="n">
        <v>0</v>
      </c>
      <c r="AO1488" t="n">
        <v>2.531670587234929</v>
      </c>
      <c r="AP1488" t="n">
        <v>0</v>
      </c>
      <c r="AQ1488" t="n">
        <v>0.7802401001761031</v>
      </c>
      <c r="AR1488" t="n">
        <v>1</v>
      </c>
      <c r="AS1488" t="n">
        <v>0</v>
      </c>
      <c r="AT1488" t="n">
        <v>0</v>
      </c>
      <c r="AU1488" t="n">
        <v>0</v>
      </c>
      <c r="AV1488" t="n">
        <v>0.7909625701003352</v>
      </c>
      <c r="AW1488" t="n">
        <v>0.248665204118523</v>
      </c>
    </row>
    <row r="1489" spans="1:49">
      <c r="A1489" t="n">
        <v>0</v>
      </c>
      <c r="B1489" t="n">
        <v>-21.42638506</v>
      </c>
      <c r="C1489" t="n">
        <v>57.23293391</v>
      </c>
      <c r="D1489" t="n">
        <v>90.94054911000001</v>
      </c>
      <c r="E1489" t="n">
        <v>938.40254325</v>
      </c>
      <c r="F1489" t="n">
        <v>1486</v>
      </c>
      <c r="G1489" t="n">
        <v>12.9</v>
      </c>
      <c r="H1489" t="n">
        <v>0.4417139719060048</v>
      </c>
      <c r="I1489" t="n">
        <v>-0</v>
      </c>
      <c r="J1489" t="n">
        <v>0</v>
      </c>
      <c r="K1489" t="n">
        <v>0</v>
      </c>
      <c r="L1489" t="n">
        <v>-0.03456568391666703</v>
      </c>
      <c r="M1489" t="n">
        <v>0</v>
      </c>
      <c r="N1489" t="n">
        <v>89.67010733374083</v>
      </c>
      <c r="O1489" t="n">
        <v>3.240139783298581</v>
      </c>
      <c r="P1489" t="b">
        <v>1</v>
      </c>
      <c r="Q1489" t="n">
        <v>0</v>
      </c>
      <c r="R1489" t="b">
        <v>0</v>
      </c>
      <c r="S1489" t="n">
        <v>3.240139783298581</v>
      </c>
      <c r="T1489" t="n">
        <v>105.9432836385539</v>
      </c>
      <c r="U1489" t="n">
        <v>417.8403106704566</v>
      </c>
      <c r="V1489" t="n">
        <v>292.0530184320295</v>
      </c>
      <c r="W1489" t="n">
        <v>2</v>
      </c>
      <c r="X1489" t="n">
        <v>892.5069035920953</v>
      </c>
      <c r="Y1489" t="b">
        <v>0</v>
      </c>
      <c r="Z1489" t="n">
        <v>892.5069035920953</v>
      </c>
      <c r="AA1489" t="b">
        <v>0</v>
      </c>
      <c r="AB1489" t="n">
        <v>74.04995396349632</v>
      </c>
      <c r="AC1489" t="n">
        <v>3.240139783298581</v>
      </c>
      <c r="AD1489" t="b">
        <v>0</v>
      </c>
      <c r="AE1489" t="n">
        <v>0</v>
      </c>
      <c r="AF1489" t="n">
        <v>0</v>
      </c>
      <c r="AG1489" t="n">
        <v>0.9233919397389805</v>
      </c>
      <c r="AH1489" t="n">
        <v>47.02869309948485</v>
      </c>
      <c r="AI1489" t="n">
        <v>37.54373408694045</v>
      </c>
      <c r="AJ1489" t="n">
        <v>3.50895393803685</v>
      </c>
      <c r="AK1489" t="n">
        <v>2.876152643356029</v>
      </c>
      <c r="AL1489" t="n">
        <v>3.50895393803685</v>
      </c>
      <c r="AM1489" t="n">
        <v>0</v>
      </c>
      <c r="AN1489" t="n">
        <v>0</v>
      </c>
      <c r="AO1489" t="n">
        <v>3.557546622282875</v>
      </c>
      <c r="AP1489" t="n">
        <v>0</v>
      </c>
      <c r="AQ1489" t="n">
        <v>1.012615554785588</v>
      </c>
      <c r="AR1489" t="n">
        <v>1</v>
      </c>
      <c r="AS1489" t="n">
        <v>0</v>
      </c>
      <c r="AT1489" t="n">
        <v>0</v>
      </c>
      <c r="AU1489" t="n">
        <v>0</v>
      </c>
      <c r="AV1489" t="n">
        <v>1.024402387064542</v>
      </c>
      <c r="AW1489" t="n">
        <v>0.3220547195382371</v>
      </c>
    </row>
    <row r="1490" spans="1:49">
      <c r="A1490" t="n">
        <v>0</v>
      </c>
      <c r="B1490" t="n">
        <v>-21.42638506</v>
      </c>
      <c r="C1490" t="n">
        <v>57.2163151</v>
      </c>
      <c r="D1490" t="n">
        <v>90.91414258</v>
      </c>
      <c r="E1490" t="n">
        <v>1116.146023</v>
      </c>
      <c r="F1490" t="n">
        <v>1487</v>
      </c>
      <c r="G1490" t="n">
        <v>14.7</v>
      </c>
      <c r="H1490" t="n">
        <v>0.5668501630049176</v>
      </c>
      <c r="I1490" t="n">
        <v>-0</v>
      </c>
      <c r="J1490" t="n">
        <v>0</v>
      </c>
      <c r="K1490" t="n">
        <v>0</v>
      </c>
      <c r="L1490" t="n">
        <v>-0.03567421341666421</v>
      </c>
      <c r="M1490" t="n">
        <v>0</v>
      </c>
      <c r="N1490" t="n">
        <v>89.6626676167061</v>
      </c>
      <c r="O1490" t="n">
        <v>4.568619112655501</v>
      </c>
      <c r="P1490" t="b">
        <v>1</v>
      </c>
      <c r="Q1490" t="n">
        <v>0</v>
      </c>
      <c r="R1490" t="b">
        <v>0</v>
      </c>
      <c r="S1490" t="n">
        <v>4.568619112655501</v>
      </c>
      <c r="T1490" t="n">
        <v>120.726067402073</v>
      </c>
      <c r="U1490" t="n">
        <v>476.143609833776</v>
      </c>
      <c r="V1490" t="n">
        <v>361.3726499323109</v>
      </c>
      <c r="W1490" t="n">
        <v>2</v>
      </c>
      <c r="X1490" t="n">
        <v>1017.042750604946</v>
      </c>
      <c r="Y1490" t="b">
        <v>0</v>
      </c>
      <c r="Z1490" t="n">
        <v>1017.042750604946</v>
      </c>
      <c r="AA1490" t="b">
        <v>0</v>
      </c>
      <c r="AB1490" t="n">
        <v>91.6259254392269</v>
      </c>
      <c r="AC1490" t="n">
        <v>4.568619112655501</v>
      </c>
      <c r="AD1490" t="b">
        <v>0</v>
      </c>
      <c r="AE1490" t="n">
        <v>0</v>
      </c>
      <c r="AF1490" t="n">
        <v>0</v>
      </c>
      <c r="AG1490" t="n">
        <v>0.9303091833302825</v>
      </c>
      <c r="AH1490" t="n">
        <v>47.03718330183586</v>
      </c>
      <c r="AI1490" t="n">
        <v>46.10943681695574</v>
      </c>
      <c r="AJ1490" t="n">
        <v>4.910861028266911</v>
      </c>
      <c r="AK1490" t="n">
        <v>3.213404307954391</v>
      </c>
      <c r="AL1490" t="n">
        <v>4.910861028266911</v>
      </c>
      <c r="AM1490" t="n">
        <v>0</v>
      </c>
      <c r="AN1490" t="n">
        <v>0</v>
      </c>
      <c r="AO1490" t="n">
        <v>4.915570785741615</v>
      </c>
      <c r="AP1490" t="n">
        <v>0</v>
      </c>
      <c r="AQ1490" t="n">
        <v>1.305648511843687</v>
      </c>
      <c r="AR1490" t="n">
        <v>1</v>
      </c>
      <c r="AS1490" t="n">
        <v>0</v>
      </c>
      <c r="AT1490" t="n">
        <v>0</v>
      </c>
      <c r="AU1490" t="n">
        <v>0</v>
      </c>
      <c r="AV1490" t="n">
        <v>1.318360598136766</v>
      </c>
      <c r="AW1490" t="n">
        <v>0.4144701906639034</v>
      </c>
    </row>
    <row r="1491" spans="1:49">
      <c r="A1491" t="n">
        <v>0</v>
      </c>
      <c r="B1491" t="n">
        <v>-21.42638506</v>
      </c>
      <c r="C1491" t="n">
        <v>57.19737419000001</v>
      </c>
      <c r="D1491" t="n">
        <v>90.88404632000001</v>
      </c>
      <c r="E1491" t="n">
        <v>1037.53821085</v>
      </c>
      <c r="F1491" t="n">
        <v>1488</v>
      </c>
      <c r="G1491" t="n">
        <v>17</v>
      </c>
      <c r="H1491" t="n">
        <v>0.7075520427409945</v>
      </c>
      <c r="I1491" t="n">
        <v>-0</v>
      </c>
      <c r="J1491" t="n">
        <v>0</v>
      </c>
      <c r="K1491" t="n">
        <v>0</v>
      </c>
      <c r="L1491" t="n">
        <v>-0.03350266920833195</v>
      </c>
      <c r="M1491" t="n">
        <v>0</v>
      </c>
      <c r="N1491" t="n">
        <v>89.65522789967137</v>
      </c>
      <c r="O1491" t="n">
        <v>6.425723993847622</v>
      </c>
      <c r="P1491" t="b">
        <v>1</v>
      </c>
      <c r="Q1491" t="n">
        <v>0</v>
      </c>
      <c r="R1491" t="b">
        <v>0</v>
      </c>
      <c r="S1491" t="n">
        <v>6.425723993847622</v>
      </c>
      <c r="T1491" t="n">
        <v>139.6151799887919</v>
      </c>
      <c r="U1491" t="n">
        <v>550.6422698757954</v>
      </c>
      <c r="V1491" t="n">
        <v>439.5019524297334</v>
      </c>
      <c r="W1491" t="n">
        <v>2</v>
      </c>
      <c r="X1491" t="n">
        <v>1176.171888454699</v>
      </c>
      <c r="Y1491" t="b">
        <v>0</v>
      </c>
      <c r="Z1491" t="n">
        <v>1176.171888454699</v>
      </c>
      <c r="AA1491" t="b">
        <v>0</v>
      </c>
      <c r="AB1491" t="n">
        <v>111.4355863158553</v>
      </c>
      <c r="AC1491" t="n">
        <v>6.425723993847622</v>
      </c>
      <c r="AD1491" t="b">
        <v>0</v>
      </c>
      <c r="AE1491" t="n">
        <v>0</v>
      </c>
      <c r="AF1491" t="n">
        <v>0</v>
      </c>
      <c r="AG1491" t="n">
        <v>0.9354221544261935</v>
      </c>
      <c r="AH1491" t="n">
        <v>47.04807361414833</v>
      </c>
      <c r="AI1491" t="n">
        <v>55.77184383094774</v>
      </c>
      <c r="AJ1491" t="n">
        <v>6.869330562081127</v>
      </c>
      <c r="AK1491" t="n">
        <v>3.601625518281395</v>
      </c>
      <c r="AL1491" t="n">
        <v>6.869330562081127</v>
      </c>
      <c r="AM1491" t="n">
        <v>0</v>
      </c>
      <c r="AN1491" t="n">
        <v>0</v>
      </c>
      <c r="AO1491" t="n">
        <v>6.896966547999972</v>
      </c>
      <c r="AP1491" t="n">
        <v>0</v>
      </c>
      <c r="AQ1491" t="n">
        <v>1.705158507448363</v>
      </c>
      <c r="AR1491" t="n">
        <v>1</v>
      </c>
      <c r="AS1491" t="n">
        <v>0</v>
      </c>
      <c r="AT1491" t="n">
        <v>0</v>
      </c>
      <c r="AU1491" t="n">
        <v>0</v>
      </c>
      <c r="AV1491" t="n">
        <v>1.717663558599044</v>
      </c>
      <c r="AW1491" t="n">
        <v>0.5400042625933592</v>
      </c>
    </row>
    <row r="1492" spans="1:49">
      <c r="A1492" t="n">
        <v>0</v>
      </c>
      <c r="B1492" t="n">
        <v>-21.42638506</v>
      </c>
      <c r="C1492" t="n">
        <v>57.1746348</v>
      </c>
      <c r="D1492" t="n">
        <v>90.84791445</v>
      </c>
      <c r="E1492" t="n">
        <v>876.00401105</v>
      </c>
      <c r="F1492" t="n">
        <v>1489</v>
      </c>
      <c r="G1492" t="n">
        <v>19.8</v>
      </c>
      <c r="H1492" t="n">
        <v>0.8529416660311044</v>
      </c>
      <c r="I1492" t="n">
        <v>-0</v>
      </c>
      <c r="J1492" t="n">
        <v>0</v>
      </c>
      <c r="K1492" t="n">
        <v>0</v>
      </c>
      <c r="L1492" t="n">
        <v>-0.02320789566666992</v>
      </c>
      <c r="M1492" t="n">
        <v>0</v>
      </c>
      <c r="N1492" t="n">
        <v>89.64778818263665</v>
      </c>
      <c r="O1492" t="n">
        <v>8.863969243909242</v>
      </c>
      <c r="P1492" t="b">
        <v>1</v>
      </c>
      <c r="Q1492" t="n">
        <v>0</v>
      </c>
      <c r="R1492" t="b">
        <v>0</v>
      </c>
      <c r="S1492" t="n">
        <v>8.863969243909242</v>
      </c>
      <c r="T1492" t="n">
        <v>162.6106213987106</v>
      </c>
      <c r="U1492" t="n">
        <v>641.3362907965147</v>
      </c>
      <c r="V1492" t="n">
        <v>520.5359312133612</v>
      </c>
      <c r="W1492" t="n">
        <v>3</v>
      </c>
      <c r="X1492" t="n">
        <v>848.487912723789</v>
      </c>
      <c r="Y1492" t="b">
        <v>1</v>
      </c>
      <c r="Z1492" t="n">
        <v>848.487912723789</v>
      </c>
      <c r="AA1492" t="b">
        <v>0</v>
      </c>
      <c r="AB1492" t="n">
        <v>131.9817269810754</v>
      </c>
      <c r="AC1492" t="n">
        <v>8.863969243909242</v>
      </c>
      <c r="AD1492" t="b">
        <v>0</v>
      </c>
      <c r="AE1492" t="n">
        <v>0</v>
      </c>
      <c r="AF1492" t="n">
        <v>27.51609832621102</v>
      </c>
      <c r="AG1492" t="n">
        <v>0.9514096836164342</v>
      </c>
      <c r="AH1492" t="n">
        <v>47.06226698165018</v>
      </c>
      <c r="AI1492" t="n">
        <v>104.8543361945814</v>
      </c>
      <c r="AJ1492" t="n">
        <v>9.316669145321416</v>
      </c>
      <c r="AK1492" t="n">
        <v>5.094905369883492</v>
      </c>
      <c r="AL1492" t="n">
        <v>9.618804721363375</v>
      </c>
      <c r="AM1492" t="n">
        <v>0</v>
      </c>
      <c r="AN1492" t="n">
        <v>0</v>
      </c>
      <c r="AO1492" t="n">
        <v>7.242229789612589</v>
      </c>
      <c r="AP1492" t="n">
        <v>2.382585627882705</v>
      </c>
      <c r="AQ1492" t="n">
        <v>1.793557953423151</v>
      </c>
      <c r="AR1492" t="n">
        <v>1</v>
      </c>
      <c r="AS1492" t="n">
        <v>0</v>
      </c>
      <c r="AT1492" t="n">
        <v>0</v>
      </c>
      <c r="AU1492" t="n">
        <v>0</v>
      </c>
      <c r="AV1492" t="n">
        <v>1.805806062719069</v>
      </c>
      <c r="AW1492" t="n">
        <v>0.567714769521321</v>
      </c>
    </row>
    <row r="1493" spans="1:49">
      <c r="A1493" t="n">
        <v>0</v>
      </c>
      <c r="B1493" t="n">
        <v>-21.42638506</v>
      </c>
      <c r="C1493" t="n">
        <v>57.15807114</v>
      </c>
      <c r="D1493" t="n">
        <v>90.82159554500001</v>
      </c>
      <c r="E1493" t="n">
        <v>925.54465085</v>
      </c>
      <c r="F1493" t="n">
        <v>1490</v>
      </c>
      <c r="G1493" t="n">
        <v>23.1</v>
      </c>
      <c r="H1493" t="n">
        <v>0.9640146264679208</v>
      </c>
      <c r="I1493" t="n">
        <v>-0</v>
      </c>
      <c r="J1493" t="n">
        <v>0</v>
      </c>
      <c r="K1493" t="n">
        <v>0</v>
      </c>
      <c r="L1493" t="n">
        <v>-0.005509293187499653</v>
      </c>
      <c r="M1493" t="n">
        <v>0</v>
      </c>
      <c r="N1493" t="n">
        <v>89.64034846560192</v>
      </c>
      <c r="O1493" t="n">
        <v>11.58512656732349</v>
      </c>
      <c r="P1493" t="b">
        <v>1</v>
      </c>
      <c r="Q1493" t="n">
        <v>0</v>
      </c>
      <c r="R1493" t="b">
        <v>0</v>
      </c>
      <c r="S1493" t="n">
        <v>11.58512656732349</v>
      </c>
      <c r="T1493" t="n">
        <v>189.7123916318291</v>
      </c>
      <c r="U1493" t="n">
        <v>748.2256725959338</v>
      </c>
      <c r="V1493" t="n">
        <v>583.1448785210798</v>
      </c>
      <c r="W1493" t="n">
        <v>3</v>
      </c>
      <c r="X1493" t="n">
        <v>989.9025648444205</v>
      </c>
      <c r="Y1493" t="b">
        <v>0</v>
      </c>
      <c r="Z1493" t="n">
        <v>989.9025648444205</v>
      </c>
      <c r="AA1493" t="b">
        <v>0</v>
      </c>
      <c r="AB1493" t="n">
        <v>147.856206521572</v>
      </c>
      <c r="AC1493" t="n">
        <v>11.58512656732349</v>
      </c>
      <c r="AD1493" t="b">
        <v>0</v>
      </c>
      <c r="AE1493" t="n">
        <v>0</v>
      </c>
      <c r="AF1493" t="n">
        <v>0</v>
      </c>
      <c r="AG1493" t="n">
        <v>0.9525369145109335</v>
      </c>
      <c r="AH1493" t="n">
        <v>47.07699884887112</v>
      </c>
      <c r="AI1493" t="n">
        <v>117.3269821576976</v>
      </c>
      <c r="AJ1493" t="n">
        <v>12.16239117963392</v>
      </c>
      <c r="AK1493" t="n">
        <v>5.568700584324972</v>
      </c>
      <c r="AL1493" t="n">
        <v>12.16239117963392</v>
      </c>
      <c r="AM1493" t="n">
        <v>0</v>
      </c>
      <c r="AN1493" t="n">
        <v>0</v>
      </c>
      <c r="AO1493" t="n">
        <v>8.147592805735544</v>
      </c>
      <c r="AP1493" t="n">
        <v>4.02880938783608</v>
      </c>
      <c r="AQ1493" t="n">
        <v>1.984107914265599</v>
      </c>
      <c r="AR1493" t="n">
        <v>1</v>
      </c>
      <c r="AS1493" t="n">
        <v>0</v>
      </c>
      <c r="AT1493" t="n">
        <v>0</v>
      </c>
      <c r="AU1493" t="n">
        <v>0</v>
      </c>
      <c r="AV1493" t="n">
        <v>1.996736863996516</v>
      </c>
      <c r="AW1493" t="n">
        <v>0.6277401720712128</v>
      </c>
    </row>
    <row r="1494" spans="1:49">
      <c r="A1494" t="n">
        <v>0</v>
      </c>
      <c r="B1494" t="n">
        <v>-21.42638506</v>
      </c>
      <c r="C1494" t="n">
        <v>57.155150165</v>
      </c>
      <c r="D1494" t="n">
        <v>90.81695425000001</v>
      </c>
      <c r="E1494" t="n">
        <v>1046.99193765</v>
      </c>
      <c r="F1494" t="n">
        <v>1491</v>
      </c>
      <c r="G1494" t="n">
        <v>26.7</v>
      </c>
      <c r="H1494" t="n">
        <v>1.040999828097207</v>
      </c>
      <c r="I1494" t="n">
        <v>-0</v>
      </c>
      <c r="J1494" t="n">
        <v>0</v>
      </c>
      <c r="K1494" t="n">
        <v>0</v>
      </c>
      <c r="L1494" t="n">
        <v>0.01795014804166434</v>
      </c>
      <c r="M1494" t="n">
        <v>0</v>
      </c>
      <c r="N1494" t="n">
        <v>89.63290874856719</v>
      </c>
      <c r="O1494" t="n">
        <v>14.40749515794226</v>
      </c>
      <c r="P1494" t="b">
        <v>1</v>
      </c>
      <c r="Q1494" t="n">
        <v>0</v>
      </c>
      <c r="R1494" t="b">
        <v>0</v>
      </c>
      <c r="S1494" t="n">
        <v>14.40749515794226</v>
      </c>
      <c r="T1494" t="n">
        <v>219.2779591588673</v>
      </c>
      <c r="U1494" t="n">
        <v>864.8322709225728</v>
      </c>
      <c r="V1494" t="n">
        <v>627.4294272223935</v>
      </c>
      <c r="W1494" t="n">
        <v>3</v>
      </c>
      <c r="X1494" t="n">
        <v>1144.173094430564</v>
      </c>
      <c r="Y1494" t="b">
        <v>0</v>
      </c>
      <c r="Z1494" t="n">
        <v>1144.173094430564</v>
      </c>
      <c r="AA1494" t="b">
        <v>0</v>
      </c>
      <c r="AB1494" t="n">
        <v>159.0845403707894</v>
      </c>
      <c r="AC1494" t="n">
        <v>14.40749515794226</v>
      </c>
      <c r="AD1494" t="b">
        <v>0</v>
      </c>
      <c r="AE1494" t="n">
        <v>0</v>
      </c>
      <c r="AF1494" t="n">
        <v>0</v>
      </c>
      <c r="AG1494" t="n">
        <v>0.9530240416520005</v>
      </c>
      <c r="AH1494" t="n">
        <v>47.09580658741653</v>
      </c>
      <c r="AI1494" t="n">
        <v>126.1723746174087</v>
      </c>
      <c r="AJ1494" t="n">
        <v>15.11766180942076</v>
      </c>
      <c r="AK1494" t="n">
        <v>5.927068214695595</v>
      </c>
      <c r="AL1494" t="n">
        <v>15.11766180942076</v>
      </c>
      <c r="AM1494" t="n">
        <v>0</v>
      </c>
      <c r="AN1494" t="n">
        <v>0</v>
      </c>
      <c r="AO1494" t="n">
        <v>10.69362300756096</v>
      </c>
      <c r="AP1494" t="n">
        <v>4.461263956044347</v>
      </c>
      <c r="AQ1494" t="n">
        <v>2.509911012013992</v>
      </c>
      <c r="AR1494" t="n">
        <v>1</v>
      </c>
      <c r="AS1494" t="n">
        <v>0</v>
      </c>
      <c r="AT1494" t="n">
        <v>0</v>
      </c>
      <c r="AU1494" t="n">
        <v>0</v>
      </c>
      <c r="AV1494" t="n">
        <v>2.523282432225362</v>
      </c>
      <c r="AW1494" t="n">
        <v>0.7932771597250285</v>
      </c>
    </row>
    <row r="1495" spans="1:49">
      <c r="A1495" t="n">
        <v>0</v>
      </c>
      <c r="B1495" t="n">
        <v>-21.42638506</v>
      </c>
      <c r="C1495" t="n">
        <v>57.17049713500001</v>
      </c>
      <c r="D1495" t="n">
        <v>90.841339895</v>
      </c>
      <c r="E1495" t="n">
        <v>1204.252318</v>
      </c>
      <c r="F1495" t="n">
        <v>1492</v>
      </c>
      <c r="G1495" t="n">
        <v>30.5</v>
      </c>
      <c r="H1495" t="n">
        <v>1.038652727809913</v>
      </c>
      <c r="I1495" t="n">
        <v>-0</v>
      </c>
      <c r="J1495" t="n">
        <v>0</v>
      </c>
      <c r="K1495" t="n">
        <v>0</v>
      </c>
      <c r="L1495" t="n">
        <v>0.04893430706250135</v>
      </c>
      <c r="M1495" t="n">
        <v>0</v>
      </c>
      <c r="N1495" t="n">
        <v>89.62546903153246</v>
      </c>
      <c r="O1495" t="n">
        <v>16.48736902700552</v>
      </c>
      <c r="P1495" t="b">
        <v>1</v>
      </c>
      <c r="Q1495" t="n">
        <v>0</v>
      </c>
      <c r="R1495" t="b">
        <v>0</v>
      </c>
      <c r="S1495" t="n">
        <v>16.48736902700552</v>
      </c>
      <c r="T1495" t="n">
        <v>250.4860582151856</v>
      </c>
      <c r="U1495" t="n">
        <v>987.9170136006918</v>
      </c>
      <c r="V1495" t="n">
        <v>628.549061275234</v>
      </c>
      <c r="W1495" t="n">
        <v>3</v>
      </c>
      <c r="X1495" t="n">
        <v>1307.014208993715</v>
      </c>
      <c r="Y1495" t="b">
        <v>0</v>
      </c>
      <c r="Z1495" t="n">
        <v>1307.014208993715</v>
      </c>
      <c r="AA1495" t="b">
        <v>0</v>
      </c>
      <c r="AB1495" t="n">
        <v>159.3684232442277</v>
      </c>
      <c r="AC1495" t="n">
        <v>16.48736902700552</v>
      </c>
      <c r="AD1495" t="b">
        <v>0</v>
      </c>
      <c r="AE1495" t="n">
        <v>0</v>
      </c>
      <c r="AF1495" t="n">
        <v>0</v>
      </c>
      <c r="AG1495" t="n">
        <v>0.9525203402366582</v>
      </c>
      <c r="AH1495" t="n">
        <v>47.11895621238278</v>
      </c>
      <c r="AI1495" t="n">
        <v>126.4643666139271</v>
      </c>
      <c r="AJ1495" t="n">
        <v>17.30920415086271</v>
      </c>
      <c r="AK1495" t="n">
        <v>6.004485099015795</v>
      </c>
      <c r="AL1495" t="n">
        <v>17.30920415086271</v>
      </c>
      <c r="AM1495" t="n">
        <v>0</v>
      </c>
      <c r="AN1495" t="n">
        <v>0</v>
      </c>
      <c r="AO1495" t="n">
        <v>14.66077400494469</v>
      </c>
      <c r="AP1495" t="n">
        <v>2.708393001723424</v>
      </c>
      <c r="AQ1495" t="n">
        <v>3.308748050444098</v>
      </c>
      <c r="AR1495" t="n">
        <v>1</v>
      </c>
      <c r="AS1495" t="n">
        <v>0</v>
      </c>
      <c r="AT1495" t="n">
        <v>0</v>
      </c>
      <c r="AU1495" t="n">
        <v>0</v>
      </c>
      <c r="AV1495" t="n">
        <v>3.322586698182619</v>
      </c>
      <c r="AW1495" t="n">
        <v>1.044564851406639</v>
      </c>
    </row>
    <row r="1496" spans="1:49">
      <c r="A1496" t="n">
        <v>0</v>
      </c>
      <c r="B1496" t="n">
        <v>-21.42638506</v>
      </c>
      <c r="C1496" t="n">
        <v>57.209354755</v>
      </c>
      <c r="D1496" t="n">
        <v>90.9030829</v>
      </c>
      <c r="E1496" t="n">
        <v>1400.7218755</v>
      </c>
      <c r="F1496" t="n">
        <v>1493</v>
      </c>
      <c r="G1496" t="n">
        <v>34.1</v>
      </c>
      <c r="H1496" t="n">
        <v>0.9710559273298136</v>
      </c>
      <c r="I1496" t="n">
        <v>-0</v>
      </c>
      <c r="J1496" t="n">
        <v>0</v>
      </c>
      <c r="K1496" t="n">
        <v>0</v>
      </c>
      <c r="L1496" t="n">
        <v>0.08100150818750107</v>
      </c>
      <c r="M1496" t="n">
        <v>0</v>
      </c>
      <c r="N1496" t="n">
        <v>89.61802931449773</v>
      </c>
      <c r="O1496" t="n">
        <v>17.41962853230648</v>
      </c>
      <c r="P1496" t="b">
        <v>1</v>
      </c>
      <c r="Q1496" t="n">
        <v>0</v>
      </c>
      <c r="R1496" t="b">
        <v>0</v>
      </c>
      <c r="S1496" t="n">
        <v>17.41962853230648</v>
      </c>
      <c r="T1496" t="n">
        <v>280.0516257422238</v>
      </c>
      <c r="U1496" t="n">
        <v>1104.523611927331</v>
      </c>
      <c r="V1496" t="n">
        <v>593.9804806474705</v>
      </c>
      <c r="W1496" t="n">
        <v>3</v>
      </c>
      <c r="X1496" t="n">
        <v>1461.284738579859</v>
      </c>
      <c r="Y1496" t="b">
        <v>0</v>
      </c>
      <c r="Z1496" t="n">
        <v>1461.284738579859</v>
      </c>
      <c r="AA1496" t="b">
        <v>0</v>
      </c>
      <c r="AB1496" t="n">
        <v>150.603570143882</v>
      </c>
      <c r="AC1496" t="n">
        <v>17.41962853230648</v>
      </c>
      <c r="AD1496" t="b">
        <v>0</v>
      </c>
      <c r="AE1496" t="n">
        <v>0</v>
      </c>
      <c r="AF1496" t="n">
        <v>0</v>
      </c>
      <c r="AG1496" t="n">
        <v>0.9511781016054138</v>
      </c>
      <c r="AH1496" t="n">
        <v>47.14573178610723</v>
      </c>
      <c r="AI1496" t="n">
        <v>119.6777952265781</v>
      </c>
      <c r="AJ1496" t="n">
        <v>18.31374009021586</v>
      </c>
      <c r="AK1496" t="n">
        <v>5.842897158640085</v>
      </c>
      <c r="AL1496" t="n">
        <v>18.31374009021586</v>
      </c>
      <c r="AM1496" t="n">
        <v>0</v>
      </c>
      <c r="AN1496" t="n">
        <v>0</v>
      </c>
      <c r="AO1496" t="n">
        <v>18.40014906783803</v>
      </c>
      <c r="AP1496" t="n">
        <v>0</v>
      </c>
      <c r="AQ1496" t="n">
        <v>4.008870423796673</v>
      </c>
      <c r="AR1496" t="n">
        <v>1</v>
      </c>
      <c r="AS1496" t="n">
        <v>0</v>
      </c>
      <c r="AT1496" t="n">
        <v>0</v>
      </c>
      <c r="AU1496" t="n">
        <v>0</v>
      </c>
      <c r="AV1496" t="n">
        <v>4.02178965350323</v>
      </c>
      <c r="AW1496" t="n">
        <v>1.264382390412333</v>
      </c>
    </row>
    <row r="1497" spans="1:49">
      <c r="A1497" t="n">
        <v>0</v>
      </c>
      <c r="B1497" t="n">
        <v>-21.42638506</v>
      </c>
      <c r="C1497" t="n">
        <v>57.27335137999999</v>
      </c>
      <c r="D1497" t="n">
        <v>91.00477064500001</v>
      </c>
      <c r="E1497" t="n">
        <v>1628.881754</v>
      </c>
      <c r="F1497" t="n">
        <v>1494</v>
      </c>
      <c r="G1497" t="n">
        <v>37.5</v>
      </c>
      <c r="H1497" t="n">
        <v>0.9104568962041721</v>
      </c>
      <c r="I1497" t="n">
        <v>-0</v>
      </c>
      <c r="J1497" t="n">
        <v>0</v>
      </c>
      <c r="K1497" t="n">
        <v>0</v>
      </c>
      <c r="L1497" t="n">
        <v>0.1113521408541661</v>
      </c>
      <c r="M1497" t="n">
        <v>0</v>
      </c>
      <c r="N1497" t="n">
        <v>89.610589597463</v>
      </c>
      <c r="O1497" t="n">
        <v>18.16830040467698</v>
      </c>
      <c r="P1497" t="b">
        <v>1</v>
      </c>
      <c r="Q1497" t="n">
        <v>0</v>
      </c>
      <c r="R1497" t="b">
        <v>0</v>
      </c>
      <c r="S1497" t="n">
        <v>18.16830040467698</v>
      </c>
      <c r="T1497" t="n">
        <v>307.9746617399823</v>
      </c>
      <c r="U1497" t="n">
        <v>1214.65206590249</v>
      </c>
      <c r="V1497" t="n">
        <v>563.3401398633499</v>
      </c>
      <c r="W1497" t="n">
        <v>3</v>
      </c>
      <c r="X1497" t="n">
        <v>1606.984683188994</v>
      </c>
      <c r="Y1497" t="b">
        <v>0</v>
      </c>
      <c r="Z1497" t="n">
        <v>1606.984683188994</v>
      </c>
      <c r="AA1497" t="b">
        <v>0</v>
      </c>
      <c r="AB1497" t="n">
        <v>142.8347210606871</v>
      </c>
      <c r="AC1497" t="n">
        <v>18.16830040467698</v>
      </c>
      <c r="AD1497" t="b">
        <v>0</v>
      </c>
      <c r="AE1497" t="n">
        <v>0</v>
      </c>
      <c r="AF1497" t="n">
        <v>0</v>
      </c>
      <c r="AG1497" t="n">
        <v>0.9498230804974429</v>
      </c>
      <c r="AH1497" t="n">
        <v>47.17482109348101</v>
      </c>
      <c r="AI1497" t="n">
        <v>113.6661704071643</v>
      </c>
      <c r="AJ1497" t="n">
        <v>19.12808898596342</v>
      </c>
      <c r="AK1497" t="n">
        <v>5.703418282684225</v>
      </c>
      <c r="AL1497" t="n">
        <v>19.12808898596342</v>
      </c>
      <c r="AM1497" t="n">
        <v>0</v>
      </c>
      <c r="AN1497" t="n">
        <v>0</v>
      </c>
      <c r="AO1497" t="n">
        <v>19.23633492722336</v>
      </c>
      <c r="AP1497" t="n">
        <v>0</v>
      </c>
      <c r="AQ1497" t="n">
        <v>4.08627263788983</v>
      </c>
      <c r="AR1497" t="n">
        <v>1</v>
      </c>
      <c r="AS1497" t="n">
        <v>0</v>
      </c>
      <c r="AT1497" t="n">
        <v>0</v>
      </c>
      <c r="AU1497" t="n">
        <v>0</v>
      </c>
      <c r="AV1497" t="n">
        <v>4.096914312493444</v>
      </c>
      <c r="AW1497" t="n">
        <v>1.288000307831316</v>
      </c>
    </row>
    <row r="1498" spans="1:49">
      <c r="A1498" t="n">
        <v>0</v>
      </c>
      <c r="B1498" t="n">
        <v>-21.42638506</v>
      </c>
      <c r="C1498" t="n">
        <v>57.36120271</v>
      </c>
      <c r="D1498" t="n">
        <v>91.144362445</v>
      </c>
      <c r="E1498" t="n">
        <v>1875.9875775</v>
      </c>
      <c r="F1498" t="n">
        <v>1495</v>
      </c>
      <c r="G1498" t="n">
        <v>40.6</v>
      </c>
      <c r="H1498" t="n">
        <v>0.8037831545201666</v>
      </c>
      <c r="I1498" t="n">
        <v>-0</v>
      </c>
      <c r="J1498" t="n">
        <v>0</v>
      </c>
      <c r="K1498" t="n">
        <v>0</v>
      </c>
      <c r="L1498" t="n">
        <v>0.1424267629791602</v>
      </c>
      <c r="M1498" t="n">
        <v>0</v>
      </c>
      <c r="N1498" t="n">
        <v>89.60314988042828</v>
      </c>
      <c r="O1498" t="n">
        <v>17.71590242034032</v>
      </c>
      <c r="P1498" t="b">
        <v>1</v>
      </c>
      <c r="Q1498" t="n">
        <v>0</v>
      </c>
      <c r="R1498" t="b">
        <v>0</v>
      </c>
      <c r="S1498" t="n">
        <v>17.71590242034032</v>
      </c>
      <c r="T1498" t="n">
        <v>333.4339004438208</v>
      </c>
      <c r="U1498" t="n">
        <v>1315.063303350429</v>
      </c>
      <c r="V1498" t="n">
        <v>507.370145227191</v>
      </c>
      <c r="W1498" t="n">
        <v>3</v>
      </c>
      <c r="X1498" t="n">
        <v>1739.828750332618</v>
      </c>
      <c r="Y1498" t="b">
        <v>0</v>
      </c>
      <c r="Z1498" t="n">
        <v>1739.828750332618</v>
      </c>
      <c r="AA1498" t="b">
        <v>0</v>
      </c>
      <c r="AB1498" t="n">
        <v>128.6435459500991</v>
      </c>
      <c r="AC1498" t="n">
        <v>17.71590242034032</v>
      </c>
      <c r="AD1498" t="b">
        <v>0</v>
      </c>
      <c r="AE1498" t="n">
        <v>0</v>
      </c>
      <c r="AF1498" t="n">
        <v>0</v>
      </c>
      <c r="AG1498" t="n">
        <v>0.9474650386615775</v>
      </c>
      <c r="AH1498" t="n">
        <v>47.20600267408607</v>
      </c>
      <c r="AI1498" t="n">
        <v>102.627787155559</v>
      </c>
      <c r="AJ1498" t="n">
        <v>18.69821227954377</v>
      </c>
      <c r="AK1498" t="n">
        <v>5.391546830465145</v>
      </c>
      <c r="AL1498" t="n">
        <v>18.69821227954377</v>
      </c>
      <c r="AM1498" t="n">
        <v>0</v>
      </c>
      <c r="AN1498" t="n">
        <v>0</v>
      </c>
      <c r="AO1498" t="n">
        <v>18.81912951424231</v>
      </c>
      <c r="AP1498" t="n">
        <v>0</v>
      </c>
      <c r="AQ1498" t="n">
        <v>3.95277221950389</v>
      </c>
      <c r="AR1498" t="n">
        <v>1</v>
      </c>
      <c r="AS1498" t="n">
        <v>0</v>
      </c>
      <c r="AT1498" t="n">
        <v>0</v>
      </c>
      <c r="AU1498" t="n">
        <v>0</v>
      </c>
      <c r="AV1498" t="n">
        <v>3.961202733620242</v>
      </c>
      <c r="AW1498" t="n">
        <v>1.24533489136607</v>
      </c>
    </row>
    <row r="1499" spans="1:49">
      <c r="A1499" t="n">
        <v>0</v>
      </c>
      <c r="B1499" t="n">
        <v>-21.42638506</v>
      </c>
      <c r="C1499" t="n">
        <v>57.47169766499999</v>
      </c>
      <c r="D1499" t="n">
        <v>91.319933945</v>
      </c>
      <c r="E1499" t="n">
        <v>2131.1951575</v>
      </c>
      <c r="F1499" t="n">
        <v>1496</v>
      </c>
      <c r="G1499" t="n">
        <v>43.3</v>
      </c>
      <c r="H1499" t="n">
        <v>0.7077438190484857</v>
      </c>
      <c r="I1499" t="n">
        <v>-0</v>
      </c>
      <c r="J1499" t="n">
        <v>0</v>
      </c>
      <c r="K1499" t="n">
        <v>0</v>
      </c>
      <c r="L1499" t="n">
        <v>0.1686531196250032</v>
      </c>
      <c r="M1499" t="n">
        <v>0</v>
      </c>
      <c r="N1499" t="n">
        <v>89.59571016339355</v>
      </c>
      <c r="O1499" t="n">
        <v>17.02032102983657</v>
      </c>
      <c r="P1499" t="b">
        <v>1</v>
      </c>
      <c r="Q1499" t="n">
        <v>0</v>
      </c>
      <c r="R1499" t="b">
        <v>0</v>
      </c>
      <c r="S1499" t="n">
        <v>17.02032102983657</v>
      </c>
      <c r="T1499" t="n">
        <v>355.6080760890994</v>
      </c>
      <c r="U1499" t="n">
        <v>1402.518252095408</v>
      </c>
      <c r="V1499" t="n">
        <v>457.0539996786868</v>
      </c>
      <c r="W1499" t="n">
        <v>3</v>
      </c>
      <c r="X1499" t="n">
        <v>1855.531647522225</v>
      </c>
      <c r="Y1499" t="b">
        <v>0</v>
      </c>
      <c r="Z1499" t="n">
        <v>1855.531647522225</v>
      </c>
      <c r="AA1499" t="b">
        <v>0</v>
      </c>
      <c r="AB1499" t="n">
        <v>115.885902555448</v>
      </c>
      <c r="AC1499" t="n">
        <v>17.02032102983657</v>
      </c>
      <c r="AD1499" t="b">
        <v>0</v>
      </c>
      <c r="AE1499" t="n">
        <v>0</v>
      </c>
      <c r="AF1499" t="n">
        <v>0</v>
      </c>
      <c r="AG1499" t="n">
        <v>0.9448824809329119</v>
      </c>
      <c r="AH1499" t="n">
        <v>47.23783669703602</v>
      </c>
      <c r="AI1499" t="n">
        <v>92.7028244928125</v>
      </c>
      <c r="AJ1499" t="n">
        <v>18.01316181990365</v>
      </c>
      <c r="AK1499" t="n">
        <v>5.109549696555518</v>
      </c>
      <c r="AL1499" t="n">
        <v>18.01316181990365</v>
      </c>
      <c r="AM1499" t="n">
        <v>0</v>
      </c>
      <c r="AN1499" t="n">
        <v>0</v>
      </c>
      <c r="AO1499" t="n">
        <v>18.01857672795297</v>
      </c>
      <c r="AP1499" t="n">
        <v>0</v>
      </c>
      <c r="AQ1499" t="n">
        <v>3.798128936896697</v>
      </c>
      <c r="AR1499" t="n">
        <v>1</v>
      </c>
      <c r="AS1499" t="n">
        <v>0</v>
      </c>
      <c r="AT1499" t="n">
        <v>0</v>
      </c>
      <c r="AU1499" t="n">
        <v>0</v>
      </c>
      <c r="AV1499" t="n">
        <v>3.804480520960399</v>
      </c>
      <c r="AW1499" t="n">
        <v>1.19606408832918</v>
      </c>
    </row>
    <row r="1500" spans="1:49">
      <c r="A1500" t="n">
        <v>0</v>
      </c>
      <c r="B1500" t="n">
        <v>-21.42638506</v>
      </c>
      <c r="C1500" t="n">
        <v>57.578243235</v>
      </c>
      <c r="D1500" t="n">
        <v>91.489230045</v>
      </c>
      <c r="E1500" t="n">
        <v>1982.28585</v>
      </c>
      <c r="F1500" t="n">
        <v>1497</v>
      </c>
      <c r="G1500" t="n">
        <v>45.7</v>
      </c>
      <c r="H1500" t="n">
        <v>0.6152415692858835</v>
      </c>
      <c r="I1500" t="n">
        <v>-0</v>
      </c>
      <c r="J1500" t="n">
        <v>0</v>
      </c>
      <c r="K1500" t="n">
        <v>0</v>
      </c>
      <c r="L1500" t="n">
        <v>0.1815162646874988</v>
      </c>
      <c r="M1500" t="n">
        <v>0</v>
      </c>
      <c r="N1500" t="n">
        <v>89.58827044635882</v>
      </c>
      <c r="O1500" t="n">
        <v>16.05655274543809</v>
      </c>
      <c r="P1500" t="b">
        <v>1</v>
      </c>
      <c r="Q1500" t="n">
        <v>0</v>
      </c>
      <c r="R1500" t="b">
        <v>0</v>
      </c>
      <c r="S1500" t="n">
        <v>16.05655274543809</v>
      </c>
      <c r="T1500" t="n">
        <v>375.3184544404584</v>
      </c>
      <c r="U1500" t="n">
        <v>1480.255984313168</v>
      </c>
      <c r="V1500" t="n">
        <v>408.5298297834098</v>
      </c>
      <c r="W1500" t="n">
        <v>3</v>
      </c>
      <c r="X1500" t="n">
        <v>1958.378667246321</v>
      </c>
      <c r="Y1500" t="b">
        <v>0</v>
      </c>
      <c r="Z1500" t="n">
        <v>1958.378667246321</v>
      </c>
      <c r="AA1500" t="b">
        <v>0</v>
      </c>
      <c r="AB1500" t="n">
        <v>103.5826140424467</v>
      </c>
      <c r="AC1500" t="n">
        <v>16.05655274543809</v>
      </c>
      <c r="AD1500" t="b">
        <v>0</v>
      </c>
      <c r="AE1500" t="n">
        <v>0</v>
      </c>
      <c r="AF1500" t="n">
        <v>0</v>
      </c>
      <c r="AG1500" t="n">
        <v>0.9418499286165868</v>
      </c>
      <c r="AH1500" t="n">
        <v>47.26992429716121</v>
      </c>
      <c r="AI1500" t="n">
        <v>83.12761366190763</v>
      </c>
      <c r="AJ1500" t="n">
        <v>17.04788868967943</v>
      </c>
      <c r="AK1500" t="n">
        <v>4.83387666837271</v>
      </c>
      <c r="AL1500" t="n">
        <v>17.04788868967943</v>
      </c>
      <c r="AM1500" t="n">
        <v>0</v>
      </c>
      <c r="AN1500" t="n">
        <v>0</v>
      </c>
      <c r="AO1500" t="n">
        <v>17.14017158164641</v>
      </c>
      <c r="AP1500" t="n">
        <v>0</v>
      </c>
      <c r="AQ1500" t="n">
        <v>3.635567584115342</v>
      </c>
      <c r="AR1500" t="n">
        <v>1</v>
      </c>
      <c r="AS1500" t="n">
        <v>0</v>
      </c>
      <c r="AT1500" t="n">
        <v>0</v>
      </c>
      <c r="AU1500" t="n">
        <v>0</v>
      </c>
      <c r="AV1500" t="n">
        <v>3.643711898255061</v>
      </c>
      <c r="AW1500" t="n">
        <v>1.145521162668607</v>
      </c>
    </row>
    <row r="1501" spans="1:49">
      <c r="A1501" t="n">
        <v>0</v>
      </c>
      <c r="B1501" t="n">
        <v>-21.42638506</v>
      </c>
      <c r="C1501" t="n">
        <v>57.681867555</v>
      </c>
      <c r="D1501" t="n">
        <v>91.65388441499999</v>
      </c>
      <c r="E1501" t="n">
        <v>1692.3702585</v>
      </c>
      <c r="F1501" t="n">
        <v>1498</v>
      </c>
      <c r="G1501" t="n">
        <v>47.7</v>
      </c>
      <c r="H1501" t="n">
        <v>0.4979565704746571</v>
      </c>
      <c r="I1501" t="n">
        <v>-0</v>
      </c>
      <c r="J1501" t="n">
        <v>0</v>
      </c>
      <c r="K1501" t="n">
        <v>0</v>
      </c>
      <c r="L1501" t="n">
        <v>0.1830463330833325</v>
      </c>
      <c r="M1501" t="n">
        <v>0</v>
      </c>
      <c r="N1501" t="n">
        <v>89.58083072932409</v>
      </c>
      <c r="O1501" t="n">
        <v>14.19861854524976</v>
      </c>
      <c r="P1501" t="b">
        <v>1</v>
      </c>
      <c r="Q1501" t="n">
        <v>0</v>
      </c>
      <c r="R1501" t="b">
        <v>0</v>
      </c>
      <c r="S1501" t="n">
        <v>14.19861854524976</v>
      </c>
      <c r="T1501" t="n">
        <v>391.7437697332574</v>
      </c>
      <c r="U1501" t="n">
        <v>1545.037427827967</v>
      </c>
      <c r="V1501" t="n">
        <v>346.1109788305959</v>
      </c>
      <c r="W1501" t="n">
        <v>4</v>
      </c>
      <c r="X1501" t="n">
        <v>1378.173385622547</v>
      </c>
      <c r="Y1501" t="b">
        <v>1</v>
      </c>
      <c r="Z1501" t="n">
        <v>1378.173385622547</v>
      </c>
      <c r="AA1501" t="b">
        <v>0</v>
      </c>
      <c r="AB1501" t="n">
        <v>87.75633337489755</v>
      </c>
      <c r="AC1501" t="n">
        <v>14.19861854524976</v>
      </c>
      <c r="AD1501" t="b">
        <v>0</v>
      </c>
      <c r="AE1501" t="n">
        <v>0</v>
      </c>
      <c r="AF1501" t="n">
        <v>314.1968728774534</v>
      </c>
      <c r="AG1501" t="n">
        <v>0.9491629369222739</v>
      </c>
      <c r="AH1501" t="n">
        <v>47.30186043477603</v>
      </c>
      <c r="AI1501" t="n">
        <v>103.6508441606093</v>
      </c>
      <c r="AJ1501" t="n">
        <v>14.95909500142278</v>
      </c>
      <c r="AK1501" t="n">
        <v>5.269304502652446</v>
      </c>
      <c r="AL1501" t="n">
        <v>18.36947929672004</v>
      </c>
      <c r="AM1501" t="n">
        <v>0</v>
      </c>
      <c r="AN1501" t="n">
        <v>0</v>
      </c>
      <c r="AO1501" t="n">
        <v>18.39667510198263</v>
      </c>
      <c r="AP1501" t="n">
        <v>0</v>
      </c>
      <c r="AQ1501" t="n">
        <v>3.904156987711502</v>
      </c>
      <c r="AR1501" t="n">
        <v>1</v>
      </c>
      <c r="AS1501" t="n">
        <v>0</v>
      </c>
      <c r="AT1501" t="n">
        <v>0</v>
      </c>
      <c r="AU1501" t="n">
        <v>0</v>
      </c>
      <c r="AV1501" t="n">
        <v>3.914334139636487</v>
      </c>
      <c r="AW1501" t="n">
        <v>1.230600201090853</v>
      </c>
    </row>
    <row r="1502" spans="1:49">
      <c r="A1502" t="n">
        <v>0</v>
      </c>
      <c r="B1502" t="n">
        <v>-21.42638506</v>
      </c>
      <c r="C1502" t="n">
        <v>57.801411015</v>
      </c>
      <c r="D1502" t="n">
        <v>91.84383357999999</v>
      </c>
      <c r="E1502" t="n">
        <v>1744.0639825</v>
      </c>
      <c r="F1502" t="n">
        <v>1499</v>
      </c>
      <c r="G1502" t="n">
        <v>49.3</v>
      </c>
      <c r="H1502" t="n">
        <v>0.3929321488154889</v>
      </c>
      <c r="I1502" t="n">
        <v>-0</v>
      </c>
      <c r="J1502" t="n">
        <v>0</v>
      </c>
      <c r="K1502" t="n">
        <v>0</v>
      </c>
      <c r="L1502" t="n">
        <v>0.1790755695416701</v>
      </c>
      <c r="M1502" t="n">
        <v>0</v>
      </c>
      <c r="N1502" t="n">
        <v>89.57339101228936</v>
      </c>
      <c r="O1502" t="n">
        <v>12.29942414410912</v>
      </c>
      <c r="P1502" t="b">
        <v>1</v>
      </c>
      <c r="Q1502" t="n">
        <v>0</v>
      </c>
      <c r="R1502" t="b">
        <v>0</v>
      </c>
      <c r="S1502" t="n">
        <v>12.29942414410912</v>
      </c>
      <c r="T1502" t="n">
        <v>404.8840219674966</v>
      </c>
      <c r="U1502" t="n">
        <v>1596.862582639807</v>
      </c>
      <c r="V1502" t="n">
        <v>290.0851666420044</v>
      </c>
      <c r="W1502" t="n">
        <v>4</v>
      </c>
      <c r="X1502" t="n">
        <v>1424.401423714708</v>
      </c>
      <c r="Y1502" t="b">
        <v>0</v>
      </c>
      <c r="Z1502" t="n">
        <v>1424.401423714708</v>
      </c>
      <c r="AA1502" t="b">
        <v>0</v>
      </c>
      <c r="AB1502" t="n">
        <v>73.55100574087332</v>
      </c>
      <c r="AC1502" t="n">
        <v>12.29942414410912</v>
      </c>
      <c r="AD1502" t="b">
        <v>0</v>
      </c>
      <c r="AE1502" t="n">
        <v>0</v>
      </c>
      <c r="AF1502" t="n">
        <v>0</v>
      </c>
      <c r="AG1502" t="n">
        <v>0.9456193999051725</v>
      </c>
      <c r="AH1502" t="n">
        <v>47.32654959812866</v>
      </c>
      <c r="AI1502" t="n">
        <v>87.19817346295058</v>
      </c>
      <c r="AJ1502" t="n">
        <v>13.00673838263313</v>
      </c>
      <c r="AK1502" t="n">
        <v>4.741889000088122</v>
      </c>
      <c r="AL1502" t="n">
        <v>13.00673838263313</v>
      </c>
      <c r="AM1502" t="n">
        <v>0</v>
      </c>
      <c r="AN1502" t="n">
        <v>0</v>
      </c>
      <c r="AO1502" t="n">
        <v>13.02092661627874</v>
      </c>
      <c r="AP1502" t="n">
        <v>0</v>
      </c>
      <c r="AQ1502" t="n">
        <v>2.878198285916297</v>
      </c>
      <c r="AR1502" t="n">
        <v>1</v>
      </c>
      <c r="AS1502" t="n">
        <v>0</v>
      </c>
      <c r="AT1502" t="n">
        <v>0</v>
      </c>
      <c r="AU1502" t="n">
        <v>0</v>
      </c>
      <c r="AV1502" t="n">
        <v>2.889420881887217</v>
      </c>
      <c r="AW1502" t="n">
        <v>0.9083848724822269</v>
      </c>
    </row>
    <row r="1503" spans="1:49">
      <c r="A1503" t="n">
        <v>0</v>
      </c>
      <c r="B1503" t="n">
        <v>-21.42638506</v>
      </c>
      <c r="C1503" t="n">
        <v>57.92064971</v>
      </c>
      <c r="D1503" t="n">
        <v>92.033298485</v>
      </c>
      <c r="E1503" t="n">
        <v>1864.436166</v>
      </c>
      <c r="F1503" t="n">
        <v>1500</v>
      </c>
      <c r="G1503" t="n">
        <v>50.5</v>
      </c>
      <c r="H1503" t="n">
        <v>0.2636481675967071</v>
      </c>
      <c r="I1503" t="n">
        <v>-0</v>
      </c>
      <c r="J1503" t="n">
        <v>0</v>
      </c>
      <c r="K1503" t="n">
        <v>0</v>
      </c>
      <c r="L1503" t="n">
        <v>0.1653144482916665</v>
      </c>
      <c r="M1503" t="n">
        <v>0</v>
      </c>
      <c r="N1503" t="n">
        <v>89.56595129525464</v>
      </c>
      <c r="O1503" t="n">
        <v>9.570936253144579</v>
      </c>
      <c r="P1503" t="b">
        <v>1</v>
      </c>
      <c r="Q1503" t="n">
        <v>0</v>
      </c>
      <c r="R1503" t="b">
        <v>0</v>
      </c>
      <c r="S1503" t="n">
        <v>9.570936253144579</v>
      </c>
      <c r="T1503" t="n">
        <v>414.7392111431761</v>
      </c>
      <c r="U1503" t="n">
        <v>1635.731448748686</v>
      </c>
      <c r="V1503" t="n">
        <v>220.3691052755835</v>
      </c>
      <c r="W1503" t="n">
        <v>4</v>
      </c>
      <c r="X1503" t="n">
        <v>1459.072452283828</v>
      </c>
      <c r="Y1503" t="b">
        <v>0</v>
      </c>
      <c r="Z1503" t="n">
        <v>1459.072452283828</v>
      </c>
      <c r="AA1503" t="b">
        <v>0</v>
      </c>
      <c r="AB1503" t="n">
        <v>55.87451959320067</v>
      </c>
      <c r="AC1503" t="n">
        <v>9.570936253144579</v>
      </c>
      <c r="AD1503" t="b">
        <v>0</v>
      </c>
      <c r="AE1503" t="n">
        <v>0</v>
      </c>
      <c r="AF1503" t="n">
        <v>0</v>
      </c>
      <c r="AG1503" t="n">
        <v>0.938902665863411</v>
      </c>
      <c r="AH1503" t="n">
        <v>47.34942710016342</v>
      </c>
      <c r="AI1503" t="n">
        <v>66.71575045417502</v>
      </c>
      <c r="AJ1503" t="n">
        <v>10.19374702098986</v>
      </c>
      <c r="AK1503" t="n">
        <v>4.076154497672029</v>
      </c>
      <c r="AL1503" t="n">
        <v>10.19374702098986</v>
      </c>
      <c r="AM1503" t="n">
        <v>0</v>
      </c>
      <c r="AN1503" t="n">
        <v>0</v>
      </c>
      <c r="AO1503" t="n">
        <v>10.19508092159467</v>
      </c>
      <c r="AP1503" t="n">
        <v>0</v>
      </c>
      <c r="AQ1503" t="n">
        <v>2.370752335509815</v>
      </c>
      <c r="AR1503" t="n">
        <v>1</v>
      </c>
      <c r="AS1503" t="n">
        <v>0</v>
      </c>
      <c r="AT1503" t="n">
        <v>0</v>
      </c>
      <c r="AU1503" t="n">
        <v>0</v>
      </c>
      <c r="AV1503" t="n">
        <v>2.382599259973561</v>
      </c>
      <c r="AW1503" t="n">
        <v>0.7490487587027175</v>
      </c>
    </row>
    <row r="1504" spans="1:49">
      <c r="A1504" t="n">
        <v>0</v>
      </c>
      <c r="B1504" t="n">
        <v>-21.42638506</v>
      </c>
      <c r="C1504" t="n">
        <v>58.01521297</v>
      </c>
      <c r="D1504" t="n">
        <v>92.18355524</v>
      </c>
      <c r="E1504" t="n">
        <v>1691.3054875</v>
      </c>
      <c r="F1504" t="n">
        <v>1501</v>
      </c>
      <c r="G1504" t="n">
        <v>51.3</v>
      </c>
      <c r="H1504" t="n">
        <v>0.2191418474643543</v>
      </c>
      <c r="I1504" t="n">
        <v>-0</v>
      </c>
      <c r="J1504" t="n">
        <v>0</v>
      </c>
      <c r="K1504" t="n">
        <v>0</v>
      </c>
      <c r="L1504" t="n">
        <v>0.1482544331249994</v>
      </c>
      <c r="M1504" t="n">
        <v>0</v>
      </c>
      <c r="N1504" t="n">
        <v>89.55851157821991</v>
      </c>
      <c r="O1504" t="n">
        <v>8.682150520198297</v>
      </c>
      <c r="P1504" t="b">
        <v>1</v>
      </c>
      <c r="Q1504" t="n">
        <v>0</v>
      </c>
      <c r="R1504" t="b">
        <v>0</v>
      </c>
      <c r="S1504" t="n">
        <v>8.682150520198297</v>
      </c>
      <c r="T1504" t="n">
        <v>421.3093372602956</v>
      </c>
      <c r="U1504" t="n">
        <v>1661.644026154606</v>
      </c>
      <c r="V1504" t="n">
        <v>196.7875453617654</v>
      </c>
      <c r="W1504" t="n">
        <v>4</v>
      </c>
      <c r="X1504" t="n">
        <v>1482.186471329909</v>
      </c>
      <c r="Y1504" t="b">
        <v>0</v>
      </c>
      <c r="Z1504" t="n">
        <v>1482.186471329909</v>
      </c>
      <c r="AA1504" t="b">
        <v>0</v>
      </c>
      <c r="AB1504" t="n">
        <v>49.89542225196892</v>
      </c>
      <c r="AC1504" t="n">
        <v>8.682150520198297</v>
      </c>
      <c r="AD1504" t="b">
        <v>0</v>
      </c>
      <c r="AE1504" t="n">
        <v>0</v>
      </c>
      <c r="AF1504" t="n">
        <v>0</v>
      </c>
      <c r="AG1504" t="n">
        <v>0.9355160502837532</v>
      </c>
      <c r="AH1504" t="n">
        <v>47.36942832137984</v>
      </c>
      <c r="AI1504" t="n">
        <v>59.79220988714098</v>
      </c>
      <c r="AJ1504" t="n">
        <v>9.280600282127601</v>
      </c>
      <c r="AK1504" t="n">
        <v>3.85563785578568</v>
      </c>
      <c r="AL1504" t="n">
        <v>9.280600282127601</v>
      </c>
      <c r="AM1504" t="n">
        <v>0</v>
      </c>
      <c r="AN1504" t="n">
        <v>0</v>
      </c>
      <c r="AO1504" t="n">
        <v>9.36966505428655</v>
      </c>
      <c r="AP1504" t="n">
        <v>0</v>
      </c>
      <c r="AQ1504" t="n">
        <v>2.201916817358703</v>
      </c>
      <c r="AR1504" t="n">
        <v>1</v>
      </c>
      <c r="AS1504" t="n">
        <v>0</v>
      </c>
      <c r="AT1504" t="n">
        <v>0</v>
      </c>
      <c r="AU1504" t="n">
        <v>0</v>
      </c>
      <c r="AV1504" t="n">
        <v>2.214509030653171</v>
      </c>
      <c r="AW1504" t="n">
        <v>0.6962040442189691</v>
      </c>
    </row>
    <row r="1505" spans="1:49">
      <c r="A1505" t="n">
        <v>0</v>
      </c>
      <c r="B1505" t="n">
        <v>-21.42638506</v>
      </c>
      <c r="C1505" t="n">
        <v>58.09368827</v>
      </c>
      <c r="D1505" t="n">
        <v>92.30824895000001</v>
      </c>
      <c r="E1505" t="n">
        <v>1433.330586</v>
      </c>
      <c r="F1505" t="n">
        <v>1502</v>
      </c>
      <c r="G1505" t="n">
        <v>52.1</v>
      </c>
      <c r="H1505" t="n">
        <v>0.1931177758792222</v>
      </c>
      <c r="I1505" t="n">
        <v>-0</v>
      </c>
      <c r="J1505" t="n">
        <v>0</v>
      </c>
      <c r="K1505" t="n">
        <v>0</v>
      </c>
      <c r="L1505" t="n">
        <v>0.1307078334583349</v>
      </c>
      <c r="M1505" t="n">
        <v>0</v>
      </c>
      <c r="N1505" t="n">
        <v>89.55107186118518</v>
      </c>
      <c r="O1505" t="n">
        <v>8.216045779948905</v>
      </c>
      <c r="P1505" t="b">
        <v>1</v>
      </c>
      <c r="Q1505" t="n">
        <v>0</v>
      </c>
      <c r="R1505" t="b">
        <v>0</v>
      </c>
      <c r="S1505" t="n">
        <v>8.216045779948905</v>
      </c>
      <c r="T1505" t="n">
        <v>427.8794633774153</v>
      </c>
      <c r="U1505" t="n">
        <v>1687.556603560526</v>
      </c>
      <c r="V1505" t="n">
        <v>183.3634577682134</v>
      </c>
      <c r="W1505" t="n">
        <v>4</v>
      </c>
      <c r="X1505" t="n">
        <v>1505.300490375989</v>
      </c>
      <c r="Y1505" t="b">
        <v>0</v>
      </c>
      <c r="Z1505" t="n">
        <v>1505.300490375989</v>
      </c>
      <c r="AA1505" t="b">
        <v>0</v>
      </c>
      <c r="AB1505" t="n">
        <v>46.49174892703179</v>
      </c>
      <c r="AC1505" t="n">
        <v>8.216045779948905</v>
      </c>
      <c r="AD1505" t="b">
        <v>0</v>
      </c>
      <c r="AE1505" t="n">
        <v>0</v>
      </c>
      <c r="AF1505" t="n">
        <v>0</v>
      </c>
      <c r="AG1505" t="n">
        <v>0.9331436767299406</v>
      </c>
      <c r="AH1505" t="n">
        <v>47.3885778800738</v>
      </c>
      <c r="AI1505" t="n">
        <v>55.85505861637059</v>
      </c>
      <c r="AJ1505" t="n">
        <v>8.804695337743468</v>
      </c>
      <c r="AK1505" t="n">
        <v>3.734263855124198</v>
      </c>
      <c r="AL1505" t="n">
        <v>8.804695337743468</v>
      </c>
      <c r="AM1505" t="n">
        <v>0</v>
      </c>
      <c r="AN1505" t="n">
        <v>0</v>
      </c>
      <c r="AO1505" t="n">
        <v>8.838212980109917</v>
      </c>
      <c r="AP1505" t="n">
        <v>0</v>
      </c>
      <c r="AQ1505" t="n">
        <v>2.087546362518113</v>
      </c>
      <c r="AR1505" t="n">
        <v>1</v>
      </c>
      <c r="AS1505" t="n">
        <v>0</v>
      </c>
      <c r="AT1505" t="n">
        <v>0</v>
      </c>
      <c r="AU1505" t="n">
        <v>0</v>
      </c>
      <c r="AV1505" t="n">
        <v>2.100491909604603</v>
      </c>
      <c r="AW1505" t="n">
        <v>0.6603589969938495</v>
      </c>
    </row>
    <row r="1506" spans="1:49">
      <c r="A1506" t="n">
        <v>0</v>
      </c>
      <c r="B1506" t="n">
        <v>-21.42638506</v>
      </c>
      <c r="C1506" t="n">
        <v>58.174026855</v>
      </c>
      <c r="D1506" t="n">
        <v>92.43590333</v>
      </c>
      <c r="E1506" t="n">
        <v>1426.8409805</v>
      </c>
      <c r="F1506" t="n">
        <v>1503</v>
      </c>
      <c r="G1506" t="n">
        <v>52.7</v>
      </c>
      <c r="H1506" t="n">
        <v>0.1750537156854275</v>
      </c>
      <c r="I1506" t="n">
        <v>-0</v>
      </c>
      <c r="J1506" t="n">
        <v>0</v>
      </c>
      <c r="K1506" t="n">
        <v>0</v>
      </c>
      <c r="L1506" t="n">
        <v>0.1085465241875027</v>
      </c>
      <c r="M1506" t="n">
        <v>0</v>
      </c>
      <c r="N1506" t="n">
        <v>89.54363214415045</v>
      </c>
      <c r="O1506" t="n">
        <v>7.890883144976151</v>
      </c>
      <c r="P1506" t="b">
        <v>1</v>
      </c>
      <c r="Q1506" t="n">
        <v>0</v>
      </c>
      <c r="R1506" t="b">
        <v>0</v>
      </c>
      <c r="S1506" t="n">
        <v>7.890883144976151</v>
      </c>
      <c r="T1506" t="n">
        <v>432.8070579652551</v>
      </c>
      <c r="U1506" t="n">
        <v>1706.991036614966</v>
      </c>
      <c r="V1506" t="n">
        <v>174.1015588499429</v>
      </c>
      <c r="W1506" t="n">
        <v>4</v>
      </c>
      <c r="X1506" t="n">
        <v>1522.63600466055</v>
      </c>
      <c r="Y1506" t="b">
        <v>0</v>
      </c>
      <c r="Z1506" t="n">
        <v>1522.63600466055</v>
      </c>
      <c r="AA1506" t="b">
        <v>0</v>
      </c>
      <c r="AB1506" t="n">
        <v>44.1433972743263</v>
      </c>
      <c r="AC1506" t="n">
        <v>7.890883144976151</v>
      </c>
      <c r="AD1506" t="b">
        <v>0</v>
      </c>
      <c r="AE1506" t="n">
        <v>0</v>
      </c>
      <c r="AF1506" t="n">
        <v>0</v>
      </c>
      <c r="AG1506" t="n">
        <v>0.9312935608218118</v>
      </c>
      <c r="AH1506" t="n">
        <v>47.40736607979438</v>
      </c>
      <c r="AI1506" t="n">
        <v>53.13911275470424</v>
      </c>
      <c r="AJ1506" t="n">
        <v>8.473035224266891</v>
      </c>
      <c r="AK1506" t="n">
        <v>3.65099921846398</v>
      </c>
      <c r="AL1506" t="n">
        <v>8.473035224266891</v>
      </c>
      <c r="AM1506" t="n">
        <v>0</v>
      </c>
      <c r="AN1506" t="n">
        <v>0</v>
      </c>
      <c r="AO1506" t="n">
        <v>8.473529767143308</v>
      </c>
      <c r="AP1506" t="n">
        <v>0</v>
      </c>
      <c r="AQ1506" t="n">
        <v>2.017540761960454</v>
      </c>
      <c r="AR1506" t="n">
        <v>1</v>
      </c>
      <c r="AS1506" t="n">
        <v>0</v>
      </c>
      <c r="AT1506" t="n">
        <v>0</v>
      </c>
      <c r="AU1506" t="n">
        <v>0</v>
      </c>
      <c r="AV1506" t="n">
        <v>2.03055027737856</v>
      </c>
      <c r="AW1506" t="n">
        <v>0.6383705351989183</v>
      </c>
    </row>
    <row r="1507" spans="1:49">
      <c r="A1507" t="n">
        <v>0</v>
      </c>
      <c r="B1507" t="n">
        <v>-21.42638506</v>
      </c>
      <c r="C1507" t="n">
        <v>58.240141165</v>
      </c>
      <c r="D1507" t="n">
        <v>92.540955985</v>
      </c>
      <c r="E1507" t="n">
        <v>1465.4548095</v>
      </c>
      <c r="F1507" t="n">
        <v>1504</v>
      </c>
      <c r="G1507" t="n">
        <v>53.4</v>
      </c>
      <c r="H1507" t="n">
        <v>0.1900006947123885</v>
      </c>
      <c r="I1507" t="n">
        <v>-0</v>
      </c>
      <c r="J1507" t="n">
        <v>0</v>
      </c>
      <c r="K1507" t="n">
        <v>0</v>
      </c>
      <c r="L1507" t="n">
        <v>0.08730873879166484</v>
      </c>
      <c r="M1507" t="n">
        <v>0</v>
      </c>
      <c r="N1507" t="n">
        <v>89.53619242711572</v>
      </c>
      <c r="O1507" t="n">
        <v>8.407926482878278</v>
      </c>
      <c r="P1507" t="b">
        <v>1</v>
      </c>
      <c r="Q1507" t="n">
        <v>0</v>
      </c>
      <c r="R1507" t="b">
        <v>0</v>
      </c>
      <c r="S1507" t="n">
        <v>8.407926482878278</v>
      </c>
      <c r="T1507" t="n">
        <v>438.5559183177347</v>
      </c>
      <c r="U1507" t="n">
        <v>1729.664541845146</v>
      </c>
      <c r="V1507" t="n">
        <v>183.0776425551047</v>
      </c>
      <c r="W1507" t="n">
        <v>4</v>
      </c>
      <c r="X1507" t="n">
        <v>1542.86077132587</v>
      </c>
      <c r="Y1507" t="b">
        <v>0</v>
      </c>
      <c r="Z1507" t="n">
        <v>1542.86077132587</v>
      </c>
      <c r="AA1507" t="b">
        <v>0</v>
      </c>
      <c r="AB1507" t="n">
        <v>46.41928056671012</v>
      </c>
      <c r="AC1507" t="n">
        <v>8.407926482878278</v>
      </c>
      <c r="AD1507" t="b">
        <v>0</v>
      </c>
      <c r="AE1507" t="n">
        <v>0</v>
      </c>
      <c r="AF1507" t="n">
        <v>0</v>
      </c>
      <c r="AG1507" t="n">
        <v>0.9328362623514278</v>
      </c>
      <c r="AH1507" t="n">
        <v>47.42591005686707</v>
      </c>
      <c r="AI1507" t="n">
        <v>55.7863735631957</v>
      </c>
      <c r="AJ1507" t="n">
        <v>9.013292924188185</v>
      </c>
      <c r="AK1507" t="n">
        <v>3.746821358363725</v>
      </c>
      <c r="AL1507" t="n">
        <v>9.013292924188185</v>
      </c>
      <c r="AM1507" t="n">
        <v>0</v>
      </c>
      <c r="AN1507" t="n">
        <v>0</v>
      </c>
      <c r="AO1507" t="n">
        <v>9.015374424478399</v>
      </c>
      <c r="AP1507" t="n">
        <v>0</v>
      </c>
      <c r="AQ1507" t="n">
        <v>2.122163463182321</v>
      </c>
      <c r="AR1507" t="n">
        <v>1</v>
      </c>
      <c r="AS1507" t="n">
        <v>0</v>
      </c>
      <c r="AT1507" t="n">
        <v>0</v>
      </c>
      <c r="AU1507" t="n">
        <v>0</v>
      </c>
      <c r="AV1507" t="n">
        <v>2.13506984675516</v>
      </c>
      <c r="AW1507" t="n">
        <v>0.6712297134152979</v>
      </c>
    </row>
    <row r="1508" spans="1:49">
      <c r="A1508" t="n">
        <v>0</v>
      </c>
      <c r="B1508" t="n">
        <v>-21.42638506</v>
      </c>
      <c r="C1508" t="n">
        <v>58.286103615</v>
      </c>
      <c r="D1508" t="n">
        <v>92.61398825000001</v>
      </c>
      <c r="E1508" t="n">
        <v>1492.746062</v>
      </c>
      <c r="F1508" t="n">
        <v>1505</v>
      </c>
      <c r="G1508" t="n">
        <v>54</v>
      </c>
      <c r="H1508" t="n">
        <v>0.1482768387983509</v>
      </c>
      <c r="I1508" t="n">
        <v>-0</v>
      </c>
      <c r="J1508" t="n">
        <v>0</v>
      </c>
      <c r="K1508" t="n">
        <v>0</v>
      </c>
      <c r="L1508" t="n">
        <v>0.07249159147916645</v>
      </c>
      <c r="M1508" t="n">
        <v>0</v>
      </c>
      <c r="N1508" t="n">
        <v>89.52875271008099</v>
      </c>
      <c r="O1508" t="n">
        <v>7.469807813066959</v>
      </c>
      <c r="P1508" t="b">
        <v>1</v>
      </c>
      <c r="Q1508" t="n">
        <v>0</v>
      </c>
      <c r="R1508" t="b">
        <v>0</v>
      </c>
      <c r="S1508" t="n">
        <v>7.469807813066959</v>
      </c>
      <c r="T1508" t="n">
        <v>443.4835129055744</v>
      </c>
      <c r="U1508" t="n">
        <v>1749.098974899585</v>
      </c>
      <c r="V1508" t="n">
        <v>160.8434319833481</v>
      </c>
      <c r="W1508" t="n">
        <v>4</v>
      </c>
      <c r="X1508" t="n">
        <v>1560.19628561043</v>
      </c>
      <c r="Y1508" t="b">
        <v>0</v>
      </c>
      <c r="Z1508" t="n">
        <v>1560.19628561043</v>
      </c>
      <c r="AA1508" t="b">
        <v>0</v>
      </c>
      <c r="AB1508" t="n">
        <v>40.78180324121402</v>
      </c>
      <c r="AC1508" t="n">
        <v>7.469807813066959</v>
      </c>
      <c r="AD1508" t="b">
        <v>0</v>
      </c>
      <c r="AE1508" t="n">
        <v>0</v>
      </c>
      <c r="AF1508" t="n">
        <v>0</v>
      </c>
      <c r="AG1508" t="n">
        <v>0.9281899263707953</v>
      </c>
      <c r="AH1508" t="n">
        <v>47.44522545172627</v>
      </c>
      <c r="AI1508" t="n">
        <v>49.2566327872872</v>
      </c>
      <c r="AJ1508" t="n">
        <v>8.047714805819714</v>
      </c>
      <c r="AK1508" t="n">
        <v>3.537122427181799</v>
      </c>
      <c r="AL1508" t="n">
        <v>8.047714805819714</v>
      </c>
      <c r="AM1508" t="n">
        <v>0</v>
      </c>
      <c r="AN1508" t="n">
        <v>0</v>
      </c>
      <c r="AO1508" t="n">
        <v>8.048847789485229</v>
      </c>
      <c r="AP1508" t="n">
        <v>0</v>
      </c>
      <c r="AQ1508" t="n">
        <v>1.940424710415685</v>
      </c>
      <c r="AR1508" t="n">
        <v>1</v>
      </c>
      <c r="AS1508" t="n">
        <v>0</v>
      </c>
      <c r="AT1508" t="n">
        <v>0</v>
      </c>
      <c r="AU1508" t="n">
        <v>0</v>
      </c>
      <c r="AV1508" t="n">
        <v>1.953538311909532</v>
      </c>
      <c r="AW1508" t="n">
        <v>0.6141592806632009</v>
      </c>
    </row>
    <row r="1509" spans="1:49">
      <c r="A1509" t="n">
        <v>0</v>
      </c>
      <c r="B1509" t="n">
        <v>-21.42638506</v>
      </c>
      <c r="C1509" t="n">
        <v>58.321478605</v>
      </c>
      <c r="D1509" t="n">
        <v>92.67019751500001</v>
      </c>
      <c r="E1509" t="n">
        <v>1514.077892</v>
      </c>
      <c r="F1509" t="n">
        <v>1506</v>
      </c>
      <c r="G1509" t="n">
        <v>54.5</v>
      </c>
      <c r="H1509" t="n">
        <v>0.133558616760892</v>
      </c>
      <c r="I1509" t="n">
        <v>-0</v>
      </c>
      <c r="J1509" t="n">
        <v>0</v>
      </c>
      <c r="K1509" t="n">
        <v>0</v>
      </c>
      <c r="L1509" t="n">
        <v>0.06022300624999588</v>
      </c>
      <c r="M1509" t="n">
        <v>0</v>
      </c>
      <c r="N1509" t="n">
        <v>89.52131299304627</v>
      </c>
      <c r="O1509" t="n">
        <v>7.186660559712474</v>
      </c>
      <c r="P1509" t="b">
        <v>1</v>
      </c>
      <c r="Q1509" t="n">
        <v>0</v>
      </c>
      <c r="R1509" t="b">
        <v>0</v>
      </c>
      <c r="S1509" t="n">
        <v>7.186660559712474</v>
      </c>
      <c r="T1509" t="n">
        <v>447.5898417287742</v>
      </c>
      <c r="U1509" t="n">
        <v>1765.294335778285</v>
      </c>
      <c r="V1509" t="n">
        <v>153.3268781950925</v>
      </c>
      <c r="W1509" t="n">
        <v>4</v>
      </c>
      <c r="X1509" t="n">
        <v>1574.642547514231</v>
      </c>
      <c r="Y1509" t="b">
        <v>0</v>
      </c>
      <c r="Z1509" t="n">
        <v>1574.642547514231</v>
      </c>
      <c r="AA1509" t="b">
        <v>0</v>
      </c>
      <c r="AB1509" t="n">
        <v>38.87598331518571</v>
      </c>
      <c r="AC1509" t="n">
        <v>7.186660559712474</v>
      </c>
      <c r="AD1509" t="b">
        <v>0</v>
      </c>
      <c r="AE1509" t="n">
        <v>0</v>
      </c>
      <c r="AF1509" t="n">
        <v>0</v>
      </c>
      <c r="AG1509" t="n">
        <v>0.9262594404309558</v>
      </c>
      <c r="AH1509" t="n">
        <v>47.46357285592797</v>
      </c>
      <c r="AI1509" t="n">
        <v>47.05262805853752</v>
      </c>
      <c r="AJ1509" t="n">
        <v>7.758798718821992</v>
      </c>
      <c r="AK1509" t="n">
        <v>3.469687122230674</v>
      </c>
      <c r="AL1509" t="n">
        <v>7.758798718821992</v>
      </c>
      <c r="AM1509" t="n">
        <v>0</v>
      </c>
      <c r="AN1509" t="n">
        <v>0</v>
      </c>
      <c r="AO1509" t="n">
        <v>7.75956619080722</v>
      </c>
      <c r="AP1509" t="n">
        <v>0</v>
      </c>
      <c r="AQ1509" t="n">
        <v>1.887836499295575</v>
      </c>
      <c r="AR1509" t="n">
        <v>1</v>
      </c>
      <c r="AS1509" t="n">
        <v>0</v>
      </c>
      <c r="AT1509" t="n">
        <v>0</v>
      </c>
      <c r="AU1509" t="n">
        <v>0</v>
      </c>
      <c r="AV1509" t="n">
        <v>1.90102719781862</v>
      </c>
      <c r="AW1509" t="n">
        <v>0.5976506778575699</v>
      </c>
    </row>
    <row r="1510" spans="1:49">
      <c r="A1510" t="n">
        <v>0</v>
      </c>
      <c r="B1510" t="n">
        <v>-21.42638506</v>
      </c>
      <c r="C1510" t="n">
        <v>58.352228035</v>
      </c>
      <c r="D1510" t="n">
        <v>92.71905697</v>
      </c>
      <c r="E1510" t="n">
        <v>1532.7646655</v>
      </c>
      <c r="F1510" t="n">
        <v>1507</v>
      </c>
      <c r="G1510" t="n">
        <v>55</v>
      </c>
      <c r="H1510" t="n">
        <v>0.1508220274914134</v>
      </c>
      <c r="I1510" t="n">
        <v>-0</v>
      </c>
      <c r="J1510" t="n">
        <v>0</v>
      </c>
      <c r="K1510" t="n">
        <v>0</v>
      </c>
      <c r="L1510" t="n">
        <v>0.04676770633333044</v>
      </c>
      <c r="M1510" t="n">
        <v>0</v>
      </c>
      <c r="N1510" t="n">
        <v>89.51387327601154</v>
      </c>
      <c r="O1510" t="n">
        <v>7.727665163803094</v>
      </c>
      <c r="P1510" t="b">
        <v>1</v>
      </c>
      <c r="Q1510" t="n">
        <v>0</v>
      </c>
      <c r="R1510" t="b">
        <v>0</v>
      </c>
      <c r="S1510" t="n">
        <v>7.727665163803094</v>
      </c>
      <c r="T1510" t="n">
        <v>451.6961705519739</v>
      </c>
      <c r="U1510" t="n">
        <v>1781.489696656985</v>
      </c>
      <c r="V1510" t="n">
        <v>163.3703612596981</v>
      </c>
      <c r="W1510" t="n">
        <v>4</v>
      </c>
      <c r="X1510" t="n">
        <v>1589.088809418031</v>
      </c>
      <c r="Y1510" t="b">
        <v>0</v>
      </c>
      <c r="Z1510" t="n">
        <v>1589.088809418031</v>
      </c>
      <c r="AA1510" t="b">
        <v>0</v>
      </c>
      <c r="AB1510" t="n">
        <v>41.42250539038999</v>
      </c>
      <c r="AC1510" t="n">
        <v>7.727665163803094</v>
      </c>
      <c r="AD1510" t="b">
        <v>0</v>
      </c>
      <c r="AE1510" t="n">
        <v>0</v>
      </c>
      <c r="AF1510" t="n">
        <v>0</v>
      </c>
      <c r="AG1510" t="n">
        <v>0.9285481698379692</v>
      </c>
      <c r="AH1510" t="n">
        <v>47.4816993323367</v>
      </c>
      <c r="AI1510" t="n">
        <v>50.01117639400415</v>
      </c>
      <c r="AJ1510" t="n">
        <v>8.322309401731482</v>
      </c>
      <c r="AK1510" t="n">
        <v>3.573390081907746</v>
      </c>
      <c r="AL1510" t="n">
        <v>8.322309401731482</v>
      </c>
      <c r="AM1510" t="n">
        <v>0</v>
      </c>
      <c r="AN1510" t="n">
        <v>0</v>
      </c>
      <c r="AO1510" t="n">
        <v>8.322949171442719</v>
      </c>
      <c r="AP1510" t="n">
        <v>0</v>
      </c>
      <c r="AQ1510" t="n">
        <v>1.994805263231762</v>
      </c>
      <c r="AR1510" t="n">
        <v>1</v>
      </c>
      <c r="AS1510" t="n">
        <v>0</v>
      </c>
      <c r="AT1510" t="n">
        <v>0</v>
      </c>
      <c r="AU1510" t="n">
        <v>0</v>
      </c>
      <c r="AV1510" t="n">
        <v>2.007853440905344</v>
      </c>
      <c r="AW1510" t="n">
        <v>0.631235035128743</v>
      </c>
    </row>
    <row r="1511" spans="1:49">
      <c r="A1511" t="n">
        <v>0</v>
      </c>
      <c r="B1511" t="n">
        <v>-21.42638506</v>
      </c>
      <c r="C1511" t="n">
        <v>58.38207896</v>
      </c>
      <c r="D1511" t="n">
        <v>92.76648874</v>
      </c>
      <c r="E1511" t="n">
        <v>1550.615701</v>
      </c>
      <c r="F1511" t="n">
        <v>1508</v>
      </c>
      <c r="G1511" t="n">
        <v>55.6</v>
      </c>
      <c r="H1511" t="n">
        <v>0.1798199399401144</v>
      </c>
      <c r="I1511" t="n">
        <v>-0</v>
      </c>
      <c r="J1511" t="n">
        <v>0</v>
      </c>
      <c r="K1511" t="n">
        <v>0</v>
      </c>
      <c r="L1511" t="n">
        <v>0.03705626424999975</v>
      </c>
      <c r="M1511" t="n">
        <v>0</v>
      </c>
      <c r="N1511" t="n">
        <v>89.50643355897681</v>
      </c>
      <c r="O1511" t="n">
        <v>8.605954518358132</v>
      </c>
      <c r="P1511" t="b">
        <v>1</v>
      </c>
      <c r="Q1511" t="n">
        <v>0</v>
      </c>
      <c r="R1511" t="b">
        <v>0</v>
      </c>
      <c r="S1511" t="n">
        <v>8.605954518358132</v>
      </c>
      <c r="T1511" t="n">
        <v>456.6237651398137</v>
      </c>
      <c r="U1511" t="n">
        <v>1800.924129711425</v>
      </c>
      <c r="V1511" t="n">
        <v>179.974890426653</v>
      </c>
      <c r="W1511" t="n">
        <v>4</v>
      </c>
      <c r="X1511" t="n">
        <v>1606.424323702591</v>
      </c>
      <c r="Y1511" t="b">
        <v>0</v>
      </c>
      <c r="Z1511" t="n">
        <v>1606.424323702591</v>
      </c>
      <c r="AA1511" t="b">
        <v>0</v>
      </c>
      <c r="AB1511" t="n">
        <v>45.63257870858341</v>
      </c>
      <c r="AC1511" t="n">
        <v>8.605954518358132</v>
      </c>
      <c r="AD1511" t="b">
        <v>0</v>
      </c>
      <c r="AE1511" t="n">
        <v>0</v>
      </c>
      <c r="AF1511" t="n">
        <v>0</v>
      </c>
      <c r="AG1511" t="n">
        <v>0.9318353522663847</v>
      </c>
      <c r="AH1511" t="n">
        <v>47.50058539741345</v>
      </c>
      <c r="AI1511" t="n">
        <v>54.89982680380223</v>
      </c>
      <c r="AJ1511" t="n">
        <v>9.235488326802544</v>
      </c>
      <c r="AK1511" t="n">
        <v>3.742227354717677</v>
      </c>
      <c r="AL1511" t="n">
        <v>9.235488326802544</v>
      </c>
      <c r="AM1511" t="n">
        <v>0</v>
      </c>
      <c r="AN1511" t="n">
        <v>0</v>
      </c>
      <c r="AO1511" t="n">
        <v>9.236071880077679</v>
      </c>
      <c r="AP1511" t="n">
        <v>0</v>
      </c>
      <c r="AQ1511" t="n">
        <v>2.16710852139122</v>
      </c>
      <c r="AR1511" t="n">
        <v>1</v>
      </c>
      <c r="AS1511" t="n">
        <v>0</v>
      </c>
      <c r="AT1511" t="n">
        <v>0</v>
      </c>
      <c r="AU1511" t="n">
        <v>0</v>
      </c>
      <c r="AV1511" t="n">
        <v>2.179915843659762</v>
      </c>
      <c r="AW1511" t="n">
        <v>0.6853285335058199</v>
      </c>
    </row>
    <row r="1512" spans="1:49">
      <c r="A1512" t="n">
        <v>0</v>
      </c>
      <c r="B1512" t="n">
        <v>-21.42638506</v>
      </c>
      <c r="C1512" t="n">
        <v>58.411215445</v>
      </c>
      <c r="D1512" t="n">
        <v>92.812785295</v>
      </c>
      <c r="E1512" t="n">
        <v>1567.6602855</v>
      </c>
      <c r="F1512" t="n">
        <v>1509</v>
      </c>
      <c r="G1512" t="n">
        <v>56.3</v>
      </c>
      <c r="H1512" t="n">
        <v>0.2132315460814578</v>
      </c>
      <c r="I1512" t="n">
        <v>-0</v>
      </c>
      <c r="J1512" t="n">
        <v>0</v>
      </c>
      <c r="K1512" t="n">
        <v>0</v>
      </c>
      <c r="L1512" t="n">
        <v>0.03251685660416814</v>
      </c>
      <c r="M1512" t="n">
        <v>0</v>
      </c>
      <c r="N1512" t="n">
        <v>89.49899384194208</v>
      </c>
      <c r="O1512" t="n">
        <v>9.641561939699757</v>
      </c>
      <c r="P1512" t="b">
        <v>1</v>
      </c>
      <c r="Q1512" t="n">
        <v>0</v>
      </c>
      <c r="R1512" t="b">
        <v>0</v>
      </c>
      <c r="S1512" t="n">
        <v>9.641561939699757</v>
      </c>
      <c r="T1512" t="n">
        <v>462.3726254922933</v>
      </c>
      <c r="U1512" t="n">
        <v>1823.597634941605</v>
      </c>
      <c r="V1512" t="n">
        <v>199.1254011021216</v>
      </c>
      <c r="W1512" t="n">
        <v>4</v>
      </c>
      <c r="X1512" t="n">
        <v>1626.649090367912</v>
      </c>
      <c r="Y1512" t="b">
        <v>0</v>
      </c>
      <c r="Z1512" t="n">
        <v>1626.649090367912</v>
      </c>
      <c r="AA1512" t="b">
        <v>0</v>
      </c>
      <c r="AB1512" t="n">
        <v>50.48818486362109</v>
      </c>
      <c r="AC1512" t="n">
        <v>9.641561939699757</v>
      </c>
      <c r="AD1512" t="b">
        <v>0</v>
      </c>
      <c r="AE1512" t="n">
        <v>0</v>
      </c>
      <c r="AF1512" t="n">
        <v>0</v>
      </c>
      <c r="AG1512" t="n">
        <v>0.9349659226593493</v>
      </c>
      <c r="AH1512" t="n">
        <v>47.52065034685468</v>
      </c>
      <c r="AI1512" t="n">
        <v>60.53814661630282</v>
      </c>
      <c r="AJ1512" t="n">
        <v>10.31220679388613</v>
      </c>
      <c r="AK1512" t="n">
        <v>3.937042509104295</v>
      </c>
      <c r="AL1512" t="n">
        <v>10.31220679388613</v>
      </c>
      <c r="AM1512" t="n">
        <v>0</v>
      </c>
      <c r="AN1512" t="n">
        <v>0</v>
      </c>
      <c r="AO1512" t="n">
        <v>10.31269479104787</v>
      </c>
      <c r="AP1512" t="n">
        <v>0</v>
      </c>
      <c r="AQ1512" t="n">
        <v>2.370243361712094</v>
      </c>
      <c r="AR1512" t="n">
        <v>1</v>
      </c>
      <c r="AS1512" t="n">
        <v>0</v>
      </c>
      <c r="AT1512" t="n">
        <v>0</v>
      </c>
      <c r="AU1512" t="n">
        <v>0</v>
      </c>
      <c r="AV1512" t="n">
        <v>2.382763192497789</v>
      </c>
      <c r="AW1512" t="n">
        <v>0.7491002963053042</v>
      </c>
    </row>
    <row r="1513" spans="1:49">
      <c r="A1513" t="n">
        <v>0</v>
      </c>
      <c r="B1513" t="n">
        <v>-21.42638506</v>
      </c>
      <c r="C1513" t="n">
        <v>58.43624936000001</v>
      </c>
      <c r="D1513" t="n">
        <v>92.85256305499999</v>
      </c>
      <c r="E1513" t="n">
        <v>1582.52662</v>
      </c>
      <c r="F1513" t="n">
        <v>1510</v>
      </c>
      <c r="G1513" t="n">
        <v>57.2</v>
      </c>
      <c r="H1513" t="n">
        <v>0.3005872090673831</v>
      </c>
      <c r="I1513" t="n">
        <v>-0</v>
      </c>
      <c r="J1513" t="n">
        <v>0</v>
      </c>
      <c r="K1513" t="n">
        <v>0</v>
      </c>
      <c r="L1513" t="n">
        <v>0.0328079399791652</v>
      </c>
      <c r="M1513" t="n">
        <v>0</v>
      </c>
      <c r="N1513" t="n">
        <v>89.49155412490735</v>
      </c>
      <c r="O1513" t="n">
        <v>12.20650022671473</v>
      </c>
      <c r="P1513" t="b">
        <v>1</v>
      </c>
      <c r="Q1513" t="n">
        <v>0</v>
      </c>
      <c r="R1513" t="b">
        <v>0</v>
      </c>
      <c r="S1513" t="n">
        <v>12.20650022671473</v>
      </c>
      <c r="T1513" t="n">
        <v>469.7640173740529</v>
      </c>
      <c r="U1513" t="n">
        <v>1852.749284523265</v>
      </c>
      <c r="V1513" t="n">
        <v>248.1320122976232</v>
      </c>
      <c r="W1513" t="n">
        <v>4</v>
      </c>
      <c r="X1513" t="n">
        <v>1652.652361794752</v>
      </c>
      <c r="Y1513" t="b">
        <v>0</v>
      </c>
      <c r="Z1513" t="n">
        <v>1652.652361794752</v>
      </c>
      <c r="AA1513" t="b">
        <v>0</v>
      </c>
      <c r="AB1513" t="n">
        <v>62.9137962215069</v>
      </c>
      <c r="AC1513" t="n">
        <v>12.20650022671473</v>
      </c>
      <c r="AD1513" t="b">
        <v>0</v>
      </c>
      <c r="AE1513" t="n">
        <v>0</v>
      </c>
      <c r="AF1513" t="n">
        <v>0</v>
      </c>
      <c r="AG1513" t="n">
        <v>0.9409646341055102</v>
      </c>
      <c r="AH1513" t="n">
        <v>47.54209742860957</v>
      </c>
      <c r="AI1513" t="n">
        <v>74.95623015667456</v>
      </c>
      <c r="AJ1513" t="n">
        <v>12.97232625359861</v>
      </c>
      <c r="AK1513" t="n">
        <v>4.425068473370871</v>
      </c>
      <c r="AL1513" t="n">
        <v>12.97232625359861</v>
      </c>
      <c r="AM1513" t="n">
        <v>0</v>
      </c>
      <c r="AN1513" t="n">
        <v>0</v>
      </c>
      <c r="AO1513" t="n">
        <v>12.97273749303227</v>
      </c>
      <c r="AP1513" t="n">
        <v>0</v>
      </c>
      <c r="AQ1513" t="n">
        <v>2.875230488550911</v>
      </c>
      <c r="AR1513" t="n">
        <v>1</v>
      </c>
      <c r="AS1513" t="n">
        <v>0</v>
      </c>
      <c r="AT1513" t="n">
        <v>0</v>
      </c>
      <c r="AU1513" t="n">
        <v>0</v>
      </c>
      <c r="AV1513" t="n">
        <v>2.887120812723336</v>
      </c>
      <c r="AW1513" t="n">
        <v>0.9076617697846484</v>
      </c>
    </row>
    <row r="1514" spans="1:49">
      <c r="A1514" t="n">
        <v>0</v>
      </c>
      <c r="B1514" t="n">
        <v>-21.42638506</v>
      </c>
      <c r="C1514" t="n">
        <v>58.460983145</v>
      </c>
      <c r="D1514" t="n">
        <v>92.891863925</v>
      </c>
      <c r="E1514" t="n">
        <v>1596.9542425</v>
      </c>
      <c r="F1514" t="n">
        <v>1511</v>
      </c>
      <c r="G1514" t="n">
        <v>58.5</v>
      </c>
      <c r="H1514" t="n">
        <v>0.4177529509823428</v>
      </c>
      <c r="I1514" t="n">
        <v>-0</v>
      </c>
      <c r="J1514" t="n">
        <v>0</v>
      </c>
      <c r="K1514" t="n">
        <v>0</v>
      </c>
      <c r="L1514" t="n">
        <v>0.04066196531250177</v>
      </c>
      <c r="M1514" t="n">
        <v>0</v>
      </c>
      <c r="N1514" t="n">
        <v>89.48411440787262</v>
      </c>
      <c r="O1514" t="n">
        <v>15.79776646409799</v>
      </c>
      <c r="P1514" t="b">
        <v>1</v>
      </c>
      <c r="Q1514" t="n">
        <v>0</v>
      </c>
      <c r="R1514" t="b">
        <v>0</v>
      </c>
      <c r="S1514" t="n">
        <v>15.79776646409799</v>
      </c>
      <c r="T1514" t="n">
        <v>480.4404723143722</v>
      </c>
      <c r="U1514" t="n">
        <v>1894.857222807884</v>
      </c>
      <c r="V1514" t="n">
        <v>313.9984369502528</v>
      </c>
      <c r="W1514" t="n">
        <v>4</v>
      </c>
      <c r="X1514" t="n">
        <v>1690.212642744633</v>
      </c>
      <c r="Y1514" t="b">
        <v>0</v>
      </c>
      <c r="Z1514" t="n">
        <v>1690.212642744633</v>
      </c>
      <c r="AA1514" t="b">
        <v>0</v>
      </c>
      <c r="AB1514" t="n">
        <v>79.61420815168681</v>
      </c>
      <c r="AC1514" t="n">
        <v>15.79776646409799</v>
      </c>
      <c r="AD1514" t="b">
        <v>0</v>
      </c>
      <c r="AE1514" t="n">
        <v>0</v>
      </c>
      <c r="AF1514" t="n">
        <v>0</v>
      </c>
      <c r="AG1514" t="n">
        <v>0.9461281788917668</v>
      </c>
      <c r="AH1514" t="n">
        <v>47.56674551748921</v>
      </c>
      <c r="AI1514" t="n">
        <v>94.33562869584372</v>
      </c>
      <c r="AJ1514" t="n">
        <v>16.69727930797121</v>
      </c>
      <c r="AK1514" t="n">
        <v>5.082032113235201</v>
      </c>
      <c r="AL1514" t="n">
        <v>16.69727930797121</v>
      </c>
      <c r="AM1514" t="n">
        <v>0</v>
      </c>
      <c r="AN1514" t="n">
        <v>0</v>
      </c>
      <c r="AO1514" t="n">
        <v>16.6977373022024</v>
      </c>
      <c r="AP1514" t="n">
        <v>0</v>
      </c>
      <c r="AQ1514" t="n">
        <v>3.594690727742174</v>
      </c>
      <c r="AR1514" t="n">
        <v>1</v>
      </c>
      <c r="AS1514" t="n">
        <v>0</v>
      </c>
      <c r="AT1514" t="n">
        <v>0</v>
      </c>
      <c r="AU1514" t="n">
        <v>0</v>
      </c>
      <c r="AV1514" t="n">
        <v>3.605889213024789</v>
      </c>
      <c r="AW1514" t="n">
        <v>1.133630352535957</v>
      </c>
    </row>
    <row r="1515" spans="1:49">
      <c r="A1515" t="n">
        <v>0</v>
      </c>
      <c r="B1515" t="n">
        <v>-21.42638506</v>
      </c>
      <c r="C1515" t="n">
        <v>58.49119029</v>
      </c>
      <c r="D1515" t="n">
        <v>92.93986171500001</v>
      </c>
      <c r="E1515" t="n">
        <v>1613.441009</v>
      </c>
      <c r="F1515" t="n">
        <v>1512</v>
      </c>
      <c r="G1515" t="n">
        <v>60.2</v>
      </c>
      <c r="H1515" t="n">
        <v>0.5284009870032449</v>
      </c>
      <c r="I1515" t="n">
        <v>-0</v>
      </c>
      <c r="J1515" t="n">
        <v>0</v>
      </c>
      <c r="K1515" t="n">
        <v>0</v>
      </c>
      <c r="L1515" t="n">
        <v>0.05826500395833434</v>
      </c>
      <c r="M1515" t="n">
        <v>0</v>
      </c>
      <c r="N1515" t="n">
        <v>89.4766746908379</v>
      </c>
      <c r="O1515" t="n">
        <v>19.50901934462314</v>
      </c>
      <c r="P1515" t="b">
        <v>1</v>
      </c>
      <c r="Q1515" t="n">
        <v>0</v>
      </c>
      <c r="R1515" t="b">
        <v>0</v>
      </c>
      <c r="S1515" t="n">
        <v>19.50901934462314</v>
      </c>
      <c r="T1515" t="n">
        <v>494.4019903132515</v>
      </c>
      <c r="U1515" t="n">
        <v>1949.921449795464</v>
      </c>
      <c r="V1515" t="n">
        <v>376.8136364020165</v>
      </c>
      <c r="W1515" t="n">
        <v>4</v>
      </c>
      <c r="X1515" t="n">
        <v>1739.329933217554</v>
      </c>
      <c r="Y1515" t="b">
        <v>0</v>
      </c>
      <c r="Z1515" t="n">
        <v>1739.329933217554</v>
      </c>
      <c r="AA1515" t="b">
        <v>0</v>
      </c>
      <c r="AB1515" t="n">
        <v>95.54098286055186</v>
      </c>
      <c r="AC1515" t="n">
        <v>19.50901934462314</v>
      </c>
      <c r="AD1515" t="b">
        <v>0</v>
      </c>
      <c r="AE1515" t="n">
        <v>0</v>
      </c>
      <c r="AF1515" t="n">
        <v>0</v>
      </c>
      <c r="AG1515" t="n">
        <v>0.9493551609669552</v>
      </c>
      <c r="AH1515" t="n">
        <v>47.59585518029972</v>
      </c>
      <c r="AI1515" t="n">
        <v>112.822608001516</v>
      </c>
      <c r="AJ1515" t="n">
        <v>20.54975855901225</v>
      </c>
      <c r="AK1515" t="n">
        <v>5.71388282152509</v>
      </c>
      <c r="AL1515" t="n">
        <v>20.54975855901225</v>
      </c>
      <c r="AM1515" t="n">
        <v>0</v>
      </c>
      <c r="AN1515" t="n">
        <v>0</v>
      </c>
      <c r="AO1515" t="n">
        <v>20.55040193796414</v>
      </c>
      <c r="AP1515" t="n">
        <v>0</v>
      </c>
      <c r="AQ1515" t="n">
        <v>4.35399270312557</v>
      </c>
      <c r="AR1515" t="n">
        <v>1</v>
      </c>
      <c r="AS1515" t="n">
        <v>0</v>
      </c>
      <c r="AT1515" t="n">
        <v>0</v>
      </c>
      <c r="AU1515" t="n">
        <v>0</v>
      </c>
      <c r="AV1515" t="n">
        <v>4.364701604969854</v>
      </c>
      <c r="AW1515" t="n">
        <v>1.372188086445854</v>
      </c>
    </row>
    <row r="1516" spans="1:49">
      <c r="A1516" t="n">
        <v>0</v>
      </c>
      <c r="B1516" t="n">
        <v>-21.42638506</v>
      </c>
      <c r="C1516" t="n">
        <v>58.53041042</v>
      </c>
      <c r="D1516" t="n">
        <v>93.00218072999999</v>
      </c>
      <c r="E1516" t="n">
        <v>1633.59497</v>
      </c>
      <c r="F1516" t="n">
        <v>1513</v>
      </c>
      <c r="G1516" t="n">
        <v>62.3</v>
      </c>
      <c r="H1516" t="n">
        <v>0.6353097676713375</v>
      </c>
      <c r="I1516" t="n">
        <v>-0</v>
      </c>
      <c r="J1516" t="n">
        <v>0</v>
      </c>
      <c r="K1516" t="n">
        <v>0</v>
      </c>
      <c r="L1516" t="n">
        <v>0.0860207344583353</v>
      </c>
      <c r="M1516" t="n">
        <v>0</v>
      </c>
      <c r="N1516" t="n">
        <v>89.46923497380317</v>
      </c>
      <c r="O1516" t="n">
        <v>23.47551339594261</v>
      </c>
      <c r="P1516" t="b">
        <v>1</v>
      </c>
      <c r="Q1516" t="n">
        <v>0</v>
      </c>
      <c r="R1516" t="b">
        <v>0</v>
      </c>
      <c r="S1516" t="n">
        <v>23.47551339594261</v>
      </c>
      <c r="T1516" t="n">
        <v>511.6485713706904</v>
      </c>
      <c r="U1516" t="n">
        <v>2017.941965486003</v>
      </c>
      <c r="V1516" t="n">
        <v>438.1418271422112</v>
      </c>
      <c r="W1516" t="n">
        <v>4</v>
      </c>
      <c r="X1516" t="n">
        <v>1800.004233213515</v>
      </c>
      <c r="Y1516" t="b">
        <v>0</v>
      </c>
      <c r="Z1516" t="n">
        <v>1800.004233213515</v>
      </c>
      <c r="AA1516" t="b">
        <v>0</v>
      </c>
      <c r="AB1516" t="n">
        <v>111.0907269630353</v>
      </c>
      <c r="AC1516" t="n">
        <v>23.47551339594261</v>
      </c>
      <c r="AD1516" t="b">
        <v>0</v>
      </c>
      <c r="AE1516" t="n">
        <v>0</v>
      </c>
      <c r="AF1516" t="n">
        <v>0</v>
      </c>
      <c r="AG1516" t="n">
        <v>0.9515897364546991</v>
      </c>
      <c r="AH1516" t="n">
        <v>47.62965002562155</v>
      </c>
      <c r="AI1516" t="n">
        <v>130.8769619451489</v>
      </c>
      <c r="AJ1516" t="n">
        <v>24.66978414816076</v>
      </c>
      <c r="AK1516" t="n">
        <v>6.335788219772965</v>
      </c>
      <c r="AL1516" t="n">
        <v>24.66978414816076</v>
      </c>
      <c r="AM1516" t="n">
        <v>0</v>
      </c>
      <c r="AN1516" t="n">
        <v>0</v>
      </c>
      <c r="AO1516" t="n">
        <v>24.67081972072074</v>
      </c>
      <c r="AP1516" t="n">
        <v>0</v>
      </c>
      <c r="AQ1516" t="n">
        <v>5.182452379052341</v>
      </c>
      <c r="AR1516" t="n">
        <v>1</v>
      </c>
      <c r="AS1516" t="n">
        <v>0</v>
      </c>
      <c r="AT1516" t="n">
        <v>0</v>
      </c>
      <c r="AU1516" t="n">
        <v>0</v>
      </c>
      <c r="AV1516" t="n">
        <v>5.192888566643915</v>
      </c>
      <c r="AW1516" t="n">
        <v>1.632556007328451</v>
      </c>
    </row>
    <row r="1517" spans="1:49">
      <c r="A1517" t="n">
        <v>0</v>
      </c>
      <c r="B1517" t="n">
        <v>-21.42638506</v>
      </c>
      <c r="C1517" t="n">
        <v>58.58411681</v>
      </c>
      <c r="D1517" t="n">
        <v>93.087517765</v>
      </c>
      <c r="E1517" t="n">
        <v>1659.9268755</v>
      </c>
      <c r="F1517" t="n">
        <v>1514</v>
      </c>
      <c r="G1517" t="n">
        <v>64.7</v>
      </c>
      <c r="H1517" t="n">
        <v>0.6803599423114122</v>
      </c>
      <c r="I1517" t="n">
        <v>-0</v>
      </c>
      <c r="J1517" t="n">
        <v>0</v>
      </c>
      <c r="K1517" t="n">
        <v>0</v>
      </c>
      <c r="L1517" t="n">
        <v>0.1231244157708399</v>
      </c>
      <c r="M1517" t="n">
        <v>0</v>
      </c>
      <c r="N1517" t="n">
        <v>89.46179525676844</v>
      </c>
      <c r="O1517" t="n">
        <v>25.92977796776762</v>
      </c>
      <c r="P1517" t="b">
        <v>1</v>
      </c>
      <c r="Q1517" t="n">
        <v>0</v>
      </c>
      <c r="R1517" t="b">
        <v>0</v>
      </c>
      <c r="S1517" t="n">
        <v>25.92977796776762</v>
      </c>
      <c r="T1517" t="n">
        <v>531.3589497220494</v>
      </c>
      <c r="U1517" t="n">
        <v>2095.679697703762</v>
      </c>
      <c r="V1517" t="n">
        <v>465.9959907333002</v>
      </c>
      <c r="W1517" t="n">
        <v>4</v>
      </c>
      <c r="X1517" t="n">
        <v>1869.346290351756</v>
      </c>
      <c r="Y1517" t="b">
        <v>0</v>
      </c>
      <c r="Z1517" t="n">
        <v>1869.346290351756</v>
      </c>
      <c r="AA1517" t="b">
        <v>0</v>
      </c>
      <c r="AB1517" t="n">
        <v>118.1531416666583</v>
      </c>
      <c r="AC1517" t="n">
        <v>25.92977796776762</v>
      </c>
      <c r="AD1517" t="b">
        <v>0</v>
      </c>
      <c r="AE1517" t="n">
        <v>0</v>
      </c>
      <c r="AF1517" t="n">
        <v>0</v>
      </c>
      <c r="AG1517" t="n">
        <v>0.9522971894609301</v>
      </c>
      <c r="AH1517" t="n">
        <v>47.6685216217933</v>
      </c>
      <c r="AI1517" t="n">
        <v>139.0938464004888</v>
      </c>
      <c r="AJ1517" t="n">
        <v>27.22866165597503</v>
      </c>
      <c r="AK1517" t="n">
        <v>6.635167401992987</v>
      </c>
      <c r="AL1517" t="n">
        <v>27.22866165597503</v>
      </c>
      <c r="AM1517" t="n">
        <v>0</v>
      </c>
      <c r="AN1517" t="n">
        <v>0</v>
      </c>
      <c r="AO1517" t="n">
        <v>27.230547672246</v>
      </c>
      <c r="AP1517" t="n">
        <v>0</v>
      </c>
      <c r="AQ1517" t="n">
        <v>5.696032480157355</v>
      </c>
      <c r="AR1517" t="n">
        <v>1</v>
      </c>
      <c r="AS1517" t="n">
        <v>0</v>
      </c>
      <c r="AT1517" t="n">
        <v>0</v>
      </c>
      <c r="AU1517" t="n">
        <v>0</v>
      </c>
      <c r="AV1517" t="n">
        <v>5.706174946895982</v>
      </c>
      <c r="AW1517" t="n">
        <v>1.793924531379402</v>
      </c>
    </row>
    <row r="1518" spans="1:49">
      <c r="A1518" t="n">
        <v>0</v>
      </c>
      <c r="B1518" t="n">
        <v>-21.42638506</v>
      </c>
      <c r="C1518" t="n">
        <v>58.66156587</v>
      </c>
      <c r="D1518" t="n">
        <v>93.21058082499999</v>
      </c>
      <c r="E1518" t="n">
        <v>1696.329028</v>
      </c>
      <c r="F1518" t="n">
        <v>1515</v>
      </c>
      <c r="G1518" t="n">
        <v>67.09999999999999</v>
      </c>
      <c r="H1518" t="n">
        <v>0.643250463083012</v>
      </c>
      <c r="I1518" t="n">
        <v>-0</v>
      </c>
      <c r="J1518" t="n">
        <v>0</v>
      </c>
      <c r="K1518" t="n">
        <v>0</v>
      </c>
      <c r="L1518" t="n">
        <v>0.1649848400416689</v>
      </c>
      <c r="M1518" t="n">
        <v>0</v>
      </c>
      <c r="N1518" t="n">
        <v>89.45435553973371</v>
      </c>
      <c r="O1518" t="n">
        <v>25.90284148592993</v>
      </c>
      <c r="P1518" t="b">
        <v>1</v>
      </c>
      <c r="Q1518" t="n">
        <v>0</v>
      </c>
      <c r="R1518" t="b">
        <v>0</v>
      </c>
      <c r="S1518" t="n">
        <v>25.90284148592993</v>
      </c>
      <c r="T1518" t="n">
        <v>551.0693280734082</v>
      </c>
      <c r="U1518" t="n">
        <v>2173.417429921522</v>
      </c>
      <c r="V1518" t="n">
        <v>448.8617006166303</v>
      </c>
      <c r="W1518" t="n">
        <v>4</v>
      </c>
      <c r="X1518" t="n">
        <v>1938.688347489998</v>
      </c>
      <c r="Y1518" t="b">
        <v>0</v>
      </c>
      <c r="Z1518" t="n">
        <v>1938.688347489998</v>
      </c>
      <c r="AA1518" t="b">
        <v>0</v>
      </c>
      <c r="AB1518" t="n">
        <v>113.8087476208495</v>
      </c>
      <c r="AC1518" t="n">
        <v>25.90284148592993</v>
      </c>
      <c r="AD1518" t="b">
        <v>0</v>
      </c>
      <c r="AE1518" t="n">
        <v>0</v>
      </c>
      <c r="AF1518" t="n">
        <v>0</v>
      </c>
      <c r="AG1518" t="n">
        <v>0.9515487130272546</v>
      </c>
      <c r="AH1518" t="n">
        <v>47.71082963136632</v>
      </c>
      <c r="AI1518" t="n">
        <v>134.0848664281675</v>
      </c>
      <c r="AJ1518" t="n">
        <v>27.2217713410832</v>
      </c>
      <c r="AK1518" t="n">
        <v>6.496584342013364</v>
      </c>
      <c r="AL1518" t="n">
        <v>27.2217713410832</v>
      </c>
      <c r="AM1518" t="n">
        <v>0</v>
      </c>
      <c r="AN1518" t="n">
        <v>0</v>
      </c>
      <c r="AO1518" t="n">
        <v>27.2252268351379</v>
      </c>
      <c r="AP1518" t="n">
        <v>0</v>
      </c>
      <c r="AQ1518" t="n">
        <v>5.669446435550976</v>
      </c>
      <c r="AR1518" t="n">
        <v>1</v>
      </c>
      <c r="AS1518" t="n">
        <v>0</v>
      </c>
      <c r="AT1518" t="n">
        <v>0</v>
      </c>
      <c r="AU1518" t="n">
        <v>0</v>
      </c>
      <c r="AV1518" t="n">
        <v>5.678874137900713</v>
      </c>
      <c r="AW1518" t="n">
        <v>1.785341620508477</v>
      </c>
    </row>
    <row r="1519" spans="1:49">
      <c r="A1519" t="n">
        <v>0</v>
      </c>
      <c r="B1519" t="n">
        <v>-21.42638506</v>
      </c>
      <c r="C1519" t="n">
        <v>58.76896026</v>
      </c>
      <c r="D1519" t="n">
        <v>93.38122566000001</v>
      </c>
      <c r="E1519" t="n">
        <v>1744.8421345</v>
      </c>
      <c r="F1519" t="n">
        <v>1516</v>
      </c>
      <c r="G1519" t="n">
        <v>69.2</v>
      </c>
      <c r="H1519" t="n">
        <v>0.4966382053565326</v>
      </c>
      <c r="I1519" t="n">
        <v>-0</v>
      </c>
      <c r="J1519" t="n">
        <v>0</v>
      </c>
      <c r="K1519" t="n">
        <v>0</v>
      </c>
      <c r="L1519" t="n">
        <v>0.1986107066666647</v>
      </c>
      <c r="M1519" t="n">
        <v>0</v>
      </c>
      <c r="N1519" t="n">
        <v>89.44691582269898</v>
      </c>
      <c r="O1519" t="n">
        <v>22.09784370002144</v>
      </c>
      <c r="P1519" t="b">
        <v>1</v>
      </c>
      <c r="Q1519" t="n">
        <v>0</v>
      </c>
      <c r="R1519" t="b">
        <v>0</v>
      </c>
      <c r="S1519" t="n">
        <v>22.09784370002144</v>
      </c>
      <c r="T1519" t="n">
        <v>568.3159091308472</v>
      </c>
      <c r="U1519" t="n">
        <v>2241.437945612061</v>
      </c>
      <c r="V1519" t="n">
        <v>371.3055714286651</v>
      </c>
      <c r="W1519" t="n">
        <v>4</v>
      </c>
      <c r="X1519" t="n">
        <v>1999.362647485959</v>
      </c>
      <c r="Y1519" t="b">
        <v>0</v>
      </c>
      <c r="Z1519" t="n">
        <v>1999.362647485959</v>
      </c>
      <c r="AA1519" t="b">
        <v>0</v>
      </c>
      <c r="AB1519" t="n">
        <v>94.14441466244045</v>
      </c>
      <c r="AC1519" t="n">
        <v>22.09784370002144</v>
      </c>
      <c r="AD1519" t="b">
        <v>0</v>
      </c>
      <c r="AE1519" t="n">
        <v>0</v>
      </c>
      <c r="AF1519" t="n">
        <v>0</v>
      </c>
      <c r="AG1519" t="n">
        <v>0.9481918081996238</v>
      </c>
      <c r="AH1519" t="n">
        <v>47.75375683057077</v>
      </c>
      <c r="AI1519" t="n">
        <v>111.3098266114188</v>
      </c>
      <c r="AJ1519" t="n">
        <v>23.30524637412724</v>
      </c>
      <c r="AK1519" t="n">
        <v>5.766760846351005</v>
      </c>
      <c r="AL1519" t="n">
        <v>23.30524637412724</v>
      </c>
      <c r="AM1519" t="n">
        <v>0</v>
      </c>
      <c r="AN1519" t="n">
        <v>0</v>
      </c>
      <c r="AO1519" t="n">
        <v>23.31088516447286</v>
      </c>
      <c r="AP1519" t="n">
        <v>0</v>
      </c>
      <c r="AQ1519" t="n">
        <v>4.851661117329434</v>
      </c>
      <c r="AR1519" t="n">
        <v>1</v>
      </c>
      <c r="AS1519" t="n">
        <v>0</v>
      </c>
      <c r="AT1519" t="n">
        <v>0</v>
      </c>
      <c r="AU1519" t="n">
        <v>0</v>
      </c>
      <c r="AV1519" t="n">
        <v>4.860489990459937</v>
      </c>
      <c r="AW1519" t="n">
        <v>1.528055538001552</v>
      </c>
    </row>
    <row r="1520" spans="1:49">
      <c r="A1520" t="n">
        <v>0</v>
      </c>
      <c r="B1520" t="n">
        <v>-21.42638506</v>
      </c>
      <c r="C1520" t="n">
        <v>58.90807238</v>
      </c>
      <c r="D1520" t="n">
        <v>93.602268545</v>
      </c>
      <c r="E1520" t="n">
        <v>1804.802524</v>
      </c>
      <c r="F1520" t="n">
        <v>1517</v>
      </c>
      <c r="G1520" t="n">
        <v>70.7</v>
      </c>
      <c r="H1520" t="n">
        <v>0.3701967154908807</v>
      </c>
      <c r="I1520" t="n">
        <v>-0</v>
      </c>
      <c r="J1520" t="n">
        <v>0</v>
      </c>
      <c r="K1520" t="n">
        <v>0</v>
      </c>
      <c r="L1520" t="n">
        <v>0.2222598290833362</v>
      </c>
      <c r="M1520" t="n">
        <v>0</v>
      </c>
      <c r="N1520" t="n">
        <v>89.43947610566426</v>
      </c>
      <c r="O1520" t="n">
        <v>18.48673645147815</v>
      </c>
      <c r="P1520" t="b">
        <v>1</v>
      </c>
      <c r="Q1520" t="n">
        <v>0</v>
      </c>
      <c r="R1520" t="b">
        <v>0</v>
      </c>
      <c r="S1520" t="n">
        <v>18.48673645147815</v>
      </c>
      <c r="T1520" t="n">
        <v>580.6348956004465</v>
      </c>
      <c r="U1520" t="n">
        <v>2290.024028248161</v>
      </c>
      <c r="V1520" t="n">
        <v>304.038442420574</v>
      </c>
      <c r="W1520" t="n">
        <v>4</v>
      </c>
      <c r="X1520" t="n">
        <v>2042.70143319736</v>
      </c>
      <c r="Y1520" t="b">
        <v>0</v>
      </c>
      <c r="Z1520" t="n">
        <v>2042.70143319736</v>
      </c>
      <c r="AA1520" t="b">
        <v>0</v>
      </c>
      <c r="AB1520" t="n">
        <v>77.08885456911105</v>
      </c>
      <c r="AC1520" t="n">
        <v>18.48673645147815</v>
      </c>
      <c r="AD1520" t="b">
        <v>0</v>
      </c>
      <c r="AE1520" t="n">
        <v>0</v>
      </c>
      <c r="AF1520" t="n">
        <v>0</v>
      </c>
      <c r="AG1520" t="n">
        <v>0.9439661034653939</v>
      </c>
      <c r="AH1520" t="n">
        <v>47.79291552113146</v>
      </c>
      <c r="AI1520" t="n">
        <v>91.55252755743197</v>
      </c>
      <c r="AJ1520" t="n">
        <v>19.5841104713522</v>
      </c>
      <c r="AK1520" t="n">
        <v>5.130044856634825</v>
      </c>
      <c r="AL1520" t="n">
        <v>19.5841104713522</v>
      </c>
      <c r="AM1520" t="n">
        <v>0</v>
      </c>
      <c r="AN1520" t="n">
        <v>0</v>
      </c>
      <c r="AO1520" t="n">
        <v>19.59197622167577</v>
      </c>
      <c r="AP1520" t="n">
        <v>0</v>
      </c>
      <c r="AQ1520" t="n">
        <v>4.110268807602709</v>
      </c>
      <c r="AR1520" t="n">
        <v>1</v>
      </c>
      <c r="AS1520" t="n">
        <v>0</v>
      </c>
      <c r="AT1520" t="n">
        <v>0</v>
      </c>
      <c r="AU1520" t="n">
        <v>0</v>
      </c>
      <c r="AV1520" t="n">
        <v>4.11914250508821</v>
      </c>
      <c r="AW1520" t="n">
        <v>1.294988474222125</v>
      </c>
    </row>
    <row r="1521" spans="1:49">
      <c r="A1521" t="n">
        <v>0</v>
      </c>
      <c r="B1521" t="n">
        <v>-21.42638506</v>
      </c>
      <c r="C1521" t="n">
        <v>59.07459002500001</v>
      </c>
      <c r="D1521" t="n">
        <v>93.86685757000001</v>
      </c>
      <c r="E1521" t="n">
        <v>1872.957359</v>
      </c>
      <c r="F1521" t="n">
        <v>1518</v>
      </c>
      <c r="G1521" t="n">
        <v>71.90000000000001</v>
      </c>
      <c r="H1521" t="n">
        <v>0.2725749326799605</v>
      </c>
      <c r="I1521" t="n">
        <v>-0</v>
      </c>
      <c r="J1521" t="n">
        <v>0</v>
      </c>
      <c r="K1521" t="n">
        <v>0</v>
      </c>
      <c r="L1521" t="n">
        <v>0.2393659799791673</v>
      </c>
      <c r="M1521" t="n">
        <v>0</v>
      </c>
      <c r="N1521" t="n">
        <v>89.43203638862953</v>
      </c>
      <c r="O1521" t="n">
        <v>15.59467609627409</v>
      </c>
      <c r="P1521" t="b">
        <v>1</v>
      </c>
      <c r="Q1521" t="n">
        <v>0</v>
      </c>
      <c r="R1521" t="b">
        <v>0</v>
      </c>
      <c r="S1521" t="n">
        <v>15.59467609627409</v>
      </c>
      <c r="T1521" t="n">
        <v>590.490084776126</v>
      </c>
      <c r="U1521" t="n">
        <v>2328.892894357041</v>
      </c>
      <c r="V1521" t="n">
        <v>252.1942214403182</v>
      </c>
      <c r="W1521" t="n">
        <v>4</v>
      </c>
      <c r="X1521" t="n">
        <v>2077.372461766481</v>
      </c>
      <c r="Y1521" t="b">
        <v>0</v>
      </c>
      <c r="Z1521" t="n">
        <v>2077.372461766481</v>
      </c>
      <c r="AA1521" t="b">
        <v>0</v>
      </c>
      <c r="AB1521" t="n">
        <v>63.94376811367096</v>
      </c>
      <c r="AC1521" t="n">
        <v>15.59467609627409</v>
      </c>
      <c r="AD1521" t="b">
        <v>0</v>
      </c>
      <c r="AE1521" t="n">
        <v>0</v>
      </c>
      <c r="AF1521" t="n">
        <v>0</v>
      </c>
      <c r="AG1521" t="n">
        <v>0.939208558297646</v>
      </c>
      <c r="AH1521" t="n">
        <v>47.82834713238453</v>
      </c>
      <c r="AI1521" t="n">
        <v>76.32579373253343</v>
      </c>
      <c r="AJ1521" t="n">
        <v>16.60406089627216</v>
      </c>
      <c r="AK1521" t="n">
        <v>4.639955040077211</v>
      </c>
      <c r="AL1521" t="n">
        <v>16.60406089627216</v>
      </c>
      <c r="AM1521" t="n">
        <v>0</v>
      </c>
      <c r="AN1521" t="n">
        <v>0</v>
      </c>
      <c r="AO1521" t="n">
        <v>16.61313319643832</v>
      </c>
      <c r="AP1521" t="n">
        <v>0</v>
      </c>
      <c r="AQ1521" t="n">
        <v>3.541535347003528</v>
      </c>
      <c r="AR1521" t="n">
        <v>1</v>
      </c>
      <c r="AS1521" t="n">
        <v>0</v>
      </c>
      <c r="AT1521" t="n">
        <v>0</v>
      </c>
      <c r="AU1521" t="n">
        <v>0</v>
      </c>
      <c r="AV1521" t="n">
        <v>3.550762561199243</v>
      </c>
      <c r="AW1521" t="n">
        <v>1.116299469069712</v>
      </c>
    </row>
    <row r="1522" spans="1:49">
      <c r="A1522" t="n">
        <v>0</v>
      </c>
      <c r="B1522" t="n">
        <v>-21.42638506</v>
      </c>
      <c r="C1522" t="n">
        <v>59.253482975</v>
      </c>
      <c r="D1522" t="n">
        <v>94.151110395</v>
      </c>
      <c r="E1522" t="n">
        <v>1942.3933155</v>
      </c>
      <c r="F1522" t="n">
        <v>1519</v>
      </c>
      <c r="G1522" t="n">
        <v>72.7</v>
      </c>
      <c r="H1522" t="n">
        <v>0.2061702204559417</v>
      </c>
      <c r="I1522" t="n">
        <v>-0</v>
      </c>
      <c r="J1522" t="n">
        <v>0</v>
      </c>
      <c r="K1522" t="n">
        <v>0</v>
      </c>
      <c r="L1522" t="n">
        <v>0.2436476185624999</v>
      </c>
      <c r="M1522" t="n">
        <v>0</v>
      </c>
      <c r="N1522" t="n">
        <v>89.4245966715948</v>
      </c>
      <c r="O1522" t="n">
        <v>13.56272016519479</v>
      </c>
      <c r="P1522" t="b">
        <v>1</v>
      </c>
      <c r="Q1522" t="n">
        <v>0</v>
      </c>
      <c r="R1522" t="b">
        <v>0</v>
      </c>
      <c r="S1522" t="n">
        <v>13.56272016519479</v>
      </c>
      <c r="T1522" t="n">
        <v>597.0602108932455</v>
      </c>
      <c r="U1522" t="n">
        <v>2354.80547176296</v>
      </c>
      <c r="V1522" t="n">
        <v>216.9202284808256</v>
      </c>
      <c r="W1522" t="n">
        <v>4</v>
      </c>
      <c r="X1522" t="n">
        <v>2100.48648081256</v>
      </c>
      <c r="Y1522" t="b">
        <v>0</v>
      </c>
      <c r="Z1522" t="n">
        <v>2100.48648081256</v>
      </c>
      <c r="AA1522" t="b">
        <v>0</v>
      </c>
      <c r="AB1522" t="n">
        <v>55.0000579312438</v>
      </c>
      <c r="AC1522" t="n">
        <v>13.56272016519479</v>
      </c>
      <c r="AD1522" t="b">
        <v>0</v>
      </c>
      <c r="AE1522" t="n">
        <v>0</v>
      </c>
      <c r="AF1522" t="n">
        <v>0</v>
      </c>
      <c r="AG1522" t="n">
        <v>0.9347204605411695</v>
      </c>
      <c r="AH1522" t="n">
        <v>47.86077352452273</v>
      </c>
      <c r="AI1522" t="n">
        <v>65.96545210399505</v>
      </c>
      <c r="AJ1522" t="n">
        <v>14.50992113443464</v>
      </c>
      <c r="AK1522" t="n">
        <v>4.306194333542336</v>
      </c>
      <c r="AL1522" t="n">
        <v>14.50992113443464</v>
      </c>
      <c r="AM1522" t="n">
        <v>0</v>
      </c>
      <c r="AN1522" t="n">
        <v>0</v>
      </c>
      <c r="AO1522" t="n">
        <v>14.51295986692777</v>
      </c>
      <c r="AP1522" t="n">
        <v>0</v>
      </c>
      <c r="AQ1522" t="n">
        <v>3.156480526836127</v>
      </c>
      <c r="AR1522" t="n">
        <v>1</v>
      </c>
      <c r="AS1522" t="n">
        <v>0</v>
      </c>
      <c r="AT1522" t="n">
        <v>0</v>
      </c>
      <c r="AU1522" t="n">
        <v>0</v>
      </c>
      <c r="AV1522" t="n">
        <v>3.166067642394659</v>
      </c>
      <c r="AW1522" t="n">
        <v>0.9953579174413388</v>
      </c>
    </row>
    <row r="1523" spans="1:49">
      <c r="A1523" t="n">
        <v>0</v>
      </c>
      <c r="B1523" t="n">
        <v>-21.42638506</v>
      </c>
      <c r="C1523" t="n">
        <v>59.40635937</v>
      </c>
      <c r="D1523" t="n">
        <v>94.39402409</v>
      </c>
      <c r="E1523" t="n">
        <v>1793.3273255</v>
      </c>
      <c r="F1523" t="n">
        <v>1520</v>
      </c>
      <c r="G1523" t="n">
        <v>73.40000000000001</v>
      </c>
      <c r="H1523" t="n">
        <v>0.152744185496255</v>
      </c>
      <c r="I1523" t="n">
        <v>-0</v>
      </c>
      <c r="J1523" t="n">
        <v>0</v>
      </c>
      <c r="K1523" t="n">
        <v>0</v>
      </c>
      <c r="L1523" t="n">
        <v>0.2346007635624986</v>
      </c>
      <c r="M1523" t="n">
        <v>0</v>
      </c>
      <c r="N1523" t="n">
        <v>89.41715695456007</v>
      </c>
      <c r="O1523" t="n">
        <v>11.90767684264861</v>
      </c>
      <c r="P1523" t="b">
        <v>1</v>
      </c>
      <c r="Q1523" t="n">
        <v>0</v>
      </c>
      <c r="R1523" t="b">
        <v>0</v>
      </c>
      <c r="S1523" t="n">
        <v>11.90767684264861</v>
      </c>
      <c r="T1523" t="n">
        <v>602.8090712457252</v>
      </c>
      <c r="U1523" t="n">
        <v>2377.47897699314</v>
      </c>
      <c r="V1523" t="n">
        <v>188.6334218227999</v>
      </c>
      <c r="W1523" t="n">
        <v>4</v>
      </c>
      <c r="X1523" t="n">
        <v>2120.711247477881</v>
      </c>
      <c r="Y1523" t="b">
        <v>0</v>
      </c>
      <c r="Z1523" t="n">
        <v>2120.711247477881</v>
      </c>
      <c r="AA1523" t="b">
        <v>0</v>
      </c>
      <c r="AB1523" t="n">
        <v>47.82794670963487</v>
      </c>
      <c r="AC1523" t="n">
        <v>11.90767684264861</v>
      </c>
      <c r="AD1523" t="b">
        <v>0</v>
      </c>
      <c r="AE1523" t="n">
        <v>0</v>
      </c>
      <c r="AF1523" t="n">
        <v>0</v>
      </c>
      <c r="AG1523" t="n">
        <v>0.9299442441677684</v>
      </c>
      <c r="AH1523" t="n">
        <v>47.89105686027294</v>
      </c>
      <c r="AI1523" t="n">
        <v>57.65805280739225</v>
      </c>
      <c r="AJ1523" t="n">
        <v>12.80472126939728</v>
      </c>
      <c r="AK1523" t="n">
        <v>4.039278469236578</v>
      </c>
      <c r="AL1523" t="n">
        <v>12.80472126939728</v>
      </c>
      <c r="AM1523" t="n">
        <v>0</v>
      </c>
      <c r="AN1523" t="n">
        <v>0</v>
      </c>
      <c r="AO1523" t="n">
        <v>12.86566966838573</v>
      </c>
      <c r="AP1523" t="n">
        <v>0</v>
      </c>
      <c r="AQ1523" t="n">
        <v>2.850168555099509</v>
      </c>
      <c r="AR1523" t="n">
        <v>1</v>
      </c>
      <c r="AS1523" t="n">
        <v>0</v>
      </c>
      <c r="AT1523" t="n">
        <v>0</v>
      </c>
      <c r="AU1523" t="n">
        <v>0</v>
      </c>
      <c r="AV1523" t="n">
        <v>2.861225346311906</v>
      </c>
      <c r="AW1523" t="n">
        <v>0.8995206747640258</v>
      </c>
    </row>
    <row r="1524" spans="1:49">
      <c r="A1524" t="n">
        <v>0</v>
      </c>
      <c r="B1524" t="n">
        <v>-21.42638506</v>
      </c>
      <c r="C1524" t="n">
        <v>59.53160502</v>
      </c>
      <c r="D1524" t="n">
        <v>94.59303377500001</v>
      </c>
      <c r="E1524" t="n">
        <v>1585.768291</v>
      </c>
      <c r="F1524" t="n">
        <v>1521</v>
      </c>
      <c r="G1524" t="n">
        <v>73.8</v>
      </c>
      <c r="H1524" t="n">
        <v>0.09951970422570788</v>
      </c>
      <c r="I1524" t="n">
        <v>-0</v>
      </c>
      <c r="J1524" t="n">
        <v>0</v>
      </c>
      <c r="K1524" t="n">
        <v>0</v>
      </c>
      <c r="L1524" t="n">
        <v>0.2132783577916691</v>
      </c>
      <c r="M1524" t="n">
        <v>0</v>
      </c>
      <c r="N1524" t="n">
        <v>89.40971723752534</v>
      </c>
      <c r="O1524" t="n">
        <v>10.15621454039761</v>
      </c>
      <c r="P1524" t="b">
        <v>1</v>
      </c>
      <c r="Q1524" t="n">
        <v>0</v>
      </c>
      <c r="R1524" t="b">
        <v>0</v>
      </c>
      <c r="S1524" t="n">
        <v>10.15621454039761</v>
      </c>
      <c r="T1524" t="n">
        <v>606.094134304285</v>
      </c>
      <c r="U1524" t="n">
        <v>2390.4352656961</v>
      </c>
      <c r="V1524" t="n">
        <v>160.0159106368669</v>
      </c>
      <c r="W1524" t="n">
        <v>5</v>
      </c>
      <c r="X1524" t="n">
        <v>1611.153369079172</v>
      </c>
      <c r="Y1524" t="b">
        <v>1</v>
      </c>
      <c r="Z1524" t="n">
        <v>1611.153369079172</v>
      </c>
      <c r="AA1524" t="b">
        <v>0</v>
      </c>
      <c r="AB1524" t="n">
        <v>40.57198545559505</v>
      </c>
      <c r="AC1524" t="n">
        <v>10.15621454039761</v>
      </c>
      <c r="AD1524" t="b">
        <v>0</v>
      </c>
      <c r="AE1524" t="n">
        <v>0</v>
      </c>
      <c r="AF1524" t="n">
        <v>-25.38507807917154</v>
      </c>
      <c r="AG1524" t="n">
        <v>0.9370839373584878</v>
      </c>
      <c r="AH1524" t="n">
        <v>47.91959007413814</v>
      </c>
      <c r="AI1524" t="n">
        <v>64.23738762162264</v>
      </c>
      <c r="AJ1524" t="n">
        <v>10.83810546259772</v>
      </c>
      <c r="AK1524" t="n">
        <v>4.041563503529105</v>
      </c>
      <c r="AL1524" t="n">
        <v>10.66734198428555</v>
      </c>
      <c r="AM1524" t="n">
        <v>0</v>
      </c>
      <c r="AN1524" t="n">
        <v>0</v>
      </c>
      <c r="AO1524" t="n">
        <v>10.69047892029885</v>
      </c>
      <c r="AP1524" t="n">
        <v>0</v>
      </c>
      <c r="AQ1524" t="n">
        <v>2.441689715497982</v>
      </c>
      <c r="AR1524" t="n">
        <v>1</v>
      </c>
      <c r="AS1524" t="n">
        <v>0</v>
      </c>
      <c r="AT1524" t="n">
        <v>0</v>
      </c>
      <c r="AU1524" t="n">
        <v>0</v>
      </c>
      <c r="AV1524" t="n">
        <v>2.454083097836823</v>
      </c>
      <c r="AW1524" t="n">
        <v>0.7715220637684537</v>
      </c>
    </row>
    <row r="1525" spans="1:49">
      <c r="A1525" t="n">
        <v>0</v>
      </c>
      <c r="B1525" t="n">
        <v>-21.42638506</v>
      </c>
      <c r="C1525" t="n">
        <v>59.6466634</v>
      </c>
      <c r="D1525" t="n">
        <v>94.77585634</v>
      </c>
      <c r="E1525" t="n">
        <v>1573.6002445</v>
      </c>
      <c r="F1525" t="n">
        <v>1522</v>
      </c>
      <c r="G1525" t="n">
        <v>74.09999999999999</v>
      </c>
      <c r="H1525" t="n">
        <v>0.03251033093425093</v>
      </c>
      <c r="I1525" t="n">
        <v>-0</v>
      </c>
      <c r="J1525" t="n">
        <v>0</v>
      </c>
      <c r="K1525" t="n">
        <v>0</v>
      </c>
      <c r="L1525" t="n">
        <v>0.1802304782291623</v>
      </c>
      <c r="M1525" t="n">
        <v>0</v>
      </c>
      <c r="N1525" t="n">
        <v>89.40227752049061</v>
      </c>
      <c r="O1525" t="n">
        <v>7.88214391627263</v>
      </c>
      <c r="P1525" t="b">
        <v>1</v>
      </c>
      <c r="Q1525" t="n">
        <v>0</v>
      </c>
      <c r="R1525" t="b">
        <v>0</v>
      </c>
      <c r="S1525" t="n">
        <v>7.88214391627263</v>
      </c>
      <c r="T1525" t="n">
        <v>608.5579315982048</v>
      </c>
      <c r="U1525" t="n">
        <v>2400.15248222332</v>
      </c>
      <c r="V1525" t="n">
        <v>123.6840834339592</v>
      </c>
      <c r="W1525" t="n">
        <v>5</v>
      </c>
      <c r="X1525" t="n">
        <v>1617.702773018518</v>
      </c>
      <c r="Y1525" t="b">
        <v>0</v>
      </c>
      <c r="Z1525" t="n">
        <v>1617.702773018518</v>
      </c>
      <c r="AA1525" t="b">
        <v>0</v>
      </c>
      <c r="AB1525" t="n">
        <v>31.36006172260628</v>
      </c>
      <c r="AC1525" t="n">
        <v>7.88214391627263</v>
      </c>
      <c r="AD1525" t="b">
        <v>0</v>
      </c>
      <c r="AE1525" t="n">
        <v>0</v>
      </c>
      <c r="AF1525" t="n">
        <v>0</v>
      </c>
      <c r="AG1525" t="n">
        <v>0.9286124643214545</v>
      </c>
      <c r="AH1525" t="n">
        <v>47.94144620242028</v>
      </c>
      <c r="AI1525" t="n">
        <v>50.10516579867903</v>
      </c>
      <c r="AJ1525" t="n">
        <v>8.488087570558493</v>
      </c>
      <c r="AK1525" t="n">
        <v>3.576884311132631</v>
      </c>
      <c r="AL1525" t="n">
        <v>8.488087570558493</v>
      </c>
      <c r="AM1525" t="n">
        <v>0</v>
      </c>
      <c r="AN1525" t="n">
        <v>0</v>
      </c>
      <c r="AO1525" t="n">
        <v>8.488125260643219</v>
      </c>
      <c r="AP1525" t="n">
        <v>0</v>
      </c>
      <c r="AQ1525" t="n">
        <v>2.028835396989094</v>
      </c>
      <c r="AR1525" t="n">
        <v>1</v>
      </c>
      <c r="AS1525" t="n">
        <v>0</v>
      </c>
      <c r="AT1525" t="n">
        <v>0</v>
      </c>
      <c r="AU1525" t="n">
        <v>0</v>
      </c>
      <c r="AV1525" t="n">
        <v>2.04182693994278</v>
      </c>
      <c r="AW1525" t="n">
        <v>0.6419157264687807</v>
      </c>
    </row>
    <row r="1526" spans="1:49">
      <c r="A1526" t="n">
        <v>0</v>
      </c>
      <c r="B1526" t="n">
        <v>-21.42638506</v>
      </c>
      <c r="C1526" t="n">
        <v>59.738005845</v>
      </c>
      <c r="D1526" t="n">
        <v>94.92099536500001</v>
      </c>
      <c r="E1526" t="n">
        <v>1594.6366695</v>
      </c>
      <c r="F1526" t="n">
        <v>1523</v>
      </c>
      <c r="G1526" t="n">
        <v>74</v>
      </c>
      <c r="H1526" t="n">
        <v>-0.06289436129605974</v>
      </c>
      <c r="I1526" t="n">
        <v>-0</v>
      </c>
      <c r="J1526" t="n">
        <v>0</v>
      </c>
      <c r="K1526" t="n">
        <v>0</v>
      </c>
      <c r="L1526" t="n">
        <v>0.1384432011458331</v>
      </c>
      <c r="M1526" t="n">
        <v>0</v>
      </c>
      <c r="N1526" t="n">
        <v>89.39483780345589</v>
      </c>
      <c r="O1526" t="n">
        <v>4.5290494000899</v>
      </c>
      <c r="P1526" t="b">
        <v>1</v>
      </c>
      <c r="Q1526" t="n">
        <v>0</v>
      </c>
      <c r="R1526" t="b">
        <v>0</v>
      </c>
      <c r="S1526" t="n">
        <v>4.5290494000899</v>
      </c>
      <c r="T1526" t="n">
        <v>607.7366658335649</v>
      </c>
      <c r="U1526" t="n">
        <v>2396.91341004758</v>
      </c>
      <c r="V1526" t="n">
        <v>71.16443420865727</v>
      </c>
      <c r="W1526" t="n">
        <v>5</v>
      </c>
      <c r="X1526" t="n">
        <v>1615.519638372069</v>
      </c>
      <c r="Y1526" t="b">
        <v>0</v>
      </c>
      <c r="Z1526" t="n">
        <v>1615.519638372069</v>
      </c>
      <c r="AA1526" t="b">
        <v>0</v>
      </c>
      <c r="AB1526" t="n">
        <v>18.04372064114028</v>
      </c>
      <c r="AC1526" t="n">
        <v>4.5290494000899</v>
      </c>
      <c r="AD1526" t="b">
        <v>0</v>
      </c>
      <c r="AE1526" t="n">
        <v>0</v>
      </c>
      <c r="AF1526" t="n">
        <v>0</v>
      </c>
      <c r="AG1526" t="n">
        <v>0.9022423647228125</v>
      </c>
      <c r="AH1526" t="n">
        <v>47.96069247263535</v>
      </c>
      <c r="AI1526" t="n">
        <v>29.67173779555342</v>
      </c>
      <c r="AJ1526" t="n">
        <v>5.019770271462833</v>
      </c>
      <c r="AK1526" t="n">
        <v>2.90063892145805</v>
      </c>
      <c r="AL1526" t="n">
        <v>5.019770271462833</v>
      </c>
      <c r="AM1526" t="n">
        <v>0</v>
      </c>
      <c r="AN1526" t="n">
        <v>0</v>
      </c>
      <c r="AO1526" t="n">
        <v>5.020393196606174</v>
      </c>
      <c r="AP1526" t="n">
        <v>0</v>
      </c>
      <c r="AQ1526" t="n">
        <v>1.395006201182986</v>
      </c>
      <c r="AR1526" t="n">
        <v>1</v>
      </c>
      <c r="AS1526" t="n">
        <v>0</v>
      </c>
      <c r="AT1526" t="n">
        <v>0</v>
      </c>
      <c r="AU1526" t="n">
        <v>0</v>
      </c>
      <c r="AV1526" t="n">
        <v>1.409106410382507</v>
      </c>
      <c r="AW1526" t="n">
        <v>0.4429991334710528</v>
      </c>
    </row>
    <row r="1527" spans="1:49">
      <c r="A1527" t="n">
        <v>0</v>
      </c>
      <c r="B1527" t="n">
        <v>-21.42638506</v>
      </c>
      <c r="C1527" t="n">
        <v>59.80745754</v>
      </c>
      <c r="D1527" t="n">
        <v>95.03135098</v>
      </c>
      <c r="E1527" t="n">
        <v>1609.653841</v>
      </c>
      <c r="F1527" t="n">
        <v>1524</v>
      </c>
      <c r="G1527" t="n">
        <v>73.59999999999999</v>
      </c>
      <c r="H1527" t="n">
        <v>-0.1975995524166816</v>
      </c>
      <c r="I1527" t="n">
        <v>-0</v>
      </c>
      <c r="J1527" t="n">
        <v>0</v>
      </c>
      <c r="K1527" t="n">
        <v>0</v>
      </c>
      <c r="L1527" t="n">
        <v>0.09733538760416988</v>
      </c>
      <c r="M1527" t="n">
        <v>0</v>
      </c>
      <c r="N1527" t="n">
        <v>89.38739808642116</v>
      </c>
      <c r="O1527" t="n">
        <v>-0.213776158435075</v>
      </c>
      <c r="P1527" t="b">
        <v>1</v>
      </c>
      <c r="Q1527" t="n">
        <v>0</v>
      </c>
      <c r="R1527" t="b">
        <v>0</v>
      </c>
      <c r="S1527" t="n">
        <v>-0.213776158435075</v>
      </c>
      <c r="T1527" t="n">
        <v>604.4516027750051</v>
      </c>
      <c r="U1527" t="n">
        <v>2383.95712134462</v>
      </c>
      <c r="V1527" t="n">
        <v>-3.377295933100827</v>
      </c>
      <c r="W1527" t="n">
        <v>5</v>
      </c>
      <c r="X1527" t="n">
        <v>1606.787099786274</v>
      </c>
      <c r="Y1527" t="b">
        <v>0</v>
      </c>
      <c r="Z1527" t="n">
        <v>1606.787099786274</v>
      </c>
      <c r="AA1527" t="b">
        <v>0</v>
      </c>
      <c r="AB1527" t="n">
        <v>-0.8563123562628873</v>
      </c>
      <c r="AC1527" t="n">
        <v>-0.213776158435075</v>
      </c>
      <c r="AD1527" t="b">
        <v>0</v>
      </c>
      <c r="AE1527" t="n">
        <v>0</v>
      </c>
      <c r="AF1527" t="n">
        <v>0</v>
      </c>
      <c r="AG1527" t="n">
        <v>0</v>
      </c>
      <c r="AH1527" t="n">
        <v>47.97583636707967</v>
      </c>
      <c r="AI1527" t="n">
        <v>2.098730717106694</v>
      </c>
      <c r="AJ1527" t="n">
        <v>0.3531373658755011</v>
      </c>
      <c r="AK1527" t="n">
        <v>2.955043073369581</v>
      </c>
      <c r="AL1527" t="n">
        <v>0.3531373658755011</v>
      </c>
      <c r="AM1527" t="n">
        <v>0</v>
      </c>
      <c r="AN1527" t="n">
        <v>0</v>
      </c>
      <c r="AO1527" t="n">
        <v>0.3534406791129642</v>
      </c>
      <c r="AP1527" t="n">
        <v>0</v>
      </c>
      <c r="AQ1527" t="n">
        <v>0.5655225966494408</v>
      </c>
      <c r="AR1527" t="n">
        <v>1</v>
      </c>
      <c r="AS1527" t="n">
        <v>0</v>
      </c>
      <c r="AT1527" t="n">
        <v>0</v>
      </c>
      <c r="AU1527" t="n">
        <v>0</v>
      </c>
      <c r="AV1527" t="n">
        <v>0.5814630891214251</v>
      </c>
      <c r="AW1527" t="n">
        <v>0.1828021239050852</v>
      </c>
    </row>
    <row r="1528" spans="1:49">
      <c r="A1528" t="n">
        <v>-31.42491603</v>
      </c>
      <c r="B1528" t="n">
        <v>9.993721484999998</v>
      </c>
      <c r="C1528" t="n">
        <v>59.858965615</v>
      </c>
      <c r="D1528" t="n">
        <v>95.11319498500001</v>
      </c>
      <c r="E1528" t="n">
        <v>1619.794683</v>
      </c>
      <c r="F1528" t="n">
        <v>1525</v>
      </c>
      <c r="G1528" t="n">
        <v>72.5</v>
      </c>
      <c r="H1528" t="n">
        <v>-0.3967074290372032</v>
      </c>
      <c r="I1528" t="n">
        <v>0.6565809617969863</v>
      </c>
      <c r="J1528" t="n">
        <v>0</v>
      </c>
      <c r="K1528" t="n">
        <v>0</v>
      </c>
      <c r="L1528" t="n">
        <v>0.05667683106249494</v>
      </c>
      <c r="M1528" t="n">
        <v>0</v>
      </c>
      <c r="N1528" t="n">
        <v>89.38541324899494</v>
      </c>
      <c r="O1528" t="n">
        <v>-7.127120191016029</v>
      </c>
      <c r="P1528" t="b">
        <v>1</v>
      </c>
      <c r="Q1528" t="n">
        <v>0</v>
      </c>
      <c r="R1528" t="b">
        <v>0</v>
      </c>
      <c r="S1528" t="n">
        <v>-7.127120191016029</v>
      </c>
      <c r="T1528" t="n">
        <v>595.4176793639656</v>
      </c>
      <c r="U1528" t="n">
        <v>2348.32732741148</v>
      </c>
      <c r="V1528" t="n">
        <v>-114.304608115293</v>
      </c>
      <c r="W1528" t="n">
        <v>5</v>
      </c>
      <c r="X1528" t="n">
        <v>1582.772618675338</v>
      </c>
      <c r="Y1528" t="b">
        <v>0</v>
      </c>
      <c r="Z1528" t="n">
        <v>1582.772618675338</v>
      </c>
      <c r="AA1528" t="b">
        <v>0</v>
      </c>
      <c r="AB1528" t="n">
        <v>-28.98189860935421</v>
      </c>
      <c r="AC1528" t="n">
        <v>-7.127120191016029</v>
      </c>
      <c r="AD1528" t="b">
        <v>0</v>
      </c>
      <c r="AE1528" t="n">
        <v>0</v>
      </c>
      <c r="AF1528" t="n">
        <v>0</v>
      </c>
      <c r="AG1528" t="n">
        <v>0.890131524980489</v>
      </c>
      <c r="AH1528" t="n">
        <v>47.97583636707967</v>
      </c>
      <c r="AI1528" t="n">
        <v>-38.27552167058512</v>
      </c>
      <c r="AJ1528" t="n">
        <v>-6.344074364348332</v>
      </c>
      <c r="AK1528" t="n">
        <v>-9.293623061230914</v>
      </c>
      <c r="AL1528" t="n">
        <v>-6.344074364348332</v>
      </c>
      <c r="AM1528" t="n">
        <v>2</v>
      </c>
      <c r="AN1528" t="n">
        <v>2.820404851945532</v>
      </c>
      <c r="AO1528" t="n">
        <v>-2.866975525988034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</row>
    <row r="1529" spans="1:49">
      <c r="A1529" t="n">
        <v>-82.11026448</v>
      </c>
      <c r="B1529" t="n">
        <v>60.67131268999999</v>
      </c>
      <c r="C1529" t="n">
        <v>59.892062845</v>
      </c>
      <c r="D1529" t="n">
        <v>95.165784985</v>
      </c>
      <c r="E1529" t="n">
        <v>1625.011223</v>
      </c>
      <c r="F1529" t="n">
        <v>1526</v>
      </c>
      <c r="G1529" t="n">
        <v>70.8</v>
      </c>
      <c r="H1529" t="n">
        <v>-0.5489040647678429</v>
      </c>
      <c r="I1529" t="n">
        <v>1.715582513385743</v>
      </c>
      <c r="J1529" t="n">
        <v>0</v>
      </c>
      <c r="K1529" t="n">
        <v>0</v>
      </c>
      <c r="L1529" t="n">
        <v>0.01585448541666895</v>
      </c>
      <c r="M1529" t="n">
        <v>0</v>
      </c>
      <c r="N1529" t="n">
        <v>89.39768148409476</v>
      </c>
      <c r="O1529" t="n">
        <v>-12.197905339168</v>
      </c>
      <c r="P1529" t="b">
        <v>1</v>
      </c>
      <c r="Q1529" t="n">
        <v>0</v>
      </c>
      <c r="R1529" t="b">
        <v>0</v>
      </c>
      <c r="S1529" t="n">
        <v>-12.197905339168</v>
      </c>
      <c r="T1529" t="n">
        <v>581.4561613650865</v>
      </c>
      <c r="U1529" t="n">
        <v>2293.263100423901</v>
      </c>
      <c r="V1529" t="n">
        <v>-200.327081464358</v>
      </c>
      <c r="W1529" t="n">
        <v>5</v>
      </c>
      <c r="X1529" t="n">
        <v>1545.65932968571</v>
      </c>
      <c r="Y1529" t="b">
        <v>0</v>
      </c>
      <c r="Z1529" t="n">
        <v>1545.65932968571</v>
      </c>
      <c r="AA1529" t="b">
        <v>0</v>
      </c>
      <c r="AB1529" t="n">
        <v>-50.7928705538433</v>
      </c>
      <c r="AC1529" t="n">
        <v>-12.197905339168</v>
      </c>
      <c r="AD1529" t="b">
        <v>0</v>
      </c>
      <c r="AE1529" t="n">
        <v>0</v>
      </c>
      <c r="AF1529" t="n">
        <v>0</v>
      </c>
      <c r="AG1529" t="n">
        <v>0.9236068784963219</v>
      </c>
      <c r="AH1529" t="n">
        <v>48.00261984727874</v>
      </c>
      <c r="AI1529" t="n">
        <v>-69.60333029985603</v>
      </c>
      <c r="AJ1529" t="n">
        <v>-11.26606927450258</v>
      </c>
      <c r="AK1529" t="n">
        <v>-18.81045974601273</v>
      </c>
      <c r="AL1529" t="n">
        <v>-11.26606927450258</v>
      </c>
      <c r="AM1529" t="n">
        <v>2</v>
      </c>
      <c r="AN1529" t="n">
        <v>6.672645486208012</v>
      </c>
      <c r="AO1529" t="n">
        <v>-2.877832880873453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</row>
    <row r="1530" spans="1:49">
      <c r="A1530" t="n">
        <v>-101.3706969</v>
      </c>
      <c r="B1530" t="n">
        <v>79.92879735</v>
      </c>
      <c r="C1530" t="n">
        <v>59.9032868</v>
      </c>
      <c r="D1530" t="n">
        <v>95.18361934500001</v>
      </c>
      <c r="E1530" t="n">
        <v>1623.9798815</v>
      </c>
      <c r="F1530" t="n">
        <v>1527</v>
      </c>
      <c r="G1530" t="n">
        <v>68.59999999999999</v>
      </c>
      <c r="H1530" t="n">
        <v>-0.6576763118914464</v>
      </c>
      <c r="I1530" t="n">
        <v>2.118003103177513</v>
      </c>
      <c r="J1530" t="n">
        <v>0</v>
      </c>
      <c r="K1530" t="n">
        <v>0</v>
      </c>
      <c r="L1530" t="n">
        <v>-0.01740200541666481</v>
      </c>
      <c r="M1530" t="n">
        <v>0</v>
      </c>
      <c r="N1530" t="n">
        <v>89.42209122542116</v>
      </c>
      <c r="O1530" t="n">
        <v>-15.52589500494517</v>
      </c>
      <c r="P1530" t="b">
        <v>1</v>
      </c>
      <c r="Q1530" t="n">
        <v>0</v>
      </c>
      <c r="R1530" t="b">
        <v>0</v>
      </c>
      <c r="S1530" t="n">
        <v>-15.52589500494517</v>
      </c>
      <c r="T1530" t="n">
        <v>563.3883145430075</v>
      </c>
      <c r="U1530" t="n">
        <v>2222.003512557621</v>
      </c>
      <c r="V1530" t="n">
        <v>-263.1601904594519</v>
      </c>
      <c r="W1530" t="n">
        <v>5</v>
      </c>
      <c r="X1530" t="n">
        <v>1497.630367463837</v>
      </c>
      <c r="Y1530" t="b">
        <v>0</v>
      </c>
      <c r="Z1530" t="n">
        <v>1497.630367463837</v>
      </c>
      <c r="AA1530" t="b">
        <v>0</v>
      </c>
      <c r="AB1530" t="n">
        <v>-66.72418622197056</v>
      </c>
      <c r="AC1530" t="n">
        <v>-15.52589500494517</v>
      </c>
      <c r="AD1530" t="b">
        <v>0</v>
      </c>
      <c r="AE1530" t="n">
        <v>0</v>
      </c>
      <c r="AF1530" t="n">
        <v>0</v>
      </c>
      <c r="AG1530" t="n">
        <v>0.9344312558991378</v>
      </c>
      <c r="AH1530" t="n">
        <v>48.03449258312227</v>
      </c>
      <c r="AI1530" t="n">
        <v>-92.50617971846273</v>
      </c>
      <c r="AJ1530" t="n">
        <v>-14.50788156842906</v>
      </c>
      <c r="AK1530" t="n">
        <v>-25.78199349649218</v>
      </c>
      <c r="AL1530" t="n">
        <v>-14.50788156842906</v>
      </c>
      <c r="AM1530" t="n">
        <v>2</v>
      </c>
      <c r="AN1530" t="n">
        <v>9.514135262622514</v>
      </c>
      <c r="AO1530" t="n">
        <v>-2.875685075164448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</row>
    <row r="1531" spans="1:49">
      <c r="A1531" t="n">
        <v>-101.3706969</v>
      </c>
      <c r="B1531" t="n">
        <v>79.92879735</v>
      </c>
      <c r="C1531" t="n">
        <v>59.884632725</v>
      </c>
      <c r="D1531" t="n">
        <v>95.15397887</v>
      </c>
      <c r="E1531" t="n">
        <v>1613.9978245</v>
      </c>
      <c r="F1531" t="n">
        <v>1528</v>
      </c>
      <c r="G1531" t="n">
        <v>66.2</v>
      </c>
      <c r="H1531" t="n">
        <v>-0.6537240209996913</v>
      </c>
      <c r="I1531" t="n">
        <v>2.118003103177513</v>
      </c>
      <c r="J1531" t="n">
        <v>0</v>
      </c>
      <c r="K1531" t="n">
        <v>0</v>
      </c>
      <c r="L1531" t="n">
        <v>-0.04646737747916618</v>
      </c>
      <c r="M1531" t="n">
        <v>0</v>
      </c>
      <c r="N1531" t="n">
        <v>89.44984428005657</v>
      </c>
      <c r="O1531" t="n">
        <v>-15.0473464183806</v>
      </c>
      <c r="P1531" t="b">
        <v>1</v>
      </c>
      <c r="Q1531" t="n">
        <v>0</v>
      </c>
      <c r="R1531" t="b">
        <v>0</v>
      </c>
      <c r="S1531" t="n">
        <v>-15.0473464183806</v>
      </c>
      <c r="T1531" t="n">
        <v>543.6779361916487</v>
      </c>
      <c r="U1531" t="n">
        <v>2144.265780339862</v>
      </c>
      <c r="V1531" t="n">
        <v>-264.2953929317304</v>
      </c>
      <c r="W1531" t="n">
        <v>5</v>
      </c>
      <c r="X1531" t="n">
        <v>1445.235135949067</v>
      </c>
      <c r="Y1531" t="b">
        <v>0</v>
      </c>
      <c r="Z1531" t="n">
        <v>1445.235135949067</v>
      </c>
      <c r="AA1531" t="b">
        <v>0</v>
      </c>
      <c r="AB1531" t="n">
        <v>-67.01201646342048</v>
      </c>
      <c r="AC1531" t="n">
        <v>-15.0473464183806</v>
      </c>
      <c r="AD1531" t="b">
        <v>0</v>
      </c>
      <c r="AE1531" t="n">
        <v>0</v>
      </c>
      <c r="AF1531" t="n">
        <v>0</v>
      </c>
      <c r="AG1531" t="n">
        <v>0.9350745811848188</v>
      </c>
      <c r="AH1531" t="n">
        <v>48.06931294968415</v>
      </c>
      <c r="AI1531" t="n">
        <v>-92.96918876688883</v>
      </c>
      <c r="AJ1531" t="n">
        <v>-14.07039115011012</v>
      </c>
      <c r="AK1531" t="n">
        <v>-25.95717230346837</v>
      </c>
      <c r="AL1531" t="n">
        <v>-14.07039115011012</v>
      </c>
      <c r="AM1531" t="n">
        <v>2</v>
      </c>
      <c r="AN1531" t="n">
        <v>9.09691014938668</v>
      </c>
      <c r="AO1531" t="n">
        <v>-2.854928653170142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</row>
    <row r="1532" spans="1:49">
      <c r="A1532" t="n">
        <v>-101.3706969</v>
      </c>
      <c r="B1532" t="n">
        <v>79.92879735</v>
      </c>
      <c r="C1532" t="n">
        <v>59.83281788</v>
      </c>
      <c r="D1532" t="n">
        <v>95.071647415</v>
      </c>
      <c r="E1532" t="n">
        <v>1590.12561</v>
      </c>
      <c r="F1532" t="n">
        <v>1529</v>
      </c>
      <c r="G1532" t="n">
        <v>64</v>
      </c>
      <c r="H1532" t="n">
        <v>-0.5607609374431011</v>
      </c>
      <c r="I1532" t="n">
        <v>2.118003103177513</v>
      </c>
      <c r="J1532" t="n">
        <v>0</v>
      </c>
      <c r="K1532" t="n">
        <v>0</v>
      </c>
      <c r="L1532" t="n">
        <v>-0.07420081929166467</v>
      </c>
      <c r="M1532" t="n">
        <v>0</v>
      </c>
      <c r="N1532" t="n">
        <v>89.47759733469198</v>
      </c>
      <c r="O1532" t="n">
        <v>-11.8999611232809</v>
      </c>
      <c r="P1532" t="b">
        <v>1</v>
      </c>
      <c r="Q1532" t="n">
        <v>0</v>
      </c>
      <c r="R1532" t="b">
        <v>0</v>
      </c>
      <c r="S1532" t="n">
        <v>-11.8999611232809</v>
      </c>
      <c r="T1532" t="n">
        <v>525.6100893695697</v>
      </c>
      <c r="U1532" t="n">
        <v>2073.006192473583</v>
      </c>
      <c r="V1532" t="n">
        <v>-216.1987762803232</v>
      </c>
      <c r="W1532" t="n">
        <v>5</v>
      </c>
      <c r="X1532" t="n">
        <v>1397.206173727195</v>
      </c>
      <c r="Y1532" t="b">
        <v>0</v>
      </c>
      <c r="Z1532" t="n">
        <v>1397.206173727195</v>
      </c>
      <c r="AA1532" t="b">
        <v>0</v>
      </c>
      <c r="AB1532" t="n">
        <v>-54.81713394531522</v>
      </c>
      <c r="AC1532" t="n">
        <v>-11.8999611232809</v>
      </c>
      <c r="AD1532" t="b">
        <v>0</v>
      </c>
      <c r="AE1532" t="n">
        <v>0</v>
      </c>
      <c r="AF1532" t="n">
        <v>0</v>
      </c>
      <c r="AG1532" t="n">
        <v>0.9285313653793351</v>
      </c>
      <c r="AH1532" t="n">
        <v>48.10272895318226</v>
      </c>
      <c r="AI1532" t="n">
        <v>-75.5184395080496</v>
      </c>
      <c r="AJ1532" t="n">
        <v>-11.04948714976102</v>
      </c>
      <c r="AK1532" t="n">
        <v>-20.70130556273438</v>
      </c>
      <c r="AL1532" t="n">
        <v>-11.04948714976102</v>
      </c>
      <c r="AM1532" t="n">
        <v>2</v>
      </c>
      <c r="AN1532" t="n">
        <v>6.124081310827171</v>
      </c>
      <c r="AO1532" t="n">
        <v>-2.805519826848428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</row>
    <row r="1533" spans="1:49">
      <c r="A1533" t="n">
        <v>-101.3706969</v>
      </c>
      <c r="B1533" t="n">
        <v>79.92879735</v>
      </c>
      <c r="C1533" t="n">
        <v>59.76368237</v>
      </c>
      <c r="D1533" t="n">
        <v>94.961794205</v>
      </c>
      <c r="E1533" t="n">
        <v>1551.3154675</v>
      </c>
      <c r="F1533" t="n">
        <v>1530</v>
      </c>
      <c r="G1533" t="n">
        <v>62.2</v>
      </c>
      <c r="H1533" t="n">
        <v>-0.4365655625612437</v>
      </c>
      <c r="I1533" t="n">
        <v>2.118003103177513</v>
      </c>
      <c r="J1533" t="n">
        <v>0</v>
      </c>
      <c r="K1533" t="n">
        <v>0</v>
      </c>
      <c r="L1533" t="n">
        <v>-0.1008574704374999</v>
      </c>
      <c r="M1533" t="n">
        <v>0</v>
      </c>
      <c r="N1533" t="n">
        <v>89.50535038932739</v>
      </c>
      <c r="O1533" t="n">
        <v>-8.043106661830626</v>
      </c>
      <c r="P1533" t="b">
        <v>1</v>
      </c>
      <c r="Q1533" t="n">
        <v>0</v>
      </c>
      <c r="R1533" t="b">
        <v>0</v>
      </c>
      <c r="S1533" t="n">
        <v>-8.043106661830626</v>
      </c>
      <c r="T1533" t="n">
        <v>510.8273056060505</v>
      </c>
      <c r="U1533" t="n">
        <v>2014.702893310263</v>
      </c>
      <c r="V1533" t="n">
        <v>-150.3561186722751</v>
      </c>
      <c r="W1533" t="n">
        <v>5</v>
      </c>
      <c r="X1533" t="n">
        <v>1357.909750091118</v>
      </c>
      <c r="Y1533" t="b">
        <v>0</v>
      </c>
      <c r="Z1533" t="n">
        <v>1357.909750091118</v>
      </c>
      <c r="AA1533" t="b">
        <v>0</v>
      </c>
      <c r="AB1533" t="n">
        <v>-38.12274814205757</v>
      </c>
      <c r="AC1533" t="n">
        <v>-8.043106661830626</v>
      </c>
      <c r="AD1533" t="b">
        <v>0</v>
      </c>
      <c r="AE1533" t="n">
        <v>0</v>
      </c>
      <c r="AF1533" t="n">
        <v>0</v>
      </c>
      <c r="AG1533" t="n">
        <v>0.9123344288407501</v>
      </c>
      <c r="AH1533" t="n">
        <v>48.13181876128014</v>
      </c>
      <c r="AI1533" t="n">
        <v>-51.60340601190484</v>
      </c>
      <c r="AJ1533" t="n">
        <v>-7.338003122426477</v>
      </c>
      <c r="AK1533" t="n">
        <v>-13.48065786984726</v>
      </c>
      <c r="AL1533" t="n">
        <v>-7.338003122426477</v>
      </c>
      <c r="AM1533" t="n">
        <v>2</v>
      </c>
      <c r="AN1533" t="n">
        <v>2.490477744731632</v>
      </c>
      <c r="AO1533" t="n">
        <v>-2.725876801208891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</row>
    <row r="1534" spans="1:49">
      <c r="A1534" t="n">
        <v>-76.02802266499999</v>
      </c>
      <c r="B1534" t="n">
        <v>54.590001745</v>
      </c>
      <c r="C1534" t="n">
        <v>59.694351075</v>
      </c>
      <c r="D1534" t="n">
        <v>94.85162990500001</v>
      </c>
      <c r="E1534" t="n">
        <v>1502.9073085</v>
      </c>
      <c r="F1534" t="n">
        <v>1531</v>
      </c>
      <c r="G1534" t="n">
        <v>60.9</v>
      </c>
      <c r="H1534" t="n">
        <v>-0.2763101456452599</v>
      </c>
      <c r="I1534" t="n">
        <v>1.588502327174198</v>
      </c>
      <c r="J1534" t="n">
        <v>0</v>
      </c>
      <c r="K1534" t="n">
        <v>0</v>
      </c>
      <c r="L1534" t="n">
        <v>-0.1233559878958331</v>
      </c>
      <c r="M1534" t="n">
        <v>0</v>
      </c>
      <c r="N1534" t="n">
        <v>89.52870434750361</v>
      </c>
      <c r="O1534" t="n">
        <v>-3.353803937895516</v>
      </c>
      <c r="P1534" t="b">
        <v>1</v>
      </c>
      <c r="Q1534" t="n">
        <v>0</v>
      </c>
      <c r="R1534" t="b">
        <v>0</v>
      </c>
      <c r="S1534" t="n">
        <v>-3.353803937895516</v>
      </c>
      <c r="T1534" t="n">
        <v>500.1508506657311</v>
      </c>
      <c r="U1534" t="n">
        <v>1972.594955025643</v>
      </c>
      <c r="V1534" t="n">
        <v>-64.03361795746014</v>
      </c>
      <c r="W1534" t="n">
        <v>5</v>
      </c>
      <c r="X1534" t="n">
        <v>1329.528999687284</v>
      </c>
      <c r="Y1534" t="b">
        <v>0</v>
      </c>
      <c r="Z1534" t="n">
        <v>1329.528999687284</v>
      </c>
      <c r="AA1534" t="b">
        <v>0</v>
      </c>
      <c r="AB1534" t="n">
        <v>-16.2357043502688</v>
      </c>
      <c r="AC1534" t="n">
        <v>-3.353803937895516</v>
      </c>
      <c r="AD1534" t="b">
        <v>0</v>
      </c>
      <c r="AE1534" t="n">
        <v>0</v>
      </c>
      <c r="AF1534" t="n">
        <v>0</v>
      </c>
      <c r="AG1534" t="n">
        <v>0.8397119924546113</v>
      </c>
      <c r="AH1534" t="n">
        <v>48.1559362854949</v>
      </c>
      <c r="AI1534" t="n">
        <v>-20.22747128912198</v>
      </c>
      <c r="AJ1534" t="n">
        <v>-2.816229386992366</v>
      </c>
      <c r="AK1534" t="n">
        <v>-3.991766938853175</v>
      </c>
      <c r="AL1534" t="n">
        <v>-2.816229386992366</v>
      </c>
      <c r="AM1534" t="n">
        <v>2</v>
      </c>
      <c r="AN1534" t="n">
        <v>0</v>
      </c>
      <c r="AO1534" t="n">
        <v>-1.222926983698037</v>
      </c>
      <c r="AP1534" t="n">
        <v>0</v>
      </c>
      <c r="AQ1534" t="n">
        <v>0.2528877233373642</v>
      </c>
      <c r="AR1534" t="n">
        <v>1</v>
      </c>
      <c r="AS1534" t="n">
        <v>0</v>
      </c>
      <c r="AT1534" t="n">
        <v>0</v>
      </c>
      <c r="AU1534" t="n">
        <v>0</v>
      </c>
      <c r="AV1534" t="n">
        <v>0.2690102693100766</v>
      </c>
      <c r="AW1534" t="n">
        <v>0.08457226176895255</v>
      </c>
    </row>
    <row r="1535" spans="1:49">
      <c r="A1535" t="n">
        <v>-25.342674215</v>
      </c>
      <c r="B1535" t="n">
        <v>3.91241054</v>
      </c>
      <c r="C1535" t="n">
        <v>59.625410845</v>
      </c>
      <c r="D1535" t="n">
        <v>94.74208698999999</v>
      </c>
      <c r="E1535" t="n">
        <v>1451.2337555</v>
      </c>
      <c r="F1535" t="n">
        <v>1532</v>
      </c>
      <c r="G1535" t="n">
        <v>60.2</v>
      </c>
      <c r="H1535" t="n">
        <v>-0.1248605215243845</v>
      </c>
      <c r="I1535" t="n">
        <v>0.5295007755854418</v>
      </c>
      <c r="J1535" t="n">
        <v>0</v>
      </c>
      <c r="K1535" t="n">
        <v>0</v>
      </c>
      <c r="L1535" t="n">
        <v>-0.1353853519583346</v>
      </c>
      <c r="M1535" t="n">
        <v>0</v>
      </c>
      <c r="N1535" t="n">
        <v>89.53886101630309</v>
      </c>
      <c r="O1535" t="n">
        <v>0.9437083414812142</v>
      </c>
      <c r="P1535" t="b">
        <v>1</v>
      </c>
      <c r="Q1535" t="n">
        <v>0</v>
      </c>
      <c r="R1535" t="b">
        <v>0</v>
      </c>
      <c r="S1535" t="n">
        <v>0.9437083414812142</v>
      </c>
      <c r="T1535" t="n">
        <v>494.4019903132515</v>
      </c>
      <c r="U1535" t="n">
        <v>1949.921449795464</v>
      </c>
      <c r="V1535" t="n">
        <v>18.2275780025027</v>
      </c>
      <c r="W1535" t="n">
        <v>5</v>
      </c>
      <c r="X1535" t="n">
        <v>1314.247057162143</v>
      </c>
      <c r="Y1535" t="b">
        <v>0</v>
      </c>
      <c r="Z1535" t="n">
        <v>1314.247057162143</v>
      </c>
      <c r="AA1535" t="b">
        <v>0</v>
      </c>
      <c r="AB1535" t="n">
        <v>4.621596856618331</v>
      </c>
      <c r="AC1535" t="n">
        <v>0.9437083414812142</v>
      </c>
      <c r="AD1535" t="b">
        <v>0</v>
      </c>
      <c r="AE1535" t="n">
        <v>0</v>
      </c>
      <c r="AF1535" t="n">
        <v>0</v>
      </c>
      <c r="AG1535" t="n">
        <v>0.7667207157945057</v>
      </c>
      <c r="AH1535" t="n">
        <v>48.17432360951771</v>
      </c>
      <c r="AI1535" t="n">
        <v>8.94324163772211</v>
      </c>
      <c r="AJ1535" t="n">
        <v>1.230837151052202</v>
      </c>
      <c r="AK1535" t="n">
        <v>2.086273007724587</v>
      </c>
      <c r="AL1535" t="n">
        <v>1.230837151052202</v>
      </c>
      <c r="AM1535" t="n">
        <v>1</v>
      </c>
      <c r="AN1535" t="n">
        <v>0</v>
      </c>
      <c r="AO1535" t="n">
        <v>1.765090790370991</v>
      </c>
      <c r="AP1535" t="n">
        <v>0</v>
      </c>
      <c r="AQ1535" t="n">
        <v>0.7720555266759797</v>
      </c>
      <c r="AR1535" t="n">
        <v>1</v>
      </c>
      <c r="AS1535" t="n">
        <v>0</v>
      </c>
      <c r="AT1535" t="n">
        <v>0</v>
      </c>
      <c r="AU1535" t="n">
        <v>0</v>
      </c>
      <c r="AV1535" t="n">
        <v>0.786854667811831</v>
      </c>
      <c r="AW1535" t="n">
        <v>0.2473737493775733</v>
      </c>
    </row>
    <row r="1536" spans="1:49">
      <c r="A1536" t="n">
        <v>0</v>
      </c>
      <c r="B1536" t="n">
        <v>-21.42638506</v>
      </c>
      <c r="C1536" t="n">
        <v>59.556821445</v>
      </c>
      <c r="D1536" t="n">
        <v>94.63310153</v>
      </c>
      <c r="E1536" t="n">
        <v>1403.3190025</v>
      </c>
      <c r="F1536" t="n">
        <v>1533</v>
      </c>
      <c r="G1536" t="n">
        <v>60</v>
      </c>
      <c r="H1536" t="n">
        <v>0.02575223174279451</v>
      </c>
      <c r="I1536" t="n">
        <v>-0</v>
      </c>
      <c r="J1536" t="n">
        <v>0</v>
      </c>
      <c r="K1536" t="n">
        <v>0</v>
      </c>
      <c r="L1536" t="n">
        <v>-0.1282379752708307</v>
      </c>
      <c r="M1536" t="n">
        <v>0</v>
      </c>
      <c r="N1536" t="n">
        <v>89.5358203957267</v>
      </c>
      <c r="O1536" t="n">
        <v>5.193911964114655</v>
      </c>
      <c r="P1536" t="b">
        <v>1</v>
      </c>
      <c r="Q1536" t="n">
        <v>0</v>
      </c>
      <c r="R1536" t="b">
        <v>0</v>
      </c>
      <c r="S1536" t="n">
        <v>5.193911964114655</v>
      </c>
      <c r="T1536" t="n">
        <v>492.7594587839716</v>
      </c>
      <c r="U1536" t="n">
        <v>1943.443305443984</v>
      </c>
      <c r="V1536" t="n">
        <v>100.6539902993989</v>
      </c>
      <c r="W1536" t="n">
        <v>5</v>
      </c>
      <c r="X1536" t="n">
        <v>1309.880787869245</v>
      </c>
      <c r="Y1536" t="b">
        <v>0</v>
      </c>
      <c r="Z1536" t="n">
        <v>1309.880787869245</v>
      </c>
      <c r="AA1536" t="b">
        <v>0</v>
      </c>
      <c r="AB1536" t="n">
        <v>25.52078861546626</v>
      </c>
      <c r="AC1536" t="n">
        <v>5.193911964114655</v>
      </c>
      <c r="AD1536" t="b">
        <v>0</v>
      </c>
      <c r="AE1536" t="n">
        <v>0</v>
      </c>
      <c r="AF1536" t="n">
        <v>0</v>
      </c>
      <c r="AG1536" t="n">
        <v>0.9233899460219391</v>
      </c>
      <c r="AH1536" t="n">
        <v>48.18185358906177</v>
      </c>
      <c r="AI1536" t="n">
        <v>41.00615530786865</v>
      </c>
      <c r="AJ1536" t="n">
        <v>5.624830535019981</v>
      </c>
      <c r="AK1536" t="n">
        <v>3.141483771568566</v>
      </c>
      <c r="AL1536" t="n">
        <v>5.624830535019981</v>
      </c>
      <c r="AM1536" t="n">
        <v>0</v>
      </c>
      <c r="AN1536" t="n">
        <v>0</v>
      </c>
      <c r="AO1536" t="n">
        <v>5.62847687353822</v>
      </c>
      <c r="AP1536" t="n">
        <v>0</v>
      </c>
      <c r="AQ1536" t="n">
        <v>1.47586312236461</v>
      </c>
      <c r="AR1536" t="n">
        <v>1</v>
      </c>
      <c r="AS1536" t="n">
        <v>0</v>
      </c>
      <c r="AT1536" t="n">
        <v>0</v>
      </c>
      <c r="AU1536" t="n">
        <v>0</v>
      </c>
      <c r="AV1536" t="n">
        <v>1.489421736792106</v>
      </c>
      <c r="AW1536" t="n">
        <v>0.4682489086063734</v>
      </c>
    </row>
    <row r="1537" spans="1:49">
      <c r="A1537" t="n">
        <v>0</v>
      </c>
      <c r="B1537" t="n">
        <v>-21.42638506</v>
      </c>
      <c r="C1537" t="n">
        <v>59.488556815</v>
      </c>
      <c r="D1537" t="n">
        <v>94.524632115</v>
      </c>
      <c r="E1537" t="n">
        <v>1364.0051045</v>
      </c>
      <c r="F1537" t="n">
        <v>1534</v>
      </c>
      <c r="G1537" t="n">
        <v>60.4</v>
      </c>
      <c r="H1537" t="n">
        <v>0.1885182612198797</v>
      </c>
      <c r="I1537" t="n">
        <v>-0</v>
      </c>
      <c r="J1537" t="n">
        <v>0</v>
      </c>
      <c r="K1537" t="n">
        <v>0</v>
      </c>
      <c r="L1537" t="n">
        <v>-0.0993907257291694</v>
      </c>
      <c r="M1537" t="n">
        <v>0</v>
      </c>
      <c r="N1537" t="n">
        <v>89.52838067869197</v>
      </c>
      <c r="O1537" t="n">
        <v>9.895366255913446</v>
      </c>
      <c r="P1537" t="b">
        <v>1</v>
      </c>
      <c r="Q1537" t="n">
        <v>0</v>
      </c>
      <c r="R1537" t="b">
        <v>0</v>
      </c>
      <c r="S1537" t="n">
        <v>9.895366255913446</v>
      </c>
      <c r="T1537" t="n">
        <v>496.0445218425314</v>
      </c>
      <c r="U1537" t="n">
        <v>1956.399594146944</v>
      </c>
      <c r="V1537" t="n">
        <v>190.4945686105145</v>
      </c>
      <c r="W1537" t="n">
        <v>5</v>
      </c>
      <c r="X1537" t="n">
        <v>1318.61332645504</v>
      </c>
      <c r="Y1537" t="b">
        <v>0</v>
      </c>
      <c r="Z1537" t="n">
        <v>1318.61332645504</v>
      </c>
      <c r="AA1537" t="b">
        <v>0</v>
      </c>
      <c r="AB1537" t="n">
        <v>48.29983991138807</v>
      </c>
      <c r="AC1537" t="n">
        <v>9.895366255913446</v>
      </c>
      <c r="AD1537" t="b">
        <v>0</v>
      </c>
      <c r="AE1537" t="n">
        <v>0</v>
      </c>
      <c r="AF1537" t="n">
        <v>0</v>
      </c>
      <c r="AG1537" t="n">
        <v>0.9434277201569988</v>
      </c>
      <c r="AH1537" t="n">
        <v>48.19546365348721</v>
      </c>
      <c r="AI1537" t="n">
        <v>75.95863680593155</v>
      </c>
      <c r="AJ1537" t="n">
        <v>10.48873808188159</v>
      </c>
      <c r="AK1537" t="n">
        <v>4.297153257878037</v>
      </c>
      <c r="AL1537" t="n">
        <v>10.48873808188159</v>
      </c>
      <c r="AM1537" t="n">
        <v>0</v>
      </c>
      <c r="AN1537" t="n">
        <v>0</v>
      </c>
      <c r="AO1537" t="n">
        <v>10.49097589390203</v>
      </c>
      <c r="AP1537" t="n">
        <v>0</v>
      </c>
      <c r="AQ1537" t="n">
        <v>2.410734314659375</v>
      </c>
      <c r="AR1537" t="n">
        <v>1</v>
      </c>
      <c r="AS1537" t="n">
        <v>0</v>
      </c>
      <c r="AT1537" t="n">
        <v>0</v>
      </c>
      <c r="AU1537" t="n">
        <v>0</v>
      </c>
      <c r="AV1537" t="n">
        <v>2.42351796680794</v>
      </c>
      <c r="AW1537" t="n">
        <v>0.761912905467521</v>
      </c>
    </row>
    <row r="1538" spans="1:49">
      <c r="A1538" t="n">
        <v>0</v>
      </c>
      <c r="B1538" t="n">
        <v>-21.42638506</v>
      </c>
      <c r="C1538" t="n">
        <v>59.42570988</v>
      </c>
      <c r="D1538" t="n">
        <v>94.42477117</v>
      </c>
      <c r="E1538" t="n">
        <v>1334.984118</v>
      </c>
      <c r="F1538" t="n">
        <v>1535</v>
      </c>
      <c r="G1538" t="n">
        <v>61.4</v>
      </c>
      <c r="H1538" t="n">
        <v>0.3868413900443493</v>
      </c>
      <c r="I1538" t="n">
        <v>-0</v>
      </c>
      <c r="J1538" t="n">
        <v>0</v>
      </c>
      <c r="K1538" t="n">
        <v>0</v>
      </c>
      <c r="L1538" t="n">
        <v>-0.06057574991667075</v>
      </c>
      <c r="M1538" t="n">
        <v>0</v>
      </c>
      <c r="N1538" t="n">
        <v>89.52094096165725</v>
      </c>
      <c r="O1538" t="n">
        <v>15.873910136743</v>
      </c>
      <c r="P1538" t="b">
        <v>1</v>
      </c>
      <c r="Q1538" t="n">
        <v>0</v>
      </c>
      <c r="R1538" t="b">
        <v>0</v>
      </c>
      <c r="S1538" t="n">
        <v>15.873910136743</v>
      </c>
      <c r="T1538" t="n">
        <v>504.2571794889309</v>
      </c>
      <c r="U1538" t="n">
        <v>1988.790315904343</v>
      </c>
      <c r="V1538" t="n">
        <v>300.6098515467524</v>
      </c>
      <c r="W1538" t="n">
        <v>5</v>
      </c>
      <c r="X1538" t="n">
        <v>1340.444672919527</v>
      </c>
      <c r="Y1538" t="b">
        <v>0</v>
      </c>
      <c r="Z1538" t="n">
        <v>1340.444672919527</v>
      </c>
      <c r="AA1538" t="b">
        <v>0</v>
      </c>
      <c r="AB1538" t="n">
        <v>76.2195363962354</v>
      </c>
      <c r="AC1538" t="n">
        <v>15.873910136743</v>
      </c>
      <c r="AD1538" t="b">
        <v>0</v>
      </c>
      <c r="AE1538" t="n">
        <v>0</v>
      </c>
      <c r="AF1538" t="n">
        <v>0</v>
      </c>
      <c r="AG1538" t="n">
        <v>0.9518698975465959</v>
      </c>
      <c r="AH1538" t="n">
        <v>48.2146112991866</v>
      </c>
      <c r="AI1538" t="n">
        <v>118.8033846479674</v>
      </c>
      <c r="AJ1538" t="n">
        <v>16.67655440901884</v>
      </c>
      <c r="AK1538" t="n">
        <v>5.718019074917834</v>
      </c>
      <c r="AL1538" t="n">
        <v>16.67655440901884</v>
      </c>
      <c r="AM1538" t="n">
        <v>0</v>
      </c>
      <c r="AN1538" t="n">
        <v>0</v>
      </c>
      <c r="AO1538" t="n">
        <v>16.67759816714437</v>
      </c>
      <c r="AP1538" t="n">
        <v>0</v>
      </c>
      <c r="AQ1538" t="n">
        <v>3.678422546065988</v>
      </c>
      <c r="AR1538" t="n">
        <v>1</v>
      </c>
      <c r="AS1538" t="n">
        <v>0</v>
      </c>
      <c r="AT1538" t="n">
        <v>0</v>
      </c>
      <c r="AU1538" t="n">
        <v>0</v>
      </c>
      <c r="AV1538" t="n">
        <v>3.691676487746734</v>
      </c>
      <c r="AW1538" t="n">
        <v>1.160600415325145</v>
      </c>
    </row>
    <row r="1539" spans="1:49">
      <c r="A1539" t="n">
        <v>0</v>
      </c>
      <c r="B1539" t="n">
        <v>-21.42638506</v>
      </c>
      <c r="C1539" t="n">
        <v>59.37874218</v>
      </c>
      <c r="D1539" t="n">
        <v>94.35014160999999</v>
      </c>
      <c r="E1539" t="n">
        <v>1317.3358785</v>
      </c>
      <c r="F1539" t="n">
        <v>1536</v>
      </c>
      <c r="G1539" t="n">
        <v>63.2</v>
      </c>
      <c r="H1539" t="n">
        <v>0.5974495119360608</v>
      </c>
      <c r="I1539" t="n">
        <v>-0</v>
      </c>
      <c r="J1539" t="n">
        <v>0</v>
      </c>
      <c r="K1539" t="n">
        <v>0</v>
      </c>
      <c r="L1539" t="n">
        <v>-0.01468898956249887</v>
      </c>
      <c r="M1539" t="n">
        <v>0</v>
      </c>
      <c r="N1539" t="n">
        <v>89.51350124462252</v>
      </c>
      <c r="O1539" t="n">
        <v>22.748060686687</v>
      </c>
      <c r="P1539" t="b">
        <v>1</v>
      </c>
      <c r="Q1539" t="n">
        <v>0</v>
      </c>
      <c r="R1539" t="b">
        <v>0</v>
      </c>
      <c r="S1539" t="n">
        <v>22.748060686687</v>
      </c>
      <c r="T1539" t="n">
        <v>519.0399632524501</v>
      </c>
      <c r="U1539" t="n">
        <v>2047.093615067663</v>
      </c>
      <c r="V1539" t="n">
        <v>418.5187916576357</v>
      </c>
      <c r="W1539" t="n">
        <v>5</v>
      </c>
      <c r="X1539" t="n">
        <v>1379.741096555605</v>
      </c>
      <c r="Y1539" t="b">
        <v>0</v>
      </c>
      <c r="Z1539" t="n">
        <v>1379.741096555605</v>
      </c>
      <c r="AA1539" t="b">
        <v>0</v>
      </c>
      <c r="AB1539" t="n">
        <v>106.1153122864188</v>
      </c>
      <c r="AC1539" t="n">
        <v>22.748060686687</v>
      </c>
      <c r="AD1539" t="b">
        <v>0</v>
      </c>
      <c r="AE1539" t="n">
        <v>0</v>
      </c>
      <c r="AF1539" t="n">
        <v>0</v>
      </c>
      <c r="AG1539" t="n">
        <v>0.9560038398686895</v>
      </c>
      <c r="AH1539" t="n">
        <v>48.24074377349446</v>
      </c>
      <c r="AI1539" t="n">
        <v>164.6866985111501</v>
      </c>
      <c r="AJ1539" t="n">
        <v>23.79494698453463</v>
      </c>
      <c r="AK1539" t="n">
        <v>7.245582359193406</v>
      </c>
      <c r="AL1539" t="n">
        <v>23.79494698453463</v>
      </c>
      <c r="AM1539" t="n">
        <v>0</v>
      </c>
      <c r="AN1539" t="n">
        <v>0</v>
      </c>
      <c r="AO1539" t="n">
        <v>18.81210544780462</v>
      </c>
      <c r="AP1539" t="n">
        <v>5.086790608457676</v>
      </c>
      <c r="AQ1539" t="n">
        <v>4.144083804919747</v>
      </c>
      <c r="AR1539" t="n">
        <v>1</v>
      </c>
      <c r="AS1539" t="n">
        <v>0</v>
      </c>
      <c r="AT1539" t="n">
        <v>0</v>
      </c>
      <c r="AU1539" t="n">
        <v>0</v>
      </c>
      <c r="AV1539" t="n">
        <v>4.158099502579473</v>
      </c>
      <c r="AW1539" t="n">
        <v>1.307235892872771</v>
      </c>
    </row>
    <row r="1540" spans="1:49">
      <c r="A1540" t="n">
        <v>0</v>
      </c>
      <c r="B1540" t="n">
        <v>-21.42638506</v>
      </c>
      <c r="C1540" t="n">
        <v>59.375193705</v>
      </c>
      <c r="D1540" t="n">
        <v>94.34450325</v>
      </c>
      <c r="E1540" t="n">
        <v>1800.7213645</v>
      </c>
      <c r="F1540" t="n">
        <v>1537</v>
      </c>
      <c r="G1540" t="n">
        <v>65.59999999999999</v>
      </c>
      <c r="H1540" t="n">
        <v>0.723360562211413</v>
      </c>
      <c r="I1540" t="n">
        <v>-0</v>
      </c>
      <c r="J1540" t="n">
        <v>0</v>
      </c>
      <c r="K1540" t="n">
        <v>0</v>
      </c>
      <c r="L1540" t="n">
        <v>0.04202883487499764</v>
      </c>
      <c r="M1540" t="n">
        <v>0</v>
      </c>
      <c r="N1540" t="n">
        <v>89.50606152758779</v>
      </c>
      <c r="O1540" t="n">
        <v>27.68986977573784</v>
      </c>
      <c r="P1540" t="b">
        <v>1</v>
      </c>
      <c r="Q1540" t="n">
        <v>0</v>
      </c>
      <c r="R1540" t="b">
        <v>0</v>
      </c>
      <c r="S1540" t="n">
        <v>27.68986977573784</v>
      </c>
      <c r="T1540" t="n">
        <v>538.7503416038088</v>
      </c>
      <c r="U1540" t="n">
        <v>2124.831347285422</v>
      </c>
      <c r="V1540" t="n">
        <v>490.8002064845533</v>
      </c>
      <c r="W1540" t="n">
        <v>4</v>
      </c>
      <c r="X1540" t="n">
        <v>1895.349561778596</v>
      </c>
      <c r="Y1540" t="b">
        <v>1</v>
      </c>
      <c r="Z1540" t="n">
        <v>1895.349561778596</v>
      </c>
      <c r="AA1540" t="b">
        <v>0</v>
      </c>
      <c r="AB1540" t="n">
        <v>124.4422430234669</v>
      </c>
      <c r="AC1540" t="n">
        <v>27.68986977573784</v>
      </c>
      <c r="AD1540" t="b">
        <v>0</v>
      </c>
      <c r="AE1540" t="n">
        <v>0</v>
      </c>
      <c r="AF1540" t="n">
        <v>-94.62819727859642</v>
      </c>
      <c r="AG1540" t="n">
        <v>0.9531544659589229</v>
      </c>
      <c r="AH1540" t="n">
        <v>48.27497630218227</v>
      </c>
      <c r="AI1540" t="n">
        <v>146.3658263588418</v>
      </c>
      <c r="AJ1540" t="n">
        <v>29.0507685424108</v>
      </c>
      <c r="AK1540" t="n">
        <v>6.856585301143497</v>
      </c>
      <c r="AL1540" t="n">
        <v>27.60036492707643</v>
      </c>
      <c r="AM1540" t="n">
        <v>0</v>
      </c>
      <c r="AN1540" t="n">
        <v>0</v>
      </c>
      <c r="AO1540" t="n">
        <v>28.20378263861712</v>
      </c>
      <c r="AP1540" t="n">
        <v>0</v>
      </c>
      <c r="AQ1540" t="n">
        <v>5.803758421429301</v>
      </c>
      <c r="AR1540" t="n">
        <v>1</v>
      </c>
      <c r="AS1540" t="n">
        <v>0</v>
      </c>
      <c r="AT1540" t="n">
        <v>0</v>
      </c>
      <c r="AU1540" t="n">
        <v>0</v>
      </c>
      <c r="AV1540" t="n">
        <v>5.811167321354237</v>
      </c>
      <c r="AW1540" t="n">
        <v>1.826932351486792</v>
      </c>
    </row>
    <row r="1541" spans="1:49">
      <c r="A1541" t="n">
        <v>0</v>
      </c>
      <c r="B1541" t="n">
        <v>-21.42638506</v>
      </c>
      <c r="C1541" t="n">
        <v>59.438668125</v>
      </c>
      <c r="D1541" t="n">
        <v>94.445361245</v>
      </c>
      <c r="E1541" t="n">
        <v>2439.456879</v>
      </c>
      <c r="F1541" t="n">
        <v>1538</v>
      </c>
      <c r="G1541" t="n">
        <v>68.40000000000001</v>
      </c>
      <c r="H1541" t="n">
        <v>0.8424415725516106</v>
      </c>
      <c r="I1541" t="n">
        <v>-0</v>
      </c>
      <c r="J1541" t="n">
        <v>0</v>
      </c>
      <c r="K1541" t="n">
        <v>0</v>
      </c>
      <c r="L1541" t="n">
        <v>0.1089314835833338</v>
      </c>
      <c r="M1541" t="n">
        <v>0</v>
      </c>
      <c r="N1541" t="n">
        <v>89.49862181055306</v>
      </c>
      <c r="O1541" t="n">
        <v>32.94247856567779</v>
      </c>
      <c r="P1541" t="b">
        <v>1</v>
      </c>
      <c r="Q1541" t="n">
        <v>0</v>
      </c>
      <c r="R1541" t="b">
        <v>0</v>
      </c>
      <c r="S1541" t="n">
        <v>32.94247856567779</v>
      </c>
      <c r="T1541" t="n">
        <v>561.7457830137276</v>
      </c>
      <c r="U1541" t="n">
        <v>2215.525368206142</v>
      </c>
      <c r="V1541" t="n">
        <v>559.9997500611382</v>
      </c>
      <c r="W1541" t="n">
        <v>3</v>
      </c>
      <c r="X1541" t="n">
        <v>2931.140062136725</v>
      </c>
      <c r="Y1541" t="b">
        <v>1</v>
      </c>
      <c r="Z1541" t="n">
        <v>2931.140062136725</v>
      </c>
      <c r="AA1541" t="b">
        <v>0</v>
      </c>
      <c r="AB1541" t="n">
        <v>141.9877662426821</v>
      </c>
      <c r="AC1541" t="n">
        <v>32.94247856567779</v>
      </c>
      <c r="AD1541" t="b">
        <v>0</v>
      </c>
      <c r="AE1541" t="n">
        <v>0</v>
      </c>
      <c r="AF1541" t="n">
        <v>-491.6831831367253</v>
      </c>
      <c r="AG1541" t="n">
        <v>0.9453216966133868</v>
      </c>
      <c r="AH1541" t="n">
        <v>48.31934420858975</v>
      </c>
      <c r="AI1541" t="n">
        <v>113.5302141270206</v>
      </c>
      <c r="AJ1541" t="n">
        <v>34.84790276547566</v>
      </c>
      <c r="AK1541" t="n">
        <v>6.207639491584359</v>
      </c>
      <c r="AL1541" t="n">
        <v>29.0023520943563</v>
      </c>
      <c r="AM1541" t="n">
        <v>0</v>
      </c>
      <c r="AN1541" t="n">
        <v>0</v>
      </c>
      <c r="AO1541" t="n">
        <v>29.32558709259835</v>
      </c>
      <c r="AP1541" t="n">
        <v>0</v>
      </c>
      <c r="AQ1541" t="n">
        <v>5.843543253063972</v>
      </c>
      <c r="AR1541" t="n">
        <v>1</v>
      </c>
      <c r="AS1541" t="n">
        <v>0</v>
      </c>
      <c r="AT1541" t="n">
        <v>0</v>
      </c>
      <c r="AU1541" t="n">
        <v>0</v>
      </c>
      <c r="AV1541" t="n">
        <v>5.838564143651442</v>
      </c>
      <c r="AW1541" t="n">
        <v>1.835545447309858</v>
      </c>
    </row>
    <row r="1542" spans="1:49">
      <c r="A1542" t="n">
        <v>0</v>
      </c>
      <c r="B1542" t="n">
        <v>-21.42638506</v>
      </c>
      <c r="C1542" t="n">
        <v>59.54762714</v>
      </c>
      <c r="D1542" t="n">
        <v>94.61849219999999</v>
      </c>
      <c r="E1542" t="n">
        <v>2621.9987275</v>
      </c>
      <c r="F1542" t="n">
        <v>1539</v>
      </c>
      <c r="G1542" t="n">
        <v>71.59999999999999</v>
      </c>
      <c r="H1542" t="n">
        <v>0.9068731475821359</v>
      </c>
      <c r="I1542" t="n">
        <v>-0</v>
      </c>
      <c r="J1542" t="n">
        <v>0</v>
      </c>
      <c r="K1542" t="n">
        <v>0</v>
      </c>
      <c r="L1542" t="n">
        <v>0.1880754445416639</v>
      </c>
      <c r="M1542" t="n">
        <v>0</v>
      </c>
      <c r="N1542" t="n">
        <v>89.49118209351833</v>
      </c>
      <c r="O1542" t="n">
        <v>36.94265125574837</v>
      </c>
      <c r="P1542" t="b">
        <v>1</v>
      </c>
      <c r="Q1542" t="n">
        <v>0</v>
      </c>
      <c r="R1542" t="b">
        <v>0</v>
      </c>
      <c r="S1542" t="n">
        <v>36.94265125574837</v>
      </c>
      <c r="T1542" t="n">
        <v>588.026287482206</v>
      </c>
      <c r="U1542" t="n">
        <v>2319.17567782982</v>
      </c>
      <c r="V1542" t="n">
        <v>599.9329298811616</v>
      </c>
      <c r="W1542" t="n">
        <v>3</v>
      </c>
      <c r="X1542" t="n">
        <v>3068.269421768852</v>
      </c>
      <c r="Y1542" t="b">
        <v>0</v>
      </c>
      <c r="Z1542" t="n">
        <v>3068.269421768852</v>
      </c>
      <c r="AA1542" t="b">
        <v>0</v>
      </c>
      <c r="AB1542" t="n">
        <v>152.1128118359943</v>
      </c>
      <c r="AC1542" t="n">
        <v>36.94265125574837</v>
      </c>
      <c r="AD1542" t="b">
        <v>0</v>
      </c>
      <c r="AE1542" t="n">
        <v>0</v>
      </c>
      <c r="AF1542" t="n">
        <v>0</v>
      </c>
      <c r="AG1542" t="n">
        <v>0.9462974090698274</v>
      </c>
      <c r="AH1542" t="n">
        <v>48.38095419754595</v>
      </c>
      <c r="AI1542" t="n">
        <v>121.500565488188</v>
      </c>
      <c r="AJ1542" t="n">
        <v>39.0391550285037</v>
      </c>
      <c r="AK1542" t="n">
        <v>6.524895166196799</v>
      </c>
      <c r="AL1542" t="n">
        <v>39.0391550285037</v>
      </c>
      <c r="AM1542" t="n">
        <v>0</v>
      </c>
      <c r="AN1542" t="n">
        <v>0</v>
      </c>
      <c r="AO1542" t="n">
        <v>39.07232429937859</v>
      </c>
      <c r="AP1542" t="n">
        <v>0</v>
      </c>
      <c r="AQ1542" t="n">
        <v>7.620131601698011</v>
      </c>
      <c r="AR1542" t="n">
        <v>1</v>
      </c>
      <c r="AS1542" t="n">
        <v>0</v>
      </c>
      <c r="AT1542" t="n">
        <v>0</v>
      </c>
      <c r="AU1542" t="n">
        <v>0</v>
      </c>
      <c r="AV1542" t="n">
        <v>7.603676408191866</v>
      </c>
      <c r="AW1542" t="n">
        <v>2.390466777529536</v>
      </c>
    </row>
    <row r="1543" spans="1:49">
      <c r="A1543" t="n">
        <v>0</v>
      </c>
      <c r="B1543" t="n">
        <v>-21.42638506</v>
      </c>
      <c r="C1543" t="n">
        <v>59.69394979499999</v>
      </c>
      <c r="D1543" t="n">
        <v>94.850992295</v>
      </c>
      <c r="E1543" t="n">
        <v>2702.543417</v>
      </c>
      <c r="F1543" t="n">
        <v>1540</v>
      </c>
      <c r="G1543" t="n">
        <v>74.90000000000001</v>
      </c>
      <c r="H1543" t="n">
        <v>0.9467325037865244</v>
      </c>
      <c r="I1543" t="n">
        <v>-0</v>
      </c>
      <c r="J1543" t="n">
        <v>0</v>
      </c>
      <c r="K1543" t="n">
        <v>0</v>
      </c>
      <c r="L1543" t="n">
        <v>0.2763735473958346</v>
      </c>
      <c r="M1543" t="n">
        <v>0</v>
      </c>
      <c r="N1543" t="n">
        <v>89.4837423764836</v>
      </c>
      <c r="O1543" t="n">
        <v>40.37122834396288</v>
      </c>
      <c r="P1543" t="b">
        <v>1</v>
      </c>
      <c r="Q1543" t="n">
        <v>0</v>
      </c>
      <c r="R1543" t="b">
        <v>0</v>
      </c>
      <c r="S1543" t="n">
        <v>40.37122834396288</v>
      </c>
      <c r="T1543" t="n">
        <v>615.1280577153245</v>
      </c>
      <c r="U1543" t="n">
        <v>2426.06505962924</v>
      </c>
      <c r="V1543" t="n">
        <v>626.72613961045</v>
      </c>
      <c r="W1543" t="n">
        <v>3</v>
      </c>
      <c r="X1543" t="n">
        <v>3209.684073889484</v>
      </c>
      <c r="Y1543" t="b">
        <v>0</v>
      </c>
      <c r="Z1543" t="n">
        <v>3209.684073889484</v>
      </c>
      <c r="AA1543" t="b">
        <v>0</v>
      </c>
      <c r="AB1543" t="n">
        <v>158.9062220107632</v>
      </c>
      <c r="AC1543" t="n">
        <v>40.37122834396288</v>
      </c>
      <c r="AD1543" t="b">
        <v>0</v>
      </c>
      <c r="AE1543" t="n">
        <v>0</v>
      </c>
      <c r="AF1543" t="n">
        <v>0</v>
      </c>
      <c r="AG1543" t="n">
        <v>0.946734255455764</v>
      </c>
      <c r="AH1543" t="n">
        <v>48.44881252135921</v>
      </c>
      <c r="AI1543" t="n">
        <v>126.8682551303474</v>
      </c>
      <c r="AJ1543" t="n">
        <v>42.64261920524668</v>
      </c>
      <c r="AK1543" t="n">
        <v>6.757732068546048</v>
      </c>
      <c r="AL1543" t="n">
        <v>42.64261920524668</v>
      </c>
      <c r="AM1543" t="n">
        <v>0</v>
      </c>
      <c r="AN1543" t="n">
        <v>0</v>
      </c>
      <c r="AO1543" t="n">
        <v>42.65927941182049</v>
      </c>
      <c r="AP1543" t="n">
        <v>0</v>
      </c>
      <c r="AQ1543" t="n">
        <v>8.27926879514707</v>
      </c>
      <c r="AR1543" t="n">
        <v>1</v>
      </c>
      <c r="AS1543" t="n">
        <v>0</v>
      </c>
      <c r="AT1543" t="n">
        <v>0</v>
      </c>
      <c r="AU1543" t="n">
        <v>0</v>
      </c>
      <c r="AV1543" t="n">
        <v>8.257443710064358</v>
      </c>
      <c r="AW1543" t="n">
        <v>2.596000118437838</v>
      </c>
    </row>
    <row r="1544" spans="1:49">
      <c r="A1544" t="n">
        <v>0</v>
      </c>
      <c r="B1544" t="n">
        <v>-21.42638506</v>
      </c>
      <c r="C1544" t="n">
        <v>59.889367785</v>
      </c>
      <c r="D1544" t="n">
        <v>95.161502665</v>
      </c>
      <c r="E1544" t="n">
        <v>2808.4523625</v>
      </c>
      <c r="F1544" t="n">
        <v>1541</v>
      </c>
      <c r="G1544" t="n">
        <v>78.40000000000001</v>
      </c>
      <c r="H1544" t="n">
        <v>0.9728635039384486</v>
      </c>
      <c r="I1544" t="n">
        <v>-0</v>
      </c>
      <c r="J1544" t="n">
        <v>0</v>
      </c>
      <c r="K1544" t="n">
        <v>0</v>
      </c>
      <c r="L1544" t="n">
        <v>0.362270529604165</v>
      </c>
      <c r="M1544" t="n">
        <v>0</v>
      </c>
      <c r="N1544" t="n">
        <v>89.47630265944888</v>
      </c>
      <c r="O1544" t="n">
        <v>43.59164293930058</v>
      </c>
      <c r="P1544" t="b">
        <v>1</v>
      </c>
      <c r="Q1544" t="n">
        <v>0</v>
      </c>
      <c r="R1544" t="b">
        <v>0</v>
      </c>
      <c r="S1544" t="n">
        <v>43.59164293930058</v>
      </c>
      <c r="T1544" t="n">
        <v>643.8723594777229</v>
      </c>
      <c r="U1544" t="n">
        <v>2539.432585780139</v>
      </c>
      <c r="V1544" t="n">
        <v>646.5093911079726</v>
      </c>
      <c r="W1544" t="n">
        <v>3</v>
      </c>
      <c r="X1544" t="n">
        <v>3359.669310987124</v>
      </c>
      <c r="Y1544" t="b">
        <v>0</v>
      </c>
      <c r="Z1544" t="n">
        <v>3359.669310987124</v>
      </c>
      <c r="AA1544" t="b">
        <v>0</v>
      </c>
      <c r="AB1544" t="n">
        <v>163.9222594087152</v>
      </c>
      <c r="AC1544" t="n">
        <v>43.59164293930058</v>
      </c>
      <c r="AD1544" t="b">
        <v>0</v>
      </c>
      <c r="AE1544" t="n">
        <v>0</v>
      </c>
      <c r="AF1544" t="n">
        <v>0</v>
      </c>
      <c r="AG1544" t="n">
        <v>0.946900363257217</v>
      </c>
      <c r="AH1544" t="n">
        <v>48.52236542026051</v>
      </c>
      <c r="AI1544" t="n">
        <v>130.8500232517458</v>
      </c>
      <c r="AJ1544" t="n">
        <v>46.03614554476551</v>
      </c>
      <c r="AK1544" t="n">
        <v>6.948088702452395</v>
      </c>
      <c r="AL1544" t="n">
        <v>46.03614554476551</v>
      </c>
      <c r="AM1544" t="n">
        <v>0</v>
      </c>
      <c r="AN1544" t="n">
        <v>0</v>
      </c>
      <c r="AO1544" t="n">
        <v>46.06162653328953</v>
      </c>
      <c r="AP1544" t="n">
        <v>0</v>
      </c>
      <c r="AQ1544" t="n">
        <v>8.907878516488607</v>
      </c>
      <c r="AR1544" t="n">
        <v>1</v>
      </c>
      <c r="AS1544" t="n">
        <v>0</v>
      </c>
      <c r="AT1544" t="n">
        <v>0</v>
      </c>
      <c r="AU1544" t="n">
        <v>0</v>
      </c>
      <c r="AV1544" t="n">
        <v>8.879360618910935</v>
      </c>
      <c r="AW1544" t="n">
        <v>2.791520236492827</v>
      </c>
    </row>
    <row r="1545" spans="1:49">
      <c r="A1545" t="n">
        <v>0</v>
      </c>
      <c r="B1545" t="n">
        <v>-21.42638506</v>
      </c>
      <c r="C1545" t="n">
        <v>60.12662141</v>
      </c>
      <c r="D1545" t="n">
        <v>95.53848796</v>
      </c>
      <c r="E1545" t="n">
        <v>2933.1325305</v>
      </c>
      <c r="F1545" t="n">
        <v>1542</v>
      </c>
      <c r="G1545" t="n">
        <v>81.8</v>
      </c>
      <c r="H1545" t="n">
        <v>0.9118134804596671</v>
      </c>
      <c r="I1545" t="n">
        <v>-0</v>
      </c>
      <c r="J1545" t="n">
        <v>0</v>
      </c>
      <c r="K1545" t="n">
        <v>0</v>
      </c>
      <c r="L1545" t="n">
        <v>0.4364565770208341</v>
      </c>
      <c r="M1545" t="n">
        <v>0</v>
      </c>
      <c r="N1545" t="n">
        <v>89.46886294241415</v>
      </c>
      <c r="O1545" t="n">
        <v>43.51210931681403</v>
      </c>
      <c r="P1545" t="b">
        <v>1</v>
      </c>
      <c r="Q1545" t="n">
        <v>0</v>
      </c>
      <c r="R1545" t="b">
        <v>0</v>
      </c>
      <c r="S1545" t="n">
        <v>43.51210931681403</v>
      </c>
      <c r="T1545" t="n">
        <v>671.7953954754812</v>
      </c>
      <c r="U1545" t="n">
        <v>2649.561039755298</v>
      </c>
      <c r="V1545" t="n">
        <v>618.5068247356229</v>
      </c>
      <c r="W1545" t="n">
        <v>3</v>
      </c>
      <c r="X1545" t="n">
        <v>3505.369255596259</v>
      </c>
      <c r="Y1545" t="b">
        <v>0</v>
      </c>
      <c r="Z1545" t="n">
        <v>3505.369255596259</v>
      </c>
      <c r="AA1545" t="b">
        <v>0</v>
      </c>
      <c r="AB1545" t="n">
        <v>156.8222172250565</v>
      </c>
      <c r="AC1545" t="n">
        <v>43.51210931681403</v>
      </c>
      <c r="AD1545" t="b">
        <v>0</v>
      </c>
      <c r="AE1545" t="n">
        <v>0</v>
      </c>
      <c r="AF1545" t="n">
        <v>0</v>
      </c>
      <c r="AG1545" t="n">
        <v>0.945557850078044</v>
      </c>
      <c r="AH1545" t="n">
        <v>48.60153796719888</v>
      </c>
      <c r="AI1545" t="n">
        <v>125.3601898326807</v>
      </c>
      <c r="AJ1545" t="n">
        <v>46.01739524791914</v>
      </c>
      <c r="AK1545" t="n">
        <v>6.82487824911567</v>
      </c>
      <c r="AL1545" t="n">
        <v>46.01739524791914</v>
      </c>
      <c r="AM1545" t="n">
        <v>0</v>
      </c>
      <c r="AN1545" t="n">
        <v>0</v>
      </c>
      <c r="AO1545" t="n">
        <v>46.05052873381182</v>
      </c>
      <c r="AP1545" t="n">
        <v>0</v>
      </c>
      <c r="AQ1545" t="n">
        <v>8.914763554919004</v>
      </c>
      <c r="AR1545" t="n">
        <v>1</v>
      </c>
      <c r="AS1545" t="n">
        <v>0</v>
      </c>
      <c r="AT1545" t="n">
        <v>0</v>
      </c>
      <c r="AU1545" t="n">
        <v>0</v>
      </c>
      <c r="AV1545" t="n">
        <v>8.881384750083292</v>
      </c>
      <c r="AW1545" t="n">
        <v>2.792156588970383</v>
      </c>
    </row>
    <row r="1546" spans="1:49">
      <c r="A1546" t="n">
        <v>0</v>
      </c>
      <c r="B1546" t="n">
        <v>-21.42638506</v>
      </c>
      <c r="C1546" t="n">
        <v>60.39901727500001</v>
      </c>
      <c r="D1546" t="n">
        <v>95.97131268999999</v>
      </c>
      <c r="E1546" t="n">
        <v>3071.3969455</v>
      </c>
      <c r="F1546" t="n">
        <v>1543</v>
      </c>
      <c r="G1546" t="n">
        <v>84.90000000000001</v>
      </c>
      <c r="H1546" t="n">
        <v>0.7965492408895507</v>
      </c>
      <c r="I1546" t="n">
        <v>-0</v>
      </c>
      <c r="J1546" t="n">
        <v>0</v>
      </c>
      <c r="K1546" t="n">
        <v>0</v>
      </c>
      <c r="L1546" t="n">
        <v>0.4826689098333368</v>
      </c>
      <c r="M1546" t="n">
        <v>0</v>
      </c>
      <c r="N1546" t="n">
        <v>89.46142322537942</v>
      </c>
      <c r="O1546" t="n">
        <v>40.92215854783558</v>
      </c>
      <c r="P1546" t="b">
        <v>1</v>
      </c>
      <c r="Q1546" t="n">
        <v>0</v>
      </c>
      <c r="R1546" t="b">
        <v>0</v>
      </c>
      <c r="S1546" t="n">
        <v>40.92215854783558</v>
      </c>
      <c r="T1546" t="n">
        <v>697.2546341793199</v>
      </c>
      <c r="U1546" t="n">
        <v>2749.972277203237</v>
      </c>
      <c r="V1546" t="n">
        <v>560.4521070736939</v>
      </c>
      <c r="W1546" t="n">
        <v>3</v>
      </c>
      <c r="X1546" t="n">
        <v>3638.213322739883</v>
      </c>
      <c r="Y1546" t="b">
        <v>0</v>
      </c>
      <c r="Z1546" t="n">
        <v>3638.213322739883</v>
      </c>
      <c r="AA1546" t="b">
        <v>0</v>
      </c>
      <c r="AB1546" t="n">
        <v>142.1024612255816</v>
      </c>
      <c r="AC1546" t="n">
        <v>40.92215854783558</v>
      </c>
      <c r="AD1546" t="b">
        <v>0</v>
      </c>
      <c r="AE1546" t="n">
        <v>0</v>
      </c>
      <c r="AF1546" t="n">
        <v>0</v>
      </c>
      <c r="AG1546" t="n">
        <v>0.9429322127521661</v>
      </c>
      <c r="AH1546" t="n">
        <v>48.6825641225977</v>
      </c>
      <c r="AI1546" t="n">
        <v>113.9098508796353</v>
      </c>
      <c r="AJ1546" t="n">
        <v>43.39883397173884</v>
      </c>
      <c r="AK1546" t="n">
        <v>6.500583135431526</v>
      </c>
      <c r="AL1546" t="n">
        <v>43.39883397173884</v>
      </c>
      <c r="AM1546" t="n">
        <v>0</v>
      </c>
      <c r="AN1546" t="n">
        <v>0</v>
      </c>
      <c r="AO1546" t="n">
        <v>43.43762347617357</v>
      </c>
      <c r="AP1546" t="n">
        <v>0</v>
      </c>
      <c r="AQ1546" t="n">
        <v>8.47187335023867</v>
      </c>
      <c r="AR1546" t="n">
        <v>1</v>
      </c>
      <c r="AS1546" t="n">
        <v>0</v>
      </c>
      <c r="AT1546" t="n">
        <v>0</v>
      </c>
      <c r="AU1546" t="n">
        <v>0</v>
      </c>
      <c r="AV1546" t="n">
        <v>8.435677548715313</v>
      </c>
      <c r="AW1546" t="n">
        <v>2.652033811490274</v>
      </c>
    </row>
    <row r="1547" spans="1:49">
      <c r="A1547" t="n">
        <v>0</v>
      </c>
      <c r="B1547" t="n">
        <v>-21.42638506</v>
      </c>
      <c r="C1547" t="n">
        <v>60.700898385</v>
      </c>
      <c r="D1547" t="n">
        <v>96.450988155</v>
      </c>
      <c r="E1547" t="n">
        <v>3217.636139</v>
      </c>
      <c r="F1547" t="n">
        <v>1544</v>
      </c>
      <c r="G1547" t="n">
        <v>87.40000000000001</v>
      </c>
      <c r="H1547" t="n">
        <v>0.5686562226488086</v>
      </c>
      <c r="I1547" t="n">
        <v>-0</v>
      </c>
      <c r="J1547" t="n">
        <v>0</v>
      </c>
      <c r="K1547" t="n">
        <v>0</v>
      </c>
      <c r="L1547" t="n">
        <v>0.4946829481249977</v>
      </c>
      <c r="M1547" t="n">
        <v>0</v>
      </c>
      <c r="N1547" t="n">
        <v>89.45398350834469</v>
      </c>
      <c r="O1547" t="n">
        <v>33.0505311752084</v>
      </c>
      <c r="P1547" t="b">
        <v>1</v>
      </c>
      <c r="Q1547" t="n">
        <v>0</v>
      </c>
      <c r="R1547" t="b">
        <v>0</v>
      </c>
      <c r="S1547" t="n">
        <v>33.0505311752084</v>
      </c>
      <c r="T1547" t="n">
        <v>717.7862782953187</v>
      </c>
      <c r="U1547" t="n">
        <v>2830.949081596737</v>
      </c>
      <c r="V1547" t="n">
        <v>439.6981859981743</v>
      </c>
      <c r="W1547" t="n">
        <v>3</v>
      </c>
      <c r="X1547" t="n">
        <v>3745.345634952482</v>
      </c>
      <c r="Y1547" t="b">
        <v>0</v>
      </c>
      <c r="Z1547" t="n">
        <v>3745.345634952482</v>
      </c>
      <c r="AA1547" t="b">
        <v>0</v>
      </c>
      <c r="AB1547" t="n">
        <v>111.4853412774276</v>
      </c>
      <c r="AC1547" t="n">
        <v>33.0505311752084</v>
      </c>
      <c r="AD1547" t="b">
        <v>0</v>
      </c>
      <c r="AE1547" t="n">
        <v>0</v>
      </c>
      <c r="AF1547" t="n">
        <v>0</v>
      </c>
      <c r="AG1547" t="n">
        <v>0.9360421780039891</v>
      </c>
      <c r="AH1547" t="n">
        <v>48.76244252968198</v>
      </c>
      <c r="AI1547" t="n">
        <v>90.02487043391177</v>
      </c>
      <c r="AJ1547" t="n">
        <v>35.30880547037438</v>
      </c>
      <c r="AK1547" t="n">
        <v>5.757794638426063</v>
      </c>
      <c r="AL1547" t="n">
        <v>35.30880547037438</v>
      </c>
      <c r="AM1547" t="n">
        <v>0</v>
      </c>
      <c r="AN1547" t="n">
        <v>0</v>
      </c>
      <c r="AO1547" t="n">
        <v>35.35082478135481</v>
      </c>
      <c r="AP1547" t="n">
        <v>0</v>
      </c>
      <c r="AQ1547" t="n">
        <v>7.100872954321028</v>
      </c>
      <c r="AR1547" t="n">
        <v>1</v>
      </c>
      <c r="AS1547" t="n">
        <v>0</v>
      </c>
      <c r="AT1547" t="n">
        <v>0</v>
      </c>
      <c r="AU1547" t="n">
        <v>0</v>
      </c>
      <c r="AV1547" t="n">
        <v>7.06845415817786</v>
      </c>
      <c r="AW1547" t="n">
        <v>2.222201988423744</v>
      </c>
    </row>
    <row r="1548" spans="1:49">
      <c r="A1548" t="n">
        <v>0</v>
      </c>
      <c r="B1548" t="n">
        <v>-21.42638506</v>
      </c>
      <c r="C1548" t="n">
        <v>61.028905245</v>
      </c>
      <c r="D1548" t="n">
        <v>96.97217625499999</v>
      </c>
      <c r="E1548" t="n">
        <v>3367.508345</v>
      </c>
      <c r="F1548" t="n">
        <v>1545</v>
      </c>
      <c r="G1548" t="n">
        <v>89</v>
      </c>
      <c r="H1548" t="n">
        <v>0.3454925351818865</v>
      </c>
      <c r="I1548" t="n">
        <v>-0</v>
      </c>
      <c r="J1548" t="n">
        <v>0</v>
      </c>
      <c r="K1548" t="n">
        <v>0</v>
      </c>
      <c r="L1548" t="n">
        <v>0.48208351402083</v>
      </c>
      <c r="M1548" t="n">
        <v>0</v>
      </c>
      <c r="N1548" t="n">
        <v>89.44654379130996</v>
      </c>
      <c r="O1548" t="n">
        <v>24.49668975838995</v>
      </c>
      <c r="P1548" t="b">
        <v>1</v>
      </c>
      <c r="Q1548" t="n">
        <v>0</v>
      </c>
      <c r="R1548" t="b">
        <v>0</v>
      </c>
      <c r="S1548" t="n">
        <v>24.49668975838995</v>
      </c>
      <c r="T1548" t="n">
        <v>730.9265305295578</v>
      </c>
      <c r="U1548" t="n">
        <v>2882.774236408576</v>
      </c>
      <c r="V1548" t="n">
        <v>320.0405869748662</v>
      </c>
      <c r="W1548" t="n">
        <v>3</v>
      </c>
      <c r="X1548" t="n">
        <v>3813.910314768546</v>
      </c>
      <c r="Y1548" t="b">
        <v>0</v>
      </c>
      <c r="Z1548" t="n">
        <v>3813.910314768546</v>
      </c>
      <c r="AA1548" t="b">
        <v>0</v>
      </c>
      <c r="AB1548" t="n">
        <v>81.14619345204518</v>
      </c>
      <c r="AC1548" t="n">
        <v>24.49668975838995</v>
      </c>
      <c r="AD1548" t="b">
        <v>0</v>
      </c>
      <c r="AE1548" t="n">
        <v>0</v>
      </c>
      <c r="AF1548" t="n">
        <v>0</v>
      </c>
      <c r="AG1548" t="n">
        <v>0.9245323987551716</v>
      </c>
      <c r="AH1548" t="n">
        <v>48.83474480061184</v>
      </c>
      <c r="AI1548" t="n">
        <v>66.34163535422998</v>
      </c>
      <c r="AJ1548" t="n">
        <v>26.49630212134621</v>
      </c>
      <c r="AK1548" t="n">
        <v>5.006644082842847</v>
      </c>
      <c r="AL1548" t="n">
        <v>26.49630212134621</v>
      </c>
      <c r="AM1548" t="n">
        <v>0</v>
      </c>
      <c r="AN1548" t="n">
        <v>0</v>
      </c>
      <c r="AO1548" t="n">
        <v>26.53844466191376</v>
      </c>
      <c r="AP1548" t="n">
        <v>0</v>
      </c>
      <c r="AQ1548" t="n">
        <v>5.673884905865297</v>
      </c>
      <c r="AR1548" t="n">
        <v>1</v>
      </c>
      <c r="AS1548" t="n">
        <v>0</v>
      </c>
      <c r="AT1548" t="n">
        <v>0</v>
      </c>
      <c r="AU1548" t="n">
        <v>0</v>
      </c>
      <c r="AV1548" t="n">
        <v>5.647347188395395</v>
      </c>
      <c r="AW1548" t="n">
        <v>1.77543008280704</v>
      </c>
    </row>
    <row r="1549" spans="1:49">
      <c r="A1549" t="n">
        <v>0</v>
      </c>
      <c r="B1549" t="n">
        <v>-21.42638506</v>
      </c>
      <c r="C1549" t="n">
        <v>61.371089845</v>
      </c>
      <c r="D1549" t="n">
        <v>97.51589214000001</v>
      </c>
      <c r="E1549" t="n">
        <v>3514.181422</v>
      </c>
      <c r="F1549" t="n">
        <v>1546</v>
      </c>
      <c r="G1549" t="n">
        <v>90</v>
      </c>
      <c r="H1549" t="n">
        <v>0.2160403032902938</v>
      </c>
      <c r="I1549" t="n">
        <v>-0</v>
      </c>
      <c r="J1549" t="n">
        <v>0</v>
      </c>
      <c r="K1549" t="n">
        <v>0</v>
      </c>
      <c r="L1549" t="n">
        <v>0.441315282770834</v>
      </c>
      <c r="M1549" t="n">
        <v>0</v>
      </c>
      <c r="N1549" t="n">
        <v>89.43910407427524</v>
      </c>
      <c r="O1549" t="n">
        <v>19.41117988604636</v>
      </c>
      <c r="P1549" t="b">
        <v>1</v>
      </c>
      <c r="Q1549" t="n">
        <v>0</v>
      </c>
      <c r="R1549" t="b">
        <v>0</v>
      </c>
      <c r="S1549" t="n">
        <v>19.41117988604636</v>
      </c>
      <c r="T1549" t="n">
        <v>739.1391881759573</v>
      </c>
      <c r="U1549" t="n">
        <v>2915.164958165976</v>
      </c>
      <c r="V1549" t="n">
        <v>250.7824192951438</v>
      </c>
      <c r="W1549" t="n">
        <v>3</v>
      </c>
      <c r="X1549" t="n">
        <v>3856.763239653586</v>
      </c>
      <c r="Y1549" t="b">
        <v>0</v>
      </c>
      <c r="Z1549" t="n">
        <v>3856.763239653586</v>
      </c>
      <c r="AA1549" t="b">
        <v>0</v>
      </c>
      <c r="AB1549" t="n">
        <v>63.58580610931637</v>
      </c>
      <c r="AC1549" t="n">
        <v>19.41117988604636</v>
      </c>
      <c r="AD1549" t="b">
        <v>0</v>
      </c>
      <c r="AE1549" t="n">
        <v>0</v>
      </c>
      <c r="AF1549" t="n">
        <v>0</v>
      </c>
      <c r="AG1549" t="n">
        <v>0.9131188505177096</v>
      </c>
      <c r="AH1549" t="n">
        <v>48.89797838153456</v>
      </c>
      <c r="AI1549" t="n">
        <v>52.63480626496801</v>
      </c>
      <c r="AJ1549" t="n">
        <v>21.25810881578103</v>
      </c>
      <c r="AK1549" t="n">
        <v>4.572972471078081</v>
      </c>
      <c r="AL1549" t="n">
        <v>21.25810881578103</v>
      </c>
      <c r="AM1549" t="n">
        <v>0</v>
      </c>
      <c r="AN1549" t="n">
        <v>0</v>
      </c>
      <c r="AO1549" t="n">
        <v>21.27959823506747</v>
      </c>
      <c r="AP1549" t="n">
        <v>0</v>
      </c>
      <c r="AQ1549" t="n">
        <v>4.892352761970612</v>
      </c>
      <c r="AR1549" t="n">
        <v>1</v>
      </c>
      <c r="AS1549" t="n">
        <v>0</v>
      </c>
      <c r="AT1549" t="n">
        <v>0</v>
      </c>
      <c r="AU1549" t="n">
        <v>0</v>
      </c>
      <c r="AV1549" t="n">
        <v>4.868014144850736</v>
      </c>
      <c r="AW1549" t="n">
        <v>1.530421004406833</v>
      </c>
    </row>
    <row r="1550" spans="1:49">
      <c r="A1550" t="n">
        <v>0</v>
      </c>
      <c r="B1550" t="n">
        <v>-21.42638506</v>
      </c>
      <c r="C1550" t="n">
        <v>61.652633445</v>
      </c>
      <c r="D1550" t="n">
        <v>97.96325221500001</v>
      </c>
      <c r="E1550" t="n">
        <v>3155.748796</v>
      </c>
      <c r="F1550" t="n">
        <v>1547</v>
      </c>
      <c r="G1550" t="n">
        <v>90.59999999999999</v>
      </c>
      <c r="H1550" t="n">
        <v>0.1236795849902439</v>
      </c>
      <c r="I1550" t="n">
        <v>-0</v>
      </c>
      <c r="J1550" t="n">
        <v>0</v>
      </c>
      <c r="K1550" t="n">
        <v>0</v>
      </c>
      <c r="L1550" t="n">
        <v>0.3758899232291684</v>
      </c>
      <c r="M1550" t="n">
        <v>0</v>
      </c>
      <c r="N1550" t="n">
        <v>89.43166435724051</v>
      </c>
      <c r="O1550" t="n">
        <v>15.67513329202147</v>
      </c>
      <c r="P1550" t="b">
        <v>1</v>
      </c>
      <c r="Q1550" t="n">
        <v>0</v>
      </c>
      <c r="R1550" t="b">
        <v>0</v>
      </c>
      <c r="S1550" t="n">
        <v>15.67513329202147</v>
      </c>
      <c r="T1550" t="n">
        <v>744.0667827637971</v>
      </c>
      <c r="U1550" t="n">
        <v>2934.599391220415</v>
      </c>
      <c r="V1550" t="n">
        <v>201.1734702992256</v>
      </c>
      <c r="W1550" t="n">
        <v>3</v>
      </c>
      <c r="X1550" t="n">
        <v>3882.474994584609</v>
      </c>
      <c r="Y1550" t="b">
        <v>0</v>
      </c>
      <c r="Z1550" t="n">
        <v>3882.474994584609</v>
      </c>
      <c r="AA1550" t="b">
        <v>0</v>
      </c>
      <c r="AB1550" t="n">
        <v>51.00747218540203</v>
      </c>
      <c r="AC1550" t="n">
        <v>15.67513329202147</v>
      </c>
      <c r="AD1550" t="b">
        <v>0</v>
      </c>
      <c r="AE1550" t="n">
        <v>0</v>
      </c>
      <c r="AF1550" t="n">
        <v>0</v>
      </c>
      <c r="AG1550" t="n">
        <v>0.900498833340165</v>
      </c>
      <c r="AH1550" t="n">
        <v>48.95566264091811</v>
      </c>
      <c r="AI1550" t="n">
        <v>42.81449272045855</v>
      </c>
      <c r="AJ1550" t="n">
        <v>17.40716668546772</v>
      </c>
      <c r="AK1550" t="n">
        <v>4.260091975634637</v>
      </c>
      <c r="AL1550" t="n">
        <v>17.40716668546772</v>
      </c>
      <c r="AM1550" t="n">
        <v>0</v>
      </c>
      <c r="AN1550" t="n">
        <v>0</v>
      </c>
      <c r="AO1550" t="n">
        <v>17.7730073802602</v>
      </c>
      <c r="AP1550" t="n">
        <v>0</v>
      </c>
      <c r="AQ1550" t="n">
        <v>4.071072344137398</v>
      </c>
      <c r="AR1550" t="n">
        <v>1</v>
      </c>
      <c r="AS1550" t="n">
        <v>0</v>
      </c>
      <c r="AT1550" t="n">
        <v>0</v>
      </c>
      <c r="AU1550" t="n">
        <v>0</v>
      </c>
      <c r="AV1550" t="n">
        <v>4.0615807754722</v>
      </c>
      <c r="AW1550" t="n">
        <v>1.276892043638103</v>
      </c>
    </row>
    <row r="1551" spans="1:49">
      <c r="A1551" t="n">
        <v>0</v>
      </c>
      <c r="B1551" t="n">
        <v>-21.42638506</v>
      </c>
      <c r="C1551" t="n">
        <v>61.85093114999999</v>
      </c>
      <c r="D1551" t="n">
        <v>98.27833832499999</v>
      </c>
      <c r="E1551" t="n">
        <v>2640.452584</v>
      </c>
      <c r="F1551" t="n">
        <v>1548</v>
      </c>
      <c r="G1551" t="n">
        <v>91</v>
      </c>
      <c r="H1551" t="n">
        <v>0.122574690082077</v>
      </c>
      <c r="I1551" t="n">
        <v>-0</v>
      </c>
      <c r="J1551" t="n">
        <v>0</v>
      </c>
      <c r="K1551" t="n">
        <v>0</v>
      </c>
      <c r="L1551" t="n">
        <v>0.2996763082291671</v>
      </c>
      <c r="M1551" t="n">
        <v>0</v>
      </c>
      <c r="N1551" t="n">
        <v>89.42422464020578</v>
      </c>
      <c r="O1551" t="n">
        <v>15.75401152563849</v>
      </c>
      <c r="P1551" t="b">
        <v>1</v>
      </c>
      <c r="Q1551" t="n">
        <v>0</v>
      </c>
      <c r="R1551" t="b">
        <v>0</v>
      </c>
      <c r="S1551" t="n">
        <v>15.75401152563849</v>
      </c>
      <c r="T1551" t="n">
        <v>747.3518458223568</v>
      </c>
      <c r="U1551" t="n">
        <v>2947.555679923375</v>
      </c>
      <c r="V1551" t="n">
        <v>201.2970588229236</v>
      </c>
      <c r="W1551" t="n">
        <v>4</v>
      </c>
      <c r="X1551" t="n">
        <v>2629.219666491651</v>
      </c>
      <c r="Y1551" t="b">
        <v>1</v>
      </c>
      <c r="Z1551" t="n">
        <v>2629.219666491651</v>
      </c>
      <c r="AA1551" t="b">
        <v>0</v>
      </c>
      <c r="AB1551" t="n">
        <v>51.03880801798265</v>
      </c>
      <c r="AC1551" t="n">
        <v>15.75401152563849</v>
      </c>
      <c r="AD1551" t="b">
        <v>0</v>
      </c>
      <c r="AE1551" t="n">
        <v>0</v>
      </c>
      <c r="AF1551" t="n">
        <v>11.23291750834915</v>
      </c>
      <c r="AG1551" t="n">
        <v>0.9293679882687184</v>
      </c>
      <c r="AH1551" t="n">
        <v>49.00901077621866</v>
      </c>
      <c r="AI1551" t="n">
        <v>61.5669953788529</v>
      </c>
      <c r="AJ1551" t="n">
        <v>16.95131715800326</v>
      </c>
      <c r="AK1551" t="n">
        <v>4.348600739858909</v>
      </c>
      <c r="AL1551" t="n">
        <v>17.02373893002955</v>
      </c>
      <c r="AM1551" t="n">
        <v>0</v>
      </c>
      <c r="AN1551" t="n">
        <v>0</v>
      </c>
      <c r="AO1551" t="n">
        <v>17.18489111370409</v>
      </c>
      <c r="AP1551" t="n">
        <v>0</v>
      </c>
      <c r="AQ1551" t="n">
        <v>3.747720423547874</v>
      </c>
      <c r="AR1551" t="n">
        <v>1</v>
      </c>
      <c r="AS1551" t="n">
        <v>0</v>
      </c>
      <c r="AT1551" t="n">
        <v>0</v>
      </c>
      <c r="AU1551" t="n">
        <v>0</v>
      </c>
      <c r="AV1551" t="n">
        <v>3.748493080349126</v>
      </c>
      <c r="AW1551" t="n">
        <v>1.178462587482041</v>
      </c>
    </row>
    <row r="1552" spans="1:49">
      <c r="A1552" t="n">
        <v>0</v>
      </c>
      <c r="B1552" t="n">
        <v>-21.42638506</v>
      </c>
      <c r="C1552" t="n">
        <v>62.00731414</v>
      </c>
      <c r="D1552" t="n">
        <v>98.52682383999999</v>
      </c>
      <c r="E1552" t="n">
        <v>2575.8546015</v>
      </c>
      <c r="F1552" t="n">
        <v>1549</v>
      </c>
      <c r="G1552" t="n">
        <v>91.5</v>
      </c>
      <c r="H1552" t="n">
        <v>0.1360216546814499</v>
      </c>
      <c r="I1552" t="n">
        <v>-0</v>
      </c>
      <c r="J1552" t="n">
        <v>0</v>
      </c>
      <c r="K1552" t="n">
        <v>0</v>
      </c>
      <c r="L1552" t="n">
        <v>0.2187131682291686</v>
      </c>
      <c r="M1552" t="n">
        <v>0</v>
      </c>
      <c r="N1552" t="n">
        <v>89.41678492317105</v>
      </c>
      <c r="O1552" t="n">
        <v>16.4935763953119</v>
      </c>
      <c r="P1552" t="b">
        <v>1</v>
      </c>
      <c r="Q1552" t="n">
        <v>0</v>
      </c>
      <c r="R1552" t="b">
        <v>0</v>
      </c>
      <c r="S1552" t="n">
        <v>16.4935763953119</v>
      </c>
      <c r="T1552" t="n">
        <v>751.4581746455566</v>
      </c>
      <c r="U1552" t="n">
        <v>2963.751040802075</v>
      </c>
      <c r="V1552" t="n">
        <v>209.5952350627516</v>
      </c>
      <c r="W1552" t="n">
        <v>4</v>
      </c>
      <c r="X1552" t="n">
        <v>2643.665928395451</v>
      </c>
      <c r="Y1552" t="b">
        <v>0</v>
      </c>
      <c r="Z1552" t="n">
        <v>2643.665928395451</v>
      </c>
      <c r="AA1552" t="b">
        <v>0</v>
      </c>
      <c r="AB1552" t="n">
        <v>53.14280807879096</v>
      </c>
      <c r="AC1552" t="n">
        <v>16.4935763953119</v>
      </c>
      <c r="AD1552" t="b">
        <v>0</v>
      </c>
      <c r="AE1552" t="n">
        <v>0</v>
      </c>
      <c r="AF1552" t="n">
        <v>0</v>
      </c>
      <c r="AG1552" t="n">
        <v>0.9307374446769685</v>
      </c>
      <c r="AH1552" t="n">
        <v>49.04707110743217</v>
      </c>
      <c r="AI1552" t="n">
        <v>64.01068254265955</v>
      </c>
      <c r="AJ1552" t="n">
        <v>17.72097651130425</v>
      </c>
      <c r="AK1552" t="n">
        <v>4.433543440875972</v>
      </c>
      <c r="AL1552" t="n">
        <v>17.72097651130425</v>
      </c>
      <c r="AM1552" t="n">
        <v>0</v>
      </c>
      <c r="AN1552" t="n">
        <v>0</v>
      </c>
      <c r="AO1552" t="n">
        <v>17.76303091658272</v>
      </c>
      <c r="AP1552" t="n">
        <v>0</v>
      </c>
      <c r="AQ1552" t="n">
        <v>3.827349414252876</v>
      </c>
      <c r="AR1552" t="n">
        <v>1</v>
      </c>
      <c r="AS1552" t="n">
        <v>0</v>
      </c>
      <c r="AT1552" t="n">
        <v>0</v>
      </c>
      <c r="AU1552" t="n">
        <v>0</v>
      </c>
      <c r="AV1552" t="n">
        <v>3.828578373921976</v>
      </c>
      <c r="AW1552" t="n">
        <v>1.203640044198682</v>
      </c>
    </row>
    <row r="1553" spans="1:49">
      <c r="A1553" t="n">
        <v>0</v>
      </c>
      <c r="B1553" t="n">
        <v>-21.42638506</v>
      </c>
      <c r="C1553" t="n">
        <v>62.09912644</v>
      </c>
      <c r="D1553" t="n">
        <v>98.672709435</v>
      </c>
      <c r="E1553" t="n">
        <v>2344.217555</v>
      </c>
      <c r="F1553" t="n">
        <v>1550</v>
      </c>
      <c r="G1553" t="n">
        <v>92</v>
      </c>
      <c r="H1553" t="n">
        <v>0.166672024525429</v>
      </c>
      <c r="I1553" t="n">
        <v>-0</v>
      </c>
      <c r="J1553" t="n">
        <v>0</v>
      </c>
      <c r="K1553" t="n">
        <v>0</v>
      </c>
      <c r="L1553" t="n">
        <v>0.1379682592499973</v>
      </c>
      <c r="M1553" t="n">
        <v>0</v>
      </c>
      <c r="N1553" t="n">
        <v>89.40934520613632</v>
      </c>
      <c r="O1553" t="n">
        <v>17.98782941184692</v>
      </c>
      <c r="P1553" t="b">
        <v>1</v>
      </c>
      <c r="Q1553" t="n">
        <v>0</v>
      </c>
      <c r="R1553" t="b">
        <v>0</v>
      </c>
      <c r="S1553" t="n">
        <v>17.98782941184692</v>
      </c>
      <c r="T1553" t="n">
        <v>755.5645034687564</v>
      </c>
      <c r="U1553" t="n">
        <v>2979.946401680775</v>
      </c>
      <c r="V1553" t="n">
        <v>227.3414343775562</v>
      </c>
      <c r="W1553" t="n">
        <v>4</v>
      </c>
      <c r="X1553" t="n">
        <v>2658.112190299251</v>
      </c>
      <c r="Y1553" t="b">
        <v>0</v>
      </c>
      <c r="Z1553" t="n">
        <v>2658.112190299251</v>
      </c>
      <c r="AA1553" t="b">
        <v>0</v>
      </c>
      <c r="AB1553" t="n">
        <v>57.64235151560755</v>
      </c>
      <c r="AC1553" t="n">
        <v>17.98782941184692</v>
      </c>
      <c r="AD1553" t="b">
        <v>0</v>
      </c>
      <c r="AE1553" t="n">
        <v>0</v>
      </c>
      <c r="AF1553" t="n">
        <v>0</v>
      </c>
      <c r="AG1553" t="n">
        <v>0.9334208971215159</v>
      </c>
      <c r="AH1553" t="n">
        <v>49.08614558453496</v>
      </c>
      <c r="AI1553" t="n">
        <v>69.2307944982342</v>
      </c>
      <c r="AJ1553" t="n">
        <v>19.27086640905277</v>
      </c>
      <c r="AK1553" t="n">
        <v>4.609324189257123</v>
      </c>
      <c r="AL1553" t="n">
        <v>19.27086640905277</v>
      </c>
      <c r="AM1553" t="n">
        <v>0</v>
      </c>
      <c r="AN1553" t="n">
        <v>0</v>
      </c>
      <c r="AO1553" t="n">
        <v>19.40780185976651</v>
      </c>
      <c r="AP1553" t="n">
        <v>0</v>
      </c>
      <c r="AQ1553" t="n">
        <v>4.064863642106874</v>
      </c>
      <c r="AR1553" t="n">
        <v>1</v>
      </c>
      <c r="AS1553" t="n">
        <v>0</v>
      </c>
      <c r="AT1553" t="n">
        <v>0</v>
      </c>
      <c r="AU1553" t="n">
        <v>0</v>
      </c>
      <c r="AV1553" t="n">
        <v>4.067989267485388</v>
      </c>
      <c r="AW1553" t="n">
        <v>1.27890676473211</v>
      </c>
    </row>
    <row r="1554" spans="1:49">
      <c r="A1554" t="n">
        <v>0</v>
      </c>
      <c r="B1554" t="n">
        <v>-21.42638506</v>
      </c>
      <c r="C1554" t="n">
        <v>62.136414465</v>
      </c>
      <c r="D1554" t="n">
        <v>98.731958425</v>
      </c>
      <c r="E1554" t="n">
        <v>2041.30426</v>
      </c>
      <c r="F1554" t="n">
        <v>1551</v>
      </c>
      <c r="G1554" t="n">
        <v>92.7</v>
      </c>
      <c r="H1554" t="n">
        <v>0.1972902472168485</v>
      </c>
      <c r="I1554" t="n">
        <v>-0</v>
      </c>
      <c r="J1554" t="n">
        <v>0</v>
      </c>
      <c r="K1554" t="n">
        <v>0</v>
      </c>
      <c r="L1554" t="n">
        <v>0.08022404452082871</v>
      </c>
      <c r="M1554" t="n">
        <v>0</v>
      </c>
      <c r="N1554" t="n">
        <v>89.40190548910159</v>
      </c>
      <c r="O1554" t="n">
        <v>19.56812864694713</v>
      </c>
      <c r="P1554" t="b">
        <v>1</v>
      </c>
      <c r="Q1554" t="n">
        <v>0</v>
      </c>
      <c r="R1554" t="b">
        <v>0</v>
      </c>
      <c r="S1554" t="n">
        <v>19.56812864694713</v>
      </c>
      <c r="T1554" t="n">
        <v>761.3133638212361</v>
      </c>
      <c r="U1554" t="n">
        <v>3002.619906910955</v>
      </c>
      <c r="V1554" t="n">
        <v>245.4467147867674</v>
      </c>
      <c r="W1554" t="n">
        <v>5</v>
      </c>
      <c r="X1554" t="n">
        <v>2023.765817257984</v>
      </c>
      <c r="Y1554" t="b">
        <v>1</v>
      </c>
      <c r="Z1554" t="n">
        <v>2023.765817257984</v>
      </c>
      <c r="AA1554" t="b">
        <v>0</v>
      </c>
      <c r="AB1554" t="n">
        <v>62.23293985465705</v>
      </c>
      <c r="AC1554" t="n">
        <v>19.56812864694713</v>
      </c>
      <c r="AD1554" t="b">
        <v>0</v>
      </c>
      <c r="AE1554" t="n">
        <v>0</v>
      </c>
      <c r="AF1554" t="n">
        <v>17.53844274201651</v>
      </c>
      <c r="AG1554" t="n">
        <v>0.9459909183179136</v>
      </c>
      <c r="AH1554" t="n">
        <v>49.12710903466202</v>
      </c>
      <c r="AI1554" t="n">
        <v>97.60531192090278</v>
      </c>
      <c r="AJ1554" t="n">
        <v>20.68532400051116</v>
      </c>
      <c r="AK1554" t="n">
        <v>5.271573264141566</v>
      </c>
      <c r="AL1554" t="n">
        <v>20.86458800798144</v>
      </c>
      <c r="AM1554" t="n">
        <v>0</v>
      </c>
      <c r="AN1554" t="n">
        <v>0</v>
      </c>
      <c r="AO1554" t="n">
        <v>20.92281726324023</v>
      </c>
      <c r="AP1554" t="n">
        <v>0</v>
      </c>
      <c r="AQ1554" t="n">
        <v>4.327704287547701</v>
      </c>
      <c r="AR1554" t="n">
        <v>1</v>
      </c>
      <c r="AS1554" t="n">
        <v>0</v>
      </c>
      <c r="AT1554" t="n">
        <v>0</v>
      </c>
      <c r="AU1554" t="n">
        <v>0</v>
      </c>
      <c r="AV1554" t="n">
        <v>4.333612878811097</v>
      </c>
      <c r="AW1554" t="n">
        <v>1.362414318724998</v>
      </c>
    </row>
    <row r="1555" spans="1:49">
      <c r="A1555" t="n">
        <v>0</v>
      </c>
      <c r="B1555" t="n">
        <v>-21.42638506</v>
      </c>
      <c r="C1555" t="n">
        <v>62.161487115</v>
      </c>
      <c r="D1555" t="n">
        <v>98.77179773500001</v>
      </c>
      <c r="E1555" t="n">
        <v>1995.6385055</v>
      </c>
      <c r="F1555" t="n">
        <v>1552</v>
      </c>
      <c r="G1555" t="n">
        <v>93.40000000000001</v>
      </c>
      <c r="H1555" t="n">
        <v>0.2108336532738857</v>
      </c>
      <c r="I1555" t="n">
        <v>-0</v>
      </c>
      <c r="J1555" t="n">
        <v>0</v>
      </c>
      <c r="K1555" t="n">
        <v>0</v>
      </c>
      <c r="L1555" t="n">
        <v>0.0510181625624988</v>
      </c>
      <c r="M1555" t="n">
        <v>0</v>
      </c>
      <c r="N1555" t="n">
        <v>89.39446577206687</v>
      </c>
      <c r="O1555" t="n">
        <v>20.41810855614991</v>
      </c>
      <c r="P1555" t="b">
        <v>1</v>
      </c>
      <c r="Q1555" t="n">
        <v>0</v>
      </c>
      <c r="R1555" t="b">
        <v>0</v>
      </c>
      <c r="S1555" t="n">
        <v>20.41810855614991</v>
      </c>
      <c r="T1555" t="n">
        <v>767.0622241737158</v>
      </c>
      <c r="U1555" t="n">
        <v>3025.293412141135</v>
      </c>
      <c r="V1555" t="n">
        <v>254.1887322477952</v>
      </c>
      <c r="W1555" t="n">
        <v>5</v>
      </c>
      <c r="X1555" t="n">
        <v>2039.047759783125</v>
      </c>
      <c r="Y1555" t="b">
        <v>0</v>
      </c>
      <c r="Z1555" t="n">
        <v>2039.047759783125</v>
      </c>
      <c r="AA1555" t="b">
        <v>0</v>
      </c>
      <c r="AB1555" t="n">
        <v>64.4494757220576</v>
      </c>
      <c r="AC1555" t="n">
        <v>20.41810855614991</v>
      </c>
      <c r="AD1555" t="b">
        <v>0</v>
      </c>
      <c r="AE1555" t="n">
        <v>0</v>
      </c>
      <c r="AF1555" t="n">
        <v>0</v>
      </c>
      <c r="AG1555" t="n">
        <v>0.9466586572797041</v>
      </c>
      <c r="AH1555" t="n">
        <v>49.16325800375307</v>
      </c>
      <c r="AI1555" t="n">
        <v>101.0103977868041</v>
      </c>
      <c r="AJ1555" t="n">
        <v>21.56860701493282</v>
      </c>
      <c r="AK1555" t="n">
        <v>5.388030246659341</v>
      </c>
      <c r="AL1555" t="n">
        <v>21.56860701493282</v>
      </c>
      <c r="AM1555" t="n">
        <v>0</v>
      </c>
      <c r="AN1555" t="n">
        <v>0</v>
      </c>
      <c r="AO1555" t="n">
        <v>21.56922797079627</v>
      </c>
      <c r="AP1555" t="n">
        <v>0</v>
      </c>
      <c r="AQ1555" t="n">
        <v>4.452327324367128</v>
      </c>
      <c r="AR1555" t="n">
        <v>1</v>
      </c>
      <c r="AS1555" t="n">
        <v>0</v>
      </c>
      <c r="AT1555" t="n">
        <v>0</v>
      </c>
      <c r="AU1555" t="n">
        <v>0</v>
      </c>
      <c r="AV1555" t="n">
        <v>4.458498702336805</v>
      </c>
      <c r="AW1555" t="n">
        <v>1.401676301494411</v>
      </c>
    </row>
    <row r="1556" spans="1:49">
      <c r="A1556" t="n">
        <v>0</v>
      </c>
      <c r="B1556" t="n">
        <v>-21.42638506</v>
      </c>
      <c r="C1556" t="n">
        <v>62.188544115</v>
      </c>
      <c r="D1556" t="n">
        <v>98.814790085</v>
      </c>
      <c r="E1556" t="n">
        <v>2005.3076975</v>
      </c>
      <c r="F1556" t="n">
        <v>1553</v>
      </c>
      <c r="G1556" t="n">
        <v>94.2</v>
      </c>
      <c r="H1556" t="n">
        <v>0.2093751396876016</v>
      </c>
      <c r="I1556" t="n">
        <v>-0</v>
      </c>
      <c r="J1556" t="n">
        <v>0</v>
      </c>
      <c r="K1556" t="n">
        <v>0</v>
      </c>
      <c r="L1556" t="n">
        <v>0.03610984295833569</v>
      </c>
      <c r="M1556" t="n">
        <v>0</v>
      </c>
      <c r="N1556" t="n">
        <v>89.38702605503214</v>
      </c>
      <c r="O1556" t="n">
        <v>20.65015505259256</v>
      </c>
      <c r="P1556" t="b">
        <v>1</v>
      </c>
      <c r="Q1556" t="n">
        <v>0</v>
      </c>
      <c r="R1556" t="b">
        <v>0</v>
      </c>
      <c r="S1556" t="n">
        <v>20.65015505259256</v>
      </c>
      <c r="T1556" t="n">
        <v>773.6323502908353</v>
      </c>
      <c r="U1556" t="n">
        <v>3051.205989547055</v>
      </c>
      <c r="V1556" t="n">
        <v>254.8942725312855</v>
      </c>
      <c r="W1556" t="n">
        <v>5</v>
      </c>
      <c r="X1556" t="n">
        <v>2056.512836954715</v>
      </c>
      <c r="Y1556" t="b">
        <v>0</v>
      </c>
      <c r="Z1556" t="n">
        <v>2056.512836954715</v>
      </c>
      <c r="AA1556" t="b">
        <v>0</v>
      </c>
      <c r="AB1556" t="n">
        <v>64.62836524626913</v>
      </c>
      <c r="AC1556" t="n">
        <v>20.65015505259256</v>
      </c>
      <c r="AD1556" t="b">
        <v>0</v>
      </c>
      <c r="AE1556" t="n">
        <v>0</v>
      </c>
      <c r="AF1556" t="n">
        <v>0</v>
      </c>
      <c r="AG1556" t="n">
        <v>0.9466579557382075</v>
      </c>
      <c r="AH1556" t="n">
        <v>49.20051083462057</v>
      </c>
      <c r="AI1556" t="n">
        <v>101.2908428892044</v>
      </c>
      <c r="AJ1556" t="n">
        <v>21.81374479284811</v>
      </c>
      <c r="AK1556" t="n">
        <v>5.403060624710207</v>
      </c>
      <c r="AL1556" t="n">
        <v>21.81374479284811</v>
      </c>
      <c r="AM1556" t="n">
        <v>0</v>
      </c>
      <c r="AN1556" t="n">
        <v>0</v>
      </c>
      <c r="AO1556" t="n">
        <v>21.81395337445768</v>
      </c>
      <c r="AP1556" t="n">
        <v>0</v>
      </c>
      <c r="AQ1556" t="n">
        <v>4.496723665540696</v>
      </c>
      <c r="AR1556" t="n">
        <v>1</v>
      </c>
      <c r="AS1556" t="n">
        <v>0</v>
      </c>
      <c r="AT1556" t="n">
        <v>0</v>
      </c>
      <c r="AU1556" t="n">
        <v>0</v>
      </c>
      <c r="AV1556" t="n">
        <v>4.502682922895982</v>
      </c>
      <c r="AW1556" t="n">
        <v>1.415567070336698</v>
      </c>
    </row>
    <row r="1557" spans="1:49">
      <c r="A1557" t="n">
        <v>0</v>
      </c>
      <c r="B1557" t="n">
        <v>-21.42638506</v>
      </c>
      <c r="C1557" t="n">
        <v>62.22340237500001</v>
      </c>
      <c r="D1557" t="n">
        <v>98.870178295</v>
      </c>
      <c r="E1557" t="n">
        <v>2016.501117</v>
      </c>
      <c r="F1557" t="n">
        <v>1554</v>
      </c>
      <c r="G1557" t="n">
        <v>94.90000000000001</v>
      </c>
      <c r="H1557" t="n">
        <v>0.2016657879756831</v>
      </c>
      <c r="I1557" t="n">
        <v>-0</v>
      </c>
      <c r="J1557" t="n">
        <v>0</v>
      </c>
      <c r="K1557" t="n">
        <v>0</v>
      </c>
      <c r="L1557" t="n">
        <v>0.04019405227083162</v>
      </c>
      <c r="M1557" t="n">
        <v>0</v>
      </c>
      <c r="N1557" t="n">
        <v>89.37958633799741</v>
      </c>
      <c r="O1557" t="n">
        <v>20.56660318579792</v>
      </c>
      <c r="P1557" t="b">
        <v>1</v>
      </c>
      <c r="Q1557" t="n">
        <v>0</v>
      </c>
      <c r="R1557" t="b">
        <v>0</v>
      </c>
      <c r="S1557" t="n">
        <v>20.56660318579792</v>
      </c>
      <c r="T1557" t="n">
        <v>779.3812106433151</v>
      </c>
      <c r="U1557" t="n">
        <v>3073.879494777234</v>
      </c>
      <c r="V1557" t="n">
        <v>251.9904135431318</v>
      </c>
      <c r="W1557" t="n">
        <v>5</v>
      </c>
      <c r="X1557" t="n">
        <v>2071.794779479856</v>
      </c>
      <c r="Y1557" t="b">
        <v>0</v>
      </c>
      <c r="Z1557" t="n">
        <v>2071.794779479856</v>
      </c>
      <c r="AA1557" t="b">
        <v>0</v>
      </c>
      <c r="AB1557" t="n">
        <v>63.89209268334985</v>
      </c>
      <c r="AC1557" t="n">
        <v>20.56660318579792</v>
      </c>
      <c r="AD1557" t="b">
        <v>0</v>
      </c>
      <c r="AE1557" t="n">
        <v>0</v>
      </c>
      <c r="AF1557" t="n">
        <v>0</v>
      </c>
      <c r="AG1557" t="n">
        <v>0.9463772489118043</v>
      </c>
      <c r="AH1557" t="n">
        <v>49.23818752974237</v>
      </c>
      <c r="AI1557" t="n">
        <v>100.1665983062343</v>
      </c>
      <c r="AJ1557" t="n">
        <v>21.73192900552767</v>
      </c>
      <c r="AK1557" t="n">
        <v>5.371208568326495</v>
      </c>
      <c r="AL1557" t="n">
        <v>21.73192900552767</v>
      </c>
      <c r="AM1557" t="n">
        <v>0</v>
      </c>
      <c r="AN1557" t="n">
        <v>0</v>
      </c>
      <c r="AO1557" t="n">
        <v>21.73222301975652</v>
      </c>
      <c r="AP1557" t="n">
        <v>0</v>
      </c>
      <c r="AQ1557" t="n">
        <v>4.480110698627048</v>
      </c>
      <c r="AR1557" t="n">
        <v>1</v>
      </c>
      <c r="AS1557" t="n">
        <v>0</v>
      </c>
      <c r="AT1557" t="n">
        <v>0</v>
      </c>
      <c r="AU1557" t="n">
        <v>0</v>
      </c>
      <c r="AV1557" t="n">
        <v>4.485968432827618</v>
      </c>
      <c r="AW1557" t="n">
        <v>1.410312318415808</v>
      </c>
    </row>
    <row r="1558" spans="1:49">
      <c r="A1558" t="n">
        <v>0</v>
      </c>
      <c r="B1558" t="n">
        <v>-21.42638506</v>
      </c>
      <c r="C1558" t="n">
        <v>62.26901386</v>
      </c>
      <c r="D1558" t="n">
        <v>98.942652885</v>
      </c>
      <c r="E1558" t="n">
        <v>2030.0770605</v>
      </c>
      <c r="F1558" t="n">
        <v>1555</v>
      </c>
      <c r="G1558" t="n">
        <v>95.7</v>
      </c>
      <c r="H1558" t="n">
        <v>0.233961708409657</v>
      </c>
      <c r="I1558" t="n">
        <v>-0</v>
      </c>
      <c r="J1558" t="n">
        <v>0</v>
      </c>
      <c r="K1558" t="n">
        <v>0</v>
      </c>
      <c r="L1558" t="n">
        <v>0.05643555535416611</v>
      </c>
      <c r="M1558" t="n">
        <v>0</v>
      </c>
      <c r="N1558" t="n">
        <v>89.37214662096268</v>
      </c>
      <c r="O1558" t="n">
        <v>22.32490983375964</v>
      </c>
      <c r="P1558" t="b">
        <v>1</v>
      </c>
      <c r="Q1558" t="n">
        <v>0</v>
      </c>
      <c r="R1558" t="b">
        <v>0</v>
      </c>
      <c r="S1558" t="n">
        <v>22.32490983375964</v>
      </c>
      <c r="T1558" t="n">
        <v>785.9513367604346</v>
      </c>
      <c r="U1558" t="n">
        <v>3099.792072183154</v>
      </c>
      <c r="V1558" t="n">
        <v>271.2473091860191</v>
      </c>
      <c r="W1558" t="n">
        <v>5</v>
      </c>
      <c r="X1558" t="n">
        <v>2089.259856651446</v>
      </c>
      <c r="Y1558" t="b">
        <v>0</v>
      </c>
      <c r="Z1558" t="n">
        <v>2089.259856651446</v>
      </c>
      <c r="AA1558" t="b">
        <v>0</v>
      </c>
      <c r="AB1558" t="n">
        <v>68.77467271450789</v>
      </c>
      <c r="AC1558" t="n">
        <v>22.32490983375964</v>
      </c>
      <c r="AD1558" t="b">
        <v>0</v>
      </c>
      <c r="AE1558" t="n">
        <v>0</v>
      </c>
      <c r="AF1558" t="n">
        <v>0</v>
      </c>
      <c r="AG1558" t="n">
        <v>0.9477796384085442</v>
      </c>
      <c r="AH1558" t="n">
        <v>49.27590924989529</v>
      </c>
      <c r="AI1558" t="n">
        <v>107.6617070311157</v>
      </c>
      <c r="AJ1558" t="n">
        <v>23.55495827199487</v>
      </c>
      <c r="AK1558" t="n">
        <v>5.622133270718251</v>
      </c>
      <c r="AL1558" t="n">
        <v>23.55495827199487</v>
      </c>
      <c r="AM1558" t="n">
        <v>0</v>
      </c>
      <c r="AN1558" t="n">
        <v>0</v>
      </c>
      <c r="AO1558" t="n">
        <v>23.55536756867003</v>
      </c>
      <c r="AP1558" t="n">
        <v>0</v>
      </c>
      <c r="AQ1558" t="n">
        <v>4.81858742843354</v>
      </c>
      <c r="AR1558" t="n">
        <v>1</v>
      </c>
      <c r="AS1558" t="n">
        <v>0</v>
      </c>
      <c r="AT1558" t="n">
        <v>0</v>
      </c>
      <c r="AU1558" t="n">
        <v>0</v>
      </c>
      <c r="AV1558" t="n">
        <v>4.823537895120905</v>
      </c>
      <c r="AW1558" t="n">
        <v>1.516438426550979</v>
      </c>
    </row>
    <row r="1559" spans="1:49">
      <c r="A1559" t="n">
        <v>0</v>
      </c>
      <c r="B1559" t="n">
        <v>-21.42638506</v>
      </c>
      <c r="C1559" t="n">
        <v>62.32419191</v>
      </c>
      <c r="D1559" t="n">
        <v>99.03032831499999</v>
      </c>
      <c r="E1559" t="n">
        <v>2045.7257975</v>
      </c>
      <c r="F1559" t="n">
        <v>1556</v>
      </c>
      <c r="G1559" t="n">
        <v>96.59999999999999</v>
      </c>
      <c r="H1559" t="n">
        <v>0.2791540450523726</v>
      </c>
      <c r="I1559" t="n">
        <v>-0</v>
      </c>
      <c r="J1559" t="n">
        <v>0</v>
      </c>
      <c r="K1559" t="n">
        <v>0</v>
      </c>
      <c r="L1559" t="n">
        <v>0.0738060748749983</v>
      </c>
      <c r="M1559" t="n">
        <v>0</v>
      </c>
      <c r="N1559" t="n">
        <v>89.36470690392795</v>
      </c>
      <c r="O1559" t="n">
        <v>24.73991471633461</v>
      </c>
      <c r="P1559" t="b">
        <v>1</v>
      </c>
      <c r="Q1559" t="n">
        <v>0</v>
      </c>
      <c r="R1559" t="b">
        <v>0</v>
      </c>
      <c r="S1559" t="n">
        <v>24.73991471633461</v>
      </c>
      <c r="T1559" t="n">
        <v>793.3427286421942</v>
      </c>
      <c r="U1559" t="n">
        <v>3128.943721764814</v>
      </c>
      <c r="V1559" t="n">
        <v>297.7890571089426</v>
      </c>
      <c r="W1559" t="n">
        <v>5</v>
      </c>
      <c r="X1559" t="n">
        <v>2108.908068469485</v>
      </c>
      <c r="Y1559" t="b">
        <v>0</v>
      </c>
      <c r="Z1559" t="n">
        <v>2108.908068469485</v>
      </c>
      <c r="AA1559" t="b">
        <v>0</v>
      </c>
      <c r="AB1559" t="n">
        <v>75.5043248247826</v>
      </c>
      <c r="AC1559" t="n">
        <v>24.73991471633461</v>
      </c>
      <c r="AD1559" t="b">
        <v>0</v>
      </c>
      <c r="AE1559" t="n">
        <v>0</v>
      </c>
      <c r="AF1559" t="n">
        <v>0</v>
      </c>
      <c r="AG1559" t="n">
        <v>0.9494335091400344</v>
      </c>
      <c r="AH1559" t="n">
        <v>49.3157850505991</v>
      </c>
      <c r="AI1559" t="n">
        <v>117.9905909469644</v>
      </c>
      <c r="AJ1559" t="n">
        <v>26.05755377092516</v>
      </c>
      <c r="AK1559" t="n">
        <v>5.966370138681626</v>
      </c>
      <c r="AL1559" t="n">
        <v>26.05755377092516</v>
      </c>
      <c r="AM1559" t="n">
        <v>0</v>
      </c>
      <c r="AN1559" t="n">
        <v>0</v>
      </c>
      <c r="AO1559" t="n">
        <v>26.05805139853816</v>
      </c>
      <c r="AP1559" t="n">
        <v>0</v>
      </c>
      <c r="AQ1559" t="n">
        <v>5.286866990468996</v>
      </c>
      <c r="AR1559" t="n">
        <v>1</v>
      </c>
      <c r="AS1559" t="n">
        <v>0</v>
      </c>
      <c r="AT1559" t="n">
        <v>0</v>
      </c>
      <c r="AU1559" t="n">
        <v>0</v>
      </c>
      <c r="AV1559" t="n">
        <v>5.290618286647487</v>
      </c>
      <c r="AW1559" t="n">
        <v>1.663280572171073</v>
      </c>
    </row>
    <row r="1560" spans="1:49">
      <c r="A1560" t="n">
        <v>0</v>
      </c>
      <c r="B1560" t="n">
        <v>-21.42638506</v>
      </c>
      <c r="C1560" t="n">
        <v>62.384574505</v>
      </c>
      <c r="D1560" t="n">
        <v>99.126273535</v>
      </c>
      <c r="E1560" t="n">
        <v>2062.3013165</v>
      </c>
      <c r="F1560" t="n">
        <v>1557</v>
      </c>
      <c r="G1560" t="n">
        <v>97.7</v>
      </c>
      <c r="H1560" t="n">
        <v>0.3160887780475292</v>
      </c>
      <c r="I1560" t="n">
        <v>-0</v>
      </c>
      <c r="J1560" t="n">
        <v>0</v>
      </c>
      <c r="K1560" t="n">
        <v>0</v>
      </c>
      <c r="L1560" t="n">
        <v>0.09259532502083528</v>
      </c>
      <c r="M1560" t="n">
        <v>0</v>
      </c>
      <c r="N1560" t="n">
        <v>89.35726718689322</v>
      </c>
      <c r="O1560" t="n">
        <v>26.90509792470042</v>
      </c>
      <c r="P1560" t="b">
        <v>1</v>
      </c>
      <c r="Q1560" t="n">
        <v>0</v>
      </c>
      <c r="R1560" t="b">
        <v>0</v>
      </c>
      <c r="S1560" t="n">
        <v>26.90509792470042</v>
      </c>
      <c r="T1560" t="n">
        <v>802.3766520532337</v>
      </c>
      <c r="U1560" t="n">
        <v>3164.573515697954</v>
      </c>
      <c r="V1560" t="n">
        <v>320.2046807914948</v>
      </c>
      <c r="W1560" t="n">
        <v>5</v>
      </c>
      <c r="X1560" t="n">
        <v>2132.922549580421</v>
      </c>
      <c r="Y1560" t="b">
        <v>0</v>
      </c>
      <c r="Z1560" t="n">
        <v>2132.922549580421</v>
      </c>
      <c r="AA1560" t="b">
        <v>0</v>
      </c>
      <c r="AB1560" t="n">
        <v>81.18779938932424</v>
      </c>
      <c r="AC1560" t="n">
        <v>26.90509792470042</v>
      </c>
      <c r="AD1560" t="b">
        <v>0</v>
      </c>
      <c r="AE1560" t="n">
        <v>0</v>
      </c>
      <c r="AF1560" t="n">
        <v>0</v>
      </c>
      <c r="AG1560" t="n">
        <v>0.9506006811306791</v>
      </c>
      <c r="AH1560" t="n">
        <v>49.35857490836302</v>
      </c>
      <c r="AI1560" t="n">
        <v>126.7163784361493</v>
      </c>
      <c r="AJ1560" t="n">
        <v>28.30325967439715</v>
      </c>
      <c r="AK1560" t="n">
        <v>6.259702784332887</v>
      </c>
      <c r="AL1560" t="n">
        <v>28.30325967439715</v>
      </c>
      <c r="AM1560" t="n">
        <v>0</v>
      </c>
      <c r="AN1560" t="n">
        <v>0</v>
      </c>
      <c r="AO1560" t="n">
        <v>28.30378802739856</v>
      </c>
      <c r="AP1560" t="n">
        <v>0</v>
      </c>
      <c r="AQ1560" t="n">
        <v>5.709568689734947</v>
      </c>
      <c r="AR1560" t="n">
        <v>1</v>
      </c>
      <c r="AS1560" t="n">
        <v>0</v>
      </c>
      <c r="AT1560" t="n">
        <v>0</v>
      </c>
      <c r="AU1560" t="n">
        <v>0</v>
      </c>
      <c r="AV1560" t="n">
        <v>5.712209216476245</v>
      </c>
      <c r="AW1560" t="n">
        <v>1.795821603293553</v>
      </c>
    </row>
    <row r="1561" spans="1:49">
      <c r="A1561" t="n">
        <v>0</v>
      </c>
      <c r="B1561" t="n">
        <v>-21.42638506</v>
      </c>
      <c r="C1561" t="n">
        <v>62.44588117</v>
      </c>
      <c r="D1561" t="n">
        <v>99.223687055</v>
      </c>
      <c r="E1561" t="n">
        <v>2078.929977</v>
      </c>
      <c r="F1561" t="n">
        <v>1558</v>
      </c>
      <c r="G1561" t="n">
        <v>98.90000000000001</v>
      </c>
      <c r="H1561" t="n">
        <v>0.373157509424173</v>
      </c>
      <c r="I1561" t="n">
        <v>-0</v>
      </c>
      <c r="J1561" t="n">
        <v>0</v>
      </c>
      <c r="K1561" t="n">
        <v>0</v>
      </c>
      <c r="L1561" t="n">
        <v>0.1105078219791708</v>
      </c>
      <c r="M1561" t="n">
        <v>0</v>
      </c>
      <c r="N1561" t="n">
        <v>89.3498274698585</v>
      </c>
      <c r="O1561" t="n">
        <v>30.10100405212227</v>
      </c>
      <c r="P1561" t="b">
        <v>1</v>
      </c>
      <c r="Q1561" t="n">
        <v>0</v>
      </c>
      <c r="R1561" t="b">
        <v>0</v>
      </c>
      <c r="S1561" t="n">
        <v>30.10100405212227</v>
      </c>
      <c r="T1561" t="n">
        <v>812.2318412289131</v>
      </c>
      <c r="U1561" t="n">
        <v>3203.442381806834</v>
      </c>
      <c r="V1561" t="n">
        <v>353.8933105362648</v>
      </c>
      <c r="W1561" t="n">
        <v>5</v>
      </c>
      <c r="X1561" t="n">
        <v>2159.120165337806</v>
      </c>
      <c r="Y1561" t="b">
        <v>0</v>
      </c>
      <c r="Z1561" t="n">
        <v>2159.120165337806</v>
      </c>
      <c r="AA1561" t="b">
        <v>0</v>
      </c>
      <c r="AB1561" t="n">
        <v>89.7295412110205</v>
      </c>
      <c r="AC1561" t="n">
        <v>30.10100405212227</v>
      </c>
      <c r="AD1561" t="b">
        <v>0</v>
      </c>
      <c r="AE1561" t="n">
        <v>0</v>
      </c>
      <c r="AF1561" t="n">
        <v>0</v>
      </c>
      <c r="AG1561" t="n">
        <v>0.9521059885326887</v>
      </c>
      <c r="AH1561" t="n">
        <v>49.40403552961676</v>
      </c>
      <c r="AI1561" t="n">
        <v>139.8267469229698</v>
      </c>
      <c r="AJ1561" t="n">
        <v>31.6151819384222</v>
      </c>
      <c r="AK1561" t="n">
        <v>6.69686382056554</v>
      </c>
      <c r="AL1561" t="n">
        <v>31.6151819384222</v>
      </c>
      <c r="AM1561" t="n">
        <v>0</v>
      </c>
      <c r="AN1561" t="n">
        <v>0</v>
      </c>
      <c r="AO1561" t="n">
        <v>31.61573267990923</v>
      </c>
      <c r="AP1561" t="n">
        <v>0</v>
      </c>
      <c r="AQ1561" t="n">
        <v>6.341141508337861</v>
      </c>
      <c r="AR1561" t="n">
        <v>1</v>
      </c>
      <c r="AS1561" t="n">
        <v>0</v>
      </c>
      <c r="AT1561" t="n">
        <v>0</v>
      </c>
      <c r="AU1561" t="n">
        <v>0</v>
      </c>
      <c r="AV1561" t="n">
        <v>6.342305149858131</v>
      </c>
      <c r="AW1561" t="n">
        <v>1.993913067809735</v>
      </c>
    </row>
    <row r="1562" spans="1:49">
      <c r="A1562" t="n">
        <v>0</v>
      </c>
      <c r="B1562" t="n">
        <v>-21.42638506</v>
      </c>
      <c r="C1562" t="n">
        <v>62.5107375</v>
      </c>
      <c r="D1562" t="n">
        <v>99.326740835</v>
      </c>
      <c r="E1562" t="n">
        <v>2096.201696</v>
      </c>
      <c r="F1562" t="n">
        <v>1559</v>
      </c>
      <c r="G1562" t="n">
        <v>100.4</v>
      </c>
      <c r="H1562" t="n">
        <v>0.4412811842557911</v>
      </c>
      <c r="I1562" t="n">
        <v>-0</v>
      </c>
      <c r="J1562" t="n">
        <v>0</v>
      </c>
      <c r="K1562" t="n">
        <v>0</v>
      </c>
      <c r="L1562" t="n">
        <v>0.128752665562503</v>
      </c>
      <c r="M1562" t="n">
        <v>0</v>
      </c>
      <c r="N1562" t="n">
        <v>89.34238775282377</v>
      </c>
      <c r="O1562" t="n">
        <v>34.04476957223577</v>
      </c>
      <c r="P1562" t="b">
        <v>1</v>
      </c>
      <c r="Q1562" t="n">
        <v>0</v>
      </c>
      <c r="R1562" t="b">
        <v>0</v>
      </c>
      <c r="S1562" t="n">
        <v>34.04476957223577</v>
      </c>
      <c r="T1562" t="n">
        <v>824.5508276985124</v>
      </c>
      <c r="U1562" t="n">
        <v>3252.028464442933</v>
      </c>
      <c r="V1562" t="n">
        <v>394.2796379674764</v>
      </c>
      <c r="W1562" t="n">
        <v>5</v>
      </c>
      <c r="X1562" t="n">
        <v>2191.867185034537</v>
      </c>
      <c r="Y1562" t="b">
        <v>0</v>
      </c>
      <c r="Z1562" t="n">
        <v>2191.867185034537</v>
      </c>
      <c r="AA1562" t="b">
        <v>0</v>
      </c>
      <c r="AB1562" t="n">
        <v>99.96948224327495</v>
      </c>
      <c r="AC1562" t="n">
        <v>34.04476957223577</v>
      </c>
      <c r="AD1562" t="b">
        <v>0</v>
      </c>
      <c r="AE1562" t="n">
        <v>0</v>
      </c>
      <c r="AF1562" t="n">
        <v>0</v>
      </c>
      <c r="AG1562" t="n">
        <v>0.9535733529029015</v>
      </c>
      <c r="AH1562" t="n">
        <v>49.45334632691072</v>
      </c>
      <c r="AI1562" t="n">
        <v>155.5440632856585</v>
      </c>
      <c r="AJ1562" t="n">
        <v>35.70230802758434</v>
      </c>
      <c r="AK1562" t="n">
        <v>7.221389334212006</v>
      </c>
      <c r="AL1562" t="n">
        <v>35.70230802758434</v>
      </c>
      <c r="AM1562" t="n">
        <v>0</v>
      </c>
      <c r="AN1562" t="n">
        <v>0</v>
      </c>
      <c r="AO1562" t="n">
        <v>35.70296419065064</v>
      </c>
      <c r="AP1562" t="n">
        <v>0</v>
      </c>
      <c r="AQ1562" t="n">
        <v>7.132972373464646</v>
      </c>
      <c r="AR1562" t="n">
        <v>1</v>
      </c>
      <c r="AS1562" t="n">
        <v>0</v>
      </c>
      <c r="AT1562" t="n">
        <v>0</v>
      </c>
      <c r="AU1562" t="n">
        <v>0</v>
      </c>
      <c r="AV1562" t="n">
        <v>7.132462983693551</v>
      </c>
      <c r="AW1562" t="n">
        <v>2.242325276508321</v>
      </c>
    </row>
    <row r="1563" spans="1:49">
      <c r="A1563" t="n">
        <v>0</v>
      </c>
      <c r="B1563" t="n">
        <v>-21.42638506</v>
      </c>
      <c r="C1563" t="n">
        <v>62.588340605</v>
      </c>
      <c r="D1563" t="n">
        <v>99.450048665</v>
      </c>
      <c r="E1563" t="n">
        <v>2115.9329445</v>
      </c>
      <c r="F1563" t="n">
        <v>1560</v>
      </c>
      <c r="G1563" t="n">
        <v>102</v>
      </c>
      <c r="H1563" t="n">
        <v>0.4450510868859929</v>
      </c>
      <c r="I1563" t="n">
        <v>-0</v>
      </c>
      <c r="J1563" t="n">
        <v>0</v>
      </c>
      <c r="K1563" t="n">
        <v>0</v>
      </c>
      <c r="L1563" t="n">
        <v>0.1493831942291704</v>
      </c>
      <c r="M1563" t="n">
        <v>0</v>
      </c>
      <c r="N1563" t="n">
        <v>89.33494803578904</v>
      </c>
      <c r="O1563" t="n">
        <v>35.05298856127777</v>
      </c>
      <c r="P1563" t="b">
        <v>1</v>
      </c>
      <c r="Q1563" t="n">
        <v>0</v>
      </c>
      <c r="R1563" t="b">
        <v>0</v>
      </c>
      <c r="S1563" t="n">
        <v>35.05298856127777</v>
      </c>
      <c r="T1563" t="n">
        <v>837.6910799327517</v>
      </c>
      <c r="U1563" t="n">
        <v>3303.853619254773</v>
      </c>
      <c r="V1563" t="n">
        <v>399.5880963745406</v>
      </c>
      <c r="W1563" t="n">
        <v>5</v>
      </c>
      <c r="X1563" t="n">
        <v>2226.797339377717</v>
      </c>
      <c r="Y1563" t="b">
        <v>0</v>
      </c>
      <c r="Z1563" t="n">
        <v>2226.797339377717</v>
      </c>
      <c r="AA1563" t="b">
        <v>0</v>
      </c>
      <c r="AB1563" t="n">
        <v>101.3154402572365</v>
      </c>
      <c r="AC1563" t="n">
        <v>35.05298856127777</v>
      </c>
      <c r="AD1563" t="b">
        <v>0</v>
      </c>
      <c r="AE1563" t="n">
        <v>0</v>
      </c>
      <c r="AF1563" t="n">
        <v>0</v>
      </c>
      <c r="AG1563" t="n">
        <v>0.9536805025620735</v>
      </c>
      <c r="AH1563" t="n">
        <v>49.50740900406464</v>
      </c>
      <c r="AI1563" t="n">
        <v>157.6205489099704</v>
      </c>
      <c r="AJ1563" t="n">
        <v>36.75548411350292</v>
      </c>
      <c r="AK1563" t="n">
        <v>7.300904611399972</v>
      </c>
      <c r="AL1563" t="n">
        <v>36.75548411350292</v>
      </c>
      <c r="AM1563" t="n">
        <v>0</v>
      </c>
      <c r="AN1563" t="n">
        <v>0</v>
      </c>
      <c r="AO1563" t="n">
        <v>36.7563639151947</v>
      </c>
      <c r="AP1563" t="n">
        <v>0</v>
      </c>
      <c r="AQ1563" t="n">
        <v>7.330350230655612</v>
      </c>
      <c r="AR1563" t="n">
        <v>1</v>
      </c>
      <c r="AS1563" t="n">
        <v>0</v>
      </c>
      <c r="AT1563" t="n">
        <v>0</v>
      </c>
      <c r="AU1563" t="n">
        <v>0</v>
      </c>
      <c r="AV1563" t="n">
        <v>7.329023171686466</v>
      </c>
      <c r="AW1563" t="n">
        <v>2.30412046267324</v>
      </c>
    </row>
    <row r="1564" spans="1:49">
      <c r="A1564" t="n">
        <v>0</v>
      </c>
      <c r="B1564" t="n">
        <v>-21.42638506</v>
      </c>
      <c r="C1564" t="n">
        <v>62.68332785</v>
      </c>
      <c r="D1564" t="n">
        <v>99.60097910499999</v>
      </c>
      <c r="E1564" t="n">
        <v>2139.0489565</v>
      </c>
      <c r="F1564" t="n">
        <v>1561</v>
      </c>
      <c r="G1564" t="n">
        <v>103.6</v>
      </c>
      <c r="H1564" t="n">
        <v>0.4451811348668855</v>
      </c>
      <c r="I1564" t="n">
        <v>-0</v>
      </c>
      <c r="J1564" t="n">
        <v>0</v>
      </c>
      <c r="K1564" t="n">
        <v>0</v>
      </c>
      <c r="L1564" t="n">
        <v>0.1709622566666648</v>
      </c>
      <c r="M1564" t="n">
        <v>0</v>
      </c>
      <c r="N1564" t="n">
        <v>89.32750831875431</v>
      </c>
      <c r="O1564" t="n">
        <v>35.90216892401381</v>
      </c>
      <c r="P1564" t="b">
        <v>1</v>
      </c>
      <c r="Q1564" t="n">
        <v>0</v>
      </c>
      <c r="R1564" t="b">
        <v>0</v>
      </c>
      <c r="S1564" t="n">
        <v>35.90216892401381</v>
      </c>
      <c r="T1564" t="n">
        <v>850.8313321669908</v>
      </c>
      <c r="U1564" t="n">
        <v>3355.678774066612</v>
      </c>
      <c r="V1564" t="n">
        <v>402.9476185902065</v>
      </c>
      <c r="W1564" t="n">
        <v>5</v>
      </c>
      <c r="X1564" t="n">
        <v>2261.727493720896</v>
      </c>
      <c r="Y1564" t="b">
        <v>0</v>
      </c>
      <c r="Z1564" t="n">
        <v>2261.727493720896</v>
      </c>
      <c r="AA1564" t="b">
        <v>0</v>
      </c>
      <c r="AB1564" t="n">
        <v>102.1672460928515</v>
      </c>
      <c r="AC1564" t="n">
        <v>35.90216892401381</v>
      </c>
      <c r="AD1564" t="b">
        <v>0</v>
      </c>
      <c r="AE1564" t="n">
        <v>0</v>
      </c>
      <c r="AF1564" t="n">
        <v>0</v>
      </c>
      <c r="AG1564" t="n">
        <v>0.9537209587236771</v>
      </c>
      <c r="AH1564" t="n">
        <v>49.56294425241589</v>
      </c>
      <c r="AI1564" t="n">
        <v>158.9389955099604</v>
      </c>
      <c r="AJ1564" t="n">
        <v>37.64431157312524</v>
      </c>
      <c r="AK1564" t="n">
        <v>7.35554433362276</v>
      </c>
      <c r="AL1564" t="n">
        <v>37.64431157312524</v>
      </c>
      <c r="AM1564" t="n">
        <v>0</v>
      </c>
      <c r="AN1564" t="n">
        <v>0</v>
      </c>
      <c r="AO1564" t="n">
        <v>37.6455110858544</v>
      </c>
      <c r="AP1564" t="n">
        <v>0</v>
      </c>
      <c r="AQ1564" t="n">
        <v>7.493242824509878</v>
      </c>
      <c r="AR1564" t="n">
        <v>1</v>
      </c>
      <c r="AS1564" t="n">
        <v>0</v>
      </c>
      <c r="AT1564" t="n">
        <v>0</v>
      </c>
      <c r="AU1564" t="n">
        <v>0</v>
      </c>
      <c r="AV1564" t="n">
        <v>7.491027958704538</v>
      </c>
      <c r="AW1564" t="n">
        <v>2.355052017407766</v>
      </c>
    </row>
    <row r="1565" spans="1:49">
      <c r="A1565" t="n">
        <v>0</v>
      </c>
      <c r="B1565" t="n">
        <v>-21.42638506</v>
      </c>
      <c r="C1565" t="n">
        <v>62.797037335</v>
      </c>
      <c r="D1565" t="n">
        <v>99.78165834500001</v>
      </c>
      <c r="E1565" t="n">
        <v>2165.963243</v>
      </c>
      <c r="F1565" t="n">
        <v>1562</v>
      </c>
      <c r="G1565" t="n">
        <v>105.2</v>
      </c>
      <c r="H1565" t="n">
        <v>0.4408910403131152</v>
      </c>
      <c r="I1565" t="n">
        <v>-0</v>
      </c>
      <c r="J1565" t="n">
        <v>0</v>
      </c>
      <c r="K1565" t="n">
        <v>0</v>
      </c>
      <c r="L1565" t="n">
        <v>0.1937918231041677</v>
      </c>
      <c r="M1565" t="n">
        <v>0</v>
      </c>
      <c r="N1565" t="n">
        <v>89.32006860171958</v>
      </c>
      <c r="O1565" t="n">
        <v>36.54551362731029</v>
      </c>
      <c r="P1565" t="b">
        <v>1</v>
      </c>
      <c r="Q1565" t="n">
        <v>0</v>
      </c>
      <c r="R1565" t="b">
        <v>0</v>
      </c>
      <c r="S1565" t="n">
        <v>36.54551362731029</v>
      </c>
      <c r="T1565" t="n">
        <v>863.9715844012302</v>
      </c>
      <c r="U1565" t="n">
        <v>3407.503928878452</v>
      </c>
      <c r="V1565" t="n">
        <v>403.9298916745975</v>
      </c>
      <c r="W1565" t="n">
        <v>5</v>
      </c>
      <c r="X1565" t="n">
        <v>2296.657648064077</v>
      </c>
      <c r="Y1565" t="b">
        <v>0</v>
      </c>
      <c r="Z1565" t="n">
        <v>2296.657648064077</v>
      </c>
      <c r="AA1565" t="b">
        <v>0</v>
      </c>
      <c r="AB1565" t="n">
        <v>102.4163011345328</v>
      </c>
      <c r="AC1565" t="n">
        <v>36.54551362731029</v>
      </c>
      <c r="AD1565" t="b">
        <v>0</v>
      </c>
      <c r="AE1565" t="n">
        <v>0</v>
      </c>
      <c r="AF1565" t="n">
        <v>0</v>
      </c>
      <c r="AG1565" t="n">
        <v>0.9536823996863437</v>
      </c>
      <c r="AH1565" t="n">
        <v>49.61977519614963</v>
      </c>
      <c r="AI1565" t="n">
        <v>159.3328859715869</v>
      </c>
      <c r="AJ1565" t="n">
        <v>38.32042369590729</v>
      </c>
      <c r="AK1565" t="n">
        <v>7.379916929253341</v>
      </c>
      <c r="AL1565" t="n">
        <v>38.32042369590729</v>
      </c>
      <c r="AM1565" t="n">
        <v>0</v>
      </c>
      <c r="AN1565" t="n">
        <v>0</v>
      </c>
      <c r="AO1565" t="n">
        <v>38.32205300850315</v>
      </c>
      <c r="AP1565" t="n">
        <v>0</v>
      </c>
      <c r="AQ1565" t="n">
        <v>7.611818128725572</v>
      </c>
      <c r="AR1565" t="n">
        <v>1</v>
      </c>
      <c r="AS1565" t="n">
        <v>0</v>
      </c>
      <c r="AT1565" t="n">
        <v>0</v>
      </c>
      <c r="AU1565" t="n">
        <v>0</v>
      </c>
      <c r="AV1565" t="n">
        <v>7.608646789272418</v>
      </c>
      <c r="AW1565" t="n">
        <v>2.392029380960676</v>
      </c>
    </row>
    <row r="1566" spans="1:49">
      <c r="A1566" t="n">
        <v>0</v>
      </c>
      <c r="B1566" t="n">
        <v>-21.42638506</v>
      </c>
      <c r="C1566" t="n">
        <v>62.933244925</v>
      </c>
      <c r="D1566" t="n">
        <v>99.99808604</v>
      </c>
      <c r="E1566" t="n">
        <v>2197.357591</v>
      </c>
      <c r="F1566" t="n">
        <v>1563</v>
      </c>
      <c r="G1566" t="n">
        <v>106.8</v>
      </c>
      <c r="H1566" t="n">
        <v>0.457921370547334</v>
      </c>
      <c r="I1566" t="n">
        <v>-0</v>
      </c>
      <c r="J1566" t="n">
        <v>0</v>
      </c>
      <c r="K1566" t="n">
        <v>0</v>
      </c>
      <c r="L1566" t="n">
        <v>0.2178556656875019</v>
      </c>
      <c r="M1566" t="n">
        <v>0</v>
      </c>
      <c r="N1566" t="n">
        <v>89.31262888468486</v>
      </c>
      <c r="O1566" t="n">
        <v>38.27100986654074</v>
      </c>
      <c r="P1566" t="b">
        <v>1</v>
      </c>
      <c r="Q1566" t="n">
        <v>0</v>
      </c>
      <c r="R1566" t="b">
        <v>0</v>
      </c>
      <c r="S1566" t="n">
        <v>38.27100986654074</v>
      </c>
      <c r="T1566" t="n">
        <v>877.1118366354693</v>
      </c>
      <c r="U1566" t="n">
        <v>3459.329083690291</v>
      </c>
      <c r="V1566" t="n">
        <v>416.6643392302166</v>
      </c>
      <c r="W1566" t="n">
        <v>5</v>
      </c>
      <c r="X1566" t="n">
        <v>2331.587802407256</v>
      </c>
      <c r="Y1566" t="b">
        <v>0</v>
      </c>
      <c r="Z1566" t="n">
        <v>2331.587802407256</v>
      </c>
      <c r="AA1566" t="b">
        <v>0</v>
      </c>
      <c r="AB1566" t="n">
        <v>105.6451164376817</v>
      </c>
      <c r="AC1566" t="n">
        <v>38.27100986654074</v>
      </c>
      <c r="AD1566" t="b">
        <v>0</v>
      </c>
      <c r="AE1566" t="n">
        <v>0</v>
      </c>
      <c r="AF1566" t="n">
        <v>0</v>
      </c>
      <c r="AG1566" t="n">
        <v>0.9540271324824027</v>
      </c>
      <c r="AH1566" t="n">
        <v>49.67767271453899</v>
      </c>
      <c r="AI1566" t="n">
        <v>164.29668597631</v>
      </c>
      <c r="AJ1566" t="n">
        <v>40.11522163626375</v>
      </c>
      <c r="AK1566" t="n">
        <v>7.553189777969209</v>
      </c>
      <c r="AL1566" t="n">
        <v>40.11522163626375</v>
      </c>
      <c r="AM1566" t="n">
        <v>0</v>
      </c>
      <c r="AN1566" t="n">
        <v>0</v>
      </c>
      <c r="AO1566" t="n">
        <v>40.11732669576799</v>
      </c>
      <c r="AP1566" t="n">
        <v>0</v>
      </c>
      <c r="AQ1566" t="n">
        <v>7.949044752823328</v>
      </c>
      <c r="AR1566" t="n">
        <v>1</v>
      </c>
      <c r="AS1566" t="n">
        <v>0</v>
      </c>
      <c r="AT1566" t="n">
        <v>0</v>
      </c>
      <c r="AU1566" t="n">
        <v>0</v>
      </c>
      <c r="AV1566" t="n">
        <v>7.944371999406719</v>
      </c>
      <c r="AW1566" t="n">
        <v>2.497575687526346</v>
      </c>
    </row>
    <row r="1567" spans="1:49">
      <c r="A1567" t="n">
        <v>0</v>
      </c>
      <c r="B1567" t="n">
        <v>-21.42638506</v>
      </c>
      <c r="C1567" t="n">
        <v>63.09011554</v>
      </c>
      <c r="D1567" t="n">
        <v>100.24734635</v>
      </c>
      <c r="E1567" t="n">
        <v>2232.2402445</v>
      </c>
      <c r="F1567" t="n">
        <v>1564</v>
      </c>
      <c r="G1567" t="n">
        <v>108.5</v>
      </c>
      <c r="H1567" t="n">
        <v>0.4774234774975756</v>
      </c>
      <c r="I1567" t="n">
        <v>-0</v>
      </c>
      <c r="J1567" t="n">
        <v>0</v>
      </c>
      <c r="K1567" t="n">
        <v>0</v>
      </c>
      <c r="L1567" t="n">
        <v>0.2425571657291701</v>
      </c>
      <c r="M1567" t="n">
        <v>0</v>
      </c>
      <c r="N1567" t="n">
        <v>89.30518916765013</v>
      </c>
      <c r="O1567" t="n">
        <v>40.21985155073572</v>
      </c>
      <c r="P1567" t="b">
        <v>1</v>
      </c>
      <c r="Q1567" t="n">
        <v>0</v>
      </c>
      <c r="R1567" t="b">
        <v>0</v>
      </c>
      <c r="S1567" t="n">
        <v>40.21985155073572</v>
      </c>
      <c r="T1567" t="n">
        <v>891.0733546343486</v>
      </c>
      <c r="U1567" t="n">
        <v>3514.393310677871</v>
      </c>
      <c r="V1567" t="n">
        <v>431.0209581352736</v>
      </c>
      <c r="W1567" t="n">
        <v>5</v>
      </c>
      <c r="X1567" t="n">
        <v>2368.701091396885</v>
      </c>
      <c r="Y1567" t="b">
        <v>0</v>
      </c>
      <c r="Z1567" t="n">
        <v>2368.701091396885</v>
      </c>
      <c r="AA1567" t="b">
        <v>0</v>
      </c>
      <c r="AB1567" t="n">
        <v>109.2852327929193</v>
      </c>
      <c r="AC1567" t="n">
        <v>40.21985155073572</v>
      </c>
      <c r="AD1567" t="b">
        <v>0</v>
      </c>
      <c r="AE1567" t="n">
        <v>0</v>
      </c>
      <c r="AF1567" t="n">
        <v>0</v>
      </c>
      <c r="AG1567" t="n">
        <v>0.9543964856446649</v>
      </c>
      <c r="AH1567" t="n">
        <v>49.7378525982344</v>
      </c>
      <c r="AI1567" t="n">
        <v>169.8919314382336</v>
      </c>
      <c r="AJ1567" t="n">
        <v>42.14165931632541</v>
      </c>
      <c r="AK1567" t="n">
        <v>7.7476691341991</v>
      </c>
      <c r="AL1567" t="n">
        <v>42.14165931632541</v>
      </c>
      <c r="AM1567" t="n">
        <v>0</v>
      </c>
      <c r="AN1567" t="n">
        <v>0</v>
      </c>
      <c r="AO1567" t="n">
        <v>42.14405288435946</v>
      </c>
      <c r="AP1567" t="n">
        <v>0</v>
      </c>
      <c r="AQ1567" t="n">
        <v>8.330396589730206</v>
      </c>
      <c r="AR1567" t="n">
        <v>1</v>
      </c>
      <c r="AS1567" t="n">
        <v>0</v>
      </c>
      <c r="AT1567" t="n">
        <v>0</v>
      </c>
      <c r="AU1567" t="n">
        <v>0</v>
      </c>
      <c r="AV1567" t="n">
        <v>8.323953869684106</v>
      </c>
      <c r="AW1567" t="n">
        <v>2.616909783500374</v>
      </c>
    </row>
    <row r="1568" spans="1:49">
      <c r="A1568" t="n">
        <v>0</v>
      </c>
      <c r="B1568" t="n">
        <v>-21.42638506</v>
      </c>
      <c r="C1568" t="n">
        <v>63.256582185</v>
      </c>
      <c r="D1568" t="n">
        <v>100.51185435</v>
      </c>
      <c r="E1568" t="n">
        <v>2268.030595</v>
      </c>
      <c r="F1568" t="n">
        <v>1565</v>
      </c>
      <c r="G1568" t="n">
        <v>110.2</v>
      </c>
      <c r="H1568" t="n">
        <v>0.4657180527956939</v>
      </c>
      <c r="I1568" t="n">
        <v>-0</v>
      </c>
      <c r="J1568" t="n">
        <v>0</v>
      </c>
      <c r="K1568" t="n">
        <v>0</v>
      </c>
      <c r="L1568" t="n">
        <v>0.266457317520835</v>
      </c>
      <c r="M1568" t="n">
        <v>0</v>
      </c>
      <c r="N1568" t="n">
        <v>89.2977494506154</v>
      </c>
      <c r="O1568" t="n">
        <v>40.59239263235452</v>
      </c>
      <c r="P1568" t="b">
        <v>1</v>
      </c>
      <c r="Q1568" t="n">
        <v>0</v>
      </c>
      <c r="R1568" t="b">
        <v>0</v>
      </c>
      <c r="S1568" t="n">
        <v>40.59239263235452</v>
      </c>
      <c r="T1568" t="n">
        <v>905.0348726332278</v>
      </c>
      <c r="U1568" t="n">
        <v>3569.45753766545</v>
      </c>
      <c r="V1568" t="n">
        <v>428.302608090843</v>
      </c>
      <c r="W1568" t="n">
        <v>5</v>
      </c>
      <c r="X1568" t="n">
        <v>2405.814380386514</v>
      </c>
      <c r="Y1568" t="b">
        <v>0</v>
      </c>
      <c r="Z1568" t="n">
        <v>2405.814380386514</v>
      </c>
      <c r="AA1568" t="b">
        <v>0</v>
      </c>
      <c r="AB1568" t="n">
        <v>108.5959959662381</v>
      </c>
      <c r="AC1568" t="n">
        <v>40.59239263235452</v>
      </c>
      <c r="AD1568" t="b">
        <v>0</v>
      </c>
      <c r="AE1568" t="n">
        <v>0</v>
      </c>
      <c r="AF1568" t="n">
        <v>0</v>
      </c>
      <c r="AG1568" t="n">
        <v>0.9542452155584824</v>
      </c>
      <c r="AH1568" t="n">
        <v>49.80058885521828</v>
      </c>
      <c r="AI1568" t="n">
        <v>168.8472240774716</v>
      </c>
      <c r="AJ1568" t="n">
        <v>42.5387436798385</v>
      </c>
      <c r="AK1568" t="n">
        <v>7.725568341213318</v>
      </c>
      <c r="AL1568" t="n">
        <v>42.5387436798385</v>
      </c>
      <c r="AM1568" t="n">
        <v>0</v>
      </c>
      <c r="AN1568" t="n">
        <v>0</v>
      </c>
      <c r="AO1568" t="n">
        <v>42.54119062699543</v>
      </c>
      <c r="AP1568" t="n">
        <v>0</v>
      </c>
      <c r="AQ1568" t="n">
        <v>8.387626880059472</v>
      </c>
      <c r="AR1568" t="n">
        <v>1</v>
      </c>
      <c r="AS1568" t="n">
        <v>0</v>
      </c>
      <c r="AT1568" t="n">
        <v>0</v>
      </c>
      <c r="AU1568" t="n">
        <v>0</v>
      </c>
      <c r="AV1568" t="n">
        <v>8.379895048726917</v>
      </c>
      <c r="AW1568" t="n">
        <v>2.634496740495756</v>
      </c>
    </row>
    <row r="1569" spans="1:49">
      <c r="A1569" t="n">
        <v>0</v>
      </c>
      <c r="B1569" t="n">
        <v>-21.42638506</v>
      </c>
      <c r="C1569" t="n">
        <v>63.42720319</v>
      </c>
      <c r="D1569" t="n">
        <v>100.78296345</v>
      </c>
      <c r="E1569" t="n">
        <v>2303.696945</v>
      </c>
      <c r="F1569" t="n">
        <v>1566</v>
      </c>
      <c r="G1569" t="n">
        <v>111.9</v>
      </c>
      <c r="H1569" t="n">
        <v>0.4930376446529721</v>
      </c>
      <c r="I1569" t="n">
        <v>-0</v>
      </c>
      <c r="J1569" t="n">
        <v>0</v>
      </c>
      <c r="K1569" t="n">
        <v>0</v>
      </c>
      <c r="L1569" t="n">
        <v>0.2879573561458303</v>
      </c>
      <c r="M1569" t="n">
        <v>0</v>
      </c>
      <c r="N1569" t="n">
        <v>89.29030973358067</v>
      </c>
      <c r="O1569" t="n">
        <v>43.02385327390598</v>
      </c>
      <c r="P1569" t="b">
        <v>1</v>
      </c>
      <c r="Q1569" t="n">
        <v>0</v>
      </c>
      <c r="R1569" t="b">
        <v>0</v>
      </c>
      <c r="S1569" t="n">
        <v>43.02385327390598</v>
      </c>
      <c r="T1569" t="n">
        <v>918.996390632107</v>
      </c>
      <c r="U1569" t="n">
        <v>3624.52176465303</v>
      </c>
      <c r="V1569" t="n">
        <v>447.0610976845766</v>
      </c>
      <c r="W1569" t="n">
        <v>5</v>
      </c>
      <c r="X1569" t="n">
        <v>2442.927669376143</v>
      </c>
      <c r="Y1569" t="b">
        <v>0</v>
      </c>
      <c r="Z1569" t="n">
        <v>2442.927669376143</v>
      </c>
      <c r="AA1569" t="b">
        <v>0</v>
      </c>
      <c r="AB1569" t="n">
        <v>113.352205295278</v>
      </c>
      <c r="AC1569" t="n">
        <v>43.02385327390598</v>
      </c>
      <c r="AD1569" t="b">
        <v>0</v>
      </c>
      <c r="AE1569" t="n">
        <v>0</v>
      </c>
      <c r="AF1569" t="n">
        <v>0</v>
      </c>
      <c r="AG1569" t="n">
        <v>0.9547253097066148</v>
      </c>
      <c r="AH1569" t="n">
        <v>49.86411624228686</v>
      </c>
      <c r="AI1569" t="n">
        <v>176.15364799233</v>
      </c>
      <c r="AJ1569" t="n">
        <v>45.06411722459428</v>
      </c>
      <c r="AK1569" t="n">
        <v>7.975301856902689</v>
      </c>
      <c r="AL1569" t="n">
        <v>45.06411722459428</v>
      </c>
      <c r="AM1569" t="n">
        <v>0</v>
      </c>
      <c r="AN1569" t="n">
        <v>0</v>
      </c>
      <c r="AO1569" t="n">
        <v>45.0665670015841</v>
      </c>
      <c r="AP1569" t="n">
        <v>0</v>
      </c>
      <c r="AQ1569" t="n">
        <v>8.867327428056081</v>
      </c>
      <c r="AR1569" t="n">
        <v>1</v>
      </c>
      <c r="AS1569" t="n">
        <v>0</v>
      </c>
      <c r="AT1569" t="n">
        <v>0</v>
      </c>
      <c r="AU1569" t="n">
        <v>0</v>
      </c>
      <c r="AV1569" t="n">
        <v>8.857418651297959</v>
      </c>
      <c r="AW1569" t="n">
        <v>2.784622054377142</v>
      </c>
    </row>
    <row r="1570" spans="1:49">
      <c r="A1570" t="n">
        <v>0</v>
      </c>
      <c r="B1570" t="n">
        <v>-21.42638506</v>
      </c>
      <c r="C1570" t="n">
        <v>63.604161335</v>
      </c>
      <c r="D1570" t="n">
        <v>101.06414195</v>
      </c>
      <c r="E1570" t="n">
        <v>2339.5286025</v>
      </c>
      <c r="F1570" t="n">
        <v>1567</v>
      </c>
      <c r="G1570" t="n">
        <v>113.7</v>
      </c>
      <c r="H1570" t="n">
        <v>0.4787980352590928</v>
      </c>
      <c r="I1570" t="n">
        <v>-0</v>
      </c>
      <c r="J1570" t="n">
        <v>0</v>
      </c>
      <c r="K1570" t="n">
        <v>0</v>
      </c>
      <c r="L1570" t="n">
        <v>0.3059924182499953</v>
      </c>
      <c r="M1570" t="n">
        <v>0</v>
      </c>
      <c r="N1570" t="n">
        <v>89.28287001654594</v>
      </c>
      <c r="O1570" t="n">
        <v>43.34704244565016</v>
      </c>
      <c r="P1570" t="b">
        <v>1</v>
      </c>
      <c r="Q1570" t="n">
        <v>0</v>
      </c>
      <c r="R1570" t="b">
        <v>0</v>
      </c>
      <c r="S1570" t="n">
        <v>43.34704244565016</v>
      </c>
      <c r="T1570" t="n">
        <v>933.7791743956261</v>
      </c>
      <c r="U1570" t="n">
        <v>3682.825063816349</v>
      </c>
      <c r="V1570" t="n">
        <v>443.288708688837</v>
      </c>
      <c r="W1570" t="n">
        <v>5</v>
      </c>
      <c r="X1570" t="n">
        <v>2482.22409301222</v>
      </c>
      <c r="Y1570" t="b">
        <v>0</v>
      </c>
      <c r="Z1570" t="n">
        <v>2482.22409301222</v>
      </c>
      <c r="AA1570" t="b">
        <v>0</v>
      </c>
      <c r="AB1570" t="n">
        <v>112.395717213194</v>
      </c>
      <c r="AC1570" t="n">
        <v>43.34704244565016</v>
      </c>
      <c r="AD1570" t="b">
        <v>0</v>
      </c>
      <c r="AE1570" t="n">
        <v>0</v>
      </c>
      <c r="AF1570" t="n">
        <v>0</v>
      </c>
      <c r="AG1570" t="n">
        <v>0.954547793577933</v>
      </c>
      <c r="AH1570" t="n">
        <v>49.93074237728985</v>
      </c>
      <c r="AI1570" t="n">
        <v>174.6997117104592</v>
      </c>
      <c r="AJ1570" t="n">
        <v>45.41107604803356</v>
      </c>
      <c r="AK1570" t="n">
        <v>7.940487358539372</v>
      </c>
      <c r="AL1570" t="n">
        <v>45.41107604803356</v>
      </c>
      <c r="AM1570" t="n">
        <v>0</v>
      </c>
      <c r="AN1570" t="n">
        <v>0</v>
      </c>
      <c r="AO1570" t="n">
        <v>45.4136019264781</v>
      </c>
      <c r="AP1570" t="n">
        <v>0</v>
      </c>
      <c r="AQ1570" t="n">
        <v>8.914436404924533</v>
      </c>
      <c r="AR1570" t="n">
        <v>1</v>
      </c>
      <c r="AS1570" t="n">
        <v>0</v>
      </c>
      <c r="AT1570" t="n">
        <v>0</v>
      </c>
      <c r="AU1570" t="n">
        <v>0</v>
      </c>
      <c r="AV1570" t="n">
        <v>8.903134911270984</v>
      </c>
      <c r="AW1570" t="n">
        <v>2.798994470402195</v>
      </c>
    </row>
    <row r="1571" spans="1:49">
      <c r="A1571" t="n">
        <v>0</v>
      </c>
      <c r="B1571" t="n">
        <v>-21.42638506</v>
      </c>
      <c r="C1571" t="n">
        <v>63.793017895</v>
      </c>
      <c r="D1571" t="n">
        <v>101.3642265</v>
      </c>
      <c r="E1571" t="n">
        <v>2376.2969895</v>
      </c>
      <c r="F1571" t="n">
        <v>1568</v>
      </c>
      <c r="G1571" t="n">
        <v>115.3</v>
      </c>
      <c r="H1571" t="n">
        <v>0.4251035476439906</v>
      </c>
      <c r="I1571" t="n">
        <v>-0</v>
      </c>
      <c r="J1571" t="n">
        <v>0</v>
      </c>
      <c r="K1571" t="n">
        <v>0</v>
      </c>
      <c r="L1571" t="n">
        <v>0.3174661409166654</v>
      </c>
      <c r="M1571" t="n">
        <v>0</v>
      </c>
      <c r="N1571" t="n">
        <v>89.27543029951121</v>
      </c>
      <c r="O1571" t="n">
        <v>41.39598676008665</v>
      </c>
      <c r="P1571" t="b">
        <v>1</v>
      </c>
      <c r="Q1571" t="n">
        <v>0</v>
      </c>
      <c r="R1571" t="b">
        <v>0</v>
      </c>
      <c r="S1571" t="n">
        <v>41.39598676008665</v>
      </c>
      <c r="T1571" t="n">
        <v>946.9194266298654</v>
      </c>
      <c r="U1571" t="n">
        <v>3734.650218628189</v>
      </c>
      <c r="V1571" t="n">
        <v>417.4616592553905</v>
      </c>
      <c r="W1571" t="n">
        <v>5</v>
      </c>
      <c r="X1571" t="n">
        <v>2517.1542473554</v>
      </c>
      <c r="Y1571" t="b">
        <v>0</v>
      </c>
      <c r="Z1571" t="n">
        <v>2517.1542473554</v>
      </c>
      <c r="AA1571" t="b">
        <v>0</v>
      </c>
      <c r="AB1571" t="n">
        <v>105.8472766874722</v>
      </c>
      <c r="AC1571" t="n">
        <v>41.39598676008665</v>
      </c>
      <c r="AD1571" t="b">
        <v>0</v>
      </c>
      <c r="AE1571" t="n">
        <v>0</v>
      </c>
      <c r="AF1571" t="n">
        <v>0</v>
      </c>
      <c r="AG1571" t="n">
        <v>0.9536953380115469</v>
      </c>
      <c r="AH1571" t="n">
        <v>49.99813219319247</v>
      </c>
      <c r="AI1571" t="n">
        <v>164.6683494848619</v>
      </c>
      <c r="AJ1571" t="n">
        <v>43.40588142791723</v>
      </c>
      <c r="AK1571" t="n">
        <v>7.624912263092966</v>
      </c>
      <c r="AL1571" t="n">
        <v>43.40588142791723</v>
      </c>
      <c r="AM1571" t="n">
        <v>0</v>
      </c>
      <c r="AN1571" t="n">
        <v>0</v>
      </c>
      <c r="AO1571" t="n">
        <v>43.40852415689771</v>
      </c>
      <c r="AP1571" t="n">
        <v>0</v>
      </c>
      <c r="AQ1571" t="n">
        <v>8.501382278652402</v>
      </c>
      <c r="AR1571" t="n">
        <v>1</v>
      </c>
      <c r="AS1571" t="n">
        <v>0</v>
      </c>
      <c r="AT1571" t="n">
        <v>0</v>
      </c>
      <c r="AU1571" t="n">
        <v>0</v>
      </c>
      <c r="AV1571" t="n">
        <v>8.489772050625151</v>
      </c>
      <c r="AW1571" t="n">
        <v>2.669040204545502</v>
      </c>
    </row>
    <row r="1572" spans="1:49">
      <c r="A1572" t="n">
        <v>0</v>
      </c>
      <c r="B1572" t="n">
        <v>-21.42638506</v>
      </c>
      <c r="C1572" t="n">
        <v>63.992895465</v>
      </c>
      <c r="D1572" t="n">
        <v>101.68182295</v>
      </c>
      <c r="E1572" t="n">
        <v>2413.78895</v>
      </c>
      <c r="F1572" t="n">
        <v>1569</v>
      </c>
      <c r="G1572" t="n">
        <v>116.8</v>
      </c>
      <c r="H1572" t="n">
        <v>0.4041211074982627</v>
      </c>
      <c r="I1572" t="n">
        <v>-0</v>
      </c>
      <c r="J1572" t="n">
        <v>0</v>
      </c>
      <c r="K1572" t="n">
        <v>0</v>
      </c>
      <c r="L1572" t="n">
        <v>0.3232436640000021</v>
      </c>
      <c r="M1572" t="n">
        <v>0</v>
      </c>
      <c r="N1572" t="n">
        <v>89.26799058247649</v>
      </c>
      <c r="O1572" t="n">
        <v>41.12547055898253</v>
      </c>
      <c r="P1572" t="b">
        <v>1</v>
      </c>
      <c r="Q1572" t="n">
        <v>0</v>
      </c>
      <c r="R1572" t="b">
        <v>0</v>
      </c>
      <c r="S1572" t="n">
        <v>41.12547055898253</v>
      </c>
      <c r="T1572" t="n">
        <v>959.2384130994647</v>
      </c>
      <c r="U1572" t="n">
        <v>3783.236301264289</v>
      </c>
      <c r="V1572" t="n">
        <v>409.4074113625133</v>
      </c>
      <c r="W1572" t="n">
        <v>5</v>
      </c>
      <c r="X1572" t="n">
        <v>2549.901267052131</v>
      </c>
      <c r="Y1572" t="b">
        <v>0</v>
      </c>
      <c r="Z1572" t="n">
        <v>2549.901267052131</v>
      </c>
      <c r="AA1572" t="b">
        <v>0</v>
      </c>
      <c r="AB1572" t="n">
        <v>103.8051245848157</v>
      </c>
      <c r="AC1572" t="n">
        <v>41.12547055898253</v>
      </c>
      <c r="AD1572" t="b">
        <v>0</v>
      </c>
      <c r="AE1572" t="n">
        <v>0</v>
      </c>
      <c r="AF1572" t="n">
        <v>0</v>
      </c>
      <c r="AG1572" t="n">
        <v>0.9533668117118266</v>
      </c>
      <c r="AH1572" t="n">
        <v>50.06369579231737</v>
      </c>
      <c r="AI1572" t="n">
        <v>161.5469891207214</v>
      </c>
      <c r="AJ1572" t="n">
        <v>43.13709062846369</v>
      </c>
      <c r="AK1572" t="n">
        <v>7.533451161054103</v>
      </c>
      <c r="AL1572" t="n">
        <v>43.13709062846369</v>
      </c>
      <c r="AM1572" t="n">
        <v>0</v>
      </c>
      <c r="AN1572" t="n">
        <v>0</v>
      </c>
      <c r="AO1572" t="n">
        <v>43.1398107764943</v>
      </c>
      <c r="AP1572" t="n">
        <v>0</v>
      </c>
      <c r="AQ1572" t="n">
        <v>8.433076745944575</v>
      </c>
      <c r="AR1572" t="n">
        <v>1</v>
      </c>
      <c r="AS1572" t="n">
        <v>0</v>
      </c>
      <c r="AT1572" t="n">
        <v>0</v>
      </c>
      <c r="AU1572" t="n">
        <v>0</v>
      </c>
      <c r="AV1572" t="n">
        <v>8.420389122255376</v>
      </c>
      <c r="AW1572" t="n">
        <v>2.647227389758043</v>
      </c>
    </row>
    <row r="1573" spans="1:49">
      <c r="A1573" t="n">
        <v>0</v>
      </c>
      <c r="B1573" t="n">
        <v>-21.42638506</v>
      </c>
      <c r="C1573" t="n">
        <v>64.20160519500001</v>
      </c>
      <c r="D1573" t="n">
        <v>102.0134533</v>
      </c>
      <c r="E1573" t="n">
        <v>2451.637218</v>
      </c>
      <c r="F1573" t="n">
        <v>1570</v>
      </c>
      <c r="G1573" t="n">
        <v>118.2</v>
      </c>
      <c r="H1573" t="n">
        <v>0.3750786890296354</v>
      </c>
      <c r="I1573" t="n">
        <v>-0</v>
      </c>
      <c r="J1573" t="n">
        <v>0</v>
      </c>
      <c r="K1573" t="n">
        <v>0</v>
      </c>
      <c r="L1573" t="n">
        <v>0.3266088777083328</v>
      </c>
      <c r="M1573" t="n">
        <v>0</v>
      </c>
      <c r="N1573" t="n">
        <v>89.26055086544176</v>
      </c>
      <c r="O1573" t="n">
        <v>40.33038930842591</v>
      </c>
      <c r="P1573" t="b">
        <v>1</v>
      </c>
      <c r="Q1573" t="n">
        <v>0</v>
      </c>
      <c r="R1573" t="b">
        <v>0</v>
      </c>
      <c r="S1573" t="n">
        <v>40.33038930842591</v>
      </c>
      <c r="T1573" t="n">
        <v>970.736133804424</v>
      </c>
      <c r="U1573" t="n">
        <v>3828.583311724648</v>
      </c>
      <c r="V1573" t="n">
        <v>396.7369046066465</v>
      </c>
      <c r="W1573" t="n">
        <v>5</v>
      </c>
      <c r="X1573" t="n">
        <v>2580.465152102413</v>
      </c>
      <c r="Y1573" t="b">
        <v>0</v>
      </c>
      <c r="Z1573" t="n">
        <v>2580.465152102413</v>
      </c>
      <c r="AA1573" t="b">
        <v>0</v>
      </c>
      <c r="AB1573" t="n">
        <v>100.5925214519895</v>
      </c>
      <c r="AC1573" t="n">
        <v>40.33038930842591</v>
      </c>
      <c r="AD1573" t="b">
        <v>0</v>
      </c>
      <c r="AE1573" t="n">
        <v>0</v>
      </c>
      <c r="AF1573" t="n">
        <v>0</v>
      </c>
      <c r="AG1573" t="n">
        <v>0.9528644604601041</v>
      </c>
      <c r="AH1573" t="n">
        <v>50.1292930702076</v>
      </c>
      <c r="AI1573" t="n">
        <v>156.6298992794432</v>
      </c>
      <c r="AJ1573" t="n">
        <v>42.32542085676257</v>
      </c>
      <c r="AK1573" t="n">
        <v>7.382834810616089</v>
      </c>
      <c r="AL1573" t="n">
        <v>42.32542085676257</v>
      </c>
      <c r="AM1573" t="n">
        <v>0</v>
      </c>
      <c r="AN1573" t="n">
        <v>0</v>
      </c>
      <c r="AO1573" t="n">
        <v>42.32818829958681</v>
      </c>
      <c r="AP1573" t="n">
        <v>0</v>
      </c>
      <c r="AQ1573" t="n">
        <v>8.263183197060124</v>
      </c>
      <c r="AR1573" t="n">
        <v>1</v>
      </c>
      <c r="AS1573" t="n">
        <v>0</v>
      </c>
      <c r="AT1573" t="n">
        <v>0</v>
      </c>
      <c r="AU1573" t="n">
        <v>0</v>
      </c>
      <c r="AV1573" t="n">
        <v>8.249742525692353</v>
      </c>
      <c r="AW1573" t="n">
        <v>2.593578996811848</v>
      </c>
    </row>
    <row r="1574" spans="1:49">
      <c r="A1574" t="n">
        <v>0</v>
      </c>
      <c r="B1574" t="n">
        <v>-21.42638506</v>
      </c>
      <c r="C1574" t="n">
        <v>64.41910563499999</v>
      </c>
      <c r="D1574" t="n">
        <v>102.3590517</v>
      </c>
      <c r="E1574" t="n">
        <v>2489.7813205</v>
      </c>
      <c r="F1574" t="n">
        <v>1571</v>
      </c>
      <c r="G1574" t="n">
        <v>119.5</v>
      </c>
      <c r="H1574" t="n">
        <v>0.3455641363832065</v>
      </c>
      <c r="I1574" t="n">
        <v>-0</v>
      </c>
      <c r="J1574" t="n">
        <v>0</v>
      </c>
      <c r="K1574" t="n">
        <v>0</v>
      </c>
      <c r="L1574" t="n">
        <v>0.3276180361458342</v>
      </c>
      <c r="M1574" t="n">
        <v>0</v>
      </c>
      <c r="N1574" t="n">
        <v>89.25311114840703</v>
      </c>
      <c r="O1574" t="n">
        <v>39.42457108672902</v>
      </c>
      <c r="P1574" t="b">
        <v>1</v>
      </c>
      <c r="Q1574" t="n">
        <v>0</v>
      </c>
      <c r="R1574" t="b">
        <v>0</v>
      </c>
      <c r="S1574" t="n">
        <v>39.42457108672902</v>
      </c>
      <c r="T1574" t="n">
        <v>981.4125887447434</v>
      </c>
      <c r="U1574" t="n">
        <v>3870.691250009268</v>
      </c>
      <c r="V1574" t="n">
        <v>383.6071866016819</v>
      </c>
      <c r="W1574" t="n">
        <v>5</v>
      </c>
      <c r="X1574" t="n">
        <v>2608.845902506247</v>
      </c>
      <c r="Y1574" t="b">
        <v>0</v>
      </c>
      <c r="Z1574" t="n">
        <v>2608.845902506247</v>
      </c>
      <c r="AA1574" t="b">
        <v>0</v>
      </c>
      <c r="AB1574" t="n">
        <v>97.2634854466739</v>
      </c>
      <c r="AC1574" t="n">
        <v>39.42457108672902</v>
      </c>
      <c r="AD1574" t="b">
        <v>0</v>
      </c>
      <c r="AE1574" t="n">
        <v>0</v>
      </c>
      <c r="AF1574" t="n">
        <v>0</v>
      </c>
      <c r="AG1574" t="n">
        <v>0.9523163507762864</v>
      </c>
      <c r="AH1574" t="n">
        <v>50.1943151303453</v>
      </c>
      <c r="AI1574" t="n">
        <v>151.5335127779527</v>
      </c>
      <c r="AJ1574" t="n">
        <v>41.39860777838356</v>
      </c>
      <c r="AK1574" t="n">
        <v>7.225670868940995</v>
      </c>
      <c r="AL1574" t="n">
        <v>41.39860777838356</v>
      </c>
      <c r="AM1574" t="n">
        <v>0</v>
      </c>
      <c r="AN1574" t="n">
        <v>0</v>
      </c>
      <c r="AO1574" t="n">
        <v>41.40127090249116</v>
      </c>
      <c r="AP1574" t="n">
        <v>0</v>
      </c>
      <c r="AQ1574" t="n">
        <v>8.075550630525804</v>
      </c>
      <c r="AR1574" t="n">
        <v>1</v>
      </c>
      <c r="AS1574" t="n">
        <v>0</v>
      </c>
      <c r="AT1574" t="n">
        <v>0</v>
      </c>
      <c r="AU1574" t="n">
        <v>0</v>
      </c>
      <c r="AV1574" t="n">
        <v>8.061481277149539</v>
      </c>
      <c r="AW1574" t="n">
        <v>2.534392856321574</v>
      </c>
    </row>
    <row r="1575" spans="1:49">
      <c r="A1575" t="n">
        <v>0</v>
      </c>
      <c r="B1575" t="n">
        <v>-21.42638506</v>
      </c>
      <c r="C1575" t="n">
        <v>64.631383895</v>
      </c>
      <c r="D1575" t="n">
        <v>102.69635225</v>
      </c>
      <c r="E1575" t="n">
        <v>2526.183565</v>
      </c>
      <c r="F1575" t="n">
        <v>1572</v>
      </c>
      <c r="G1575" t="n">
        <v>120.7</v>
      </c>
      <c r="H1575" t="n">
        <v>0.3259980987708637</v>
      </c>
      <c r="I1575" t="n">
        <v>-0</v>
      </c>
      <c r="J1575" t="n">
        <v>0</v>
      </c>
      <c r="K1575" t="n">
        <v>0</v>
      </c>
      <c r="L1575" t="n">
        <v>0.3246287949374969</v>
      </c>
      <c r="M1575" t="n">
        <v>0</v>
      </c>
      <c r="N1575" t="n">
        <v>89.2456714313723</v>
      </c>
      <c r="O1575" t="n">
        <v>39.00286106622158</v>
      </c>
      <c r="P1575" t="b">
        <v>1</v>
      </c>
      <c r="Q1575" t="n">
        <v>0</v>
      </c>
      <c r="R1575" t="b">
        <v>0</v>
      </c>
      <c r="S1575" t="n">
        <v>39.00286106622158</v>
      </c>
      <c r="T1575" t="n">
        <v>991.2677779204228</v>
      </c>
      <c r="U1575" t="n">
        <v>3909.560116118147</v>
      </c>
      <c r="V1575" t="n">
        <v>375.7308532577313</v>
      </c>
      <c r="W1575" t="n">
        <v>5</v>
      </c>
      <c r="X1575" t="n">
        <v>2635.043518263632</v>
      </c>
      <c r="Y1575" t="b">
        <v>0</v>
      </c>
      <c r="Z1575" t="n">
        <v>2635.043518263632</v>
      </c>
      <c r="AA1575" t="b">
        <v>0</v>
      </c>
      <c r="AB1575" t="n">
        <v>95.26644352376555</v>
      </c>
      <c r="AC1575" t="n">
        <v>39.00286106622158</v>
      </c>
      <c r="AD1575" t="b">
        <v>0</v>
      </c>
      <c r="AE1575" t="n">
        <v>0</v>
      </c>
      <c r="AF1575" t="n">
        <v>0</v>
      </c>
      <c r="AG1575" t="n">
        <v>0.9519523752135222</v>
      </c>
      <c r="AH1575" t="n">
        <v>50.25861591761037</v>
      </c>
      <c r="AI1575" t="n">
        <v>148.4789316957983</v>
      </c>
      <c r="AJ1575" t="n">
        <v>40.97144151510025</v>
      </c>
      <c r="AK1575" t="n">
        <v>7.134059998816809</v>
      </c>
      <c r="AL1575" t="n">
        <v>40.97144151510025</v>
      </c>
      <c r="AM1575" t="n">
        <v>0</v>
      </c>
      <c r="AN1575" t="n">
        <v>0</v>
      </c>
      <c r="AO1575" t="n">
        <v>40.97377441256762</v>
      </c>
      <c r="AP1575" t="n">
        <v>0</v>
      </c>
      <c r="AQ1575" t="n">
        <v>7.98650821505884</v>
      </c>
      <c r="AR1575" t="n">
        <v>1</v>
      </c>
      <c r="AS1575" t="n">
        <v>0</v>
      </c>
      <c r="AT1575" t="n">
        <v>0</v>
      </c>
      <c r="AU1575" t="n">
        <v>0</v>
      </c>
      <c r="AV1575" t="n">
        <v>7.971595504943279</v>
      </c>
      <c r="AW1575" t="n">
        <v>2.50613429550221</v>
      </c>
    </row>
    <row r="1576" spans="1:49">
      <c r="A1576" t="n">
        <v>0</v>
      </c>
      <c r="B1576" t="n">
        <v>-21.42638506</v>
      </c>
      <c r="C1576" t="n">
        <v>64.828728915</v>
      </c>
      <c r="D1576" t="n">
        <v>103.00992455</v>
      </c>
      <c r="E1576" t="n">
        <v>2559.5528895</v>
      </c>
      <c r="F1576" t="n">
        <v>1573</v>
      </c>
      <c r="G1576" t="n">
        <v>121.8</v>
      </c>
      <c r="H1576" t="n">
        <v>0.2671101351999816</v>
      </c>
      <c r="I1576" t="n">
        <v>-0</v>
      </c>
      <c r="J1576" t="n">
        <v>0</v>
      </c>
      <c r="K1576" t="n">
        <v>0</v>
      </c>
      <c r="L1576" t="n">
        <v>0.3165733143541674</v>
      </c>
      <c r="M1576" t="n">
        <v>0</v>
      </c>
      <c r="N1576" t="n">
        <v>89.23823171433757</v>
      </c>
      <c r="O1576" t="n">
        <v>36.24979596956514</v>
      </c>
      <c r="P1576" t="b">
        <v>1</v>
      </c>
      <c r="Q1576" t="n">
        <v>0</v>
      </c>
      <c r="R1576" t="b">
        <v>0</v>
      </c>
      <c r="S1576" t="n">
        <v>36.24979596956514</v>
      </c>
      <c r="T1576" t="n">
        <v>1000.301701331462</v>
      </c>
      <c r="U1576" t="n">
        <v>3945.189910051287</v>
      </c>
      <c r="V1576" t="n">
        <v>346.0556474281483</v>
      </c>
      <c r="W1576" t="n">
        <v>5</v>
      </c>
      <c r="X1576" t="n">
        <v>2659.057999374568</v>
      </c>
      <c r="Y1576" t="b">
        <v>0</v>
      </c>
      <c r="Z1576" t="n">
        <v>2659.057999374568</v>
      </c>
      <c r="AA1576" t="b">
        <v>0</v>
      </c>
      <c r="AB1576" t="n">
        <v>87.74230411464208</v>
      </c>
      <c r="AC1576" t="n">
        <v>36.24979596956514</v>
      </c>
      <c r="AD1576" t="b">
        <v>0</v>
      </c>
      <c r="AE1576" t="n">
        <v>0</v>
      </c>
      <c r="AF1576" t="n">
        <v>0</v>
      </c>
      <c r="AG1576" t="n">
        <v>0.9505894522068195</v>
      </c>
      <c r="AH1576" t="n">
        <v>50.32271446947435</v>
      </c>
      <c r="AI1576" t="n">
        <v>136.9481428691693</v>
      </c>
      <c r="AJ1576" t="n">
        <v>38.13401872428759</v>
      </c>
      <c r="AK1576" t="n">
        <v>6.766682758424395</v>
      </c>
      <c r="AL1576" t="n">
        <v>38.13401872428759</v>
      </c>
      <c r="AM1576" t="n">
        <v>0</v>
      </c>
      <c r="AN1576" t="n">
        <v>0</v>
      </c>
      <c r="AO1576" t="n">
        <v>38.1359983816302</v>
      </c>
      <c r="AP1576" t="n">
        <v>0</v>
      </c>
      <c r="AQ1576" t="n">
        <v>7.451820924074557</v>
      </c>
      <c r="AR1576" t="n">
        <v>1</v>
      </c>
      <c r="AS1576" t="n">
        <v>0</v>
      </c>
      <c r="AT1576" t="n">
        <v>0</v>
      </c>
      <c r="AU1576" t="n">
        <v>0</v>
      </c>
      <c r="AV1576" t="n">
        <v>7.437872408994956</v>
      </c>
      <c r="AW1576" t="n">
        <v>2.338340814984005</v>
      </c>
    </row>
    <row r="1577" spans="1:49">
      <c r="A1577" t="n">
        <v>0</v>
      </c>
      <c r="B1577" t="n">
        <v>-21.42638506</v>
      </c>
      <c r="C1577" t="n">
        <v>65.01429722500001</v>
      </c>
      <c r="D1577" t="n">
        <v>103.30478425</v>
      </c>
      <c r="E1577" t="n">
        <v>2590.4561365</v>
      </c>
      <c r="F1577" t="n">
        <v>1574</v>
      </c>
      <c r="G1577" t="n">
        <v>122.6</v>
      </c>
      <c r="H1577" t="n">
        <v>0.1888946937625136</v>
      </c>
      <c r="I1577" t="n">
        <v>-0</v>
      </c>
      <c r="J1577" t="n">
        <v>0</v>
      </c>
      <c r="K1577" t="n">
        <v>0</v>
      </c>
      <c r="L1577" t="n">
        <v>0.3006587025208367</v>
      </c>
      <c r="M1577" t="n">
        <v>0</v>
      </c>
      <c r="N1577" t="n">
        <v>89.23079199730284</v>
      </c>
      <c r="O1577" t="n">
        <v>32.1656795473154</v>
      </c>
      <c r="P1577" t="b">
        <v>1</v>
      </c>
      <c r="Q1577" t="n">
        <v>0</v>
      </c>
      <c r="R1577" t="b">
        <v>0</v>
      </c>
      <c r="S1577" t="n">
        <v>32.1656795473154</v>
      </c>
      <c r="T1577" t="n">
        <v>1006.871827448582</v>
      </c>
      <c r="U1577" t="n">
        <v>3971.102487457207</v>
      </c>
      <c r="V1577" t="n">
        <v>305.0632717078315</v>
      </c>
      <c r="W1577" t="n">
        <v>5</v>
      </c>
      <c r="X1577" t="n">
        <v>2676.523076546157</v>
      </c>
      <c r="Y1577" t="b">
        <v>0</v>
      </c>
      <c r="Z1577" t="n">
        <v>2676.523076546157</v>
      </c>
      <c r="AA1577" t="b">
        <v>0</v>
      </c>
      <c r="AB1577" t="n">
        <v>77.348699723081</v>
      </c>
      <c r="AC1577" t="n">
        <v>32.1656795473154</v>
      </c>
      <c r="AD1577" t="b">
        <v>0</v>
      </c>
      <c r="AE1577" t="n">
        <v>0</v>
      </c>
      <c r="AF1577" t="n">
        <v>0</v>
      </c>
      <c r="AG1577" t="n">
        <v>0.948317703863893</v>
      </c>
      <c r="AH1577" t="n">
        <v>50.38397842924046</v>
      </c>
      <c r="AI1577" t="n">
        <v>121.0150159742178</v>
      </c>
      <c r="AJ1577" t="n">
        <v>33.91867452886018</v>
      </c>
      <c r="AK1577" t="n">
        <v>6.254333892495225</v>
      </c>
      <c r="AL1577" t="n">
        <v>33.91867452886018</v>
      </c>
      <c r="AM1577" t="n">
        <v>0</v>
      </c>
      <c r="AN1577" t="n">
        <v>0</v>
      </c>
      <c r="AO1577" t="n">
        <v>33.9203713101969</v>
      </c>
      <c r="AP1577" t="n">
        <v>0</v>
      </c>
      <c r="AQ1577" t="n">
        <v>6.677950980318666</v>
      </c>
      <c r="AR1577" t="n">
        <v>1</v>
      </c>
      <c r="AS1577" t="n">
        <v>0</v>
      </c>
      <c r="AT1577" t="n">
        <v>0</v>
      </c>
      <c r="AU1577" t="n">
        <v>0</v>
      </c>
      <c r="AV1577" t="n">
        <v>6.66626332306561</v>
      </c>
      <c r="AW1577" t="n">
        <v>2.09576001773087</v>
      </c>
    </row>
    <row r="1578" spans="1:49">
      <c r="A1578" t="n">
        <v>0</v>
      </c>
      <c r="B1578" t="n">
        <v>-21.42638506</v>
      </c>
      <c r="C1578" t="n">
        <v>65.18867164</v>
      </c>
      <c r="D1578" t="n">
        <v>103.58185735</v>
      </c>
      <c r="E1578" t="n">
        <v>2619.056539</v>
      </c>
      <c r="F1578" t="n">
        <v>1575</v>
      </c>
      <c r="G1578" t="n">
        <v>123.2</v>
      </c>
      <c r="H1578" t="n">
        <v>0.1439777564166498</v>
      </c>
      <c r="I1578" t="n">
        <v>-0</v>
      </c>
      <c r="J1578" t="n">
        <v>0</v>
      </c>
      <c r="K1578" t="n">
        <v>0</v>
      </c>
      <c r="L1578" t="n">
        <v>0.2751243558750034</v>
      </c>
      <c r="M1578" t="n">
        <v>0</v>
      </c>
      <c r="N1578" t="n">
        <v>89.22335228026812</v>
      </c>
      <c r="O1578" t="n">
        <v>29.8658250567633</v>
      </c>
      <c r="P1578" t="b">
        <v>1</v>
      </c>
      <c r="Q1578" t="n">
        <v>0</v>
      </c>
      <c r="R1578" t="b">
        <v>0</v>
      </c>
      <c r="S1578" t="n">
        <v>29.8658250567633</v>
      </c>
      <c r="T1578" t="n">
        <v>1011.799422036422</v>
      </c>
      <c r="U1578" t="n">
        <v>3990.536920511647</v>
      </c>
      <c r="V1578" t="n">
        <v>281.8716981119541</v>
      </c>
      <c r="W1578" t="n">
        <v>5</v>
      </c>
      <c r="X1578" t="n">
        <v>2689.621884424851</v>
      </c>
      <c r="Y1578" t="b">
        <v>0</v>
      </c>
      <c r="Z1578" t="n">
        <v>2689.621884424851</v>
      </c>
      <c r="AA1578" t="b">
        <v>0</v>
      </c>
      <c r="AB1578" t="n">
        <v>71.46848329410599</v>
      </c>
      <c r="AC1578" t="n">
        <v>29.8658250567633</v>
      </c>
      <c r="AD1578" t="b">
        <v>0</v>
      </c>
      <c r="AE1578" t="n">
        <v>0</v>
      </c>
      <c r="AF1578" t="n">
        <v>0</v>
      </c>
      <c r="AG1578" t="n">
        <v>0.9467409285469865</v>
      </c>
      <c r="AH1578" t="n">
        <v>50.44083941175358</v>
      </c>
      <c r="AI1578" t="n">
        <v>112.0014168236232</v>
      </c>
      <c r="AJ1578" t="n">
        <v>31.54593210900892</v>
      </c>
      <c r="AK1578" t="n">
        <v>5.965091461448111</v>
      </c>
      <c r="AL1578" t="n">
        <v>31.54593210900892</v>
      </c>
      <c r="AM1578" t="n">
        <v>0</v>
      </c>
      <c r="AN1578" t="n">
        <v>0</v>
      </c>
      <c r="AO1578" t="n">
        <v>31.54737864511744</v>
      </c>
      <c r="AP1578" t="n">
        <v>0</v>
      </c>
      <c r="AQ1578" t="n">
        <v>6.251497987858329</v>
      </c>
      <c r="AR1578" t="n">
        <v>1</v>
      </c>
      <c r="AS1578" t="n">
        <v>0</v>
      </c>
      <c r="AT1578" t="n">
        <v>0</v>
      </c>
      <c r="AU1578" t="n">
        <v>0</v>
      </c>
      <c r="AV1578" t="n">
        <v>6.240936972801618</v>
      </c>
      <c r="AW1578" t="n">
        <v>1.962044633838601</v>
      </c>
    </row>
    <row r="1579" spans="1:49">
      <c r="A1579" t="n">
        <v>0</v>
      </c>
      <c r="B1579" t="n">
        <v>-21.42638506</v>
      </c>
      <c r="C1579" t="n">
        <v>65.35222127500001</v>
      </c>
      <c r="D1579" t="n">
        <v>103.84173035</v>
      </c>
      <c r="E1579" t="n">
        <v>2645.3969775</v>
      </c>
      <c r="F1579" t="n">
        <v>1576</v>
      </c>
      <c r="G1579" t="n">
        <v>123.6</v>
      </c>
      <c r="H1579" t="n">
        <v>0.06852761390423012</v>
      </c>
      <c r="I1579" t="n">
        <v>-0</v>
      </c>
      <c r="J1579" t="n">
        <v>0</v>
      </c>
      <c r="K1579" t="n">
        <v>0</v>
      </c>
      <c r="L1579" t="n">
        <v>0.2438523172916669</v>
      </c>
      <c r="M1579" t="n">
        <v>0</v>
      </c>
      <c r="N1579" t="n">
        <v>89.21591256323339</v>
      </c>
      <c r="O1579" t="n">
        <v>25.66447486430487</v>
      </c>
      <c r="P1579" t="b">
        <v>1</v>
      </c>
      <c r="Q1579" t="n">
        <v>0</v>
      </c>
      <c r="R1579" t="b">
        <v>0</v>
      </c>
      <c r="S1579" t="n">
        <v>25.66447486430487</v>
      </c>
      <c r="T1579" t="n">
        <v>1015.084485094981</v>
      </c>
      <c r="U1579" t="n">
        <v>4003.493209214606</v>
      </c>
      <c r="V1579" t="n">
        <v>241.4357482449132</v>
      </c>
      <c r="W1579" t="n">
        <v>5</v>
      </c>
      <c r="X1579" t="n">
        <v>2698.354423010645</v>
      </c>
      <c r="Y1579" t="b">
        <v>0</v>
      </c>
      <c r="Z1579" t="n">
        <v>2698.354423010645</v>
      </c>
      <c r="AA1579" t="b">
        <v>0</v>
      </c>
      <c r="AB1579" t="n">
        <v>61.21596050834512</v>
      </c>
      <c r="AC1579" t="n">
        <v>25.66447486430487</v>
      </c>
      <c r="AD1579" t="b">
        <v>0</v>
      </c>
      <c r="AE1579" t="n">
        <v>0</v>
      </c>
      <c r="AF1579" t="n">
        <v>0</v>
      </c>
      <c r="AG1579" t="n">
        <v>0.9433212512701258</v>
      </c>
      <c r="AH1579" t="n">
        <v>50.49524555439456</v>
      </c>
      <c r="AI1579" t="n">
        <v>96.28201113965544</v>
      </c>
      <c r="AJ1579" t="n">
        <v>27.20650555656324</v>
      </c>
      <c r="AK1579" t="n">
        <v>5.457143916591463</v>
      </c>
      <c r="AL1579" t="n">
        <v>27.20650555656324</v>
      </c>
      <c r="AM1579" t="n">
        <v>0</v>
      </c>
      <c r="AN1579" t="n">
        <v>0</v>
      </c>
      <c r="AO1579" t="n">
        <v>27.20769135189562</v>
      </c>
      <c r="AP1579" t="n">
        <v>0</v>
      </c>
      <c r="AQ1579" t="n">
        <v>5.483984695011174</v>
      </c>
      <c r="AR1579" t="n">
        <v>1</v>
      </c>
      <c r="AS1579" t="n">
        <v>0</v>
      </c>
      <c r="AT1579" t="n">
        <v>0</v>
      </c>
      <c r="AU1579" t="n">
        <v>0</v>
      </c>
      <c r="AV1579" t="n">
        <v>5.476320890222858</v>
      </c>
      <c r="AW1579" t="n">
        <v>1.721662318120888</v>
      </c>
    </row>
    <row r="1580" spans="1:49">
      <c r="A1580" t="n">
        <v>0</v>
      </c>
      <c r="B1580" t="n">
        <v>-21.42638506</v>
      </c>
      <c r="C1580" t="n">
        <v>65.50181775499999</v>
      </c>
      <c r="D1580" t="n">
        <v>104.0794324</v>
      </c>
      <c r="E1580" t="n">
        <v>2668.7999465</v>
      </c>
      <c r="F1580" t="n">
        <v>1577</v>
      </c>
      <c r="G1580" t="n">
        <v>123.7</v>
      </c>
      <c r="H1580" t="n">
        <v>-0.001421545366881105</v>
      </c>
      <c r="I1580" t="n">
        <v>-0</v>
      </c>
      <c r="J1580" t="n">
        <v>0</v>
      </c>
      <c r="K1580" t="n">
        <v>0</v>
      </c>
      <c r="L1580" t="n">
        <v>0.2082494443750028</v>
      </c>
      <c r="M1580" t="n">
        <v>0</v>
      </c>
      <c r="N1580" t="n">
        <v>89.20847284619866</v>
      </c>
      <c r="O1580" t="n">
        <v>21.62655060091514</v>
      </c>
      <c r="P1580" t="b">
        <v>1</v>
      </c>
      <c r="Q1580" t="n">
        <v>0</v>
      </c>
      <c r="R1580" t="b">
        <v>0</v>
      </c>
      <c r="S1580" t="n">
        <v>21.62655060091514</v>
      </c>
      <c r="T1580" t="n">
        <v>1015.905750859621</v>
      </c>
      <c r="U1580" t="n">
        <v>4006.732281390347</v>
      </c>
      <c r="V1580" t="n">
        <v>203.2849461035244</v>
      </c>
      <c r="W1580" t="n">
        <v>5</v>
      </c>
      <c r="X1580" t="n">
        <v>2700.537557657094</v>
      </c>
      <c r="Y1580" t="b">
        <v>0</v>
      </c>
      <c r="Z1580" t="n">
        <v>2700.537557657094</v>
      </c>
      <c r="AA1580" t="b">
        <v>0</v>
      </c>
      <c r="AB1580" t="n">
        <v>51.54283623314514</v>
      </c>
      <c r="AC1580" t="n">
        <v>21.62655060091514</v>
      </c>
      <c r="AD1580" t="b">
        <v>0</v>
      </c>
      <c r="AE1580" t="n">
        <v>0</v>
      </c>
      <c r="AF1580" t="n">
        <v>0</v>
      </c>
      <c r="AG1580" t="n">
        <v>0.9389093627409342</v>
      </c>
      <c r="AH1580" t="n">
        <v>50.54500006569209</v>
      </c>
      <c r="AI1580" t="n">
        <v>81.44881053030579</v>
      </c>
      <c r="AJ1580" t="n">
        <v>23.0336936227596</v>
      </c>
      <c r="AK1580" t="n">
        <v>4.975759739289288</v>
      </c>
      <c r="AL1580" t="n">
        <v>23.0336936227596</v>
      </c>
      <c r="AM1580" t="n">
        <v>0</v>
      </c>
      <c r="AN1580" t="n">
        <v>0</v>
      </c>
      <c r="AO1580" t="n">
        <v>23.03454216621146</v>
      </c>
      <c r="AP1580" t="n">
        <v>0</v>
      </c>
      <c r="AQ1580" t="n">
        <v>4.760295301488815</v>
      </c>
      <c r="AR1580" t="n">
        <v>1</v>
      </c>
      <c r="AS1580" t="n">
        <v>0</v>
      </c>
      <c r="AT1580" t="n">
        <v>0</v>
      </c>
      <c r="AU1580" t="n">
        <v>0</v>
      </c>
      <c r="AV1580" t="n">
        <v>4.755647943606014</v>
      </c>
      <c r="AW1580" t="n">
        <v>1.4950949783409</v>
      </c>
    </row>
    <row r="1581" spans="1:49">
      <c r="A1581" t="n">
        <v>0</v>
      </c>
      <c r="B1581" t="n">
        <v>-21.42638506</v>
      </c>
      <c r="C1581" t="n">
        <v>65.62744322</v>
      </c>
      <c r="D1581" t="n">
        <v>104.27904555</v>
      </c>
      <c r="E1581" t="n">
        <v>2687.4762</v>
      </c>
      <c r="F1581" t="n">
        <v>1578</v>
      </c>
      <c r="G1581" t="n">
        <v>123.6</v>
      </c>
      <c r="H1581" t="n">
        <v>-0.06284143243672347</v>
      </c>
      <c r="I1581" t="n">
        <v>-0</v>
      </c>
      <c r="J1581" t="n">
        <v>0</v>
      </c>
      <c r="K1581" t="n">
        <v>0</v>
      </c>
      <c r="L1581" t="n">
        <v>0.1678176293749991</v>
      </c>
      <c r="M1581" t="n">
        <v>0</v>
      </c>
      <c r="N1581" t="n">
        <v>89.20103312916393</v>
      </c>
      <c r="O1581" t="n">
        <v>17.9991566948334</v>
      </c>
      <c r="P1581" t="b">
        <v>1</v>
      </c>
      <c r="Q1581" t="n">
        <v>0</v>
      </c>
      <c r="R1581" t="b">
        <v>0</v>
      </c>
      <c r="S1581" t="n">
        <v>17.9991566948334</v>
      </c>
      <c r="T1581" t="n">
        <v>1015.084485094981</v>
      </c>
      <c r="U1581" t="n">
        <v>4003.493209214606</v>
      </c>
      <c r="V1581" t="n">
        <v>169.3251035671344</v>
      </c>
      <c r="W1581" t="n">
        <v>5</v>
      </c>
      <c r="X1581" t="n">
        <v>2698.354423010645</v>
      </c>
      <c r="Y1581" t="b">
        <v>0</v>
      </c>
      <c r="Z1581" t="n">
        <v>2698.354423010645</v>
      </c>
      <c r="AA1581" t="b">
        <v>0</v>
      </c>
      <c r="AB1581" t="n">
        <v>42.93232849065274</v>
      </c>
      <c r="AC1581" t="n">
        <v>17.9991566948334</v>
      </c>
      <c r="AD1581" t="b">
        <v>0</v>
      </c>
      <c r="AE1581" t="n">
        <v>0</v>
      </c>
      <c r="AF1581" t="n">
        <v>0</v>
      </c>
      <c r="AG1581" t="n">
        <v>0.9333889986338271</v>
      </c>
      <c r="AH1581" t="n">
        <v>50.59019000308874</v>
      </c>
      <c r="AI1581" t="n">
        <v>68.24359066256709</v>
      </c>
      <c r="AJ1581" t="n">
        <v>19.2836606400742</v>
      </c>
      <c r="AK1581" t="n">
        <v>4.545773910856802</v>
      </c>
      <c r="AL1581" t="n">
        <v>19.2836606400742</v>
      </c>
      <c r="AM1581" t="n">
        <v>0</v>
      </c>
      <c r="AN1581" t="n">
        <v>0</v>
      </c>
      <c r="AO1581" t="n">
        <v>19.28415344589325</v>
      </c>
      <c r="AP1581" t="n">
        <v>0</v>
      </c>
      <c r="AQ1581" t="n">
        <v>4.120449555620556</v>
      </c>
      <c r="AR1581" t="n">
        <v>1</v>
      </c>
      <c r="AS1581" t="n">
        <v>0</v>
      </c>
      <c r="AT1581" t="n">
        <v>0</v>
      </c>
      <c r="AU1581" t="n">
        <v>0</v>
      </c>
      <c r="AV1581" t="n">
        <v>4.11869087554571</v>
      </c>
      <c r="AW1581" t="n">
        <v>1.294846489561135</v>
      </c>
    </row>
    <row r="1582" spans="1:49">
      <c r="A1582" t="n">
        <v>0</v>
      </c>
      <c r="B1582" t="n">
        <v>-21.42638506</v>
      </c>
      <c r="C1582" t="n">
        <v>65.724602455</v>
      </c>
      <c r="D1582" t="n">
        <v>104.4334272</v>
      </c>
      <c r="E1582" t="n">
        <v>2700.867703</v>
      </c>
      <c r="F1582" t="n">
        <v>1579</v>
      </c>
      <c r="G1582" t="n">
        <v>123.3</v>
      </c>
      <c r="H1582" t="n">
        <v>-0.08054605821957495</v>
      </c>
      <c r="I1582" t="n">
        <v>-0</v>
      </c>
      <c r="J1582" t="n">
        <v>0</v>
      </c>
      <c r="K1582" t="n">
        <v>0</v>
      </c>
      <c r="L1582" t="n">
        <v>0.125155755624997</v>
      </c>
      <c r="M1582" t="n">
        <v>0</v>
      </c>
      <c r="N1582" t="n">
        <v>89.1935934121292</v>
      </c>
      <c r="O1582" t="n">
        <v>16.84695921944976</v>
      </c>
      <c r="P1582" t="b">
        <v>1</v>
      </c>
      <c r="Q1582" t="n">
        <v>0</v>
      </c>
      <c r="R1582" t="b">
        <v>0</v>
      </c>
      <c r="S1582" t="n">
        <v>16.84695921944976</v>
      </c>
      <c r="T1582" t="n">
        <v>1012.620687801062</v>
      </c>
      <c r="U1582" t="n">
        <v>3993.775992687387</v>
      </c>
      <c r="V1582" t="n">
        <v>158.8715420182944</v>
      </c>
      <c r="W1582" t="n">
        <v>5</v>
      </c>
      <c r="X1582" t="n">
        <v>2691.805019071299</v>
      </c>
      <c r="Y1582" t="b">
        <v>0</v>
      </c>
      <c r="Z1582" t="n">
        <v>2691.805019071299</v>
      </c>
      <c r="AA1582" t="b">
        <v>0</v>
      </c>
      <c r="AB1582" t="n">
        <v>40.28183114054117</v>
      </c>
      <c r="AC1582" t="n">
        <v>16.84695921944976</v>
      </c>
      <c r="AD1582" t="b">
        <v>0</v>
      </c>
      <c r="AE1582" t="n">
        <v>0</v>
      </c>
      <c r="AF1582" t="n">
        <v>0</v>
      </c>
      <c r="AG1582" t="n">
        <v>0.9312807436306701</v>
      </c>
      <c r="AH1582" t="n">
        <v>50.63119888690826</v>
      </c>
      <c r="AI1582" t="n">
        <v>64.17541489013652</v>
      </c>
      <c r="AJ1582" t="n">
        <v>18.09009725012737</v>
      </c>
      <c r="AK1582" t="n">
        <v>4.410086788443408</v>
      </c>
      <c r="AL1582" t="n">
        <v>18.09009725012737</v>
      </c>
      <c r="AM1582" t="n">
        <v>0</v>
      </c>
      <c r="AN1582" t="n">
        <v>0</v>
      </c>
      <c r="AO1582" t="n">
        <v>18.09032556351917</v>
      </c>
      <c r="AP1582" t="n">
        <v>0</v>
      </c>
      <c r="AQ1582" t="n">
        <v>3.92130391591486</v>
      </c>
      <c r="AR1582" t="n">
        <v>1</v>
      </c>
      <c r="AS1582" t="n">
        <v>0</v>
      </c>
      <c r="AT1582" t="n">
        <v>0</v>
      </c>
      <c r="AU1582" t="n">
        <v>0</v>
      </c>
      <c r="AV1582" t="n">
        <v>3.920369295734008</v>
      </c>
      <c r="AW1582" t="n">
        <v>1.23249755171098</v>
      </c>
    </row>
    <row r="1583" spans="1:49">
      <c r="A1583" t="n">
        <v>0</v>
      </c>
      <c r="B1583" t="n">
        <v>-21.42638506</v>
      </c>
      <c r="C1583" t="n">
        <v>65.792977335</v>
      </c>
      <c r="D1583" t="n">
        <v>104.5420718</v>
      </c>
      <c r="E1583" t="n">
        <v>2709.303316</v>
      </c>
      <c r="F1583" t="n">
        <v>1580</v>
      </c>
      <c r="G1583" t="n">
        <v>123</v>
      </c>
      <c r="H1583" t="n">
        <v>-0.1149743346849661</v>
      </c>
      <c r="I1583" t="n">
        <v>-0</v>
      </c>
      <c r="J1583" t="n">
        <v>0</v>
      </c>
      <c r="K1583" t="n">
        <v>0</v>
      </c>
      <c r="L1583" t="n">
        <v>0.08217960437499938</v>
      </c>
      <c r="M1583" t="n">
        <v>0</v>
      </c>
      <c r="N1583" t="n">
        <v>89.18615369509448</v>
      </c>
      <c r="O1583" t="n">
        <v>14.72925865109909</v>
      </c>
      <c r="P1583" t="b">
        <v>1</v>
      </c>
      <c r="Q1583" t="n">
        <v>0</v>
      </c>
      <c r="R1583" t="b">
        <v>0</v>
      </c>
      <c r="S1583" t="n">
        <v>14.72925865109909</v>
      </c>
      <c r="T1583" t="n">
        <v>1010.156890507142</v>
      </c>
      <c r="U1583" t="n">
        <v>3984.058776160167</v>
      </c>
      <c r="V1583" t="n">
        <v>139.2398157809671</v>
      </c>
      <c r="W1583" t="n">
        <v>5</v>
      </c>
      <c r="X1583" t="n">
        <v>2685.255615131953</v>
      </c>
      <c r="Y1583" t="b">
        <v>0</v>
      </c>
      <c r="Z1583" t="n">
        <v>2685.255615131953</v>
      </c>
      <c r="AA1583" t="b">
        <v>0</v>
      </c>
      <c r="AB1583" t="n">
        <v>35.30421292620869</v>
      </c>
      <c r="AC1583" t="n">
        <v>14.72925865109909</v>
      </c>
      <c r="AD1583" t="b">
        <v>0</v>
      </c>
      <c r="AE1583" t="n">
        <v>0</v>
      </c>
      <c r="AF1583" t="n">
        <v>0</v>
      </c>
      <c r="AG1583" t="n">
        <v>0.9264388262067209</v>
      </c>
      <c r="AH1583" t="n">
        <v>50.67079748440452</v>
      </c>
      <c r="AI1583" t="n">
        <v>56.53922999663376</v>
      </c>
      <c r="AJ1583" t="n">
        <v>15.89879248844486</v>
      </c>
      <c r="AK1583" t="n">
        <v>4.159092123920558</v>
      </c>
      <c r="AL1583" t="n">
        <v>15.89879248844486</v>
      </c>
      <c r="AM1583" t="n">
        <v>0</v>
      </c>
      <c r="AN1583" t="n">
        <v>0</v>
      </c>
      <c r="AO1583" t="n">
        <v>15.89885418460088</v>
      </c>
      <c r="AP1583" t="n">
        <v>0</v>
      </c>
      <c r="AQ1583" t="n">
        <v>3.553022728321305</v>
      </c>
      <c r="AR1583" t="n">
        <v>1</v>
      </c>
      <c r="AS1583" t="n">
        <v>0</v>
      </c>
      <c r="AT1583" t="n">
        <v>0</v>
      </c>
      <c r="AU1583" t="n">
        <v>0</v>
      </c>
      <c r="AV1583" t="n">
        <v>3.553892803416397</v>
      </c>
      <c r="AW1583" t="n">
        <v>1.117283564081655</v>
      </c>
    </row>
    <row r="1584" spans="1:49">
      <c r="A1584" t="n">
        <v>0</v>
      </c>
      <c r="B1584" t="n">
        <v>-21.42638506</v>
      </c>
      <c r="C1584" t="n">
        <v>65.82796999</v>
      </c>
      <c r="D1584" t="n">
        <v>104.59767355</v>
      </c>
      <c r="E1584" t="n">
        <v>2712.2141455</v>
      </c>
      <c r="F1584" t="n">
        <v>1581</v>
      </c>
      <c r="G1584" t="n">
        <v>122.5</v>
      </c>
      <c r="H1584" t="n">
        <v>-0.1262232697072179</v>
      </c>
      <c r="I1584" t="n">
        <v>-0</v>
      </c>
      <c r="J1584" t="n">
        <v>0</v>
      </c>
      <c r="K1584" t="n">
        <v>0</v>
      </c>
      <c r="L1584" t="n">
        <v>0.03985815041666546</v>
      </c>
      <c r="M1584" t="n">
        <v>0</v>
      </c>
      <c r="N1584" t="n">
        <v>89.17871397805975</v>
      </c>
      <c r="O1584" t="n">
        <v>13.89046885225457</v>
      </c>
      <c r="P1584" t="b">
        <v>1</v>
      </c>
      <c r="Q1584" t="n">
        <v>0</v>
      </c>
      <c r="R1584" t="b">
        <v>0</v>
      </c>
      <c r="S1584" t="n">
        <v>13.89046885225457</v>
      </c>
      <c r="T1584" t="n">
        <v>1006.050561683942</v>
      </c>
      <c r="U1584" t="n">
        <v>3967.863415281467</v>
      </c>
      <c r="V1584" t="n">
        <v>131.8464616330987</v>
      </c>
      <c r="W1584" t="n">
        <v>5</v>
      </c>
      <c r="X1584" t="n">
        <v>2674.339941899709</v>
      </c>
      <c r="Y1584" t="b">
        <v>0</v>
      </c>
      <c r="Z1584" t="n">
        <v>2674.339941899709</v>
      </c>
      <c r="AA1584" t="b">
        <v>0</v>
      </c>
      <c r="AB1584" t="n">
        <v>33.4296302315159</v>
      </c>
      <c r="AC1584" t="n">
        <v>13.89046885225457</v>
      </c>
      <c r="AD1584" t="b">
        <v>0</v>
      </c>
      <c r="AE1584" t="n">
        <v>0</v>
      </c>
      <c r="AF1584" t="n">
        <v>0</v>
      </c>
      <c r="AG1584" t="n">
        <v>0.9243310741047337</v>
      </c>
      <c r="AH1584" t="n">
        <v>50.70785782170349</v>
      </c>
      <c r="AI1584" t="n">
        <v>53.6591912787312</v>
      </c>
      <c r="AJ1584" t="n">
        <v>15.02759048288868</v>
      </c>
      <c r="AK1584" t="n">
        <v>4.060333368470239</v>
      </c>
      <c r="AL1584" t="n">
        <v>15.02759048288868</v>
      </c>
      <c r="AM1584" t="n">
        <v>0</v>
      </c>
      <c r="AN1584" t="n">
        <v>0</v>
      </c>
      <c r="AO1584" t="n">
        <v>15.02759064597822</v>
      </c>
      <c r="AP1584" t="n">
        <v>0</v>
      </c>
      <c r="AQ1584" t="n">
        <v>3.407275574812124</v>
      </c>
      <c r="AR1584" t="n">
        <v>1</v>
      </c>
      <c r="AS1584" t="n">
        <v>0</v>
      </c>
      <c r="AT1584" t="n">
        <v>0</v>
      </c>
      <c r="AU1584" t="n">
        <v>0</v>
      </c>
      <c r="AV1584" t="n">
        <v>3.408877602737761</v>
      </c>
      <c r="AW1584" t="n">
        <v>1.071693246865421</v>
      </c>
    </row>
    <row r="1585" spans="1:49">
      <c r="A1585" t="n">
        <v>0</v>
      </c>
      <c r="B1585" t="n">
        <v>-21.42638506</v>
      </c>
      <c r="C1585" t="n">
        <v>65.83218219</v>
      </c>
      <c r="D1585" t="n">
        <v>104.60436655</v>
      </c>
      <c r="E1585" t="n">
        <v>2709.8866855</v>
      </c>
      <c r="F1585" t="n">
        <v>1582</v>
      </c>
      <c r="G1585" t="n">
        <v>122.1</v>
      </c>
      <c r="H1585" t="n">
        <v>-0.1301325864861553</v>
      </c>
      <c r="I1585" t="n">
        <v>-0</v>
      </c>
      <c r="J1585" t="n">
        <v>0</v>
      </c>
      <c r="K1585" t="n">
        <v>0</v>
      </c>
      <c r="L1585" t="n">
        <v>0.002576842708329363</v>
      </c>
      <c r="M1585" t="n">
        <v>0</v>
      </c>
      <c r="N1585" t="n">
        <v>89.17127426102502</v>
      </c>
      <c r="O1585" t="n">
        <v>13.51776208311909</v>
      </c>
      <c r="P1585" t="b">
        <v>1</v>
      </c>
      <c r="Q1585" t="n">
        <v>0</v>
      </c>
      <c r="R1585" t="b">
        <v>0</v>
      </c>
      <c r="S1585" t="n">
        <v>13.51776208311909</v>
      </c>
      <c r="T1585" t="n">
        <v>1002.765498625382</v>
      </c>
      <c r="U1585" t="n">
        <v>3954.907126578507</v>
      </c>
      <c r="V1585" t="n">
        <v>128.7291191021922</v>
      </c>
      <c r="W1585" t="n">
        <v>5</v>
      </c>
      <c r="X1585" t="n">
        <v>2665.607403313914</v>
      </c>
      <c r="Y1585" t="b">
        <v>0</v>
      </c>
      <c r="Z1585" t="n">
        <v>2665.607403313914</v>
      </c>
      <c r="AA1585" t="b">
        <v>0</v>
      </c>
      <c r="AB1585" t="n">
        <v>32.63922898128605</v>
      </c>
      <c r="AC1585" t="n">
        <v>13.51776208311909</v>
      </c>
      <c r="AD1585" t="b">
        <v>0</v>
      </c>
      <c r="AE1585" t="n">
        <v>0</v>
      </c>
      <c r="AF1585" t="n">
        <v>0</v>
      </c>
      <c r="AG1585" t="n">
        <v>0.9234142319361177</v>
      </c>
      <c r="AH1585" t="n">
        <v>50.74380909717348</v>
      </c>
      <c r="AI1585" t="n">
        <v>52.44250530669186</v>
      </c>
      <c r="AJ1585" t="n">
        <v>14.63889294274409</v>
      </c>
      <c r="AK1585" t="n">
        <v>4.016349548107222</v>
      </c>
      <c r="AL1585" t="n">
        <v>14.63889294274409</v>
      </c>
      <c r="AM1585" t="n">
        <v>0</v>
      </c>
      <c r="AN1585" t="n">
        <v>0</v>
      </c>
      <c r="AO1585" t="n">
        <v>14.6389270282802</v>
      </c>
      <c r="AP1585" t="n">
        <v>0</v>
      </c>
      <c r="AQ1585" t="n">
        <v>3.341050758610057</v>
      </c>
      <c r="AR1585" t="n">
        <v>1</v>
      </c>
      <c r="AS1585" t="n">
        <v>0</v>
      </c>
      <c r="AT1585" t="n">
        <v>0</v>
      </c>
      <c r="AU1585" t="n">
        <v>0</v>
      </c>
      <c r="AV1585" t="n">
        <v>3.343031865986017</v>
      </c>
      <c r="AW1585" t="n">
        <v>1.05099246507289</v>
      </c>
    </row>
    <row r="1586" spans="1:49">
      <c r="A1586" t="n">
        <v>0</v>
      </c>
      <c r="B1586" t="n">
        <v>-21.42638506</v>
      </c>
      <c r="C1586" t="n">
        <v>65.81429647</v>
      </c>
      <c r="D1586" t="n">
        <v>104.57594695</v>
      </c>
      <c r="E1586" t="n">
        <v>2703.7804925</v>
      </c>
      <c r="F1586" t="n">
        <v>1583</v>
      </c>
      <c r="G1586" t="n">
        <v>121.5</v>
      </c>
      <c r="H1586" t="n">
        <v>-0.1865797176815036</v>
      </c>
      <c r="I1586" t="n">
        <v>-0</v>
      </c>
      <c r="J1586" t="n">
        <v>0</v>
      </c>
      <c r="K1586" t="n">
        <v>0</v>
      </c>
      <c r="L1586" t="n">
        <v>-0.02932806312499908</v>
      </c>
      <c r="M1586" t="n">
        <v>0</v>
      </c>
      <c r="N1586" t="n">
        <v>89.16383454399029</v>
      </c>
      <c r="O1586" t="n">
        <v>10.06196895732211</v>
      </c>
      <c r="P1586" t="b">
        <v>1</v>
      </c>
      <c r="Q1586" t="n">
        <v>0</v>
      </c>
      <c r="R1586" t="b">
        <v>0</v>
      </c>
      <c r="S1586" t="n">
        <v>10.06196895732211</v>
      </c>
      <c r="T1586" t="n">
        <v>997.8379040375424</v>
      </c>
      <c r="U1586" t="n">
        <v>3935.472693524067</v>
      </c>
      <c r="V1586" t="n">
        <v>96.29292034198569</v>
      </c>
      <c r="W1586" t="n">
        <v>5</v>
      </c>
      <c r="X1586" t="n">
        <v>2652.508595435222</v>
      </c>
      <c r="Y1586" t="b">
        <v>0</v>
      </c>
      <c r="Z1586" t="n">
        <v>2652.508595435222</v>
      </c>
      <c r="AA1586" t="b">
        <v>0</v>
      </c>
      <c r="AB1586" t="n">
        <v>24.41504065466169</v>
      </c>
      <c r="AC1586" t="n">
        <v>10.06196895732211</v>
      </c>
      <c r="AD1586" t="b">
        <v>0</v>
      </c>
      <c r="AE1586" t="n">
        <v>0</v>
      </c>
      <c r="AF1586" t="n">
        <v>0</v>
      </c>
      <c r="AG1586" t="n">
        <v>0.9095546699471113</v>
      </c>
      <c r="AH1586" t="n">
        <v>50.77921964936241</v>
      </c>
      <c r="AI1586" t="n">
        <v>39.82618870936489</v>
      </c>
      <c r="AJ1586" t="n">
        <v>11.06252245168197</v>
      </c>
      <c r="AK1586" t="n">
        <v>3.602092782567141</v>
      </c>
      <c r="AL1586" t="n">
        <v>11.06252245168197</v>
      </c>
      <c r="AM1586" t="n">
        <v>0</v>
      </c>
      <c r="AN1586" t="n">
        <v>0</v>
      </c>
      <c r="AO1586" t="n">
        <v>11.06262210311066</v>
      </c>
      <c r="AP1586" t="n">
        <v>0</v>
      </c>
      <c r="AQ1586" t="n">
        <v>2.740839443117308</v>
      </c>
      <c r="AR1586" t="n">
        <v>1</v>
      </c>
      <c r="AS1586" t="n">
        <v>0</v>
      </c>
      <c r="AT1586" t="n">
        <v>0</v>
      </c>
      <c r="AU1586" t="n">
        <v>0</v>
      </c>
      <c r="AV1586" t="n">
        <v>2.746085510786561</v>
      </c>
      <c r="AW1586" t="n">
        <v>0.8633226651673757</v>
      </c>
    </row>
    <row r="1587" spans="1:49">
      <c r="A1587" t="n">
        <v>0</v>
      </c>
      <c r="B1587" t="n">
        <v>-21.42638506</v>
      </c>
      <c r="C1587" t="n">
        <v>65.78274636500001</v>
      </c>
      <c r="D1587" t="n">
        <v>104.52581525</v>
      </c>
      <c r="E1587" t="n">
        <v>2695.4664475</v>
      </c>
      <c r="F1587" t="n">
        <v>1584</v>
      </c>
      <c r="G1587" t="n">
        <v>120.8</v>
      </c>
      <c r="H1587" t="n">
        <v>-0.2068818761211233</v>
      </c>
      <c r="I1587" t="n">
        <v>-0</v>
      </c>
      <c r="J1587" t="n">
        <v>0</v>
      </c>
      <c r="K1587" t="n">
        <v>0</v>
      </c>
      <c r="L1587" t="n">
        <v>-0.05770646374999894</v>
      </c>
      <c r="M1587" t="n">
        <v>0</v>
      </c>
      <c r="N1587" t="n">
        <v>89.15639482695556</v>
      </c>
      <c r="O1587" t="n">
        <v>8.671196298789953</v>
      </c>
      <c r="P1587" t="b">
        <v>1</v>
      </c>
      <c r="Q1587" t="n">
        <v>0</v>
      </c>
      <c r="R1587" t="b">
        <v>0</v>
      </c>
      <c r="S1587" t="n">
        <v>8.671196298789953</v>
      </c>
      <c r="T1587" t="n">
        <v>992.0890436850627</v>
      </c>
      <c r="U1587" t="n">
        <v>3912.799188293887</v>
      </c>
      <c r="V1587" t="n">
        <v>83.46410610562096</v>
      </c>
      <c r="W1587" t="n">
        <v>5</v>
      </c>
      <c r="X1587" t="n">
        <v>2637.22665291008</v>
      </c>
      <c r="Y1587" t="b">
        <v>0</v>
      </c>
      <c r="Z1587" t="n">
        <v>2637.22665291008</v>
      </c>
      <c r="AA1587" t="b">
        <v>0</v>
      </c>
      <c r="AB1587" t="n">
        <v>21.16229870832174</v>
      </c>
      <c r="AC1587" t="n">
        <v>8.671196298789953</v>
      </c>
      <c r="AD1587" t="b">
        <v>0</v>
      </c>
      <c r="AE1587" t="n">
        <v>0</v>
      </c>
      <c r="AF1587" t="n">
        <v>0</v>
      </c>
      <c r="AG1587" t="n">
        <v>0.9014239659274984</v>
      </c>
      <c r="AH1587" t="n">
        <v>50.81034748678949</v>
      </c>
      <c r="AI1587" t="n">
        <v>34.83163360081551</v>
      </c>
      <c r="AJ1587" t="n">
        <v>9.619442822188486</v>
      </c>
      <c r="AK1587" t="n">
        <v>3.433564300634885</v>
      </c>
      <c r="AL1587" t="n">
        <v>9.619442822188486</v>
      </c>
      <c r="AM1587" t="n">
        <v>0</v>
      </c>
      <c r="AN1587" t="n">
        <v>0</v>
      </c>
      <c r="AO1587" t="n">
        <v>9.619603328876098</v>
      </c>
      <c r="AP1587" t="n">
        <v>0</v>
      </c>
      <c r="AQ1587" t="n">
        <v>2.497990901803139</v>
      </c>
      <c r="AR1587" t="n">
        <v>1</v>
      </c>
      <c r="AS1587" t="n">
        <v>0</v>
      </c>
      <c r="AT1587" t="n">
        <v>0</v>
      </c>
      <c r="AU1587" t="n">
        <v>0</v>
      </c>
      <c r="AV1587" t="n">
        <v>2.504617556087265</v>
      </c>
      <c r="AW1587" t="n">
        <v>0.7874092395349011</v>
      </c>
    </row>
    <row r="1588" spans="1:49">
      <c r="A1588" t="n">
        <v>0</v>
      </c>
      <c r="B1588" t="n">
        <v>-21.42638506</v>
      </c>
      <c r="C1588" t="n">
        <v>65.7403958</v>
      </c>
      <c r="D1588" t="n">
        <v>104.4585221</v>
      </c>
      <c r="E1588" t="n">
        <v>2685.479391</v>
      </c>
      <c r="F1588" t="n">
        <v>1585</v>
      </c>
      <c r="G1588" t="n">
        <v>120</v>
      </c>
      <c r="H1588" t="n">
        <v>-0.235892777834021</v>
      </c>
      <c r="I1588" t="n">
        <v>-0</v>
      </c>
      <c r="J1588" t="n">
        <v>0</v>
      </c>
      <c r="K1588" t="n">
        <v>0</v>
      </c>
      <c r="L1588" t="n">
        <v>-0.08033508437500086</v>
      </c>
      <c r="M1588" t="n">
        <v>0</v>
      </c>
      <c r="N1588" t="n">
        <v>89.14895510992083</v>
      </c>
      <c r="O1588" t="n">
        <v>6.772794135702713</v>
      </c>
      <c r="P1588" t="b">
        <v>1</v>
      </c>
      <c r="Q1588" t="n">
        <v>0</v>
      </c>
      <c r="R1588" t="b">
        <v>0</v>
      </c>
      <c r="S1588" t="n">
        <v>6.772794135702713</v>
      </c>
      <c r="T1588" t="n">
        <v>985.5189175679432</v>
      </c>
      <c r="U1588" t="n">
        <v>3886.886610887968</v>
      </c>
      <c r="V1588" t="n">
        <v>65.6257518364628</v>
      </c>
      <c r="W1588" t="n">
        <v>5</v>
      </c>
      <c r="X1588" t="n">
        <v>2619.761575738491</v>
      </c>
      <c r="Y1588" t="b">
        <v>0</v>
      </c>
      <c r="Z1588" t="n">
        <v>2619.761575738491</v>
      </c>
      <c r="AA1588" t="b">
        <v>0</v>
      </c>
      <c r="AB1588" t="n">
        <v>16.63938941086785</v>
      </c>
      <c r="AC1588" t="n">
        <v>6.772794135702713</v>
      </c>
      <c r="AD1588" t="b">
        <v>0</v>
      </c>
      <c r="AE1588" t="n">
        <v>0</v>
      </c>
      <c r="AF1588" t="n">
        <v>0</v>
      </c>
      <c r="AG1588" t="n">
        <v>0.8852120092572384</v>
      </c>
      <c r="AH1588" t="n">
        <v>50.83958431042728</v>
      </c>
      <c r="AI1588" t="n">
        <v>27.8888233812195</v>
      </c>
      <c r="AJ1588" t="n">
        <v>7.651041857628674</v>
      </c>
      <c r="AK1588" t="n">
        <v>3.201302000109933</v>
      </c>
      <c r="AL1588" t="n">
        <v>7.651041857628674</v>
      </c>
      <c r="AM1588" t="n">
        <v>0</v>
      </c>
      <c r="AN1588" t="n">
        <v>0</v>
      </c>
      <c r="AO1588" t="n">
        <v>7.651252407832296</v>
      </c>
      <c r="AP1588" t="n">
        <v>0</v>
      </c>
      <c r="AQ1588" t="n">
        <v>2.168722143363719</v>
      </c>
      <c r="AR1588" t="n">
        <v>1</v>
      </c>
      <c r="AS1588" t="n">
        <v>0</v>
      </c>
      <c r="AT1588" t="n">
        <v>0</v>
      </c>
      <c r="AU1588" t="n">
        <v>0</v>
      </c>
      <c r="AV1588" t="n">
        <v>2.177200702543625</v>
      </c>
      <c r="AW1588" t="n">
        <v>0.684474939232997</v>
      </c>
    </row>
    <row r="1589" spans="1:49">
      <c r="A1589" t="n">
        <v>0</v>
      </c>
      <c r="B1589" t="n">
        <v>-21.42638506</v>
      </c>
      <c r="C1589" t="n">
        <v>65.691433735</v>
      </c>
      <c r="D1589" t="n">
        <v>104.3807236</v>
      </c>
      <c r="E1589" t="n">
        <v>2674.5056165</v>
      </c>
      <c r="F1589" t="n">
        <v>1586</v>
      </c>
      <c r="G1589" t="n">
        <v>119.1</v>
      </c>
      <c r="H1589" t="n">
        <v>-0.2662136792094927</v>
      </c>
      <c r="I1589" t="n">
        <v>-0</v>
      </c>
      <c r="J1589" t="n">
        <v>0</v>
      </c>
      <c r="K1589" t="n">
        <v>0</v>
      </c>
      <c r="L1589" t="n">
        <v>-0.09856545833333191</v>
      </c>
      <c r="M1589" t="n">
        <v>0</v>
      </c>
      <c r="N1589" t="n">
        <v>89.14151539288611</v>
      </c>
      <c r="O1589" t="n">
        <v>4.798171137598871</v>
      </c>
      <c r="P1589" t="b">
        <v>1</v>
      </c>
      <c r="Q1589" t="n">
        <v>0</v>
      </c>
      <c r="R1589" t="b">
        <v>0</v>
      </c>
      <c r="S1589" t="n">
        <v>4.798171137598871</v>
      </c>
      <c r="T1589" t="n">
        <v>978.1275256861835</v>
      </c>
      <c r="U1589" t="n">
        <v>3857.734961306307</v>
      </c>
      <c r="V1589" t="n">
        <v>46.84374793444237</v>
      </c>
      <c r="W1589" t="n">
        <v>5</v>
      </c>
      <c r="X1589" t="n">
        <v>2600.113363920451</v>
      </c>
      <c r="Y1589" t="b">
        <v>0</v>
      </c>
      <c r="Z1589" t="n">
        <v>2600.113363920451</v>
      </c>
      <c r="AA1589" t="b">
        <v>0</v>
      </c>
      <c r="AB1589" t="n">
        <v>11.87721803611622</v>
      </c>
      <c r="AC1589" t="n">
        <v>4.798171137598871</v>
      </c>
      <c r="AD1589" t="b">
        <v>0</v>
      </c>
      <c r="AE1589" t="n">
        <v>0</v>
      </c>
      <c r="AF1589" t="n">
        <v>0</v>
      </c>
      <c r="AG1589" t="n">
        <v>0.8563341018486268</v>
      </c>
      <c r="AH1589" t="n">
        <v>50.86617589134261</v>
      </c>
      <c r="AI1589" t="n">
        <v>20.57839945734715</v>
      </c>
      <c r="AJ1589" t="n">
        <v>5.603153170288012</v>
      </c>
      <c r="AK1589" t="n">
        <v>2.95641424055751</v>
      </c>
      <c r="AL1589" t="n">
        <v>5.603153170288012</v>
      </c>
      <c r="AM1589" t="n">
        <v>0</v>
      </c>
      <c r="AN1589" t="n">
        <v>0</v>
      </c>
      <c r="AO1589" t="n">
        <v>5.603419767646407</v>
      </c>
      <c r="AP1589" t="n">
        <v>0</v>
      </c>
      <c r="AQ1589" t="n">
        <v>1.827653514613091</v>
      </c>
      <c r="AR1589" t="n">
        <v>1</v>
      </c>
      <c r="AS1589" t="n">
        <v>0</v>
      </c>
      <c r="AT1589" t="n">
        <v>0</v>
      </c>
      <c r="AU1589" t="n">
        <v>0</v>
      </c>
      <c r="AV1589" t="n">
        <v>1.838045761105784</v>
      </c>
      <c r="AW1589" t="n">
        <v>0.5778503833709564</v>
      </c>
    </row>
    <row r="1590" spans="1:49">
      <c r="A1590" t="n">
        <v>0</v>
      </c>
      <c r="B1590" t="n">
        <v>-21.42638506</v>
      </c>
      <c r="C1590" t="n">
        <v>65.63262485999999</v>
      </c>
      <c r="D1590" t="n">
        <v>104.28727895</v>
      </c>
      <c r="E1590" t="n">
        <v>2661.893158</v>
      </c>
      <c r="F1590" t="n">
        <v>1587</v>
      </c>
      <c r="G1590" t="n">
        <v>118.1</v>
      </c>
      <c r="H1590" t="n">
        <v>-0.282585838661344</v>
      </c>
      <c r="I1590" t="n">
        <v>-0</v>
      </c>
      <c r="J1590" t="n">
        <v>0</v>
      </c>
      <c r="K1590" t="n">
        <v>0</v>
      </c>
      <c r="L1590" t="n">
        <v>-0.1149916756250036</v>
      </c>
      <c r="M1590" t="n">
        <v>0</v>
      </c>
      <c r="N1590" t="n">
        <v>89.13407567585138</v>
      </c>
      <c r="O1590" t="n">
        <v>3.605611034691642</v>
      </c>
      <c r="P1590" t="b">
        <v>1</v>
      </c>
      <c r="Q1590" t="n">
        <v>0</v>
      </c>
      <c r="R1590" t="b">
        <v>0</v>
      </c>
      <c r="S1590" t="n">
        <v>3.605611034691642</v>
      </c>
      <c r="T1590" t="n">
        <v>969.914868039784</v>
      </c>
      <c r="U1590" t="n">
        <v>3825.344239548908</v>
      </c>
      <c r="V1590" t="n">
        <v>35.49904252097638</v>
      </c>
      <c r="W1590" t="n">
        <v>5</v>
      </c>
      <c r="X1590" t="n">
        <v>2578.282017455964</v>
      </c>
      <c r="Y1590" t="b">
        <v>0</v>
      </c>
      <c r="Z1590" t="n">
        <v>2578.282017455964</v>
      </c>
      <c r="AA1590" t="b">
        <v>0</v>
      </c>
      <c r="AB1590" t="n">
        <v>9.000771430267845</v>
      </c>
      <c r="AC1590" t="n">
        <v>3.605611034691642</v>
      </c>
      <c r="AD1590" t="b">
        <v>0</v>
      </c>
      <c r="AE1590" t="n">
        <v>0</v>
      </c>
      <c r="AF1590" t="n">
        <v>0</v>
      </c>
      <c r="AG1590" t="n">
        <v>0.8264599154288548</v>
      </c>
      <c r="AH1590" t="n">
        <v>50.88975401574589</v>
      </c>
      <c r="AI1590" t="n">
        <v>16.15838836583733</v>
      </c>
      <c r="AJ1590" t="n">
        <v>4.362717377310029</v>
      </c>
      <c r="AK1590" t="n">
        <v>2.804128083540821</v>
      </c>
      <c r="AL1590" t="n">
        <v>4.362717377310029</v>
      </c>
      <c r="AM1590" t="n">
        <v>0</v>
      </c>
      <c r="AN1590" t="n">
        <v>0</v>
      </c>
      <c r="AO1590" t="n">
        <v>4.36309329809627</v>
      </c>
      <c r="AP1590" t="n">
        <v>0</v>
      </c>
      <c r="AQ1590" t="n">
        <v>1.619260297808202</v>
      </c>
      <c r="AR1590" t="n">
        <v>1</v>
      </c>
      <c r="AS1590" t="n">
        <v>0</v>
      </c>
      <c r="AT1590" t="n">
        <v>0</v>
      </c>
      <c r="AU1590" t="n">
        <v>0</v>
      </c>
      <c r="AV1590" t="n">
        <v>1.630849349188804</v>
      </c>
      <c r="AW1590" t="n">
        <v>0.5127113489721153</v>
      </c>
    </row>
    <row r="1591" spans="1:49">
      <c r="A1591" t="n">
        <v>0</v>
      </c>
      <c r="B1591" t="n">
        <v>-21.42638506</v>
      </c>
      <c r="C1591" t="n">
        <v>65.55807430499999</v>
      </c>
      <c r="D1591" t="n">
        <v>104.1688215</v>
      </c>
      <c r="E1591" t="n">
        <v>2646.497827</v>
      </c>
      <c r="F1591" t="n">
        <v>1588</v>
      </c>
      <c r="G1591" t="n">
        <v>117.1</v>
      </c>
      <c r="H1591" t="n">
        <v>-0.2701096328117885</v>
      </c>
      <c r="I1591" t="n">
        <v>-0</v>
      </c>
      <c r="J1591" t="n">
        <v>0</v>
      </c>
      <c r="K1591" t="n">
        <v>0</v>
      </c>
      <c r="L1591" t="n">
        <v>-0.1307397920833304</v>
      </c>
      <c r="M1591" t="n">
        <v>0</v>
      </c>
      <c r="N1591" t="n">
        <v>89.12663595881665</v>
      </c>
      <c r="O1591" t="n">
        <v>4.029258951712053</v>
      </c>
      <c r="P1591" t="b">
        <v>1</v>
      </c>
      <c r="Q1591" t="n">
        <v>0</v>
      </c>
      <c r="R1591" t="b">
        <v>0</v>
      </c>
      <c r="S1591" t="n">
        <v>4.029258951712053</v>
      </c>
      <c r="T1591" t="n">
        <v>961.7022103933845</v>
      </c>
      <c r="U1591" t="n">
        <v>3792.953517791508</v>
      </c>
      <c r="V1591" t="n">
        <v>40.0088388421148</v>
      </c>
      <c r="W1591" t="n">
        <v>5</v>
      </c>
      <c r="X1591" t="n">
        <v>2556.450670991477</v>
      </c>
      <c r="Y1591" t="b">
        <v>0</v>
      </c>
      <c r="Z1591" t="n">
        <v>2556.450670991477</v>
      </c>
      <c r="AA1591" t="b">
        <v>0</v>
      </c>
      <c r="AB1591" t="n">
        <v>10.14422891534351</v>
      </c>
      <c r="AC1591" t="n">
        <v>4.029258951712053</v>
      </c>
      <c r="AD1591" t="b">
        <v>0</v>
      </c>
      <c r="AE1591" t="n">
        <v>0</v>
      </c>
      <c r="AF1591" t="n">
        <v>0</v>
      </c>
      <c r="AG1591" t="n">
        <v>0.8407437552320222</v>
      </c>
      <c r="AH1591" t="n">
        <v>50.91115622014825</v>
      </c>
      <c r="AI1591" t="n">
        <v>17.90175026243536</v>
      </c>
      <c r="AJ1591" t="n">
        <v>4.792493463837966</v>
      </c>
      <c r="AK1591" t="n">
        <v>2.850965521569618</v>
      </c>
      <c r="AL1591" t="n">
        <v>4.792493463837966</v>
      </c>
      <c r="AM1591" t="n">
        <v>0</v>
      </c>
      <c r="AN1591" t="n">
        <v>0</v>
      </c>
      <c r="AO1591" t="n">
        <v>4.793017400989332</v>
      </c>
      <c r="AP1591" t="n">
        <v>0</v>
      </c>
      <c r="AQ1591" t="n">
        <v>1.682691245675811</v>
      </c>
      <c r="AR1591" t="n">
        <v>1</v>
      </c>
      <c r="AS1591" t="n">
        <v>0</v>
      </c>
      <c r="AT1591" t="n">
        <v>0</v>
      </c>
      <c r="AU1591" t="n">
        <v>0</v>
      </c>
      <c r="AV1591" t="n">
        <v>1.694025894859293</v>
      </c>
      <c r="AW1591" t="n">
        <v>0.5325729824027119</v>
      </c>
    </row>
    <row r="1592" spans="1:49">
      <c r="A1592" t="n">
        <v>0</v>
      </c>
      <c r="B1592" t="n">
        <v>-21.42638506</v>
      </c>
      <c r="C1592" t="n">
        <v>65.472789835</v>
      </c>
      <c r="D1592" t="n">
        <v>104.03330835</v>
      </c>
      <c r="E1592" t="n">
        <v>2628.828026</v>
      </c>
      <c r="F1592" t="n">
        <v>1589</v>
      </c>
      <c r="G1592" t="n">
        <v>116.2</v>
      </c>
      <c r="H1592" t="n">
        <v>-0.2203089634248201</v>
      </c>
      <c r="I1592" t="n">
        <v>-0</v>
      </c>
      <c r="J1592" t="n">
        <v>0</v>
      </c>
      <c r="K1592" t="n">
        <v>0</v>
      </c>
      <c r="L1592" t="n">
        <v>-0.1442696377083337</v>
      </c>
      <c r="M1592" t="n">
        <v>0</v>
      </c>
      <c r="N1592" t="n">
        <v>89.11919624178192</v>
      </c>
      <c r="O1592" t="n">
        <v>6.521460027187783</v>
      </c>
      <c r="P1592" t="b">
        <v>1</v>
      </c>
      <c r="Q1592" t="n">
        <v>0</v>
      </c>
      <c r="R1592" t="b">
        <v>0</v>
      </c>
      <c r="S1592" t="n">
        <v>6.521460027187783</v>
      </c>
      <c r="T1592" t="n">
        <v>954.3108185116249</v>
      </c>
      <c r="U1592" t="n">
        <v>3763.801868209849</v>
      </c>
      <c r="V1592" t="n">
        <v>65.25688985409936</v>
      </c>
      <c r="W1592" t="n">
        <v>5</v>
      </c>
      <c r="X1592" t="n">
        <v>2536.802459173438</v>
      </c>
      <c r="Y1592" t="b">
        <v>0</v>
      </c>
      <c r="Z1592" t="n">
        <v>2536.802459173438</v>
      </c>
      <c r="AA1592" t="b">
        <v>0</v>
      </c>
      <c r="AB1592" t="n">
        <v>16.54586456746941</v>
      </c>
      <c r="AC1592" t="n">
        <v>6.521460027187783</v>
      </c>
      <c r="AD1592" t="b">
        <v>0</v>
      </c>
      <c r="AE1592" t="n">
        <v>0</v>
      </c>
      <c r="AF1592" t="n">
        <v>0</v>
      </c>
      <c r="AG1592" t="n">
        <v>0.8859885829833251</v>
      </c>
      <c r="AH1592" t="n">
        <v>50.93310455002618</v>
      </c>
      <c r="AI1592" t="n">
        <v>27.707761654443</v>
      </c>
      <c r="AJ1592" t="n">
        <v>7.360659214398163</v>
      </c>
      <c r="AK1592" t="n">
        <v>3.159001168583337</v>
      </c>
      <c r="AL1592" t="n">
        <v>7.360659214398163</v>
      </c>
      <c r="AM1592" t="n">
        <v>0</v>
      </c>
      <c r="AN1592" t="n">
        <v>0</v>
      </c>
      <c r="AO1592" t="n">
        <v>7.36133366843749</v>
      </c>
      <c r="AP1592" t="n">
        <v>0</v>
      </c>
      <c r="AQ1592" t="n">
        <v>2.097142914496025</v>
      </c>
      <c r="AR1592" t="n">
        <v>1</v>
      </c>
      <c r="AS1592" t="n">
        <v>0</v>
      </c>
      <c r="AT1592" t="n">
        <v>0</v>
      </c>
      <c r="AU1592" t="n">
        <v>0</v>
      </c>
      <c r="AV1592" t="n">
        <v>2.106409613845377</v>
      </c>
      <c r="AW1592" t="n">
        <v>0.6622194227441585</v>
      </c>
    </row>
    <row r="1593" spans="1:49">
      <c r="A1593" t="n">
        <v>0</v>
      </c>
      <c r="B1593" t="n">
        <v>-21.42638506</v>
      </c>
      <c r="C1593" t="n">
        <v>65.378460765</v>
      </c>
      <c r="D1593" t="n">
        <v>103.8834237</v>
      </c>
      <c r="E1593" t="n">
        <v>2608.9826635</v>
      </c>
      <c r="F1593" t="n">
        <v>1590</v>
      </c>
      <c r="G1593" t="n">
        <v>115.5</v>
      </c>
      <c r="H1593" t="n">
        <v>-0.1819878468222687</v>
      </c>
      <c r="I1593" t="n">
        <v>-0</v>
      </c>
      <c r="J1593" t="n">
        <v>0</v>
      </c>
      <c r="K1593" t="n">
        <v>0</v>
      </c>
      <c r="L1593" t="n">
        <v>-0.154308444583334</v>
      </c>
      <c r="M1593" t="n">
        <v>0</v>
      </c>
      <c r="N1593" t="n">
        <v>89.11175652474719</v>
      </c>
      <c r="O1593" t="n">
        <v>8.411377592424035</v>
      </c>
      <c r="P1593" t="b">
        <v>1</v>
      </c>
      <c r="Q1593" t="n">
        <v>0</v>
      </c>
      <c r="R1593" t="b">
        <v>0</v>
      </c>
      <c r="S1593" t="n">
        <v>8.411377592424035</v>
      </c>
      <c r="T1593" t="n">
        <v>948.5619581591452</v>
      </c>
      <c r="U1593" t="n">
        <v>3741.128362979669</v>
      </c>
      <c r="V1593" t="n">
        <v>84.67843205380295</v>
      </c>
      <c r="W1593" t="n">
        <v>5</v>
      </c>
      <c r="X1593" t="n">
        <v>2521.520516648297</v>
      </c>
      <c r="Y1593" t="b">
        <v>0</v>
      </c>
      <c r="Z1593" t="n">
        <v>2521.520516648297</v>
      </c>
      <c r="AA1593" t="b">
        <v>0</v>
      </c>
      <c r="AB1593" t="n">
        <v>21.47019068301292</v>
      </c>
      <c r="AC1593" t="n">
        <v>8.411377592424035</v>
      </c>
      <c r="AD1593" t="b">
        <v>0</v>
      </c>
      <c r="AE1593" t="n">
        <v>0</v>
      </c>
      <c r="AF1593" t="n">
        <v>0</v>
      </c>
      <c r="AG1593" t="n">
        <v>0.9036722894561661</v>
      </c>
      <c r="AH1593" t="n">
        <v>50.95853611046644</v>
      </c>
      <c r="AI1593" t="n">
        <v>35.25048039060783</v>
      </c>
      <c r="AJ1593" t="n">
        <v>9.307995487485888</v>
      </c>
      <c r="AK1593" t="n">
        <v>3.395598071597568</v>
      </c>
      <c r="AL1593" t="n">
        <v>9.307995487485888</v>
      </c>
      <c r="AM1593" t="n">
        <v>0</v>
      </c>
      <c r="AN1593" t="n">
        <v>0</v>
      </c>
      <c r="AO1593" t="n">
        <v>9.308821310282136</v>
      </c>
      <c r="AP1593" t="n">
        <v>0</v>
      </c>
      <c r="AQ1593" t="n">
        <v>2.411777463110107</v>
      </c>
      <c r="AR1593" t="n">
        <v>1</v>
      </c>
      <c r="AS1593" t="n">
        <v>0</v>
      </c>
      <c r="AT1593" t="n">
        <v>0</v>
      </c>
      <c r="AU1593" t="n">
        <v>0</v>
      </c>
      <c r="AV1593" t="n">
        <v>2.419576286883888</v>
      </c>
      <c r="AW1593" t="n">
        <v>0.7606737082160507</v>
      </c>
    </row>
    <row r="1594" spans="1:49">
      <c r="A1594" t="n">
        <v>0</v>
      </c>
      <c r="B1594" t="n">
        <v>-21.42638506</v>
      </c>
      <c r="C1594" t="n">
        <v>65.276577995</v>
      </c>
      <c r="D1594" t="n">
        <v>103.72153655</v>
      </c>
      <c r="E1594" t="n">
        <v>2587.315984</v>
      </c>
      <c r="F1594" t="n">
        <v>1591</v>
      </c>
      <c r="G1594" t="n">
        <v>114.9</v>
      </c>
      <c r="H1594" t="n">
        <v>-0.1350729826194357</v>
      </c>
      <c r="I1594" t="n">
        <v>-0</v>
      </c>
      <c r="J1594" t="n">
        <v>0</v>
      </c>
      <c r="K1594" t="n">
        <v>0</v>
      </c>
      <c r="L1594" t="n">
        <v>-0.1582593072916668</v>
      </c>
      <c r="M1594" t="n">
        <v>0</v>
      </c>
      <c r="N1594" t="n">
        <v>89.10431680771246</v>
      </c>
      <c r="O1594" t="n">
        <v>10.77652540477559</v>
      </c>
      <c r="P1594" t="b">
        <v>1</v>
      </c>
      <c r="Q1594" t="n">
        <v>0</v>
      </c>
      <c r="R1594" t="b">
        <v>0</v>
      </c>
      <c r="S1594" t="n">
        <v>10.77652540477559</v>
      </c>
      <c r="T1594" t="n">
        <v>943.6343635713056</v>
      </c>
      <c r="U1594" t="n">
        <v>3721.693929925229</v>
      </c>
      <c r="V1594" t="n">
        <v>109.0552031849031</v>
      </c>
      <c r="W1594" t="n">
        <v>5</v>
      </c>
      <c r="X1594" t="n">
        <v>2508.421708769605</v>
      </c>
      <c r="Y1594" t="b">
        <v>0</v>
      </c>
      <c r="Z1594" t="n">
        <v>2508.421708769605</v>
      </c>
      <c r="AA1594" t="b">
        <v>0</v>
      </c>
      <c r="AB1594" t="n">
        <v>27.65091358643587</v>
      </c>
      <c r="AC1594" t="n">
        <v>10.77652540477559</v>
      </c>
      <c r="AD1594" t="b">
        <v>0</v>
      </c>
      <c r="AE1594" t="n">
        <v>0</v>
      </c>
      <c r="AF1594" t="n">
        <v>0</v>
      </c>
      <c r="AG1594" t="n">
        <v>0.9173720412592918</v>
      </c>
      <c r="AH1594" t="n">
        <v>50.9862500455973</v>
      </c>
      <c r="AI1594" t="n">
        <v>44.72023617111456</v>
      </c>
      <c r="AJ1594" t="n">
        <v>11.74717009031851</v>
      </c>
      <c r="AK1594" t="n">
        <v>3.695141829221576</v>
      </c>
      <c r="AL1594" t="n">
        <v>11.74717009031851</v>
      </c>
      <c r="AM1594" t="n">
        <v>0</v>
      </c>
      <c r="AN1594" t="n">
        <v>0</v>
      </c>
      <c r="AO1594" t="n">
        <v>11.74808647058594</v>
      </c>
      <c r="AP1594" t="n">
        <v>0</v>
      </c>
      <c r="AQ1594" t="n">
        <v>2.811120281991651</v>
      </c>
      <c r="AR1594" t="n">
        <v>1</v>
      </c>
      <c r="AS1594" t="n">
        <v>0</v>
      </c>
      <c r="AT1594" t="n">
        <v>0</v>
      </c>
      <c r="AU1594" t="n">
        <v>0</v>
      </c>
      <c r="AV1594" t="n">
        <v>2.817108360114008</v>
      </c>
      <c r="AW1594" t="n">
        <v>0.8856510432635077</v>
      </c>
    </row>
    <row r="1595" spans="1:49">
      <c r="A1595" t="n">
        <v>0</v>
      </c>
      <c r="B1595" t="n">
        <v>-21.42638506</v>
      </c>
      <c r="C1595" t="n">
        <v>65.17223127</v>
      </c>
      <c r="D1595" t="n">
        <v>103.5557343</v>
      </c>
      <c r="E1595" t="n">
        <v>2565.253766</v>
      </c>
      <c r="F1595" t="n">
        <v>1592</v>
      </c>
      <c r="G1595" t="n">
        <v>114.5</v>
      </c>
      <c r="H1595" t="n">
        <v>-0.1110535560333279</v>
      </c>
      <c r="I1595" t="n">
        <v>-0</v>
      </c>
      <c r="J1595" t="n">
        <v>0</v>
      </c>
      <c r="K1595" t="n">
        <v>0</v>
      </c>
      <c r="L1595" t="n">
        <v>-0.1528332704166634</v>
      </c>
      <c r="M1595" t="n">
        <v>0</v>
      </c>
      <c r="N1595" t="n">
        <v>89.09687709067774</v>
      </c>
      <c r="O1595" t="n">
        <v>11.94741679265851</v>
      </c>
      <c r="P1595" t="b">
        <v>1</v>
      </c>
      <c r="Q1595" t="n">
        <v>0</v>
      </c>
      <c r="R1595" t="b">
        <v>0</v>
      </c>
      <c r="S1595" t="n">
        <v>11.94741679265851</v>
      </c>
      <c r="T1595" t="n">
        <v>940.3493005127457</v>
      </c>
      <c r="U1595" t="n">
        <v>3708.737641222269</v>
      </c>
      <c r="V1595" t="n">
        <v>121.3266456641521</v>
      </c>
      <c r="W1595" t="n">
        <v>5</v>
      </c>
      <c r="X1595" t="n">
        <v>2499.689170183809</v>
      </c>
      <c r="Y1595" t="b">
        <v>0</v>
      </c>
      <c r="Z1595" t="n">
        <v>2499.689170183809</v>
      </c>
      <c r="AA1595" t="b">
        <v>0</v>
      </c>
      <c r="AB1595" t="n">
        <v>30.76233409334485</v>
      </c>
      <c r="AC1595" t="n">
        <v>11.94741679265851</v>
      </c>
      <c r="AD1595" t="b">
        <v>0</v>
      </c>
      <c r="AE1595" t="n">
        <v>0</v>
      </c>
      <c r="AF1595" t="n">
        <v>0</v>
      </c>
      <c r="AG1595" t="n">
        <v>0.922311127900699</v>
      </c>
      <c r="AH1595" t="n">
        <v>51.0167069394404</v>
      </c>
      <c r="AI1595" t="n">
        <v>49.48595312542452</v>
      </c>
      <c r="AJ1595" t="n">
        <v>12.95378146401897</v>
      </c>
      <c r="AK1595" t="n">
        <v>3.844507883073113</v>
      </c>
      <c r="AL1595" t="n">
        <v>12.95378146401897</v>
      </c>
      <c r="AM1595" t="n">
        <v>0</v>
      </c>
      <c r="AN1595" t="n">
        <v>0</v>
      </c>
      <c r="AO1595" t="n">
        <v>12.95463806807272</v>
      </c>
      <c r="AP1595" t="n">
        <v>0</v>
      </c>
      <c r="AQ1595" t="n">
        <v>3.006547234988159</v>
      </c>
      <c r="AR1595" t="n">
        <v>1</v>
      </c>
      <c r="AS1595" t="n">
        <v>0</v>
      </c>
      <c r="AT1595" t="n">
        <v>0</v>
      </c>
      <c r="AU1595" t="n">
        <v>0</v>
      </c>
      <c r="AV1595" t="n">
        <v>3.011792689332021</v>
      </c>
      <c r="AW1595" t="n">
        <v>0.9468564912754583</v>
      </c>
    </row>
    <row r="1596" spans="1:49">
      <c r="A1596" t="n">
        <v>0</v>
      </c>
      <c r="B1596" t="n">
        <v>-21.42638506</v>
      </c>
      <c r="C1596" t="n">
        <v>65.07371523500001</v>
      </c>
      <c r="D1596" t="n">
        <v>103.39919675</v>
      </c>
      <c r="E1596" t="n">
        <v>2545.0373715</v>
      </c>
      <c r="F1596" t="n">
        <v>1593</v>
      </c>
      <c r="G1596" t="n">
        <v>114.1</v>
      </c>
      <c r="H1596" t="n">
        <v>-0.08737945991393303</v>
      </c>
      <c r="I1596" t="n">
        <v>-0</v>
      </c>
      <c r="J1596" t="n">
        <v>0</v>
      </c>
      <c r="K1596" t="n">
        <v>0</v>
      </c>
      <c r="L1596" t="n">
        <v>-0.1400759747916686</v>
      </c>
      <c r="M1596" t="n">
        <v>0</v>
      </c>
      <c r="N1596" t="n">
        <v>89.08943737364301</v>
      </c>
      <c r="O1596" t="n">
        <v>13.0915648008993</v>
      </c>
      <c r="P1596" t="b">
        <v>1</v>
      </c>
      <c r="Q1596" t="n">
        <v>0</v>
      </c>
      <c r="R1596" t="b">
        <v>0</v>
      </c>
      <c r="S1596" t="n">
        <v>13.0915648008993</v>
      </c>
      <c r="T1596" t="n">
        <v>937.0642374541859</v>
      </c>
      <c r="U1596" t="n">
        <v>3695.781352519309</v>
      </c>
      <c r="V1596" t="n">
        <v>133.4115955506961</v>
      </c>
      <c r="W1596" t="n">
        <v>5</v>
      </c>
      <c r="X1596" t="n">
        <v>2490.956631598015</v>
      </c>
      <c r="Y1596" t="b">
        <v>0</v>
      </c>
      <c r="Z1596" t="n">
        <v>2490.956631598015</v>
      </c>
      <c r="AA1596" t="b">
        <v>0</v>
      </c>
      <c r="AB1596" t="n">
        <v>33.82646946011565</v>
      </c>
      <c r="AC1596" t="n">
        <v>13.0915648008993</v>
      </c>
      <c r="AD1596" t="b">
        <v>0</v>
      </c>
      <c r="AE1596" t="n">
        <v>0</v>
      </c>
      <c r="AF1596" t="n">
        <v>0</v>
      </c>
      <c r="AG1596" t="n">
        <v>0.9263290294809436</v>
      </c>
      <c r="AH1596" t="n">
        <v>51.04845466807103</v>
      </c>
      <c r="AI1596" t="n">
        <v>54.17906440507595</v>
      </c>
      <c r="AJ1596" t="n">
        <v>14.13273727180394</v>
      </c>
      <c r="AK1596" t="n">
        <v>3.991424256536412</v>
      </c>
      <c r="AL1596" t="n">
        <v>14.13273727180394</v>
      </c>
      <c r="AM1596" t="n">
        <v>0</v>
      </c>
      <c r="AN1596" t="n">
        <v>0</v>
      </c>
      <c r="AO1596" t="n">
        <v>14.13339235939656</v>
      </c>
      <c r="AP1596" t="n">
        <v>0</v>
      </c>
      <c r="AQ1596" t="n">
        <v>3.199468431111788</v>
      </c>
      <c r="AR1596" t="n">
        <v>1</v>
      </c>
      <c r="AS1596" t="n">
        <v>0</v>
      </c>
      <c r="AT1596" t="n">
        <v>0</v>
      </c>
      <c r="AU1596" t="n">
        <v>0</v>
      </c>
      <c r="AV1596" t="n">
        <v>3.203999389781721</v>
      </c>
      <c r="AW1596" t="n">
        <v>1.00728301486457</v>
      </c>
    </row>
    <row r="1597" spans="1:49">
      <c r="A1597" t="n">
        <v>0</v>
      </c>
      <c r="B1597" t="n">
        <v>-21.42638506</v>
      </c>
      <c r="C1597" t="n">
        <v>64.98871694499999</v>
      </c>
      <c r="D1597" t="n">
        <v>103.26413835</v>
      </c>
      <c r="E1597" t="n">
        <v>2528.2811355</v>
      </c>
      <c r="F1597" t="n">
        <v>1594</v>
      </c>
      <c r="G1597" t="n">
        <v>113.9</v>
      </c>
      <c r="H1597" t="n">
        <v>-0.03942860431094175</v>
      </c>
      <c r="I1597" t="n">
        <v>-0</v>
      </c>
      <c r="J1597" t="n">
        <v>0</v>
      </c>
      <c r="K1597" t="n">
        <v>0</v>
      </c>
      <c r="L1597" t="n">
        <v>-0.120163157916666</v>
      </c>
      <c r="M1597" t="n">
        <v>0</v>
      </c>
      <c r="N1597" t="n">
        <v>89.08199765660828</v>
      </c>
      <c r="O1597" t="n">
        <v>15.60248334320357</v>
      </c>
      <c r="P1597" t="b">
        <v>1</v>
      </c>
      <c r="Q1597" t="n">
        <v>0</v>
      </c>
      <c r="R1597" t="b">
        <v>0</v>
      </c>
      <c r="S1597" t="n">
        <v>15.60248334320357</v>
      </c>
      <c r="T1597" t="n">
        <v>935.4217059249061</v>
      </c>
      <c r="U1597" t="n">
        <v>3689.303208167829</v>
      </c>
      <c r="V1597" t="n">
        <v>159.2786867902223</v>
      </c>
      <c r="W1597" t="n">
        <v>5</v>
      </c>
      <c r="X1597" t="n">
        <v>2486.590362305117</v>
      </c>
      <c r="Y1597" t="b">
        <v>0</v>
      </c>
      <c r="Z1597" t="n">
        <v>2486.590362305117</v>
      </c>
      <c r="AA1597" t="b">
        <v>0</v>
      </c>
      <c r="AB1597" t="n">
        <v>40.38506257358578</v>
      </c>
      <c r="AC1597" t="n">
        <v>15.60248334320357</v>
      </c>
      <c r="AD1597" t="b">
        <v>0</v>
      </c>
      <c r="AE1597" t="n">
        <v>0</v>
      </c>
      <c r="AF1597" t="n">
        <v>0</v>
      </c>
      <c r="AG1597" t="n">
        <v>0.9328540420401523</v>
      </c>
      <c r="AH1597" t="n">
        <v>51.08144356389383</v>
      </c>
      <c r="AI1597" t="n">
        <v>64.23136714315891</v>
      </c>
      <c r="AJ1597" t="n">
        <v>16.72553544290909</v>
      </c>
      <c r="AK1597" t="n">
        <v>4.312876677898096</v>
      </c>
      <c r="AL1597" t="n">
        <v>16.72553544290909</v>
      </c>
      <c r="AM1597" t="n">
        <v>0</v>
      </c>
      <c r="AN1597" t="n">
        <v>0</v>
      </c>
      <c r="AO1597" t="n">
        <v>16.72596457196491</v>
      </c>
      <c r="AP1597" t="n">
        <v>0</v>
      </c>
      <c r="AQ1597" t="n">
        <v>3.636661677763458</v>
      </c>
      <c r="AR1597" t="n">
        <v>1</v>
      </c>
      <c r="AS1597" t="n">
        <v>0</v>
      </c>
      <c r="AT1597" t="n">
        <v>0</v>
      </c>
      <c r="AU1597" t="n">
        <v>0</v>
      </c>
      <c r="AV1597" t="n">
        <v>3.639358274542538</v>
      </c>
      <c r="AW1597" t="n">
        <v>1.14415245728348</v>
      </c>
    </row>
    <row r="1598" spans="1:49">
      <c r="A1598" t="n">
        <v>0</v>
      </c>
      <c r="B1598" t="n">
        <v>-21.42638506</v>
      </c>
      <c r="C1598" t="n">
        <v>64.919465265</v>
      </c>
      <c r="D1598" t="n">
        <v>103.1541006</v>
      </c>
      <c r="E1598" t="n">
        <v>2515.1130285</v>
      </c>
      <c r="F1598" t="n">
        <v>1595</v>
      </c>
      <c r="G1598" t="n">
        <v>113.7</v>
      </c>
      <c r="H1598" t="n">
        <v>-0.08823945617563389</v>
      </c>
      <c r="I1598" t="n">
        <v>-0</v>
      </c>
      <c r="J1598" t="n">
        <v>0</v>
      </c>
      <c r="K1598" t="n">
        <v>0</v>
      </c>
      <c r="L1598" t="n">
        <v>-0.0958050449999997</v>
      </c>
      <c r="M1598" t="n">
        <v>0</v>
      </c>
      <c r="N1598" t="n">
        <v>89.07455793957355</v>
      </c>
      <c r="O1598" t="n">
        <v>12.9108089350862</v>
      </c>
      <c r="P1598" t="b">
        <v>1</v>
      </c>
      <c r="Q1598" t="n">
        <v>0</v>
      </c>
      <c r="R1598" t="b">
        <v>0</v>
      </c>
      <c r="S1598" t="n">
        <v>12.9108089350862</v>
      </c>
      <c r="T1598" t="n">
        <v>933.7791743956261</v>
      </c>
      <c r="U1598" t="n">
        <v>3682.825063816349</v>
      </c>
      <c r="V1598" t="n">
        <v>132.0324409246283</v>
      </c>
      <c r="W1598" t="n">
        <v>5</v>
      </c>
      <c r="X1598" t="n">
        <v>2482.22409301222</v>
      </c>
      <c r="Y1598" t="b">
        <v>0</v>
      </c>
      <c r="Z1598" t="n">
        <v>2482.22409301222</v>
      </c>
      <c r="AA1598" t="b">
        <v>0</v>
      </c>
      <c r="AB1598" t="n">
        <v>33.47678522429723</v>
      </c>
      <c r="AC1598" t="n">
        <v>12.9108089350862</v>
      </c>
      <c r="AD1598" t="b">
        <v>0</v>
      </c>
      <c r="AE1598" t="n">
        <v>0</v>
      </c>
      <c r="AF1598" t="n">
        <v>0</v>
      </c>
      <c r="AG1598" t="n">
        <v>0.9260140341105689</v>
      </c>
      <c r="AH1598" t="n">
        <v>51.11727741050679</v>
      </c>
      <c r="AI1598" t="n">
        <v>53.63722252359735</v>
      </c>
      <c r="AJ1598" t="n">
        <v>13.94234694022424</v>
      </c>
      <c r="AK1598" t="n">
        <v>3.968401716034698</v>
      </c>
      <c r="AL1598" t="n">
        <v>13.94234694022424</v>
      </c>
      <c r="AM1598" t="n">
        <v>0</v>
      </c>
      <c r="AN1598" t="n">
        <v>0</v>
      </c>
      <c r="AO1598" t="n">
        <v>13.94260449486651</v>
      </c>
      <c r="AP1598" t="n">
        <v>0</v>
      </c>
      <c r="AQ1598" t="n">
        <v>3.157954612615333</v>
      </c>
      <c r="AR1598" t="n">
        <v>1</v>
      </c>
      <c r="AS1598" t="n">
        <v>0</v>
      </c>
      <c r="AT1598" t="n">
        <v>0</v>
      </c>
      <c r="AU1598" t="n">
        <v>0</v>
      </c>
      <c r="AV1598" t="n">
        <v>3.16297925524939</v>
      </c>
      <c r="AW1598" t="n">
        <v>0.9943869809534365</v>
      </c>
    </row>
    <row r="1599" spans="1:49">
      <c r="A1599" t="n">
        <v>0</v>
      </c>
      <c r="B1599" t="n">
        <v>-21.42638506</v>
      </c>
      <c r="C1599" t="n">
        <v>64.86597062</v>
      </c>
      <c r="D1599" t="n">
        <v>103.0691</v>
      </c>
      <c r="E1599" t="n">
        <v>2505.098364</v>
      </c>
      <c r="F1599" t="n">
        <v>1596</v>
      </c>
      <c r="G1599" t="n">
        <v>113.3</v>
      </c>
      <c r="H1599" t="n">
        <v>-0.1076135709865138</v>
      </c>
      <c r="I1599" t="n">
        <v>-0</v>
      </c>
      <c r="J1599" t="n">
        <v>0</v>
      </c>
      <c r="K1599" t="n">
        <v>0</v>
      </c>
      <c r="L1599" t="n">
        <v>-0.07419291020833002</v>
      </c>
      <c r="M1599" t="n">
        <v>0</v>
      </c>
      <c r="N1599" t="n">
        <v>89.06711822253882</v>
      </c>
      <c r="O1599" t="n">
        <v>11.74103518653304</v>
      </c>
      <c r="P1599" t="b">
        <v>1</v>
      </c>
      <c r="Q1599" t="n">
        <v>0</v>
      </c>
      <c r="R1599" t="b">
        <v>0</v>
      </c>
      <c r="S1599" t="n">
        <v>11.74103518653304</v>
      </c>
      <c r="T1599" t="n">
        <v>930.4941113370663</v>
      </c>
      <c r="U1599" t="n">
        <v>3669.868775113389</v>
      </c>
      <c r="V1599" t="n">
        <v>120.4936450979238</v>
      </c>
      <c r="W1599" t="n">
        <v>5</v>
      </c>
      <c r="X1599" t="n">
        <v>2473.491554426424</v>
      </c>
      <c r="Y1599" t="b">
        <v>0</v>
      </c>
      <c r="Z1599" t="n">
        <v>2473.491554426424</v>
      </c>
      <c r="AA1599" t="b">
        <v>0</v>
      </c>
      <c r="AB1599" t="n">
        <v>30.55112705322611</v>
      </c>
      <c r="AC1599" t="n">
        <v>11.74103518653304</v>
      </c>
      <c r="AD1599" t="b">
        <v>0</v>
      </c>
      <c r="AE1599" t="n">
        <v>0</v>
      </c>
      <c r="AF1599" t="n">
        <v>0</v>
      </c>
      <c r="AG1599" t="n">
        <v>0.9222917938781561</v>
      </c>
      <c r="AH1599" t="n">
        <v>51.14994993036247</v>
      </c>
      <c r="AI1599" t="n">
        <v>49.14722431904525</v>
      </c>
      <c r="AJ1599" t="n">
        <v>12.73028261171339</v>
      </c>
      <c r="AK1599" t="n">
        <v>3.819142637700871</v>
      </c>
      <c r="AL1599" t="n">
        <v>12.73028261171339</v>
      </c>
      <c r="AM1599" t="n">
        <v>0</v>
      </c>
      <c r="AN1599" t="n">
        <v>0</v>
      </c>
      <c r="AO1599" t="n">
        <v>12.73043225942971</v>
      </c>
      <c r="AP1599" t="n">
        <v>0</v>
      </c>
      <c r="AQ1599" t="n">
        <v>2.949291153602102</v>
      </c>
      <c r="AR1599" t="n">
        <v>1</v>
      </c>
      <c r="AS1599" t="n">
        <v>0</v>
      </c>
      <c r="AT1599" t="n">
        <v>0</v>
      </c>
      <c r="AU1599" t="n">
        <v>0</v>
      </c>
      <c r="AV1599" t="n">
        <v>2.955368144152124</v>
      </c>
      <c r="AW1599" t="n">
        <v>0.9291175721725304</v>
      </c>
    </row>
    <row r="1600" spans="1:49">
      <c r="A1600" t="n">
        <v>0</v>
      </c>
      <c r="B1600" t="n">
        <v>-21.42638506</v>
      </c>
      <c r="C1600" t="n">
        <v>64.82488542</v>
      </c>
      <c r="D1600" t="n">
        <v>103.00381745</v>
      </c>
      <c r="E1600" t="n">
        <v>2497.441842</v>
      </c>
      <c r="F1600" t="n">
        <v>1597</v>
      </c>
      <c r="G1600" t="n">
        <v>112.9</v>
      </c>
      <c r="H1600" t="n">
        <v>-0.1479729265449787</v>
      </c>
      <c r="I1600" t="n">
        <v>-0</v>
      </c>
      <c r="J1600" t="n">
        <v>0</v>
      </c>
      <c r="K1600" t="n">
        <v>0</v>
      </c>
      <c r="L1600" t="n">
        <v>-0.05884470791666863</v>
      </c>
      <c r="M1600" t="n">
        <v>0</v>
      </c>
      <c r="N1600" t="n">
        <v>89.0596785055041</v>
      </c>
      <c r="O1600" t="n">
        <v>9.461022254450196</v>
      </c>
      <c r="P1600" t="b">
        <v>1</v>
      </c>
      <c r="Q1600" t="n">
        <v>0</v>
      </c>
      <c r="R1600" t="b">
        <v>0</v>
      </c>
      <c r="S1600" t="n">
        <v>9.461022254450196</v>
      </c>
      <c r="T1600" t="n">
        <v>927.2090482785065</v>
      </c>
      <c r="U1600" t="n">
        <v>3656.91248641043</v>
      </c>
      <c r="V1600" t="n">
        <v>97.43876818030496</v>
      </c>
      <c r="W1600" t="n">
        <v>5</v>
      </c>
      <c r="X1600" t="n">
        <v>2464.75901584063</v>
      </c>
      <c r="Y1600" t="b">
        <v>0</v>
      </c>
      <c r="Z1600" t="n">
        <v>2464.75901584063</v>
      </c>
      <c r="AA1600" t="b">
        <v>0</v>
      </c>
      <c r="AB1600" t="n">
        <v>24.70557002543229</v>
      </c>
      <c r="AC1600" t="n">
        <v>9.461022254450196</v>
      </c>
      <c r="AD1600" t="b">
        <v>0</v>
      </c>
      <c r="AE1600" t="n">
        <v>0</v>
      </c>
      <c r="AF1600" t="n">
        <v>0</v>
      </c>
      <c r="AG1600" t="n">
        <v>0.9122532303679587</v>
      </c>
      <c r="AH1600" t="n">
        <v>51.1811570080139</v>
      </c>
      <c r="AI1600" t="n">
        <v>40.18089186804084</v>
      </c>
      <c r="AJ1600" t="n">
        <v>10.37104823474736</v>
      </c>
      <c r="AK1600" t="n">
        <v>3.525743462354946</v>
      </c>
      <c r="AL1600" t="n">
        <v>10.37104823474736</v>
      </c>
      <c r="AM1600" t="n">
        <v>0</v>
      </c>
      <c r="AN1600" t="n">
        <v>0</v>
      </c>
      <c r="AO1600" t="n">
        <v>10.37113038909948</v>
      </c>
      <c r="AP1600" t="n">
        <v>0</v>
      </c>
      <c r="AQ1600" t="n">
        <v>2.548827878886168</v>
      </c>
      <c r="AR1600" t="n">
        <v>1</v>
      </c>
      <c r="AS1600" t="n">
        <v>0</v>
      </c>
      <c r="AT1600" t="n">
        <v>0</v>
      </c>
      <c r="AU1600" t="n">
        <v>0</v>
      </c>
      <c r="AV1600" t="n">
        <v>2.556817283181062</v>
      </c>
      <c r="AW1600" t="n">
        <v>0.8038199475549579</v>
      </c>
    </row>
    <row r="1601" spans="1:49">
      <c r="A1601" t="n">
        <v>0</v>
      </c>
      <c r="B1601" t="n">
        <v>-21.42638506</v>
      </c>
      <c r="C1601" t="n">
        <v>64.79563365</v>
      </c>
      <c r="D1601" t="n">
        <v>102.9573377</v>
      </c>
      <c r="E1601" t="n">
        <v>2492.0051595</v>
      </c>
      <c r="F1601" t="n">
        <v>1598</v>
      </c>
      <c r="G1601" t="n">
        <v>112.2</v>
      </c>
      <c r="H1601" t="n">
        <v>-0.2171613895002231</v>
      </c>
      <c r="I1601" t="n">
        <v>-0</v>
      </c>
      <c r="J1601" t="n">
        <v>0</v>
      </c>
      <c r="K1601" t="n">
        <v>0</v>
      </c>
      <c r="L1601" t="n">
        <v>-0.05348961312500117</v>
      </c>
      <c r="M1601" t="n">
        <v>0</v>
      </c>
      <c r="N1601" t="n">
        <v>89.05223878846937</v>
      </c>
      <c r="O1601" t="n">
        <v>5.586175101199557</v>
      </c>
      <c r="P1601" t="b">
        <v>1</v>
      </c>
      <c r="Q1601" t="n">
        <v>0</v>
      </c>
      <c r="R1601" t="b">
        <v>0</v>
      </c>
      <c r="S1601" t="n">
        <v>5.586175101199557</v>
      </c>
      <c r="T1601" t="n">
        <v>921.4601879260268</v>
      </c>
      <c r="U1601" t="n">
        <v>3634.23898118025</v>
      </c>
      <c r="V1601" t="n">
        <v>57.89077327370008</v>
      </c>
      <c r="W1601" t="n">
        <v>5</v>
      </c>
      <c r="X1601" t="n">
        <v>2449.477073315489</v>
      </c>
      <c r="Y1601" t="b">
        <v>0</v>
      </c>
      <c r="Z1601" t="n">
        <v>2449.477073315489</v>
      </c>
      <c r="AA1601" t="b">
        <v>0</v>
      </c>
      <c r="AB1601" t="n">
        <v>14.67818794972112</v>
      </c>
      <c r="AC1601" t="n">
        <v>5.586175101199557</v>
      </c>
      <c r="AD1601" t="b">
        <v>0</v>
      </c>
      <c r="AE1601" t="n">
        <v>0</v>
      </c>
      <c r="AF1601" t="n">
        <v>0</v>
      </c>
      <c r="AG1601" t="n">
        <v>0.8781014494788187</v>
      </c>
      <c r="AH1601" t="n">
        <v>51.2095524759288</v>
      </c>
      <c r="AI1601" t="n">
        <v>24.80092356218679</v>
      </c>
      <c r="AJ1601" t="n">
        <v>6.36165115604254</v>
      </c>
      <c r="AK1601" t="n">
        <v>3.023196633817182</v>
      </c>
      <c r="AL1601" t="n">
        <v>6.36165115604254</v>
      </c>
      <c r="AM1601" t="n">
        <v>0</v>
      </c>
      <c r="AN1601" t="n">
        <v>0</v>
      </c>
      <c r="AO1601" t="n">
        <v>6.361699801522218</v>
      </c>
      <c r="AP1601" t="n">
        <v>0</v>
      </c>
      <c r="AQ1601" t="n">
        <v>1.877519972315152</v>
      </c>
      <c r="AR1601" t="n">
        <v>1</v>
      </c>
      <c r="AS1601" t="n">
        <v>0</v>
      </c>
      <c r="AT1601" t="n">
        <v>0</v>
      </c>
      <c r="AU1601" t="n">
        <v>0</v>
      </c>
      <c r="AV1601" t="n">
        <v>1.88869747537705</v>
      </c>
      <c r="AW1601" t="n">
        <v>0.5937744224397326</v>
      </c>
    </row>
    <row r="1602" spans="1:49">
      <c r="A1602" t="n">
        <v>0</v>
      </c>
      <c r="B1602" t="n">
        <v>-21.42638506</v>
      </c>
      <c r="C1602" t="n">
        <v>64.77111822000001</v>
      </c>
      <c r="D1602" t="n">
        <v>102.9183838</v>
      </c>
      <c r="E1602" t="n">
        <v>2487.366683</v>
      </c>
      <c r="F1602" t="n">
        <v>1599</v>
      </c>
      <c r="G1602" t="n">
        <v>111.4</v>
      </c>
      <c r="H1602" t="n">
        <v>-0.2333815154541128</v>
      </c>
      <c r="I1602" t="n">
        <v>-0</v>
      </c>
      <c r="J1602" t="n">
        <v>0</v>
      </c>
      <c r="K1602" t="n">
        <v>0</v>
      </c>
      <c r="L1602" t="n">
        <v>-0.05956877770833813</v>
      </c>
      <c r="M1602" t="n">
        <v>0</v>
      </c>
      <c r="N1602" t="n">
        <v>89.04479907143464</v>
      </c>
      <c r="O1602" t="n">
        <v>4.522599570508588</v>
      </c>
      <c r="P1602" t="b">
        <v>1</v>
      </c>
      <c r="Q1602" t="n">
        <v>0</v>
      </c>
      <c r="R1602" t="b">
        <v>0</v>
      </c>
      <c r="S1602" t="n">
        <v>4.522599570508588</v>
      </c>
      <c r="T1602" t="n">
        <v>914.8900618089073</v>
      </c>
      <c r="U1602" t="n">
        <v>3608.32640377433</v>
      </c>
      <c r="V1602" t="n">
        <v>47.20528338772584</v>
      </c>
      <c r="W1602" t="n">
        <v>5</v>
      </c>
      <c r="X1602" t="n">
        <v>2432.011996143899</v>
      </c>
      <c r="Y1602" t="b">
        <v>0</v>
      </c>
      <c r="Z1602" t="n">
        <v>2432.011996143899</v>
      </c>
      <c r="AA1602" t="b">
        <v>0</v>
      </c>
      <c r="AB1602" t="n">
        <v>11.9688852402956</v>
      </c>
      <c r="AC1602" t="n">
        <v>4.522599570508588</v>
      </c>
      <c r="AD1602" t="b">
        <v>0</v>
      </c>
      <c r="AE1602" t="n">
        <v>0</v>
      </c>
      <c r="AF1602" t="n">
        <v>0</v>
      </c>
      <c r="AG1602" t="n">
        <v>0.8603920934871725</v>
      </c>
      <c r="AH1602" t="n">
        <v>51.232843732247</v>
      </c>
      <c r="AI1602" t="n">
        <v>20.63941557016381</v>
      </c>
      <c r="AJ1602" t="n">
        <v>5.256440179707457</v>
      </c>
      <c r="AK1602" t="n">
        <v>2.881425599398824</v>
      </c>
      <c r="AL1602" t="n">
        <v>5.256440179707457</v>
      </c>
      <c r="AM1602" t="n">
        <v>0</v>
      </c>
      <c r="AN1602" t="n">
        <v>0</v>
      </c>
      <c r="AO1602" t="n">
        <v>5.25650233960333</v>
      </c>
      <c r="AP1602" t="n">
        <v>0</v>
      </c>
      <c r="AQ1602" t="n">
        <v>1.692735822214151</v>
      </c>
      <c r="AR1602" t="n">
        <v>1</v>
      </c>
      <c r="AS1602" t="n">
        <v>0</v>
      </c>
      <c r="AT1602" t="n">
        <v>0</v>
      </c>
      <c r="AU1602" t="n">
        <v>0</v>
      </c>
      <c r="AV1602" t="n">
        <v>1.704815420418266</v>
      </c>
      <c r="AW1602" t="n">
        <v>0.5359650260680952</v>
      </c>
    </row>
    <row r="1603" spans="1:49">
      <c r="A1603" t="n">
        <v>0</v>
      </c>
      <c r="B1603" t="n">
        <v>-21.42638506</v>
      </c>
      <c r="C1603" t="n">
        <v>64.735052385</v>
      </c>
      <c r="D1603" t="n">
        <v>102.8610768</v>
      </c>
      <c r="E1603" t="n">
        <v>2480.616154</v>
      </c>
      <c r="F1603" t="n">
        <v>1600</v>
      </c>
      <c r="G1603" t="n">
        <v>110.5</v>
      </c>
      <c r="H1603" t="n">
        <v>-0.2659792153500096</v>
      </c>
      <c r="I1603" t="n">
        <v>-0</v>
      </c>
      <c r="J1603" t="n">
        <v>0</v>
      </c>
      <c r="K1603" t="n">
        <v>0</v>
      </c>
      <c r="L1603" t="n">
        <v>-0.07499862854167044</v>
      </c>
      <c r="M1603" t="n">
        <v>0</v>
      </c>
      <c r="N1603" t="n">
        <v>89.03735935439991</v>
      </c>
      <c r="O1603" t="n">
        <v>2.596471517367719</v>
      </c>
      <c r="P1603" t="b">
        <v>1</v>
      </c>
      <c r="Q1603" t="n">
        <v>0</v>
      </c>
      <c r="R1603" t="b">
        <v>0</v>
      </c>
      <c r="S1603" t="n">
        <v>2.596471517367719</v>
      </c>
      <c r="T1603" t="n">
        <v>907.4986699271476</v>
      </c>
      <c r="U1603" t="n">
        <v>3579.17475419267</v>
      </c>
      <c r="V1603" t="n">
        <v>27.3217773389945</v>
      </c>
      <c r="W1603" t="n">
        <v>5</v>
      </c>
      <c r="X1603" t="n">
        <v>2412.36378432586</v>
      </c>
      <c r="Y1603" t="b">
        <v>0</v>
      </c>
      <c r="Z1603" t="n">
        <v>2412.36378432586</v>
      </c>
      <c r="AA1603" t="b">
        <v>0</v>
      </c>
      <c r="AB1603" t="n">
        <v>6.927428331388057</v>
      </c>
      <c r="AC1603" t="n">
        <v>2.596471517367719</v>
      </c>
      <c r="AD1603" t="b">
        <v>0</v>
      </c>
      <c r="AE1603" t="n">
        <v>0</v>
      </c>
      <c r="AF1603" t="n">
        <v>0</v>
      </c>
      <c r="AG1603" t="n">
        <v>0.7966434253069625</v>
      </c>
      <c r="AH1603" t="n">
        <v>51.25443996405289</v>
      </c>
      <c r="AI1603" t="n">
        <v>12.90173652505415</v>
      </c>
      <c r="AJ1603" t="n">
        <v>3.259264352012002</v>
      </c>
      <c r="AK1603" t="n">
        <v>2.623652947327065</v>
      </c>
      <c r="AL1603" t="n">
        <v>3.259264352012002</v>
      </c>
      <c r="AM1603" t="n">
        <v>0</v>
      </c>
      <c r="AN1603" t="n">
        <v>0</v>
      </c>
      <c r="AO1603" t="n">
        <v>3.259392190745809</v>
      </c>
      <c r="AP1603" t="n">
        <v>0</v>
      </c>
      <c r="AQ1603" t="n">
        <v>1.360938135741642</v>
      </c>
      <c r="AR1603" t="n">
        <v>1</v>
      </c>
      <c r="AS1603" t="n">
        <v>0</v>
      </c>
      <c r="AT1603" t="n">
        <v>0</v>
      </c>
      <c r="AU1603" t="n">
        <v>0</v>
      </c>
      <c r="AV1603" t="n">
        <v>1.374633483289314</v>
      </c>
      <c r="AW1603" t="n">
        <v>0.432161430428917</v>
      </c>
    </row>
    <row r="1604" spans="1:49">
      <c r="A1604" t="n">
        <v>0</v>
      </c>
      <c r="B1604" t="n">
        <v>-21.42638506</v>
      </c>
      <c r="C1604" t="n">
        <v>64.68381015</v>
      </c>
      <c r="D1604" t="n">
        <v>102.7796552</v>
      </c>
      <c r="E1604" t="n">
        <v>2471.033836</v>
      </c>
      <c r="F1604" t="n">
        <v>1601</v>
      </c>
      <c r="G1604" t="n">
        <v>109.5</v>
      </c>
      <c r="H1604" t="n">
        <v>-0.2860349564792024</v>
      </c>
      <c r="I1604" t="n">
        <v>-0</v>
      </c>
      <c r="J1604" t="n">
        <v>0</v>
      </c>
      <c r="K1604" t="n">
        <v>0</v>
      </c>
      <c r="L1604" t="n">
        <v>-0.09706491000000256</v>
      </c>
      <c r="M1604" t="n">
        <v>0</v>
      </c>
      <c r="N1604" t="n">
        <v>89.02991963736518</v>
      </c>
      <c r="O1604" t="n">
        <v>1.329707629413529</v>
      </c>
      <c r="P1604" t="b">
        <v>1</v>
      </c>
      <c r="Q1604" t="n">
        <v>0</v>
      </c>
      <c r="R1604" t="b">
        <v>0</v>
      </c>
      <c r="S1604" t="n">
        <v>1.329707629413529</v>
      </c>
      <c r="T1604" t="n">
        <v>899.2860122807481</v>
      </c>
      <c r="U1604" t="n">
        <v>3546.784032435271</v>
      </c>
      <c r="V1604" t="n">
        <v>14.11983768443853</v>
      </c>
      <c r="W1604" t="n">
        <v>5</v>
      </c>
      <c r="X1604" t="n">
        <v>2390.532437861373</v>
      </c>
      <c r="Y1604" t="b">
        <v>0</v>
      </c>
      <c r="Z1604" t="n">
        <v>2390.532437861373</v>
      </c>
      <c r="AA1604" t="b">
        <v>0</v>
      </c>
      <c r="AB1604" t="n">
        <v>3.580080548792731</v>
      </c>
      <c r="AC1604" t="n">
        <v>1.329707629413529</v>
      </c>
      <c r="AD1604" t="b">
        <v>0</v>
      </c>
      <c r="AE1604" t="n">
        <v>0</v>
      </c>
      <c r="AF1604" t="n">
        <v>0</v>
      </c>
      <c r="AG1604" t="n">
        <v>0.6844595269535125</v>
      </c>
      <c r="AH1604" t="n">
        <v>51.27250012471585</v>
      </c>
      <c r="AI1604" t="n">
        <v>7.760418256625497</v>
      </c>
      <c r="AJ1604" t="n">
        <v>1.942711843506622</v>
      </c>
      <c r="AK1604" t="n">
        <v>2.448726047734207</v>
      </c>
      <c r="AL1604" t="n">
        <v>1.942711843506622</v>
      </c>
      <c r="AM1604" t="n">
        <v>0</v>
      </c>
      <c r="AN1604" t="n">
        <v>0</v>
      </c>
      <c r="AO1604" t="n">
        <v>1.942965507755112</v>
      </c>
      <c r="AP1604" t="n">
        <v>0</v>
      </c>
      <c r="AQ1604" t="n">
        <v>1.14110160057029</v>
      </c>
      <c r="AR1604" t="n">
        <v>1</v>
      </c>
      <c r="AS1604" t="n">
        <v>0</v>
      </c>
      <c r="AT1604" t="n">
        <v>0</v>
      </c>
      <c r="AU1604" t="n">
        <v>0</v>
      </c>
      <c r="AV1604" t="n">
        <v>1.155883213760136</v>
      </c>
      <c r="AW1604" t="n">
        <v>0.3633900593429822</v>
      </c>
    </row>
    <row r="1605" spans="1:49">
      <c r="A1605" t="n">
        <v>-5.068534845</v>
      </c>
      <c r="B1605" t="n">
        <v>-16.35862594</v>
      </c>
      <c r="C1605" t="n">
        <v>64.613600615</v>
      </c>
      <c r="D1605" t="n">
        <v>102.66809545</v>
      </c>
      <c r="E1605" t="n">
        <v>2457.609138</v>
      </c>
      <c r="F1605" t="n">
        <v>1602</v>
      </c>
      <c r="G1605" t="n">
        <v>108.5</v>
      </c>
      <c r="H1605" t="n">
        <v>-0.2565476253998344</v>
      </c>
      <c r="I1605" t="n">
        <v>0.1059001551588757</v>
      </c>
      <c r="J1605" t="n">
        <v>0</v>
      </c>
      <c r="K1605" t="n">
        <v>0</v>
      </c>
      <c r="L1605" t="n">
        <v>-0.1231852785416687</v>
      </c>
      <c r="M1605" t="n">
        <v>0</v>
      </c>
      <c r="N1605" t="n">
        <v>89.02335973962212</v>
      </c>
      <c r="O1605" t="n">
        <v>2.625087107098186</v>
      </c>
      <c r="P1605" t="b">
        <v>1</v>
      </c>
      <c r="Q1605" t="n">
        <v>0</v>
      </c>
      <c r="R1605" t="b">
        <v>0</v>
      </c>
      <c r="S1605" t="n">
        <v>2.625087107098186</v>
      </c>
      <c r="T1605" t="n">
        <v>891.0733546343486</v>
      </c>
      <c r="U1605" t="n">
        <v>3514.393310677871</v>
      </c>
      <c r="V1605" t="n">
        <v>28.13206703815685</v>
      </c>
      <c r="W1605" t="n">
        <v>5</v>
      </c>
      <c r="X1605" t="n">
        <v>2368.701091396885</v>
      </c>
      <c r="Y1605" t="b">
        <v>0</v>
      </c>
      <c r="Z1605" t="n">
        <v>2368.701091396885</v>
      </c>
      <c r="AA1605" t="b">
        <v>0</v>
      </c>
      <c r="AB1605" t="n">
        <v>7.132877038072223</v>
      </c>
      <c r="AC1605" t="n">
        <v>2.625087107098186</v>
      </c>
      <c r="AD1605" t="b">
        <v>0</v>
      </c>
      <c r="AE1605" t="n">
        <v>0</v>
      </c>
      <c r="AF1605" t="n">
        <v>0</v>
      </c>
      <c r="AG1605" t="n">
        <v>0.8018919310032289</v>
      </c>
      <c r="AH1605" t="n">
        <v>51.28685141871384</v>
      </c>
      <c r="AI1605" t="n">
        <v>13.19741876449337</v>
      </c>
      <c r="AJ1605" t="n">
        <v>3.273617061857698</v>
      </c>
      <c r="AK1605" t="n">
        <v>2.614515147175535</v>
      </c>
      <c r="AL1605" t="n">
        <v>3.273617061857698</v>
      </c>
      <c r="AM1605" t="n">
        <v>1</v>
      </c>
      <c r="AN1605" t="n">
        <v>0</v>
      </c>
      <c r="AO1605" t="n">
        <v>3.37996997221955</v>
      </c>
      <c r="AP1605" t="n">
        <v>0</v>
      </c>
      <c r="AQ1605" t="n">
        <v>1.371389033773967</v>
      </c>
      <c r="AR1605" t="n">
        <v>1</v>
      </c>
      <c r="AS1605" t="n">
        <v>0</v>
      </c>
      <c r="AT1605" t="n">
        <v>0</v>
      </c>
      <c r="AU1605" t="n">
        <v>0</v>
      </c>
      <c r="AV1605" t="n">
        <v>1.385108680186681</v>
      </c>
      <c r="AW1605" t="n">
        <v>0.4354546544993495</v>
      </c>
    </row>
    <row r="1606" spans="1:49">
      <c r="A1606" t="n">
        <v>-55.75388329499999</v>
      </c>
      <c r="B1606" t="n">
        <v>34.318965265</v>
      </c>
      <c r="C1606" t="n">
        <v>64.52426858</v>
      </c>
      <c r="D1606" t="n">
        <v>102.52615085</v>
      </c>
      <c r="E1606" t="n">
        <v>2440.2967715</v>
      </c>
      <c r="F1606" t="n">
        <v>1603</v>
      </c>
      <c r="G1606" t="n">
        <v>107.7</v>
      </c>
      <c r="H1606" t="n">
        <v>-0.1877745419214314</v>
      </c>
      <c r="I1606" t="n">
        <v>1.164901706747632</v>
      </c>
      <c r="J1606" t="n">
        <v>0</v>
      </c>
      <c r="K1606" t="n">
        <v>0</v>
      </c>
      <c r="L1606" t="n">
        <v>-0.1467934564583307</v>
      </c>
      <c r="M1606" t="n">
        <v>0</v>
      </c>
      <c r="N1606" t="n">
        <v>89.02647785408827</v>
      </c>
      <c r="O1606" t="n">
        <v>5.942582254722943</v>
      </c>
      <c r="P1606" t="b">
        <v>1</v>
      </c>
      <c r="Q1606" t="n">
        <v>0</v>
      </c>
      <c r="R1606" t="b">
        <v>0</v>
      </c>
      <c r="S1606" t="n">
        <v>5.942582254722943</v>
      </c>
      <c r="T1606" t="n">
        <v>884.503228517229</v>
      </c>
      <c r="U1606" t="n">
        <v>3488.480733271951</v>
      </c>
      <c r="V1606" t="n">
        <v>64.15745992164557</v>
      </c>
      <c r="W1606" t="n">
        <v>5</v>
      </c>
      <c r="X1606" t="n">
        <v>2351.236014225295</v>
      </c>
      <c r="Y1606" t="b">
        <v>0</v>
      </c>
      <c r="Z1606" t="n">
        <v>2351.236014225295</v>
      </c>
      <c r="AA1606" t="b">
        <v>0</v>
      </c>
      <c r="AB1606" t="n">
        <v>16.2671044426079</v>
      </c>
      <c r="AC1606" t="n">
        <v>5.942582254722943</v>
      </c>
      <c r="AD1606" t="b">
        <v>0</v>
      </c>
      <c r="AE1606" t="n">
        <v>0</v>
      </c>
      <c r="AF1606" t="n">
        <v>0</v>
      </c>
      <c r="AG1606" t="n">
        <v>0.8875602588714742</v>
      </c>
      <c r="AH1606" t="n">
        <v>51.30463936102703</v>
      </c>
      <c r="AI1606" t="n">
        <v>27.19271120457989</v>
      </c>
      <c r="AJ1606" t="n">
        <v>6.695412728684912</v>
      </c>
      <c r="AK1606" t="n">
        <v>3.057541408425731</v>
      </c>
      <c r="AL1606" t="n">
        <v>6.695412728684912</v>
      </c>
      <c r="AM1606" t="n">
        <v>1</v>
      </c>
      <c r="AN1606" t="n">
        <v>0</v>
      </c>
      <c r="AO1606" t="n">
        <v>7.860973240916652</v>
      </c>
      <c r="AP1606" t="n">
        <v>0</v>
      </c>
      <c r="AQ1606" t="n">
        <v>2.108313200478277</v>
      </c>
      <c r="AR1606" t="n">
        <v>1</v>
      </c>
      <c r="AS1606" t="n">
        <v>0</v>
      </c>
      <c r="AT1606" t="n">
        <v>0</v>
      </c>
      <c r="AU1606" t="n">
        <v>0</v>
      </c>
      <c r="AV1606" t="n">
        <v>2.118694590110683</v>
      </c>
      <c r="AW1606" t="n">
        <v>0.6660816107238197</v>
      </c>
    </row>
    <row r="1607" spans="1:49">
      <c r="A1607" t="n">
        <v>-101.3706969</v>
      </c>
      <c r="B1607" t="n">
        <v>79.92879735</v>
      </c>
      <c r="C1607" t="n">
        <v>64.42405019500001</v>
      </c>
      <c r="D1607" t="n">
        <v>102.36690835</v>
      </c>
      <c r="E1607" t="n">
        <v>2420.5317385</v>
      </c>
      <c r="F1607" t="n">
        <v>1604</v>
      </c>
      <c r="G1607" t="n">
        <v>107.1</v>
      </c>
      <c r="H1607" t="n">
        <v>-0.1590208735811345</v>
      </c>
      <c r="I1607" t="n">
        <v>2.118003103177513</v>
      </c>
      <c r="J1607" t="n">
        <v>0</v>
      </c>
      <c r="K1607" t="n">
        <v>0</v>
      </c>
      <c r="L1607" t="n">
        <v>-0.1593767612500027</v>
      </c>
      <c r="M1607" t="n">
        <v>0</v>
      </c>
      <c r="N1607" t="n">
        <v>89.04631253509781</v>
      </c>
      <c r="O1607" t="n">
        <v>7.24482001649114</v>
      </c>
      <c r="P1607" t="b">
        <v>1</v>
      </c>
      <c r="Q1607" t="n">
        <v>0</v>
      </c>
      <c r="R1607" t="b">
        <v>0</v>
      </c>
      <c r="S1607" t="n">
        <v>7.24482001649114</v>
      </c>
      <c r="T1607" t="n">
        <v>879.5756339293891</v>
      </c>
      <c r="U1607" t="n">
        <v>3469.046300217511</v>
      </c>
      <c r="V1607" t="n">
        <v>78.65490172468122</v>
      </c>
      <c r="W1607" t="n">
        <v>5</v>
      </c>
      <c r="X1607" t="n">
        <v>2338.137206346602</v>
      </c>
      <c r="Y1607" t="b">
        <v>0</v>
      </c>
      <c r="Z1607" t="n">
        <v>2338.137206346602</v>
      </c>
      <c r="AA1607" t="b">
        <v>0</v>
      </c>
      <c r="AB1607" t="n">
        <v>19.94292640078124</v>
      </c>
      <c r="AC1607" t="n">
        <v>7.24482001649114</v>
      </c>
      <c r="AD1607" t="b">
        <v>0</v>
      </c>
      <c r="AE1607" t="n">
        <v>0</v>
      </c>
      <c r="AF1607" t="n">
        <v>0</v>
      </c>
      <c r="AG1607" t="n">
        <v>0.9015034822946981</v>
      </c>
      <c r="AH1607" t="n">
        <v>51.32749402642165</v>
      </c>
      <c r="AI1607" t="n">
        <v>32.82173852345355</v>
      </c>
      <c r="AJ1607" t="n">
        <v>8.036374965574272</v>
      </c>
      <c r="AK1607" t="n">
        <v>3.232826949594131</v>
      </c>
      <c r="AL1607" t="n">
        <v>8.036374965574272</v>
      </c>
      <c r="AM1607" t="n">
        <v>1</v>
      </c>
      <c r="AN1607" t="n">
        <v>0</v>
      </c>
      <c r="AO1607" t="n">
        <v>10.15519867853399</v>
      </c>
      <c r="AP1607" t="n">
        <v>0</v>
      </c>
      <c r="AQ1607" t="n">
        <v>2.487362443458524</v>
      </c>
      <c r="AR1607" t="n">
        <v>1</v>
      </c>
      <c r="AS1607" t="n">
        <v>0</v>
      </c>
      <c r="AT1607" t="n">
        <v>0</v>
      </c>
      <c r="AU1607" t="n">
        <v>0</v>
      </c>
      <c r="AV1607" t="n">
        <v>2.496176163887944</v>
      </c>
      <c r="AW1607" t="n">
        <v>0.7847554091342763</v>
      </c>
    </row>
    <row r="1608" spans="1:49">
      <c r="A1608" t="n">
        <v>-101.3706969</v>
      </c>
      <c r="B1608" t="n">
        <v>79.92879735</v>
      </c>
      <c r="C1608" t="n">
        <v>64.31694811</v>
      </c>
      <c r="D1608" t="n">
        <v>102.196728</v>
      </c>
      <c r="E1608" t="n">
        <v>2398.9159595</v>
      </c>
      <c r="F1608" t="n">
        <v>1605</v>
      </c>
      <c r="G1608" t="n">
        <v>106.6</v>
      </c>
      <c r="H1608" t="n">
        <v>-0.09280863042070209</v>
      </c>
      <c r="I1608" t="n">
        <v>2.118003103177513</v>
      </c>
      <c r="J1608" t="n">
        <v>0</v>
      </c>
      <c r="K1608" t="n">
        <v>0</v>
      </c>
      <c r="L1608" t="n">
        <v>-0.1603640085416687</v>
      </c>
      <c r="M1608" t="n">
        <v>0</v>
      </c>
      <c r="N1608" t="n">
        <v>89.07406558973322</v>
      </c>
      <c r="O1608" t="n">
        <v>10.44530737495605</v>
      </c>
      <c r="P1608" t="b">
        <v>1</v>
      </c>
      <c r="Q1608" t="n">
        <v>0</v>
      </c>
      <c r="R1608" t="b">
        <v>0</v>
      </c>
      <c r="S1608" t="n">
        <v>10.44530737495605</v>
      </c>
      <c r="T1608" t="n">
        <v>875.4693051061894</v>
      </c>
      <c r="U1608" t="n">
        <v>3452.850939338811</v>
      </c>
      <c r="V1608" t="n">
        <v>113.9335639394126</v>
      </c>
      <c r="W1608" t="n">
        <v>5</v>
      </c>
      <c r="X1608" t="n">
        <v>2327.221533114358</v>
      </c>
      <c r="Y1608" t="b">
        <v>0</v>
      </c>
      <c r="Z1608" t="n">
        <v>2327.221533114358</v>
      </c>
      <c r="AA1608" t="b">
        <v>0</v>
      </c>
      <c r="AB1608" t="n">
        <v>28.88782047145349</v>
      </c>
      <c r="AC1608" t="n">
        <v>10.44530737495605</v>
      </c>
      <c r="AD1608" t="b">
        <v>0</v>
      </c>
      <c r="AE1608" t="n">
        <v>0</v>
      </c>
      <c r="AF1608" t="n">
        <v>0</v>
      </c>
      <c r="AG1608" t="n">
        <v>0.9211483202454899</v>
      </c>
      <c r="AH1608" t="n">
        <v>51.35190180786305</v>
      </c>
      <c r="AI1608" t="n">
        <v>46.52917105724947</v>
      </c>
      <c r="AJ1608" t="n">
        <v>11.33944137483997</v>
      </c>
      <c r="AK1608" t="n">
        <v>3.668903295449041</v>
      </c>
      <c r="AL1608" t="n">
        <v>11.33944137483997</v>
      </c>
      <c r="AM1608" t="n">
        <v>1</v>
      </c>
      <c r="AN1608" t="n">
        <v>0</v>
      </c>
      <c r="AO1608" t="n">
        <v>13.45834372559513</v>
      </c>
      <c r="AP1608" t="n">
        <v>0</v>
      </c>
      <c r="AQ1608" t="n">
        <v>3.042835530323016</v>
      </c>
      <c r="AR1608" t="n">
        <v>1</v>
      </c>
      <c r="AS1608" t="n">
        <v>0</v>
      </c>
      <c r="AT1608" t="n">
        <v>0</v>
      </c>
      <c r="AU1608" t="n">
        <v>0</v>
      </c>
      <c r="AV1608" t="n">
        <v>3.049436584909457</v>
      </c>
      <c r="AW1608" t="n">
        <v>0.9586910929765126</v>
      </c>
    </row>
    <row r="1609" spans="1:49">
      <c r="A1609" t="n">
        <v>-101.3706969</v>
      </c>
      <c r="B1609" t="n">
        <v>79.92879735</v>
      </c>
      <c r="C1609" t="n">
        <v>64.20913970000001</v>
      </c>
      <c r="D1609" t="n">
        <v>102.0254253</v>
      </c>
      <c r="E1609" t="n">
        <v>2377.2135485</v>
      </c>
      <c r="F1609" t="n">
        <v>1606</v>
      </c>
      <c r="G1609" t="n">
        <v>106.4</v>
      </c>
      <c r="H1609" t="n">
        <v>-0.05307793806935379</v>
      </c>
      <c r="I1609" t="n">
        <v>2.118003103177513</v>
      </c>
      <c r="J1609" t="n">
        <v>0</v>
      </c>
      <c r="K1609" t="n">
        <v>0</v>
      </c>
      <c r="L1609" t="n">
        <v>-0.149295001666666</v>
      </c>
      <c r="M1609" t="n">
        <v>0</v>
      </c>
      <c r="N1609" t="n">
        <v>89.10181864436863</v>
      </c>
      <c r="O1609" t="n">
        <v>12.38246152262238</v>
      </c>
      <c r="P1609" t="b">
        <v>1</v>
      </c>
      <c r="Q1609" t="n">
        <v>0</v>
      </c>
      <c r="R1609" t="b">
        <v>0</v>
      </c>
      <c r="S1609" t="n">
        <v>12.38246152262238</v>
      </c>
      <c r="T1609" t="n">
        <v>873.8267735769097</v>
      </c>
      <c r="U1609" t="n">
        <v>3446.372794987332</v>
      </c>
      <c r="V1609" t="n">
        <v>135.3172060112275</v>
      </c>
      <c r="W1609" t="n">
        <v>5</v>
      </c>
      <c r="X1609" t="n">
        <v>2322.855263821462</v>
      </c>
      <c r="Y1609" t="b">
        <v>0</v>
      </c>
      <c r="Z1609" t="n">
        <v>2322.855263821462</v>
      </c>
      <c r="AA1609" t="b">
        <v>0</v>
      </c>
      <c r="AB1609" t="n">
        <v>34.30963641258304</v>
      </c>
      <c r="AC1609" t="n">
        <v>12.38246152262238</v>
      </c>
      <c r="AD1609" t="b">
        <v>0</v>
      </c>
      <c r="AE1609" t="n">
        <v>0</v>
      </c>
      <c r="AF1609" t="n">
        <v>0</v>
      </c>
      <c r="AG1609" t="n">
        <v>0.9282668623987563</v>
      </c>
      <c r="AH1609" t="n">
        <v>51.38007343959133</v>
      </c>
      <c r="AI1609" t="n">
        <v>54.83822284858478</v>
      </c>
      <c r="AJ1609" t="n">
        <v>13.33933378880355</v>
      </c>
      <c r="AK1609" t="n">
        <v>3.9337177854052</v>
      </c>
      <c r="AL1609" t="n">
        <v>13.33933378880355</v>
      </c>
      <c r="AM1609" t="n">
        <v>1</v>
      </c>
      <c r="AN1609" t="n">
        <v>0</v>
      </c>
      <c r="AO1609" t="n">
        <v>15.45813727920967</v>
      </c>
      <c r="AP1609" t="n">
        <v>0</v>
      </c>
      <c r="AQ1609" t="n">
        <v>3.381659961845871</v>
      </c>
      <c r="AR1609" t="n">
        <v>1</v>
      </c>
      <c r="AS1609" t="n">
        <v>0</v>
      </c>
      <c r="AT1609" t="n">
        <v>0</v>
      </c>
      <c r="AU1609" t="n">
        <v>0</v>
      </c>
      <c r="AV1609" t="n">
        <v>3.387070310250764</v>
      </c>
      <c r="AW1609" t="n">
        <v>1.064837404323007</v>
      </c>
    </row>
    <row r="1610" spans="1:49">
      <c r="A1610" t="n">
        <v>-101.3706969</v>
      </c>
      <c r="B1610" t="n">
        <v>79.92879735</v>
      </c>
      <c r="C1610" t="n">
        <v>64.11412864499999</v>
      </c>
      <c r="D1610" t="n">
        <v>101.874457</v>
      </c>
      <c r="E1610" t="n">
        <v>2358.0482085</v>
      </c>
      <c r="F1610" t="n">
        <v>1607</v>
      </c>
      <c r="G1610" t="n">
        <v>106.2</v>
      </c>
      <c r="H1610" t="n">
        <v>-0.02821295063520424</v>
      </c>
      <c r="I1610" t="n">
        <v>2.118003103177513</v>
      </c>
      <c r="J1610" t="n">
        <v>0</v>
      </c>
      <c r="K1610" t="n">
        <v>0</v>
      </c>
      <c r="L1610" t="n">
        <v>-0.1279922489583331</v>
      </c>
      <c r="M1610" t="n">
        <v>0</v>
      </c>
      <c r="N1610" t="n">
        <v>89.12957169900405</v>
      </c>
      <c r="O1610" t="n">
        <v>13.56703361556638</v>
      </c>
      <c r="P1610" t="b">
        <v>1</v>
      </c>
      <c r="Q1610" t="n">
        <v>0</v>
      </c>
      <c r="R1610" t="b">
        <v>0</v>
      </c>
      <c r="S1610" t="n">
        <v>13.56703361556638</v>
      </c>
      <c r="T1610" t="n">
        <v>872.1842420476297</v>
      </c>
      <c r="U1610" t="n">
        <v>3439.894650635852</v>
      </c>
      <c r="V1610" t="n">
        <v>148.5415827698511</v>
      </c>
      <c r="W1610" t="n">
        <v>5</v>
      </c>
      <c r="X1610" t="n">
        <v>2318.488994528564</v>
      </c>
      <c r="Y1610" t="b">
        <v>0</v>
      </c>
      <c r="Z1610" t="n">
        <v>2318.488994528564</v>
      </c>
      <c r="AA1610" t="b">
        <v>0</v>
      </c>
      <c r="AB1610" t="n">
        <v>37.66267311608802</v>
      </c>
      <c r="AC1610" t="n">
        <v>13.56703361556638</v>
      </c>
      <c r="AD1610" t="b">
        <v>0</v>
      </c>
      <c r="AE1610" t="n">
        <v>0</v>
      </c>
      <c r="AF1610" t="n">
        <v>0</v>
      </c>
      <c r="AG1610" t="n">
        <v>0.9317002225837592</v>
      </c>
      <c r="AH1610" t="n">
        <v>51.4104547598613</v>
      </c>
      <c r="AI1610" t="n">
        <v>59.9756612835478</v>
      </c>
      <c r="AJ1610" t="n">
        <v>14.56158674937604</v>
      </c>
      <c r="AK1610" t="n">
        <v>4.096324316058165</v>
      </c>
      <c r="AL1610" t="n">
        <v>14.56158674937604</v>
      </c>
      <c r="AM1610" t="n">
        <v>1</v>
      </c>
      <c r="AN1610" t="n">
        <v>0</v>
      </c>
      <c r="AO1610" t="n">
        <v>16.68014491265168</v>
      </c>
      <c r="AP1610" t="n">
        <v>0</v>
      </c>
      <c r="AQ1610" t="n">
        <v>3.589643847507181</v>
      </c>
      <c r="AR1610" t="n">
        <v>1</v>
      </c>
      <c r="AS1610" t="n">
        <v>0</v>
      </c>
      <c r="AT1610" t="n">
        <v>0</v>
      </c>
      <c r="AU1610" t="n">
        <v>0</v>
      </c>
      <c r="AV1610" t="n">
        <v>3.594423542169428</v>
      </c>
      <c r="AW1610" t="n">
        <v>1.130025740268094</v>
      </c>
    </row>
    <row r="1611" spans="1:49">
      <c r="A1611" t="n">
        <v>-101.3706969</v>
      </c>
      <c r="B1611" t="n">
        <v>79.92879735</v>
      </c>
      <c r="C1611" t="n">
        <v>64.04328268</v>
      </c>
      <c r="D1611" t="n">
        <v>101.76188595</v>
      </c>
      <c r="E1611" t="n">
        <v>2343.1805145</v>
      </c>
      <c r="F1611" t="n">
        <v>1608</v>
      </c>
      <c r="G1611" t="n">
        <v>106.2</v>
      </c>
      <c r="H1611" t="n">
        <v>-0.000736926056495335</v>
      </c>
      <c r="I1611" t="n">
        <v>2.118003103177513</v>
      </c>
      <c r="J1611" t="n">
        <v>0</v>
      </c>
      <c r="K1611" t="n">
        <v>0</v>
      </c>
      <c r="L1611" t="n">
        <v>-0.1014656674999979</v>
      </c>
      <c r="M1611" t="n">
        <v>0</v>
      </c>
      <c r="N1611" t="n">
        <v>89.15732475363946</v>
      </c>
      <c r="O1611" t="n">
        <v>14.94455097682609</v>
      </c>
      <c r="P1611" t="b">
        <v>1</v>
      </c>
      <c r="Q1611" t="n">
        <v>0</v>
      </c>
      <c r="R1611" t="b">
        <v>0</v>
      </c>
      <c r="S1611" t="n">
        <v>14.94455097682609</v>
      </c>
      <c r="T1611" t="n">
        <v>872.1842420476297</v>
      </c>
      <c r="U1611" t="n">
        <v>3439.894650635852</v>
      </c>
      <c r="V1611" t="n">
        <v>163.6236275950143</v>
      </c>
      <c r="W1611" t="n">
        <v>5</v>
      </c>
      <c r="X1611" t="n">
        <v>2318.488994528564</v>
      </c>
      <c r="Y1611" t="b">
        <v>0</v>
      </c>
      <c r="Z1611" t="n">
        <v>2318.488994528564</v>
      </c>
      <c r="AA1611" t="b">
        <v>0</v>
      </c>
      <c r="AB1611" t="n">
        <v>41.48672099265067</v>
      </c>
      <c r="AC1611" t="n">
        <v>14.94455097682609</v>
      </c>
      <c r="AD1611" t="b">
        <v>0</v>
      </c>
      <c r="AE1611" t="n">
        <v>0</v>
      </c>
      <c r="AF1611" t="n">
        <v>0</v>
      </c>
      <c r="AG1611" t="n">
        <v>0.9349316450611643</v>
      </c>
      <c r="AH1611" t="n">
        <v>51.44214926811182</v>
      </c>
      <c r="AI1611" t="n">
        <v>65.83689709357262</v>
      </c>
      <c r="AJ1611" t="n">
        <v>15.98464556823125</v>
      </c>
      <c r="AK1611" t="n">
        <v>4.283898588156191</v>
      </c>
      <c r="AL1611" t="n">
        <v>15.98464556823125</v>
      </c>
      <c r="AM1611" t="n">
        <v>1</v>
      </c>
      <c r="AN1611" t="n">
        <v>0</v>
      </c>
      <c r="AO1611" t="n">
        <v>18.10295405090644</v>
      </c>
      <c r="AP1611" t="n">
        <v>0</v>
      </c>
      <c r="AQ1611" t="n">
        <v>3.835480286389478</v>
      </c>
      <c r="AR1611" t="n">
        <v>1</v>
      </c>
      <c r="AS1611" t="n">
        <v>0</v>
      </c>
      <c r="AT1611" t="n">
        <v>0</v>
      </c>
      <c r="AU1611" t="n">
        <v>0</v>
      </c>
      <c r="AV1611" t="n">
        <v>3.839477726921915</v>
      </c>
      <c r="AW1611" t="n">
        <v>1.207066615747</v>
      </c>
    </row>
    <row r="1612" spans="1:49">
      <c r="A1612" t="n">
        <v>-101.3706969</v>
      </c>
      <c r="B1612" t="n">
        <v>79.92879735</v>
      </c>
      <c r="C1612" t="n">
        <v>63.99548577</v>
      </c>
      <c r="D1612" t="n">
        <v>101.6859388</v>
      </c>
      <c r="E1612" t="n">
        <v>2332.8046485</v>
      </c>
      <c r="F1612" t="n">
        <v>1609</v>
      </c>
      <c r="G1612" t="n">
        <v>106.2</v>
      </c>
      <c r="H1612" t="n">
        <v>0.03116065486116959</v>
      </c>
      <c r="I1612" t="n">
        <v>2.118003103177513</v>
      </c>
      <c r="J1612" t="n">
        <v>0</v>
      </c>
      <c r="K1612" t="n">
        <v>0</v>
      </c>
      <c r="L1612" t="n">
        <v>-0.07166961854166243</v>
      </c>
      <c r="M1612" t="n">
        <v>0</v>
      </c>
      <c r="N1612" t="n">
        <v>89.18507780827487</v>
      </c>
      <c r="O1612" t="n">
        <v>16.54374417052845</v>
      </c>
      <c r="P1612" t="b">
        <v>1</v>
      </c>
      <c r="Q1612" t="n">
        <v>0</v>
      </c>
      <c r="R1612" t="b">
        <v>0</v>
      </c>
      <c r="S1612" t="n">
        <v>16.54374417052845</v>
      </c>
      <c r="T1612" t="n">
        <v>872.1842420476297</v>
      </c>
      <c r="U1612" t="n">
        <v>3439.894650635852</v>
      </c>
      <c r="V1612" t="n">
        <v>181.1327379044903</v>
      </c>
      <c r="W1612" t="n">
        <v>5</v>
      </c>
      <c r="X1612" t="n">
        <v>2318.488994528564</v>
      </c>
      <c r="Y1612" t="b">
        <v>0</v>
      </c>
      <c r="Z1612" t="n">
        <v>2318.488994528564</v>
      </c>
      <c r="AA1612" t="b">
        <v>0</v>
      </c>
      <c r="AB1612" t="n">
        <v>45.92615058430282</v>
      </c>
      <c r="AC1612" t="n">
        <v>16.54374417052845</v>
      </c>
      <c r="AD1612" t="b">
        <v>0</v>
      </c>
      <c r="AE1612" t="n">
        <v>0</v>
      </c>
      <c r="AF1612" t="n">
        <v>0</v>
      </c>
      <c r="AG1612" t="n">
        <v>0.9380290058957954</v>
      </c>
      <c r="AH1612" t="n">
        <v>51.47541005551572</v>
      </c>
      <c r="AI1612" t="n">
        <v>72.64134570033478</v>
      </c>
      <c r="AJ1612" t="n">
        <v>17.63670853091539</v>
      </c>
      <c r="AK1612" t="n">
        <v>4.501656406116936</v>
      </c>
      <c r="AL1612" t="n">
        <v>17.63670853091539</v>
      </c>
      <c r="AM1612" t="n">
        <v>1</v>
      </c>
      <c r="AN1612" t="n">
        <v>0</v>
      </c>
      <c r="AO1612" t="n">
        <v>19.75484173889371</v>
      </c>
      <c r="AP1612" t="n">
        <v>0</v>
      </c>
      <c r="AQ1612" t="n">
        <v>4.124602936405433</v>
      </c>
      <c r="AR1612" t="n">
        <v>1</v>
      </c>
      <c r="AS1612" t="n">
        <v>0</v>
      </c>
      <c r="AT1612" t="n">
        <v>0</v>
      </c>
      <c r="AU1612" t="n">
        <v>0</v>
      </c>
      <c r="AV1612" t="n">
        <v>4.127647925876334</v>
      </c>
      <c r="AW1612" t="n">
        <v>1.297662434124077</v>
      </c>
    </row>
    <row r="1613" spans="1:49">
      <c r="A1613" t="n">
        <v>-101.3706969</v>
      </c>
      <c r="B1613" t="n">
        <v>79.92879735</v>
      </c>
      <c r="C1613" t="n">
        <v>63.968564</v>
      </c>
      <c r="D1613" t="n">
        <v>101.64316135</v>
      </c>
      <c r="E1613" t="n">
        <v>2326.7035455</v>
      </c>
      <c r="F1613" t="n">
        <v>1610</v>
      </c>
      <c r="G1613" t="n">
        <v>106.4</v>
      </c>
      <c r="H1613" t="n">
        <v>0.04276097327847062</v>
      </c>
      <c r="I1613" t="n">
        <v>2.118003103177513</v>
      </c>
      <c r="J1613" t="n">
        <v>0</v>
      </c>
      <c r="K1613" t="n">
        <v>0</v>
      </c>
      <c r="L1613" t="n">
        <v>-0.0410483599999989</v>
      </c>
      <c r="M1613" t="n">
        <v>0</v>
      </c>
      <c r="N1613" t="n">
        <v>89.21283086291028</v>
      </c>
      <c r="O1613" t="n">
        <v>17.19641809331982</v>
      </c>
      <c r="P1613" t="b">
        <v>1</v>
      </c>
      <c r="Q1613" t="n">
        <v>0</v>
      </c>
      <c r="R1613" t="b">
        <v>0</v>
      </c>
      <c r="S1613" t="n">
        <v>17.19641809331982</v>
      </c>
      <c r="T1613" t="n">
        <v>873.8267735769097</v>
      </c>
      <c r="U1613" t="n">
        <v>3446.372794987332</v>
      </c>
      <c r="V1613" t="n">
        <v>187.9247713015423</v>
      </c>
      <c r="W1613" t="n">
        <v>5</v>
      </c>
      <c r="X1613" t="n">
        <v>2322.855263821462</v>
      </c>
      <c r="Y1613" t="b">
        <v>0</v>
      </c>
      <c r="Z1613" t="n">
        <v>2322.855263821462</v>
      </c>
      <c r="AA1613" t="b">
        <v>0</v>
      </c>
      <c r="AB1613" t="n">
        <v>47.64826858558376</v>
      </c>
      <c r="AC1613" t="n">
        <v>17.19641809331982</v>
      </c>
      <c r="AD1613" t="b">
        <v>0</v>
      </c>
      <c r="AE1613" t="n">
        <v>0</v>
      </c>
      <c r="AF1613" t="n">
        <v>0</v>
      </c>
      <c r="AG1613" t="n">
        <v>0.9390663247071848</v>
      </c>
      <c r="AH1613" t="n">
        <v>51.51047733680826</v>
      </c>
      <c r="AI1613" t="n">
        <v>75.28196747421354</v>
      </c>
      <c r="AJ1613" t="n">
        <v>18.3122508398775</v>
      </c>
      <c r="AK1613" t="n">
        <v>4.587206961478003</v>
      </c>
      <c r="AL1613" t="n">
        <v>18.3122508398775</v>
      </c>
      <c r="AM1613" t="n">
        <v>1</v>
      </c>
      <c r="AN1613" t="n">
        <v>0</v>
      </c>
      <c r="AO1613" t="n">
        <v>20.43029368840648</v>
      </c>
      <c r="AP1613" t="n">
        <v>0</v>
      </c>
      <c r="AQ1613" t="n">
        <v>4.243391814935405</v>
      </c>
      <c r="AR1613" t="n">
        <v>1</v>
      </c>
      <c r="AS1613" t="n">
        <v>0</v>
      </c>
      <c r="AT1613" t="n">
        <v>0</v>
      </c>
      <c r="AU1613" t="n">
        <v>0</v>
      </c>
      <c r="AV1613" t="n">
        <v>4.246082163334863</v>
      </c>
      <c r="AW1613" t="n">
        <v>1.334896147760502</v>
      </c>
    </row>
    <row r="1614" spans="1:49">
      <c r="A1614" t="n">
        <v>-101.3706969</v>
      </c>
      <c r="B1614" t="n">
        <v>79.92879735</v>
      </c>
      <c r="C1614" t="n">
        <v>63.95700530000001</v>
      </c>
      <c r="D1614" t="n">
        <v>101.6247951</v>
      </c>
      <c r="E1614" t="n">
        <v>2323.69768</v>
      </c>
      <c r="F1614" t="n">
        <v>1611</v>
      </c>
      <c r="G1614" t="n">
        <v>106.5</v>
      </c>
      <c r="H1614" t="n">
        <v>0.04779545202494795</v>
      </c>
      <c r="I1614" t="n">
        <v>2.118003103177513</v>
      </c>
      <c r="J1614" t="n">
        <v>0</v>
      </c>
      <c r="K1614" t="n">
        <v>0</v>
      </c>
      <c r="L1614" t="n">
        <v>-0.01473142416666939</v>
      </c>
      <c r="M1614" t="n">
        <v>0</v>
      </c>
      <c r="N1614" t="n">
        <v>89.24058391754569</v>
      </c>
      <c r="O1614" t="n">
        <v>17.48516155296431</v>
      </c>
      <c r="P1614" t="b">
        <v>1</v>
      </c>
      <c r="Q1614" t="n">
        <v>0</v>
      </c>
      <c r="R1614" t="b">
        <v>0</v>
      </c>
      <c r="S1614" t="n">
        <v>17.48516155296431</v>
      </c>
      <c r="T1614" t="n">
        <v>874.6480393415495</v>
      </c>
      <c r="U1614" t="n">
        <v>3449.611867163071</v>
      </c>
      <c r="V1614" t="n">
        <v>190.900780662101</v>
      </c>
      <c r="W1614" t="n">
        <v>5</v>
      </c>
      <c r="X1614" t="n">
        <v>2325.03839846791</v>
      </c>
      <c r="Y1614" t="b">
        <v>0</v>
      </c>
      <c r="Z1614" t="n">
        <v>2325.03839846791</v>
      </c>
      <c r="AA1614" t="b">
        <v>0</v>
      </c>
      <c r="AB1614" t="n">
        <v>48.40283485347389</v>
      </c>
      <c r="AC1614" t="n">
        <v>17.48516155296431</v>
      </c>
      <c r="AD1614" t="b">
        <v>0</v>
      </c>
      <c r="AE1614" t="n">
        <v>0</v>
      </c>
      <c r="AF1614" t="n">
        <v>0</v>
      </c>
      <c r="AG1614" t="n">
        <v>0.9395056896129153</v>
      </c>
      <c r="AH1614" t="n">
        <v>51.54631793074159</v>
      </c>
      <c r="AI1614" t="n">
        <v>76.43838225654159</v>
      </c>
      <c r="AJ1614" t="n">
        <v>18.61102252629077</v>
      </c>
      <c r="AK1614" t="n">
        <v>4.624087221713864</v>
      </c>
      <c r="AL1614" t="n">
        <v>18.61102252629077</v>
      </c>
      <c r="AM1614" t="n">
        <v>1</v>
      </c>
      <c r="AN1614" t="n">
        <v>0</v>
      </c>
      <c r="AO1614" t="n">
        <v>20.72903248413636</v>
      </c>
      <c r="AP1614" t="n">
        <v>0</v>
      </c>
      <c r="AQ1614" t="n">
        <v>4.296063466882371</v>
      </c>
      <c r="AR1614" t="n">
        <v>1</v>
      </c>
      <c r="AS1614" t="n">
        <v>0</v>
      </c>
      <c r="AT1614" t="n">
        <v>0</v>
      </c>
      <c r="AU1614" t="n">
        <v>0</v>
      </c>
      <c r="AV1614" t="n">
        <v>4.298603497924539</v>
      </c>
      <c r="AW1614" t="n">
        <v>1.351407963717434</v>
      </c>
    </row>
    <row r="1615" spans="1:49">
      <c r="A1615" t="n">
        <v>-101.3706969</v>
      </c>
      <c r="B1615" t="n">
        <v>79.92879735</v>
      </c>
      <c r="C1615" t="n">
        <v>63.95596354</v>
      </c>
      <c r="D1615" t="n">
        <v>101.62313975</v>
      </c>
      <c r="E1615" t="n">
        <v>2322.921525</v>
      </c>
      <c r="F1615" t="n">
        <v>1612</v>
      </c>
      <c r="G1615" t="n">
        <v>106.8</v>
      </c>
      <c r="H1615" t="n">
        <v>0.09939055195507684</v>
      </c>
      <c r="I1615" t="n">
        <v>2.118003103177513</v>
      </c>
      <c r="J1615" t="n">
        <v>0</v>
      </c>
      <c r="K1615" t="n">
        <v>0</v>
      </c>
      <c r="L1615" t="n">
        <v>0.005007018541664188</v>
      </c>
      <c r="M1615" t="n">
        <v>0</v>
      </c>
      <c r="N1615" t="n">
        <v>89.2683369721811</v>
      </c>
      <c r="O1615" t="n">
        <v>20.19442378934705</v>
      </c>
      <c r="P1615" t="b">
        <v>1</v>
      </c>
      <c r="Q1615" t="n">
        <v>0</v>
      </c>
      <c r="R1615" t="b">
        <v>0</v>
      </c>
      <c r="S1615" t="n">
        <v>20.19442378934705</v>
      </c>
      <c r="T1615" t="n">
        <v>877.1118366354693</v>
      </c>
      <c r="U1615" t="n">
        <v>3459.329083690291</v>
      </c>
      <c r="V1615" t="n">
        <v>219.8608365356889</v>
      </c>
      <c r="W1615" t="n">
        <v>5</v>
      </c>
      <c r="X1615" t="n">
        <v>2331.587802407256</v>
      </c>
      <c r="Y1615" t="b">
        <v>0</v>
      </c>
      <c r="Z1615" t="n">
        <v>2331.587802407256</v>
      </c>
      <c r="AA1615" t="b">
        <v>0</v>
      </c>
      <c r="AB1615" t="n">
        <v>55.74564820884608</v>
      </c>
      <c r="AC1615" t="n">
        <v>20.19442378934705</v>
      </c>
      <c r="AD1615" t="b">
        <v>0</v>
      </c>
      <c r="AE1615" t="n">
        <v>0</v>
      </c>
      <c r="AF1615" t="n">
        <v>0</v>
      </c>
      <c r="AG1615" t="n">
        <v>0.9431302475370024</v>
      </c>
      <c r="AH1615" t="n">
        <v>51.58249755132798</v>
      </c>
      <c r="AI1615" t="n">
        <v>87.6959222585841</v>
      </c>
      <c r="AJ1615" t="n">
        <v>21.41212610038228</v>
      </c>
      <c r="AK1615" t="n">
        <v>4.987245390859968</v>
      </c>
      <c r="AL1615" t="n">
        <v>21.41212610038228</v>
      </c>
      <c r="AM1615" t="n">
        <v>1</v>
      </c>
      <c r="AN1615" t="n">
        <v>0</v>
      </c>
      <c r="AO1615" t="n">
        <v>23.53012936042142</v>
      </c>
      <c r="AP1615" t="n">
        <v>0</v>
      </c>
      <c r="AQ1615" t="n">
        <v>4.796032018128949</v>
      </c>
      <c r="AR1615" t="n">
        <v>1</v>
      </c>
      <c r="AS1615" t="n">
        <v>0</v>
      </c>
      <c r="AT1615" t="n">
        <v>0</v>
      </c>
      <c r="AU1615" t="n">
        <v>0</v>
      </c>
      <c r="AV1615" t="n">
        <v>4.796830569488717</v>
      </c>
      <c r="AW1615" t="n">
        <v>1.508042096774026</v>
      </c>
    </row>
    <row r="1616" spans="1:49">
      <c r="A1616" t="n">
        <v>-101.3706969</v>
      </c>
      <c r="B1616" t="n">
        <v>79.92879735</v>
      </c>
      <c r="C1616" t="n">
        <v>63.964959315</v>
      </c>
      <c r="D1616" t="n">
        <v>101.63743365</v>
      </c>
      <c r="E1616" t="n">
        <v>2324.2698025</v>
      </c>
      <c r="F1616" t="n">
        <v>1613</v>
      </c>
      <c r="G1616" t="n">
        <v>107.2</v>
      </c>
      <c r="H1616" t="n">
        <v>0.1379756734880768</v>
      </c>
      <c r="I1616" t="n">
        <v>2.118003103177513</v>
      </c>
      <c r="J1616" t="n">
        <v>0</v>
      </c>
      <c r="K1616" t="n">
        <v>0</v>
      </c>
      <c r="L1616" t="n">
        <v>0.02074525666667043</v>
      </c>
      <c r="M1616" t="n">
        <v>0</v>
      </c>
      <c r="N1616" t="n">
        <v>89.29609002681651</v>
      </c>
      <c r="O1616" t="n">
        <v>22.30150292250227</v>
      </c>
      <c r="P1616" t="b">
        <v>1</v>
      </c>
      <c r="Q1616" t="n">
        <v>0</v>
      </c>
      <c r="R1616" t="b">
        <v>0</v>
      </c>
      <c r="S1616" t="n">
        <v>22.30150292250227</v>
      </c>
      <c r="T1616" t="n">
        <v>880.3968996940292</v>
      </c>
      <c r="U1616" t="n">
        <v>3472.285372393251</v>
      </c>
      <c r="V1616" t="n">
        <v>241.8950654911302</v>
      </c>
      <c r="W1616" t="n">
        <v>5</v>
      </c>
      <c r="X1616" t="n">
        <v>2340.320340993052</v>
      </c>
      <c r="Y1616" t="b">
        <v>0</v>
      </c>
      <c r="Z1616" t="n">
        <v>2340.320340993052</v>
      </c>
      <c r="AA1616" t="b">
        <v>0</v>
      </c>
      <c r="AB1616" t="n">
        <v>61.33242025637175</v>
      </c>
      <c r="AC1616" t="n">
        <v>22.30150292250227</v>
      </c>
      <c r="AD1616" t="b">
        <v>0</v>
      </c>
      <c r="AE1616" t="n">
        <v>0</v>
      </c>
      <c r="AF1616" t="n">
        <v>0</v>
      </c>
      <c r="AG1616" t="n">
        <v>0.9453103097839652</v>
      </c>
      <c r="AH1616" t="n">
        <v>51.62177946458831</v>
      </c>
      <c r="AI1616" t="n">
        <v>96.26220641507616</v>
      </c>
      <c r="AJ1616" t="n">
        <v>23.59172717326959</v>
      </c>
      <c r="AK1616" t="n">
        <v>5.264550248352506</v>
      </c>
      <c r="AL1616" t="n">
        <v>23.59172717326959</v>
      </c>
      <c r="AM1616" t="n">
        <v>1</v>
      </c>
      <c r="AN1616" t="n">
        <v>0</v>
      </c>
      <c r="AO1616" t="n">
        <v>25.70973991072193</v>
      </c>
      <c r="AP1616" t="n">
        <v>0</v>
      </c>
      <c r="AQ1616" t="n">
        <v>5.189192248598792</v>
      </c>
      <c r="AR1616" t="n">
        <v>1</v>
      </c>
      <c r="AS1616" t="n">
        <v>0</v>
      </c>
      <c r="AT1616" t="n">
        <v>0</v>
      </c>
      <c r="AU1616" t="n">
        <v>0</v>
      </c>
      <c r="AV1616" t="n">
        <v>5.18864008985503</v>
      </c>
      <c r="AW1616" t="n">
        <v>1.63122035835107</v>
      </c>
    </row>
    <row r="1617" spans="1:49">
      <c r="A1617" t="n">
        <v>-101.3706969</v>
      </c>
      <c r="B1617" t="n">
        <v>79.92879735</v>
      </c>
      <c r="C1617" t="n">
        <v>63.983076985</v>
      </c>
      <c r="D1617" t="n">
        <v>101.66622185</v>
      </c>
      <c r="E1617" t="n">
        <v>2327.4052625</v>
      </c>
      <c r="F1617" t="n">
        <v>1614</v>
      </c>
      <c r="G1617" t="n">
        <v>107.8</v>
      </c>
      <c r="H1617" t="n">
        <v>0.1820400874259427</v>
      </c>
      <c r="I1617" t="n">
        <v>2.118003103177513</v>
      </c>
      <c r="J1617" t="n">
        <v>0</v>
      </c>
      <c r="K1617" t="n">
        <v>0</v>
      </c>
      <c r="L1617" t="n">
        <v>0.03416186312500352</v>
      </c>
      <c r="M1617" t="n">
        <v>0</v>
      </c>
      <c r="N1617" t="n">
        <v>89.32384308145193</v>
      </c>
      <c r="O1617" t="n">
        <v>24.78811420325722</v>
      </c>
      <c r="P1617" t="b">
        <v>1</v>
      </c>
      <c r="Q1617" t="n">
        <v>0</v>
      </c>
      <c r="R1617" t="b">
        <v>0</v>
      </c>
      <c r="S1617" t="n">
        <v>24.78811420325722</v>
      </c>
      <c r="T1617" t="n">
        <v>885.3244942818689</v>
      </c>
      <c r="U1617" t="n">
        <v>3491.719805447691</v>
      </c>
      <c r="V1617" t="n">
        <v>267.3698241168567</v>
      </c>
      <c r="W1617" t="n">
        <v>5</v>
      </c>
      <c r="X1617" t="n">
        <v>2353.419148871744</v>
      </c>
      <c r="Y1617" t="b">
        <v>0</v>
      </c>
      <c r="Z1617" t="n">
        <v>2353.419148871744</v>
      </c>
      <c r="AA1617" t="b">
        <v>0</v>
      </c>
      <c r="AB1617" t="n">
        <v>67.79153755498395</v>
      </c>
      <c r="AC1617" t="n">
        <v>24.78811420325722</v>
      </c>
      <c r="AD1617" t="b">
        <v>0</v>
      </c>
      <c r="AE1617" t="n">
        <v>0</v>
      </c>
      <c r="AF1617" t="n">
        <v>0</v>
      </c>
      <c r="AG1617" t="n">
        <v>0.9473813835866617</v>
      </c>
      <c r="AH1617" t="n">
        <v>51.66349707494909</v>
      </c>
      <c r="AI1617" t="n">
        <v>106.16729228191</v>
      </c>
      <c r="AJ1617" t="n">
        <v>26.1648736535361</v>
      </c>
      <c r="AK1617" t="n">
        <v>5.586376028224578</v>
      </c>
      <c r="AL1617" t="n">
        <v>26.1648736535361</v>
      </c>
      <c r="AM1617" t="n">
        <v>1</v>
      </c>
      <c r="AN1617" t="n">
        <v>0</v>
      </c>
      <c r="AO1617" t="n">
        <v>28.28290262356809</v>
      </c>
      <c r="AP1617" t="n">
        <v>0</v>
      </c>
      <c r="AQ1617" t="n">
        <v>5.657795250647153</v>
      </c>
      <c r="AR1617" t="n">
        <v>1</v>
      </c>
      <c r="AS1617" t="n">
        <v>0</v>
      </c>
      <c r="AT1617" t="n">
        <v>0</v>
      </c>
      <c r="AU1617" t="n">
        <v>0</v>
      </c>
      <c r="AV1617" t="n">
        <v>5.65565654488654</v>
      </c>
      <c r="AW1617" t="n">
        <v>1.778042403422543</v>
      </c>
    </row>
    <row r="1618" spans="1:49">
      <c r="A1618" t="n">
        <v>-101.3706969</v>
      </c>
      <c r="B1618" t="n">
        <v>79.92879735</v>
      </c>
      <c r="C1618" t="n">
        <v>64.00689241000001</v>
      </c>
      <c r="D1618" t="n">
        <v>101.7040635</v>
      </c>
      <c r="E1618" t="n">
        <v>2331.6166745</v>
      </c>
      <c r="F1618" t="n">
        <v>1615</v>
      </c>
      <c r="G1618" t="n">
        <v>108.5</v>
      </c>
      <c r="H1618" t="n">
        <v>0.2171973101414775</v>
      </c>
      <c r="I1618" t="n">
        <v>2.118003103177513</v>
      </c>
      <c r="J1618" t="n">
        <v>0</v>
      </c>
      <c r="K1618" t="n">
        <v>0</v>
      </c>
      <c r="L1618" t="n">
        <v>0.04851734604166696</v>
      </c>
      <c r="M1618" t="n">
        <v>0</v>
      </c>
      <c r="N1618" t="n">
        <v>89.35159613608734</v>
      </c>
      <c r="O1618" t="n">
        <v>26.89079618983204</v>
      </c>
      <c r="P1618" t="b">
        <v>1</v>
      </c>
      <c r="Q1618" t="n">
        <v>0</v>
      </c>
      <c r="R1618" t="b">
        <v>0</v>
      </c>
      <c r="S1618" t="n">
        <v>26.89079618983204</v>
      </c>
      <c r="T1618" t="n">
        <v>891.0733546343486</v>
      </c>
      <c r="U1618" t="n">
        <v>3514.393310677871</v>
      </c>
      <c r="V1618" t="n">
        <v>288.1785061822226</v>
      </c>
      <c r="W1618" t="n">
        <v>5</v>
      </c>
      <c r="X1618" t="n">
        <v>2368.701091396885</v>
      </c>
      <c r="Y1618" t="b">
        <v>0</v>
      </c>
      <c r="Z1618" t="n">
        <v>2368.701091396885</v>
      </c>
      <c r="AA1618" t="b">
        <v>0</v>
      </c>
      <c r="AB1618" t="n">
        <v>73.06757256141547</v>
      </c>
      <c r="AC1618" t="n">
        <v>26.89079618983204</v>
      </c>
      <c r="AD1618" t="b">
        <v>0</v>
      </c>
      <c r="AE1618" t="n">
        <v>0</v>
      </c>
      <c r="AF1618" t="n">
        <v>0</v>
      </c>
      <c r="AG1618" t="n">
        <v>0.9487955986558202</v>
      </c>
      <c r="AH1618" t="n">
        <v>51.70811020981049</v>
      </c>
      <c r="AI1618" t="n">
        <v>114.2594479998332</v>
      </c>
      <c r="AJ1618" t="n">
        <v>28.3420330236869</v>
      </c>
      <c r="AK1618" t="n">
        <v>5.85058663274792</v>
      </c>
      <c r="AL1618" t="n">
        <v>28.3420330236869</v>
      </c>
      <c r="AM1618" t="n">
        <v>1</v>
      </c>
      <c r="AN1618" t="n">
        <v>0</v>
      </c>
      <c r="AO1618" t="n">
        <v>30.46008520186851</v>
      </c>
      <c r="AP1618" t="n">
        <v>0</v>
      </c>
      <c r="AQ1618" t="n">
        <v>6.057907436900501</v>
      </c>
      <c r="AR1618" t="n">
        <v>1</v>
      </c>
      <c r="AS1618" t="n">
        <v>0</v>
      </c>
      <c r="AT1618" t="n">
        <v>0</v>
      </c>
      <c r="AU1618" t="n">
        <v>0</v>
      </c>
      <c r="AV1618" t="n">
        <v>6.054423042156579</v>
      </c>
      <c r="AW1618" t="n">
        <v>1.903407820431725</v>
      </c>
    </row>
    <row r="1619" spans="1:49">
      <c r="A1619" t="n">
        <v>-101.3706969</v>
      </c>
      <c r="B1619" t="n">
        <v>79.92879735</v>
      </c>
      <c r="C1619" t="n">
        <v>64.039111155</v>
      </c>
      <c r="D1619" t="n">
        <v>101.7552576</v>
      </c>
      <c r="E1619" t="n">
        <v>2337.524804</v>
      </c>
      <c r="F1619" t="n">
        <v>1616</v>
      </c>
      <c r="G1619" t="n">
        <v>109.4</v>
      </c>
      <c r="H1619" t="n">
        <v>0.2825040053414956</v>
      </c>
      <c r="I1619" t="n">
        <v>2.118003103177513</v>
      </c>
      <c r="J1619" t="n">
        <v>0</v>
      </c>
      <c r="K1619" t="n">
        <v>0</v>
      </c>
      <c r="L1619" t="n">
        <v>0.06773900645833364</v>
      </c>
      <c r="M1619" t="n">
        <v>0</v>
      </c>
      <c r="N1619" t="n">
        <v>89.37934919072275</v>
      </c>
      <c r="O1619" t="n">
        <v>30.67067487156644</v>
      </c>
      <c r="P1619" t="b">
        <v>1</v>
      </c>
      <c r="Q1619" t="n">
        <v>0</v>
      </c>
      <c r="R1619" t="b">
        <v>0</v>
      </c>
      <c r="S1619" t="n">
        <v>30.67067487156644</v>
      </c>
      <c r="T1619" t="n">
        <v>898.4647465161082</v>
      </c>
      <c r="U1619" t="n">
        <v>3543.544960259531</v>
      </c>
      <c r="V1619" t="n">
        <v>325.9820398765082</v>
      </c>
      <c r="W1619" t="n">
        <v>5</v>
      </c>
      <c r="X1619" t="n">
        <v>2388.349303214924</v>
      </c>
      <c r="Y1619" t="b">
        <v>0</v>
      </c>
      <c r="Z1619" t="n">
        <v>2388.349303214924</v>
      </c>
      <c r="AA1619" t="b">
        <v>0</v>
      </c>
      <c r="AB1619" t="n">
        <v>82.65264702751223</v>
      </c>
      <c r="AC1619" t="n">
        <v>30.67067487156644</v>
      </c>
      <c r="AD1619" t="b">
        <v>0</v>
      </c>
      <c r="AE1619" t="n">
        <v>0</v>
      </c>
      <c r="AF1619" t="n">
        <v>0</v>
      </c>
      <c r="AG1619" t="n">
        <v>0.9509277979780271</v>
      </c>
      <c r="AH1619" t="n">
        <v>51.75520694286667</v>
      </c>
      <c r="AI1619" t="n">
        <v>128.9583082552815</v>
      </c>
      <c r="AJ1619" t="n">
        <v>32.25342127633873</v>
      </c>
      <c r="AK1619" t="n">
        <v>6.328268155115026</v>
      </c>
      <c r="AL1619" t="n">
        <v>32.25342127633873</v>
      </c>
      <c r="AM1619" t="n">
        <v>1</v>
      </c>
      <c r="AN1619" t="n">
        <v>0</v>
      </c>
      <c r="AO1619" t="n">
        <v>34.37153209976832</v>
      </c>
      <c r="AP1619" t="n">
        <v>0</v>
      </c>
      <c r="AQ1619" t="n">
        <v>6.785725420203875</v>
      </c>
      <c r="AR1619" t="n">
        <v>1</v>
      </c>
      <c r="AS1619" t="n">
        <v>0</v>
      </c>
      <c r="AT1619" t="n">
        <v>0</v>
      </c>
      <c r="AU1619" t="n">
        <v>0</v>
      </c>
      <c r="AV1619" t="n">
        <v>6.779920092516537</v>
      </c>
      <c r="AW1619" t="n">
        <v>2.131491776531266</v>
      </c>
    </row>
    <row r="1620" spans="1:49">
      <c r="A1620" t="n">
        <v>-101.3706969</v>
      </c>
      <c r="B1620" t="n">
        <v>79.92879735</v>
      </c>
      <c r="C1620" t="n">
        <v>64.08716846</v>
      </c>
      <c r="D1620" t="n">
        <v>101.8316185</v>
      </c>
      <c r="E1620" t="n">
        <v>2346.609357</v>
      </c>
      <c r="F1620" t="n">
        <v>1617</v>
      </c>
      <c r="G1620" t="n">
        <v>110.5</v>
      </c>
      <c r="H1620" t="n">
        <v>0.3194533351592028</v>
      </c>
      <c r="I1620" t="n">
        <v>2.118003103177513</v>
      </c>
      <c r="J1620" t="n">
        <v>0</v>
      </c>
      <c r="K1620" t="n">
        <v>0</v>
      </c>
      <c r="L1620" t="n">
        <v>0.09329886062499682</v>
      </c>
      <c r="M1620" t="n">
        <v>0</v>
      </c>
      <c r="N1620" t="n">
        <v>89.40710224535816</v>
      </c>
      <c r="O1620" t="n">
        <v>33.13568247979547</v>
      </c>
      <c r="P1620" t="b">
        <v>1</v>
      </c>
      <c r="Q1620" t="n">
        <v>0</v>
      </c>
      <c r="R1620" t="b">
        <v>0</v>
      </c>
      <c r="S1620" t="n">
        <v>33.13568247979547</v>
      </c>
      <c r="T1620" t="n">
        <v>907.4986699271476</v>
      </c>
      <c r="U1620" t="n">
        <v>3579.17475419267</v>
      </c>
      <c r="V1620" t="n">
        <v>348.6753976051331</v>
      </c>
      <c r="W1620" t="n">
        <v>5</v>
      </c>
      <c r="X1620" t="n">
        <v>2412.36378432586</v>
      </c>
      <c r="Y1620" t="b">
        <v>0</v>
      </c>
      <c r="Z1620" t="n">
        <v>2412.36378432586</v>
      </c>
      <c r="AA1620" t="b">
        <v>0</v>
      </c>
      <c r="AB1620" t="n">
        <v>88.40654097493234</v>
      </c>
      <c r="AC1620" t="n">
        <v>33.13568247979547</v>
      </c>
      <c r="AD1620" t="b">
        <v>0</v>
      </c>
      <c r="AE1620" t="n">
        <v>0</v>
      </c>
      <c r="AF1620" t="n">
        <v>0</v>
      </c>
      <c r="AG1620" t="n">
        <v>0.9519624559956601</v>
      </c>
      <c r="AH1620" t="n">
        <v>51.80668696290891</v>
      </c>
      <c r="AI1620" t="n">
        <v>137.7858695100195</v>
      </c>
      <c r="AJ1620" t="n">
        <v>34.80776187243516</v>
      </c>
      <c r="AK1620" t="n">
        <v>6.618894769763784</v>
      </c>
      <c r="AL1620" t="n">
        <v>34.80776187243516</v>
      </c>
      <c r="AM1620" t="n">
        <v>1</v>
      </c>
      <c r="AN1620" t="n">
        <v>0</v>
      </c>
      <c r="AO1620" t="n">
        <v>36.92598762315388</v>
      </c>
      <c r="AP1620" t="n">
        <v>0</v>
      </c>
      <c r="AQ1620" t="n">
        <v>7.265872504600925</v>
      </c>
      <c r="AR1620" t="n">
        <v>1</v>
      </c>
      <c r="AS1620" t="n">
        <v>0</v>
      </c>
      <c r="AT1620" t="n">
        <v>0</v>
      </c>
      <c r="AU1620" t="n">
        <v>0</v>
      </c>
      <c r="AV1620" t="n">
        <v>7.258464700330101</v>
      </c>
      <c r="AW1620" t="n">
        <v>2.281938077127619</v>
      </c>
    </row>
    <row r="1621" spans="1:49">
      <c r="A1621" t="n">
        <v>-101.3706969</v>
      </c>
      <c r="B1621" t="n">
        <v>79.92879735</v>
      </c>
      <c r="C1621" t="n">
        <v>64.15243857999999</v>
      </c>
      <c r="D1621" t="n">
        <v>101.9353298</v>
      </c>
      <c r="E1621" t="n">
        <v>2359.0793865</v>
      </c>
      <c r="F1621" t="n">
        <v>1618</v>
      </c>
      <c r="G1621" t="n">
        <v>111.7</v>
      </c>
      <c r="H1621" t="n">
        <v>0.3563493206883432</v>
      </c>
      <c r="I1621" t="n">
        <v>2.118003103177513</v>
      </c>
      <c r="J1621" t="n">
        <v>0</v>
      </c>
      <c r="K1621" t="n">
        <v>0</v>
      </c>
      <c r="L1621" t="n">
        <v>0.1242090164583323</v>
      </c>
      <c r="M1621" t="n">
        <v>0</v>
      </c>
      <c r="N1621" t="n">
        <v>89.43485529999357</v>
      </c>
      <c r="O1621" t="n">
        <v>35.69635062490669</v>
      </c>
      <c r="P1621" t="b">
        <v>1</v>
      </c>
      <c r="Q1621" t="n">
        <v>0</v>
      </c>
      <c r="R1621" t="b">
        <v>0</v>
      </c>
      <c r="S1621" t="n">
        <v>35.69635062490669</v>
      </c>
      <c r="T1621" t="n">
        <v>917.3538591028271</v>
      </c>
      <c r="U1621" t="n">
        <v>3618.04362030155</v>
      </c>
      <c r="V1621" t="n">
        <v>371.585114898953</v>
      </c>
      <c r="W1621" t="n">
        <v>5</v>
      </c>
      <c r="X1621" t="n">
        <v>2438.561400083245</v>
      </c>
      <c r="Y1621" t="b">
        <v>0</v>
      </c>
      <c r="Z1621" t="n">
        <v>2438.561400083245</v>
      </c>
      <c r="AA1621" t="b">
        <v>0</v>
      </c>
      <c r="AB1621" t="n">
        <v>94.21529282427815</v>
      </c>
      <c r="AC1621" t="n">
        <v>35.69635062490669</v>
      </c>
      <c r="AD1621" t="b">
        <v>0</v>
      </c>
      <c r="AE1621" t="n">
        <v>0</v>
      </c>
      <c r="AF1621" t="n">
        <v>0</v>
      </c>
      <c r="AG1621" t="n">
        <v>0.952877671730062</v>
      </c>
      <c r="AH1621" t="n">
        <v>51.86113178008678</v>
      </c>
      <c r="AI1621" t="n">
        <v>146.6980548221179</v>
      </c>
      <c r="AJ1621" t="n">
        <v>37.46162984393972</v>
      </c>
      <c r="AK1621" t="n">
        <v>6.91275389588921</v>
      </c>
      <c r="AL1621" t="n">
        <v>37.46162984393972</v>
      </c>
      <c r="AM1621" t="n">
        <v>1</v>
      </c>
      <c r="AN1621" t="n">
        <v>0</v>
      </c>
      <c r="AO1621" t="n">
        <v>39.5800169219689</v>
      </c>
      <c r="AP1621" t="n">
        <v>0</v>
      </c>
      <c r="AQ1621" t="n">
        <v>7.768346426768621</v>
      </c>
      <c r="AR1621" t="n">
        <v>1</v>
      </c>
      <c r="AS1621" t="n">
        <v>0</v>
      </c>
      <c r="AT1621" t="n">
        <v>0</v>
      </c>
      <c r="AU1621" t="n">
        <v>0</v>
      </c>
      <c r="AV1621" t="n">
        <v>7.759205033656031</v>
      </c>
      <c r="AW1621" t="n">
        <v>2.439362337015257</v>
      </c>
    </row>
    <row r="1622" spans="1:49">
      <c r="A1622" t="n">
        <v>-101.3706969</v>
      </c>
      <c r="B1622" t="n">
        <v>79.92879735</v>
      </c>
      <c r="C1622" t="n">
        <v>64.23598855500001</v>
      </c>
      <c r="D1622" t="n">
        <v>102.0680869</v>
      </c>
      <c r="E1622" t="n">
        <v>2374.9155885</v>
      </c>
      <c r="F1622" t="n">
        <v>1619</v>
      </c>
      <c r="G1622" t="n">
        <v>113</v>
      </c>
      <c r="H1622" t="n">
        <v>0.3384827154207599</v>
      </c>
      <c r="I1622" t="n">
        <v>2.118003103177513</v>
      </c>
      <c r="J1622" t="n">
        <v>0</v>
      </c>
      <c r="K1622" t="n">
        <v>0</v>
      </c>
      <c r="L1622" t="n">
        <v>0.1587405139583313</v>
      </c>
      <c r="M1622" t="n">
        <v>0</v>
      </c>
      <c r="N1622" t="n">
        <v>89.46260835462898</v>
      </c>
      <c r="O1622" t="n">
        <v>35.4414427260852</v>
      </c>
      <c r="P1622" t="b">
        <v>1</v>
      </c>
      <c r="Q1622" t="n">
        <v>0</v>
      </c>
      <c r="R1622" t="b">
        <v>0</v>
      </c>
      <c r="S1622" t="n">
        <v>35.4414427260852</v>
      </c>
      <c r="T1622" t="n">
        <v>928.0303140431464</v>
      </c>
      <c r="U1622" t="n">
        <v>3660.151558586169</v>
      </c>
      <c r="V1622" t="n">
        <v>364.6872767931486</v>
      </c>
      <c r="W1622" t="n">
        <v>5</v>
      </c>
      <c r="X1622" t="n">
        <v>2466.942150487078</v>
      </c>
      <c r="Y1622" t="b">
        <v>0</v>
      </c>
      <c r="Z1622" t="n">
        <v>2466.942150487078</v>
      </c>
      <c r="AA1622" t="b">
        <v>0</v>
      </c>
      <c r="AB1622" t="n">
        <v>92.46634807128513</v>
      </c>
      <c r="AC1622" t="n">
        <v>35.4414427260852</v>
      </c>
      <c r="AD1622" t="b">
        <v>0</v>
      </c>
      <c r="AE1622" t="n">
        <v>0</v>
      </c>
      <c r="AF1622" t="n">
        <v>0</v>
      </c>
      <c r="AG1622" t="n">
        <v>0.9525369242588654</v>
      </c>
      <c r="AH1622" t="n">
        <v>51.9186665509357</v>
      </c>
      <c r="AI1622" t="n">
        <v>144.0263615105634</v>
      </c>
      <c r="AJ1622" t="n">
        <v>37.20742138543439</v>
      </c>
      <c r="AK1622" t="n">
        <v>6.83593410509593</v>
      </c>
      <c r="AL1622" t="n">
        <v>37.20742138543439</v>
      </c>
      <c r="AM1622" t="n">
        <v>1</v>
      </c>
      <c r="AN1622" t="n">
        <v>0</v>
      </c>
      <c r="AO1622" t="n">
        <v>39.32602362442793</v>
      </c>
      <c r="AP1622" t="n">
        <v>0</v>
      </c>
      <c r="AQ1622" t="n">
        <v>7.714281320690747</v>
      </c>
      <c r="AR1622" t="n">
        <v>1</v>
      </c>
      <c r="AS1622" t="n">
        <v>0</v>
      </c>
      <c r="AT1622" t="n">
        <v>0</v>
      </c>
      <c r="AU1622" t="n">
        <v>0</v>
      </c>
      <c r="AV1622" t="n">
        <v>7.704821353663793</v>
      </c>
      <c r="AW1622" t="n">
        <v>2.422265031280207</v>
      </c>
    </row>
    <row r="1623" spans="1:49">
      <c r="A1623" t="n">
        <v>-101.3706969</v>
      </c>
      <c r="B1623" t="n">
        <v>79.92879735</v>
      </c>
      <c r="C1623" t="n">
        <v>64.34075372000001</v>
      </c>
      <c r="D1623" t="n">
        <v>102.234554</v>
      </c>
      <c r="E1623" t="n">
        <v>2394.4378435</v>
      </c>
      <c r="F1623" t="n">
        <v>1620</v>
      </c>
      <c r="G1623" t="n">
        <v>114.1</v>
      </c>
      <c r="H1623" t="n">
        <v>0.2897198176285922</v>
      </c>
      <c r="I1623" t="n">
        <v>2.118003103177513</v>
      </c>
      <c r="J1623" t="n">
        <v>0</v>
      </c>
      <c r="K1623" t="n">
        <v>0</v>
      </c>
      <c r="L1623" t="n">
        <v>0.1910950814583339</v>
      </c>
      <c r="M1623" t="n">
        <v>0</v>
      </c>
      <c r="N1623" t="n">
        <v>89.49036140926439</v>
      </c>
      <c r="O1623" t="n">
        <v>33.40390739843814</v>
      </c>
      <c r="P1623" t="b">
        <v>1</v>
      </c>
      <c r="Q1623" t="n">
        <v>0</v>
      </c>
      <c r="R1623" t="b">
        <v>0</v>
      </c>
      <c r="S1623" t="n">
        <v>33.40390739843814</v>
      </c>
      <c r="T1623" t="n">
        <v>937.0642374541859</v>
      </c>
      <c r="U1623" t="n">
        <v>3695.781352519309</v>
      </c>
      <c r="V1623" t="n">
        <v>340.4076328100371</v>
      </c>
      <c r="W1623" t="n">
        <v>5</v>
      </c>
      <c r="X1623" t="n">
        <v>2490.956631598015</v>
      </c>
      <c r="Y1623" t="b">
        <v>0</v>
      </c>
      <c r="Z1623" t="n">
        <v>2490.956631598015</v>
      </c>
      <c r="AA1623" t="b">
        <v>0</v>
      </c>
      <c r="AB1623" t="n">
        <v>86.31025172668282</v>
      </c>
      <c r="AC1623" t="n">
        <v>33.40390739843814</v>
      </c>
      <c r="AD1623" t="b">
        <v>0</v>
      </c>
      <c r="AE1623" t="n">
        <v>0</v>
      </c>
      <c r="AF1623" t="n">
        <v>0</v>
      </c>
      <c r="AG1623" t="n">
        <v>0.951403536980519</v>
      </c>
      <c r="AH1623" t="n">
        <v>51.97620353576625</v>
      </c>
      <c r="AI1623" t="n">
        <v>134.5977267544106</v>
      </c>
      <c r="AJ1623" t="n">
        <v>35.11013581518998</v>
      </c>
      <c r="AK1623" t="n">
        <v>6.540973450726909</v>
      </c>
      <c r="AL1623" t="n">
        <v>35.11013581518998</v>
      </c>
      <c r="AM1623" t="n">
        <v>1</v>
      </c>
      <c r="AN1623" t="n">
        <v>0</v>
      </c>
      <c r="AO1623" t="n">
        <v>37.22902863669011</v>
      </c>
      <c r="AP1623" t="n">
        <v>0</v>
      </c>
      <c r="AQ1623" t="n">
        <v>7.310469197557002</v>
      </c>
      <c r="AR1623" t="n">
        <v>1</v>
      </c>
      <c r="AS1623" t="n">
        <v>0</v>
      </c>
      <c r="AT1623" t="n">
        <v>0</v>
      </c>
      <c r="AU1623" t="n">
        <v>0</v>
      </c>
      <c r="AV1623" t="n">
        <v>7.301634795858662</v>
      </c>
      <c r="AW1623" t="n">
        <v>2.29551002227676</v>
      </c>
    </row>
    <row r="1624" spans="1:49">
      <c r="A1624" t="n">
        <v>-101.3706969</v>
      </c>
      <c r="B1624" t="n">
        <v>79.92879735</v>
      </c>
      <c r="C1624" t="n">
        <v>64.469436075</v>
      </c>
      <c r="D1624" t="n">
        <v>102.43902445</v>
      </c>
      <c r="E1624" t="n">
        <v>2418.0036475</v>
      </c>
      <c r="F1624" t="n">
        <v>1621</v>
      </c>
      <c r="G1624" t="n">
        <v>115.1</v>
      </c>
      <c r="H1624" t="n">
        <v>0.2526380140648659</v>
      </c>
      <c r="I1624" t="n">
        <v>2.118003103177513</v>
      </c>
      <c r="J1624" t="n">
        <v>0</v>
      </c>
      <c r="K1624" t="n">
        <v>0</v>
      </c>
      <c r="L1624" t="n">
        <v>0.2160873177083303</v>
      </c>
      <c r="M1624" t="n">
        <v>0</v>
      </c>
      <c r="N1624" t="n">
        <v>89.51811446389981</v>
      </c>
      <c r="O1624" t="n">
        <v>31.90756829668551</v>
      </c>
      <c r="P1624" t="b">
        <v>1</v>
      </c>
      <c r="Q1624" t="n">
        <v>0</v>
      </c>
      <c r="R1624" t="b">
        <v>0</v>
      </c>
      <c r="S1624" t="n">
        <v>31.90756829668551</v>
      </c>
      <c r="T1624" t="n">
        <v>945.2768951005854</v>
      </c>
      <c r="U1624" t="n">
        <v>3728.172074276709</v>
      </c>
      <c r="V1624" t="n">
        <v>322.3339474040172</v>
      </c>
      <c r="W1624" t="n">
        <v>5</v>
      </c>
      <c r="X1624" t="n">
        <v>2512.787978062502</v>
      </c>
      <c r="Y1624" t="b">
        <v>0</v>
      </c>
      <c r="Z1624" t="n">
        <v>2512.787978062502</v>
      </c>
      <c r="AA1624" t="b">
        <v>0</v>
      </c>
      <c r="AB1624" t="n">
        <v>81.72767429107942</v>
      </c>
      <c r="AC1624" t="n">
        <v>31.90756829668551</v>
      </c>
      <c r="AD1624" t="b">
        <v>0</v>
      </c>
      <c r="AE1624" t="n">
        <v>0</v>
      </c>
      <c r="AF1624" t="n">
        <v>0</v>
      </c>
      <c r="AG1624" t="n">
        <v>0.9504417243694412</v>
      </c>
      <c r="AH1624" t="n">
        <v>52.03172766557868</v>
      </c>
      <c r="AI1624" t="n">
        <v>127.5803385738131</v>
      </c>
      <c r="AJ1624" t="n">
        <v>33.57130424577498</v>
      </c>
      <c r="AK1624" t="n">
        <v>6.322661584081061</v>
      </c>
      <c r="AL1624" t="n">
        <v>33.57130424577498</v>
      </c>
      <c r="AM1624" t="n">
        <v>1</v>
      </c>
      <c r="AN1624" t="n">
        <v>0</v>
      </c>
      <c r="AO1624" t="n">
        <v>35.69051429804625</v>
      </c>
      <c r="AP1624" t="n">
        <v>0</v>
      </c>
      <c r="AQ1624" t="n">
        <v>7.016653051749842</v>
      </c>
      <c r="AR1624" t="n">
        <v>1</v>
      </c>
      <c r="AS1624" t="n">
        <v>0</v>
      </c>
      <c r="AT1624" t="n">
        <v>0</v>
      </c>
      <c r="AU1624" t="n">
        <v>0</v>
      </c>
      <c r="AV1624" t="n">
        <v>7.008113814037171</v>
      </c>
      <c r="AW1624" t="n">
        <v>2.203232008604822</v>
      </c>
    </row>
    <row r="1625" spans="1:49">
      <c r="A1625" t="n">
        <v>-101.3706969</v>
      </c>
      <c r="B1625" t="n">
        <v>79.92879735</v>
      </c>
      <c r="C1625" t="n">
        <v>64.61794326500001</v>
      </c>
      <c r="D1625" t="n">
        <v>102.6749957</v>
      </c>
      <c r="E1625" t="n">
        <v>2444.6229835</v>
      </c>
      <c r="F1625" t="n">
        <v>1622</v>
      </c>
      <c r="G1625" t="n">
        <v>115.9</v>
      </c>
      <c r="H1625" t="n">
        <v>0.1997281261119586</v>
      </c>
      <c r="I1625" t="n">
        <v>2.118003103177513</v>
      </c>
      <c r="J1625" t="n">
        <v>0</v>
      </c>
      <c r="K1625" t="n">
        <v>0</v>
      </c>
      <c r="L1625" t="n">
        <v>0.2327955733333287</v>
      </c>
      <c r="M1625" t="n">
        <v>0</v>
      </c>
      <c r="N1625" t="n">
        <v>89.54586751853522</v>
      </c>
      <c r="O1625" t="n">
        <v>29.41768143041001</v>
      </c>
      <c r="P1625" t="b">
        <v>1</v>
      </c>
      <c r="Q1625" t="n">
        <v>0</v>
      </c>
      <c r="R1625" t="b">
        <v>0</v>
      </c>
      <c r="S1625" t="n">
        <v>29.41768143041001</v>
      </c>
      <c r="T1625" t="n">
        <v>951.8470212177051</v>
      </c>
      <c r="U1625" t="n">
        <v>3754.084651682629</v>
      </c>
      <c r="V1625" t="n">
        <v>295.1295308754173</v>
      </c>
      <c r="W1625" t="n">
        <v>5</v>
      </c>
      <c r="X1625" t="n">
        <v>2530.253055234092</v>
      </c>
      <c r="Y1625" t="b">
        <v>0</v>
      </c>
      <c r="Z1625" t="n">
        <v>2530.253055234092</v>
      </c>
      <c r="AA1625" t="b">
        <v>0</v>
      </c>
      <c r="AB1625" t="n">
        <v>74.83000275745874</v>
      </c>
      <c r="AC1625" t="n">
        <v>29.41768143041001</v>
      </c>
      <c r="AD1625" t="b">
        <v>0</v>
      </c>
      <c r="AE1625" t="n">
        <v>0</v>
      </c>
      <c r="AF1625" t="n">
        <v>0</v>
      </c>
      <c r="AG1625" t="n">
        <v>0.9488159165528441</v>
      </c>
      <c r="AH1625" t="n">
        <v>52.08581427070985</v>
      </c>
      <c r="AI1625" t="n">
        <v>117.0129432134217</v>
      </c>
      <c r="AJ1625" t="n">
        <v>31.00462472982934</v>
      </c>
      <c r="AK1625" t="n">
        <v>5.98920024983309</v>
      </c>
      <c r="AL1625" t="n">
        <v>31.00462472982934</v>
      </c>
      <c r="AM1625" t="n">
        <v>1</v>
      </c>
      <c r="AN1625" t="n">
        <v>0</v>
      </c>
      <c r="AO1625" t="n">
        <v>33.12404616215048</v>
      </c>
      <c r="AP1625" t="n">
        <v>0</v>
      </c>
      <c r="AQ1625" t="n">
        <v>6.537261866639055</v>
      </c>
      <c r="AR1625" t="n">
        <v>1</v>
      </c>
      <c r="AS1625" t="n">
        <v>0</v>
      </c>
      <c r="AT1625" t="n">
        <v>0</v>
      </c>
      <c r="AU1625" t="n">
        <v>0</v>
      </c>
      <c r="AV1625" t="n">
        <v>6.529680880092365</v>
      </c>
      <c r="AW1625" t="n">
        <v>2.052820816376955</v>
      </c>
    </row>
    <row r="1626" spans="1:49">
      <c r="A1626" t="n">
        <v>-101.3706969</v>
      </c>
      <c r="B1626" t="n">
        <v>79.92879735</v>
      </c>
      <c r="C1626" t="n">
        <v>64.77715370999999</v>
      </c>
      <c r="D1626" t="n">
        <v>102.92797395</v>
      </c>
      <c r="E1626" t="n">
        <v>2472.4061875</v>
      </c>
      <c r="F1626" t="n">
        <v>1623</v>
      </c>
      <c r="G1626" t="n">
        <v>116.5</v>
      </c>
      <c r="H1626" t="n">
        <v>0.1151161481539802</v>
      </c>
      <c r="I1626" t="n">
        <v>2.118003103177513</v>
      </c>
      <c r="J1626" t="n">
        <v>0</v>
      </c>
      <c r="K1626" t="n">
        <v>0</v>
      </c>
      <c r="L1626" t="n">
        <v>0.2392275666666694</v>
      </c>
      <c r="M1626" t="n">
        <v>0</v>
      </c>
      <c r="N1626" t="n">
        <v>89.57362057317063</v>
      </c>
      <c r="O1626" t="n">
        <v>25.0554830828169</v>
      </c>
      <c r="P1626" t="b">
        <v>1</v>
      </c>
      <c r="Q1626" t="n">
        <v>0</v>
      </c>
      <c r="R1626" t="b">
        <v>0</v>
      </c>
      <c r="S1626" t="n">
        <v>25.0554830828169</v>
      </c>
      <c r="T1626" t="n">
        <v>956.7746158055447</v>
      </c>
      <c r="U1626" t="n">
        <v>3773.519084737068</v>
      </c>
      <c r="V1626" t="n">
        <v>250.0716836532042</v>
      </c>
      <c r="W1626" t="n">
        <v>5</v>
      </c>
      <c r="X1626" t="n">
        <v>2543.351863112784</v>
      </c>
      <c r="Y1626" t="b">
        <v>0</v>
      </c>
      <c r="Z1626" t="n">
        <v>2543.351863112784</v>
      </c>
      <c r="AA1626" t="b">
        <v>0</v>
      </c>
      <c r="AB1626" t="n">
        <v>63.40559930355077</v>
      </c>
      <c r="AC1626" t="n">
        <v>25.0554830828169</v>
      </c>
      <c r="AD1626" t="b">
        <v>0</v>
      </c>
      <c r="AE1626" t="n">
        <v>0</v>
      </c>
      <c r="AF1626" t="n">
        <v>0</v>
      </c>
      <c r="AG1626" t="n">
        <v>0.945406828703814</v>
      </c>
      <c r="AH1626" t="n">
        <v>52.13731616462135</v>
      </c>
      <c r="AI1626" t="n">
        <v>99.5059339693175</v>
      </c>
      <c r="AJ1626" t="n">
        <v>26.50232928523358</v>
      </c>
      <c r="AK1626" t="n">
        <v>5.432344498173933</v>
      </c>
      <c r="AL1626" t="n">
        <v>26.50232928523358</v>
      </c>
      <c r="AM1626" t="n">
        <v>1</v>
      </c>
      <c r="AN1626" t="n">
        <v>0</v>
      </c>
      <c r="AO1626" t="n">
        <v>28.62171696563468</v>
      </c>
      <c r="AP1626" t="n">
        <v>0</v>
      </c>
      <c r="AQ1626" t="n">
        <v>5.716805091760942</v>
      </c>
      <c r="AR1626" t="n">
        <v>1</v>
      </c>
      <c r="AS1626" t="n">
        <v>0</v>
      </c>
      <c r="AT1626" t="n">
        <v>0</v>
      </c>
      <c r="AU1626" t="n">
        <v>0</v>
      </c>
      <c r="AV1626" t="n">
        <v>5.711635878198004</v>
      </c>
      <c r="AW1626" t="n">
        <v>1.795641355472257</v>
      </c>
    </row>
    <row r="1627" spans="1:49">
      <c r="A1627" t="n">
        <v>-101.3706969</v>
      </c>
      <c r="B1627" t="n">
        <v>79.92879735</v>
      </c>
      <c r="C1627" t="n">
        <v>64.92937573500001</v>
      </c>
      <c r="D1627" t="n">
        <v>103.16984785</v>
      </c>
      <c r="E1627" t="n">
        <v>2498.3743185</v>
      </c>
      <c r="F1627" t="n">
        <v>1624</v>
      </c>
      <c r="G1627" t="n">
        <v>116.7</v>
      </c>
      <c r="H1627" t="n">
        <v>0.006473947938808067</v>
      </c>
      <c r="I1627" t="n">
        <v>2.118003103177513</v>
      </c>
      <c r="J1627" t="n">
        <v>0</v>
      </c>
      <c r="K1627" t="n">
        <v>0</v>
      </c>
      <c r="L1627" t="n">
        <v>0.2314986660416635</v>
      </c>
      <c r="M1627" t="n">
        <v>0</v>
      </c>
      <c r="N1627" t="n">
        <v>89.60137362780604</v>
      </c>
      <c r="O1627" t="n">
        <v>19.15972539505081</v>
      </c>
      <c r="P1627" t="b">
        <v>1</v>
      </c>
      <c r="Q1627" t="n">
        <v>0</v>
      </c>
      <c r="R1627" t="b">
        <v>0</v>
      </c>
      <c r="S1627" t="n">
        <v>19.15972539505081</v>
      </c>
      <c r="T1627" t="n">
        <v>958.4171473348247</v>
      </c>
      <c r="U1627" t="n">
        <v>3779.997229088548</v>
      </c>
      <c r="V1627" t="n">
        <v>190.9000697693289</v>
      </c>
      <c r="W1627" t="n">
        <v>5</v>
      </c>
      <c r="X1627" t="n">
        <v>2547.718132405682</v>
      </c>
      <c r="Y1627" t="b">
        <v>0</v>
      </c>
      <c r="Z1627" t="n">
        <v>2547.718132405682</v>
      </c>
      <c r="AA1627" t="b">
        <v>0</v>
      </c>
      <c r="AB1627" t="n">
        <v>48.40265460682782</v>
      </c>
      <c r="AC1627" t="n">
        <v>19.15972539505081</v>
      </c>
      <c r="AD1627" t="b">
        <v>0</v>
      </c>
      <c r="AE1627" t="n">
        <v>0</v>
      </c>
      <c r="AF1627" t="n">
        <v>0</v>
      </c>
      <c r="AG1627" t="n">
        <v>0.9386099203523633</v>
      </c>
      <c r="AH1627" t="n">
        <v>52.18410270495627</v>
      </c>
      <c r="AI1627" t="n">
        <v>76.51104686770172</v>
      </c>
      <c r="AJ1627" t="n">
        <v>20.41287331361047</v>
      </c>
      <c r="AK1627" t="n">
        <v>4.697019261132269</v>
      </c>
      <c r="AL1627" t="n">
        <v>20.41287331361047</v>
      </c>
      <c r="AM1627" t="n">
        <v>1</v>
      </c>
      <c r="AN1627" t="n">
        <v>0</v>
      </c>
      <c r="AO1627" t="n">
        <v>22.53199891322102</v>
      </c>
      <c r="AP1627" t="n">
        <v>0</v>
      </c>
      <c r="AQ1627" t="n">
        <v>4.636907465501455</v>
      </c>
      <c r="AR1627" t="n">
        <v>1</v>
      </c>
      <c r="AS1627" t="n">
        <v>0</v>
      </c>
      <c r="AT1627" t="n">
        <v>0</v>
      </c>
      <c r="AU1627" t="n">
        <v>0</v>
      </c>
      <c r="AV1627" t="n">
        <v>4.635631490198307</v>
      </c>
      <c r="AW1627" t="n">
        <v>1.457363842870832</v>
      </c>
    </row>
    <row r="1628" spans="1:49">
      <c r="A1628" t="n">
        <v>-101.3706969</v>
      </c>
      <c r="B1628" t="n">
        <v>79.92879735</v>
      </c>
      <c r="C1628" t="n">
        <v>65.063898435</v>
      </c>
      <c r="D1628" t="n">
        <v>103.38359835</v>
      </c>
      <c r="E1628" t="n">
        <v>2520.803712</v>
      </c>
      <c r="F1628" t="n">
        <v>1625</v>
      </c>
      <c r="G1628" t="n">
        <v>116.6</v>
      </c>
      <c r="H1628" t="n">
        <v>-0.0576786065758732</v>
      </c>
      <c r="I1628" t="n">
        <v>2.118003103177513</v>
      </c>
      <c r="J1628" t="n">
        <v>0</v>
      </c>
      <c r="K1628" t="n">
        <v>0</v>
      </c>
      <c r="L1628" t="n">
        <v>0.2078702168749996</v>
      </c>
      <c r="M1628" t="n">
        <v>0</v>
      </c>
      <c r="N1628" t="n">
        <v>89.62912668244145</v>
      </c>
      <c r="O1628" t="n">
        <v>15.58876664888161</v>
      </c>
      <c r="P1628" t="b">
        <v>1</v>
      </c>
      <c r="Q1628" t="n">
        <v>0</v>
      </c>
      <c r="R1628" t="b">
        <v>0</v>
      </c>
      <c r="S1628" t="n">
        <v>15.58876664888161</v>
      </c>
      <c r="T1628" t="n">
        <v>957.5958815701847</v>
      </c>
      <c r="U1628" t="n">
        <v>3776.758156912808</v>
      </c>
      <c r="V1628" t="n">
        <v>155.4536302813295</v>
      </c>
      <c r="W1628" t="n">
        <v>5</v>
      </c>
      <c r="X1628" t="n">
        <v>2545.534997759233</v>
      </c>
      <c r="Y1628" t="b">
        <v>0</v>
      </c>
      <c r="Z1628" t="n">
        <v>2545.534997759233</v>
      </c>
      <c r="AA1628" t="b">
        <v>0</v>
      </c>
      <c r="AB1628" t="n">
        <v>39.41522065956631</v>
      </c>
      <c r="AC1628" t="n">
        <v>15.58876664888161</v>
      </c>
      <c r="AD1628" t="b">
        <v>0</v>
      </c>
      <c r="AE1628" t="n">
        <v>0</v>
      </c>
      <c r="AF1628" t="n">
        <v>0</v>
      </c>
      <c r="AG1628" t="n">
        <v>0.9321839914317588</v>
      </c>
      <c r="AH1628" t="n">
        <v>52.22433430504721</v>
      </c>
      <c r="AI1628" t="n">
        <v>62.73391992594469</v>
      </c>
      <c r="AJ1628" t="n">
        <v>16.72284312127967</v>
      </c>
      <c r="AK1628" t="n">
        <v>4.25436405121723</v>
      </c>
      <c r="AL1628" t="n">
        <v>16.72284312127967</v>
      </c>
      <c r="AM1628" t="n">
        <v>1</v>
      </c>
      <c r="AN1628" t="n">
        <v>0</v>
      </c>
      <c r="AO1628" t="n">
        <v>18.84164582088982</v>
      </c>
      <c r="AP1628" t="n">
        <v>0</v>
      </c>
      <c r="AQ1628" t="n">
        <v>3.998846664338182</v>
      </c>
      <c r="AR1628" t="n">
        <v>1</v>
      </c>
      <c r="AS1628" t="n">
        <v>0</v>
      </c>
      <c r="AT1628" t="n">
        <v>0</v>
      </c>
      <c r="AU1628" t="n">
        <v>0</v>
      </c>
      <c r="AV1628" t="n">
        <v>4.000009727410816</v>
      </c>
      <c r="AW1628" t="n">
        <v>1.257535151399785</v>
      </c>
    </row>
    <row r="1629" spans="1:49">
      <c r="A1629" t="n">
        <v>-101.3706969</v>
      </c>
      <c r="B1629" t="n">
        <v>79.92879735</v>
      </c>
      <c r="C1629" t="n">
        <v>65.178374695</v>
      </c>
      <c r="D1629" t="n">
        <v>103.56549595</v>
      </c>
      <c r="E1629" t="n">
        <v>2539.2218755</v>
      </c>
      <c r="F1629" t="n">
        <v>1626</v>
      </c>
      <c r="G1629" t="n">
        <v>116.2</v>
      </c>
      <c r="H1629" t="n">
        <v>-0.1924261883019938</v>
      </c>
      <c r="I1629" t="n">
        <v>2.118003103177513</v>
      </c>
      <c r="J1629" t="n">
        <v>0</v>
      </c>
      <c r="K1629" t="n">
        <v>0</v>
      </c>
      <c r="L1629" t="n">
        <v>0.1680328541666697</v>
      </c>
      <c r="M1629" t="n">
        <v>0</v>
      </c>
      <c r="N1629" t="n">
        <v>89.65687973707686</v>
      </c>
      <c r="O1629" t="n">
        <v>8.050999862890139</v>
      </c>
      <c r="P1629" t="b">
        <v>1</v>
      </c>
      <c r="Q1629" t="n">
        <v>0</v>
      </c>
      <c r="R1629" t="b">
        <v>0</v>
      </c>
      <c r="S1629" t="n">
        <v>8.050999862890139</v>
      </c>
      <c r="T1629" t="n">
        <v>954.3108185116249</v>
      </c>
      <c r="U1629" t="n">
        <v>3763.801868209849</v>
      </c>
      <c r="V1629" t="n">
        <v>80.56220678769526</v>
      </c>
      <c r="W1629" t="n">
        <v>5</v>
      </c>
      <c r="X1629" t="n">
        <v>2536.802459173438</v>
      </c>
      <c r="Y1629" t="b">
        <v>0</v>
      </c>
      <c r="Z1629" t="n">
        <v>2536.802459173438</v>
      </c>
      <c r="AA1629" t="b">
        <v>0</v>
      </c>
      <c r="AB1629" t="n">
        <v>20.42652301919251</v>
      </c>
      <c r="AC1629" t="n">
        <v>8.050999862890139</v>
      </c>
      <c r="AD1629" t="b">
        <v>0</v>
      </c>
      <c r="AE1629" t="n">
        <v>0</v>
      </c>
      <c r="AF1629" t="n">
        <v>0</v>
      </c>
      <c r="AG1629" t="n">
        <v>0.901282359884819</v>
      </c>
      <c r="AH1629" t="n">
        <v>52.26049392103183</v>
      </c>
      <c r="AI1629" t="n">
        <v>33.62588165925729</v>
      </c>
      <c r="AJ1629" t="n">
        <v>8.932827514696983</v>
      </c>
      <c r="AK1629" t="n">
        <v>3.319467684194226</v>
      </c>
      <c r="AL1629" t="n">
        <v>8.932827514696983</v>
      </c>
      <c r="AM1629" t="n">
        <v>1</v>
      </c>
      <c r="AN1629" t="n">
        <v>0</v>
      </c>
      <c r="AO1629" t="n">
        <v>11.05130620879211</v>
      </c>
      <c r="AP1629" t="n">
        <v>0</v>
      </c>
      <c r="AQ1629" t="n">
        <v>2.67735103775105</v>
      </c>
      <c r="AR1629" t="n">
        <v>1</v>
      </c>
      <c r="AS1629" t="n">
        <v>0</v>
      </c>
      <c r="AT1629" t="n">
        <v>0</v>
      </c>
      <c r="AU1629" t="n">
        <v>0</v>
      </c>
      <c r="AV1629" t="n">
        <v>2.684405986073687</v>
      </c>
      <c r="AW1629" t="n">
        <v>0.8439316697114025</v>
      </c>
    </row>
    <row r="1630" spans="1:49">
      <c r="A1630" t="n">
        <v>-101.3706969</v>
      </c>
      <c r="B1630" t="n">
        <v>79.92879735</v>
      </c>
      <c r="C1630" t="n">
        <v>65.26543791</v>
      </c>
      <c r="D1630" t="n">
        <v>103.70383545</v>
      </c>
      <c r="E1630" t="n">
        <v>2552.3063875</v>
      </c>
      <c r="F1630" t="n">
        <v>1627</v>
      </c>
      <c r="G1630" t="n">
        <v>115.2</v>
      </c>
      <c r="H1630" t="n">
        <v>-0.3392833068828232</v>
      </c>
      <c r="I1630" t="n">
        <v>2.118003103177513</v>
      </c>
      <c r="J1630" t="n">
        <v>0</v>
      </c>
      <c r="K1630" t="n">
        <v>0</v>
      </c>
      <c r="L1630" t="n">
        <v>0.1104380512500058</v>
      </c>
      <c r="M1630" t="n">
        <v>0</v>
      </c>
      <c r="N1630" t="n">
        <v>89.68463279171227</v>
      </c>
      <c r="O1630" t="n">
        <v>-0.2330544911154555</v>
      </c>
      <c r="P1630" t="b">
        <v>1</v>
      </c>
      <c r="Q1630" t="n">
        <v>0</v>
      </c>
      <c r="R1630" t="b">
        <v>0</v>
      </c>
      <c r="S1630" t="n">
        <v>-0.2330544911154555</v>
      </c>
      <c r="T1630" t="n">
        <v>946.0981608652254</v>
      </c>
      <c r="U1630" t="n">
        <v>3731.411146452449</v>
      </c>
      <c r="V1630" t="n">
        <v>-2.352299738340245</v>
      </c>
      <c r="W1630" t="n">
        <v>5</v>
      </c>
      <c r="X1630" t="n">
        <v>2514.971112708951</v>
      </c>
      <c r="Y1630" t="b">
        <v>0</v>
      </c>
      <c r="Z1630" t="n">
        <v>2514.971112708951</v>
      </c>
      <c r="AA1630" t="b">
        <v>0</v>
      </c>
      <c r="AB1630" t="n">
        <v>-0.5964248829463096</v>
      </c>
      <c r="AC1630" t="n">
        <v>-0.2330544911154555</v>
      </c>
      <c r="AD1630" t="b">
        <v>0</v>
      </c>
      <c r="AE1630" t="n">
        <v>0</v>
      </c>
      <c r="AF1630" t="n">
        <v>0</v>
      </c>
      <c r="AG1630" t="n">
        <v>0</v>
      </c>
      <c r="AH1630" t="n">
        <v>52.2876786127664</v>
      </c>
      <c r="AI1630" t="n">
        <v>3.202105204119167</v>
      </c>
      <c r="AJ1630" t="n">
        <v>0.8433293506069764</v>
      </c>
      <c r="AK1630" t="n">
        <v>3.798530087065477</v>
      </c>
      <c r="AL1630" t="n">
        <v>0.8433293506069764</v>
      </c>
      <c r="AM1630" t="n">
        <v>1</v>
      </c>
      <c r="AN1630" t="n">
        <v>0</v>
      </c>
      <c r="AO1630" t="n">
        <v>2.961505919531259</v>
      </c>
      <c r="AP1630" t="n">
        <v>0</v>
      </c>
      <c r="AQ1630" t="n">
        <v>1.342287204925085</v>
      </c>
      <c r="AR1630" t="n">
        <v>1</v>
      </c>
      <c r="AS1630" t="n">
        <v>0</v>
      </c>
      <c r="AT1630" t="n">
        <v>0</v>
      </c>
      <c r="AU1630" t="n">
        <v>0</v>
      </c>
      <c r="AV1630" t="n">
        <v>1.355823385813145</v>
      </c>
      <c r="AW1630" t="n">
        <v>0.4262478551154764</v>
      </c>
    </row>
    <row r="1631" spans="1:49">
      <c r="A1631" t="n">
        <v>-101.3706969</v>
      </c>
      <c r="B1631" t="n">
        <v>79.92879735</v>
      </c>
      <c r="C1631" t="n">
        <v>65.31481017</v>
      </c>
      <c r="D1631" t="n">
        <v>103.78228575</v>
      </c>
      <c r="E1631" t="n">
        <v>2558.247439</v>
      </c>
      <c r="F1631" t="n">
        <v>1628</v>
      </c>
      <c r="G1631" t="n">
        <v>113.8</v>
      </c>
      <c r="H1631" t="n">
        <v>-0.4504405841667136</v>
      </c>
      <c r="I1631" t="n">
        <v>2.118003103177513</v>
      </c>
      <c r="J1631" t="n">
        <v>0</v>
      </c>
      <c r="K1631" t="n">
        <v>0</v>
      </c>
      <c r="L1631" t="n">
        <v>0.04053813250000138</v>
      </c>
      <c r="M1631" t="n">
        <v>0</v>
      </c>
      <c r="N1631" t="n">
        <v>89.71238584634769</v>
      </c>
      <c r="O1631" t="n">
        <v>-6.514230974803703</v>
      </c>
      <c r="P1631" t="b">
        <v>1</v>
      </c>
      <c r="Q1631" t="n">
        <v>0</v>
      </c>
      <c r="R1631" t="b">
        <v>0</v>
      </c>
      <c r="S1631" t="n">
        <v>-6.514230974803703</v>
      </c>
      <c r="T1631" t="n">
        <v>934.6004401602661</v>
      </c>
      <c r="U1631" t="n">
        <v>3686.06413599209</v>
      </c>
      <c r="V1631" t="n">
        <v>-66.55927060581475</v>
      </c>
      <c r="W1631" t="n">
        <v>5</v>
      </c>
      <c r="X1631" t="n">
        <v>2484.407227658668</v>
      </c>
      <c r="Y1631" t="b">
        <v>0</v>
      </c>
      <c r="Z1631" t="n">
        <v>2484.407227658668</v>
      </c>
      <c r="AA1631" t="b">
        <v>0</v>
      </c>
      <c r="AB1631" t="n">
        <v>-16.87608281080496</v>
      </c>
      <c r="AC1631" t="n">
        <v>-6.514230974803703</v>
      </c>
      <c r="AD1631" t="b">
        <v>0</v>
      </c>
      <c r="AE1631" t="n">
        <v>0</v>
      </c>
      <c r="AF1631" t="n">
        <v>0</v>
      </c>
      <c r="AG1631" t="n">
        <v>0.8070801905507941</v>
      </c>
      <c r="AH1631" t="n">
        <v>52.2876786127664</v>
      </c>
      <c r="AI1631" t="n">
        <v>-20.20823758263419</v>
      </c>
      <c r="AJ1631" t="n">
        <v>-5.257506776436458</v>
      </c>
      <c r="AK1631" t="n">
        <v>-3.332154771829234</v>
      </c>
      <c r="AL1631" t="n">
        <v>-5.257506776436458</v>
      </c>
      <c r="AM1631" t="n">
        <v>1</v>
      </c>
      <c r="AN1631" t="n">
        <v>0</v>
      </c>
      <c r="AO1631" t="n">
        <v>-3.13949500590466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</row>
    <row r="1632" spans="1:49">
      <c r="A1632" t="n">
        <v>-101.3706969</v>
      </c>
      <c r="B1632" t="n">
        <v>79.92879735</v>
      </c>
      <c r="C1632" t="n">
        <v>65.32331812999999</v>
      </c>
      <c r="D1632" t="n">
        <v>103.7958045</v>
      </c>
      <c r="E1632" t="n">
        <v>2556.5591775</v>
      </c>
      <c r="F1632" t="n">
        <v>1629</v>
      </c>
      <c r="G1632" t="n">
        <v>112</v>
      </c>
      <c r="H1632" t="n">
        <v>-0.5256210231169938</v>
      </c>
      <c r="I1632" t="n">
        <v>2.118003103177513</v>
      </c>
      <c r="J1632" t="n">
        <v>0</v>
      </c>
      <c r="K1632" t="n">
        <v>0</v>
      </c>
      <c r="L1632" t="n">
        <v>-0.03648073895833209</v>
      </c>
      <c r="M1632" t="n">
        <v>0</v>
      </c>
      <c r="N1632" t="n">
        <v>89.7401389009831</v>
      </c>
      <c r="O1632" t="n">
        <v>-10.77609396227252</v>
      </c>
      <c r="P1632" t="b">
        <v>1</v>
      </c>
      <c r="Q1632" t="n">
        <v>0</v>
      </c>
      <c r="R1632" t="b">
        <v>0</v>
      </c>
      <c r="S1632" t="n">
        <v>-10.77609396227252</v>
      </c>
      <c r="T1632" t="n">
        <v>919.8176563967469</v>
      </c>
      <c r="U1632" t="n">
        <v>3627.76083682877</v>
      </c>
      <c r="V1632" t="n">
        <v>-111.8744748630028</v>
      </c>
      <c r="W1632" t="n">
        <v>5</v>
      </c>
      <c r="X1632" t="n">
        <v>2445.110804022591</v>
      </c>
      <c r="Y1632" t="b">
        <v>0</v>
      </c>
      <c r="Z1632" t="n">
        <v>2445.110804022591</v>
      </c>
      <c r="AA1632" t="b">
        <v>0</v>
      </c>
      <c r="AB1632" t="n">
        <v>-28.36573906262748</v>
      </c>
      <c r="AC1632" t="n">
        <v>-10.77609396227252</v>
      </c>
      <c r="AD1632" t="b">
        <v>0</v>
      </c>
      <c r="AE1632" t="n">
        <v>0</v>
      </c>
      <c r="AF1632" t="n">
        <v>0</v>
      </c>
      <c r="AG1632" t="n">
        <v>0.8731739528047798</v>
      </c>
      <c r="AH1632" t="n">
        <v>52.3306638973262</v>
      </c>
      <c r="AI1632" t="n">
        <v>-36.74810756905547</v>
      </c>
      <c r="AJ1632" t="n">
        <v>-9.409404560833218</v>
      </c>
      <c r="AK1632" t="n">
        <v>-8.382368506427987</v>
      </c>
      <c r="AL1632" t="n">
        <v>-9.409404560833218</v>
      </c>
      <c r="AM1632" t="n">
        <v>1</v>
      </c>
      <c r="AN1632" t="n">
        <v>2.175696287730563</v>
      </c>
      <c r="AO1632" t="n">
        <v>-5.11564361901131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</row>
    <row r="1633" spans="1:49">
      <c r="A1633" t="n">
        <v>-101.3706969</v>
      </c>
      <c r="B1633" t="n">
        <v>79.92879735</v>
      </c>
      <c r="C1633" t="n">
        <v>65.28931645</v>
      </c>
      <c r="D1633" t="n">
        <v>103.7417774</v>
      </c>
      <c r="E1633" t="n">
        <v>2546.91436</v>
      </c>
      <c r="F1633" t="n">
        <v>1630</v>
      </c>
      <c r="G1633" t="n">
        <v>110.1</v>
      </c>
      <c r="H1633" t="n">
        <v>-0.5304086566986435</v>
      </c>
      <c r="I1633" t="n">
        <v>2.118003103177513</v>
      </c>
      <c r="J1633" t="n">
        <v>0</v>
      </c>
      <c r="K1633" t="n">
        <v>0</v>
      </c>
      <c r="L1633" t="n">
        <v>-0.1147671189583314</v>
      </c>
      <c r="M1633" t="n">
        <v>0</v>
      </c>
      <c r="N1633" t="n">
        <v>89.76789195561851</v>
      </c>
      <c r="O1633" t="n">
        <v>-11.24029058882746</v>
      </c>
      <c r="P1633" t="b">
        <v>1</v>
      </c>
      <c r="Q1633" t="n">
        <v>0</v>
      </c>
      <c r="R1633" t="b">
        <v>0</v>
      </c>
      <c r="S1633" t="n">
        <v>-11.24029058882746</v>
      </c>
      <c r="T1633" t="n">
        <v>904.2136068685878</v>
      </c>
      <c r="U1633" t="n">
        <v>3566.218465489711</v>
      </c>
      <c r="V1633" t="n">
        <v>-118.7074245783515</v>
      </c>
      <c r="W1633" t="n">
        <v>5</v>
      </c>
      <c r="X1633" t="n">
        <v>2403.631245740065</v>
      </c>
      <c r="Y1633" t="b">
        <v>0</v>
      </c>
      <c r="Z1633" t="n">
        <v>2403.631245740065</v>
      </c>
      <c r="AA1633" t="b">
        <v>0</v>
      </c>
      <c r="AB1633" t="n">
        <v>-30.09823138396335</v>
      </c>
      <c r="AC1633" t="n">
        <v>-11.24029058882746</v>
      </c>
      <c r="AD1633" t="b">
        <v>0</v>
      </c>
      <c r="AE1633" t="n">
        <v>0</v>
      </c>
      <c r="AF1633" t="n">
        <v>0</v>
      </c>
      <c r="AG1633" t="n">
        <v>0.8795172578146572</v>
      </c>
      <c r="AH1633" t="n">
        <v>52.37741045707419</v>
      </c>
      <c r="AI1633" t="n">
        <v>-39.27583669420549</v>
      </c>
      <c r="AJ1633" t="n">
        <v>-9.886029555725424</v>
      </c>
      <c r="AK1633" t="n">
        <v>-9.177605310242139</v>
      </c>
      <c r="AL1633" t="n">
        <v>-9.886029555725424</v>
      </c>
      <c r="AM1633" t="n">
        <v>1</v>
      </c>
      <c r="AN1633" t="n">
        <v>2.678664986821187</v>
      </c>
      <c r="AO1633" t="n">
        <v>-5.088941481102969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</row>
    <row r="1634" spans="1:49">
      <c r="A1634" t="n">
        <v>-101.3706969</v>
      </c>
      <c r="B1634" t="n">
        <v>79.92879735</v>
      </c>
      <c r="C1634" t="n">
        <v>65.20485578500001</v>
      </c>
      <c r="D1634" t="n">
        <v>103.60757325</v>
      </c>
      <c r="E1634" t="n">
        <v>2526.9553845</v>
      </c>
      <c r="F1634" t="n">
        <v>1631</v>
      </c>
      <c r="G1634" t="n">
        <v>108.3</v>
      </c>
      <c r="H1634" t="n">
        <v>-0.4360776834217539</v>
      </c>
      <c r="I1634" t="n">
        <v>2.118003103177513</v>
      </c>
      <c r="J1634" t="n">
        <v>0</v>
      </c>
      <c r="K1634" t="n">
        <v>0</v>
      </c>
      <c r="L1634" t="n">
        <v>-0.1825341881250015</v>
      </c>
      <c r="M1634" t="n">
        <v>0</v>
      </c>
      <c r="N1634" t="n">
        <v>89.79564501025392</v>
      </c>
      <c r="O1634" t="n">
        <v>-6.59879860126023</v>
      </c>
      <c r="P1634" t="b">
        <v>1</v>
      </c>
      <c r="Q1634" t="n">
        <v>0</v>
      </c>
      <c r="R1634" t="b">
        <v>0</v>
      </c>
      <c r="S1634" t="n">
        <v>-6.59879860126023</v>
      </c>
      <c r="T1634" t="n">
        <v>889.4308231050686</v>
      </c>
      <c r="U1634" t="n">
        <v>3507.915166326391</v>
      </c>
      <c r="V1634" t="n">
        <v>-70.84742659527012</v>
      </c>
      <c r="W1634" t="n">
        <v>5</v>
      </c>
      <c r="X1634" t="n">
        <v>2364.334822103987</v>
      </c>
      <c r="Y1634" t="b">
        <v>0</v>
      </c>
      <c r="Z1634" t="n">
        <v>2364.334822103987</v>
      </c>
      <c r="AA1634" t="b">
        <v>0</v>
      </c>
      <c r="AB1634" t="n">
        <v>-17.96334345721859</v>
      </c>
      <c r="AC1634" t="n">
        <v>-6.59879860126023</v>
      </c>
      <c r="AD1634" t="b">
        <v>0</v>
      </c>
      <c r="AE1634" t="n">
        <v>0</v>
      </c>
      <c r="AF1634" t="n">
        <v>0</v>
      </c>
      <c r="AG1634" t="n">
        <v>0.8210718296118884</v>
      </c>
      <c r="AH1634" t="n">
        <v>52.42373191404285</v>
      </c>
      <c r="AI1634" t="n">
        <v>-21.88307904801961</v>
      </c>
      <c r="AJ1634" t="n">
        <v>-5.418087640777108</v>
      </c>
      <c r="AK1634" t="n">
        <v>-3.919735590801015</v>
      </c>
      <c r="AL1634" t="n">
        <v>-5.418087640777108</v>
      </c>
      <c r="AM1634" t="n">
        <v>1</v>
      </c>
      <c r="AN1634" t="n">
        <v>0</v>
      </c>
      <c r="AO1634" t="n">
        <v>-3.298849119052521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</row>
    <row r="1635" spans="1:49">
      <c r="A1635" t="n">
        <v>-101.3706969</v>
      </c>
      <c r="B1635" t="n">
        <v>79.92879735</v>
      </c>
      <c r="C1635" t="n">
        <v>65.07450910999999</v>
      </c>
      <c r="D1635" t="n">
        <v>103.40045825</v>
      </c>
      <c r="E1635" t="n">
        <v>2496.1407875</v>
      </c>
      <c r="F1635" t="n">
        <v>1632</v>
      </c>
      <c r="G1635" t="n">
        <v>107</v>
      </c>
      <c r="H1635" t="n">
        <v>-0.3086139429476784</v>
      </c>
      <c r="I1635" t="n">
        <v>2.118003103177513</v>
      </c>
      <c r="J1635" t="n">
        <v>0</v>
      </c>
      <c r="K1635" t="n">
        <v>0</v>
      </c>
      <c r="L1635" t="n">
        <v>-0.230424820624999</v>
      </c>
      <c r="M1635" t="n">
        <v>0</v>
      </c>
      <c r="N1635" t="n">
        <v>89.82339806488933</v>
      </c>
      <c r="O1635" t="n">
        <v>-0.3379874697874989</v>
      </c>
      <c r="P1635" t="b">
        <v>1</v>
      </c>
      <c r="Q1635" t="n">
        <v>0</v>
      </c>
      <c r="R1635" t="b">
        <v>0</v>
      </c>
      <c r="S1635" t="n">
        <v>-0.3379874697874989</v>
      </c>
      <c r="T1635" t="n">
        <v>878.7543681647493</v>
      </c>
      <c r="U1635" t="n">
        <v>3465.807228041771</v>
      </c>
      <c r="V1635" t="n">
        <v>-3.672860936018794</v>
      </c>
      <c r="W1635" t="n">
        <v>5</v>
      </c>
      <c r="X1635" t="n">
        <v>2335.954071700154</v>
      </c>
      <c r="Y1635" t="b">
        <v>0</v>
      </c>
      <c r="Z1635" t="n">
        <v>2335.954071700154</v>
      </c>
      <c r="AA1635" t="b">
        <v>0</v>
      </c>
      <c r="AB1635" t="n">
        <v>-0.9312527728242379</v>
      </c>
      <c r="AC1635" t="n">
        <v>-0.3379874697874989</v>
      </c>
      <c r="AD1635" t="b">
        <v>0</v>
      </c>
      <c r="AE1635" t="n">
        <v>0</v>
      </c>
      <c r="AF1635" t="n">
        <v>0</v>
      </c>
      <c r="AG1635" t="n">
        <v>0</v>
      </c>
      <c r="AH1635" t="n">
        <v>52.46411722426857</v>
      </c>
      <c r="AI1635" t="n">
        <v>2.554379183849431</v>
      </c>
      <c r="AJ1635" t="n">
        <v>0.6248536111268129</v>
      </c>
      <c r="AK1635" t="n">
        <v>3.485631956673669</v>
      </c>
      <c r="AL1635" t="n">
        <v>0.6248536111268129</v>
      </c>
      <c r="AM1635" t="n">
        <v>1</v>
      </c>
      <c r="AN1635" t="n">
        <v>0</v>
      </c>
      <c r="AO1635" t="n">
        <v>2.745208426700668</v>
      </c>
      <c r="AP1635" t="n">
        <v>0</v>
      </c>
      <c r="AQ1635" t="n">
        <v>1.283025457217654</v>
      </c>
      <c r="AR1635" t="n">
        <v>1</v>
      </c>
      <c r="AS1635" t="n">
        <v>0</v>
      </c>
      <c r="AT1635" t="n">
        <v>0</v>
      </c>
      <c r="AU1635" t="n">
        <v>0</v>
      </c>
      <c r="AV1635" t="n">
        <v>1.297048341707844</v>
      </c>
      <c r="AW1635" t="n">
        <v>0.4077699790540771</v>
      </c>
    </row>
    <row r="1636" spans="1:49">
      <c r="A1636" t="n">
        <v>-101.3706969</v>
      </c>
      <c r="B1636" t="n">
        <v>79.92879735</v>
      </c>
      <c r="C1636" t="n">
        <v>64.9062735</v>
      </c>
      <c r="D1636" t="n">
        <v>103.13313945</v>
      </c>
      <c r="E1636" t="n">
        <v>2456.903025</v>
      </c>
      <c r="F1636" t="n">
        <v>1633</v>
      </c>
      <c r="G1636" t="n">
        <v>106.1</v>
      </c>
      <c r="H1636" t="n">
        <v>-0.1627998781208824</v>
      </c>
      <c r="I1636" t="n">
        <v>2.118003103177513</v>
      </c>
      <c r="J1636" t="n">
        <v>0</v>
      </c>
      <c r="K1636" t="n">
        <v>0</v>
      </c>
      <c r="L1636" t="n">
        <v>-0.2550821120833331</v>
      </c>
      <c r="M1636" t="n">
        <v>0</v>
      </c>
      <c r="N1636" t="n">
        <v>89.85115111952474</v>
      </c>
      <c r="O1636" t="n">
        <v>6.793724987840488</v>
      </c>
      <c r="P1636" t="b">
        <v>1</v>
      </c>
      <c r="Q1636" t="n">
        <v>0</v>
      </c>
      <c r="R1636" t="b">
        <v>0</v>
      </c>
      <c r="S1636" t="n">
        <v>6.793724987840488</v>
      </c>
      <c r="T1636" t="n">
        <v>871.3629762829896</v>
      </c>
      <c r="U1636" t="n">
        <v>3436.655578460111</v>
      </c>
      <c r="V1636" t="n">
        <v>74.45266392433351</v>
      </c>
      <c r="W1636" t="n">
        <v>5</v>
      </c>
      <c r="X1636" t="n">
        <v>2316.305859882115</v>
      </c>
      <c r="Y1636" t="b">
        <v>0</v>
      </c>
      <c r="Z1636" t="n">
        <v>2316.305859882115</v>
      </c>
      <c r="AA1636" t="b">
        <v>0</v>
      </c>
      <c r="AB1636" t="n">
        <v>18.87745028507442</v>
      </c>
      <c r="AC1636" t="n">
        <v>6.793724987840488</v>
      </c>
      <c r="AD1636" t="b">
        <v>0</v>
      </c>
      <c r="AE1636" t="n">
        <v>0</v>
      </c>
      <c r="AF1636" t="n">
        <v>0</v>
      </c>
      <c r="AG1636" t="n">
        <v>0.8990462100184649</v>
      </c>
      <c r="AH1636" t="n">
        <v>52.46411722426857</v>
      </c>
      <c r="AI1636" t="n">
        <v>31.15311111293857</v>
      </c>
      <c r="AJ1636" t="n">
        <v>7.556591543499145</v>
      </c>
      <c r="AK1636" t="n">
        <v>3.14502463656703</v>
      </c>
      <c r="AL1636" t="n">
        <v>7.556591543499145</v>
      </c>
      <c r="AM1636" t="n">
        <v>1</v>
      </c>
      <c r="AN1636" t="n">
        <v>0</v>
      </c>
      <c r="AO1636" t="n">
        <v>9.677792069461388</v>
      </c>
      <c r="AP1636" t="n">
        <v>0</v>
      </c>
      <c r="AQ1636" t="n">
        <v>2.418688007308714</v>
      </c>
      <c r="AR1636" t="n">
        <v>1</v>
      </c>
      <c r="AS1636" t="n">
        <v>0</v>
      </c>
      <c r="AT1636" t="n">
        <v>0</v>
      </c>
      <c r="AU1636" t="n">
        <v>0</v>
      </c>
      <c r="AV1636" t="n">
        <v>2.427562578080123</v>
      </c>
      <c r="AW1636" t="n">
        <v>0.7631844625874108</v>
      </c>
    </row>
    <row r="1637" spans="1:49">
      <c r="A1637" t="n">
        <v>-101.3706969</v>
      </c>
      <c r="B1637" t="n">
        <v>79.92879735</v>
      </c>
      <c r="C1637" t="n">
        <v>64.71966196</v>
      </c>
      <c r="D1637" t="n">
        <v>102.83662215</v>
      </c>
      <c r="E1637" t="n">
        <v>2414.4579725</v>
      </c>
      <c r="F1637" t="n">
        <v>1634</v>
      </c>
      <c r="G1637" t="n">
        <v>105.8</v>
      </c>
      <c r="H1637" t="n">
        <v>-0.04018654456879922</v>
      </c>
      <c r="I1637" t="n">
        <v>2.118003103177513</v>
      </c>
      <c r="J1637" t="n">
        <v>0</v>
      </c>
      <c r="K1637" t="n">
        <v>0</v>
      </c>
      <c r="L1637" t="n">
        <v>-0.2536598472916701</v>
      </c>
      <c r="M1637" t="n">
        <v>0</v>
      </c>
      <c r="N1637" t="n">
        <v>89.87890417416016</v>
      </c>
      <c r="O1637" t="n">
        <v>12.84086681767318</v>
      </c>
      <c r="P1637" t="b">
        <v>1</v>
      </c>
      <c r="Q1637" t="n">
        <v>0</v>
      </c>
      <c r="R1637" t="b">
        <v>0</v>
      </c>
      <c r="S1637" t="n">
        <v>12.84086681767318</v>
      </c>
      <c r="T1637" t="n">
        <v>868.8991789890698</v>
      </c>
      <c r="U1637" t="n">
        <v>3426.938361932891</v>
      </c>
      <c r="V1637" t="n">
        <v>141.1225244794315</v>
      </c>
      <c r="W1637" t="n">
        <v>5</v>
      </c>
      <c r="X1637" t="n">
        <v>2309.756455942769</v>
      </c>
      <c r="Y1637" t="b">
        <v>0</v>
      </c>
      <c r="Z1637" t="n">
        <v>2309.756455942769</v>
      </c>
      <c r="AA1637" t="b">
        <v>0</v>
      </c>
      <c r="AB1637" t="n">
        <v>35.78157314387209</v>
      </c>
      <c r="AC1637" t="n">
        <v>12.84086681767318</v>
      </c>
      <c r="AD1637" t="b">
        <v>0</v>
      </c>
      <c r="AE1637" t="n">
        <v>0</v>
      </c>
      <c r="AF1637" t="n">
        <v>0</v>
      </c>
      <c r="AG1637" t="n">
        <v>0.9304525901357678</v>
      </c>
      <c r="AH1637" t="n">
        <v>52.48757627415512</v>
      </c>
      <c r="AI1637" t="n">
        <v>57.05652068319754</v>
      </c>
      <c r="AJ1637" t="n">
        <v>13.80066749644869</v>
      </c>
      <c r="AK1637" t="n">
        <v>3.968133229381372</v>
      </c>
      <c r="AL1637" t="n">
        <v>13.80066749644869</v>
      </c>
      <c r="AM1637" t="n">
        <v>1</v>
      </c>
      <c r="AN1637" t="n">
        <v>0</v>
      </c>
      <c r="AO1637" t="n">
        <v>15.92187024377019</v>
      </c>
      <c r="AP1637" t="n">
        <v>0</v>
      </c>
      <c r="AQ1637" t="n">
        <v>3.470109753545321</v>
      </c>
      <c r="AR1637" t="n">
        <v>1</v>
      </c>
      <c r="AS1637" t="n">
        <v>0</v>
      </c>
      <c r="AT1637" t="n">
        <v>0</v>
      </c>
      <c r="AU1637" t="n">
        <v>0</v>
      </c>
      <c r="AV1637" t="n">
        <v>3.474786411123341</v>
      </c>
      <c r="AW1637" t="n">
        <v>1.092413857308884</v>
      </c>
    </row>
    <row r="1638" spans="1:49">
      <c r="A1638" t="n">
        <v>-101.3706969</v>
      </c>
      <c r="B1638" t="n">
        <v>79.92879735</v>
      </c>
      <c r="C1638" t="n">
        <v>64.54702771500001</v>
      </c>
      <c r="D1638" t="n">
        <v>102.5623141</v>
      </c>
      <c r="E1638" t="n">
        <v>2375.191841</v>
      </c>
      <c r="F1638" t="n">
        <v>1635</v>
      </c>
      <c r="G1638" t="n">
        <v>105.7</v>
      </c>
      <c r="H1638" t="n">
        <v>-0.009787276937260003</v>
      </c>
      <c r="I1638" t="n">
        <v>2.118003103177513</v>
      </c>
      <c r="J1638" t="n">
        <v>0</v>
      </c>
      <c r="K1638" t="n">
        <v>0</v>
      </c>
      <c r="L1638" t="n">
        <v>-0.2266026335416684</v>
      </c>
      <c r="M1638" t="n">
        <v>0</v>
      </c>
      <c r="N1638" t="n">
        <v>89.90665722879557</v>
      </c>
      <c r="O1638" t="n">
        <v>14.32643383092914</v>
      </c>
      <c r="P1638" t="b">
        <v>1</v>
      </c>
      <c r="Q1638" t="n">
        <v>0</v>
      </c>
      <c r="R1638" t="b">
        <v>0</v>
      </c>
      <c r="S1638" t="n">
        <v>14.32643383092914</v>
      </c>
      <c r="T1638" t="n">
        <v>868.0779132244299</v>
      </c>
      <c r="U1638" t="n">
        <v>3423.699289757152</v>
      </c>
      <c r="V1638" t="n">
        <v>157.5980261450451</v>
      </c>
      <c r="W1638" t="n">
        <v>5</v>
      </c>
      <c r="X1638" t="n">
        <v>2307.573321296321</v>
      </c>
      <c r="Y1638" t="b">
        <v>0</v>
      </c>
      <c r="Z1638" t="n">
        <v>2307.573321296321</v>
      </c>
      <c r="AA1638" t="b">
        <v>0</v>
      </c>
      <c r="AB1638" t="n">
        <v>39.95893157835828</v>
      </c>
      <c r="AC1638" t="n">
        <v>14.32643383092914</v>
      </c>
      <c r="AD1638" t="b">
        <v>0</v>
      </c>
      <c r="AE1638" t="n">
        <v>0</v>
      </c>
      <c r="AF1638" t="n">
        <v>0</v>
      </c>
      <c r="AG1638" t="n">
        <v>0.9342783170228327</v>
      </c>
      <c r="AH1638" t="n">
        <v>52.51812232922933</v>
      </c>
      <c r="AI1638" t="n">
        <v>63.45673184570991</v>
      </c>
      <c r="AJ1638" t="n">
        <v>15.33422489840254</v>
      </c>
      <c r="AK1638" t="n">
        <v>4.170483213130872</v>
      </c>
      <c r="AL1638" t="n">
        <v>15.33422489840254</v>
      </c>
      <c r="AM1638" t="n">
        <v>1</v>
      </c>
      <c r="AN1638" t="n">
        <v>0</v>
      </c>
      <c r="AO1638" t="n">
        <v>17.45461599910011</v>
      </c>
      <c r="AP1638" t="n">
        <v>0</v>
      </c>
      <c r="AQ1638" t="n">
        <v>3.7277103234903</v>
      </c>
      <c r="AR1638" t="n">
        <v>1</v>
      </c>
      <c r="AS1638" t="n">
        <v>0</v>
      </c>
      <c r="AT1638" t="n">
        <v>0</v>
      </c>
      <c r="AU1638" t="n">
        <v>0</v>
      </c>
      <c r="AV1638" t="n">
        <v>3.73176642949961</v>
      </c>
      <c r="AW1638" t="n">
        <v>1.173204012418007</v>
      </c>
    </row>
    <row r="1639" spans="1:49">
      <c r="A1639" t="n">
        <v>-101.3706969</v>
      </c>
      <c r="B1639" t="n">
        <v>79.92879735</v>
      </c>
      <c r="C1639" t="n">
        <v>64.40818337499999</v>
      </c>
      <c r="D1639" t="n">
        <v>102.3416967</v>
      </c>
      <c r="E1639" t="n">
        <v>2343.8672545</v>
      </c>
      <c r="F1639" t="n">
        <v>1636</v>
      </c>
      <c r="G1639" t="n">
        <v>105.7</v>
      </c>
      <c r="H1639" t="n">
        <v>-0.003997681015473376</v>
      </c>
      <c r="I1639" t="n">
        <v>2.118003103177513</v>
      </c>
      <c r="J1639" t="n">
        <v>0</v>
      </c>
      <c r="K1639" t="n">
        <v>0</v>
      </c>
      <c r="L1639" t="n">
        <v>-0.183250468333335</v>
      </c>
      <c r="M1639" t="n">
        <v>0</v>
      </c>
      <c r="N1639" t="n">
        <v>89.93441028343098</v>
      </c>
      <c r="O1639" t="n">
        <v>14.61533008399618</v>
      </c>
      <c r="P1639" t="b">
        <v>1</v>
      </c>
      <c r="Q1639" t="n">
        <v>0</v>
      </c>
      <c r="R1639" t="b">
        <v>0</v>
      </c>
      <c r="S1639" t="n">
        <v>14.61533008399618</v>
      </c>
      <c r="T1639" t="n">
        <v>868.0779132244299</v>
      </c>
      <c r="U1639" t="n">
        <v>3423.699289757152</v>
      </c>
      <c r="V1639" t="n">
        <v>160.7760312076708</v>
      </c>
      <c r="W1639" t="n">
        <v>5</v>
      </c>
      <c r="X1639" t="n">
        <v>2307.573321296321</v>
      </c>
      <c r="Y1639" t="b">
        <v>0</v>
      </c>
      <c r="Z1639" t="n">
        <v>2307.573321296321</v>
      </c>
      <c r="AA1639" t="b">
        <v>0</v>
      </c>
      <c r="AB1639" t="n">
        <v>40.76471379504838</v>
      </c>
      <c r="AC1639" t="n">
        <v>14.61533008399618</v>
      </c>
      <c r="AD1639" t="b">
        <v>0</v>
      </c>
      <c r="AE1639" t="n">
        <v>0</v>
      </c>
      <c r="AF1639" t="n">
        <v>0</v>
      </c>
      <c r="AG1639" t="n">
        <v>0.9349386913878667</v>
      </c>
      <c r="AH1639" t="n">
        <v>52.55032757390138</v>
      </c>
      <c r="AI1639" t="n">
        <v>64.69062813037358</v>
      </c>
      <c r="AJ1639" t="n">
        <v>15.63239410094421</v>
      </c>
      <c r="AK1639" t="n">
        <v>4.208856921102999</v>
      </c>
      <c r="AL1639" t="n">
        <v>15.63239410094421</v>
      </c>
      <c r="AM1639" t="n">
        <v>1</v>
      </c>
      <c r="AN1639" t="n">
        <v>0</v>
      </c>
      <c r="AO1639" t="n">
        <v>17.75171029087593</v>
      </c>
      <c r="AP1639" t="n">
        <v>0</v>
      </c>
      <c r="AQ1639" t="n">
        <v>3.774087325678941</v>
      </c>
      <c r="AR1639" t="n">
        <v>1</v>
      </c>
      <c r="AS1639" t="n">
        <v>0</v>
      </c>
      <c r="AT1639" t="n">
        <v>0</v>
      </c>
      <c r="AU1639" t="n">
        <v>0</v>
      </c>
      <c r="AV1639" t="n">
        <v>3.778309470928362</v>
      </c>
      <c r="AW1639" t="n">
        <v>1.187836354496734</v>
      </c>
    </row>
    <row r="1640" spans="1:49">
      <c r="A1640" t="n">
        <v>-101.3706969</v>
      </c>
      <c r="B1640" t="n">
        <v>79.92879735</v>
      </c>
      <c r="C1640" t="n">
        <v>64.3094866</v>
      </c>
      <c r="D1640" t="n">
        <v>102.184872</v>
      </c>
      <c r="E1640" t="n">
        <v>2322.8465795</v>
      </c>
      <c r="F1640" t="n">
        <v>1637</v>
      </c>
      <c r="G1640" t="n">
        <v>105.6</v>
      </c>
      <c r="H1640" t="n">
        <v>-0.05755533233416088</v>
      </c>
      <c r="I1640" t="n">
        <v>2.118003103177513</v>
      </c>
      <c r="J1640" t="n">
        <v>0</v>
      </c>
      <c r="K1640" t="n">
        <v>0</v>
      </c>
      <c r="L1640" t="n">
        <v>-0.1323480772916669</v>
      </c>
      <c r="M1640" t="n">
        <v>0</v>
      </c>
      <c r="N1640" t="n">
        <v>89.96216333806639</v>
      </c>
      <c r="O1640" t="n">
        <v>11.91238697727741</v>
      </c>
      <c r="P1640" t="b">
        <v>1</v>
      </c>
      <c r="Q1640" t="n">
        <v>0</v>
      </c>
      <c r="R1640" t="b">
        <v>0</v>
      </c>
      <c r="S1640" t="n">
        <v>11.91238697727741</v>
      </c>
      <c r="T1640" t="n">
        <v>867.2566474597899</v>
      </c>
      <c r="U1640" t="n">
        <v>3420.460217581411</v>
      </c>
      <c r="V1640" t="n">
        <v>131.1663815095836</v>
      </c>
      <c r="W1640" t="n">
        <v>5</v>
      </c>
      <c r="X1640" t="n">
        <v>2305.390186649871</v>
      </c>
      <c r="Y1640" t="b">
        <v>0</v>
      </c>
      <c r="Z1640" t="n">
        <v>2305.390186649871</v>
      </c>
      <c r="AA1640" t="b">
        <v>0</v>
      </c>
      <c r="AB1640" t="n">
        <v>33.25719612311958</v>
      </c>
      <c r="AC1640" t="n">
        <v>11.91238697727741</v>
      </c>
      <c r="AD1640" t="b">
        <v>0</v>
      </c>
      <c r="AE1640" t="n">
        <v>0</v>
      </c>
      <c r="AF1640" t="n">
        <v>0</v>
      </c>
      <c r="AG1640" t="n">
        <v>0.9277938410849459</v>
      </c>
      <c r="AH1640" t="n">
        <v>52.58285212049408</v>
      </c>
      <c r="AI1640" t="n">
        <v>53.18317364176775</v>
      </c>
      <c r="AJ1640" t="n">
        <v>12.83947623897489</v>
      </c>
      <c r="AK1640" t="n">
        <v>3.8401526875844</v>
      </c>
      <c r="AL1640" t="n">
        <v>12.83947623897489</v>
      </c>
      <c r="AM1640" t="n">
        <v>1</v>
      </c>
      <c r="AN1640" t="n">
        <v>0</v>
      </c>
      <c r="AO1640" t="n">
        <v>14.95794831840623</v>
      </c>
      <c r="AP1640" t="n">
        <v>0</v>
      </c>
      <c r="AQ1640" t="n">
        <v>3.283510383943257</v>
      </c>
      <c r="AR1640" t="n">
        <v>1</v>
      </c>
      <c r="AS1640" t="n">
        <v>0</v>
      </c>
      <c r="AT1640" t="n">
        <v>0</v>
      </c>
      <c r="AU1640" t="n">
        <v>0</v>
      </c>
      <c r="AV1640" t="n">
        <v>3.289814055924458</v>
      </c>
      <c r="AW1640" t="n">
        <v>1.034261689051441</v>
      </c>
    </row>
    <row r="1641" spans="1:49">
      <c r="A1641" t="n">
        <v>-101.3706969</v>
      </c>
      <c r="B1641" t="n">
        <v>79.92879735</v>
      </c>
      <c r="C1641" t="n">
        <v>64.256426245</v>
      </c>
      <c r="D1641" t="n">
        <v>102.1005615</v>
      </c>
      <c r="E1641" t="n">
        <v>2312.5844205</v>
      </c>
      <c r="F1641" t="n">
        <v>1638</v>
      </c>
      <c r="G1641" t="n">
        <v>105.3</v>
      </c>
      <c r="H1641" t="n">
        <v>-0.09911432298122413</v>
      </c>
      <c r="I1641" t="n">
        <v>2.118003103177513</v>
      </c>
      <c r="J1641" t="n">
        <v>0</v>
      </c>
      <c r="K1641" t="n">
        <v>0</v>
      </c>
      <c r="L1641" t="n">
        <v>-0.08439431562499905</v>
      </c>
      <c r="M1641" t="n">
        <v>0</v>
      </c>
      <c r="N1641" t="n">
        <v>89.9899163927018</v>
      </c>
      <c r="O1641" t="n">
        <v>9.75541966551973</v>
      </c>
      <c r="P1641" t="b">
        <v>1</v>
      </c>
      <c r="Q1641" t="n">
        <v>0</v>
      </c>
      <c r="R1641" t="b">
        <v>0</v>
      </c>
      <c r="S1641" t="n">
        <v>9.75541966551973</v>
      </c>
      <c r="T1641" t="n">
        <v>864.79285016587</v>
      </c>
      <c r="U1641" t="n">
        <v>3410.743001054192</v>
      </c>
      <c r="V1641" t="n">
        <v>107.722208485342</v>
      </c>
      <c r="W1641" t="n">
        <v>5</v>
      </c>
      <c r="X1641" t="n">
        <v>2298.840782710525</v>
      </c>
      <c r="Y1641" t="b">
        <v>0</v>
      </c>
      <c r="Z1641" t="n">
        <v>2298.840782710525</v>
      </c>
      <c r="AA1641" t="b">
        <v>0</v>
      </c>
      <c r="AB1641" t="n">
        <v>27.31293318593864</v>
      </c>
      <c r="AC1641" t="n">
        <v>9.75541966551973</v>
      </c>
      <c r="AD1641" t="b">
        <v>0</v>
      </c>
      <c r="AE1641" t="n">
        <v>0</v>
      </c>
      <c r="AF1641" t="n">
        <v>0</v>
      </c>
      <c r="AG1641" t="n">
        <v>0.9195320017295574</v>
      </c>
      <c r="AH1641" t="n">
        <v>52.61227281120956</v>
      </c>
      <c r="AI1641" t="n">
        <v>44.06985256144145</v>
      </c>
      <c r="AJ1641" t="n">
        <v>10.60911381786676</v>
      </c>
      <c r="AK1641" t="n">
        <v>3.546212819692734</v>
      </c>
      <c r="AL1641" t="n">
        <v>10.60911381786676</v>
      </c>
      <c r="AM1641" t="n">
        <v>1</v>
      </c>
      <c r="AN1641" t="n">
        <v>0</v>
      </c>
      <c r="AO1641" t="n">
        <v>12.72719505657556</v>
      </c>
      <c r="AP1641" t="n">
        <v>0</v>
      </c>
      <c r="AQ1641" t="n">
        <v>2.895828555339239</v>
      </c>
      <c r="AR1641" t="n">
        <v>1</v>
      </c>
      <c r="AS1641" t="n">
        <v>0</v>
      </c>
      <c r="AT1641" t="n">
        <v>0</v>
      </c>
      <c r="AU1641" t="n">
        <v>0</v>
      </c>
      <c r="AV1641" t="n">
        <v>2.90371564355407</v>
      </c>
      <c r="AW1641" t="n">
        <v>0.9128789028726444</v>
      </c>
    </row>
    <row r="1642" spans="1:49">
      <c r="A1642" t="n">
        <v>-101.3706969</v>
      </c>
      <c r="B1642" t="n">
        <v>79.92879735</v>
      </c>
      <c r="C1642" t="n">
        <v>64.24051051000001</v>
      </c>
      <c r="D1642" t="n">
        <v>102.0752721</v>
      </c>
      <c r="E1642" t="n">
        <v>2310.0776365</v>
      </c>
      <c r="F1642" t="n">
        <v>1639</v>
      </c>
      <c r="G1642" t="n">
        <v>104.9</v>
      </c>
      <c r="H1642" t="n">
        <v>-0.1293207090742765</v>
      </c>
      <c r="I1642" t="n">
        <v>2.118003103177513</v>
      </c>
      <c r="J1642" t="n">
        <v>0</v>
      </c>
      <c r="K1642" t="n">
        <v>0</v>
      </c>
      <c r="L1642" t="n">
        <v>-0.05026980395833447</v>
      </c>
      <c r="M1642" t="n">
        <v>0</v>
      </c>
      <c r="N1642" t="n">
        <v>90.01766944733721</v>
      </c>
      <c r="O1642" t="n">
        <v>8.146743901352842</v>
      </c>
      <c r="P1642" t="b">
        <v>1</v>
      </c>
      <c r="Q1642" t="n">
        <v>0</v>
      </c>
      <c r="R1642" t="b">
        <v>0</v>
      </c>
      <c r="S1642" t="n">
        <v>8.146743901352842</v>
      </c>
      <c r="T1642" t="n">
        <v>861.5077871073104</v>
      </c>
      <c r="U1642" t="n">
        <v>3397.786712351232</v>
      </c>
      <c r="V1642" t="n">
        <v>90.3017649805098</v>
      </c>
      <c r="W1642" t="n">
        <v>5</v>
      </c>
      <c r="X1642" t="n">
        <v>2290.10824412473</v>
      </c>
      <c r="Y1642" t="b">
        <v>0</v>
      </c>
      <c r="Z1642" t="n">
        <v>2290.10824412473</v>
      </c>
      <c r="AA1642" t="b">
        <v>0</v>
      </c>
      <c r="AB1642" t="n">
        <v>22.89598503562622</v>
      </c>
      <c r="AC1642" t="n">
        <v>8.146743901352842</v>
      </c>
      <c r="AD1642" t="b">
        <v>0</v>
      </c>
      <c r="AE1642" t="n">
        <v>0</v>
      </c>
      <c r="AF1642" t="n">
        <v>0</v>
      </c>
      <c r="AG1642" t="n">
        <v>0.9108192783451785</v>
      </c>
      <c r="AH1642" t="n">
        <v>52.63912310137334</v>
      </c>
      <c r="AI1642" t="n">
        <v>37.29642643146452</v>
      </c>
      <c r="AJ1642" t="n">
        <v>8.944413117994436</v>
      </c>
      <c r="AK1642" t="n">
        <v>3.326122224303958</v>
      </c>
      <c r="AL1642" t="n">
        <v>8.944413117994436</v>
      </c>
      <c r="AM1642" t="n">
        <v>1</v>
      </c>
      <c r="AN1642" t="n">
        <v>0</v>
      </c>
      <c r="AO1642" t="n">
        <v>11.06241883341667</v>
      </c>
      <c r="AP1642" t="n">
        <v>0</v>
      </c>
      <c r="AQ1642" t="n">
        <v>2.609561749349642</v>
      </c>
      <c r="AR1642" t="n">
        <v>1</v>
      </c>
      <c r="AS1642" t="n">
        <v>0</v>
      </c>
      <c r="AT1642" t="n">
        <v>0</v>
      </c>
      <c r="AU1642" t="n">
        <v>0</v>
      </c>
      <c r="AV1642" t="n">
        <v>2.618590544869624</v>
      </c>
      <c r="AW1642" t="n">
        <v>0.8232404123247442</v>
      </c>
    </row>
    <row r="1643" spans="1:49">
      <c r="A1643" t="n">
        <v>-101.3706969</v>
      </c>
      <c r="B1643" t="n">
        <v>79.92879735</v>
      </c>
      <c r="C1643" t="n">
        <v>64.23796394999999</v>
      </c>
      <c r="D1643" t="n">
        <v>102.0712257</v>
      </c>
      <c r="E1643" t="n">
        <v>2310.2496855</v>
      </c>
      <c r="F1643" t="n">
        <v>1640</v>
      </c>
      <c r="G1643" t="n">
        <v>104.4</v>
      </c>
      <c r="H1643" t="n">
        <v>-0.1336028407216769</v>
      </c>
      <c r="I1643" t="n">
        <v>2.118003103177513</v>
      </c>
      <c r="J1643" t="n">
        <v>0</v>
      </c>
      <c r="K1643" t="n">
        <v>0</v>
      </c>
      <c r="L1643" t="n">
        <v>-0.03374107562500089</v>
      </c>
      <c r="M1643" t="n">
        <v>0</v>
      </c>
      <c r="N1643" t="n">
        <v>90.04542250197262</v>
      </c>
      <c r="O1643" t="n">
        <v>7.803015064811792</v>
      </c>
      <c r="P1643" t="b">
        <v>1</v>
      </c>
      <c r="Q1643" t="n">
        <v>0</v>
      </c>
      <c r="R1643" t="b">
        <v>0</v>
      </c>
      <c r="S1643" t="n">
        <v>7.803015064811792</v>
      </c>
      <c r="T1643" t="n">
        <v>857.4014582841106</v>
      </c>
      <c r="U1643" t="n">
        <v>3381.591351472532</v>
      </c>
      <c r="V1643" t="n">
        <v>86.90596965421589</v>
      </c>
      <c r="W1643" t="n">
        <v>5</v>
      </c>
      <c r="X1643" t="n">
        <v>2279.192570892487</v>
      </c>
      <c r="Y1643" t="b">
        <v>0</v>
      </c>
      <c r="Z1643" t="n">
        <v>2279.192570892487</v>
      </c>
      <c r="AA1643" t="b">
        <v>0</v>
      </c>
      <c r="AB1643" t="n">
        <v>22.03498216384784</v>
      </c>
      <c r="AC1643" t="n">
        <v>7.803015064811792</v>
      </c>
      <c r="AD1643" t="b">
        <v>0</v>
      </c>
      <c r="AE1643" t="n">
        <v>0</v>
      </c>
      <c r="AF1643" t="n">
        <v>0</v>
      </c>
      <c r="AG1643" t="n">
        <v>0.908849356686477</v>
      </c>
      <c r="AH1643" t="n">
        <v>52.66397358671148</v>
      </c>
      <c r="AI1643" t="n">
        <v>35.97169501702482</v>
      </c>
      <c r="AJ1643" t="n">
        <v>8.585597830272297</v>
      </c>
      <c r="AK1643" t="n">
        <v>3.278843141879655</v>
      </c>
      <c r="AL1643" t="n">
        <v>8.585597830272297</v>
      </c>
      <c r="AM1643" t="n">
        <v>1</v>
      </c>
      <c r="AN1643" t="n">
        <v>0</v>
      </c>
      <c r="AO1643" t="n">
        <v>10.70360123857691</v>
      </c>
      <c r="AP1643" t="n">
        <v>0</v>
      </c>
      <c r="AQ1643" t="n">
        <v>2.548274787164797</v>
      </c>
      <c r="AR1643" t="n">
        <v>1</v>
      </c>
      <c r="AS1643" t="n">
        <v>0</v>
      </c>
      <c r="AT1643" t="n">
        <v>0</v>
      </c>
      <c r="AU1643" t="n">
        <v>0</v>
      </c>
      <c r="AV1643" t="n">
        <v>2.557545579225473</v>
      </c>
      <c r="AW1643" t="n">
        <v>0.8040489114672693</v>
      </c>
    </row>
    <row r="1644" spans="1:49">
      <c r="A1644" t="n">
        <v>-101.3706969</v>
      </c>
      <c r="B1644" t="n">
        <v>79.92879735</v>
      </c>
      <c r="C1644" t="n">
        <v>64.23059677000001</v>
      </c>
      <c r="D1644" t="n">
        <v>102.0595196</v>
      </c>
      <c r="E1644" t="n">
        <v>2309.279695</v>
      </c>
      <c r="F1644" t="n">
        <v>1641</v>
      </c>
      <c r="G1644" t="n">
        <v>104</v>
      </c>
      <c r="H1644" t="n">
        <v>-0.08626792803900329</v>
      </c>
      <c r="I1644" t="n">
        <v>2.118003103177513</v>
      </c>
      <c r="J1644" t="n">
        <v>0</v>
      </c>
      <c r="K1644" t="n">
        <v>0</v>
      </c>
      <c r="L1644" t="n">
        <v>-0.03201942604166835</v>
      </c>
      <c r="M1644" t="n">
        <v>0</v>
      </c>
      <c r="N1644" t="n">
        <v>90.07317555660804</v>
      </c>
      <c r="O1644" t="n">
        <v>10.02262029304507</v>
      </c>
      <c r="P1644" t="b">
        <v>1</v>
      </c>
      <c r="Q1644" t="n">
        <v>0</v>
      </c>
      <c r="R1644" t="b">
        <v>0</v>
      </c>
      <c r="S1644" t="n">
        <v>10.02262029304507</v>
      </c>
      <c r="T1644" t="n">
        <v>854.1163952255507</v>
      </c>
      <c r="U1644" t="n">
        <v>3368.635062769572</v>
      </c>
      <c r="V1644" t="n">
        <v>112.0561252275241</v>
      </c>
      <c r="W1644" t="n">
        <v>5</v>
      </c>
      <c r="X1644" t="n">
        <v>2270.460032306692</v>
      </c>
      <c r="Y1644" t="b">
        <v>0</v>
      </c>
      <c r="Z1644" t="n">
        <v>2270.460032306692</v>
      </c>
      <c r="AA1644" t="b">
        <v>0</v>
      </c>
      <c r="AB1644" t="n">
        <v>28.41179645728299</v>
      </c>
      <c r="AC1644" t="n">
        <v>10.02262029304507</v>
      </c>
      <c r="AD1644" t="b">
        <v>0</v>
      </c>
      <c r="AE1644" t="n">
        <v>0</v>
      </c>
      <c r="AF1644" t="n">
        <v>0</v>
      </c>
      <c r="AG1644" t="n">
        <v>0.9216043561774651</v>
      </c>
      <c r="AH1644" t="n">
        <v>52.68830134051117</v>
      </c>
      <c r="AI1644" t="n">
        <v>45.73980189644872</v>
      </c>
      <c r="AJ1644" t="n">
        <v>10.87518762890385</v>
      </c>
      <c r="AK1644" t="n">
        <v>3.585801217987303</v>
      </c>
      <c r="AL1644" t="n">
        <v>10.87518762890385</v>
      </c>
      <c r="AM1644" t="n">
        <v>1</v>
      </c>
      <c r="AN1644" t="n">
        <v>0</v>
      </c>
      <c r="AO1644" t="n">
        <v>12.99320536513519</v>
      </c>
      <c r="AP1644" t="n">
        <v>0</v>
      </c>
      <c r="AQ1644" t="n">
        <v>2.940864141125448</v>
      </c>
      <c r="AR1644" t="n">
        <v>1</v>
      </c>
      <c r="AS1644" t="n">
        <v>0</v>
      </c>
      <c r="AT1644" t="n">
        <v>0</v>
      </c>
      <c r="AU1644" t="n">
        <v>0</v>
      </c>
      <c r="AV1644" t="n">
        <v>2.948601152670182</v>
      </c>
      <c r="AW1644" t="n">
        <v>0.926990144931679</v>
      </c>
    </row>
    <row r="1645" spans="1:49">
      <c r="A1645" t="n">
        <v>-101.3706969</v>
      </c>
      <c r="B1645" t="n">
        <v>79.92879735</v>
      </c>
      <c r="C1645" t="n">
        <v>64.206124605</v>
      </c>
      <c r="D1645" t="n">
        <v>102.02063445</v>
      </c>
      <c r="E1645" t="n">
        <v>2304.7238475</v>
      </c>
      <c r="F1645" t="n">
        <v>1642</v>
      </c>
      <c r="G1645" t="n">
        <v>103.8</v>
      </c>
      <c r="H1645" t="n">
        <v>-0.02132544712230811</v>
      </c>
      <c r="I1645" t="n">
        <v>2.118003103177513</v>
      </c>
      <c r="J1645" t="n">
        <v>0</v>
      </c>
      <c r="K1645" t="n">
        <v>0</v>
      </c>
      <c r="L1645" t="n">
        <v>-0.04079563833333116</v>
      </c>
      <c r="M1645" t="n">
        <v>0</v>
      </c>
      <c r="N1645" t="n">
        <v>90.10092861124345</v>
      </c>
      <c r="O1645" t="n">
        <v>13.14860563885087</v>
      </c>
      <c r="P1645" t="b">
        <v>1</v>
      </c>
      <c r="Q1645" t="n">
        <v>0</v>
      </c>
      <c r="R1645" t="b">
        <v>0</v>
      </c>
      <c r="S1645" t="n">
        <v>13.14860563885087</v>
      </c>
      <c r="T1645" t="n">
        <v>852.4738636962708</v>
      </c>
      <c r="U1645" t="n">
        <v>3362.156918418092</v>
      </c>
      <c r="V1645" t="n">
        <v>147.2888967961146</v>
      </c>
      <c r="W1645" t="n">
        <v>5</v>
      </c>
      <c r="X1645" t="n">
        <v>2266.093763013794</v>
      </c>
      <c r="Y1645" t="b">
        <v>0</v>
      </c>
      <c r="Z1645" t="n">
        <v>2266.093763013794</v>
      </c>
      <c r="AA1645" t="b">
        <v>0</v>
      </c>
      <c r="AB1645" t="n">
        <v>37.3450549685889</v>
      </c>
      <c r="AC1645" t="n">
        <v>13.14860563885087</v>
      </c>
      <c r="AD1645" t="b">
        <v>0</v>
      </c>
      <c r="AE1645" t="n">
        <v>0</v>
      </c>
      <c r="AF1645" t="n">
        <v>0</v>
      </c>
      <c r="AG1645" t="n">
        <v>0.9323681930596903</v>
      </c>
      <c r="AH1645" t="n">
        <v>52.71517662295015</v>
      </c>
      <c r="AI1645" t="n">
        <v>59.42726686479626</v>
      </c>
      <c r="AJ1645" t="n">
        <v>14.10237472355419</v>
      </c>
      <c r="AK1645" t="n">
        <v>4.019173439590169</v>
      </c>
      <c r="AL1645" t="n">
        <v>14.10237472355419</v>
      </c>
      <c r="AM1645" t="n">
        <v>1</v>
      </c>
      <c r="AN1645" t="n">
        <v>0</v>
      </c>
      <c r="AO1645" t="n">
        <v>16.22045307322895</v>
      </c>
      <c r="AP1645" t="n">
        <v>0</v>
      </c>
      <c r="AQ1645" t="n">
        <v>3.499779554756043</v>
      </c>
      <c r="AR1645" t="n">
        <v>1</v>
      </c>
      <c r="AS1645" t="n">
        <v>0</v>
      </c>
      <c r="AT1645" t="n">
        <v>0</v>
      </c>
      <c r="AU1645" t="n">
        <v>0</v>
      </c>
      <c r="AV1645" t="n">
        <v>3.505435741223132</v>
      </c>
      <c r="AW1645" t="n">
        <v>1.102049486368289</v>
      </c>
    </row>
    <row r="1646" spans="1:49">
      <c r="A1646" t="n">
        <v>-101.3706969</v>
      </c>
      <c r="B1646" t="n">
        <v>79.92879735</v>
      </c>
      <c r="C1646" t="n">
        <v>64.164204865</v>
      </c>
      <c r="D1646" t="n">
        <v>101.95402585</v>
      </c>
      <c r="E1646" t="n">
        <v>2296.749039</v>
      </c>
      <c r="F1646" t="n">
        <v>1643</v>
      </c>
      <c r="G1646" t="n">
        <v>103.9</v>
      </c>
      <c r="H1646" t="n">
        <v>0.08823638319487515</v>
      </c>
      <c r="I1646" t="n">
        <v>2.118003103177513</v>
      </c>
      <c r="J1646" t="n">
        <v>0</v>
      </c>
      <c r="K1646" t="n">
        <v>0</v>
      </c>
      <c r="L1646" t="n">
        <v>-0.0518989541666669</v>
      </c>
      <c r="M1646" t="n">
        <v>0</v>
      </c>
      <c r="N1646" t="n">
        <v>90.12868166587886</v>
      </c>
      <c r="O1646" t="n">
        <v>18.55376465176357</v>
      </c>
      <c r="P1646" t="b">
        <v>1</v>
      </c>
      <c r="Q1646" t="n">
        <v>0</v>
      </c>
      <c r="R1646" t="b">
        <v>0</v>
      </c>
      <c r="S1646" t="n">
        <v>18.55376465176357</v>
      </c>
      <c r="T1646" t="n">
        <v>853.2951294609107</v>
      </c>
      <c r="U1646" t="n">
        <v>3365.395990593832</v>
      </c>
      <c r="V1646" t="n">
        <v>207.6367194893585</v>
      </c>
      <c r="W1646" t="n">
        <v>5</v>
      </c>
      <c r="X1646" t="n">
        <v>2268.276897660243</v>
      </c>
      <c r="Y1646" t="b">
        <v>0</v>
      </c>
      <c r="Z1646" t="n">
        <v>2268.276897660243</v>
      </c>
      <c r="AA1646" t="b">
        <v>0</v>
      </c>
      <c r="AB1646" t="n">
        <v>52.64622705105439</v>
      </c>
      <c r="AC1646" t="n">
        <v>18.55376465176357</v>
      </c>
      <c r="AD1646" t="b">
        <v>0</v>
      </c>
      <c r="AE1646" t="n">
        <v>0</v>
      </c>
      <c r="AF1646" t="n">
        <v>0</v>
      </c>
      <c r="AG1646" t="n">
        <v>0.9424959360871422</v>
      </c>
      <c r="AH1646" t="n">
        <v>52.74559321263419</v>
      </c>
      <c r="AI1646" t="n">
        <v>82.87582594801243</v>
      </c>
      <c r="AJ1646" t="n">
        <v>19.685776820207</v>
      </c>
      <c r="AK1646" t="n">
        <v>4.765696792145391</v>
      </c>
      <c r="AL1646" t="n">
        <v>19.685776820207</v>
      </c>
      <c r="AM1646" t="n">
        <v>1</v>
      </c>
      <c r="AN1646" t="n">
        <v>0</v>
      </c>
      <c r="AO1646" t="n">
        <v>21.80393184398815</v>
      </c>
      <c r="AP1646" t="n">
        <v>0</v>
      </c>
      <c r="AQ1646" t="n">
        <v>4.485434123705752</v>
      </c>
      <c r="AR1646" t="n">
        <v>1</v>
      </c>
      <c r="AS1646" t="n">
        <v>0</v>
      </c>
      <c r="AT1646" t="n">
        <v>0</v>
      </c>
      <c r="AU1646" t="n">
        <v>0</v>
      </c>
      <c r="AV1646" t="n">
        <v>4.487670544572288</v>
      </c>
      <c r="AW1646" t="n">
        <v>1.410847433452121</v>
      </c>
    </row>
    <row r="1647" spans="1:49">
      <c r="A1647" t="n">
        <v>-101.3706969</v>
      </c>
      <c r="B1647" t="n">
        <v>79.92879735</v>
      </c>
      <c r="C1647" t="n">
        <v>64.11227078499999</v>
      </c>
      <c r="D1647" t="n">
        <v>101.87150495</v>
      </c>
      <c r="E1647" t="n">
        <v>2286.9189695</v>
      </c>
      <c r="F1647" t="n">
        <v>1644</v>
      </c>
      <c r="G1647" t="n">
        <v>104.4</v>
      </c>
      <c r="H1647" t="n">
        <v>0.168379914342804</v>
      </c>
      <c r="I1647" t="n">
        <v>2.118003103177513</v>
      </c>
      <c r="J1647" t="n">
        <v>0</v>
      </c>
      <c r="K1647" t="n">
        <v>0</v>
      </c>
      <c r="L1647" t="n">
        <v>-0.05499219854166693</v>
      </c>
      <c r="M1647" t="n">
        <v>0</v>
      </c>
      <c r="N1647" t="n">
        <v>90.15643472051427</v>
      </c>
      <c r="O1647" t="n">
        <v>22.68638613954227</v>
      </c>
      <c r="P1647" t="b">
        <v>1</v>
      </c>
      <c r="Q1647" t="n">
        <v>0</v>
      </c>
      <c r="R1647" t="b">
        <v>0</v>
      </c>
      <c r="S1647" t="n">
        <v>22.68638613954227</v>
      </c>
      <c r="T1647" t="n">
        <v>857.4014582841106</v>
      </c>
      <c r="U1647" t="n">
        <v>3381.591351472532</v>
      </c>
      <c r="V1647" t="n">
        <v>252.6693039845411</v>
      </c>
      <c r="W1647" t="n">
        <v>5</v>
      </c>
      <c r="X1647" t="n">
        <v>2279.192570892487</v>
      </c>
      <c r="Y1647" t="b">
        <v>0</v>
      </c>
      <c r="Z1647" t="n">
        <v>2279.192570892487</v>
      </c>
      <c r="AA1647" t="b">
        <v>0</v>
      </c>
      <c r="AB1647" t="n">
        <v>64.06422514821021</v>
      </c>
      <c r="AC1647" t="n">
        <v>22.68638613954226</v>
      </c>
      <c r="AD1647" t="b">
        <v>0</v>
      </c>
      <c r="AE1647" t="n">
        <v>0</v>
      </c>
      <c r="AF1647" t="n">
        <v>0</v>
      </c>
      <c r="AG1647" t="n">
        <v>0.9469407320634945</v>
      </c>
      <c r="AH1647" t="n">
        <v>52.7820862834668</v>
      </c>
      <c r="AI1647" t="n">
        <v>100.376693000121</v>
      </c>
      <c r="AJ1647" t="n">
        <v>23.95755655172418</v>
      </c>
      <c r="AK1647" t="n">
        <v>5.32591384847376</v>
      </c>
      <c r="AL1647" t="n">
        <v>23.95755655172418</v>
      </c>
      <c r="AM1647" t="n">
        <v>1</v>
      </c>
      <c r="AN1647" t="n">
        <v>0</v>
      </c>
      <c r="AO1647" t="n">
        <v>26.07572912570438</v>
      </c>
      <c r="AP1647" t="n">
        <v>0</v>
      </c>
      <c r="AQ1647" t="n">
        <v>5.256760091019373</v>
      </c>
      <c r="AR1647" t="n">
        <v>1</v>
      </c>
      <c r="AS1647" t="n">
        <v>0</v>
      </c>
      <c r="AT1647" t="n">
        <v>0</v>
      </c>
      <c r="AU1647" t="n">
        <v>0</v>
      </c>
      <c r="AV1647" t="n">
        <v>5.256618352093314</v>
      </c>
      <c r="AW1647" t="n">
        <v>1.65259156995336</v>
      </c>
    </row>
    <row r="1648" spans="1:49">
      <c r="A1648" t="n">
        <v>-101.3706969</v>
      </c>
      <c r="B1648" t="n">
        <v>79.92879735</v>
      </c>
      <c r="C1648" t="n">
        <v>64.063853005</v>
      </c>
      <c r="D1648" t="n">
        <v>101.7945713</v>
      </c>
      <c r="E1648" t="n">
        <v>2277.9438325</v>
      </c>
      <c r="F1648" t="n">
        <v>1645</v>
      </c>
      <c r="G1648" t="n">
        <v>105.1</v>
      </c>
      <c r="H1648" t="n">
        <v>0.2382439594339143</v>
      </c>
      <c r="I1648" t="n">
        <v>2.118003103177513</v>
      </c>
      <c r="J1648" t="n">
        <v>0</v>
      </c>
      <c r="K1648" t="n">
        <v>0</v>
      </c>
      <c r="L1648" t="n">
        <v>-0.0450760120833365</v>
      </c>
      <c r="M1648" t="n">
        <v>0</v>
      </c>
      <c r="N1648" t="n">
        <v>90.18418777514968</v>
      </c>
      <c r="O1648" t="n">
        <v>26.43726282755394</v>
      </c>
      <c r="P1648" t="b">
        <v>1</v>
      </c>
      <c r="Q1648" t="n">
        <v>0</v>
      </c>
      <c r="R1648" t="b">
        <v>0</v>
      </c>
      <c r="S1648" t="n">
        <v>26.43726282755394</v>
      </c>
      <c r="T1648" t="n">
        <v>863.1503186365901</v>
      </c>
      <c r="U1648" t="n">
        <v>3404.264856702711</v>
      </c>
      <c r="V1648" t="n">
        <v>292.4835433627189</v>
      </c>
      <c r="W1648" t="n">
        <v>5</v>
      </c>
      <c r="X1648" t="n">
        <v>2294.474513417627</v>
      </c>
      <c r="Y1648" t="b">
        <v>0</v>
      </c>
      <c r="Z1648" t="n">
        <v>2294.474513417627</v>
      </c>
      <c r="AA1648" t="b">
        <v>0</v>
      </c>
      <c r="AB1648" t="n">
        <v>74.15911342868125</v>
      </c>
      <c r="AC1648" t="n">
        <v>26.43726282755394</v>
      </c>
      <c r="AD1648" t="b">
        <v>0</v>
      </c>
      <c r="AE1648" t="n">
        <v>0</v>
      </c>
      <c r="AF1648" t="n">
        <v>0</v>
      </c>
      <c r="AG1648" t="n">
        <v>0.9497378560019203</v>
      </c>
      <c r="AH1648" t="n">
        <v>52.82325870419557</v>
      </c>
      <c r="AI1648" t="n">
        <v>115.8512925513719</v>
      </c>
      <c r="AJ1648" t="n">
        <v>27.83637891285708</v>
      </c>
      <c r="AK1648" t="n">
        <v>5.822934348580716</v>
      </c>
      <c r="AL1648" t="n">
        <v>27.83637891285708</v>
      </c>
      <c r="AM1648" t="n">
        <v>1</v>
      </c>
      <c r="AN1648" t="n">
        <v>0</v>
      </c>
      <c r="AO1648" t="n">
        <v>29.95447554010546</v>
      </c>
      <c r="AP1648" t="n">
        <v>0</v>
      </c>
      <c r="AQ1648" t="n">
        <v>5.971616039646786</v>
      </c>
      <c r="AR1648" t="n">
        <v>1</v>
      </c>
      <c r="AS1648" t="n">
        <v>0</v>
      </c>
      <c r="AT1648" t="n">
        <v>0</v>
      </c>
      <c r="AU1648" t="n">
        <v>0</v>
      </c>
      <c r="AV1648" t="n">
        <v>5.969489571347679</v>
      </c>
      <c r="AW1648" t="n">
        <v>1.876706179098039</v>
      </c>
    </row>
    <row r="1649" spans="1:49">
      <c r="A1649" t="n">
        <v>-101.3706969</v>
      </c>
      <c r="B1649" t="n">
        <v>79.92879735</v>
      </c>
      <c r="C1649" t="n">
        <v>64.03428832</v>
      </c>
      <c r="D1649" t="n">
        <v>101.74759435</v>
      </c>
      <c r="E1649" t="n">
        <v>2272.9490995</v>
      </c>
      <c r="F1649" t="n">
        <v>1646</v>
      </c>
      <c r="G1649" t="n">
        <v>106.1</v>
      </c>
      <c r="H1649" t="n">
        <v>0.2953109145882138</v>
      </c>
      <c r="I1649" t="n">
        <v>2.118003103177513</v>
      </c>
      <c r="J1649" t="n">
        <v>0</v>
      </c>
      <c r="K1649" t="n">
        <v>0</v>
      </c>
      <c r="L1649" t="n">
        <v>-0.01903900874999909</v>
      </c>
      <c r="M1649" t="n">
        <v>0</v>
      </c>
      <c r="N1649" t="n">
        <v>90.21194082978509</v>
      </c>
      <c r="O1649" t="n">
        <v>29.73959746100339</v>
      </c>
      <c r="P1649" t="b">
        <v>1</v>
      </c>
      <c r="Q1649" t="n">
        <v>0</v>
      </c>
      <c r="R1649" t="b">
        <v>0</v>
      </c>
      <c r="S1649" t="n">
        <v>29.73959746100339</v>
      </c>
      <c r="T1649" t="n">
        <v>871.3629762829896</v>
      </c>
      <c r="U1649" t="n">
        <v>3436.655578460111</v>
      </c>
      <c r="V1649" t="n">
        <v>325.917263205685</v>
      </c>
      <c r="W1649" t="n">
        <v>5</v>
      </c>
      <c r="X1649" t="n">
        <v>2316.305859882115</v>
      </c>
      <c r="Y1649" t="b">
        <v>0</v>
      </c>
      <c r="Z1649" t="n">
        <v>2316.305859882115</v>
      </c>
      <c r="AA1649" t="b">
        <v>0</v>
      </c>
      <c r="AB1649" t="n">
        <v>82.63622292233393</v>
      </c>
      <c r="AC1649" t="n">
        <v>29.73959746100339</v>
      </c>
      <c r="AD1649" t="b">
        <v>0</v>
      </c>
      <c r="AE1649" t="n">
        <v>0</v>
      </c>
      <c r="AF1649" t="n">
        <v>0</v>
      </c>
      <c r="AG1649" t="n">
        <v>0.9515452274314398</v>
      </c>
      <c r="AH1649" t="n">
        <v>52.86870906416505</v>
      </c>
      <c r="AI1649" t="n">
        <v>128.8490220507436</v>
      </c>
      <c r="AJ1649" t="n">
        <v>31.25400307169969</v>
      </c>
      <c r="AK1649" t="n">
        <v>6.243350059150202</v>
      </c>
      <c r="AL1649" t="n">
        <v>31.25400307169969</v>
      </c>
      <c r="AM1649" t="n">
        <v>1</v>
      </c>
      <c r="AN1649" t="n">
        <v>0</v>
      </c>
      <c r="AO1649" t="n">
        <v>33.37201232677708</v>
      </c>
      <c r="AP1649" t="n">
        <v>0</v>
      </c>
      <c r="AQ1649" t="n">
        <v>6.612948722089325</v>
      </c>
      <c r="AR1649" t="n">
        <v>1</v>
      </c>
      <c r="AS1649" t="n">
        <v>0</v>
      </c>
      <c r="AT1649" t="n">
        <v>0</v>
      </c>
      <c r="AU1649" t="n">
        <v>0</v>
      </c>
      <c r="AV1649" t="n">
        <v>6.609163535510883</v>
      </c>
      <c r="AW1649" t="n">
        <v>2.077808813888672</v>
      </c>
    </row>
    <row r="1650" spans="1:49">
      <c r="A1650" t="n">
        <v>-101.3706969</v>
      </c>
      <c r="B1650" t="n">
        <v>79.92879735</v>
      </c>
      <c r="C1650" t="n">
        <v>64.03492577</v>
      </c>
      <c r="D1650" t="n">
        <v>101.74860725</v>
      </c>
      <c r="E1650" t="n">
        <v>2274.3609275</v>
      </c>
      <c r="F1650" t="n">
        <v>1647</v>
      </c>
      <c r="G1650" t="n">
        <v>107.2</v>
      </c>
      <c r="H1650" t="n">
        <v>0.3305123822132359</v>
      </c>
      <c r="I1650" t="n">
        <v>2.118003103177513</v>
      </c>
      <c r="J1650" t="n">
        <v>0</v>
      </c>
      <c r="K1650" t="n">
        <v>0</v>
      </c>
      <c r="L1650" t="n">
        <v>0.02136475583333486</v>
      </c>
      <c r="M1650" t="n">
        <v>0</v>
      </c>
      <c r="N1650" t="n">
        <v>90.2396938844205</v>
      </c>
      <c r="O1650" t="n">
        <v>32.0452723198593</v>
      </c>
      <c r="P1650" t="b">
        <v>1</v>
      </c>
      <c r="Q1650" t="n">
        <v>0</v>
      </c>
      <c r="R1650" t="b">
        <v>0</v>
      </c>
      <c r="S1650" t="n">
        <v>32.0452723198593</v>
      </c>
      <c r="T1650" t="n">
        <v>880.3968996940292</v>
      </c>
      <c r="U1650" t="n">
        <v>3472.285372393251</v>
      </c>
      <c r="V1650" t="n">
        <v>347.5816528343519</v>
      </c>
      <c r="W1650" t="n">
        <v>5</v>
      </c>
      <c r="X1650" t="n">
        <v>2340.320340993052</v>
      </c>
      <c r="Y1650" t="b">
        <v>0</v>
      </c>
      <c r="Z1650" t="n">
        <v>2340.320340993052</v>
      </c>
      <c r="AA1650" t="b">
        <v>0</v>
      </c>
      <c r="AB1650" t="n">
        <v>88.12922232108313</v>
      </c>
      <c r="AC1650" t="n">
        <v>32.0452723198593</v>
      </c>
      <c r="AD1650" t="b">
        <v>0</v>
      </c>
      <c r="AE1650" t="n">
        <v>0</v>
      </c>
      <c r="AF1650" t="n">
        <v>0</v>
      </c>
      <c r="AG1650" t="n">
        <v>0.952512579886972</v>
      </c>
      <c r="AH1650" t="n">
        <v>52.91799823063515</v>
      </c>
      <c r="AI1650" t="n">
        <v>137.2743263370791</v>
      </c>
      <c r="AJ1650" t="n">
        <v>33.64288619018753</v>
      </c>
      <c r="AK1650" t="n">
        <v>6.518803605501773</v>
      </c>
      <c r="AL1650" t="n">
        <v>33.64288619018753</v>
      </c>
      <c r="AM1650" t="n">
        <v>1</v>
      </c>
      <c r="AN1650" t="n">
        <v>0</v>
      </c>
      <c r="AO1650" t="n">
        <v>35.7609416188167</v>
      </c>
      <c r="AP1650" t="n">
        <v>0</v>
      </c>
      <c r="AQ1650" t="n">
        <v>7.066425475677707</v>
      </c>
      <c r="AR1650" t="n">
        <v>1</v>
      </c>
      <c r="AS1650" t="n">
        <v>0</v>
      </c>
      <c r="AT1650" t="n">
        <v>0</v>
      </c>
      <c r="AU1650" t="n">
        <v>0</v>
      </c>
      <c r="AV1650" t="n">
        <v>7.061444812650134</v>
      </c>
      <c r="AW1650" t="n">
        <v>2.219998369185266</v>
      </c>
    </row>
    <row r="1651" spans="1:49">
      <c r="A1651" t="n">
        <v>-101.3706969</v>
      </c>
      <c r="B1651" t="n">
        <v>79.92879735</v>
      </c>
      <c r="C1651" t="n">
        <v>64.07241315499999</v>
      </c>
      <c r="D1651" t="n">
        <v>101.808173</v>
      </c>
      <c r="E1651" t="n">
        <v>2283.3983985</v>
      </c>
      <c r="F1651" t="n">
        <v>1648</v>
      </c>
      <c r="G1651" t="n">
        <v>108.5</v>
      </c>
      <c r="H1651" t="n">
        <v>0.3826395565588445</v>
      </c>
      <c r="I1651" t="n">
        <v>2.118003103177513</v>
      </c>
      <c r="J1651" t="n">
        <v>0</v>
      </c>
      <c r="K1651" t="n">
        <v>0</v>
      </c>
      <c r="L1651" t="n">
        <v>0.07213419916666935</v>
      </c>
      <c r="M1651" t="n">
        <v>0</v>
      </c>
      <c r="N1651" t="n">
        <v>90.26744693905592</v>
      </c>
      <c r="O1651" t="n">
        <v>35.36492038700293</v>
      </c>
      <c r="P1651" t="b">
        <v>1</v>
      </c>
      <c r="Q1651" t="n">
        <v>0</v>
      </c>
      <c r="R1651" t="b">
        <v>0</v>
      </c>
      <c r="S1651" t="n">
        <v>35.36492038700293</v>
      </c>
      <c r="T1651" t="n">
        <v>891.0733546343486</v>
      </c>
      <c r="U1651" t="n">
        <v>3514.393310677871</v>
      </c>
      <c r="V1651" t="n">
        <v>378.9924945484997</v>
      </c>
      <c r="W1651" t="n">
        <v>5</v>
      </c>
      <c r="X1651" t="n">
        <v>2368.701091396885</v>
      </c>
      <c r="Y1651" t="b">
        <v>0</v>
      </c>
      <c r="Z1651" t="n">
        <v>2368.701091396885</v>
      </c>
      <c r="AA1651" t="b">
        <v>0</v>
      </c>
      <c r="AB1651" t="n">
        <v>96.09343168065408</v>
      </c>
      <c r="AC1651" t="n">
        <v>35.36492038700293</v>
      </c>
      <c r="AD1651" t="b">
        <v>0</v>
      </c>
      <c r="AE1651" t="n">
        <v>0</v>
      </c>
      <c r="AF1651" t="n">
        <v>0</v>
      </c>
      <c r="AG1651" t="n">
        <v>0.953734774889612</v>
      </c>
      <c r="AH1651" t="n">
        <v>52.97004842685394</v>
      </c>
      <c r="AI1651" t="n">
        <v>149.4879507874296</v>
      </c>
      <c r="AJ1651" t="n">
        <v>37.08045603254445</v>
      </c>
      <c r="AK1651" t="n">
        <v>6.916093694471073</v>
      </c>
      <c r="AL1651" t="n">
        <v>37.08045603254445</v>
      </c>
      <c r="AM1651" t="n">
        <v>1</v>
      </c>
      <c r="AN1651" t="n">
        <v>0</v>
      </c>
      <c r="AO1651" t="n">
        <v>39.19875186502134</v>
      </c>
      <c r="AP1651" t="n">
        <v>0</v>
      </c>
      <c r="AQ1651" t="n">
        <v>7.724847013546848</v>
      </c>
      <c r="AR1651" t="n">
        <v>1</v>
      </c>
      <c r="AS1651" t="n">
        <v>0</v>
      </c>
      <c r="AT1651" t="n">
        <v>0</v>
      </c>
      <c r="AU1651" t="n">
        <v>0</v>
      </c>
      <c r="AV1651" t="n">
        <v>7.718044205989411</v>
      </c>
      <c r="AW1651" t="n">
        <v>2.426422071571206</v>
      </c>
    </row>
    <row r="1652" spans="1:49">
      <c r="A1652" t="n">
        <v>-101.3706969</v>
      </c>
      <c r="B1652" t="n">
        <v>79.92879735</v>
      </c>
      <c r="C1652" t="n">
        <v>64.14395782</v>
      </c>
      <c r="D1652" t="n">
        <v>101.92185425</v>
      </c>
      <c r="E1652" t="n">
        <v>2299.0761065</v>
      </c>
      <c r="F1652" t="n">
        <v>1649</v>
      </c>
      <c r="G1652" t="n">
        <v>109.9</v>
      </c>
      <c r="H1652" t="n">
        <v>0.3889293915513896</v>
      </c>
      <c r="I1652" t="n">
        <v>2.118003103177513</v>
      </c>
      <c r="J1652" t="n">
        <v>0</v>
      </c>
      <c r="K1652" t="n">
        <v>0</v>
      </c>
      <c r="L1652" t="n">
        <v>0.1278358358333357</v>
      </c>
      <c r="M1652" t="n">
        <v>0</v>
      </c>
      <c r="N1652" t="n">
        <v>90.29519999369133</v>
      </c>
      <c r="O1652" t="n">
        <v>36.43573067559038</v>
      </c>
      <c r="P1652" t="b">
        <v>1</v>
      </c>
      <c r="Q1652" t="n">
        <v>0</v>
      </c>
      <c r="R1652" t="b">
        <v>0</v>
      </c>
      <c r="S1652" t="n">
        <v>36.43573067559038</v>
      </c>
      <c r="T1652" t="n">
        <v>902.571075339308</v>
      </c>
      <c r="U1652" t="n">
        <v>3559.740321138231</v>
      </c>
      <c r="V1652" t="n">
        <v>385.4938497783253</v>
      </c>
      <c r="W1652" t="n">
        <v>5</v>
      </c>
      <c r="X1652" t="n">
        <v>2399.264976447168</v>
      </c>
      <c r="Y1652" t="b">
        <v>0</v>
      </c>
      <c r="Z1652" t="n">
        <v>2399.264976447168</v>
      </c>
      <c r="AA1652" t="b">
        <v>0</v>
      </c>
      <c r="AB1652" t="n">
        <v>97.7418483210764</v>
      </c>
      <c r="AC1652" t="n">
        <v>36.43573067559038</v>
      </c>
      <c r="AD1652" t="b">
        <v>0</v>
      </c>
      <c r="AE1652" t="n">
        <v>0</v>
      </c>
      <c r="AF1652" t="n">
        <v>0</v>
      </c>
      <c r="AG1652" t="n">
        <v>0.9539130192735238</v>
      </c>
      <c r="AH1652" t="n">
        <v>53.02601222647295</v>
      </c>
      <c r="AI1652" t="n">
        <v>152.0239017408852</v>
      </c>
      <c r="AJ1652" t="n">
        <v>38.19607232464331</v>
      </c>
      <c r="AK1652" t="n">
        <v>7.006322629495884</v>
      </c>
      <c r="AL1652" t="n">
        <v>38.19607232464331</v>
      </c>
      <c r="AM1652" t="n">
        <v>1</v>
      </c>
      <c r="AN1652" t="n">
        <v>0</v>
      </c>
      <c r="AO1652" t="n">
        <v>40.31472127471636</v>
      </c>
      <c r="AP1652" t="n">
        <v>0</v>
      </c>
      <c r="AQ1652" t="n">
        <v>7.934638228683466</v>
      </c>
      <c r="AR1652" t="n">
        <v>1</v>
      </c>
      <c r="AS1652" t="n">
        <v>0</v>
      </c>
      <c r="AT1652" t="n">
        <v>0</v>
      </c>
      <c r="AU1652" t="n">
        <v>0</v>
      </c>
      <c r="AV1652" t="n">
        <v>7.926883902690117</v>
      </c>
      <c r="AW1652" t="n">
        <v>2.492077726808525</v>
      </c>
    </row>
    <row r="1653" spans="1:49">
      <c r="A1653" t="n">
        <v>-101.3706969</v>
      </c>
      <c r="B1653" t="n">
        <v>79.92879735</v>
      </c>
      <c r="C1653" t="n">
        <v>64.24515955999999</v>
      </c>
      <c r="D1653" t="n">
        <v>102.08265925</v>
      </c>
      <c r="E1653" t="n">
        <v>2320.109334</v>
      </c>
      <c r="F1653" t="n">
        <v>1650</v>
      </c>
      <c r="G1653" t="n">
        <v>111.3</v>
      </c>
      <c r="H1653" t="n">
        <v>0.3949762105689025</v>
      </c>
      <c r="I1653" t="n">
        <v>2.118003103177513</v>
      </c>
      <c r="J1653" t="n">
        <v>0</v>
      </c>
      <c r="K1653" t="n">
        <v>0</v>
      </c>
      <c r="L1653" t="n">
        <v>0.1802392887499998</v>
      </c>
      <c r="M1653" t="n">
        <v>0</v>
      </c>
      <c r="N1653" t="n">
        <v>90.32295304832674</v>
      </c>
      <c r="O1653" t="n">
        <v>37.51302195843302</v>
      </c>
      <c r="P1653" t="b">
        <v>1</v>
      </c>
      <c r="Q1653" t="n">
        <v>0</v>
      </c>
      <c r="R1653" t="b">
        <v>0</v>
      </c>
      <c r="S1653" t="n">
        <v>37.51302195843302</v>
      </c>
      <c r="T1653" t="n">
        <v>914.0687960442672</v>
      </c>
      <c r="U1653" t="n">
        <v>3605.08733159859</v>
      </c>
      <c r="V1653" t="n">
        <v>391.899355989631</v>
      </c>
      <c r="W1653" t="n">
        <v>5</v>
      </c>
      <c r="X1653" t="n">
        <v>2429.828861497449</v>
      </c>
      <c r="Y1653" t="b">
        <v>0</v>
      </c>
      <c r="Z1653" t="n">
        <v>2429.828861497449</v>
      </c>
      <c r="AA1653" t="b">
        <v>0</v>
      </c>
      <c r="AB1653" t="n">
        <v>99.36596247201598</v>
      </c>
      <c r="AC1653" t="n">
        <v>37.51302195843302</v>
      </c>
      <c r="AD1653" t="b">
        <v>0</v>
      </c>
      <c r="AE1653" t="n">
        <v>0</v>
      </c>
      <c r="AF1653" t="n">
        <v>0</v>
      </c>
      <c r="AG1653" t="n">
        <v>0.9540829911918862</v>
      </c>
      <c r="AH1653" t="n">
        <v>53.08344840927759</v>
      </c>
      <c r="AI1653" t="n">
        <v>154.5224528524394</v>
      </c>
      <c r="AJ1653" t="n">
        <v>39.318405531546</v>
      </c>
      <c r="AK1653" t="n">
        <v>7.095208828676789</v>
      </c>
      <c r="AL1653" t="n">
        <v>39.318405531546</v>
      </c>
      <c r="AM1653" t="n">
        <v>1</v>
      </c>
      <c r="AN1653" t="n">
        <v>0</v>
      </c>
      <c r="AO1653" t="n">
        <v>41.43743039346414</v>
      </c>
      <c r="AP1653" t="n">
        <v>0</v>
      </c>
      <c r="AQ1653" t="n">
        <v>8.143498705382504</v>
      </c>
      <c r="AR1653" t="n">
        <v>1</v>
      </c>
      <c r="AS1653" t="n">
        <v>0</v>
      </c>
      <c r="AT1653" t="n">
        <v>0</v>
      </c>
      <c r="AU1653" t="n">
        <v>0</v>
      </c>
      <c r="AV1653" t="n">
        <v>8.134603945296934</v>
      </c>
      <c r="AW1653" t="n">
        <v>2.557381381806738</v>
      </c>
    </row>
    <row r="1654" spans="1:49">
      <c r="A1654" t="n">
        <v>-101.3706969</v>
      </c>
      <c r="B1654" t="n">
        <v>79.92879735</v>
      </c>
      <c r="C1654" t="n">
        <v>64.370210645</v>
      </c>
      <c r="D1654" t="n">
        <v>102.28135975</v>
      </c>
      <c r="E1654" t="n">
        <v>2345.2508875</v>
      </c>
      <c r="F1654" t="n">
        <v>1651</v>
      </c>
      <c r="G1654" t="n">
        <v>112.7</v>
      </c>
      <c r="H1654" t="n">
        <v>0.3644990995063253</v>
      </c>
      <c r="I1654" t="n">
        <v>2.118003103177513</v>
      </c>
      <c r="J1654" t="n">
        <v>0</v>
      </c>
      <c r="K1654" t="n">
        <v>0</v>
      </c>
      <c r="L1654" t="n">
        <v>0.2230574766666669</v>
      </c>
      <c r="M1654" t="n">
        <v>0</v>
      </c>
      <c r="N1654" t="n">
        <v>90.35070610296215</v>
      </c>
      <c r="O1654" t="n">
        <v>36.66616582228463</v>
      </c>
      <c r="P1654" t="b">
        <v>1</v>
      </c>
      <c r="Q1654" t="n">
        <v>0</v>
      </c>
      <c r="R1654" t="b">
        <v>0</v>
      </c>
      <c r="S1654" t="n">
        <v>36.66616582228463</v>
      </c>
      <c r="T1654" t="n">
        <v>925.5665167492266</v>
      </c>
      <c r="U1654" t="n">
        <v>3650.43434205895</v>
      </c>
      <c r="V1654" t="n">
        <v>378.2938187093997</v>
      </c>
      <c r="W1654" t="n">
        <v>5</v>
      </c>
      <c r="X1654" t="n">
        <v>2460.392746547732</v>
      </c>
      <c r="Y1654" t="b">
        <v>0</v>
      </c>
      <c r="Z1654" t="n">
        <v>2460.392746547732</v>
      </c>
      <c r="AA1654" t="b">
        <v>0</v>
      </c>
      <c r="AB1654" t="n">
        <v>95.91628263422913</v>
      </c>
      <c r="AC1654" t="n">
        <v>36.66616582228463</v>
      </c>
      <c r="AD1654" t="b">
        <v>0</v>
      </c>
      <c r="AE1654" t="n">
        <v>0</v>
      </c>
      <c r="AF1654" t="n">
        <v>0</v>
      </c>
      <c r="AG1654" t="n">
        <v>0.9535184988047579</v>
      </c>
      <c r="AH1654" t="n">
        <v>53.14236470978842</v>
      </c>
      <c r="AI1654" t="n">
        <v>149.2462126935665</v>
      </c>
      <c r="AJ1654" t="n">
        <v>38.45354428702319</v>
      </c>
      <c r="AK1654" t="n">
        <v>6.937188013701359</v>
      </c>
      <c r="AL1654" t="n">
        <v>38.45354428702319</v>
      </c>
      <c r="AM1654" t="n">
        <v>1</v>
      </c>
      <c r="AN1654" t="n">
        <v>0</v>
      </c>
      <c r="AO1654" t="n">
        <v>40.57292159781852</v>
      </c>
      <c r="AP1654" t="n">
        <v>0</v>
      </c>
      <c r="AQ1654" t="n">
        <v>7.964762876676148</v>
      </c>
      <c r="AR1654" t="n">
        <v>1</v>
      </c>
      <c r="AS1654" t="n">
        <v>0</v>
      </c>
      <c r="AT1654" t="n">
        <v>0</v>
      </c>
      <c r="AU1654" t="n">
        <v>0</v>
      </c>
      <c r="AV1654" t="n">
        <v>7.955522477165817</v>
      </c>
      <c r="AW1654" t="n">
        <v>2.501081208435677</v>
      </c>
    </row>
    <row r="1655" spans="1:49">
      <c r="A1655" t="n">
        <v>-101.3706969</v>
      </c>
      <c r="B1655" t="n">
        <v>79.92879735</v>
      </c>
      <c r="C1655" t="n">
        <v>64.515670625</v>
      </c>
      <c r="D1655" t="n">
        <v>102.5124891</v>
      </c>
      <c r="E1655" t="n">
        <v>2373.659009</v>
      </c>
      <c r="F1655" t="n">
        <v>1652</v>
      </c>
      <c r="G1655" t="n">
        <v>113.9</v>
      </c>
      <c r="H1655" t="n">
        <v>0.3136940580724943</v>
      </c>
      <c r="I1655" t="n">
        <v>2.118003103177513</v>
      </c>
      <c r="J1655" t="n">
        <v>0</v>
      </c>
      <c r="K1655" t="n">
        <v>0</v>
      </c>
      <c r="L1655" t="n">
        <v>0.2507701304166667</v>
      </c>
      <c r="M1655" t="n">
        <v>0</v>
      </c>
      <c r="N1655" t="n">
        <v>90.37845915759756</v>
      </c>
      <c r="O1655" t="n">
        <v>34.5899918936708</v>
      </c>
      <c r="P1655" t="b">
        <v>1</v>
      </c>
      <c r="Q1655" t="n">
        <v>0</v>
      </c>
      <c r="R1655" t="b">
        <v>0</v>
      </c>
      <c r="S1655" t="n">
        <v>34.5899918936708</v>
      </c>
      <c r="T1655" t="n">
        <v>935.4217059249061</v>
      </c>
      <c r="U1655" t="n">
        <v>3689.303208167829</v>
      </c>
      <c r="V1655" t="n">
        <v>353.1135629962541</v>
      </c>
      <c r="W1655" t="n">
        <v>5</v>
      </c>
      <c r="X1655" t="n">
        <v>2486.590362305117</v>
      </c>
      <c r="Y1655" t="b">
        <v>0</v>
      </c>
      <c r="Z1655" t="n">
        <v>2486.590362305117</v>
      </c>
      <c r="AA1655" t="b">
        <v>0</v>
      </c>
      <c r="AB1655" t="n">
        <v>89.53183645949649</v>
      </c>
      <c r="AC1655" t="n">
        <v>34.5899918936708</v>
      </c>
      <c r="AD1655" t="b">
        <v>0</v>
      </c>
      <c r="AE1655" t="n">
        <v>0</v>
      </c>
      <c r="AF1655" t="n">
        <v>0</v>
      </c>
      <c r="AG1655" t="n">
        <v>0.9524286175506236</v>
      </c>
      <c r="AH1655" t="n">
        <v>53.20065892669357</v>
      </c>
      <c r="AI1655" t="n">
        <v>139.471399916717</v>
      </c>
      <c r="AJ1655" t="n">
        <v>36.31767384586412</v>
      </c>
      <c r="AK1655" t="n">
        <v>6.634847306188078</v>
      </c>
      <c r="AL1655" t="n">
        <v>36.31767384586412</v>
      </c>
      <c r="AM1655" t="n">
        <v>1</v>
      </c>
      <c r="AN1655" t="n">
        <v>0</v>
      </c>
      <c r="AO1655" t="n">
        <v>38.43736202801131</v>
      </c>
      <c r="AP1655" t="n">
        <v>0</v>
      </c>
      <c r="AQ1655" t="n">
        <v>7.545181336635717</v>
      </c>
      <c r="AR1655" t="n">
        <v>1</v>
      </c>
      <c r="AS1655" t="n">
        <v>0</v>
      </c>
      <c r="AT1655" t="n">
        <v>0</v>
      </c>
      <c r="AU1655" t="n">
        <v>0</v>
      </c>
      <c r="AV1655" t="n">
        <v>7.536235702290243</v>
      </c>
      <c r="AW1655" t="n">
        <v>2.369264564513569</v>
      </c>
    </row>
    <row r="1656" spans="1:49">
      <c r="A1656" t="n">
        <v>-101.3706969</v>
      </c>
      <c r="B1656" t="n">
        <v>79.92879735</v>
      </c>
      <c r="C1656" t="n">
        <v>64.67968902999999</v>
      </c>
      <c r="D1656" t="n">
        <v>102.77310695</v>
      </c>
      <c r="E1656" t="n">
        <v>2404.5489895</v>
      </c>
      <c r="F1656" t="n">
        <v>1653</v>
      </c>
      <c r="G1656" t="n">
        <v>115</v>
      </c>
      <c r="H1656" t="n">
        <v>0.2973913348703618</v>
      </c>
      <c r="I1656" t="n">
        <v>2.118003103177513</v>
      </c>
      <c r="J1656" t="n">
        <v>0</v>
      </c>
      <c r="K1656" t="n">
        <v>0</v>
      </c>
      <c r="L1656" t="n">
        <v>0.2634786658333381</v>
      </c>
      <c r="M1656" t="n">
        <v>0</v>
      </c>
      <c r="N1656" t="n">
        <v>90.40621221223297</v>
      </c>
      <c r="O1656" t="n">
        <v>34.28683946955575</v>
      </c>
      <c r="P1656" t="b">
        <v>1</v>
      </c>
      <c r="Q1656" t="n">
        <v>0</v>
      </c>
      <c r="R1656" t="b">
        <v>0</v>
      </c>
      <c r="S1656" t="n">
        <v>34.28683946955575</v>
      </c>
      <c r="T1656" t="n">
        <v>944.4556293359454</v>
      </c>
      <c r="U1656" t="n">
        <v>3724.933002100969</v>
      </c>
      <c r="V1656" t="n">
        <v>346.6708111051169</v>
      </c>
      <c r="W1656" t="n">
        <v>5</v>
      </c>
      <c r="X1656" t="n">
        <v>2510.604843416053</v>
      </c>
      <c r="Y1656" t="b">
        <v>0</v>
      </c>
      <c r="Z1656" t="n">
        <v>2510.604843416053</v>
      </c>
      <c r="AA1656" t="b">
        <v>0</v>
      </c>
      <c r="AB1656" t="n">
        <v>87.89827867776796</v>
      </c>
      <c r="AC1656" t="n">
        <v>34.28683946955575</v>
      </c>
      <c r="AD1656" t="b">
        <v>0</v>
      </c>
      <c r="AE1656" t="n">
        <v>0</v>
      </c>
      <c r="AF1656" t="n">
        <v>0</v>
      </c>
      <c r="AG1656" t="n">
        <v>0.9520878981941304</v>
      </c>
      <c r="AH1656" t="n">
        <v>53.25694177416235</v>
      </c>
      <c r="AI1656" t="n">
        <v>136.9756685531562</v>
      </c>
      <c r="AJ1656" t="n">
        <v>36.01226266460188</v>
      </c>
      <c r="AK1656" t="n">
        <v>6.5627921766459</v>
      </c>
      <c r="AL1656" t="n">
        <v>36.01226266460188</v>
      </c>
      <c r="AM1656" t="n">
        <v>1</v>
      </c>
      <c r="AN1656" t="n">
        <v>0</v>
      </c>
      <c r="AO1656" t="n">
        <v>38.13213681306704</v>
      </c>
      <c r="AP1656" t="n">
        <v>0</v>
      </c>
      <c r="AQ1656" t="n">
        <v>7.478554060316108</v>
      </c>
      <c r="AR1656" t="n">
        <v>1</v>
      </c>
      <c r="AS1656" t="n">
        <v>0</v>
      </c>
      <c r="AT1656" t="n">
        <v>0</v>
      </c>
      <c r="AU1656" t="n">
        <v>0</v>
      </c>
      <c r="AV1656" t="n">
        <v>7.468929058519905</v>
      </c>
      <c r="AW1656" t="n">
        <v>2.348104498355747</v>
      </c>
    </row>
    <row r="1657" spans="1:49">
      <c r="A1657" t="n">
        <v>-101.3706969</v>
      </c>
      <c r="B1657" t="n">
        <v>79.92879735</v>
      </c>
      <c r="C1657" t="n">
        <v>64.853119335</v>
      </c>
      <c r="D1657" t="n">
        <v>103.04867985</v>
      </c>
      <c r="E1657" t="n">
        <v>2436.143583</v>
      </c>
      <c r="F1657" t="n">
        <v>1654</v>
      </c>
      <c r="G1657" t="n">
        <v>116</v>
      </c>
      <c r="H1657" t="n">
        <v>0.246740602446053</v>
      </c>
      <c r="I1657" t="n">
        <v>2.118003103177513</v>
      </c>
      <c r="J1657" t="n">
        <v>0</v>
      </c>
      <c r="K1657" t="n">
        <v>0</v>
      </c>
      <c r="L1657" t="n">
        <v>0.2642617785416668</v>
      </c>
      <c r="M1657" t="n">
        <v>0</v>
      </c>
      <c r="N1657" t="n">
        <v>90.43396526686838</v>
      </c>
      <c r="O1657" t="n">
        <v>32.04056022428328</v>
      </c>
      <c r="P1657" t="b">
        <v>1</v>
      </c>
      <c r="Q1657" t="n">
        <v>0</v>
      </c>
      <c r="R1657" t="b">
        <v>0</v>
      </c>
      <c r="S1657" t="n">
        <v>32.04056022428328</v>
      </c>
      <c r="T1657" t="n">
        <v>952.668286982345</v>
      </c>
      <c r="U1657" t="n">
        <v>3757.323723858368</v>
      </c>
      <c r="V1657" t="n">
        <v>321.1661567079803</v>
      </c>
      <c r="W1657" t="n">
        <v>5</v>
      </c>
      <c r="X1657" t="n">
        <v>2532.43618988054</v>
      </c>
      <c r="Y1657" t="b">
        <v>0</v>
      </c>
      <c r="Z1657" t="n">
        <v>2532.43618988054</v>
      </c>
      <c r="AA1657" t="b">
        <v>0</v>
      </c>
      <c r="AB1657" t="n">
        <v>81.43158131541084</v>
      </c>
      <c r="AC1657" t="n">
        <v>32.04056022428328</v>
      </c>
      <c r="AD1657" t="b">
        <v>0</v>
      </c>
      <c r="AE1657" t="n">
        <v>0</v>
      </c>
      <c r="AF1657" t="n">
        <v>0</v>
      </c>
      <c r="AG1657" t="n">
        <v>0.950775213649162</v>
      </c>
      <c r="AH1657" t="n">
        <v>53.31313092974316</v>
      </c>
      <c r="AI1657" t="n">
        <v>127.0735376456213</v>
      </c>
      <c r="AJ1657" t="n">
        <v>33.69940629952761</v>
      </c>
      <c r="AK1657" t="n">
        <v>6.255167741450919</v>
      </c>
      <c r="AL1657" t="n">
        <v>33.69940629952761</v>
      </c>
      <c r="AM1657" t="n">
        <v>1</v>
      </c>
      <c r="AN1657" t="n">
        <v>0</v>
      </c>
      <c r="AO1657" t="n">
        <v>35.81926963714974</v>
      </c>
      <c r="AP1657" t="n">
        <v>0</v>
      </c>
      <c r="AQ1657" t="n">
        <v>7.03757656068922</v>
      </c>
      <c r="AR1657" t="n">
        <v>1</v>
      </c>
      <c r="AS1657" t="n">
        <v>0</v>
      </c>
      <c r="AT1657" t="n">
        <v>0</v>
      </c>
      <c r="AU1657" t="n">
        <v>0</v>
      </c>
      <c r="AV1657" t="n">
        <v>7.028497084292559</v>
      </c>
      <c r="AW1657" t="n">
        <v>2.209640162732793</v>
      </c>
    </row>
    <row r="1658" spans="1:49">
      <c r="A1658" t="n">
        <v>-101.3706969</v>
      </c>
      <c r="B1658" t="n">
        <v>79.92879735</v>
      </c>
      <c r="C1658" t="n">
        <v>65.025857735</v>
      </c>
      <c r="D1658" t="n">
        <v>103.32315335</v>
      </c>
      <c r="E1658" t="n">
        <v>2466.852785</v>
      </c>
      <c r="F1658" t="n">
        <v>1655</v>
      </c>
      <c r="G1658" t="n">
        <v>116.8</v>
      </c>
      <c r="H1658" t="n">
        <v>0.2156462553454261</v>
      </c>
      <c r="I1658" t="n">
        <v>2.118003103177513</v>
      </c>
      <c r="J1658" t="n">
        <v>0</v>
      </c>
      <c r="K1658" t="n">
        <v>0</v>
      </c>
      <c r="L1658" t="n">
        <v>0.2552158224999998</v>
      </c>
      <c r="M1658" t="n">
        <v>0</v>
      </c>
      <c r="N1658" t="n">
        <v>90.4617183215038</v>
      </c>
      <c r="O1658" t="n">
        <v>30.73309286117657</v>
      </c>
      <c r="P1658" t="b">
        <v>1</v>
      </c>
      <c r="Q1658" t="n">
        <v>0</v>
      </c>
      <c r="R1658" t="b">
        <v>0</v>
      </c>
      <c r="S1658" t="n">
        <v>30.73309286117657</v>
      </c>
      <c r="T1658" t="n">
        <v>959.2384130994647</v>
      </c>
      <c r="U1658" t="n">
        <v>3783.236301264289</v>
      </c>
      <c r="V1658" t="n">
        <v>305.9504443459754</v>
      </c>
      <c r="W1658" t="n">
        <v>5</v>
      </c>
      <c r="X1658" t="n">
        <v>2549.901267052131</v>
      </c>
      <c r="Y1658" t="b">
        <v>0</v>
      </c>
      <c r="Z1658" t="n">
        <v>2549.901267052131</v>
      </c>
      <c r="AA1658" t="b">
        <v>0</v>
      </c>
      <c r="AB1658" t="n">
        <v>77.57364207555156</v>
      </c>
      <c r="AC1658" t="n">
        <v>30.73309286117657</v>
      </c>
      <c r="AD1658" t="b">
        <v>0</v>
      </c>
      <c r="AE1658" t="n">
        <v>0</v>
      </c>
      <c r="AF1658" t="n">
        <v>0</v>
      </c>
      <c r="AG1658" t="n">
        <v>0.9498815257511833</v>
      </c>
      <c r="AH1658" t="n">
        <v>53.367077491372</v>
      </c>
      <c r="AI1658" t="n">
        <v>121.1671364525379</v>
      </c>
      <c r="AJ1658" t="n">
        <v>32.35465900536626</v>
      </c>
      <c r="AK1658" t="n">
        <v>6.072712008099373</v>
      </c>
      <c r="AL1658" t="n">
        <v>32.35465900536626</v>
      </c>
      <c r="AM1658" t="n">
        <v>1</v>
      </c>
      <c r="AN1658" t="n">
        <v>0</v>
      </c>
      <c r="AO1658" t="n">
        <v>34.47431258601547</v>
      </c>
      <c r="AP1658" t="n">
        <v>0</v>
      </c>
      <c r="AQ1658" t="n">
        <v>6.784057725082097</v>
      </c>
      <c r="AR1658" t="n">
        <v>1</v>
      </c>
      <c r="AS1658" t="n">
        <v>0</v>
      </c>
      <c r="AT1658" t="n">
        <v>0</v>
      </c>
      <c r="AU1658" t="n">
        <v>0</v>
      </c>
      <c r="AV1658" t="n">
        <v>6.775065423951074</v>
      </c>
      <c r="AW1658" t="n">
        <v>2.129965551150455</v>
      </c>
    </row>
    <row r="1659" spans="1:49">
      <c r="A1659" t="n">
        <v>-101.3706969</v>
      </c>
      <c r="B1659" t="n">
        <v>79.92879735</v>
      </c>
      <c r="C1659" t="n">
        <v>65.18551006999999</v>
      </c>
      <c r="D1659" t="n">
        <v>103.5768337</v>
      </c>
      <c r="E1659" t="n">
        <v>2494.829712</v>
      </c>
      <c r="F1659" t="n">
        <v>1656</v>
      </c>
      <c r="G1659" t="n">
        <v>117.6</v>
      </c>
      <c r="H1659" t="n">
        <v>0.2240077095055675</v>
      </c>
      <c r="I1659" t="n">
        <v>2.118003103177513</v>
      </c>
      <c r="J1659" t="n">
        <v>0</v>
      </c>
      <c r="K1659" t="n">
        <v>0</v>
      </c>
      <c r="L1659" t="n">
        <v>0.2400047914583335</v>
      </c>
      <c r="M1659" t="n">
        <v>0</v>
      </c>
      <c r="N1659" t="n">
        <v>90.48947137613921</v>
      </c>
      <c r="O1659" t="n">
        <v>31.59639570142059</v>
      </c>
      <c r="P1659" t="b">
        <v>1</v>
      </c>
      <c r="Q1659" t="n">
        <v>0</v>
      </c>
      <c r="R1659" t="b">
        <v>0</v>
      </c>
      <c r="S1659" t="n">
        <v>31.59639570142059</v>
      </c>
      <c r="T1659" t="n">
        <v>965.8085392165842</v>
      </c>
      <c r="U1659" t="n">
        <v>3809.148878670208</v>
      </c>
      <c r="V1659" t="n">
        <v>312.4049346580213</v>
      </c>
      <c r="W1659" t="n">
        <v>5</v>
      </c>
      <c r="X1659" t="n">
        <v>2567.36634422372</v>
      </c>
      <c r="Y1659" t="b">
        <v>0</v>
      </c>
      <c r="Z1659" t="n">
        <v>2567.36634422372</v>
      </c>
      <c r="AA1659" t="b">
        <v>0</v>
      </c>
      <c r="AB1659" t="n">
        <v>79.21017613032996</v>
      </c>
      <c r="AC1659" t="n">
        <v>31.59639570142059</v>
      </c>
      <c r="AD1659" t="b">
        <v>0</v>
      </c>
      <c r="AE1659" t="n">
        <v>0</v>
      </c>
      <c r="AF1659" t="n">
        <v>0</v>
      </c>
      <c r="AG1659" t="n">
        <v>0.9502175368991513</v>
      </c>
      <c r="AH1659" t="n">
        <v>53.41976212181982</v>
      </c>
      <c r="AI1659" t="n">
        <v>123.6795911990368</v>
      </c>
      <c r="AJ1659" t="n">
        <v>33.25174970410379</v>
      </c>
      <c r="AK1659" t="n">
        <v>6.15707468519409</v>
      </c>
      <c r="AL1659" t="n">
        <v>33.25174970410379</v>
      </c>
      <c r="AM1659" t="n">
        <v>1</v>
      </c>
      <c r="AN1659" t="n">
        <v>0</v>
      </c>
      <c r="AO1659" t="n">
        <v>35.37108470512629</v>
      </c>
      <c r="AP1659" t="n">
        <v>0</v>
      </c>
      <c r="AQ1659" t="n">
        <v>6.946853531222043</v>
      </c>
      <c r="AR1659" t="n">
        <v>1</v>
      </c>
      <c r="AS1659" t="n">
        <v>0</v>
      </c>
      <c r="AT1659" t="n">
        <v>0</v>
      </c>
      <c r="AU1659" t="n">
        <v>0</v>
      </c>
      <c r="AV1659" t="n">
        <v>6.936563584209206</v>
      </c>
      <c r="AW1659" t="n">
        <v>2.180737831032499</v>
      </c>
    </row>
    <row r="1660" spans="1:49">
      <c r="A1660" t="n">
        <v>-101.3706969</v>
      </c>
      <c r="B1660" t="n">
        <v>79.92879735</v>
      </c>
      <c r="C1660" t="n">
        <v>65.32844563</v>
      </c>
      <c r="D1660" t="n">
        <v>103.80395185</v>
      </c>
      <c r="E1660" t="n">
        <v>2519.5716585</v>
      </c>
      <c r="F1660" t="n">
        <v>1657</v>
      </c>
      <c r="G1660" t="n">
        <v>118.4</v>
      </c>
      <c r="H1660" t="n">
        <v>0.221656239965661</v>
      </c>
      <c r="I1660" t="n">
        <v>2.118003103177513</v>
      </c>
      <c r="J1660" t="n">
        <v>0</v>
      </c>
      <c r="K1660" t="n">
        <v>0</v>
      </c>
      <c r="L1660" t="n">
        <v>0.2219618464583331</v>
      </c>
      <c r="M1660" t="n">
        <v>0</v>
      </c>
      <c r="N1660" t="n">
        <v>90.51722443077462</v>
      </c>
      <c r="O1660" t="n">
        <v>31.8710333146673</v>
      </c>
      <c r="P1660" t="b">
        <v>1</v>
      </c>
      <c r="Q1660" t="n">
        <v>0</v>
      </c>
      <c r="R1660" t="b">
        <v>0</v>
      </c>
      <c r="S1660" t="n">
        <v>31.8710333146673</v>
      </c>
      <c r="T1660" t="n">
        <v>972.3786653337039</v>
      </c>
      <c r="U1660" t="n">
        <v>3835.061456076128</v>
      </c>
      <c r="V1660" t="n">
        <v>312.9911838451332</v>
      </c>
      <c r="W1660" t="n">
        <v>5</v>
      </c>
      <c r="X1660" t="n">
        <v>2584.831421395311</v>
      </c>
      <c r="Y1660" t="b">
        <v>0</v>
      </c>
      <c r="Z1660" t="n">
        <v>2584.831421395311</v>
      </c>
      <c r="AA1660" t="b">
        <v>0</v>
      </c>
      <c r="AB1660" t="n">
        <v>79.35881943335019</v>
      </c>
      <c r="AC1660" t="n">
        <v>31.8710333146673</v>
      </c>
      <c r="AD1660" t="b">
        <v>0</v>
      </c>
      <c r="AE1660" t="n">
        <v>0</v>
      </c>
      <c r="AF1660" t="n">
        <v>0</v>
      </c>
      <c r="AG1660" t="n">
        <v>0.9502135498007402</v>
      </c>
      <c r="AH1660" t="n">
        <v>53.47356354366203</v>
      </c>
      <c r="AI1660" t="n">
        <v>123.9122043290016</v>
      </c>
      <c r="AJ1660" t="n">
        <v>33.54091648277448</v>
      </c>
      <c r="AK1660" t="n">
        <v>6.169148789906359</v>
      </c>
      <c r="AL1660" t="n">
        <v>33.54091648277448</v>
      </c>
      <c r="AM1660" t="n">
        <v>1</v>
      </c>
      <c r="AN1660" t="n">
        <v>0</v>
      </c>
      <c r="AO1660" t="n">
        <v>35.65996105079945</v>
      </c>
      <c r="AP1660" t="n">
        <v>0</v>
      </c>
      <c r="AQ1660" t="n">
        <v>6.99797085448362</v>
      </c>
      <c r="AR1660" t="n">
        <v>1</v>
      </c>
      <c r="AS1660" t="n">
        <v>0</v>
      </c>
      <c r="AT1660" t="n">
        <v>0</v>
      </c>
      <c r="AU1660" t="n">
        <v>0</v>
      </c>
      <c r="AV1660" t="n">
        <v>6.986845194649613</v>
      </c>
      <c r="AW1660" t="n">
        <v>2.196545515739988</v>
      </c>
    </row>
    <row r="1661" spans="1:49">
      <c r="A1661" t="n">
        <v>-101.3706969</v>
      </c>
      <c r="B1661" t="n">
        <v>79.92879735</v>
      </c>
      <c r="C1661" t="n">
        <v>65.457623205</v>
      </c>
      <c r="D1661" t="n">
        <v>104.0092092</v>
      </c>
      <c r="E1661" t="n">
        <v>2541.4476405</v>
      </c>
      <c r="F1661" t="n">
        <v>1658</v>
      </c>
      <c r="G1661" t="n">
        <v>119.2</v>
      </c>
      <c r="H1661" t="n">
        <v>0.2227006639651421</v>
      </c>
      <c r="I1661" t="n">
        <v>2.118003103177513</v>
      </c>
      <c r="J1661" t="n">
        <v>0</v>
      </c>
      <c r="K1661" t="n">
        <v>0</v>
      </c>
      <c r="L1661" t="n">
        <v>0.204135821874999</v>
      </c>
      <c r="M1661" t="n">
        <v>0</v>
      </c>
      <c r="N1661" t="n">
        <v>90.54497748541003</v>
      </c>
      <c r="O1661" t="n">
        <v>32.33882933060113</v>
      </c>
      <c r="P1661" t="b">
        <v>1</v>
      </c>
      <c r="Q1661" t="n">
        <v>0</v>
      </c>
      <c r="R1661" t="b">
        <v>0</v>
      </c>
      <c r="S1661" t="n">
        <v>32.33882933060113</v>
      </c>
      <c r="T1661" t="n">
        <v>978.9487914508235</v>
      </c>
      <c r="U1661" t="n">
        <v>3860.974033482048</v>
      </c>
      <c r="V1661" t="n">
        <v>315.4537552965897</v>
      </c>
      <c r="W1661" t="n">
        <v>5</v>
      </c>
      <c r="X1661" t="n">
        <v>2602.2964985669</v>
      </c>
      <c r="Y1661" t="b">
        <v>0</v>
      </c>
      <c r="Z1661" t="n">
        <v>2602.2964985669</v>
      </c>
      <c r="AA1661" t="b">
        <v>0</v>
      </c>
      <c r="AB1661" t="n">
        <v>79.98320367560592</v>
      </c>
      <c r="AC1661" t="n">
        <v>32.33882933060113</v>
      </c>
      <c r="AD1661" t="b">
        <v>0</v>
      </c>
      <c r="AE1661" t="n">
        <v>0</v>
      </c>
      <c r="AF1661" t="n">
        <v>0</v>
      </c>
      <c r="AG1661" t="n">
        <v>0.9503157655558756</v>
      </c>
      <c r="AH1661" t="n">
        <v>53.52783695686118</v>
      </c>
      <c r="AI1661" t="n">
        <v>124.8736956245142</v>
      </c>
      <c r="AJ1661" t="n">
        <v>34.02956207054497</v>
      </c>
      <c r="AK1661" t="n">
        <v>6.204253969312589</v>
      </c>
      <c r="AL1661" t="n">
        <v>34.02956207054497</v>
      </c>
      <c r="AM1661" t="n">
        <v>1</v>
      </c>
      <c r="AN1661" t="n">
        <v>0</v>
      </c>
      <c r="AO1661" t="n">
        <v>36.1483587841664</v>
      </c>
      <c r="AP1661" t="n">
        <v>0</v>
      </c>
      <c r="AQ1661" t="n">
        <v>7.086303047805919</v>
      </c>
      <c r="AR1661" t="n">
        <v>1</v>
      </c>
      <c r="AS1661" t="n">
        <v>0</v>
      </c>
      <c r="AT1661" t="n">
        <v>0</v>
      </c>
      <c r="AU1661" t="n">
        <v>0</v>
      </c>
      <c r="AV1661" t="n">
        <v>7.074260090822567</v>
      </c>
      <c r="AW1661" t="n">
        <v>2.22402727508176</v>
      </c>
    </row>
    <row r="1662" spans="1:49">
      <c r="A1662" t="n">
        <v>-101.3706969</v>
      </c>
      <c r="B1662" t="n">
        <v>79.92879735</v>
      </c>
      <c r="C1662" t="n">
        <v>65.57188198</v>
      </c>
      <c r="D1662" t="n">
        <v>104.19076125</v>
      </c>
      <c r="E1662" t="n">
        <v>2560.2660305</v>
      </c>
      <c r="F1662" t="n">
        <v>1659</v>
      </c>
      <c r="G1662" t="n">
        <v>120</v>
      </c>
      <c r="H1662" t="n">
        <v>0.2208744375070602</v>
      </c>
      <c r="I1662" t="n">
        <v>2.118003103177513</v>
      </c>
      <c r="J1662" t="n">
        <v>0</v>
      </c>
      <c r="K1662" t="n">
        <v>0</v>
      </c>
      <c r="L1662" t="n">
        <v>0.1888212508333323</v>
      </c>
      <c r="M1662" t="n">
        <v>0</v>
      </c>
      <c r="N1662" t="n">
        <v>90.57273054004544</v>
      </c>
      <c r="O1662" t="n">
        <v>32.64865688477496</v>
      </c>
      <c r="P1662" t="b">
        <v>1</v>
      </c>
      <c r="Q1662" t="n">
        <v>0</v>
      </c>
      <c r="R1662" t="b">
        <v>0</v>
      </c>
      <c r="S1662" t="n">
        <v>32.64865688477496</v>
      </c>
      <c r="T1662" t="n">
        <v>985.5189175679432</v>
      </c>
      <c r="U1662" t="n">
        <v>3886.886610887968</v>
      </c>
      <c r="V1662" t="n">
        <v>316.3528392542465</v>
      </c>
      <c r="W1662" t="n">
        <v>5</v>
      </c>
      <c r="X1662" t="n">
        <v>2619.761575738491</v>
      </c>
      <c r="Y1662" t="b">
        <v>0</v>
      </c>
      <c r="Z1662" t="n">
        <v>2619.761575738491</v>
      </c>
      <c r="AA1662" t="b">
        <v>0</v>
      </c>
      <c r="AB1662" t="n">
        <v>80.21116613951483</v>
      </c>
      <c r="AC1662" t="n">
        <v>32.64865688477496</v>
      </c>
      <c r="AD1662" t="b">
        <v>0</v>
      </c>
      <c r="AE1662" t="n">
        <v>0</v>
      </c>
      <c r="AF1662" t="n">
        <v>0</v>
      </c>
      <c r="AG1662" t="n">
        <v>0.9503298088612449</v>
      </c>
      <c r="AH1662" t="n">
        <v>53.58279391990013</v>
      </c>
      <c r="AI1662" t="n">
        <v>125.2277512351489</v>
      </c>
      <c r="AJ1662" t="n">
        <v>34.35508028933342</v>
      </c>
      <c r="AK1662" t="n">
        <v>6.220086339726308</v>
      </c>
      <c r="AL1662" t="n">
        <v>34.35508028933342</v>
      </c>
      <c r="AM1662" t="n">
        <v>1</v>
      </c>
      <c r="AN1662" t="n">
        <v>0</v>
      </c>
      <c r="AO1662" t="n">
        <v>36.47370318946306</v>
      </c>
      <c r="AP1662" t="n">
        <v>0</v>
      </c>
      <c r="AQ1662" t="n">
        <v>7.14496990039107</v>
      </c>
      <c r="AR1662" t="n">
        <v>1</v>
      </c>
      <c r="AS1662" t="n">
        <v>0</v>
      </c>
      <c r="AT1662" t="n">
        <v>0</v>
      </c>
      <c r="AU1662" t="n">
        <v>0</v>
      </c>
      <c r="AV1662" t="n">
        <v>7.132189597416219</v>
      </c>
      <c r="AW1662" t="n">
        <v>2.24223932850392</v>
      </c>
    </row>
    <row r="1663" spans="1:49">
      <c r="A1663" t="n">
        <v>-101.3706969</v>
      </c>
      <c r="B1663" t="n">
        <v>79.92879735</v>
      </c>
      <c r="C1663" t="n">
        <v>65.67844793500001</v>
      </c>
      <c r="D1663" t="n">
        <v>104.36008975</v>
      </c>
      <c r="E1663" t="n">
        <v>2577.4105965</v>
      </c>
      <c r="F1663" t="n">
        <v>1660</v>
      </c>
      <c r="G1663" t="n">
        <v>120.8</v>
      </c>
      <c r="H1663" t="n">
        <v>0.2271349193399494</v>
      </c>
      <c r="I1663" t="n">
        <v>2.118003103177513</v>
      </c>
      <c r="J1663" t="n">
        <v>0</v>
      </c>
      <c r="K1663" t="n">
        <v>0</v>
      </c>
      <c r="L1663" t="n">
        <v>0.1788326593750016</v>
      </c>
      <c r="M1663" t="n">
        <v>0</v>
      </c>
      <c r="N1663" t="n">
        <v>90.60048359468085</v>
      </c>
      <c r="O1663" t="n">
        <v>33.42216143807886</v>
      </c>
      <c r="P1663" t="b">
        <v>1</v>
      </c>
      <c r="Q1663" t="n">
        <v>0</v>
      </c>
      <c r="R1663" t="b">
        <v>0</v>
      </c>
      <c r="S1663" t="n">
        <v>33.42216143807886</v>
      </c>
      <c r="T1663" t="n">
        <v>992.0890436850627</v>
      </c>
      <c r="U1663" t="n">
        <v>3912.799188293887</v>
      </c>
      <c r="V1663" t="n">
        <v>321.703111361495</v>
      </c>
      <c r="W1663" t="n">
        <v>5</v>
      </c>
      <c r="X1663" t="n">
        <v>2637.22665291008</v>
      </c>
      <c r="Y1663" t="b">
        <v>0</v>
      </c>
      <c r="Z1663" t="n">
        <v>2637.22665291008</v>
      </c>
      <c r="AA1663" t="b">
        <v>0</v>
      </c>
      <c r="AB1663" t="n">
        <v>81.56772600443585</v>
      </c>
      <c r="AC1663" t="n">
        <v>33.42216143807886</v>
      </c>
      <c r="AD1663" t="b">
        <v>0</v>
      </c>
      <c r="AE1663" t="n">
        <v>0</v>
      </c>
      <c r="AF1663" t="n">
        <v>0</v>
      </c>
      <c r="AG1663" t="n">
        <v>0.9505891139049261</v>
      </c>
      <c r="AH1663" t="n">
        <v>53.63826172482909</v>
      </c>
      <c r="AI1663" t="n">
        <v>127.3109098573672</v>
      </c>
      <c r="AJ1663" t="n">
        <v>35.1594195106905</v>
      </c>
      <c r="AK1663" t="n">
        <v>6.290544865622607</v>
      </c>
      <c r="AL1663" t="n">
        <v>35.1594195106905</v>
      </c>
      <c r="AM1663" t="n">
        <v>1</v>
      </c>
      <c r="AN1663" t="n">
        <v>0</v>
      </c>
      <c r="AO1663" t="n">
        <v>37.27798345227902</v>
      </c>
      <c r="AP1663" t="n">
        <v>0</v>
      </c>
      <c r="AQ1663" t="n">
        <v>7.291975047110514</v>
      </c>
      <c r="AR1663" t="n">
        <v>1</v>
      </c>
      <c r="AS1663" t="n">
        <v>0</v>
      </c>
      <c r="AT1663" t="n">
        <v>0</v>
      </c>
      <c r="AU1663" t="n">
        <v>0</v>
      </c>
      <c r="AV1663" t="n">
        <v>7.278140778023783</v>
      </c>
      <c r="AW1663" t="n">
        <v>2.288123901919974</v>
      </c>
    </row>
    <row r="1664" spans="1:49">
      <c r="A1664" t="n">
        <v>-101.3706969</v>
      </c>
      <c r="B1664" t="n">
        <v>79.92879735</v>
      </c>
      <c r="C1664" t="n">
        <v>65.786172095</v>
      </c>
      <c r="D1664" t="n">
        <v>104.5312586</v>
      </c>
      <c r="E1664" t="n">
        <v>2594.475752</v>
      </c>
      <c r="F1664" t="n">
        <v>1661</v>
      </c>
      <c r="G1664" t="n">
        <v>121.6</v>
      </c>
      <c r="H1664" t="n">
        <v>0.2039192184665097</v>
      </c>
      <c r="I1664" t="n">
        <v>2.118003103177513</v>
      </c>
      <c r="J1664" t="n">
        <v>0</v>
      </c>
      <c r="K1664" t="n">
        <v>0</v>
      </c>
      <c r="L1664" t="n">
        <v>0.1733193347916634</v>
      </c>
      <c r="M1664" t="n">
        <v>0</v>
      </c>
      <c r="N1664" t="n">
        <v>90.62823664931626</v>
      </c>
      <c r="O1664" t="n">
        <v>32.51222025794281</v>
      </c>
      <c r="P1664" t="b">
        <v>1</v>
      </c>
      <c r="Q1664" t="n">
        <v>0</v>
      </c>
      <c r="R1664" t="b">
        <v>0</v>
      </c>
      <c r="S1664" t="n">
        <v>32.51222025794281</v>
      </c>
      <c r="T1664" t="n">
        <v>998.6591698021823</v>
      </c>
      <c r="U1664" t="n">
        <v>3938.711765699807</v>
      </c>
      <c r="V1664" t="n">
        <v>310.8856788028512</v>
      </c>
      <c r="W1664" t="n">
        <v>5</v>
      </c>
      <c r="X1664" t="n">
        <v>2654.69173008167</v>
      </c>
      <c r="Y1664" t="b">
        <v>0</v>
      </c>
      <c r="Z1664" t="n">
        <v>2654.69173008167</v>
      </c>
      <c r="AA1664" t="b">
        <v>0</v>
      </c>
      <c r="AB1664" t="n">
        <v>78.82496927049979</v>
      </c>
      <c r="AC1664" t="n">
        <v>32.51222025794281</v>
      </c>
      <c r="AD1664" t="b">
        <v>0</v>
      </c>
      <c r="AE1664" t="n">
        <v>0</v>
      </c>
      <c r="AF1664" t="n">
        <v>0</v>
      </c>
      <c r="AG1664" t="n">
        <v>0.9499451091386489</v>
      </c>
      <c r="AH1664" t="n">
        <v>53.69474722821218</v>
      </c>
      <c r="AI1664" t="n">
        <v>123.1134218786402</v>
      </c>
      <c r="AJ1664" t="n">
        <v>34.22536728192944</v>
      </c>
      <c r="AK1664" t="n">
        <v>6.162428895702817</v>
      </c>
      <c r="AL1664" t="n">
        <v>34.22536728192944</v>
      </c>
      <c r="AM1664" t="n">
        <v>1</v>
      </c>
      <c r="AN1664" t="n">
        <v>0</v>
      </c>
      <c r="AO1664" t="n">
        <v>36.34393286100897</v>
      </c>
      <c r="AP1664" t="n">
        <v>0</v>
      </c>
      <c r="AQ1664" t="n">
        <v>7.11974431825866</v>
      </c>
      <c r="AR1664" t="n">
        <v>1</v>
      </c>
      <c r="AS1664" t="n">
        <v>0</v>
      </c>
      <c r="AT1664" t="n">
        <v>0</v>
      </c>
      <c r="AU1664" t="n">
        <v>0</v>
      </c>
      <c r="AV1664" t="n">
        <v>7.106128711659858</v>
      </c>
      <c r="AW1664" t="n">
        <v>2.234046228449523</v>
      </c>
    </row>
    <row r="1665" spans="1:49">
      <c r="A1665" t="n">
        <v>-101.3706969</v>
      </c>
      <c r="B1665" t="n">
        <v>79.92879735</v>
      </c>
      <c r="C1665" t="n">
        <v>65.89634354500001</v>
      </c>
      <c r="D1665" t="n">
        <v>104.70631605</v>
      </c>
      <c r="E1665" t="n">
        <v>2611.670223</v>
      </c>
      <c r="F1665" t="n">
        <v>1662</v>
      </c>
      <c r="G1665" t="n">
        <v>122.3</v>
      </c>
      <c r="H1665" t="n">
        <v>0.2071882067939868</v>
      </c>
      <c r="I1665" t="n">
        <v>2.118003103177513</v>
      </c>
      <c r="J1665" t="n">
        <v>0</v>
      </c>
      <c r="K1665" t="n">
        <v>0</v>
      </c>
      <c r="L1665" t="n">
        <v>0.1693179306249997</v>
      </c>
      <c r="M1665" t="n">
        <v>0</v>
      </c>
      <c r="N1665" t="n">
        <v>90.65598970395168</v>
      </c>
      <c r="O1665" t="n">
        <v>33.06643636591037</v>
      </c>
      <c r="P1665" t="b">
        <v>1</v>
      </c>
      <c r="Q1665" t="n">
        <v>0</v>
      </c>
      <c r="R1665" t="b">
        <v>0</v>
      </c>
      <c r="S1665" t="n">
        <v>33.06643636591037</v>
      </c>
      <c r="T1665" t="n">
        <v>1004.408030154662</v>
      </c>
      <c r="U1665" t="n">
        <v>3961.385270929987</v>
      </c>
      <c r="V1665" t="n">
        <v>314.3754315021483</v>
      </c>
      <c r="W1665" t="n">
        <v>5</v>
      </c>
      <c r="X1665" t="n">
        <v>2669.973672606811</v>
      </c>
      <c r="Y1665" t="b">
        <v>0</v>
      </c>
      <c r="Z1665" t="n">
        <v>2669.973672606811</v>
      </c>
      <c r="AA1665" t="b">
        <v>0</v>
      </c>
      <c r="AB1665" t="n">
        <v>79.70979500561569</v>
      </c>
      <c r="AC1665" t="n">
        <v>33.06643636591037</v>
      </c>
      <c r="AD1665" t="b">
        <v>0</v>
      </c>
      <c r="AE1665" t="n">
        <v>0</v>
      </c>
      <c r="AF1665" t="n">
        <v>0</v>
      </c>
      <c r="AG1665" t="n">
        <v>0.9501169308002883</v>
      </c>
      <c r="AH1665" t="n">
        <v>53.75041104420664</v>
      </c>
      <c r="AI1665" t="n">
        <v>124.4728801010888</v>
      </c>
      <c r="AJ1665" t="n">
        <v>34.80249145550784</v>
      </c>
      <c r="AK1665" t="n">
        <v>6.209089291570024</v>
      </c>
      <c r="AL1665" t="n">
        <v>34.80249145550784</v>
      </c>
      <c r="AM1665" t="n">
        <v>1</v>
      </c>
      <c r="AN1665" t="n">
        <v>0</v>
      </c>
      <c r="AO1665" t="n">
        <v>36.9210646758225</v>
      </c>
      <c r="AP1665" t="n">
        <v>0</v>
      </c>
      <c r="AQ1665" t="n">
        <v>7.225063250888413</v>
      </c>
      <c r="AR1665" t="n">
        <v>1</v>
      </c>
      <c r="AS1665" t="n">
        <v>0</v>
      </c>
      <c r="AT1665" t="n">
        <v>0</v>
      </c>
      <c r="AU1665" t="n">
        <v>0</v>
      </c>
      <c r="AV1665" t="n">
        <v>7.210537522179217</v>
      </c>
      <c r="AW1665" t="n">
        <v>2.266870585961504</v>
      </c>
    </row>
    <row r="1666" spans="1:49">
      <c r="A1666" t="n">
        <v>-101.3706969</v>
      </c>
      <c r="B1666" t="n">
        <v>79.92879735</v>
      </c>
      <c r="C1666" t="n">
        <v>66.0088669</v>
      </c>
      <c r="D1666" t="n">
        <v>104.8851106</v>
      </c>
      <c r="E1666" t="n">
        <v>2628.967302</v>
      </c>
      <c r="F1666" t="n">
        <v>1663</v>
      </c>
      <c r="G1666" t="n">
        <v>123.1</v>
      </c>
      <c r="H1666" t="n">
        <v>0.2173279543575362</v>
      </c>
      <c r="I1666" t="n">
        <v>2.118003103177513</v>
      </c>
      <c r="J1666" t="n">
        <v>0</v>
      </c>
      <c r="K1666" t="n">
        <v>0</v>
      </c>
      <c r="L1666" t="n">
        <v>0.1679957216666679</v>
      </c>
      <c r="M1666" t="n">
        <v>0</v>
      </c>
      <c r="N1666" t="n">
        <v>90.68374275858709</v>
      </c>
      <c r="O1666" t="n">
        <v>34.07833279658774</v>
      </c>
      <c r="P1666" t="b">
        <v>1</v>
      </c>
      <c r="Q1666" t="n">
        <v>0</v>
      </c>
      <c r="R1666" t="b">
        <v>0</v>
      </c>
      <c r="S1666" t="n">
        <v>34.07833279658774</v>
      </c>
      <c r="T1666" t="n">
        <v>1010.978156271782</v>
      </c>
      <c r="U1666" t="n">
        <v>3987.297848335907</v>
      </c>
      <c r="V1666" t="n">
        <v>321.8903445100466</v>
      </c>
      <c r="W1666" t="n">
        <v>5</v>
      </c>
      <c r="X1666" t="n">
        <v>2687.438749778401</v>
      </c>
      <c r="Y1666" t="b">
        <v>0</v>
      </c>
      <c r="Z1666" t="n">
        <v>2687.438749778401</v>
      </c>
      <c r="AA1666" t="b">
        <v>0</v>
      </c>
      <c r="AB1666" t="n">
        <v>81.61519891228363</v>
      </c>
      <c r="AC1666" t="n">
        <v>34.07833279658774</v>
      </c>
      <c r="AD1666" t="b">
        <v>0</v>
      </c>
      <c r="AE1666" t="n">
        <v>0</v>
      </c>
      <c r="AF1666" t="n">
        <v>0</v>
      </c>
      <c r="AG1666" t="n">
        <v>0.95050141758023</v>
      </c>
      <c r="AH1666" t="n">
        <v>53.80682939516082</v>
      </c>
      <c r="AI1666" t="n">
        <v>127.3967585249814</v>
      </c>
      <c r="AJ1666" t="n">
        <v>35.85300575704954</v>
      </c>
      <c r="AK1666" t="n">
        <v>6.305958951860347</v>
      </c>
      <c r="AL1666" t="n">
        <v>35.85300575704954</v>
      </c>
      <c r="AM1666" t="n">
        <v>1</v>
      </c>
      <c r="AN1666" t="n">
        <v>0</v>
      </c>
      <c r="AO1666" t="n">
        <v>37.9715846313679</v>
      </c>
      <c r="AP1666" t="n">
        <v>0</v>
      </c>
      <c r="AQ1666" t="n">
        <v>7.417296634648362</v>
      </c>
      <c r="AR1666" t="n">
        <v>1</v>
      </c>
      <c r="AS1666" t="n">
        <v>0</v>
      </c>
      <c r="AT1666" t="n">
        <v>0</v>
      </c>
      <c r="AU1666" t="n">
        <v>0</v>
      </c>
      <c r="AV1666" t="n">
        <v>7.401476022850336</v>
      </c>
      <c r="AW1666" t="n">
        <v>2.326898409070056</v>
      </c>
    </row>
    <row r="1667" spans="1:49">
      <c r="A1667" t="n">
        <v>-101.3706969</v>
      </c>
      <c r="B1667" t="n">
        <v>79.92879735</v>
      </c>
      <c r="C1667" t="n">
        <v>66.121191095</v>
      </c>
      <c r="D1667" t="n">
        <v>105.0635887</v>
      </c>
      <c r="E1667" t="n">
        <v>2646.332382</v>
      </c>
      <c r="F1667" t="n">
        <v>1664</v>
      </c>
      <c r="G1667" t="n">
        <v>123.8</v>
      </c>
      <c r="H1667" t="n">
        <v>0.1734999757758793</v>
      </c>
      <c r="I1667" t="n">
        <v>2.118003103177513</v>
      </c>
      <c r="J1667" t="n">
        <v>0</v>
      </c>
      <c r="K1667" t="n">
        <v>0</v>
      </c>
      <c r="L1667" t="n">
        <v>0.165750791041666</v>
      </c>
      <c r="M1667" t="n">
        <v>0</v>
      </c>
      <c r="N1667" t="n">
        <v>90.7114958132225</v>
      </c>
      <c r="O1667" t="n">
        <v>31.89328622601417</v>
      </c>
      <c r="P1667" t="b">
        <v>1</v>
      </c>
      <c r="Q1667" t="n">
        <v>0</v>
      </c>
      <c r="R1667" t="b">
        <v>0</v>
      </c>
      <c r="S1667" t="n">
        <v>31.89328622601417</v>
      </c>
      <c r="T1667" t="n">
        <v>1016.727016624261</v>
      </c>
      <c r="U1667" t="n">
        <v>4009.971353566087</v>
      </c>
      <c r="V1667" t="n">
        <v>299.5479064479711</v>
      </c>
      <c r="W1667" t="n">
        <v>5</v>
      </c>
      <c r="X1667" t="n">
        <v>2702.720692303543</v>
      </c>
      <c r="Y1667" t="b">
        <v>0</v>
      </c>
      <c r="Z1667" t="n">
        <v>2702.720692303543</v>
      </c>
      <c r="AA1667" t="b">
        <v>0</v>
      </c>
      <c r="AB1667" t="n">
        <v>75.95028053954641</v>
      </c>
      <c r="AC1667" t="n">
        <v>31.89328622601417</v>
      </c>
      <c r="AD1667" t="b">
        <v>0</v>
      </c>
      <c r="AE1667" t="n">
        <v>0</v>
      </c>
      <c r="AF1667" t="n">
        <v>0</v>
      </c>
      <c r="AG1667" t="n">
        <v>0.9491604339910215</v>
      </c>
      <c r="AH1667" t="n">
        <v>53.86452608926513</v>
      </c>
      <c r="AI1667" t="n">
        <v>118.7216324405909</v>
      </c>
      <c r="AJ1667" t="n">
        <v>33.60157575459563</v>
      </c>
      <c r="AK1667" t="n">
        <v>6.035756269157105</v>
      </c>
      <c r="AL1667" t="n">
        <v>33.60157575459563</v>
      </c>
      <c r="AM1667" t="n">
        <v>1</v>
      </c>
      <c r="AN1667" t="n">
        <v>0</v>
      </c>
      <c r="AO1667" t="n">
        <v>35.72014680080433</v>
      </c>
      <c r="AP1667" t="n">
        <v>0</v>
      </c>
      <c r="AQ1667" t="n">
        <v>7.006313681939618</v>
      </c>
      <c r="AR1667" t="n">
        <v>1</v>
      </c>
      <c r="AS1667" t="n">
        <v>0</v>
      </c>
      <c r="AT1667" t="n">
        <v>0</v>
      </c>
      <c r="AU1667" t="n">
        <v>0</v>
      </c>
      <c r="AV1667" t="n">
        <v>6.991759543022015</v>
      </c>
      <c r="AW1667" t="n">
        <v>2.198090503438936</v>
      </c>
    </row>
    <row r="1668" spans="1:49">
      <c r="A1668" t="n">
        <v>-101.3706969</v>
      </c>
      <c r="B1668" t="n">
        <v>79.92879735</v>
      </c>
      <c r="C1668" t="n">
        <v>66.22604269</v>
      </c>
      <c r="D1668" t="n">
        <v>105.2301931</v>
      </c>
      <c r="E1668" t="n">
        <v>2663.3930235</v>
      </c>
      <c r="F1668" t="n">
        <v>1665</v>
      </c>
      <c r="G1668" t="n">
        <v>124.4</v>
      </c>
      <c r="H1668" t="n">
        <v>0.172005475872286</v>
      </c>
      <c r="I1668" t="n">
        <v>2.118003103177513</v>
      </c>
      <c r="J1668" t="n">
        <v>0</v>
      </c>
      <c r="K1668" t="n">
        <v>0</v>
      </c>
      <c r="L1668" t="n">
        <v>0.1580243877083339</v>
      </c>
      <c r="M1668" t="n">
        <v>0</v>
      </c>
      <c r="N1668" t="n">
        <v>90.73924886785791</v>
      </c>
      <c r="O1668" t="n">
        <v>32.11820360033105</v>
      </c>
      <c r="P1668" t="b">
        <v>1</v>
      </c>
      <c r="Q1668" t="n">
        <v>0</v>
      </c>
      <c r="R1668" t="b">
        <v>0</v>
      </c>
      <c r="S1668" t="n">
        <v>32.11820360033105</v>
      </c>
      <c r="T1668" t="n">
        <v>1021.654611212101</v>
      </c>
      <c r="U1668" t="n">
        <v>4029.405786620526</v>
      </c>
      <c r="V1668" t="n">
        <v>300.2054203128359</v>
      </c>
      <c r="W1668" t="n">
        <v>5</v>
      </c>
      <c r="X1668" t="n">
        <v>2715.819500182235</v>
      </c>
      <c r="Y1668" t="b">
        <v>0</v>
      </c>
      <c r="Z1668" t="n">
        <v>2715.819500182235</v>
      </c>
      <c r="AA1668" t="b">
        <v>0</v>
      </c>
      <c r="AB1668" t="n">
        <v>76.11699297992797</v>
      </c>
      <c r="AC1668" t="n">
        <v>32.11820360033105</v>
      </c>
      <c r="AD1668" t="b">
        <v>0</v>
      </c>
      <c r="AE1668" t="n">
        <v>0</v>
      </c>
      <c r="AF1668" t="n">
        <v>0</v>
      </c>
      <c r="AG1668" t="n">
        <v>0.9491780705878088</v>
      </c>
      <c r="AH1668" t="n">
        <v>53.91998622568901</v>
      </c>
      <c r="AI1668" t="n">
        <v>118.9800180864802</v>
      </c>
      <c r="AJ1668" t="n">
        <v>33.83791155271933</v>
      </c>
      <c r="AK1668" t="n">
        <v>6.046794080652333</v>
      </c>
      <c r="AL1668" t="n">
        <v>33.83791155271933</v>
      </c>
      <c r="AM1668" t="n">
        <v>1</v>
      </c>
      <c r="AN1668" t="n">
        <v>0</v>
      </c>
      <c r="AO1668" t="n">
        <v>35.95645015115228</v>
      </c>
      <c r="AP1668" t="n">
        <v>0</v>
      </c>
      <c r="AQ1668" t="n">
        <v>7.049919186516029</v>
      </c>
      <c r="AR1668" t="n">
        <v>1</v>
      </c>
      <c r="AS1668" t="n">
        <v>0</v>
      </c>
      <c r="AT1668" t="n">
        <v>0</v>
      </c>
      <c r="AU1668" t="n">
        <v>0</v>
      </c>
      <c r="AV1668" t="n">
        <v>7.034705559253323</v>
      </c>
      <c r="AW1668" t="n">
        <v>2.211592001861144</v>
      </c>
    </row>
    <row r="1669" spans="1:49">
      <c r="A1669" t="n">
        <v>-101.3706969</v>
      </c>
      <c r="B1669" t="n">
        <v>79.92879735</v>
      </c>
      <c r="C1669" t="n">
        <v>66.31856625</v>
      </c>
      <c r="D1669" t="n">
        <v>105.37720885</v>
      </c>
      <c r="E1669" t="n">
        <v>2679.7602345</v>
      </c>
      <c r="F1669" t="n">
        <v>1666</v>
      </c>
      <c r="G1669" t="n">
        <v>125</v>
      </c>
      <c r="H1669" t="n">
        <v>0.1384781207349768</v>
      </c>
      <c r="I1669" t="n">
        <v>2.118003103177513</v>
      </c>
      <c r="J1669" t="n">
        <v>0</v>
      </c>
      <c r="K1669" t="n">
        <v>0</v>
      </c>
      <c r="L1669" t="n">
        <v>0.1452585014583344</v>
      </c>
      <c r="M1669" t="n">
        <v>0</v>
      </c>
      <c r="N1669" t="n">
        <v>90.76700192249332</v>
      </c>
      <c r="O1669" t="n">
        <v>30.45426879128796</v>
      </c>
      <c r="P1669" t="b">
        <v>1</v>
      </c>
      <c r="Q1669" t="n">
        <v>0</v>
      </c>
      <c r="R1669" t="b">
        <v>0</v>
      </c>
      <c r="S1669" t="n">
        <v>30.45426879128796</v>
      </c>
      <c r="T1669" t="n">
        <v>1026.582205799941</v>
      </c>
      <c r="U1669" t="n">
        <v>4048.840219674966</v>
      </c>
      <c r="V1669" t="n">
        <v>283.2864658474679</v>
      </c>
      <c r="W1669" t="n">
        <v>5</v>
      </c>
      <c r="X1669" t="n">
        <v>2728.918308060927</v>
      </c>
      <c r="Y1669" t="b">
        <v>0</v>
      </c>
      <c r="Z1669" t="n">
        <v>2728.918308060927</v>
      </c>
      <c r="AA1669" t="b">
        <v>0</v>
      </c>
      <c r="AB1669" t="n">
        <v>71.82719722298881</v>
      </c>
      <c r="AC1669" t="n">
        <v>30.45426879128796</v>
      </c>
      <c r="AD1669" t="b">
        <v>0</v>
      </c>
      <c r="AE1669" t="n">
        <v>0</v>
      </c>
      <c r="AF1669" t="n">
        <v>0</v>
      </c>
      <c r="AG1669" t="n">
        <v>0.9480251993154359</v>
      </c>
      <c r="AH1669" t="n">
        <v>53.97581810210399</v>
      </c>
      <c r="AI1669" t="n">
        <v>112.4110856450053</v>
      </c>
      <c r="AJ1669" t="n">
        <v>32.12390220563633</v>
      </c>
      <c r="AK1669" t="n">
        <v>5.842543771134615</v>
      </c>
      <c r="AL1669" t="n">
        <v>32.12390220563633</v>
      </c>
      <c r="AM1669" t="n">
        <v>1</v>
      </c>
      <c r="AN1669" t="n">
        <v>0</v>
      </c>
      <c r="AO1669" t="n">
        <v>34.24241662646148</v>
      </c>
      <c r="AP1669" t="n">
        <v>0</v>
      </c>
      <c r="AQ1669" t="n">
        <v>6.741241922719701</v>
      </c>
      <c r="AR1669" t="n">
        <v>1</v>
      </c>
      <c r="AS1669" t="n">
        <v>0</v>
      </c>
      <c r="AT1669" t="n">
        <v>0</v>
      </c>
      <c r="AU1669" t="n">
        <v>0</v>
      </c>
      <c r="AV1669" t="n">
        <v>6.726976815639642</v>
      </c>
      <c r="AW1669" t="n">
        <v>2.114847309082413</v>
      </c>
    </row>
    <row r="1670" spans="1:49">
      <c r="A1670" t="n">
        <v>-101.3706969</v>
      </c>
      <c r="B1670" t="n">
        <v>79.92879735</v>
      </c>
      <c r="C1670" t="n">
        <v>66.402946895</v>
      </c>
      <c r="D1670" t="n">
        <v>105.5112859</v>
      </c>
      <c r="E1670" t="n">
        <v>2696.0575265</v>
      </c>
      <c r="F1670" t="n">
        <v>1667</v>
      </c>
      <c r="G1670" t="n">
        <v>125.4</v>
      </c>
      <c r="H1670" t="n">
        <v>0.1074153745211355</v>
      </c>
      <c r="I1670" t="n">
        <v>2.118003103177513</v>
      </c>
      <c r="J1670" t="n">
        <v>0</v>
      </c>
      <c r="K1670" t="n">
        <v>0</v>
      </c>
      <c r="L1670" t="n">
        <v>0.1268122881250009</v>
      </c>
      <c r="M1670" t="n">
        <v>0</v>
      </c>
      <c r="N1670" t="n">
        <v>90.79475497712873</v>
      </c>
      <c r="O1670" t="n">
        <v>28.81999650782033</v>
      </c>
      <c r="P1670" t="b">
        <v>1</v>
      </c>
      <c r="Q1670" t="n">
        <v>0</v>
      </c>
      <c r="R1670" t="b">
        <v>0</v>
      </c>
      <c r="S1670" t="n">
        <v>28.81999650782033</v>
      </c>
      <c r="T1670" t="n">
        <v>1029.867268858501</v>
      </c>
      <c r="U1670" t="n">
        <v>4061.796508377927</v>
      </c>
      <c r="V1670" t="n">
        <v>267.2292853346898</v>
      </c>
      <c r="W1670" t="n">
        <v>5</v>
      </c>
      <c r="X1670" t="n">
        <v>2737.650846646723</v>
      </c>
      <c r="Y1670" t="b">
        <v>0</v>
      </c>
      <c r="Z1670" t="n">
        <v>2737.650846646723</v>
      </c>
      <c r="AA1670" t="b">
        <v>0</v>
      </c>
      <c r="AB1670" t="n">
        <v>67.75590398952582</v>
      </c>
      <c r="AC1670" t="n">
        <v>28.81999650782033</v>
      </c>
      <c r="AD1670" t="b">
        <v>0</v>
      </c>
      <c r="AE1670" t="n">
        <v>0</v>
      </c>
      <c r="AF1670" t="n">
        <v>0</v>
      </c>
      <c r="AG1670" t="n">
        <v>0.9468119539437047</v>
      </c>
      <c r="AH1670" t="n">
        <v>54.02995842450331</v>
      </c>
      <c r="AI1670" t="n">
        <v>106.1753044450701</v>
      </c>
      <c r="AJ1670" t="n">
        <v>30.43898673625524</v>
      </c>
      <c r="AK1670" t="n">
        <v>5.647256982865571</v>
      </c>
      <c r="AL1670" t="n">
        <v>30.43898673625524</v>
      </c>
      <c r="AM1670" t="n">
        <v>1</v>
      </c>
      <c r="AN1670" t="n">
        <v>0</v>
      </c>
      <c r="AO1670" t="n">
        <v>32.55747826368459</v>
      </c>
      <c r="AP1670" t="n">
        <v>0</v>
      </c>
      <c r="AQ1670" t="n">
        <v>6.440892544995855</v>
      </c>
      <c r="AR1670" t="n">
        <v>1</v>
      </c>
      <c r="AS1670" t="n">
        <v>0</v>
      </c>
      <c r="AT1670" t="n">
        <v>0</v>
      </c>
      <c r="AU1670" t="n">
        <v>0</v>
      </c>
      <c r="AV1670" t="n">
        <v>6.427602414379602</v>
      </c>
      <c r="AW1670" t="n">
        <v>2.020729079710642</v>
      </c>
    </row>
    <row r="1671" spans="1:49">
      <c r="A1671" t="n">
        <v>-101.3706969</v>
      </c>
      <c r="B1671" t="n">
        <v>79.92879735</v>
      </c>
      <c r="C1671" t="n">
        <v>66.47726057</v>
      </c>
      <c r="D1671" t="n">
        <v>105.62936695</v>
      </c>
      <c r="E1671" t="n">
        <v>2711.6851145</v>
      </c>
      <c r="F1671" t="n">
        <v>1668</v>
      </c>
      <c r="G1671" t="n">
        <v>125.8</v>
      </c>
      <c r="H1671" t="n">
        <v>0.09852704784714561</v>
      </c>
      <c r="I1671" t="n">
        <v>2.118003103177513</v>
      </c>
      <c r="J1671" t="n">
        <v>0</v>
      </c>
      <c r="K1671" t="n">
        <v>0</v>
      </c>
      <c r="L1671" t="n">
        <v>0.1048025639583327</v>
      </c>
      <c r="M1671" t="n">
        <v>0</v>
      </c>
      <c r="N1671" t="n">
        <v>90.82250803176414</v>
      </c>
      <c r="O1671" t="n">
        <v>28.49190441523361</v>
      </c>
      <c r="P1671" t="b">
        <v>1</v>
      </c>
      <c r="Q1671" t="n">
        <v>0</v>
      </c>
      <c r="R1671" t="b">
        <v>0</v>
      </c>
      <c r="S1671" t="n">
        <v>28.49190441523361</v>
      </c>
      <c r="T1671" t="n">
        <v>1033.15233191706</v>
      </c>
      <c r="U1671" t="n">
        <v>4074.752797080886</v>
      </c>
      <c r="V1671" t="n">
        <v>263.3470758782699</v>
      </c>
      <c r="W1671" t="n">
        <v>5</v>
      </c>
      <c r="X1671" t="n">
        <v>2746.383385232517</v>
      </c>
      <c r="Y1671" t="b">
        <v>0</v>
      </c>
      <c r="Z1671" t="n">
        <v>2746.383385232517</v>
      </c>
      <c r="AA1671" t="b">
        <v>0</v>
      </c>
      <c r="AB1671" t="n">
        <v>66.77157096305018</v>
      </c>
      <c r="AC1671" t="n">
        <v>28.49190441523361</v>
      </c>
      <c r="AD1671" t="b">
        <v>0</v>
      </c>
      <c r="AE1671" t="n">
        <v>0</v>
      </c>
      <c r="AF1671" t="n">
        <v>0</v>
      </c>
      <c r="AG1671" t="n">
        <v>0.9464865288139597</v>
      </c>
      <c r="AH1671" t="n">
        <v>54.0823893819566</v>
      </c>
      <c r="AI1671" t="n">
        <v>104.6688037165871</v>
      </c>
      <c r="AJ1671" t="n">
        <v>30.10281028609753</v>
      </c>
      <c r="AK1671" t="n">
        <v>5.601191011764882</v>
      </c>
      <c r="AL1671" t="n">
        <v>30.10281028609753</v>
      </c>
      <c r="AM1671" t="n">
        <v>1</v>
      </c>
      <c r="AN1671" t="n">
        <v>0</v>
      </c>
      <c r="AO1671" t="n">
        <v>32.22122984334771</v>
      </c>
      <c r="AP1671" t="n">
        <v>0</v>
      </c>
      <c r="AQ1671" t="n">
        <v>6.383120295137582</v>
      </c>
      <c r="AR1671" t="n">
        <v>1</v>
      </c>
      <c r="AS1671" t="n">
        <v>0</v>
      </c>
      <c r="AT1671" t="n">
        <v>0</v>
      </c>
      <c r="AU1671" t="n">
        <v>0</v>
      </c>
      <c r="AV1671" t="n">
        <v>6.369714385031565</v>
      </c>
      <c r="AW1671" t="n">
        <v>2.002530066030358</v>
      </c>
    </row>
    <row r="1672" spans="1:49">
      <c r="A1672" t="n">
        <v>-101.3706969</v>
      </c>
      <c r="B1672" t="n">
        <v>79.92879735</v>
      </c>
      <c r="C1672" t="n">
        <v>66.53659070499999</v>
      </c>
      <c r="D1672" t="n">
        <v>105.72363985</v>
      </c>
      <c r="E1672" t="n">
        <v>2725.5366265</v>
      </c>
      <c r="F1672" t="n">
        <v>1669</v>
      </c>
      <c r="G1672" t="n">
        <v>126.1</v>
      </c>
      <c r="H1672" t="n">
        <v>0.08180976742361423</v>
      </c>
      <c r="I1672" t="n">
        <v>2.118003103177513</v>
      </c>
      <c r="J1672" t="n">
        <v>0</v>
      </c>
      <c r="K1672" t="n">
        <v>0</v>
      </c>
      <c r="L1672" t="n">
        <v>0.08297731541666964</v>
      </c>
      <c r="M1672" t="n">
        <v>0</v>
      </c>
      <c r="N1672" t="n">
        <v>90.85026108639956</v>
      </c>
      <c r="O1672" t="n">
        <v>27.64596540253309</v>
      </c>
      <c r="P1672" t="b">
        <v>1</v>
      </c>
      <c r="Q1672" t="n">
        <v>0</v>
      </c>
      <c r="R1672" t="b">
        <v>0</v>
      </c>
      <c r="S1672" t="n">
        <v>27.64596540253309</v>
      </c>
      <c r="T1672" t="n">
        <v>1035.61612921098</v>
      </c>
      <c r="U1672" t="n">
        <v>4084.470013608106</v>
      </c>
      <c r="V1672" t="n">
        <v>254.9202504433538</v>
      </c>
      <c r="W1672" t="n">
        <v>5</v>
      </c>
      <c r="X1672" t="n">
        <v>2752.932789171864</v>
      </c>
      <c r="Y1672" t="b">
        <v>0</v>
      </c>
      <c r="Z1672" t="n">
        <v>2752.932789171864</v>
      </c>
      <c r="AA1672" t="b">
        <v>0</v>
      </c>
      <c r="AB1672" t="n">
        <v>64.63495193797002</v>
      </c>
      <c r="AC1672" t="n">
        <v>27.64596540253309</v>
      </c>
      <c r="AD1672" t="b">
        <v>0</v>
      </c>
      <c r="AE1672" t="n">
        <v>0</v>
      </c>
      <c r="AF1672" t="n">
        <v>0</v>
      </c>
      <c r="AG1672" t="n">
        <v>0.9457704875278272</v>
      </c>
      <c r="AH1672" t="n">
        <v>54.13454059683681</v>
      </c>
      <c r="AI1672" t="n">
        <v>101.3962225177684</v>
      </c>
      <c r="AJ1672" t="n">
        <v>29.23115678392288</v>
      </c>
      <c r="AK1672" t="n">
        <v>5.49866771365852</v>
      </c>
      <c r="AL1672" t="n">
        <v>29.23115678392288</v>
      </c>
      <c r="AM1672" t="n">
        <v>1</v>
      </c>
      <c r="AN1672" t="n">
        <v>0</v>
      </c>
      <c r="AO1672" t="n">
        <v>31.34948664447671</v>
      </c>
      <c r="AP1672" t="n">
        <v>0</v>
      </c>
      <c r="AQ1672" t="n">
        <v>6.230368965391727</v>
      </c>
      <c r="AR1672" t="n">
        <v>1</v>
      </c>
      <c r="AS1672" t="n">
        <v>0</v>
      </c>
      <c r="AT1672" t="n">
        <v>0</v>
      </c>
      <c r="AU1672" t="n">
        <v>0</v>
      </c>
      <c r="AV1672" t="n">
        <v>6.217360349709112</v>
      </c>
      <c r="AW1672" t="n">
        <v>1.95463254379118</v>
      </c>
    </row>
    <row r="1673" spans="1:49">
      <c r="A1673" t="n">
        <v>-101.3706969</v>
      </c>
      <c r="B1673" t="n">
        <v>79.92879735</v>
      </c>
      <c r="C1673" t="n">
        <v>66.583079825</v>
      </c>
      <c r="D1673" t="n">
        <v>105.797509</v>
      </c>
      <c r="E1673" t="n">
        <v>2737.7973085</v>
      </c>
      <c r="F1673" t="n">
        <v>1670</v>
      </c>
      <c r="G1673" t="n">
        <v>126.4</v>
      </c>
      <c r="H1673" t="n">
        <v>0.07423388245840457</v>
      </c>
      <c r="I1673" t="n">
        <v>2.118003103177513</v>
      </c>
      <c r="J1673" t="n">
        <v>0</v>
      </c>
      <c r="K1673" t="n">
        <v>0</v>
      </c>
      <c r="L1673" t="n">
        <v>0.06296144104166418</v>
      </c>
      <c r="M1673" t="n">
        <v>0</v>
      </c>
      <c r="N1673" t="n">
        <v>90.87801414103497</v>
      </c>
      <c r="O1673" t="n">
        <v>27.34134468400295</v>
      </c>
      <c r="P1673" t="b">
        <v>1</v>
      </c>
      <c r="Q1673" t="n">
        <v>0</v>
      </c>
      <c r="R1673" t="b">
        <v>0</v>
      </c>
      <c r="S1673" t="n">
        <v>27.34134468400295</v>
      </c>
      <c r="T1673" t="n">
        <v>1038.0799265049</v>
      </c>
      <c r="U1673" t="n">
        <v>4094.187230135326</v>
      </c>
      <c r="V1673" t="n">
        <v>251.5130124068251</v>
      </c>
      <c r="W1673" t="n">
        <v>5</v>
      </c>
      <c r="X1673" t="n">
        <v>2759.48219311121</v>
      </c>
      <c r="Y1673" t="b">
        <v>0</v>
      </c>
      <c r="Z1673" t="n">
        <v>2759.48219311121</v>
      </c>
      <c r="AA1673" t="b">
        <v>0</v>
      </c>
      <c r="AB1673" t="n">
        <v>63.77104777049319</v>
      </c>
      <c r="AC1673" t="n">
        <v>27.34134468400295</v>
      </c>
      <c r="AD1673" t="b">
        <v>0</v>
      </c>
      <c r="AE1673" t="n">
        <v>0</v>
      </c>
      <c r="AF1673" t="n">
        <v>0</v>
      </c>
      <c r="AG1673" t="n">
        <v>0.9454636835257075</v>
      </c>
      <c r="AH1673" t="n">
        <v>54.18582051091503</v>
      </c>
      <c r="AI1673" t="n">
        <v>100.0734343663422</v>
      </c>
      <c r="AJ1673" t="n">
        <v>28.91845044967243</v>
      </c>
      <c r="AK1673" t="n">
        <v>5.457636487272168</v>
      </c>
      <c r="AL1673" t="n">
        <v>28.91845044967243</v>
      </c>
      <c r="AM1673" t="n">
        <v>1</v>
      </c>
      <c r="AN1673" t="n">
        <v>0</v>
      </c>
      <c r="AO1673" t="n">
        <v>31.03669240742911</v>
      </c>
      <c r="AP1673" t="n">
        <v>0</v>
      </c>
      <c r="AQ1673" t="n">
        <v>6.177160635934651</v>
      </c>
      <c r="AR1673" t="n">
        <v>1</v>
      </c>
      <c r="AS1673" t="n">
        <v>0</v>
      </c>
      <c r="AT1673" t="n">
        <v>0</v>
      </c>
      <c r="AU1673" t="n">
        <v>0</v>
      </c>
      <c r="AV1673" t="n">
        <v>6.164115915956451</v>
      </c>
      <c r="AW1673" t="n">
        <v>1.93789339773323</v>
      </c>
    </row>
    <row r="1674" spans="1:49">
      <c r="A1674" t="n">
        <v>-101.3706969</v>
      </c>
      <c r="B1674" t="n">
        <v>79.92879735</v>
      </c>
      <c r="C1674" t="n">
        <v>66.61420563499999</v>
      </c>
      <c r="D1674" t="n">
        <v>105.84696655</v>
      </c>
      <c r="E1674" t="n">
        <v>2747.861934</v>
      </c>
      <c r="F1674" t="n">
        <v>1671</v>
      </c>
      <c r="G1674" t="n">
        <v>126.6</v>
      </c>
      <c r="H1674" t="n">
        <v>0.03792136940943891</v>
      </c>
      <c r="I1674" t="n">
        <v>2.118003103177513</v>
      </c>
      <c r="J1674" t="n">
        <v>0</v>
      </c>
      <c r="K1674" t="n">
        <v>0</v>
      </c>
      <c r="L1674" t="n">
        <v>0.04324012999999788</v>
      </c>
      <c r="M1674" t="n">
        <v>0</v>
      </c>
      <c r="N1674" t="n">
        <v>90.90576719567038</v>
      </c>
      <c r="O1674" t="n">
        <v>25.26899944008217</v>
      </c>
      <c r="P1674" t="b">
        <v>1</v>
      </c>
      <c r="Q1674" t="n">
        <v>0</v>
      </c>
      <c r="R1674" t="b">
        <v>0</v>
      </c>
      <c r="S1674" t="n">
        <v>25.26899944008217</v>
      </c>
      <c r="T1674" t="n">
        <v>1039.72245803418</v>
      </c>
      <c r="U1674" t="n">
        <v>4100.665374486805</v>
      </c>
      <c r="V1674" t="n">
        <v>232.0822910075029</v>
      </c>
      <c r="W1674" t="n">
        <v>5</v>
      </c>
      <c r="X1674" t="n">
        <v>2763.848462404107</v>
      </c>
      <c r="Y1674" t="b">
        <v>0</v>
      </c>
      <c r="Z1674" t="n">
        <v>2763.848462404107</v>
      </c>
      <c r="AA1674" t="b">
        <v>0</v>
      </c>
      <c r="AB1674" t="n">
        <v>58.84439427167923</v>
      </c>
      <c r="AC1674" t="n">
        <v>25.26899944008217</v>
      </c>
      <c r="AD1674" t="b">
        <v>0</v>
      </c>
      <c r="AE1674" t="n">
        <v>0</v>
      </c>
      <c r="AF1674" t="n">
        <v>0</v>
      </c>
      <c r="AG1674" t="n">
        <v>0.9435845207565616</v>
      </c>
      <c r="AH1674" t="n">
        <v>54.23682231042383</v>
      </c>
      <c r="AI1674" t="n">
        <v>92.52612885702277</v>
      </c>
      <c r="AJ1674" t="n">
        <v>26.7797943737161</v>
      </c>
      <c r="AK1674" t="n">
        <v>5.219905902009074</v>
      </c>
      <c r="AL1674" t="n">
        <v>26.7797943737161</v>
      </c>
      <c r="AM1674" t="n">
        <v>1</v>
      </c>
      <c r="AN1674" t="n">
        <v>0</v>
      </c>
      <c r="AO1674" t="n">
        <v>28.8979562844305</v>
      </c>
      <c r="AP1674" t="n">
        <v>0</v>
      </c>
      <c r="AQ1674" t="n">
        <v>5.80209909573918</v>
      </c>
      <c r="AR1674" t="n">
        <v>1</v>
      </c>
      <c r="AS1674" t="n">
        <v>0</v>
      </c>
      <c r="AT1674" t="n">
        <v>0</v>
      </c>
      <c r="AU1674" t="n">
        <v>0</v>
      </c>
      <c r="AV1674" t="n">
        <v>5.790693000090339</v>
      </c>
      <c r="AW1674" t="n">
        <v>1.820495572467489</v>
      </c>
    </row>
    <row r="1675" spans="1:49">
      <c r="A1675" t="n">
        <v>-101.3706969</v>
      </c>
      <c r="B1675" t="n">
        <v>79.92879735</v>
      </c>
      <c r="C1675" t="n">
        <v>66.63243797499999</v>
      </c>
      <c r="D1675" t="n">
        <v>105.8759369</v>
      </c>
      <c r="E1675" t="n">
        <v>2756.001283</v>
      </c>
      <c r="F1675" t="n">
        <v>1672</v>
      </c>
      <c r="G1675" t="n">
        <v>126.7</v>
      </c>
      <c r="H1675" t="n">
        <v>0.02408063990380782</v>
      </c>
      <c r="I1675" t="n">
        <v>2.118003103177513</v>
      </c>
      <c r="J1675" t="n">
        <v>0</v>
      </c>
      <c r="K1675" t="n">
        <v>0</v>
      </c>
      <c r="L1675" t="n">
        <v>0.02373120062499712</v>
      </c>
      <c r="M1675" t="n">
        <v>0</v>
      </c>
      <c r="N1675" t="n">
        <v>90.93352025030579</v>
      </c>
      <c r="O1675" t="n">
        <v>24.48847592341896</v>
      </c>
      <c r="P1675" t="b">
        <v>1</v>
      </c>
      <c r="Q1675" t="n">
        <v>0</v>
      </c>
      <c r="R1675" t="b">
        <v>0</v>
      </c>
      <c r="S1675" t="n">
        <v>24.48847592341896</v>
      </c>
      <c r="T1675" t="n">
        <v>1040.54372379882</v>
      </c>
      <c r="U1675" t="n">
        <v>4103.904446662546</v>
      </c>
      <c r="V1675" t="n">
        <v>224.7360818882342</v>
      </c>
      <c r="W1675" t="n">
        <v>5</v>
      </c>
      <c r="X1675" t="n">
        <v>2766.031597050556</v>
      </c>
      <c r="Y1675" t="b">
        <v>0</v>
      </c>
      <c r="Z1675" t="n">
        <v>2766.031597050556</v>
      </c>
      <c r="AA1675" t="b">
        <v>0</v>
      </c>
      <c r="AB1675" t="n">
        <v>56.98176518464355</v>
      </c>
      <c r="AC1675" t="n">
        <v>24.48847592341896</v>
      </c>
      <c r="AD1675" t="b">
        <v>0</v>
      </c>
      <c r="AE1675" t="n">
        <v>0</v>
      </c>
      <c r="AF1675" t="n">
        <v>0</v>
      </c>
      <c r="AG1675" t="n">
        <v>0.942800754745899</v>
      </c>
      <c r="AH1675" t="n">
        <v>54.28558258652384</v>
      </c>
      <c r="AI1675" t="n">
        <v>89.67183987700622</v>
      </c>
      <c r="AJ1675" t="n">
        <v>25.9741793800526</v>
      </c>
      <c r="AK1675" t="n">
        <v>5.129161561511353</v>
      </c>
      <c r="AL1675" t="n">
        <v>25.9741793800526</v>
      </c>
      <c r="AM1675" t="n">
        <v>1</v>
      </c>
      <c r="AN1675" t="n">
        <v>0</v>
      </c>
      <c r="AO1675" t="n">
        <v>28.09229175927102</v>
      </c>
      <c r="AP1675" t="n">
        <v>0</v>
      </c>
      <c r="AQ1675" t="n">
        <v>5.662749865002987</v>
      </c>
      <c r="AR1675" t="n">
        <v>1</v>
      </c>
      <c r="AS1675" t="n">
        <v>0</v>
      </c>
      <c r="AT1675" t="n">
        <v>0</v>
      </c>
      <c r="AU1675" t="n">
        <v>0</v>
      </c>
      <c r="AV1675" t="n">
        <v>5.651869957840264</v>
      </c>
      <c r="AW1675" t="n">
        <v>1.776851964738883</v>
      </c>
    </row>
    <row r="1676" spans="1:49">
      <c r="A1676" t="n">
        <v>-101.3706969</v>
      </c>
      <c r="B1676" t="n">
        <v>79.92879735</v>
      </c>
      <c r="C1676" t="n">
        <v>66.64282064</v>
      </c>
      <c r="D1676" t="n">
        <v>105.89243445</v>
      </c>
      <c r="E1676" t="n">
        <v>2762.962497</v>
      </c>
      <c r="F1676" t="n">
        <v>1673</v>
      </c>
      <c r="G1676" t="n">
        <v>126.8</v>
      </c>
      <c r="H1676" t="n">
        <v>0.0324227376419941</v>
      </c>
      <c r="I1676" t="n">
        <v>2.118003103177513</v>
      </c>
      <c r="J1676" t="n">
        <v>0</v>
      </c>
      <c r="K1676" t="n">
        <v>0</v>
      </c>
      <c r="L1676" t="n">
        <v>0.008003352083333304</v>
      </c>
      <c r="M1676" t="n">
        <v>0</v>
      </c>
      <c r="N1676" t="n">
        <v>90.9612733049412</v>
      </c>
      <c r="O1676" t="n">
        <v>25.03457744463937</v>
      </c>
      <c r="P1676" t="b">
        <v>1</v>
      </c>
      <c r="Q1676" t="n">
        <v>0</v>
      </c>
      <c r="R1676" t="b">
        <v>0</v>
      </c>
      <c r="S1676" t="n">
        <v>25.03457744463937</v>
      </c>
      <c r="T1676" t="n">
        <v>1041.36498956346</v>
      </c>
      <c r="U1676" t="n">
        <v>4107.143518838286</v>
      </c>
      <c r="V1676" t="n">
        <v>229.5665854986047</v>
      </c>
      <c r="W1676" t="n">
        <v>5</v>
      </c>
      <c r="X1676" t="n">
        <v>2768.214731697005</v>
      </c>
      <c r="Y1676" t="b">
        <v>0</v>
      </c>
      <c r="Z1676" t="n">
        <v>2768.214731697005</v>
      </c>
      <c r="AA1676" t="b">
        <v>0</v>
      </c>
      <c r="AB1676" t="n">
        <v>58.20653790532572</v>
      </c>
      <c r="AC1676" t="n">
        <v>25.03457744463937</v>
      </c>
      <c r="AD1676" t="b">
        <v>0</v>
      </c>
      <c r="AE1676" t="n">
        <v>0</v>
      </c>
      <c r="AF1676" t="n">
        <v>0</v>
      </c>
      <c r="AG1676" t="n">
        <v>0.9433382732193446</v>
      </c>
      <c r="AH1676" t="n">
        <v>54.33349321676619</v>
      </c>
      <c r="AI1676" t="n">
        <v>91.54706320724227</v>
      </c>
      <c r="AJ1676" t="n">
        <v>26.53828234828583</v>
      </c>
      <c r="AK1676" t="n">
        <v>5.187214683020144</v>
      </c>
      <c r="AL1676" t="n">
        <v>26.53828234828583</v>
      </c>
      <c r="AM1676" t="n">
        <v>1</v>
      </c>
      <c r="AN1676" t="n">
        <v>0</v>
      </c>
      <c r="AO1676" t="n">
        <v>28.65636466511313</v>
      </c>
      <c r="AP1676" t="n">
        <v>0</v>
      </c>
      <c r="AQ1676" t="n">
        <v>5.763241744761928</v>
      </c>
      <c r="AR1676" t="n">
        <v>1</v>
      </c>
      <c r="AS1676" t="n">
        <v>0</v>
      </c>
      <c r="AT1676" t="n">
        <v>0</v>
      </c>
      <c r="AU1676" t="n">
        <v>0</v>
      </c>
      <c r="AV1676" t="n">
        <v>5.751692213772539</v>
      </c>
      <c r="AW1676" t="n">
        <v>1.808234387353169</v>
      </c>
    </row>
    <row r="1677" spans="1:49">
      <c r="A1677" t="n">
        <v>-101.3706969</v>
      </c>
      <c r="B1677" t="n">
        <v>79.92879735</v>
      </c>
      <c r="C1677" t="n">
        <v>66.646600635</v>
      </c>
      <c r="D1677" t="n">
        <v>105.8984407</v>
      </c>
      <c r="E1677" t="n">
        <v>2768.8580175</v>
      </c>
      <c r="F1677" t="n">
        <v>1674</v>
      </c>
      <c r="G1677" t="n">
        <v>126.9</v>
      </c>
      <c r="H1677" t="n">
        <v>0.01289507619488361</v>
      </c>
      <c r="I1677" t="n">
        <v>2.118003103177513</v>
      </c>
      <c r="J1677" t="n">
        <v>0</v>
      </c>
      <c r="K1677" t="n">
        <v>0</v>
      </c>
      <c r="L1677" t="n">
        <v>-0.003473310625001003</v>
      </c>
      <c r="M1677" t="n">
        <v>0</v>
      </c>
      <c r="N1677" t="n">
        <v>90.98902635957661</v>
      </c>
      <c r="O1677" t="n">
        <v>23.91192663114796</v>
      </c>
      <c r="P1677" t="b">
        <v>1</v>
      </c>
      <c r="Q1677" t="n">
        <v>0</v>
      </c>
      <c r="R1677" t="b">
        <v>0</v>
      </c>
      <c r="S1677" t="n">
        <v>23.91192663114796</v>
      </c>
      <c r="T1677" t="n">
        <v>1042.1862553281</v>
      </c>
      <c r="U1677" t="n">
        <v>4110.382591014026</v>
      </c>
      <c r="V1677" t="n">
        <v>219.0991084026429</v>
      </c>
      <c r="W1677" t="n">
        <v>5</v>
      </c>
      <c r="X1677" t="n">
        <v>2770.397866343454</v>
      </c>
      <c r="Y1677" t="b">
        <v>0</v>
      </c>
      <c r="Z1677" t="n">
        <v>2770.397866343454</v>
      </c>
      <c r="AA1677" t="b">
        <v>0</v>
      </c>
      <c r="AB1677" t="n">
        <v>55.55251227247539</v>
      </c>
      <c r="AC1677" t="n">
        <v>23.91192663114796</v>
      </c>
      <c r="AD1677" t="b">
        <v>0</v>
      </c>
      <c r="AE1677" t="n">
        <v>0</v>
      </c>
      <c r="AF1677" t="n">
        <v>0</v>
      </c>
      <c r="AG1677" t="n">
        <v>0.9421761737815887</v>
      </c>
      <c r="AH1677" t="n">
        <v>54.38201199983997</v>
      </c>
      <c r="AI1677" t="n">
        <v>87.4805873115329</v>
      </c>
      <c r="AJ1677" t="n">
        <v>25.37946436829671</v>
      </c>
      <c r="AK1677" t="n">
        <v>5.058462278186639</v>
      </c>
      <c r="AL1677" t="n">
        <v>25.37946436829671</v>
      </c>
      <c r="AM1677" t="n">
        <v>1</v>
      </c>
      <c r="AN1677" t="n">
        <v>0</v>
      </c>
      <c r="AO1677" t="n">
        <v>27.49751901871243</v>
      </c>
      <c r="AP1677" t="n">
        <v>0</v>
      </c>
      <c r="AQ1677" t="n">
        <v>5.562026915218412</v>
      </c>
      <c r="AR1677" t="n">
        <v>1</v>
      </c>
      <c r="AS1677" t="n">
        <v>0</v>
      </c>
      <c r="AT1677" t="n">
        <v>0</v>
      </c>
      <c r="AU1677" t="n">
        <v>0</v>
      </c>
      <c r="AV1677" t="n">
        <v>5.551383700086968</v>
      </c>
      <c r="AW1677" t="n">
        <v>1.745260791224617</v>
      </c>
    </row>
    <row r="1678" spans="1:49">
      <c r="A1678" t="n">
        <v>-101.3706969</v>
      </c>
      <c r="B1678" t="n">
        <v>79.92879735</v>
      </c>
      <c r="C1678" t="n">
        <v>66.6419446</v>
      </c>
      <c r="D1678" t="n">
        <v>105.8910425</v>
      </c>
      <c r="E1678" t="n">
        <v>2773.333801</v>
      </c>
      <c r="F1678" t="n">
        <v>1675</v>
      </c>
      <c r="G1678" t="n">
        <v>126.9</v>
      </c>
      <c r="H1678" t="n">
        <v>-0.0006697090882141765</v>
      </c>
      <c r="I1678" t="n">
        <v>2.118003103177513</v>
      </c>
      <c r="J1678" t="n">
        <v>0</v>
      </c>
      <c r="K1678" t="n">
        <v>0</v>
      </c>
      <c r="L1678" t="n">
        <v>-0.01126862145833102</v>
      </c>
      <c r="M1678" t="n">
        <v>0</v>
      </c>
      <c r="N1678" t="n">
        <v>91.01677941421202</v>
      </c>
      <c r="O1678" t="n">
        <v>23.09929595239894</v>
      </c>
      <c r="P1678" t="b">
        <v>1</v>
      </c>
      <c r="Q1678" t="n">
        <v>0</v>
      </c>
      <c r="R1678" t="b">
        <v>0</v>
      </c>
      <c r="S1678" t="n">
        <v>23.09929595239894</v>
      </c>
      <c r="T1678" t="n">
        <v>1042.1862553281</v>
      </c>
      <c r="U1678" t="n">
        <v>4110.382591014026</v>
      </c>
      <c r="V1678" t="n">
        <v>211.6531731619995</v>
      </c>
      <c r="W1678" t="n">
        <v>5</v>
      </c>
      <c r="X1678" t="n">
        <v>2770.397866343454</v>
      </c>
      <c r="Y1678" t="b">
        <v>0</v>
      </c>
      <c r="Z1678" t="n">
        <v>2770.397866343454</v>
      </c>
      <c r="AA1678" t="b">
        <v>0</v>
      </c>
      <c r="AB1678" t="n">
        <v>53.66459765770778</v>
      </c>
      <c r="AC1678" t="n">
        <v>23.09929595239894</v>
      </c>
      <c r="AD1678" t="b">
        <v>0</v>
      </c>
      <c r="AE1678" t="n">
        <v>0</v>
      </c>
      <c r="AF1678" t="n">
        <v>0</v>
      </c>
      <c r="AG1678" t="n">
        <v>0.9412934387810913</v>
      </c>
      <c r="AH1678" t="n">
        <v>54.42930547458855</v>
      </c>
      <c r="AI1678" t="n">
        <v>84.58686897589641</v>
      </c>
      <c r="AJ1678" t="n">
        <v>24.53995215595139</v>
      </c>
      <c r="AK1678" t="n">
        <v>4.965804201849252</v>
      </c>
      <c r="AL1678" t="n">
        <v>24.53995215595139</v>
      </c>
      <c r="AM1678" t="n">
        <v>1</v>
      </c>
      <c r="AN1678" t="n">
        <v>0</v>
      </c>
      <c r="AO1678" t="n">
        <v>26.65797975007226</v>
      </c>
      <c r="AP1678" t="n">
        <v>0</v>
      </c>
      <c r="AQ1678" t="n">
        <v>5.416921732705999</v>
      </c>
      <c r="AR1678" t="n">
        <v>1</v>
      </c>
      <c r="AS1678" t="n">
        <v>0</v>
      </c>
      <c r="AT1678" t="n">
        <v>0</v>
      </c>
      <c r="AU1678" t="n">
        <v>0</v>
      </c>
      <c r="AV1678" t="n">
        <v>5.406937639258869</v>
      </c>
      <c r="AW1678" t="n">
        <v>1.699849401915285</v>
      </c>
    </row>
    <row r="1679" spans="1:49">
      <c r="A1679" t="n">
        <v>-67.91836692</v>
      </c>
      <c r="B1679" t="n">
        <v>46.481587155</v>
      </c>
      <c r="C1679" t="n">
        <v>66.626897755</v>
      </c>
      <c r="D1679" t="n">
        <v>105.86713375</v>
      </c>
      <c r="E1679" t="n">
        <v>2776.006822</v>
      </c>
      <c r="F1679" t="n">
        <v>1676</v>
      </c>
      <c r="G1679" t="n">
        <v>126.9</v>
      </c>
      <c r="H1679" t="n">
        <v>-0.01021623984201625</v>
      </c>
      <c r="I1679" t="n">
        <v>1.419062079066253</v>
      </c>
      <c r="J1679" t="n">
        <v>0</v>
      </c>
      <c r="K1679" t="n">
        <v>0</v>
      </c>
      <c r="L1679" t="n">
        <v>-0.0170529420833328</v>
      </c>
      <c r="M1679" t="n">
        <v>0</v>
      </c>
      <c r="N1679" t="n">
        <v>91.03872566152192</v>
      </c>
      <c r="O1679" t="n">
        <v>22.52738835458189</v>
      </c>
      <c r="P1679" t="b">
        <v>1</v>
      </c>
      <c r="Q1679" t="n">
        <v>0</v>
      </c>
      <c r="R1679" t="b">
        <v>0</v>
      </c>
      <c r="S1679" t="n">
        <v>22.52738835458189</v>
      </c>
      <c r="T1679" t="n">
        <v>1042.1862553281</v>
      </c>
      <c r="U1679" t="n">
        <v>4110.382591014026</v>
      </c>
      <c r="V1679" t="n">
        <v>206.4129243646822</v>
      </c>
      <c r="W1679" t="n">
        <v>5</v>
      </c>
      <c r="X1679" t="n">
        <v>2770.397866343454</v>
      </c>
      <c r="Y1679" t="b">
        <v>0</v>
      </c>
      <c r="Z1679" t="n">
        <v>2770.397866343454</v>
      </c>
      <c r="AA1679" t="b">
        <v>0</v>
      </c>
      <c r="AB1679" t="n">
        <v>52.33593416954417</v>
      </c>
      <c r="AC1679" t="n">
        <v>22.52738835458189</v>
      </c>
      <c r="AD1679" t="b">
        <v>0</v>
      </c>
      <c r="AE1679" t="n">
        <v>0</v>
      </c>
      <c r="AF1679" t="n">
        <v>0</v>
      </c>
      <c r="AG1679" t="n">
        <v>0.9406401156392415</v>
      </c>
      <c r="AH1679" t="n">
        <v>54.47568915585427</v>
      </c>
      <c r="AI1679" t="n">
        <v>82.54990688758653</v>
      </c>
      <c r="AJ1679" t="n">
        <v>23.94899811313352</v>
      </c>
      <c r="AK1679" t="n">
        <v>4.900152926838516</v>
      </c>
      <c r="AL1679" t="n">
        <v>23.94899811313352</v>
      </c>
      <c r="AM1679" t="n">
        <v>1</v>
      </c>
      <c r="AN1679" t="n">
        <v>0</v>
      </c>
      <c r="AO1679" t="n">
        <v>25.36806999647009</v>
      </c>
      <c r="AP1679" t="n">
        <v>0</v>
      </c>
      <c r="AQ1679" t="n">
        <v>5.193739439960204</v>
      </c>
      <c r="AR1679" t="n">
        <v>1</v>
      </c>
      <c r="AS1679" t="n">
        <v>0</v>
      </c>
      <c r="AT1679" t="n">
        <v>0</v>
      </c>
      <c r="AU1679" t="n">
        <v>0</v>
      </c>
      <c r="AV1679" t="n">
        <v>5.184871496841357</v>
      </c>
      <c r="AW1679" t="n">
        <v>1.630035576685781</v>
      </c>
    </row>
    <row r="1680" spans="1:49">
      <c r="A1680" t="n">
        <v>-17.23301847</v>
      </c>
      <c r="B1680" t="n">
        <v>-4.196004050000003</v>
      </c>
      <c r="C1680" t="n">
        <v>66.60865522</v>
      </c>
      <c r="D1680" t="n">
        <v>105.83814715</v>
      </c>
      <c r="E1680" t="n">
        <v>2777.856923</v>
      </c>
      <c r="F1680" t="n">
        <v>1677</v>
      </c>
      <c r="G1680" t="n">
        <v>126.8</v>
      </c>
      <c r="H1680" t="n">
        <v>-0.04179866487704587</v>
      </c>
      <c r="I1680" t="n">
        <v>0.3600605274774963</v>
      </c>
      <c r="J1680" t="n">
        <v>0</v>
      </c>
      <c r="K1680" t="n">
        <v>0</v>
      </c>
      <c r="L1680" t="n">
        <v>-0.0250529466666643</v>
      </c>
      <c r="M1680" t="n">
        <v>0</v>
      </c>
      <c r="N1680" t="n">
        <v>91.04606690858877</v>
      </c>
      <c r="O1680" t="n">
        <v>20.59167191961589</v>
      </c>
      <c r="P1680" t="b">
        <v>1</v>
      </c>
      <c r="Q1680" t="n">
        <v>0</v>
      </c>
      <c r="R1680" t="b">
        <v>0</v>
      </c>
      <c r="S1680" t="n">
        <v>20.59167191961589</v>
      </c>
      <c r="T1680" t="n">
        <v>1041.36498956346</v>
      </c>
      <c r="U1680" t="n">
        <v>4107.143518838286</v>
      </c>
      <c r="V1680" t="n">
        <v>188.8252287360233</v>
      </c>
      <c r="W1680" t="n">
        <v>5</v>
      </c>
      <c r="X1680" t="n">
        <v>2768.214731697005</v>
      </c>
      <c r="Y1680" t="b">
        <v>0</v>
      </c>
      <c r="Z1680" t="n">
        <v>2768.214731697005</v>
      </c>
      <c r="AA1680" t="b">
        <v>0</v>
      </c>
      <c r="AB1680" t="n">
        <v>47.87657929412354</v>
      </c>
      <c r="AC1680" t="n">
        <v>20.59167191961589</v>
      </c>
      <c r="AD1680" t="b">
        <v>0</v>
      </c>
      <c r="AE1680" t="n">
        <v>0</v>
      </c>
      <c r="AF1680" t="n">
        <v>0</v>
      </c>
      <c r="AG1680" t="n">
        <v>0.9381495430093149</v>
      </c>
      <c r="AH1680" t="n">
        <v>54.52142784574125</v>
      </c>
      <c r="AI1680" t="n">
        <v>75.71660719306004</v>
      </c>
      <c r="AJ1680" t="n">
        <v>21.94924260535662</v>
      </c>
      <c r="AK1680" t="n">
        <v>4.683106756674974</v>
      </c>
      <c r="AL1680" t="n">
        <v>21.94924260535662</v>
      </c>
      <c r="AM1680" t="n">
        <v>1</v>
      </c>
      <c r="AN1680" t="n">
        <v>0</v>
      </c>
      <c r="AO1680" t="n">
        <v>22.30930853449421</v>
      </c>
      <c r="AP1680" t="n">
        <v>0</v>
      </c>
      <c r="AQ1680" t="n">
        <v>4.667113418146567</v>
      </c>
      <c r="AR1680" t="n">
        <v>1</v>
      </c>
      <c r="AS1680" t="n">
        <v>0</v>
      </c>
      <c r="AT1680" t="n">
        <v>0</v>
      </c>
      <c r="AU1680" t="n">
        <v>0</v>
      </c>
      <c r="AV1680" t="n">
        <v>4.661010163702054</v>
      </c>
      <c r="AW1680" t="n">
        <v>1.465342466974709</v>
      </c>
    </row>
    <row r="1681" spans="1:49">
      <c r="A1681" t="n">
        <v>0</v>
      </c>
      <c r="B1681" t="n">
        <v>-21.42638506</v>
      </c>
      <c r="C1681" t="n">
        <v>66.59101708</v>
      </c>
      <c r="D1681" t="n">
        <v>105.81012095</v>
      </c>
      <c r="E1681" t="n">
        <v>2779.364154</v>
      </c>
      <c r="F1681" t="n">
        <v>1678</v>
      </c>
      <c r="G1681" t="n">
        <v>126.6</v>
      </c>
      <c r="H1681" t="n">
        <v>-0.07258910064978963</v>
      </c>
      <c r="I1681" t="n">
        <v>-0</v>
      </c>
      <c r="J1681" t="n">
        <v>0</v>
      </c>
      <c r="K1681" t="n">
        <v>0</v>
      </c>
      <c r="L1681" t="n">
        <v>-0.03718060937499795</v>
      </c>
      <c r="M1681" t="n">
        <v>0</v>
      </c>
      <c r="N1681" t="n">
        <v>91.04161857714607</v>
      </c>
      <c r="O1681" t="n">
        <v>18.66425831413984</v>
      </c>
      <c r="P1681" t="b">
        <v>1</v>
      </c>
      <c r="Q1681" t="n">
        <v>0</v>
      </c>
      <c r="R1681" t="b">
        <v>0</v>
      </c>
      <c r="S1681" t="n">
        <v>18.66425831413984</v>
      </c>
      <c r="T1681" t="n">
        <v>1039.72245803418</v>
      </c>
      <c r="U1681" t="n">
        <v>4100.665374486805</v>
      </c>
      <c r="V1681" t="n">
        <v>171.4212642163611</v>
      </c>
      <c r="W1681" t="n">
        <v>5</v>
      </c>
      <c r="X1681" t="n">
        <v>2763.848462404107</v>
      </c>
      <c r="Y1681" t="b">
        <v>0</v>
      </c>
      <c r="Z1681" t="n">
        <v>2763.848462404107</v>
      </c>
      <c r="AA1681" t="b">
        <v>0</v>
      </c>
      <c r="AB1681" t="n">
        <v>43.4638093854871</v>
      </c>
      <c r="AC1681" t="n">
        <v>18.66425831413984</v>
      </c>
      <c r="AD1681" t="b">
        <v>0</v>
      </c>
      <c r="AE1681" t="n">
        <v>0</v>
      </c>
      <c r="AF1681" t="n">
        <v>0</v>
      </c>
      <c r="AG1681" t="n">
        <v>0.9352087566167976</v>
      </c>
      <c r="AH1681" t="n">
        <v>54.56499050182398</v>
      </c>
      <c r="AI1681" t="n">
        <v>68.95397804732738</v>
      </c>
      <c r="AJ1681" t="n">
        <v>19.95731774546197</v>
      </c>
      <c r="AK1681" t="n">
        <v>4.467613973904378</v>
      </c>
      <c r="AL1681" t="n">
        <v>19.95731774546197</v>
      </c>
      <c r="AM1681" t="n">
        <v>0</v>
      </c>
      <c r="AN1681" t="n">
        <v>0</v>
      </c>
      <c r="AO1681" t="n">
        <v>19.95731972943523</v>
      </c>
      <c r="AP1681" t="n">
        <v>0</v>
      </c>
      <c r="AQ1681" t="n">
        <v>4.265787153020335</v>
      </c>
      <c r="AR1681" t="n">
        <v>1</v>
      </c>
      <c r="AS1681" t="n">
        <v>0</v>
      </c>
      <c r="AT1681" t="n">
        <v>0</v>
      </c>
      <c r="AU1681" t="n">
        <v>0</v>
      </c>
      <c r="AV1681" t="n">
        <v>4.261822937227705</v>
      </c>
      <c r="AW1681" t="n">
        <v>1.339844779846278</v>
      </c>
    </row>
    <row r="1682" spans="1:49">
      <c r="A1682" t="n">
        <v>0</v>
      </c>
      <c r="B1682" t="n">
        <v>-21.42638506</v>
      </c>
      <c r="C1682" t="n">
        <v>66.57024559499999</v>
      </c>
      <c r="D1682" t="n">
        <v>105.777116</v>
      </c>
      <c r="E1682" t="n">
        <v>2779.8916145</v>
      </c>
      <c r="F1682" t="n">
        <v>1679</v>
      </c>
      <c r="G1682" t="n">
        <v>126.3</v>
      </c>
      <c r="H1682" t="n">
        <v>-0.08451159919045992</v>
      </c>
      <c r="I1682" t="n">
        <v>-0</v>
      </c>
      <c r="J1682" t="n">
        <v>0</v>
      </c>
      <c r="K1682" t="n">
        <v>0</v>
      </c>
      <c r="L1682" t="n">
        <v>-0.05095306791666537</v>
      </c>
      <c r="M1682" t="n">
        <v>0</v>
      </c>
      <c r="N1682" t="n">
        <v>91.03417886011134</v>
      </c>
      <c r="O1682" t="n">
        <v>17.82743052508062</v>
      </c>
      <c r="P1682" t="b">
        <v>1</v>
      </c>
      <c r="Q1682" t="n">
        <v>0</v>
      </c>
      <c r="R1682" t="b">
        <v>0</v>
      </c>
      <c r="S1682" t="n">
        <v>17.82743052508062</v>
      </c>
      <c r="T1682" t="n">
        <v>1037.25866074026</v>
      </c>
      <c r="U1682" t="n">
        <v>4090.948157959586</v>
      </c>
      <c r="V1682" t="n">
        <v>164.1243673204335</v>
      </c>
      <c r="W1682" t="n">
        <v>5</v>
      </c>
      <c r="X1682" t="n">
        <v>2757.299058464761</v>
      </c>
      <c r="Y1682" t="b">
        <v>0</v>
      </c>
      <c r="Z1682" t="n">
        <v>2757.299058464761</v>
      </c>
      <c r="AA1682" t="b">
        <v>0</v>
      </c>
      <c r="AB1682" t="n">
        <v>41.61368339767584</v>
      </c>
      <c r="AC1682" t="n">
        <v>17.82743052508062</v>
      </c>
      <c r="AD1682" t="b">
        <v>0</v>
      </c>
      <c r="AE1682" t="n">
        <v>0</v>
      </c>
      <c r="AF1682" t="n">
        <v>0</v>
      </c>
      <c r="AG1682" t="n">
        <v>0.9338348844872187</v>
      </c>
      <c r="AH1682" t="n">
        <v>54.60635301127636</v>
      </c>
      <c r="AI1682" t="n">
        <v>66.11593875091557</v>
      </c>
      <c r="AJ1682" t="n">
        <v>19.09055960665883</v>
      </c>
      <c r="AK1682" t="n">
        <v>4.374568724690299</v>
      </c>
      <c r="AL1682" t="n">
        <v>19.09055960665883</v>
      </c>
      <c r="AM1682" t="n">
        <v>0</v>
      </c>
      <c r="AN1682" t="n">
        <v>0</v>
      </c>
      <c r="AO1682" t="n">
        <v>19.09055961380149</v>
      </c>
      <c r="AP1682" t="n">
        <v>0</v>
      </c>
      <c r="AQ1682" t="n">
        <v>4.11864953119682</v>
      </c>
      <c r="AR1682" t="n">
        <v>1</v>
      </c>
      <c r="AS1682" t="n">
        <v>0</v>
      </c>
      <c r="AT1682" t="n">
        <v>0</v>
      </c>
      <c r="AU1682" t="n">
        <v>0</v>
      </c>
      <c r="AV1682" t="n">
        <v>4.115477180338599</v>
      </c>
      <c r="AW1682" t="n">
        <v>1.293836158345905</v>
      </c>
    </row>
    <row r="1683" spans="1:49">
      <c r="A1683" t="n">
        <v>0</v>
      </c>
      <c r="B1683" t="n">
        <v>-21.42638506</v>
      </c>
      <c r="C1683" t="n">
        <v>66.54510963499999</v>
      </c>
      <c r="D1683" t="n">
        <v>105.73717605</v>
      </c>
      <c r="E1683" t="n">
        <v>2779.4862385</v>
      </c>
      <c r="F1683" t="n">
        <v>1680</v>
      </c>
      <c r="G1683" t="n">
        <v>126</v>
      </c>
      <c r="H1683" t="n">
        <v>-0.08936450258836359</v>
      </c>
      <c r="I1683" t="n">
        <v>-0</v>
      </c>
      <c r="J1683" t="n">
        <v>0</v>
      </c>
      <c r="K1683" t="n">
        <v>0</v>
      </c>
      <c r="L1683" t="n">
        <v>-0.06335700687499823</v>
      </c>
      <c r="M1683" t="n">
        <v>0</v>
      </c>
      <c r="N1683" t="n">
        <v>91.02673914307661</v>
      </c>
      <c r="O1683" t="n">
        <v>17.41507207478766</v>
      </c>
      <c r="P1683" t="b">
        <v>1</v>
      </c>
      <c r="Q1683" t="n">
        <v>0</v>
      </c>
      <c r="R1683" t="b">
        <v>0</v>
      </c>
      <c r="S1683" t="n">
        <v>17.41507207478766</v>
      </c>
      <c r="T1683" t="n">
        <v>1034.79486344634</v>
      </c>
      <c r="U1683" t="n">
        <v>4081.230941432366</v>
      </c>
      <c r="V1683" t="n">
        <v>160.7098123258792</v>
      </c>
      <c r="W1683" t="n">
        <v>5</v>
      </c>
      <c r="X1683" t="n">
        <v>2750.749654525415</v>
      </c>
      <c r="Y1683" t="b">
        <v>0</v>
      </c>
      <c r="Z1683" t="n">
        <v>2750.749654525415</v>
      </c>
      <c r="AA1683" t="b">
        <v>0</v>
      </c>
      <c r="AB1683" t="n">
        <v>40.74792401771786</v>
      </c>
      <c r="AC1683" t="n">
        <v>17.41507207478766</v>
      </c>
      <c r="AD1683" t="b">
        <v>0</v>
      </c>
      <c r="AE1683" t="n">
        <v>0</v>
      </c>
      <c r="AF1683" t="n">
        <v>0</v>
      </c>
      <c r="AG1683" t="n">
        <v>0.9331812411224808</v>
      </c>
      <c r="AH1683" t="n">
        <v>54.64669874855826</v>
      </c>
      <c r="AI1683" t="n">
        <v>64.7857649685408</v>
      </c>
      <c r="AJ1683" t="n">
        <v>18.66204688581167</v>
      </c>
      <c r="AK1683" t="n">
        <v>4.328904408128551</v>
      </c>
      <c r="AL1683" t="n">
        <v>18.66204688581167</v>
      </c>
      <c r="AM1683" t="n">
        <v>0</v>
      </c>
      <c r="AN1683" t="n">
        <v>0</v>
      </c>
      <c r="AO1683" t="n">
        <v>18.66204896340434</v>
      </c>
      <c r="AP1683" t="n">
        <v>0</v>
      </c>
      <c r="AQ1683" t="n">
        <v>4.045814763976385</v>
      </c>
      <c r="AR1683" t="n">
        <v>1</v>
      </c>
      <c r="AS1683" t="n">
        <v>0</v>
      </c>
      <c r="AT1683" t="n">
        <v>0</v>
      </c>
      <c r="AU1683" t="n">
        <v>0</v>
      </c>
      <c r="AV1683" t="n">
        <v>4.043046146966147</v>
      </c>
      <c r="AW1683" t="n">
        <v>1.271065071092317</v>
      </c>
    </row>
    <row r="1684" spans="1:49">
      <c r="A1684" t="n">
        <v>0</v>
      </c>
      <c r="B1684" t="n">
        <v>-21.42638506</v>
      </c>
      <c r="C1684" t="n">
        <v>66.508901975</v>
      </c>
      <c r="D1684" t="n">
        <v>105.67964375</v>
      </c>
      <c r="E1684" t="n">
        <v>2777.80947</v>
      </c>
      <c r="F1684" t="n">
        <v>1681</v>
      </c>
      <c r="G1684" t="n">
        <v>125.7</v>
      </c>
      <c r="H1684" t="n">
        <v>-0.0580303904560715</v>
      </c>
      <c r="I1684" t="n">
        <v>-0</v>
      </c>
      <c r="J1684" t="n">
        <v>0</v>
      </c>
      <c r="K1684" t="n">
        <v>0</v>
      </c>
      <c r="L1684" t="n">
        <v>-0.07382570249999865</v>
      </c>
      <c r="M1684" t="n">
        <v>0</v>
      </c>
      <c r="N1684" t="n">
        <v>91.01929942604188</v>
      </c>
      <c r="O1684" t="n">
        <v>19.15203113808257</v>
      </c>
      <c r="P1684" t="b">
        <v>1</v>
      </c>
      <c r="Q1684" t="n">
        <v>0</v>
      </c>
      <c r="R1684" t="b">
        <v>0</v>
      </c>
      <c r="S1684" t="n">
        <v>19.15203113808257</v>
      </c>
      <c r="T1684" t="n">
        <v>1032.33106615242</v>
      </c>
      <c r="U1684" t="n">
        <v>4071.513724905146</v>
      </c>
      <c r="V1684" t="n">
        <v>177.160633394657</v>
      </c>
      <c r="W1684" t="n">
        <v>5</v>
      </c>
      <c r="X1684" t="n">
        <v>2744.200250586069</v>
      </c>
      <c r="Y1684" t="b">
        <v>0</v>
      </c>
      <c r="Z1684" t="n">
        <v>2744.200250586069</v>
      </c>
      <c r="AA1684" t="b">
        <v>0</v>
      </c>
      <c r="AB1684" t="n">
        <v>44.91902469438565</v>
      </c>
      <c r="AC1684" t="n">
        <v>19.15203113808257</v>
      </c>
      <c r="AD1684" t="b">
        <v>0</v>
      </c>
      <c r="AE1684" t="n">
        <v>0</v>
      </c>
      <c r="AF1684" t="n">
        <v>0</v>
      </c>
      <c r="AG1684" t="n">
        <v>0.9364180194944209</v>
      </c>
      <c r="AH1684" t="n">
        <v>54.68650062152995</v>
      </c>
      <c r="AI1684" t="n">
        <v>71.1706052687971</v>
      </c>
      <c r="AJ1684" t="n">
        <v>20.45243762868093</v>
      </c>
      <c r="AK1684" t="n">
        <v>4.525168036770921</v>
      </c>
      <c r="AL1684" t="n">
        <v>20.45243762868093</v>
      </c>
      <c r="AM1684" t="n">
        <v>0</v>
      </c>
      <c r="AN1684" t="n">
        <v>0</v>
      </c>
      <c r="AO1684" t="n">
        <v>20.4524536431274</v>
      </c>
      <c r="AP1684" t="n">
        <v>0</v>
      </c>
      <c r="AQ1684" t="n">
        <v>4.349588841560055</v>
      </c>
      <c r="AR1684" t="n">
        <v>1</v>
      </c>
      <c r="AS1684" t="n">
        <v>0</v>
      </c>
      <c r="AT1684" t="n">
        <v>0</v>
      </c>
      <c r="AU1684" t="n">
        <v>0</v>
      </c>
      <c r="AV1684" t="n">
        <v>4.345196324269699</v>
      </c>
      <c r="AW1684" t="n">
        <v>1.366055957328697</v>
      </c>
    </row>
    <row r="1685" spans="1:49">
      <c r="A1685" t="n">
        <v>0</v>
      </c>
      <c r="B1685" t="n">
        <v>-21.42638506</v>
      </c>
      <c r="C1685" t="n">
        <v>66.45800192999999</v>
      </c>
      <c r="D1685" t="n">
        <v>105.5987659</v>
      </c>
      <c r="E1685" t="n">
        <v>2773.705456</v>
      </c>
      <c r="F1685" t="n">
        <v>1682</v>
      </c>
      <c r="G1685" t="n">
        <v>125.6</v>
      </c>
      <c r="H1685" t="n">
        <v>-0.011847268920679</v>
      </c>
      <c r="I1685" t="n">
        <v>-0</v>
      </c>
      <c r="J1685" t="n">
        <v>0</v>
      </c>
      <c r="K1685" t="n">
        <v>0</v>
      </c>
      <c r="L1685" t="n">
        <v>-0.07991835187500018</v>
      </c>
      <c r="M1685" t="n">
        <v>0</v>
      </c>
      <c r="N1685" t="n">
        <v>91.01185970900715</v>
      </c>
      <c r="O1685" t="n">
        <v>21.8482342705069</v>
      </c>
      <c r="P1685" t="b">
        <v>1</v>
      </c>
      <c r="Q1685" t="n">
        <v>0</v>
      </c>
      <c r="R1685" t="b">
        <v>0</v>
      </c>
      <c r="S1685" t="n">
        <v>21.8482342705069</v>
      </c>
      <c r="T1685" t="n">
        <v>1031.50980038778</v>
      </c>
      <c r="U1685" t="n">
        <v>4068.274652729406</v>
      </c>
      <c r="V1685" t="n">
        <v>202.2620326442096</v>
      </c>
      <c r="W1685" t="n">
        <v>5</v>
      </c>
      <c r="X1685" t="n">
        <v>2742.01711593962</v>
      </c>
      <c r="Y1685" t="b">
        <v>0</v>
      </c>
      <c r="Z1685" t="n">
        <v>2742.01711593962</v>
      </c>
      <c r="AA1685" t="b">
        <v>0</v>
      </c>
      <c r="AB1685" t="n">
        <v>51.28347683676715</v>
      </c>
      <c r="AC1685" t="n">
        <v>21.8482342705069</v>
      </c>
      <c r="AD1685" t="b">
        <v>0</v>
      </c>
      <c r="AE1685" t="n">
        <v>0</v>
      </c>
      <c r="AF1685" t="n">
        <v>0</v>
      </c>
      <c r="AG1685" t="n">
        <v>0.9403290871362489</v>
      </c>
      <c r="AH1685" t="n">
        <v>54.72815193671288</v>
      </c>
      <c r="AI1685" t="n">
        <v>80.9166127112599</v>
      </c>
      <c r="AJ1685" t="n">
        <v>23.2346681277777</v>
      </c>
      <c r="AK1685" t="n">
        <v>4.828368146323484</v>
      </c>
      <c r="AL1685" t="n">
        <v>23.2346681277777</v>
      </c>
      <c r="AM1685" t="n">
        <v>0</v>
      </c>
      <c r="AN1685" t="n">
        <v>0</v>
      </c>
      <c r="AO1685" t="n">
        <v>23.23471980128598</v>
      </c>
      <c r="AP1685" t="n">
        <v>0</v>
      </c>
      <c r="AQ1685" t="n">
        <v>4.82474638546127</v>
      </c>
      <c r="AR1685" t="n">
        <v>1</v>
      </c>
      <c r="AS1685" t="n">
        <v>0</v>
      </c>
      <c r="AT1685" t="n">
        <v>0</v>
      </c>
      <c r="AU1685" t="n">
        <v>0</v>
      </c>
      <c r="AV1685" t="n">
        <v>4.817877424581189</v>
      </c>
      <c r="AW1685" t="n">
        <v>1.514658870709307</v>
      </c>
    </row>
    <row r="1686" spans="1:49">
      <c r="A1686" t="n">
        <v>0</v>
      </c>
      <c r="B1686" t="n">
        <v>-21.42638506</v>
      </c>
      <c r="C1686" t="n">
        <v>66.40049758000001</v>
      </c>
      <c r="D1686" t="n">
        <v>105.50739405</v>
      </c>
      <c r="E1686" t="n">
        <v>2767.425471</v>
      </c>
      <c r="F1686" t="n">
        <v>1683</v>
      </c>
      <c r="G1686" t="n">
        <v>125.6</v>
      </c>
      <c r="H1686" t="n">
        <v>0.02208613280543403</v>
      </c>
      <c r="I1686" t="n">
        <v>-0</v>
      </c>
      <c r="J1686" t="n">
        <v>0</v>
      </c>
      <c r="K1686" t="n">
        <v>0</v>
      </c>
      <c r="L1686" t="n">
        <v>-0.07878303083333832</v>
      </c>
      <c r="M1686" t="n">
        <v>0</v>
      </c>
      <c r="N1686" t="n">
        <v>91.00441999197243</v>
      </c>
      <c r="O1686" t="n">
        <v>23.86027008132113</v>
      </c>
      <c r="P1686" t="b">
        <v>1</v>
      </c>
      <c r="Q1686" t="n">
        <v>0</v>
      </c>
      <c r="R1686" t="b">
        <v>0</v>
      </c>
      <c r="S1686" t="n">
        <v>23.86027008132113</v>
      </c>
      <c r="T1686" t="n">
        <v>1031.50980038778</v>
      </c>
      <c r="U1686" t="n">
        <v>4068.274652729406</v>
      </c>
      <c r="V1686" t="n">
        <v>220.8886387035187</v>
      </c>
      <c r="W1686" t="n">
        <v>5</v>
      </c>
      <c r="X1686" t="n">
        <v>2742.01711593962</v>
      </c>
      <c r="Y1686" t="b">
        <v>0</v>
      </c>
      <c r="Z1686" t="n">
        <v>2742.01711593962</v>
      </c>
      <c r="AA1686" t="b">
        <v>0</v>
      </c>
      <c r="AB1686" t="n">
        <v>56.0062471357806</v>
      </c>
      <c r="AC1686" t="n">
        <v>23.86027008132113</v>
      </c>
      <c r="AD1686" t="b">
        <v>0</v>
      </c>
      <c r="AE1686" t="n">
        <v>0</v>
      </c>
      <c r="AF1686" t="n">
        <v>0</v>
      </c>
      <c r="AG1686" t="n">
        <v>0.9426720743133018</v>
      </c>
      <c r="AH1686" t="n">
        <v>54.77274413210369</v>
      </c>
      <c r="AI1686" t="n">
        <v>88.14870454335185</v>
      </c>
      <c r="AJ1686" t="n">
        <v>25.31131528289131</v>
      </c>
      <c r="AK1686" t="n">
        <v>5.053382383439995</v>
      </c>
      <c r="AL1686" t="n">
        <v>25.31131528289131</v>
      </c>
      <c r="AM1686" t="n">
        <v>0</v>
      </c>
      <c r="AN1686" t="n">
        <v>0</v>
      </c>
      <c r="AO1686" t="n">
        <v>25.31140065813561</v>
      </c>
      <c r="AP1686" t="n">
        <v>0</v>
      </c>
      <c r="AQ1686" t="n">
        <v>5.181445504310211</v>
      </c>
      <c r="AR1686" t="n">
        <v>1</v>
      </c>
      <c r="AS1686" t="n">
        <v>0</v>
      </c>
      <c r="AT1686" t="n">
        <v>0</v>
      </c>
      <c r="AU1686" t="n">
        <v>0</v>
      </c>
      <c r="AV1686" t="n">
        <v>5.172815211740415</v>
      </c>
      <c r="AW1686" t="n">
        <v>1.626245285325779</v>
      </c>
    </row>
    <row r="1687" spans="1:49">
      <c r="A1687" t="n">
        <v>0</v>
      </c>
      <c r="B1687" t="n">
        <v>-21.42638506</v>
      </c>
      <c r="C1687" t="n">
        <v>66.34446327500001</v>
      </c>
      <c r="D1687" t="n">
        <v>105.41835805</v>
      </c>
      <c r="E1687" t="n">
        <v>2760.358057</v>
      </c>
      <c r="F1687" t="n">
        <v>1684</v>
      </c>
      <c r="G1687" t="n">
        <v>125.8</v>
      </c>
      <c r="H1687" t="n">
        <v>0.09016940436559651</v>
      </c>
      <c r="I1687" t="n">
        <v>-0</v>
      </c>
      <c r="J1687" t="n">
        <v>0</v>
      </c>
      <c r="K1687" t="n">
        <v>0</v>
      </c>
      <c r="L1687" t="n">
        <v>-0.06935184479166739</v>
      </c>
      <c r="M1687" t="n">
        <v>0</v>
      </c>
      <c r="N1687" t="n">
        <v>90.9969802749377</v>
      </c>
      <c r="O1687" t="n">
        <v>27.99555998768108</v>
      </c>
      <c r="P1687" t="b">
        <v>1</v>
      </c>
      <c r="Q1687" t="n">
        <v>0</v>
      </c>
      <c r="R1687" t="b">
        <v>0</v>
      </c>
      <c r="S1687" t="n">
        <v>27.99555998768108</v>
      </c>
      <c r="T1687" t="n">
        <v>1033.15233191706</v>
      </c>
      <c r="U1687" t="n">
        <v>4074.752797080886</v>
      </c>
      <c r="V1687" t="n">
        <v>258.7594269896773</v>
      </c>
      <c r="W1687" t="n">
        <v>5</v>
      </c>
      <c r="X1687" t="n">
        <v>2746.383385232517</v>
      </c>
      <c r="Y1687" t="b">
        <v>0</v>
      </c>
      <c r="Z1687" t="n">
        <v>2746.383385232517</v>
      </c>
      <c r="AA1687" t="b">
        <v>0</v>
      </c>
      <c r="AB1687" t="n">
        <v>65.60837398318391</v>
      </c>
      <c r="AC1687" t="n">
        <v>27.99555998768108</v>
      </c>
      <c r="AD1687" t="b">
        <v>0</v>
      </c>
      <c r="AE1687" t="n">
        <v>0</v>
      </c>
      <c r="AF1687" t="n">
        <v>0</v>
      </c>
      <c r="AG1687" t="n">
        <v>0.9463905792627537</v>
      </c>
      <c r="AH1687" t="n">
        <v>54.81953072409512</v>
      </c>
      <c r="AI1687" t="n">
        <v>102.8558433430561</v>
      </c>
      <c r="AJ1687" t="n">
        <v>29.58140180293199</v>
      </c>
      <c r="AK1687" t="n">
        <v>5.51404218106218</v>
      </c>
      <c r="AL1687" t="n">
        <v>29.58140180293199</v>
      </c>
      <c r="AM1687" t="n">
        <v>0</v>
      </c>
      <c r="AN1687" t="n">
        <v>0</v>
      </c>
      <c r="AO1687" t="n">
        <v>29.58148751794478</v>
      </c>
      <c r="AP1687" t="n">
        <v>0</v>
      </c>
      <c r="AQ1687" t="n">
        <v>5.925063258227271</v>
      </c>
      <c r="AR1687" t="n">
        <v>1</v>
      </c>
      <c r="AS1687" t="n">
        <v>0</v>
      </c>
      <c r="AT1687" t="n">
        <v>0</v>
      </c>
      <c r="AU1687" t="n">
        <v>0</v>
      </c>
      <c r="AV1687" t="n">
        <v>5.912747326266709</v>
      </c>
      <c r="AW1687" t="n">
        <v>1.858867380539704</v>
      </c>
    </row>
    <row r="1688" spans="1:49">
      <c r="A1688" t="n">
        <v>0</v>
      </c>
      <c r="B1688" t="n">
        <v>-21.42638506</v>
      </c>
      <c r="C1688" t="n">
        <v>66.29784922</v>
      </c>
      <c r="D1688" t="n">
        <v>105.34429045</v>
      </c>
      <c r="E1688" t="n">
        <v>2754.051539</v>
      </c>
      <c r="F1688" t="n">
        <v>1685</v>
      </c>
      <c r="G1688" t="n">
        <v>126.2</v>
      </c>
      <c r="H1688" t="n">
        <v>0.1172362497321977</v>
      </c>
      <c r="I1688" t="n">
        <v>-0</v>
      </c>
      <c r="J1688" t="n">
        <v>0</v>
      </c>
      <c r="K1688" t="n">
        <v>0</v>
      </c>
      <c r="L1688" t="n">
        <v>-0.04901955562500299</v>
      </c>
      <c r="M1688" t="n">
        <v>0</v>
      </c>
      <c r="N1688" t="n">
        <v>90.98954055790297</v>
      </c>
      <c r="O1688" t="n">
        <v>29.80564959950766</v>
      </c>
      <c r="P1688" t="b">
        <v>1</v>
      </c>
      <c r="Q1688" t="n">
        <v>0</v>
      </c>
      <c r="R1688" t="b">
        <v>0</v>
      </c>
      <c r="S1688" t="n">
        <v>29.80564959950766</v>
      </c>
      <c r="T1688" t="n">
        <v>1036.43739497562</v>
      </c>
      <c r="U1688" t="n">
        <v>4087.709085783846</v>
      </c>
      <c r="V1688" t="n">
        <v>274.6166718118966</v>
      </c>
      <c r="W1688" t="n">
        <v>5</v>
      </c>
      <c r="X1688" t="n">
        <v>2755.115923818313</v>
      </c>
      <c r="Y1688" t="b">
        <v>0</v>
      </c>
      <c r="Z1688" t="n">
        <v>2755.115923818313</v>
      </c>
      <c r="AA1688" t="b">
        <v>0</v>
      </c>
      <c r="AB1688" t="n">
        <v>69.62897358313808</v>
      </c>
      <c r="AC1688" t="n">
        <v>29.80564959950766</v>
      </c>
      <c r="AD1688" t="b">
        <v>0</v>
      </c>
      <c r="AE1688" t="n">
        <v>0</v>
      </c>
      <c r="AF1688" t="n">
        <v>0</v>
      </c>
      <c r="AG1688" t="n">
        <v>0.9476372937039278</v>
      </c>
      <c r="AH1688" t="n">
        <v>54.87086531461293</v>
      </c>
      <c r="AI1688" t="n">
        <v>109.0154251567903</v>
      </c>
      <c r="AJ1688" t="n">
        <v>31.45259246078162</v>
      </c>
      <c r="AK1688" t="n">
        <v>5.708342689226441</v>
      </c>
      <c r="AL1688" t="n">
        <v>31.45259246078162</v>
      </c>
      <c r="AM1688" t="n">
        <v>0</v>
      </c>
      <c r="AN1688" t="n">
        <v>0</v>
      </c>
      <c r="AO1688" t="n">
        <v>31.45264014335573</v>
      </c>
      <c r="AP1688" t="n">
        <v>0</v>
      </c>
      <c r="AQ1688" t="n">
        <v>6.253941644215539</v>
      </c>
      <c r="AR1688" t="n">
        <v>1</v>
      </c>
      <c r="AS1688" t="n">
        <v>0</v>
      </c>
      <c r="AT1688" t="n">
        <v>0</v>
      </c>
      <c r="AU1688" t="n">
        <v>0</v>
      </c>
      <c r="AV1688" t="n">
        <v>6.240118065934211</v>
      </c>
      <c r="AW1688" t="n">
        <v>1.961787183421811</v>
      </c>
    </row>
    <row r="1689" spans="1:49">
      <c r="A1689" t="n">
        <v>0</v>
      </c>
      <c r="B1689" t="n">
        <v>-21.42638506</v>
      </c>
      <c r="C1689" t="n">
        <v>66.269470025</v>
      </c>
      <c r="D1689" t="n">
        <v>105.2991972</v>
      </c>
      <c r="E1689" t="n">
        <v>2750.383112</v>
      </c>
      <c r="F1689" t="n">
        <v>1686</v>
      </c>
      <c r="G1689" t="n">
        <v>126.6</v>
      </c>
      <c r="H1689" t="n">
        <v>0.1075522633722876</v>
      </c>
      <c r="I1689" t="n">
        <v>-0</v>
      </c>
      <c r="J1689" t="n">
        <v>0</v>
      </c>
      <c r="K1689" t="n">
        <v>0</v>
      </c>
      <c r="L1689" t="n">
        <v>-0.02099971625000285</v>
      </c>
      <c r="M1689" t="n">
        <v>0</v>
      </c>
      <c r="N1689" t="n">
        <v>90.98210084086824</v>
      </c>
      <c r="O1689" t="n">
        <v>29.43054204094229</v>
      </c>
      <c r="P1689" t="b">
        <v>1</v>
      </c>
      <c r="Q1689" t="n">
        <v>0</v>
      </c>
      <c r="R1689" t="b">
        <v>0</v>
      </c>
      <c r="S1689" t="n">
        <v>29.43054204094229</v>
      </c>
      <c r="T1689" t="n">
        <v>1039.72245803418</v>
      </c>
      <c r="U1689" t="n">
        <v>4100.665374486805</v>
      </c>
      <c r="V1689" t="n">
        <v>270.3038416163069</v>
      </c>
      <c r="W1689" t="n">
        <v>5</v>
      </c>
      <c r="X1689" t="n">
        <v>2763.848462404107</v>
      </c>
      <c r="Y1689" t="b">
        <v>0</v>
      </c>
      <c r="Z1689" t="n">
        <v>2763.848462404107</v>
      </c>
      <c r="AA1689" t="b">
        <v>0</v>
      </c>
      <c r="AB1689" t="n">
        <v>68.53545679926646</v>
      </c>
      <c r="AC1689" t="n">
        <v>29.43054204094229</v>
      </c>
      <c r="AD1689" t="b">
        <v>0</v>
      </c>
      <c r="AE1689" t="n">
        <v>0</v>
      </c>
      <c r="AF1689" t="n">
        <v>0</v>
      </c>
      <c r="AG1689" t="n">
        <v>0.9472967051888795</v>
      </c>
      <c r="AH1689" t="n">
        <v>54.92424801075207</v>
      </c>
      <c r="AI1689" t="n">
        <v>107.3419272418684</v>
      </c>
      <c r="AJ1689" t="n">
        <v>31.06792399861055</v>
      </c>
      <c r="AK1689" t="n">
        <v>5.657273237022039</v>
      </c>
      <c r="AL1689" t="n">
        <v>31.06792399861055</v>
      </c>
      <c r="AM1689" t="n">
        <v>0</v>
      </c>
      <c r="AN1689" t="n">
        <v>0</v>
      </c>
      <c r="AO1689" t="n">
        <v>31.06793101777357</v>
      </c>
      <c r="AP1689" t="n">
        <v>0</v>
      </c>
      <c r="AQ1689" t="n">
        <v>6.185128363351988</v>
      </c>
      <c r="AR1689" t="n">
        <v>1</v>
      </c>
      <c r="AS1689" t="n">
        <v>0</v>
      </c>
      <c r="AT1689" t="n">
        <v>0</v>
      </c>
      <c r="AU1689" t="n">
        <v>0</v>
      </c>
      <c r="AV1689" t="n">
        <v>6.171738710030422</v>
      </c>
      <c r="AW1689" t="n">
        <v>1.940289874780326</v>
      </c>
    </row>
    <row r="1690" spans="1:49">
      <c r="A1690" t="n">
        <v>0</v>
      </c>
      <c r="B1690" t="n">
        <v>-21.42638506</v>
      </c>
      <c r="C1690" t="n">
        <v>66.26298298500001</v>
      </c>
      <c r="D1690" t="n">
        <v>105.28888955</v>
      </c>
      <c r="E1690" t="n">
        <v>2750.224408</v>
      </c>
      <c r="F1690" t="n">
        <v>1687</v>
      </c>
      <c r="G1690" t="n">
        <v>127</v>
      </c>
      <c r="H1690" t="n">
        <v>0.1192213634453125</v>
      </c>
      <c r="I1690" t="n">
        <v>-0</v>
      </c>
      <c r="J1690" t="n">
        <v>0</v>
      </c>
      <c r="K1690" t="n">
        <v>0</v>
      </c>
      <c r="L1690" t="n">
        <v>0.008189877500000275</v>
      </c>
      <c r="M1690" t="n">
        <v>0</v>
      </c>
      <c r="N1690" t="n">
        <v>90.97466112383351</v>
      </c>
      <c r="O1690" t="n">
        <v>30.33301733229561</v>
      </c>
      <c r="P1690" t="b">
        <v>1</v>
      </c>
      <c r="Q1690" t="n">
        <v>0</v>
      </c>
      <c r="R1690" t="b">
        <v>0</v>
      </c>
      <c r="S1690" t="n">
        <v>30.33301733229561</v>
      </c>
      <c r="T1690" t="n">
        <v>1043.00752109274</v>
      </c>
      <c r="U1690" t="n">
        <v>4113.621663189766</v>
      </c>
      <c r="V1690" t="n">
        <v>277.7151391354768</v>
      </c>
      <c r="W1690" t="n">
        <v>5</v>
      </c>
      <c r="X1690" t="n">
        <v>2772.581000989902</v>
      </c>
      <c r="Y1690" t="b">
        <v>0</v>
      </c>
      <c r="Z1690" t="n">
        <v>2772.581000989902</v>
      </c>
      <c r="AA1690" t="b">
        <v>0</v>
      </c>
      <c r="AB1690" t="n">
        <v>70.4145890302933</v>
      </c>
      <c r="AC1690" t="n">
        <v>30.33301733229561</v>
      </c>
      <c r="AD1690" t="b">
        <v>0</v>
      </c>
      <c r="AE1690" t="n">
        <v>0</v>
      </c>
      <c r="AF1690" t="n">
        <v>0</v>
      </c>
      <c r="AG1690" t="n">
        <v>0.9478442751206531</v>
      </c>
      <c r="AH1690" t="n">
        <v>54.97730173257249</v>
      </c>
      <c r="AI1690" t="n">
        <v>110.2213588913729</v>
      </c>
      <c r="AJ1690" t="n">
        <v>32.00211060876477</v>
      </c>
      <c r="AK1690" t="n">
        <v>5.748674870166184</v>
      </c>
      <c r="AL1690" t="n">
        <v>32.00211060876477</v>
      </c>
      <c r="AM1690" t="n">
        <v>0</v>
      </c>
      <c r="AN1690" t="n">
        <v>0</v>
      </c>
      <c r="AO1690" t="n">
        <v>32.00211671925494</v>
      </c>
      <c r="AP1690" t="n">
        <v>0</v>
      </c>
      <c r="AQ1690" t="n">
        <v>6.35062582870642</v>
      </c>
      <c r="AR1690" t="n">
        <v>1</v>
      </c>
      <c r="AS1690" t="n">
        <v>0</v>
      </c>
      <c r="AT1690" t="n">
        <v>0</v>
      </c>
      <c r="AU1690" t="n">
        <v>0</v>
      </c>
      <c r="AV1690" t="n">
        <v>6.336415542549169</v>
      </c>
      <c r="AW1690" t="n">
        <v>1.992061475257795</v>
      </c>
    </row>
    <row r="1691" spans="1:49">
      <c r="A1691" t="n">
        <v>0</v>
      </c>
      <c r="B1691" t="n">
        <v>-21.42638506</v>
      </c>
      <c r="C1691" t="n">
        <v>66.28007042499999</v>
      </c>
      <c r="D1691" t="n">
        <v>105.31604075</v>
      </c>
      <c r="E1691" t="n">
        <v>2753.953938</v>
      </c>
      <c r="F1691" t="n">
        <v>1688</v>
      </c>
      <c r="G1691" t="n">
        <v>127.4</v>
      </c>
      <c r="H1691" t="n">
        <v>0.08222894951315496</v>
      </c>
      <c r="I1691" t="n">
        <v>-0</v>
      </c>
      <c r="J1691" t="n">
        <v>0</v>
      </c>
      <c r="K1691" t="n">
        <v>0</v>
      </c>
      <c r="L1691" t="n">
        <v>0.03432346020833704</v>
      </c>
      <c r="M1691" t="n">
        <v>0</v>
      </c>
      <c r="N1691" t="n">
        <v>90.96722140679879</v>
      </c>
      <c r="O1691" t="n">
        <v>28.31425787333198</v>
      </c>
      <c r="P1691" t="b">
        <v>1</v>
      </c>
      <c r="Q1691" t="n">
        <v>0</v>
      </c>
      <c r="R1691" t="b">
        <v>0</v>
      </c>
      <c r="S1691" t="n">
        <v>28.31425787333198</v>
      </c>
      <c r="T1691" t="n">
        <v>1046.2925841513</v>
      </c>
      <c r="U1691" t="n">
        <v>4126.577951892726</v>
      </c>
      <c r="V1691" t="n">
        <v>258.4183909231124</v>
      </c>
      <c r="W1691" t="n">
        <v>5</v>
      </c>
      <c r="X1691" t="n">
        <v>2781.313539575697</v>
      </c>
      <c r="Y1691" t="b">
        <v>0</v>
      </c>
      <c r="Z1691" t="n">
        <v>2781.313539575697</v>
      </c>
      <c r="AA1691" t="b">
        <v>0</v>
      </c>
      <c r="AB1691" t="n">
        <v>65.52190439226989</v>
      </c>
      <c r="AC1691" t="n">
        <v>28.31425787333198</v>
      </c>
      <c r="AD1691" t="b">
        <v>0</v>
      </c>
      <c r="AE1691" t="n">
        <v>0</v>
      </c>
      <c r="AF1691" t="n">
        <v>0</v>
      </c>
      <c r="AG1691" t="n">
        <v>0.9463086266048276</v>
      </c>
      <c r="AH1691" t="n">
        <v>55.03141421123395</v>
      </c>
      <c r="AI1691" t="n">
        <v>102.7291786921395</v>
      </c>
      <c r="AJ1691" t="n">
        <v>29.92074369533971</v>
      </c>
      <c r="AK1691" t="n">
        <v>5.515670691739061</v>
      </c>
      <c r="AL1691" t="n">
        <v>29.92074369533971</v>
      </c>
      <c r="AM1691" t="n">
        <v>0</v>
      </c>
      <c r="AN1691" t="n">
        <v>0</v>
      </c>
      <c r="AO1691" t="n">
        <v>29.92080488544293</v>
      </c>
      <c r="AP1691" t="n">
        <v>0</v>
      </c>
      <c r="AQ1691" t="n">
        <v>5.983367315812467</v>
      </c>
      <c r="AR1691" t="n">
        <v>1</v>
      </c>
      <c r="AS1691" t="n">
        <v>0</v>
      </c>
      <c r="AT1691" t="n">
        <v>0</v>
      </c>
      <c r="AU1691" t="n">
        <v>0</v>
      </c>
      <c r="AV1691" t="n">
        <v>5.970905616508629</v>
      </c>
      <c r="AW1691" t="n">
        <v>1.877151359656891</v>
      </c>
    </row>
    <row r="1692" spans="1:49">
      <c r="A1692" t="n">
        <v>0</v>
      </c>
      <c r="B1692" t="n">
        <v>-21.42638506</v>
      </c>
      <c r="C1692" t="n">
        <v>66.319644885</v>
      </c>
      <c r="D1692" t="n">
        <v>105.3789228</v>
      </c>
      <c r="E1692" t="n">
        <v>2761.524221</v>
      </c>
      <c r="F1692" t="n">
        <v>1689</v>
      </c>
      <c r="G1692" t="n">
        <v>127.6</v>
      </c>
      <c r="H1692" t="n">
        <v>0.05186283850204987</v>
      </c>
      <c r="I1692" t="n">
        <v>-0</v>
      </c>
      <c r="J1692" t="n">
        <v>0</v>
      </c>
      <c r="K1692" t="n">
        <v>0</v>
      </c>
      <c r="L1692" t="n">
        <v>0.05178411645833475</v>
      </c>
      <c r="M1692" t="n">
        <v>0</v>
      </c>
      <c r="N1692" t="n">
        <v>90.95978168976406</v>
      </c>
      <c r="O1692" t="n">
        <v>26.58500825468006</v>
      </c>
      <c r="P1692" t="b">
        <v>1</v>
      </c>
      <c r="Q1692" t="n">
        <v>0</v>
      </c>
      <c r="R1692" t="b">
        <v>0</v>
      </c>
      <c r="S1692" t="n">
        <v>26.58500825468006</v>
      </c>
      <c r="T1692" t="n">
        <v>1047.935115680579</v>
      </c>
      <c r="U1692" t="n">
        <v>4133.056096244205</v>
      </c>
      <c r="V1692" t="n">
        <v>242.255579332692</v>
      </c>
      <c r="W1692" t="n">
        <v>5</v>
      </c>
      <c r="X1692" t="n">
        <v>2785.679808868595</v>
      </c>
      <c r="Y1692" t="b">
        <v>0</v>
      </c>
      <c r="Z1692" t="n">
        <v>2785.679808868595</v>
      </c>
      <c r="AA1692" t="b">
        <v>0</v>
      </c>
      <c r="AB1692" t="n">
        <v>61.42382843120993</v>
      </c>
      <c r="AC1692" t="n">
        <v>26.58500825468006</v>
      </c>
      <c r="AD1692" t="b">
        <v>0</v>
      </c>
      <c r="AE1692" t="n">
        <v>0</v>
      </c>
      <c r="AF1692" t="n">
        <v>0</v>
      </c>
      <c r="AG1692" t="n">
        <v>0.94485200882581</v>
      </c>
      <c r="AH1692" t="n">
        <v>55.0834125566639</v>
      </c>
      <c r="AI1692" t="n">
        <v>96.45243461716562</v>
      </c>
      <c r="AJ1692" t="n">
        <v>28.13669019735469</v>
      </c>
      <c r="AK1692" t="n">
        <v>5.319158012996581</v>
      </c>
      <c r="AL1692" t="n">
        <v>28.13669019735469</v>
      </c>
      <c r="AM1692" t="n">
        <v>0</v>
      </c>
      <c r="AN1692" t="n">
        <v>0</v>
      </c>
      <c r="AO1692" t="n">
        <v>28.13682646846498</v>
      </c>
      <c r="AP1692" t="n">
        <v>0</v>
      </c>
      <c r="AQ1692" t="n">
        <v>5.671897937171093</v>
      </c>
      <c r="AR1692" t="n">
        <v>1</v>
      </c>
      <c r="AS1692" t="n">
        <v>0</v>
      </c>
      <c r="AT1692" t="n">
        <v>0</v>
      </c>
      <c r="AU1692" t="n">
        <v>0</v>
      </c>
      <c r="AV1692" t="n">
        <v>5.660849036073673</v>
      </c>
      <c r="AW1692" t="n">
        <v>1.7796748345005</v>
      </c>
    </row>
    <row r="1693" spans="1:49">
      <c r="A1693" t="n">
        <v>0</v>
      </c>
      <c r="B1693" t="n">
        <v>-21.42638506</v>
      </c>
      <c r="C1693" t="n">
        <v>66.36716017000001</v>
      </c>
      <c r="D1693" t="n">
        <v>105.4544224</v>
      </c>
      <c r="E1693" t="n">
        <v>2770.8168495</v>
      </c>
      <c r="F1693" t="n">
        <v>1690</v>
      </c>
      <c r="G1693" t="n">
        <v>127.8</v>
      </c>
      <c r="H1693" t="n">
        <v>0.04365302981196706</v>
      </c>
      <c r="I1693" t="n">
        <v>-0</v>
      </c>
      <c r="J1693" t="n">
        <v>0</v>
      </c>
      <c r="K1693" t="n">
        <v>0</v>
      </c>
      <c r="L1693" t="n">
        <v>0.05856204187500041</v>
      </c>
      <c r="M1693" t="n">
        <v>0</v>
      </c>
      <c r="N1693" t="n">
        <v>90.95234197272933</v>
      </c>
      <c r="O1693" t="n">
        <v>26.18702224197305</v>
      </c>
      <c r="P1693" t="b">
        <v>1</v>
      </c>
      <c r="Q1693" t="n">
        <v>0</v>
      </c>
      <c r="R1693" t="b">
        <v>0</v>
      </c>
      <c r="S1693" t="n">
        <v>26.18702224197305</v>
      </c>
      <c r="T1693" t="n">
        <v>1049.577647209859</v>
      </c>
      <c r="U1693" t="n">
        <v>4139.534240595685</v>
      </c>
      <c r="V1693" t="n">
        <v>238.2554951935299</v>
      </c>
      <c r="W1693" t="n">
        <v>5</v>
      </c>
      <c r="X1693" t="n">
        <v>2790.046078161492</v>
      </c>
      <c r="Y1693" t="b">
        <v>0</v>
      </c>
      <c r="Z1693" t="n">
        <v>2790.046078161492</v>
      </c>
      <c r="AA1693" t="b">
        <v>0</v>
      </c>
      <c r="AB1693" t="n">
        <v>60.40960831478954</v>
      </c>
      <c r="AC1693" t="n">
        <v>26.18702224197305</v>
      </c>
      <c r="AD1693" t="b">
        <v>0</v>
      </c>
      <c r="AE1693" t="n">
        <v>0</v>
      </c>
      <c r="AF1693" t="n">
        <v>0</v>
      </c>
      <c r="AG1693" t="n">
        <v>0.9444626534160956</v>
      </c>
      <c r="AH1693" t="n">
        <v>55.13355971469297</v>
      </c>
      <c r="AI1693" t="n">
        <v>94.89893396968471</v>
      </c>
      <c r="AJ1693" t="n">
        <v>27.72690073795433</v>
      </c>
      <c r="AK1693" t="n">
        <v>5.270434986317454</v>
      </c>
      <c r="AL1693" t="n">
        <v>27.72690073795433</v>
      </c>
      <c r="AM1693" t="n">
        <v>0</v>
      </c>
      <c r="AN1693" t="n">
        <v>0</v>
      </c>
      <c r="AO1693" t="n">
        <v>27.72706680402958</v>
      </c>
      <c r="AP1693" t="n">
        <v>0</v>
      </c>
      <c r="AQ1693" t="n">
        <v>5.602610151140525</v>
      </c>
      <c r="AR1693" t="n">
        <v>1</v>
      </c>
      <c r="AS1693" t="n">
        <v>0</v>
      </c>
      <c r="AT1693" t="n">
        <v>0</v>
      </c>
      <c r="AU1693" t="n">
        <v>0</v>
      </c>
      <c r="AV1693" t="n">
        <v>5.591713763600233</v>
      </c>
      <c r="AW1693" t="n">
        <v>1.757939878522473</v>
      </c>
    </row>
    <row r="1694" spans="1:49">
      <c r="A1694" t="n">
        <v>0</v>
      </c>
      <c r="B1694" t="n">
        <v>-21.42638506</v>
      </c>
      <c r="C1694" t="n">
        <v>66.41097163500001</v>
      </c>
      <c r="D1694" t="n">
        <v>105.52403685</v>
      </c>
      <c r="E1694" t="n">
        <v>2780.1395675</v>
      </c>
      <c r="F1694" t="n">
        <v>1691</v>
      </c>
      <c r="G1694" t="n">
        <v>127.9</v>
      </c>
      <c r="H1694" t="n">
        <v>0.02352504225012098</v>
      </c>
      <c r="I1694" t="n">
        <v>-0</v>
      </c>
      <c r="J1694" t="n">
        <v>0</v>
      </c>
      <c r="K1694" t="n">
        <v>0</v>
      </c>
      <c r="L1694" t="n">
        <v>0.05618120166666896</v>
      </c>
      <c r="M1694" t="n">
        <v>0</v>
      </c>
      <c r="N1694" t="n">
        <v>90.9449022556946</v>
      </c>
      <c r="O1694" t="n">
        <v>25.02007973009359</v>
      </c>
      <c r="P1694" t="b">
        <v>1</v>
      </c>
      <c r="Q1694" t="n">
        <v>0</v>
      </c>
      <c r="R1694" t="b">
        <v>0</v>
      </c>
      <c r="S1694" t="n">
        <v>25.02007973009359</v>
      </c>
      <c r="T1694" t="n">
        <v>1050.398912974499</v>
      </c>
      <c r="U1694" t="n">
        <v>4142.773312771425</v>
      </c>
      <c r="V1694" t="n">
        <v>227.4604047897222</v>
      </c>
      <c r="W1694" t="n">
        <v>5</v>
      </c>
      <c r="X1694" t="n">
        <v>2792.229212807941</v>
      </c>
      <c r="Y1694" t="b">
        <v>0</v>
      </c>
      <c r="Z1694" t="n">
        <v>2792.229212807941</v>
      </c>
      <c r="AA1694" t="b">
        <v>0</v>
      </c>
      <c r="AB1694" t="n">
        <v>57.67251642741434</v>
      </c>
      <c r="AC1694" t="n">
        <v>25.02007973009359</v>
      </c>
      <c r="AD1694" t="b">
        <v>0</v>
      </c>
      <c r="AE1694" t="n">
        <v>0</v>
      </c>
      <c r="AF1694" t="n">
        <v>0</v>
      </c>
      <c r="AG1694" t="n">
        <v>0.9433504717562035</v>
      </c>
      <c r="AH1694" t="n">
        <v>55.18330490219543</v>
      </c>
      <c r="AI1694" t="n">
        <v>90.70598293348787</v>
      </c>
      <c r="AJ1694" t="n">
        <v>26.52257085695262</v>
      </c>
      <c r="AK1694" t="n">
        <v>5.138451142071943</v>
      </c>
      <c r="AL1694" t="n">
        <v>26.52257085695262</v>
      </c>
      <c r="AM1694" t="n">
        <v>0</v>
      </c>
      <c r="AN1694" t="n">
        <v>0</v>
      </c>
      <c r="AO1694" t="n">
        <v>26.52272234005067</v>
      </c>
      <c r="AP1694" t="n">
        <v>0</v>
      </c>
      <c r="AQ1694" t="n">
        <v>5.395280449302504</v>
      </c>
      <c r="AR1694" t="n">
        <v>1</v>
      </c>
      <c r="AS1694" t="n">
        <v>0</v>
      </c>
      <c r="AT1694" t="n">
        <v>0</v>
      </c>
      <c r="AU1694" t="n">
        <v>0</v>
      </c>
      <c r="AV1694" t="n">
        <v>5.385265857763905</v>
      </c>
      <c r="AW1694" t="n">
        <v>1.693036161728238</v>
      </c>
    </row>
    <row r="1695" spans="1:49">
      <c r="A1695" t="n">
        <v>0</v>
      </c>
      <c r="B1695" t="n">
        <v>-21.42638506</v>
      </c>
      <c r="C1695" t="n">
        <v>66.445893685</v>
      </c>
      <c r="D1695" t="n">
        <v>105.57952645</v>
      </c>
      <c r="E1695" t="n">
        <v>2788.5960715</v>
      </c>
      <c r="F1695" t="n">
        <v>1692</v>
      </c>
      <c r="G1695" t="n">
        <v>128</v>
      </c>
      <c r="H1695" t="n">
        <v>0.02891346785422044</v>
      </c>
      <c r="I1695" t="n">
        <v>-0</v>
      </c>
      <c r="J1695" t="n">
        <v>0</v>
      </c>
      <c r="K1695" t="n">
        <v>0</v>
      </c>
      <c r="L1695" t="n">
        <v>0.04568201020833607</v>
      </c>
      <c r="M1695" t="n">
        <v>0</v>
      </c>
      <c r="N1695" t="n">
        <v>90.93746253865987</v>
      </c>
      <c r="O1695" t="n">
        <v>25.39317328420436</v>
      </c>
      <c r="P1695" t="b">
        <v>1</v>
      </c>
      <c r="Q1695" t="n">
        <v>0</v>
      </c>
      <c r="R1695" t="b">
        <v>0</v>
      </c>
      <c r="S1695" t="n">
        <v>25.39317328420436</v>
      </c>
      <c r="T1695" t="n">
        <v>1051.220178739139</v>
      </c>
      <c r="U1695" t="n">
        <v>4146.012384947166</v>
      </c>
      <c r="V1695" t="n">
        <v>230.6718876240143</v>
      </c>
      <c r="W1695" t="n">
        <v>5</v>
      </c>
      <c r="X1695" t="n">
        <v>2794.41234745439</v>
      </c>
      <c r="Y1695" t="b">
        <v>0</v>
      </c>
      <c r="Z1695" t="n">
        <v>2794.41234745439</v>
      </c>
      <c r="AA1695" t="b">
        <v>0</v>
      </c>
      <c r="AB1695" t="n">
        <v>58.48678692292451</v>
      </c>
      <c r="AC1695" t="n">
        <v>25.39317328420436</v>
      </c>
      <c r="AD1695" t="b">
        <v>0</v>
      </c>
      <c r="AE1695" t="n">
        <v>0</v>
      </c>
      <c r="AF1695" t="n">
        <v>0</v>
      </c>
      <c r="AG1695" t="n">
        <v>0.9437054036355517</v>
      </c>
      <c r="AH1695" t="n">
        <v>55.23178514825489</v>
      </c>
      <c r="AI1695" t="n">
        <v>91.95205190020187</v>
      </c>
      <c r="AJ1695" t="n">
        <v>26.90794519812977</v>
      </c>
      <c r="AK1695" t="n">
        <v>5.176403646604683</v>
      </c>
      <c r="AL1695" t="n">
        <v>26.90794519812977</v>
      </c>
      <c r="AM1695" t="n">
        <v>0</v>
      </c>
      <c r="AN1695" t="n">
        <v>0</v>
      </c>
      <c r="AO1695" t="n">
        <v>26.90804781536676</v>
      </c>
      <c r="AP1695" t="n">
        <v>0</v>
      </c>
      <c r="AQ1695" t="n">
        <v>5.464650527644473</v>
      </c>
      <c r="AR1695" t="n">
        <v>1</v>
      </c>
      <c r="AS1695" t="n">
        <v>0</v>
      </c>
      <c r="AT1695" t="n">
        <v>0</v>
      </c>
      <c r="AU1695" t="n">
        <v>0</v>
      </c>
      <c r="AV1695" t="n">
        <v>5.454089941109507</v>
      </c>
      <c r="AW1695" t="n">
        <v>1.714673285127432</v>
      </c>
    </row>
    <row r="1696" spans="1:49">
      <c r="A1696" t="n">
        <v>0</v>
      </c>
      <c r="B1696" t="n">
        <v>-21.42638506</v>
      </c>
      <c r="C1696" t="n">
        <v>66.463447015</v>
      </c>
      <c r="D1696" t="n">
        <v>105.6074179</v>
      </c>
      <c r="E1696" t="n">
        <v>2794.7728185</v>
      </c>
      <c r="F1696" t="n">
        <v>1693</v>
      </c>
      <c r="G1696" t="n">
        <v>128.1</v>
      </c>
      <c r="H1696" t="n">
        <v>0.02748775299962247</v>
      </c>
      <c r="I1696" t="n">
        <v>-0</v>
      </c>
      <c r="J1696" t="n">
        <v>0</v>
      </c>
      <c r="K1696" t="n">
        <v>0</v>
      </c>
      <c r="L1696" t="n">
        <v>0.02930499812499854</v>
      </c>
      <c r="M1696" t="n">
        <v>0</v>
      </c>
      <c r="N1696" t="n">
        <v>90.93002282162514</v>
      </c>
      <c r="O1696" t="n">
        <v>25.35476285716754</v>
      </c>
      <c r="P1696" t="b">
        <v>1</v>
      </c>
      <c r="Q1696" t="n">
        <v>0</v>
      </c>
      <c r="R1696" t="b">
        <v>0</v>
      </c>
      <c r="S1696" t="n">
        <v>25.35476285716754</v>
      </c>
      <c r="T1696" t="n">
        <v>1052.041444503779</v>
      </c>
      <c r="U1696" t="n">
        <v>4149.251457122906</v>
      </c>
      <c r="V1696" t="n">
        <v>230.1431674991301</v>
      </c>
      <c r="W1696" t="n">
        <v>5</v>
      </c>
      <c r="X1696" t="n">
        <v>2796.595482100839</v>
      </c>
      <c r="Y1696" t="b">
        <v>0</v>
      </c>
      <c r="Z1696" t="n">
        <v>2796.595482100839</v>
      </c>
      <c r="AA1696" t="b">
        <v>0</v>
      </c>
      <c r="AB1696" t="n">
        <v>58.35273009612833</v>
      </c>
      <c r="AC1696" t="n">
        <v>25.35476285716754</v>
      </c>
      <c r="AD1696" t="b">
        <v>0</v>
      </c>
      <c r="AE1696" t="n">
        <v>0</v>
      </c>
      <c r="AF1696" t="n">
        <v>0</v>
      </c>
      <c r="AG1696" t="n">
        <v>0.9436596256482687</v>
      </c>
      <c r="AH1696" t="n">
        <v>55.28068004287076</v>
      </c>
      <c r="AI1696" t="n">
        <v>91.74574023444895</v>
      </c>
      <c r="AJ1696" t="n">
        <v>26.86854684468407</v>
      </c>
      <c r="AK1696" t="n">
        <v>5.168989349985551</v>
      </c>
      <c r="AL1696" t="n">
        <v>26.86854684468407</v>
      </c>
      <c r="AM1696" t="n">
        <v>0</v>
      </c>
      <c r="AN1696" t="n">
        <v>0</v>
      </c>
      <c r="AO1696" t="n">
        <v>26.86859749320502</v>
      </c>
      <c r="AP1696" t="n">
        <v>0</v>
      </c>
      <c r="AQ1696" t="n">
        <v>5.459535198614307</v>
      </c>
      <c r="AR1696" t="n">
        <v>1</v>
      </c>
      <c r="AS1696" t="n">
        <v>0</v>
      </c>
      <c r="AT1696" t="n">
        <v>0</v>
      </c>
      <c r="AU1696" t="n">
        <v>0</v>
      </c>
      <c r="AV1696" t="n">
        <v>5.448868699961144</v>
      </c>
      <c r="AW1696" t="n">
        <v>1.713031815549744</v>
      </c>
    </row>
    <row r="1697" spans="1:49">
      <c r="A1697" t="n">
        <v>0</v>
      </c>
      <c r="B1697" t="n">
        <v>-21.42638506</v>
      </c>
      <c r="C1697" t="n">
        <v>66.466650825</v>
      </c>
      <c r="D1697" t="n">
        <v>105.6125086</v>
      </c>
      <c r="E1697" t="n">
        <v>2798.876567</v>
      </c>
      <c r="F1697" t="n">
        <v>1694</v>
      </c>
      <c r="G1697" t="n">
        <v>128.2</v>
      </c>
      <c r="H1697" t="n">
        <v>0.02780218681394686</v>
      </c>
      <c r="I1697" t="n">
        <v>-0</v>
      </c>
      <c r="J1697" t="n">
        <v>0</v>
      </c>
      <c r="K1697" t="n">
        <v>0</v>
      </c>
      <c r="L1697" t="n">
        <v>0.01224590333333442</v>
      </c>
      <c r="M1697" t="n">
        <v>0</v>
      </c>
      <c r="N1697" t="n">
        <v>90.92258310459042</v>
      </c>
      <c r="O1697" t="n">
        <v>25.42159829091577</v>
      </c>
      <c r="P1697" t="b">
        <v>1</v>
      </c>
      <c r="Q1697" t="n">
        <v>0</v>
      </c>
      <c r="R1697" t="b">
        <v>0</v>
      </c>
      <c r="S1697" t="n">
        <v>25.42159829091577</v>
      </c>
      <c r="T1697" t="n">
        <v>1052.862710268419</v>
      </c>
      <c r="U1697" t="n">
        <v>4152.490529298645</v>
      </c>
      <c r="V1697" t="n">
        <v>230.5698353547483</v>
      </c>
      <c r="W1697" t="n">
        <v>5</v>
      </c>
      <c r="X1697" t="n">
        <v>2798.778616747287</v>
      </c>
      <c r="Y1697" t="b">
        <v>0</v>
      </c>
      <c r="Z1697" t="n">
        <v>2798.778616747287</v>
      </c>
      <c r="AA1697" t="b">
        <v>0</v>
      </c>
      <c r="AB1697" t="n">
        <v>58.46091160110251</v>
      </c>
      <c r="AC1697" t="n">
        <v>25.42159829091577</v>
      </c>
      <c r="AD1697" t="b">
        <v>0</v>
      </c>
      <c r="AE1697" t="n">
        <v>0</v>
      </c>
      <c r="AF1697" t="n">
        <v>0</v>
      </c>
      <c r="AG1697" t="n">
        <v>0.9437152704084458</v>
      </c>
      <c r="AH1697" t="n">
        <v>55.32954067820498</v>
      </c>
      <c r="AI1697" t="n">
        <v>91.91041015036339</v>
      </c>
      <c r="AJ1697" t="n">
        <v>26.93778418983636</v>
      </c>
      <c r="AK1697" t="n">
        <v>5.173152581962043</v>
      </c>
      <c r="AL1697" t="n">
        <v>26.93778418983636</v>
      </c>
      <c r="AM1697" t="n">
        <v>0</v>
      </c>
      <c r="AN1697" t="n">
        <v>0</v>
      </c>
      <c r="AO1697" t="n">
        <v>26.93780715343491</v>
      </c>
      <c r="AP1697" t="n">
        <v>0</v>
      </c>
      <c r="AQ1697" t="n">
        <v>5.472739262079969</v>
      </c>
      <c r="AR1697" t="n">
        <v>1</v>
      </c>
      <c r="AS1697" t="n">
        <v>0</v>
      </c>
      <c r="AT1697" t="n">
        <v>0</v>
      </c>
      <c r="AU1697" t="n">
        <v>0</v>
      </c>
      <c r="AV1697" t="n">
        <v>5.46191388050324</v>
      </c>
      <c r="AW1697" t="n">
        <v>1.717132998848281</v>
      </c>
    </row>
    <row r="1698" spans="1:49">
      <c r="A1698" t="n">
        <v>0</v>
      </c>
      <c r="B1698" t="n">
        <v>-21.42638506</v>
      </c>
      <c r="C1698" t="n">
        <v>66.46266706</v>
      </c>
      <c r="D1698" t="n">
        <v>105.60617855</v>
      </c>
      <c r="E1698" t="n">
        <v>2801.695122</v>
      </c>
      <c r="F1698" t="n">
        <v>1695</v>
      </c>
      <c r="G1698" t="n">
        <v>128.3</v>
      </c>
      <c r="H1698" t="n">
        <v>0.0279701664112757</v>
      </c>
      <c r="I1698" t="n">
        <v>-0</v>
      </c>
      <c r="J1698" t="n">
        <v>0</v>
      </c>
      <c r="K1698" t="n">
        <v>0</v>
      </c>
      <c r="L1698" t="n">
        <v>-0.001546368333333104</v>
      </c>
      <c r="M1698" t="n">
        <v>0</v>
      </c>
      <c r="N1698" t="n">
        <v>90.91514338755569</v>
      </c>
      <c r="O1698" t="n">
        <v>25.47965776957585</v>
      </c>
      <c r="P1698" t="b">
        <v>1</v>
      </c>
      <c r="Q1698" t="n">
        <v>0</v>
      </c>
      <c r="R1698" t="b">
        <v>0</v>
      </c>
      <c r="S1698" t="n">
        <v>25.47965776957585</v>
      </c>
      <c r="T1698" t="n">
        <v>1053.683976033059</v>
      </c>
      <c r="U1698" t="n">
        <v>4155.729601474386</v>
      </c>
      <c r="V1698" t="n">
        <v>230.9163036293862</v>
      </c>
      <c r="W1698" t="n">
        <v>5</v>
      </c>
      <c r="X1698" t="n">
        <v>2800.961751393736</v>
      </c>
      <c r="Y1698" t="b">
        <v>0</v>
      </c>
      <c r="Z1698" t="n">
        <v>2800.961751393736</v>
      </c>
      <c r="AA1698" t="b">
        <v>0</v>
      </c>
      <c r="AB1698" t="n">
        <v>58.54875852672065</v>
      </c>
      <c r="AC1698" t="n">
        <v>25.47965776957585</v>
      </c>
      <c r="AD1698" t="b">
        <v>0</v>
      </c>
      <c r="AE1698" t="n">
        <v>0</v>
      </c>
      <c r="AF1698" t="n">
        <v>0</v>
      </c>
      <c r="AG1698" t="n">
        <v>0.9437623208793636</v>
      </c>
      <c r="AH1698" t="n">
        <v>55.37848172613356</v>
      </c>
      <c r="AI1698" t="n">
        <v>92.04393132833978</v>
      </c>
      <c r="AJ1698" t="n">
        <v>26.99796040366904</v>
      </c>
      <c r="AK1698" t="n">
        <v>5.176337075045083</v>
      </c>
      <c r="AL1698" t="n">
        <v>26.99796040366904</v>
      </c>
      <c r="AM1698" t="n">
        <v>0</v>
      </c>
      <c r="AN1698" t="n">
        <v>0</v>
      </c>
      <c r="AO1698" t="n">
        <v>26.99797166817345</v>
      </c>
      <c r="AP1698" t="n">
        <v>0</v>
      </c>
      <c r="AQ1698" t="n">
        <v>5.484007615934154</v>
      </c>
      <c r="AR1698" t="n">
        <v>1</v>
      </c>
      <c r="AS1698" t="n">
        <v>0</v>
      </c>
      <c r="AT1698" t="n">
        <v>0</v>
      </c>
      <c r="AU1698" t="n">
        <v>0</v>
      </c>
      <c r="AV1698" t="n">
        <v>5.473061018609608</v>
      </c>
      <c r="AW1698" t="n">
        <v>1.72063746982749</v>
      </c>
    </row>
    <row r="1699" spans="1:49">
      <c r="A1699" t="n">
        <v>0</v>
      </c>
      <c r="B1699" t="n">
        <v>-21.42638506</v>
      </c>
      <c r="C1699" t="n">
        <v>66.45507615</v>
      </c>
      <c r="D1699" t="n">
        <v>105.59411695</v>
      </c>
      <c r="E1699" t="n">
        <v>2803.724836</v>
      </c>
      <c r="F1699" t="n">
        <v>1696</v>
      </c>
      <c r="G1699" t="n">
        <v>128.4</v>
      </c>
      <c r="H1699" t="n">
        <v>0.02698381420761109</v>
      </c>
      <c r="I1699" t="n">
        <v>-0</v>
      </c>
      <c r="J1699" t="n">
        <v>0</v>
      </c>
      <c r="K1699" t="n">
        <v>0</v>
      </c>
      <c r="L1699" t="n">
        <v>-0.01031062208333705</v>
      </c>
      <c r="M1699" t="n">
        <v>0</v>
      </c>
      <c r="N1699" t="n">
        <v>90.90770367052096</v>
      </c>
      <c r="O1699" t="n">
        <v>25.46782759730145</v>
      </c>
      <c r="P1699" t="b">
        <v>1</v>
      </c>
      <c r="Q1699" t="n">
        <v>0</v>
      </c>
      <c r="R1699" t="b">
        <v>0</v>
      </c>
      <c r="S1699" t="n">
        <v>25.46782759730145</v>
      </c>
      <c r="T1699" t="n">
        <v>1054.505241797699</v>
      </c>
      <c r="U1699" t="n">
        <v>4158.968673650125</v>
      </c>
      <c r="V1699" t="n">
        <v>230.6293316292679</v>
      </c>
      <c r="W1699" t="n">
        <v>5</v>
      </c>
      <c r="X1699" t="n">
        <v>2803.144886040185</v>
      </c>
      <c r="Y1699" t="b">
        <v>0</v>
      </c>
      <c r="Z1699" t="n">
        <v>2803.144886040185</v>
      </c>
      <c r="AA1699" t="b">
        <v>0</v>
      </c>
      <c r="AB1699" t="n">
        <v>58.47599686340463</v>
      </c>
      <c r="AC1699" t="n">
        <v>25.46782759730145</v>
      </c>
      <c r="AD1699" t="b">
        <v>0</v>
      </c>
      <c r="AE1699" t="n">
        <v>0</v>
      </c>
      <c r="AF1699" t="n">
        <v>0</v>
      </c>
      <c r="AG1699" t="n">
        <v>0.94374235468697</v>
      </c>
      <c r="AH1699" t="n">
        <v>55.42749354371572</v>
      </c>
      <c r="AI1699" t="n">
        <v>91.93148832658775</v>
      </c>
      <c r="AJ1699" t="n">
        <v>26.98599619993624</v>
      </c>
      <c r="AK1699" t="n">
        <v>5.171849063376143</v>
      </c>
      <c r="AL1699" t="n">
        <v>26.98599619993624</v>
      </c>
      <c r="AM1699" t="n">
        <v>0</v>
      </c>
      <c r="AN1699" t="n">
        <v>0</v>
      </c>
      <c r="AO1699" t="n">
        <v>26.98600393249834</v>
      </c>
      <c r="AP1699" t="n">
        <v>0</v>
      </c>
      <c r="AQ1699" t="n">
        <v>5.482512838163272</v>
      </c>
      <c r="AR1699" t="n">
        <v>1</v>
      </c>
      <c r="AS1699" t="n">
        <v>0</v>
      </c>
      <c r="AT1699" t="n">
        <v>0</v>
      </c>
      <c r="AU1699" t="n">
        <v>0</v>
      </c>
      <c r="AV1699" t="n">
        <v>5.471530115735466</v>
      </c>
      <c r="AW1699" t="n">
        <v>1.720156179953513</v>
      </c>
    </row>
    <row r="1700" spans="1:49">
      <c r="A1700" t="n">
        <v>0</v>
      </c>
      <c r="B1700" t="n">
        <v>-21.42638506</v>
      </c>
      <c r="C1700" t="n">
        <v>66.44847031500001</v>
      </c>
      <c r="D1700" t="n">
        <v>105.5836206</v>
      </c>
      <c r="E1700" t="n">
        <v>2805.7120345</v>
      </c>
      <c r="F1700" t="n">
        <v>1697</v>
      </c>
      <c r="G1700" t="n">
        <v>128.5</v>
      </c>
      <c r="H1700" t="n">
        <v>0.03076124342491937</v>
      </c>
      <c r="I1700" t="n">
        <v>-0</v>
      </c>
      <c r="J1700" t="n">
        <v>0</v>
      </c>
      <c r="K1700" t="n">
        <v>0</v>
      </c>
      <c r="L1700" t="n">
        <v>-0.01183556000000163</v>
      </c>
      <c r="M1700" t="n">
        <v>0</v>
      </c>
      <c r="N1700" t="n">
        <v>90.90026395348623</v>
      </c>
      <c r="O1700" t="n">
        <v>25.74495311754405</v>
      </c>
      <c r="P1700" t="b">
        <v>1</v>
      </c>
      <c r="Q1700" t="n">
        <v>0</v>
      </c>
      <c r="R1700" t="b">
        <v>0</v>
      </c>
      <c r="S1700" t="n">
        <v>25.74495311754405</v>
      </c>
      <c r="T1700" t="n">
        <v>1055.326507562339</v>
      </c>
      <c r="U1700" t="n">
        <v>4162.207745825865</v>
      </c>
      <c r="V1700" t="n">
        <v>232.9574696910111</v>
      </c>
      <c r="W1700" t="n">
        <v>5</v>
      </c>
      <c r="X1700" t="n">
        <v>2805.328020686633</v>
      </c>
      <c r="Y1700" t="b">
        <v>0</v>
      </c>
      <c r="Z1700" t="n">
        <v>2805.328020686633</v>
      </c>
      <c r="AA1700" t="b">
        <v>0</v>
      </c>
      <c r="AB1700" t="n">
        <v>59.0662955606012</v>
      </c>
      <c r="AC1700" t="n">
        <v>25.74495311754405</v>
      </c>
      <c r="AD1700" t="b">
        <v>0</v>
      </c>
      <c r="AE1700" t="n">
        <v>0</v>
      </c>
      <c r="AF1700" t="n">
        <v>0</v>
      </c>
      <c r="AG1700" t="n">
        <v>0.943997096540002</v>
      </c>
      <c r="AH1700" t="n">
        <v>55.47649999787313</v>
      </c>
      <c r="AI1700" t="n">
        <v>92.83445221941334</v>
      </c>
      <c r="AJ1700" t="n">
        <v>27.27227998042165</v>
      </c>
      <c r="AK1700" t="n">
        <v>5.198998865405628</v>
      </c>
      <c r="AL1700" t="n">
        <v>27.27227998042165</v>
      </c>
      <c r="AM1700" t="n">
        <v>0</v>
      </c>
      <c r="AN1700" t="n">
        <v>0</v>
      </c>
      <c r="AO1700" t="n">
        <v>27.27228777014604</v>
      </c>
      <c r="AP1700" t="n">
        <v>0</v>
      </c>
      <c r="AQ1700" t="n">
        <v>5.532863804883831</v>
      </c>
      <c r="AR1700" t="n">
        <v>1</v>
      </c>
      <c r="AS1700" t="n">
        <v>0</v>
      </c>
      <c r="AT1700" t="n">
        <v>0</v>
      </c>
      <c r="AU1700" t="n">
        <v>0</v>
      </c>
      <c r="AV1700" t="n">
        <v>5.52156841190762</v>
      </c>
      <c r="AW1700" t="n">
        <v>1.735887370785733</v>
      </c>
    </row>
    <row r="1701" spans="1:49">
      <c r="A1701" t="n">
        <v>0</v>
      </c>
      <c r="B1701" t="n">
        <v>-21.42638506</v>
      </c>
      <c r="C1701" t="n">
        <v>66.44333144000001</v>
      </c>
      <c r="D1701" t="n">
        <v>105.57545515</v>
      </c>
      <c r="E1701" t="n">
        <v>2807.7565685</v>
      </c>
      <c r="F1701" t="n">
        <v>1698</v>
      </c>
      <c r="G1701" t="n">
        <v>128.6</v>
      </c>
      <c r="H1701" t="n">
        <v>0.01663787875938993</v>
      </c>
      <c r="I1701" t="n">
        <v>-0</v>
      </c>
      <c r="J1701" t="n">
        <v>0</v>
      </c>
      <c r="K1701" t="n">
        <v>0</v>
      </c>
      <c r="L1701" t="n">
        <v>-0.008965845208331935</v>
      </c>
      <c r="M1701" t="n">
        <v>0</v>
      </c>
      <c r="N1701" t="n">
        <v>90.8928242364515</v>
      </c>
      <c r="O1701" t="n">
        <v>24.93574457229267</v>
      </c>
      <c r="P1701" t="b">
        <v>1</v>
      </c>
      <c r="Q1701" t="n">
        <v>0</v>
      </c>
      <c r="R1701" t="b">
        <v>0</v>
      </c>
      <c r="S1701" t="n">
        <v>24.93574457229267</v>
      </c>
      <c r="T1701" t="n">
        <v>1056.147773326979</v>
      </c>
      <c r="U1701" t="n">
        <v>4165.446818001605</v>
      </c>
      <c r="V1701" t="n">
        <v>225.4597571619517</v>
      </c>
      <c r="W1701" t="n">
        <v>5</v>
      </c>
      <c r="X1701" t="n">
        <v>2807.511155333082</v>
      </c>
      <c r="Y1701" t="b">
        <v>0</v>
      </c>
      <c r="Z1701" t="n">
        <v>2807.511155333082</v>
      </c>
      <c r="AA1701" t="b">
        <v>0</v>
      </c>
      <c r="AB1701" t="n">
        <v>57.16525283010946</v>
      </c>
      <c r="AC1701" t="n">
        <v>24.93574457229267</v>
      </c>
      <c r="AD1701" t="b">
        <v>0</v>
      </c>
      <c r="AE1701" t="n">
        <v>0</v>
      </c>
      <c r="AF1701" t="n">
        <v>0</v>
      </c>
      <c r="AG1701" t="n">
        <v>0.9432031620938863</v>
      </c>
      <c r="AH1701" t="n">
        <v>55.52581538847973</v>
      </c>
      <c r="AI1701" t="n">
        <v>89.92221250607032</v>
      </c>
      <c r="AJ1701" t="n">
        <v>26.43729959188852</v>
      </c>
      <c r="AK1701" t="n">
        <v>5.107297327866377</v>
      </c>
      <c r="AL1701" t="n">
        <v>26.43729959188852</v>
      </c>
      <c r="AM1701" t="n">
        <v>0</v>
      </c>
      <c r="AN1701" t="n">
        <v>0</v>
      </c>
      <c r="AO1701" t="n">
        <v>26.43730778377113</v>
      </c>
      <c r="AP1701" t="n">
        <v>0</v>
      </c>
      <c r="AQ1701" t="n">
        <v>5.388427135572183</v>
      </c>
      <c r="AR1701" t="n">
        <v>1</v>
      </c>
      <c r="AS1701" t="n">
        <v>0</v>
      </c>
      <c r="AT1701" t="n">
        <v>0</v>
      </c>
      <c r="AU1701" t="n">
        <v>0</v>
      </c>
      <c r="AV1701" t="n">
        <v>5.377862051962929</v>
      </c>
      <c r="AW1701" t="n">
        <v>1.690708530876477</v>
      </c>
    </row>
    <row r="1702" spans="1:49">
      <c r="A1702" t="n">
        <v>0</v>
      </c>
      <c r="B1702" t="n">
        <v>-21.42638506</v>
      </c>
      <c r="C1702" t="n">
        <v>66.439426295</v>
      </c>
      <c r="D1702" t="n">
        <v>105.56925005</v>
      </c>
      <c r="E1702" t="n">
        <v>2809.84653</v>
      </c>
      <c r="F1702" t="n">
        <v>1699</v>
      </c>
      <c r="G1702" t="n">
        <v>128.6</v>
      </c>
      <c r="H1702" t="n">
        <v>-0.01397942512912564</v>
      </c>
      <c r="I1702" t="n">
        <v>-0</v>
      </c>
      <c r="J1702" t="n">
        <v>0</v>
      </c>
      <c r="K1702" t="n">
        <v>0</v>
      </c>
      <c r="L1702" t="n">
        <v>-0.006565884791667309</v>
      </c>
      <c r="M1702" t="n">
        <v>0</v>
      </c>
      <c r="N1702" t="n">
        <v>90.88538451941677</v>
      </c>
      <c r="O1702" t="n">
        <v>23.07697060466287</v>
      </c>
      <c r="P1702" t="b">
        <v>1</v>
      </c>
      <c r="Q1702" t="n">
        <v>0</v>
      </c>
      <c r="R1702" t="b">
        <v>0</v>
      </c>
      <c r="S1702" t="n">
        <v>23.07697060466287</v>
      </c>
      <c r="T1702" t="n">
        <v>1056.147773326979</v>
      </c>
      <c r="U1702" t="n">
        <v>4165.446818001605</v>
      </c>
      <c r="V1702" t="n">
        <v>208.6534121119454</v>
      </c>
      <c r="W1702" t="n">
        <v>5</v>
      </c>
      <c r="X1702" t="n">
        <v>2807.511155333082</v>
      </c>
      <c r="Y1702" t="b">
        <v>0</v>
      </c>
      <c r="Z1702" t="n">
        <v>2807.511155333082</v>
      </c>
      <c r="AA1702" t="b">
        <v>0</v>
      </c>
      <c r="AB1702" t="n">
        <v>52.90400915617278</v>
      </c>
      <c r="AC1702" t="n">
        <v>23.07697060466287</v>
      </c>
      <c r="AD1702" t="b">
        <v>0</v>
      </c>
      <c r="AE1702" t="n">
        <v>0</v>
      </c>
      <c r="AF1702" t="n">
        <v>0</v>
      </c>
      <c r="AG1702" t="n">
        <v>0.9412161556140424</v>
      </c>
      <c r="AH1702" t="n">
        <v>55.57425786380615</v>
      </c>
      <c r="AI1702" t="n">
        <v>83.39486601352692</v>
      </c>
      <c r="AJ1702" t="n">
        <v>24.51824744721645</v>
      </c>
      <c r="AK1702" t="n">
        <v>4.902270826326955</v>
      </c>
      <c r="AL1702" t="n">
        <v>24.51824744721645</v>
      </c>
      <c r="AM1702" t="n">
        <v>0</v>
      </c>
      <c r="AN1702" t="n">
        <v>0</v>
      </c>
      <c r="AO1702" t="n">
        <v>24.51825594684626</v>
      </c>
      <c r="AP1702" t="n">
        <v>0</v>
      </c>
      <c r="AQ1702" t="n">
        <v>5.057261854132947</v>
      </c>
      <c r="AR1702" t="n">
        <v>1</v>
      </c>
      <c r="AS1702" t="n">
        <v>0</v>
      </c>
      <c r="AT1702" t="n">
        <v>0</v>
      </c>
      <c r="AU1702" t="n">
        <v>0</v>
      </c>
      <c r="AV1702" t="n">
        <v>5.04844443391019</v>
      </c>
      <c r="AW1702" t="n">
        <v>1.587145224179258</v>
      </c>
    </row>
    <row r="1703" spans="1:49">
      <c r="A1703" t="n">
        <v>0</v>
      </c>
      <c r="B1703" t="n">
        <v>-21.42638506</v>
      </c>
      <c r="C1703" t="n">
        <v>66.43653398000001</v>
      </c>
      <c r="D1703" t="n">
        <v>105.5646543</v>
      </c>
      <c r="E1703" t="n">
        <v>2811.968009</v>
      </c>
      <c r="F1703" t="n">
        <v>1700</v>
      </c>
      <c r="G1703" t="n">
        <v>128.5</v>
      </c>
      <c r="H1703" t="n">
        <v>-0.04405351157624438</v>
      </c>
      <c r="I1703" t="n">
        <v>-0</v>
      </c>
      <c r="J1703" t="n">
        <v>0</v>
      </c>
      <c r="K1703" t="n">
        <v>0</v>
      </c>
      <c r="L1703" t="n">
        <v>-0.007132608541666696</v>
      </c>
      <c r="M1703" t="n">
        <v>0</v>
      </c>
      <c r="N1703" t="n">
        <v>90.87794480238205</v>
      </c>
      <c r="O1703" t="n">
        <v>21.20648745587867</v>
      </c>
      <c r="P1703" t="b">
        <v>1</v>
      </c>
      <c r="Q1703" t="n">
        <v>0</v>
      </c>
      <c r="R1703" t="b">
        <v>0</v>
      </c>
      <c r="S1703" t="n">
        <v>21.20648745587867</v>
      </c>
      <c r="T1703" t="n">
        <v>1055.326507562339</v>
      </c>
      <c r="U1703" t="n">
        <v>4162.207745825865</v>
      </c>
      <c r="V1703" t="n">
        <v>191.8904119265662</v>
      </c>
      <c r="W1703" t="n">
        <v>5</v>
      </c>
      <c r="X1703" t="n">
        <v>2805.328020686633</v>
      </c>
      <c r="Y1703" t="b">
        <v>0</v>
      </c>
      <c r="Z1703" t="n">
        <v>2805.328020686633</v>
      </c>
      <c r="AA1703" t="b">
        <v>0</v>
      </c>
      <c r="AB1703" t="n">
        <v>48.65375555947418</v>
      </c>
      <c r="AC1703" t="n">
        <v>21.20648745587867</v>
      </c>
      <c r="AD1703" t="b">
        <v>0</v>
      </c>
      <c r="AE1703" t="n">
        <v>0</v>
      </c>
      <c r="AF1703" t="n">
        <v>0</v>
      </c>
      <c r="AG1703" t="n">
        <v>0.9389065546369143</v>
      </c>
      <c r="AH1703" t="n">
        <v>55.62065771741302</v>
      </c>
      <c r="AI1703" t="n">
        <v>76.88366919186129</v>
      </c>
      <c r="AJ1703" t="n">
        <v>22.58636639732423</v>
      </c>
      <c r="AK1703" t="n">
        <v>4.697088243086526</v>
      </c>
      <c r="AL1703" t="n">
        <v>22.58636639732423</v>
      </c>
      <c r="AM1703" t="n">
        <v>0</v>
      </c>
      <c r="AN1703" t="n">
        <v>0</v>
      </c>
      <c r="AO1703" t="n">
        <v>22.58637511246285</v>
      </c>
      <c r="AP1703" t="n">
        <v>0</v>
      </c>
      <c r="AQ1703" t="n">
        <v>4.726028454209398</v>
      </c>
      <c r="AR1703" t="n">
        <v>1</v>
      </c>
      <c r="AS1703" t="n">
        <v>0</v>
      </c>
      <c r="AT1703" t="n">
        <v>0</v>
      </c>
      <c r="AU1703" t="n">
        <v>0</v>
      </c>
      <c r="AV1703" t="n">
        <v>4.718980535969752</v>
      </c>
      <c r="AW1703" t="n">
        <v>1.483567367871025</v>
      </c>
    </row>
    <row r="1704" spans="1:49">
      <c r="A1704" t="n">
        <v>0</v>
      </c>
      <c r="B1704" t="n">
        <v>-21.42638506</v>
      </c>
      <c r="C1704" t="n">
        <v>66.43448056</v>
      </c>
      <c r="D1704" t="n">
        <v>105.5613915</v>
      </c>
      <c r="E1704" t="n">
        <v>2814.111027</v>
      </c>
      <c r="F1704" t="n">
        <v>1701</v>
      </c>
      <c r="G1704" t="n">
        <v>128.3</v>
      </c>
      <c r="H1704" t="n">
        <v>-0.05980652856586843</v>
      </c>
      <c r="I1704" t="n">
        <v>-0</v>
      </c>
      <c r="J1704" t="n">
        <v>0</v>
      </c>
      <c r="K1704" t="n">
        <v>0</v>
      </c>
      <c r="L1704" t="n">
        <v>-0.01194869583333108</v>
      </c>
      <c r="M1704" t="n">
        <v>0</v>
      </c>
      <c r="N1704" t="n">
        <v>90.87050508534732</v>
      </c>
      <c r="O1704" t="n">
        <v>20.16317330666415</v>
      </c>
      <c r="P1704" t="b">
        <v>1</v>
      </c>
      <c r="Q1704" t="n">
        <v>0</v>
      </c>
      <c r="R1704" t="b">
        <v>0</v>
      </c>
      <c r="S1704" t="n">
        <v>20.16317330666415</v>
      </c>
      <c r="T1704" t="n">
        <v>1053.683976033059</v>
      </c>
      <c r="U1704" t="n">
        <v>4155.729601474386</v>
      </c>
      <c r="V1704" t="n">
        <v>182.7342223949777</v>
      </c>
      <c r="W1704" t="n">
        <v>5</v>
      </c>
      <c r="X1704" t="n">
        <v>2800.961751393736</v>
      </c>
      <c r="Y1704" t="b">
        <v>0</v>
      </c>
      <c r="Z1704" t="n">
        <v>2800.961751393736</v>
      </c>
      <c r="AA1704" t="b">
        <v>0</v>
      </c>
      <c r="AB1704" t="n">
        <v>46.3322064895988</v>
      </c>
      <c r="AC1704" t="n">
        <v>20.16317330666415</v>
      </c>
      <c r="AD1704" t="b">
        <v>0</v>
      </c>
      <c r="AE1704" t="n">
        <v>0</v>
      </c>
      <c r="AF1704" t="n">
        <v>0</v>
      </c>
      <c r="AG1704" t="n">
        <v>0.9374963629561589</v>
      </c>
      <c r="AH1704" t="n">
        <v>55.66497194525886</v>
      </c>
      <c r="AI1704" t="n">
        <v>73.32524033505592</v>
      </c>
      <c r="AJ1704" t="n">
        <v>21.50746829895388</v>
      </c>
      <c r="AK1704" t="n">
        <v>4.583094208054746</v>
      </c>
      <c r="AL1704" t="n">
        <v>21.50746829895388</v>
      </c>
      <c r="AM1704" t="n">
        <v>0</v>
      </c>
      <c r="AN1704" t="n">
        <v>0</v>
      </c>
      <c r="AO1704" t="n">
        <v>21.50747577388671</v>
      </c>
      <c r="AP1704" t="n">
        <v>0</v>
      </c>
      <c r="AQ1704" t="n">
        <v>4.542302513363655</v>
      </c>
      <c r="AR1704" t="n">
        <v>1</v>
      </c>
      <c r="AS1704" t="n">
        <v>0</v>
      </c>
      <c r="AT1704" t="n">
        <v>0</v>
      </c>
      <c r="AU1704" t="n">
        <v>0</v>
      </c>
      <c r="AV1704" t="n">
        <v>4.536228214938436</v>
      </c>
      <c r="AW1704" t="n">
        <v>1.426113140667048</v>
      </c>
    </row>
    <row r="1705" spans="1:49">
      <c r="A1705" t="n">
        <v>0</v>
      </c>
      <c r="B1705" t="n">
        <v>-21.42638506</v>
      </c>
      <c r="C1705" t="n">
        <v>66.431214115</v>
      </c>
      <c r="D1705" t="n">
        <v>105.55620125</v>
      </c>
      <c r="E1705" t="n">
        <v>2815.917438</v>
      </c>
      <c r="F1705" t="n">
        <v>1702</v>
      </c>
      <c r="G1705" t="n">
        <v>128.1</v>
      </c>
      <c r="H1705" t="n">
        <v>-0.05005370749362115</v>
      </c>
      <c r="I1705" t="n">
        <v>-0</v>
      </c>
      <c r="J1705" t="n">
        <v>0</v>
      </c>
      <c r="K1705" t="n">
        <v>0</v>
      </c>
      <c r="L1705" t="n">
        <v>-0.01889587625000377</v>
      </c>
      <c r="M1705" t="n">
        <v>0</v>
      </c>
      <c r="N1705" t="n">
        <v>90.86306536831259</v>
      </c>
      <c r="O1705" t="n">
        <v>20.66553026798169</v>
      </c>
      <c r="P1705" t="b">
        <v>1</v>
      </c>
      <c r="Q1705" t="n">
        <v>0</v>
      </c>
      <c r="R1705" t="b">
        <v>0</v>
      </c>
      <c r="S1705" t="n">
        <v>20.66553026798169</v>
      </c>
      <c r="T1705" t="n">
        <v>1052.041444503779</v>
      </c>
      <c r="U1705" t="n">
        <v>4149.251457122906</v>
      </c>
      <c r="V1705" t="n">
        <v>187.5793759426928</v>
      </c>
      <c r="W1705" t="n">
        <v>5</v>
      </c>
      <c r="X1705" t="n">
        <v>2796.595482100839</v>
      </c>
      <c r="Y1705" t="b">
        <v>0</v>
      </c>
      <c r="Z1705" t="n">
        <v>2796.595482100839</v>
      </c>
      <c r="AA1705" t="b">
        <v>0</v>
      </c>
      <c r="AB1705" t="n">
        <v>47.56069369743732</v>
      </c>
      <c r="AC1705" t="n">
        <v>20.66553026798169</v>
      </c>
      <c r="AD1705" t="b">
        <v>0</v>
      </c>
      <c r="AE1705" t="n">
        <v>0</v>
      </c>
      <c r="AF1705" t="n">
        <v>0</v>
      </c>
      <c r="AG1705" t="n">
        <v>0.9383233661866237</v>
      </c>
      <c r="AH1705" t="n">
        <v>55.7080785682208</v>
      </c>
      <c r="AI1705" t="n">
        <v>75.2031016034981</v>
      </c>
      <c r="AJ1705" t="n">
        <v>22.02388964474696</v>
      </c>
      <c r="AK1705" t="n">
        <v>4.638274159229098</v>
      </c>
      <c r="AL1705" t="n">
        <v>22.02388964474696</v>
      </c>
      <c r="AM1705" t="n">
        <v>0</v>
      </c>
      <c r="AN1705" t="n">
        <v>0</v>
      </c>
      <c r="AO1705" t="n">
        <v>22.02389195199277</v>
      </c>
      <c r="AP1705" t="n">
        <v>0</v>
      </c>
      <c r="AQ1705" t="n">
        <v>4.631151495473429</v>
      </c>
      <c r="AR1705" t="n">
        <v>1</v>
      </c>
      <c r="AS1705" t="n">
        <v>0</v>
      </c>
      <c r="AT1705" t="n">
        <v>0</v>
      </c>
      <c r="AU1705" t="n">
        <v>0</v>
      </c>
      <c r="AV1705" t="n">
        <v>4.624553514104638</v>
      </c>
      <c r="AW1705" t="n">
        <v>1.453881115254274</v>
      </c>
    </row>
    <row r="1706" spans="1:49">
      <c r="A1706" t="n">
        <v>0</v>
      </c>
      <c r="B1706" t="n">
        <v>-21.42638506</v>
      </c>
      <c r="C1706" t="n">
        <v>66.420579555</v>
      </c>
      <c r="D1706" t="n">
        <v>105.5393034</v>
      </c>
      <c r="E1706" t="n">
        <v>2816.305234</v>
      </c>
      <c r="F1706" t="n">
        <v>1703</v>
      </c>
      <c r="G1706" t="n">
        <v>127.9</v>
      </c>
      <c r="H1706" t="n">
        <v>-0.073311974793004</v>
      </c>
      <c r="I1706" t="n">
        <v>-0</v>
      </c>
      <c r="J1706" t="n">
        <v>0</v>
      </c>
      <c r="K1706" t="n">
        <v>0</v>
      </c>
      <c r="L1706" t="n">
        <v>-0.02638901395833271</v>
      </c>
      <c r="M1706" t="n">
        <v>0</v>
      </c>
      <c r="N1706" t="n">
        <v>90.85562565127786</v>
      </c>
      <c r="O1706" t="n">
        <v>19.17311309441394</v>
      </c>
      <c r="P1706" t="b">
        <v>1</v>
      </c>
      <c r="Q1706" t="n">
        <v>0</v>
      </c>
      <c r="R1706" t="b">
        <v>0</v>
      </c>
      <c r="S1706" t="n">
        <v>19.17311309441394</v>
      </c>
      <c r="T1706" t="n">
        <v>1050.398912974499</v>
      </c>
      <c r="U1706" t="n">
        <v>4142.773312771425</v>
      </c>
      <c r="V1706" t="n">
        <v>174.3049627571352</v>
      </c>
      <c r="W1706" t="n">
        <v>5</v>
      </c>
      <c r="X1706" t="n">
        <v>2792.229212807941</v>
      </c>
      <c r="Y1706" t="b">
        <v>0</v>
      </c>
      <c r="Z1706" t="n">
        <v>2792.229212807941</v>
      </c>
      <c r="AA1706" t="b">
        <v>0</v>
      </c>
      <c r="AB1706" t="n">
        <v>44.1949702731073</v>
      </c>
      <c r="AC1706" t="n">
        <v>19.17311309441394</v>
      </c>
      <c r="AD1706" t="b">
        <v>0</v>
      </c>
      <c r="AE1706" t="n">
        <v>0</v>
      </c>
      <c r="AF1706" t="n">
        <v>0</v>
      </c>
      <c r="AG1706" t="n">
        <v>0.9361175770877959</v>
      </c>
      <c r="AH1706" t="n">
        <v>55.75167460846969</v>
      </c>
      <c r="AI1706" t="n">
        <v>70.04587256658132</v>
      </c>
      <c r="AJ1706" t="n">
        <v>20.48152236822676</v>
      </c>
      <c r="AK1706" t="n">
        <v>4.474700054552699</v>
      </c>
      <c r="AL1706" t="n">
        <v>20.48152236822676</v>
      </c>
      <c r="AM1706" t="n">
        <v>0</v>
      </c>
      <c r="AN1706" t="n">
        <v>0</v>
      </c>
      <c r="AO1706" t="n">
        <v>20.48152339522945</v>
      </c>
      <c r="AP1706" t="n">
        <v>0</v>
      </c>
      <c r="AQ1706" t="n">
        <v>4.368272232779577</v>
      </c>
      <c r="AR1706" t="n">
        <v>1</v>
      </c>
      <c r="AS1706" t="n">
        <v>0</v>
      </c>
      <c r="AT1706" t="n">
        <v>0</v>
      </c>
      <c r="AU1706" t="n">
        <v>0</v>
      </c>
      <c r="AV1706" t="n">
        <v>4.363124758635753</v>
      </c>
      <c r="AW1706" t="n">
        <v>1.371692352728033</v>
      </c>
    </row>
    <row r="1707" spans="1:49">
      <c r="A1707" t="n">
        <v>0</v>
      </c>
      <c r="B1707" t="n">
        <v>-21.42638506</v>
      </c>
      <c r="C1707" t="n">
        <v>66.398421825</v>
      </c>
      <c r="D1707" t="n">
        <v>105.50409575</v>
      </c>
      <c r="E1707" t="n">
        <v>2814.453521</v>
      </c>
      <c r="F1707" t="n">
        <v>1704</v>
      </c>
      <c r="G1707" t="n">
        <v>127.6</v>
      </c>
      <c r="H1707" t="n">
        <v>-0.07336506000102361</v>
      </c>
      <c r="I1707" t="n">
        <v>-0</v>
      </c>
      <c r="J1707" t="n">
        <v>0</v>
      </c>
      <c r="K1707" t="n">
        <v>0</v>
      </c>
      <c r="L1707" t="n">
        <v>-0.03483509333333373</v>
      </c>
      <c r="M1707" t="n">
        <v>0</v>
      </c>
      <c r="N1707" t="n">
        <v>90.84818593424313</v>
      </c>
      <c r="O1707" t="n">
        <v>19.04155097596834</v>
      </c>
      <c r="P1707" t="b">
        <v>1</v>
      </c>
      <c r="Q1707" t="n">
        <v>0</v>
      </c>
      <c r="R1707" t="b">
        <v>0</v>
      </c>
      <c r="S1707" t="n">
        <v>19.04155097596834</v>
      </c>
      <c r="T1707" t="n">
        <v>1047.935115680579</v>
      </c>
      <c r="U1707" t="n">
        <v>4133.056096244205</v>
      </c>
      <c r="V1707" t="n">
        <v>173.5159123850989</v>
      </c>
      <c r="W1707" t="n">
        <v>5</v>
      </c>
      <c r="X1707" t="n">
        <v>2785.679808868595</v>
      </c>
      <c r="Y1707" t="b">
        <v>0</v>
      </c>
      <c r="Z1707" t="n">
        <v>2785.679808868595</v>
      </c>
      <c r="AA1707" t="b">
        <v>0</v>
      </c>
      <c r="AB1707" t="n">
        <v>43.99490679135369</v>
      </c>
      <c r="AC1707" t="n">
        <v>19.04155097596834</v>
      </c>
      <c r="AD1707" t="b">
        <v>0</v>
      </c>
      <c r="AE1707" t="n">
        <v>0</v>
      </c>
      <c r="AF1707" t="n">
        <v>0</v>
      </c>
      <c r="AG1707" t="n">
        <v>0.936029244243447</v>
      </c>
      <c r="AH1707" t="n">
        <v>55.79356880272321</v>
      </c>
      <c r="AI1707" t="n">
        <v>69.73536651962681</v>
      </c>
      <c r="AJ1707" t="n">
        <v>20.34290177691919</v>
      </c>
      <c r="AK1707" t="n">
        <v>4.461024099220751</v>
      </c>
      <c r="AL1707" t="n">
        <v>20.34290177691919</v>
      </c>
      <c r="AM1707" t="n">
        <v>0</v>
      </c>
      <c r="AN1707" t="n">
        <v>0</v>
      </c>
      <c r="AO1707" t="n">
        <v>20.34291717131231</v>
      </c>
      <c r="AP1707" t="n">
        <v>0</v>
      </c>
      <c r="AQ1707" t="n">
        <v>4.344017109889654</v>
      </c>
      <c r="AR1707" t="n">
        <v>1</v>
      </c>
      <c r="AS1707" t="n">
        <v>0</v>
      </c>
      <c r="AT1707" t="n">
        <v>0</v>
      </c>
      <c r="AU1707" t="n">
        <v>0</v>
      </c>
      <c r="AV1707" t="n">
        <v>4.339036208725869</v>
      </c>
      <c r="AW1707" t="n">
        <v>1.364119321580048</v>
      </c>
    </row>
    <row r="1708" spans="1:49">
      <c r="A1708" t="n">
        <v>0</v>
      </c>
      <c r="B1708" t="n">
        <v>-21.42638506</v>
      </c>
      <c r="C1708" t="n">
        <v>66.36774506</v>
      </c>
      <c r="D1708" t="n">
        <v>105.45535175</v>
      </c>
      <c r="E1708" t="n">
        <v>2810.6374675</v>
      </c>
      <c r="F1708" t="n">
        <v>1705</v>
      </c>
      <c r="G1708" t="n">
        <v>127.4</v>
      </c>
      <c r="H1708" t="n">
        <v>-0.04989445186955521</v>
      </c>
      <c r="I1708" t="n">
        <v>-0</v>
      </c>
      <c r="J1708" t="n">
        <v>0</v>
      </c>
      <c r="K1708" t="n">
        <v>0</v>
      </c>
      <c r="L1708" t="n">
        <v>-0.04226999374999729</v>
      </c>
      <c r="M1708" t="n">
        <v>0</v>
      </c>
      <c r="N1708" t="n">
        <v>90.84074621720841</v>
      </c>
      <c r="O1708" t="n">
        <v>20.36790509255439</v>
      </c>
      <c r="P1708" t="b">
        <v>1</v>
      </c>
      <c r="Q1708" t="n">
        <v>0</v>
      </c>
      <c r="R1708" t="b">
        <v>0</v>
      </c>
      <c r="S1708" t="n">
        <v>20.36790509255439</v>
      </c>
      <c r="T1708" t="n">
        <v>1046.2925841513</v>
      </c>
      <c r="U1708" t="n">
        <v>4126.577951892726</v>
      </c>
      <c r="V1708" t="n">
        <v>185.8936682726899</v>
      </c>
      <c r="W1708" t="n">
        <v>5</v>
      </c>
      <c r="X1708" t="n">
        <v>2781.313539575697</v>
      </c>
      <c r="Y1708" t="b">
        <v>0</v>
      </c>
      <c r="Z1708" t="n">
        <v>2781.313539575697</v>
      </c>
      <c r="AA1708" t="b">
        <v>0</v>
      </c>
      <c r="AB1708" t="n">
        <v>47.13328303060089</v>
      </c>
      <c r="AC1708" t="n">
        <v>20.36790509255439</v>
      </c>
      <c r="AD1708" t="b">
        <v>0</v>
      </c>
      <c r="AE1708" t="n">
        <v>0</v>
      </c>
      <c r="AF1708" t="n">
        <v>0</v>
      </c>
      <c r="AG1708" t="n">
        <v>0.9381912620978714</v>
      </c>
      <c r="AH1708" t="n">
        <v>55.83523305860642</v>
      </c>
      <c r="AI1708" t="n">
        <v>74.53777264206387</v>
      </c>
      <c r="AJ1708" t="n">
        <v>21.70975782380462</v>
      </c>
      <c r="AK1708" t="n">
        <v>4.607085653041764</v>
      </c>
      <c r="AL1708" t="n">
        <v>21.70975782380462</v>
      </c>
      <c r="AM1708" t="n">
        <v>0</v>
      </c>
      <c r="AN1708" t="n">
        <v>0</v>
      </c>
      <c r="AO1708" t="n">
        <v>21.7097923283574</v>
      </c>
      <c r="AP1708" t="n">
        <v>0</v>
      </c>
      <c r="AQ1708" t="n">
        <v>4.575621349804607</v>
      </c>
      <c r="AR1708" t="n">
        <v>1</v>
      </c>
      <c r="AS1708" t="n">
        <v>0</v>
      </c>
      <c r="AT1708" t="n">
        <v>0</v>
      </c>
      <c r="AU1708" t="n">
        <v>0</v>
      </c>
      <c r="AV1708" t="n">
        <v>4.569425360584988</v>
      </c>
      <c r="AW1708" t="n">
        <v>1.436549759680897</v>
      </c>
    </row>
    <row r="1709" spans="1:49">
      <c r="A1709" t="n">
        <v>0</v>
      </c>
      <c r="B1709" t="n">
        <v>-21.42638506</v>
      </c>
      <c r="C1709" t="n">
        <v>66.3356445</v>
      </c>
      <c r="D1709" t="n">
        <v>105.4043454</v>
      </c>
      <c r="E1709" t="n">
        <v>2805.9681885</v>
      </c>
      <c r="F1709" t="n">
        <v>1706</v>
      </c>
      <c r="G1709" t="n">
        <v>127.2</v>
      </c>
      <c r="H1709" t="n">
        <v>-0.06039046585405927</v>
      </c>
      <c r="I1709" t="n">
        <v>-0</v>
      </c>
      <c r="J1709" t="n">
        <v>0</v>
      </c>
      <c r="K1709" t="n">
        <v>0</v>
      </c>
      <c r="L1709" t="n">
        <v>-0.04741393187499832</v>
      </c>
      <c r="M1709" t="n">
        <v>0</v>
      </c>
      <c r="N1709" t="n">
        <v>90.83330650017368</v>
      </c>
      <c r="O1709" t="n">
        <v>19.6504232583296</v>
      </c>
      <c r="P1709" t="b">
        <v>1</v>
      </c>
      <c r="Q1709" t="n">
        <v>0</v>
      </c>
      <c r="R1709" t="b">
        <v>0</v>
      </c>
      <c r="S1709" t="n">
        <v>19.6504232583296</v>
      </c>
      <c r="T1709" t="n">
        <v>1044.65005262202</v>
      </c>
      <c r="U1709" t="n">
        <v>4120.099807541246</v>
      </c>
      <c r="V1709" t="n">
        <v>179.6273491335015</v>
      </c>
      <c r="W1709" t="n">
        <v>5</v>
      </c>
      <c r="X1709" t="n">
        <v>2776.9472702828</v>
      </c>
      <c r="Y1709" t="b">
        <v>0</v>
      </c>
      <c r="Z1709" t="n">
        <v>2776.9472702828</v>
      </c>
      <c r="AA1709" t="b">
        <v>0</v>
      </c>
      <c r="AB1709" t="n">
        <v>45.54445971944764</v>
      </c>
      <c r="AC1709" t="n">
        <v>19.6504232583296</v>
      </c>
      <c r="AD1709" t="b">
        <v>0</v>
      </c>
      <c r="AE1709" t="n">
        <v>0</v>
      </c>
      <c r="AF1709" t="n">
        <v>0</v>
      </c>
      <c r="AG1709" t="n">
        <v>0.9371968859196991</v>
      </c>
      <c r="AH1709" t="n">
        <v>55.87829326100471</v>
      </c>
      <c r="AI1709" t="n">
        <v>72.10158653776995</v>
      </c>
      <c r="AJ1709" t="n">
        <v>20.96723063590427</v>
      </c>
      <c r="AK1709" t="n">
        <v>4.52820416470226</v>
      </c>
      <c r="AL1709" t="n">
        <v>20.96723063590427</v>
      </c>
      <c r="AM1709" t="n">
        <v>0</v>
      </c>
      <c r="AN1709" t="n">
        <v>0</v>
      </c>
      <c r="AO1709" t="n">
        <v>20.96727570369931</v>
      </c>
      <c r="AP1709" t="n">
        <v>0</v>
      </c>
      <c r="AQ1709" t="n">
        <v>4.447256074611729</v>
      </c>
      <c r="AR1709" t="n">
        <v>1</v>
      </c>
      <c r="AS1709" t="n">
        <v>0</v>
      </c>
      <c r="AT1709" t="n">
        <v>0</v>
      </c>
      <c r="AU1709" t="n">
        <v>0</v>
      </c>
      <c r="AV1709" t="n">
        <v>4.441849944811828</v>
      </c>
      <c r="AW1709" t="n">
        <v>1.396442214769241</v>
      </c>
    </row>
    <row r="1710" spans="1:49">
      <c r="A1710" t="n">
        <v>0</v>
      </c>
      <c r="B1710" t="n">
        <v>-21.42638506</v>
      </c>
      <c r="C1710" t="n">
        <v>66.30483863000001</v>
      </c>
      <c r="D1710" t="n">
        <v>105.3553963</v>
      </c>
      <c r="E1710" t="n">
        <v>2800.9398775</v>
      </c>
      <c r="F1710" t="n">
        <v>1707</v>
      </c>
      <c r="G1710" t="n">
        <v>127</v>
      </c>
      <c r="H1710" t="n">
        <v>-0.04187701804753274</v>
      </c>
      <c r="I1710" t="n">
        <v>-0</v>
      </c>
      <c r="J1710" t="n">
        <v>0</v>
      </c>
      <c r="K1710" t="n">
        <v>0</v>
      </c>
      <c r="L1710" t="n">
        <v>-0.04973506916666554</v>
      </c>
      <c r="M1710" t="n">
        <v>0</v>
      </c>
      <c r="N1710" t="n">
        <v>90.82586678313895</v>
      </c>
      <c r="O1710" t="n">
        <v>20.67443099421769</v>
      </c>
      <c r="P1710" t="b">
        <v>1</v>
      </c>
      <c r="Q1710" t="n">
        <v>0</v>
      </c>
      <c r="R1710" t="b">
        <v>0</v>
      </c>
      <c r="S1710" t="n">
        <v>20.67443099421769</v>
      </c>
      <c r="T1710" t="n">
        <v>1043.00752109274</v>
      </c>
      <c r="U1710" t="n">
        <v>4113.621663189766</v>
      </c>
      <c r="V1710" t="n">
        <v>189.2855701497552</v>
      </c>
      <c r="W1710" t="n">
        <v>5</v>
      </c>
      <c r="X1710" t="n">
        <v>2772.581000989902</v>
      </c>
      <c r="Y1710" t="b">
        <v>0</v>
      </c>
      <c r="Z1710" t="n">
        <v>2772.581000989902</v>
      </c>
      <c r="AA1710" t="b">
        <v>0</v>
      </c>
      <c r="AB1710" t="n">
        <v>47.99329871951196</v>
      </c>
      <c r="AC1710" t="n">
        <v>20.67443099421769</v>
      </c>
      <c r="AD1710" t="b">
        <v>0</v>
      </c>
      <c r="AE1710" t="n">
        <v>0</v>
      </c>
      <c r="AF1710" t="n">
        <v>0</v>
      </c>
      <c r="AG1710" t="n">
        <v>0.9388073663079198</v>
      </c>
      <c r="AH1710" t="n">
        <v>55.92050496815207</v>
      </c>
      <c r="AI1710" t="n">
        <v>75.84801442075019</v>
      </c>
      <c r="AJ1710" t="n">
        <v>22.0220161624048</v>
      </c>
      <c r="AK1710" t="n">
        <v>4.641339762720591</v>
      </c>
      <c r="AL1710" t="n">
        <v>22.0220161624048</v>
      </c>
      <c r="AM1710" t="n">
        <v>0</v>
      </c>
      <c r="AN1710" t="n">
        <v>0</v>
      </c>
      <c r="AO1710" t="n">
        <v>22.02207098278391</v>
      </c>
      <c r="AP1710" t="n">
        <v>0</v>
      </c>
      <c r="AQ1710" t="n">
        <v>4.625641678829598</v>
      </c>
      <c r="AR1710" t="n">
        <v>1</v>
      </c>
      <c r="AS1710" t="n">
        <v>0</v>
      </c>
      <c r="AT1710" t="n">
        <v>0</v>
      </c>
      <c r="AU1710" t="n">
        <v>0</v>
      </c>
      <c r="AV1710" t="n">
        <v>4.619346034715185</v>
      </c>
      <c r="AW1710" t="n">
        <v>1.452243972139958</v>
      </c>
    </row>
    <row r="1711" spans="1:49">
      <c r="A1711" t="n">
        <v>0</v>
      </c>
      <c r="B1711" t="n">
        <v>-21.42638506</v>
      </c>
      <c r="C1711" t="n">
        <v>66.27346844</v>
      </c>
      <c r="D1711" t="n">
        <v>105.3055505</v>
      </c>
      <c r="E1711" t="n">
        <v>2795.272674</v>
      </c>
      <c r="F1711" t="n">
        <v>1708</v>
      </c>
      <c r="G1711" t="n">
        <v>126.9</v>
      </c>
      <c r="H1711" t="n">
        <v>-0.02210146195583107</v>
      </c>
      <c r="I1711" t="n">
        <v>-0</v>
      </c>
      <c r="J1711" t="n">
        <v>0</v>
      </c>
      <c r="K1711" t="n">
        <v>0</v>
      </c>
      <c r="L1711" t="n">
        <v>-0.04715560729166646</v>
      </c>
      <c r="M1711" t="n">
        <v>0</v>
      </c>
      <c r="N1711" t="n">
        <v>90.81842706610422</v>
      </c>
      <c r="O1711" t="n">
        <v>21.8153758964513</v>
      </c>
      <c r="P1711" t="b">
        <v>1</v>
      </c>
      <c r="Q1711" t="n">
        <v>0</v>
      </c>
      <c r="R1711" t="b">
        <v>0</v>
      </c>
      <c r="S1711" t="n">
        <v>21.8153758964513</v>
      </c>
      <c r="T1711" t="n">
        <v>1042.1862553281</v>
      </c>
      <c r="U1711" t="n">
        <v>4110.382591014026</v>
      </c>
      <c r="V1711" t="n">
        <v>199.8889291570029</v>
      </c>
      <c r="W1711" t="n">
        <v>5</v>
      </c>
      <c r="X1711" t="n">
        <v>2770.397866343454</v>
      </c>
      <c r="Y1711" t="b">
        <v>0</v>
      </c>
      <c r="Z1711" t="n">
        <v>2770.397866343454</v>
      </c>
      <c r="AA1711" t="b">
        <v>0</v>
      </c>
      <c r="AB1711" t="n">
        <v>50.68177716962548</v>
      </c>
      <c r="AC1711" t="n">
        <v>21.8153758964513</v>
      </c>
      <c r="AD1711" t="b">
        <v>0</v>
      </c>
      <c r="AE1711" t="n">
        <v>0</v>
      </c>
      <c r="AF1711" t="n">
        <v>0</v>
      </c>
      <c r="AG1711" t="n">
        <v>0.9403885976882775</v>
      </c>
      <c r="AH1711" t="n">
        <v>55.96377752324668</v>
      </c>
      <c r="AI1711" t="n">
        <v>79.96217231186709</v>
      </c>
      <c r="AJ1711" t="n">
        <v>23.1982564974514</v>
      </c>
      <c r="AK1711" t="n">
        <v>4.766657223401992</v>
      </c>
      <c r="AL1711" t="n">
        <v>23.1982564974514</v>
      </c>
      <c r="AM1711" t="n">
        <v>0</v>
      </c>
      <c r="AN1711" t="n">
        <v>0</v>
      </c>
      <c r="AO1711" t="n">
        <v>23.19831456081791</v>
      </c>
      <c r="AP1711" t="n">
        <v>0</v>
      </c>
      <c r="AQ1711" t="n">
        <v>4.825403493026747</v>
      </c>
      <c r="AR1711" t="n">
        <v>1</v>
      </c>
      <c r="AS1711" t="n">
        <v>0</v>
      </c>
      <c r="AT1711" t="n">
        <v>0</v>
      </c>
      <c r="AU1711" t="n">
        <v>0</v>
      </c>
      <c r="AV1711" t="n">
        <v>4.818126495562482</v>
      </c>
      <c r="AW1711" t="n">
        <v>1.514737174397427</v>
      </c>
    </row>
    <row r="1712" spans="1:49">
      <c r="A1712" t="n">
        <v>0</v>
      </c>
      <c r="B1712" t="n">
        <v>-21.42638506</v>
      </c>
      <c r="C1712" t="n">
        <v>66.24656655000001</v>
      </c>
      <c r="D1712" t="n">
        <v>105.2628046</v>
      </c>
      <c r="E1712" t="n">
        <v>2789.932553</v>
      </c>
      <c r="F1712" t="n">
        <v>1709</v>
      </c>
      <c r="G1712" t="n">
        <v>126.8</v>
      </c>
      <c r="H1712" t="n">
        <v>-0.03638380079582504</v>
      </c>
      <c r="I1712" t="n">
        <v>-0</v>
      </c>
      <c r="J1712" t="n">
        <v>0</v>
      </c>
      <c r="K1712" t="n">
        <v>0</v>
      </c>
      <c r="L1712" t="n">
        <v>-0.04094376041666675</v>
      </c>
      <c r="M1712" t="n">
        <v>0</v>
      </c>
      <c r="N1712" t="n">
        <v>90.81098734906949</v>
      </c>
      <c r="O1712" t="n">
        <v>20.91580658599512</v>
      </c>
      <c r="P1712" t="b">
        <v>1</v>
      </c>
      <c r="Q1712" t="n">
        <v>0</v>
      </c>
      <c r="R1712" t="b">
        <v>0</v>
      </c>
      <c r="S1712" t="n">
        <v>20.91580658599512</v>
      </c>
      <c r="T1712" t="n">
        <v>1041.36498956346</v>
      </c>
      <c r="U1712" t="n">
        <v>4107.143518838286</v>
      </c>
      <c r="V1712" t="n">
        <v>191.797537286745</v>
      </c>
      <c r="W1712" t="n">
        <v>5</v>
      </c>
      <c r="X1712" t="n">
        <v>2768.214731697005</v>
      </c>
      <c r="Y1712" t="b">
        <v>0</v>
      </c>
      <c r="Z1712" t="n">
        <v>2768.214731697005</v>
      </c>
      <c r="AA1712" t="b">
        <v>0</v>
      </c>
      <c r="AB1712" t="n">
        <v>48.63020722280554</v>
      </c>
      <c r="AC1712" t="n">
        <v>20.91580658599512</v>
      </c>
      <c r="AD1712" t="b">
        <v>0</v>
      </c>
      <c r="AE1712" t="n">
        <v>0</v>
      </c>
      <c r="AF1712" t="n">
        <v>0</v>
      </c>
      <c r="AG1712" t="n">
        <v>0.939250432908743</v>
      </c>
      <c r="AH1712" t="n">
        <v>56.00825824929861</v>
      </c>
      <c r="AI1712" t="n">
        <v>76.81832260684904</v>
      </c>
      <c r="AJ1712" t="n">
        <v>22.26861532682124</v>
      </c>
      <c r="AK1712" t="n">
        <v>4.666679843042601</v>
      </c>
      <c r="AL1712" t="n">
        <v>22.26861532682124</v>
      </c>
      <c r="AM1712" t="n">
        <v>0</v>
      </c>
      <c r="AN1712" t="n">
        <v>0</v>
      </c>
      <c r="AO1712" t="n">
        <v>22.26866221757557</v>
      </c>
      <c r="AP1712" t="n">
        <v>0</v>
      </c>
      <c r="AQ1712" t="n">
        <v>4.664136831390536</v>
      </c>
      <c r="AR1712" t="n">
        <v>1</v>
      </c>
      <c r="AS1712" t="n">
        <v>0</v>
      </c>
      <c r="AT1712" t="n">
        <v>0</v>
      </c>
      <c r="AU1712" t="n">
        <v>0</v>
      </c>
      <c r="AV1712" t="n">
        <v>4.657831207787333</v>
      </c>
      <c r="AW1712" t="n">
        <v>1.464343057203248</v>
      </c>
    </row>
    <row r="1713" spans="1:49">
      <c r="A1713" t="n">
        <v>0</v>
      </c>
      <c r="B1713" t="n">
        <v>-21.42638506</v>
      </c>
      <c r="C1713" t="n">
        <v>66.22625601999999</v>
      </c>
      <c r="D1713" t="n">
        <v>105.2305321</v>
      </c>
      <c r="E1713" t="n">
        <v>2785.380898</v>
      </c>
      <c r="F1713" t="n">
        <v>1710</v>
      </c>
      <c r="G1713" t="n">
        <v>126.7</v>
      </c>
      <c r="H1713" t="n">
        <v>0.0009699984724633737</v>
      </c>
      <c r="I1713" t="n">
        <v>-0</v>
      </c>
      <c r="J1713" t="n">
        <v>0</v>
      </c>
      <c r="K1713" t="n">
        <v>0</v>
      </c>
      <c r="L1713" t="n">
        <v>-0.0335234454166663</v>
      </c>
      <c r="M1713" t="n">
        <v>0</v>
      </c>
      <c r="N1713" t="n">
        <v>90.80354763203476</v>
      </c>
      <c r="O1713" t="n">
        <v>23.10616009042936</v>
      </c>
      <c r="P1713" t="b">
        <v>1</v>
      </c>
      <c r="Q1713" t="n">
        <v>0</v>
      </c>
      <c r="R1713" t="b">
        <v>0</v>
      </c>
      <c r="S1713" t="n">
        <v>23.10616009042936</v>
      </c>
      <c r="T1713" t="n">
        <v>1040.54372379882</v>
      </c>
      <c r="U1713" t="n">
        <v>4103.904446662546</v>
      </c>
      <c r="V1713" t="n">
        <v>212.0502681524325</v>
      </c>
      <c r="W1713" t="n">
        <v>5</v>
      </c>
      <c r="X1713" t="n">
        <v>2766.031597050556</v>
      </c>
      <c r="Y1713" t="b">
        <v>0</v>
      </c>
      <c r="Z1713" t="n">
        <v>2766.031597050556</v>
      </c>
      <c r="AA1713" t="b">
        <v>0</v>
      </c>
      <c r="AB1713" t="n">
        <v>53.7652809717121</v>
      </c>
      <c r="AC1713" t="n">
        <v>23.10616009042936</v>
      </c>
      <c r="AD1713" t="b">
        <v>0</v>
      </c>
      <c r="AE1713" t="n">
        <v>0</v>
      </c>
      <c r="AF1713" t="n">
        <v>0</v>
      </c>
      <c r="AG1713" t="n">
        <v>0.9420388719330889</v>
      </c>
      <c r="AH1713" t="n">
        <v>56.05171904097597</v>
      </c>
      <c r="AI1713" t="n">
        <v>84.67850841640518</v>
      </c>
      <c r="AJ1713" t="n">
        <v>24.52782021936621</v>
      </c>
      <c r="AK1713" t="n">
        <v>4.908061870838267</v>
      </c>
      <c r="AL1713" t="n">
        <v>24.52782021936621</v>
      </c>
      <c r="AM1713" t="n">
        <v>0</v>
      </c>
      <c r="AN1713" t="n">
        <v>0</v>
      </c>
      <c r="AO1713" t="n">
        <v>24.52785576625788</v>
      </c>
      <c r="AP1713" t="n">
        <v>0</v>
      </c>
      <c r="AQ1713" t="n">
        <v>5.051239156379451</v>
      </c>
      <c r="AR1713" t="n">
        <v>1</v>
      </c>
      <c r="AS1713" t="n">
        <v>0</v>
      </c>
      <c r="AT1713" t="n">
        <v>0</v>
      </c>
      <c r="AU1713" t="n">
        <v>0</v>
      </c>
      <c r="AV1713" t="n">
        <v>5.042939702041044</v>
      </c>
      <c r="AW1713" t="n">
        <v>1.585414629931688</v>
      </c>
    </row>
    <row r="1714" spans="1:49">
      <c r="A1714" t="n">
        <v>0</v>
      </c>
      <c r="B1714" t="n">
        <v>-21.42638506</v>
      </c>
      <c r="C1714" t="n">
        <v>66.20999496499999</v>
      </c>
      <c r="D1714" t="n">
        <v>105.204694</v>
      </c>
      <c r="E1714" t="n">
        <v>2781.3200085</v>
      </c>
      <c r="F1714" t="n">
        <v>1711</v>
      </c>
      <c r="G1714" t="n">
        <v>126.8</v>
      </c>
      <c r="H1714" t="n">
        <v>0.03250380690596799</v>
      </c>
      <c r="I1714" t="n">
        <v>-0</v>
      </c>
      <c r="J1714" t="n">
        <v>0</v>
      </c>
      <c r="K1714" t="n">
        <v>0</v>
      </c>
      <c r="L1714" t="n">
        <v>-0.02353456937500226</v>
      </c>
      <c r="M1714" t="n">
        <v>0</v>
      </c>
      <c r="N1714" t="n">
        <v>90.79610791500004</v>
      </c>
      <c r="O1714" t="n">
        <v>25.0394302642924</v>
      </c>
      <c r="P1714" t="b">
        <v>1</v>
      </c>
      <c r="Q1714" t="n">
        <v>0</v>
      </c>
      <c r="R1714" t="b">
        <v>0</v>
      </c>
      <c r="S1714" t="n">
        <v>25.0394302642924</v>
      </c>
      <c r="T1714" t="n">
        <v>1041.36498956346</v>
      </c>
      <c r="U1714" t="n">
        <v>4107.143518838286</v>
      </c>
      <c r="V1714" t="n">
        <v>229.6110857599032</v>
      </c>
      <c r="W1714" t="n">
        <v>5</v>
      </c>
      <c r="X1714" t="n">
        <v>2768.214731697005</v>
      </c>
      <c r="Y1714" t="b">
        <v>0</v>
      </c>
      <c r="Z1714" t="n">
        <v>2768.214731697005</v>
      </c>
      <c r="AA1714" t="b">
        <v>0</v>
      </c>
      <c r="AB1714" t="n">
        <v>58.21782093303834</v>
      </c>
      <c r="AC1714" t="n">
        <v>25.0394302642924</v>
      </c>
      <c r="AD1714" t="b">
        <v>0</v>
      </c>
      <c r="AE1714" t="n">
        <v>0</v>
      </c>
      <c r="AF1714" t="n">
        <v>0</v>
      </c>
      <c r="AG1714" t="n">
        <v>0.9440560294845443</v>
      </c>
      <c r="AH1714" t="n">
        <v>56.0975273685035</v>
      </c>
      <c r="AI1714" t="n">
        <v>91.49519331875204</v>
      </c>
      <c r="AJ1714" t="n">
        <v>26.52324595391224</v>
      </c>
      <c r="AK1714" t="n">
        <v>5.118604397330188</v>
      </c>
      <c r="AL1714" t="n">
        <v>26.52324595391224</v>
      </c>
      <c r="AM1714" t="n">
        <v>0</v>
      </c>
      <c r="AN1714" t="n">
        <v>0</v>
      </c>
      <c r="AO1714" t="n">
        <v>26.52326962490057</v>
      </c>
      <c r="AP1714" t="n">
        <v>0</v>
      </c>
      <c r="AQ1714" t="n">
        <v>5.395705920791785</v>
      </c>
      <c r="AR1714" t="n">
        <v>1</v>
      </c>
      <c r="AS1714" t="n">
        <v>0</v>
      </c>
      <c r="AT1714" t="n">
        <v>0</v>
      </c>
      <c r="AU1714" t="n">
        <v>0</v>
      </c>
      <c r="AV1714" t="n">
        <v>5.385664134208837</v>
      </c>
      <c r="AW1714" t="n">
        <v>1.693161373081112</v>
      </c>
    </row>
    <row r="1715" spans="1:49">
      <c r="A1715" t="n">
        <v>0</v>
      </c>
      <c r="B1715" t="n">
        <v>-21.42638506</v>
      </c>
      <c r="C1715" t="n">
        <v>66.20036042000001</v>
      </c>
      <c r="D1715" t="n">
        <v>105.18938515</v>
      </c>
      <c r="E1715" t="n">
        <v>2778.352783</v>
      </c>
      <c r="F1715" t="n">
        <v>1712</v>
      </c>
      <c r="G1715" t="n">
        <v>126.9</v>
      </c>
      <c r="H1715" t="n">
        <v>0.03568144057033962</v>
      </c>
      <c r="I1715" t="n">
        <v>-0</v>
      </c>
      <c r="J1715" t="n">
        <v>0</v>
      </c>
      <c r="K1715" t="n">
        <v>0</v>
      </c>
      <c r="L1715" t="n">
        <v>-0.0111925114583345</v>
      </c>
      <c r="M1715" t="n">
        <v>0</v>
      </c>
      <c r="N1715" t="n">
        <v>90.78866819796531</v>
      </c>
      <c r="O1715" t="n">
        <v>25.27699790667505</v>
      </c>
      <c r="P1715" t="b">
        <v>1</v>
      </c>
      <c r="Q1715" t="n">
        <v>0</v>
      </c>
      <c r="R1715" t="b">
        <v>0</v>
      </c>
      <c r="S1715" t="n">
        <v>25.27699790667505</v>
      </c>
      <c r="T1715" t="n">
        <v>1042.1862553281</v>
      </c>
      <c r="U1715" t="n">
        <v>4110.382591014026</v>
      </c>
      <c r="V1715" t="n">
        <v>231.6069210932544</v>
      </c>
      <c r="W1715" t="n">
        <v>5</v>
      </c>
      <c r="X1715" t="n">
        <v>2770.397866343454</v>
      </c>
      <c r="Y1715" t="b">
        <v>0</v>
      </c>
      <c r="Z1715" t="n">
        <v>2770.397866343454</v>
      </c>
      <c r="AA1715" t="b">
        <v>0</v>
      </c>
      <c r="AB1715" t="n">
        <v>58.72386437455741</v>
      </c>
      <c r="AC1715" t="n">
        <v>25.27699790667505</v>
      </c>
      <c r="AD1715" t="b">
        <v>0</v>
      </c>
      <c r="AE1715" t="n">
        <v>0</v>
      </c>
      <c r="AF1715" t="n">
        <v>0</v>
      </c>
      <c r="AG1715" t="n">
        <v>0.9442754692897716</v>
      </c>
      <c r="AH1715" t="n">
        <v>56.14544083113618</v>
      </c>
      <c r="AI1715" t="n">
        <v>92.26904441350038</v>
      </c>
      <c r="AJ1715" t="n">
        <v>26.76866944948482</v>
      </c>
      <c r="AK1715" t="n">
        <v>5.141649199023519</v>
      </c>
      <c r="AL1715" t="n">
        <v>26.76866944948482</v>
      </c>
      <c r="AM1715" t="n">
        <v>0</v>
      </c>
      <c r="AN1715" t="n">
        <v>0</v>
      </c>
      <c r="AO1715" t="n">
        <v>26.76868197150749</v>
      </c>
      <c r="AP1715" t="n">
        <v>0</v>
      </c>
      <c r="AQ1715" t="n">
        <v>5.43755990803689</v>
      </c>
      <c r="AR1715" t="n">
        <v>1</v>
      </c>
      <c r="AS1715" t="n">
        <v>0</v>
      </c>
      <c r="AT1715" t="n">
        <v>0</v>
      </c>
      <c r="AU1715" t="n">
        <v>0</v>
      </c>
      <c r="AV1715" t="n">
        <v>5.427361214281824</v>
      </c>
      <c r="AW1715" t="n">
        <v>1.706270227177938</v>
      </c>
    </row>
    <row r="1716" spans="1:49">
      <c r="A1716" t="n">
        <v>0</v>
      </c>
      <c r="B1716" t="n">
        <v>-21.42638506</v>
      </c>
      <c r="C1716" t="n">
        <v>66.19559578</v>
      </c>
      <c r="D1716" t="n">
        <v>105.18181435</v>
      </c>
      <c r="E1716" t="n">
        <v>2776.2082785</v>
      </c>
      <c r="F1716" t="n">
        <v>1713</v>
      </c>
      <c r="G1716" t="n">
        <v>127.1</v>
      </c>
      <c r="H1716" t="n">
        <v>0.07477043081265577</v>
      </c>
      <c r="I1716" t="n">
        <v>-0</v>
      </c>
      <c r="J1716" t="n">
        <v>0</v>
      </c>
      <c r="K1716" t="n">
        <v>0</v>
      </c>
      <c r="L1716" t="n">
        <v>0.001182612708333308</v>
      </c>
      <c r="M1716" t="n">
        <v>0</v>
      </c>
      <c r="N1716" t="n">
        <v>90.78122848093058</v>
      </c>
      <c r="O1716" t="n">
        <v>27.71730791731038</v>
      </c>
      <c r="P1716" t="b">
        <v>1</v>
      </c>
      <c r="Q1716" t="n">
        <v>0</v>
      </c>
      <c r="R1716" t="b">
        <v>0</v>
      </c>
      <c r="S1716" t="n">
        <v>27.71730791731038</v>
      </c>
      <c r="T1716" t="n">
        <v>1043.82878685738</v>
      </c>
      <c r="U1716" t="n">
        <v>4116.860735365506</v>
      </c>
      <c r="V1716" t="n">
        <v>253.5672489463239</v>
      </c>
      <c r="W1716" t="n">
        <v>5</v>
      </c>
      <c r="X1716" t="n">
        <v>2774.764135636352</v>
      </c>
      <c r="Y1716" t="b">
        <v>0</v>
      </c>
      <c r="Z1716" t="n">
        <v>2774.764135636352</v>
      </c>
      <c r="AA1716" t="b">
        <v>0</v>
      </c>
      <c r="AB1716" t="n">
        <v>64.29189882006183</v>
      </c>
      <c r="AC1716" t="n">
        <v>27.71730791731038</v>
      </c>
      <c r="AD1716" t="b">
        <v>0</v>
      </c>
      <c r="AE1716" t="n">
        <v>0</v>
      </c>
      <c r="AF1716" t="n">
        <v>0</v>
      </c>
      <c r="AG1716" t="n">
        <v>0.9463693740204353</v>
      </c>
      <c r="AH1716" t="n">
        <v>56.19361916099185</v>
      </c>
      <c r="AI1716" t="n">
        <v>100.7942316558375</v>
      </c>
      <c r="AJ1716" t="n">
        <v>29.28804405362327</v>
      </c>
      <c r="AK1716" t="n">
        <v>5.40565773883182</v>
      </c>
      <c r="AL1716" t="n">
        <v>29.28804405362327</v>
      </c>
      <c r="AM1716" t="n">
        <v>0</v>
      </c>
      <c r="AN1716" t="n">
        <v>0</v>
      </c>
      <c r="AO1716" t="n">
        <v>29.28804995420244</v>
      </c>
      <c r="AP1716" t="n">
        <v>0</v>
      </c>
      <c r="AQ1716" t="n">
        <v>5.877223603040656</v>
      </c>
      <c r="AR1716" t="n">
        <v>1</v>
      </c>
      <c r="AS1716" t="n">
        <v>0</v>
      </c>
      <c r="AT1716" t="n">
        <v>0</v>
      </c>
      <c r="AU1716" t="n">
        <v>0</v>
      </c>
      <c r="AV1716" t="n">
        <v>5.864784573735604</v>
      </c>
      <c r="AW1716" t="n">
        <v>1.843788705392382</v>
      </c>
    </row>
    <row r="1717" spans="1:49">
      <c r="A1717" t="n">
        <v>0</v>
      </c>
      <c r="B1717" t="n">
        <v>-21.42638506</v>
      </c>
      <c r="C1717" t="n">
        <v>66.19543718</v>
      </c>
      <c r="D1717" t="n">
        <v>105.18156235</v>
      </c>
      <c r="E1717" t="n">
        <v>2774.8438265</v>
      </c>
      <c r="F1717" t="n">
        <v>1714</v>
      </c>
      <c r="G1717" t="n">
        <v>127.4</v>
      </c>
      <c r="H1717" t="n">
        <v>0.08190350284571224</v>
      </c>
      <c r="I1717" t="n">
        <v>-0</v>
      </c>
      <c r="J1717" t="n">
        <v>0</v>
      </c>
      <c r="K1717" t="n">
        <v>0</v>
      </c>
      <c r="L1717" t="n">
        <v>0.01386340625000232</v>
      </c>
      <c r="M1717" t="n">
        <v>0</v>
      </c>
      <c r="N1717" t="n">
        <v>90.77378876389585</v>
      </c>
      <c r="O1717" t="n">
        <v>28.29468439880919</v>
      </c>
      <c r="P1717" t="b">
        <v>1</v>
      </c>
      <c r="Q1717" t="n">
        <v>0</v>
      </c>
      <c r="R1717" t="b">
        <v>0</v>
      </c>
      <c r="S1717" t="n">
        <v>28.29468439880919</v>
      </c>
      <c r="T1717" t="n">
        <v>1046.2925841513</v>
      </c>
      <c r="U1717" t="n">
        <v>4126.577951892726</v>
      </c>
      <c r="V1717" t="n">
        <v>258.2397478587742</v>
      </c>
      <c r="W1717" t="n">
        <v>5</v>
      </c>
      <c r="X1717" t="n">
        <v>2781.313539575697</v>
      </c>
      <c r="Y1717" t="b">
        <v>0</v>
      </c>
      <c r="Z1717" t="n">
        <v>2781.313539575697</v>
      </c>
      <c r="AA1717" t="b">
        <v>0</v>
      </c>
      <c r="AB1717" t="n">
        <v>65.4766094976608</v>
      </c>
      <c r="AC1717" t="n">
        <v>28.29468439880919</v>
      </c>
      <c r="AD1717" t="b">
        <v>0</v>
      </c>
      <c r="AE1717" t="n">
        <v>0</v>
      </c>
      <c r="AF1717" t="n">
        <v>0</v>
      </c>
      <c r="AG1717" t="n">
        <v>0.9467643444155426</v>
      </c>
      <c r="AH1717" t="n">
        <v>56.24446363292669</v>
      </c>
      <c r="AI1717" t="n">
        <v>102.608748909574</v>
      </c>
      <c r="AJ1717" t="n">
        <v>29.88566750079302</v>
      </c>
      <c r="AK1717" t="n">
        <v>5.462444016902154</v>
      </c>
      <c r="AL1717" t="n">
        <v>29.88566750079302</v>
      </c>
      <c r="AM1717" t="n">
        <v>0</v>
      </c>
      <c r="AN1717" t="n">
        <v>0</v>
      </c>
      <c r="AO1717" t="n">
        <v>29.88566767731729</v>
      </c>
      <c r="AP1717" t="n">
        <v>0</v>
      </c>
      <c r="AQ1717" t="n">
        <v>5.981881673272127</v>
      </c>
      <c r="AR1717" t="n">
        <v>1</v>
      </c>
      <c r="AS1717" t="n">
        <v>0</v>
      </c>
      <c r="AT1717" t="n">
        <v>0</v>
      </c>
      <c r="AU1717" t="n">
        <v>0</v>
      </c>
      <c r="AV1717" t="n">
        <v>5.968935381131365</v>
      </c>
      <c r="AW1717" t="n">
        <v>1.876531951102342</v>
      </c>
    </row>
    <row r="1718" spans="1:49">
      <c r="A1718" t="n">
        <v>0</v>
      </c>
      <c r="B1718" t="n">
        <v>-21.42638506</v>
      </c>
      <c r="C1718" t="n">
        <v>66.20750103500001</v>
      </c>
      <c r="D1718" t="n">
        <v>105.2007313</v>
      </c>
      <c r="E1718" t="n">
        <v>2775.6013565</v>
      </c>
      <c r="F1718" t="n">
        <v>1715</v>
      </c>
      <c r="G1718" t="n">
        <v>127.7</v>
      </c>
      <c r="H1718" t="n">
        <v>0.09761555780452014</v>
      </c>
      <c r="I1718" t="n">
        <v>-0</v>
      </c>
      <c r="J1718" t="n">
        <v>0</v>
      </c>
      <c r="K1718" t="n">
        <v>0</v>
      </c>
      <c r="L1718" t="n">
        <v>0.02644832749999942</v>
      </c>
      <c r="M1718" t="n">
        <v>0</v>
      </c>
      <c r="N1718" t="n">
        <v>90.76634904686112</v>
      </c>
      <c r="O1718" t="n">
        <v>29.3918456571479</v>
      </c>
      <c r="P1718" t="b">
        <v>1</v>
      </c>
      <c r="Q1718" t="n">
        <v>0</v>
      </c>
      <c r="R1718" t="b">
        <v>0</v>
      </c>
      <c r="S1718" t="n">
        <v>29.3918456571479</v>
      </c>
      <c r="T1718" t="n">
        <v>1048.756381445219</v>
      </c>
      <c r="U1718" t="n">
        <v>4136.295168419945</v>
      </c>
      <c r="V1718" t="n">
        <v>267.6231166183462</v>
      </c>
      <c r="W1718" t="n">
        <v>5</v>
      </c>
      <c r="X1718" t="n">
        <v>2787.862943515043</v>
      </c>
      <c r="Y1718" t="b">
        <v>0</v>
      </c>
      <c r="Z1718" t="n">
        <v>2787.862943515043</v>
      </c>
      <c r="AA1718" t="b">
        <v>0</v>
      </c>
      <c r="AB1718" t="n">
        <v>67.85575979166994</v>
      </c>
      <c r="AC1718" t="n">
        <v>29.3918456571479</v>
      </c>
      <c r="AD1718" t="b">
        <v>0</v>
      </c>
      <c r="AE1718" t="n">
        <v>0</v>
      </c>
      <c r="AF1718" t="n">
        <v>0</v>
      </c>
      <c r="AG1718" t="n">
        <v>0.9475232759851999</v>
      </c>
      <c r="AH1718" t="n">
        <v>56.29598498946864</v>
      </c>
      <c r="AI1718" t="n">
        <v>106.2519560447114</v>
      </c>
      <c r="AJ1718" t="n">
        <v>31.0196555610598</v>
      </c>
      <c r="AK1718" t="n">
        <v>5.575754573390995</v>
      </c>
      <c r="AL1718" t="n">
        <v>31.0196555610598</v>
      </c>
      <c r="AM1718" t="n">
        <v>0</v>
      </c>
      <c r="AN1718" t="n">
        <v>0</v>
      </c>
      <c r="AO1718" t="n">
        <v>31.01966134160428</v>
      </c>
      <c r="AP1718" t="n">
        <v>0</v>
      </c>
      <c r="AQ1718" t="n">
        <v>6.181844185637832</v>
      </c>
      <c r="AR1718" t="n">
        <v>1</v>
      </c>
      <c r="AS1718" t="n">
        <v>0</v>
      </c>
      <c r="AT1718" t="n">
        <v>0</v>
      </c>
      <c r="AU1718" t="n">
        <v>0</v>
      </c>
      <c r="AV1718" t="n">
        <v>6.16785464529653</v>
      </c>
      <c r="AW1718" t="n">
        <v>1.939068790766528</v>
      </c>
    </row>
    <row r="1719" spans="1:49">
      <c r="A1719" t="n">
        <v>0</v>
      </c>
      <c r="B1719" t="n">
        <v>-21.42638506</v>
      </c>
      <c r="C1719" t="n">
        <v>66.22981606</v>
      </c>
      <c r="D1719" t="n">
        <v>105.23618885</v>
      </c>
      <c r="E1719" t="n">
        <v>2778.3169085</v>
      </c>
      <c r="F1719" t="n">
        <v>1716</v>
      </c>
      <c r="G1719" t="n">
        <v>128.1</v>
      </c>
      <c r="H1719" t="n">
        <v>0.1109675992695038</v>
      </c>
      <c r="I1719" t="n">
        <v>-0</v>
      </c>
      <c r="J1719" t="n">
        <v>0</v>
      </c>
      <c r="K1719" t="n">
        <v>0</v>
      </c>
      <c r="L1719" t="n">
        <v>0.03782809458333536</v>
      </c>
      <c r="M1719" t="n">
        <v>0</v>
      </c>
      <c r="N1719" t="n">
        <v>90.75890932982639</v>
      </c>
      <c r="O1719" t="n">
        <v>30.40311264551156</v>
      </c>
      <c r="P1719" t="b">
        <v>1</v>
      </c>
      <c r="Q1719" t="n">
        <v>0</v>
      </c>
      <c r="R1719" t="b">
        <v>0</v>
      </c>
      <c r="S1719" t="n">
        <v>30.40311264551156</v>
      </c>
      <c r="T1719" t="n">
        <v>1052.041444503779</v>
      </c>
      <c r="U1719" t="n">
        <v>4149.251457122906</v>
      </c>
      <c r="V1719" t="n">
        <v>275.9666373331071</v>
      </c>
      <c r="W1719" t="n">
        <v>5</v>
      </c>
      <c r="X1719" t="n">
        <v>2796.595482100839</v>
      </c>
      <c r="Y1719" t="b">
        <v>0</v>
      </c>
      <c r="Z1719" t="n">
        <v>2796.595482100839</v>
      </c>
      <c r="AA1719" t="b">
        <v>0</v>
      </c>
      <c r="AB1719" t="n">
        <v>69.97125693030098</v>
      </c>
      <c r="AC1719" t="n">
        <v>30.40311264551156</v>
      </c>
      <c r="AD1719" t="b">
        <v>0</v>
      </c>
      <c r="AE1719" t="n">
        <v>0</v>
      </c>
      <c r="AF1719" t="n">
        <v>0</v>
      </c>
      <c r="AG1719" t="n">
        <v>0.9481485148882263</v>
      </c>
      <c r="AH1719" t="n">
        <v>56.34874117686682</v>
      </c>
      <c r="AI1719" t="n">
        <v>109.49225741688</v>
      </c>
      <c r="AJ1719" t="n">
        <v>32.06577046539557</v>
      </c>
      <c r="AK1719" t="n">
        <v>5.677336155305852</v>
      </c>
      <c r="AL1719" t="n">
        <v>32.06577046539557</v>
      </c>
      <c r="AM1719" t="n">
        <v>0</v>
      </c>
      <c r="AN1719" t="n">
        <v>0</v>
      </c>
      <c r="AO1719" t="n">
        <v>32.06579387100604</v>
      </c>
      <c r="AP1719" t="n">
        <v>0</v>
      </c>
      <c r="AQ1719" t="n">
        <v>6.367387522729249</v>
      </c>
      <c r="AR1719" t="n">
        <v>1</v>
      </c>
      <c r="AS1719" t="n">
        <v>0</v>
      </c>
      <c r="AT1719" t="n">
        <v>0</v>
      </c>
      <c r="AU1719" t="n">
        <v>0</v>
      </c>
      <c r="AV1719" t="n">
        <v>6.352383529566143</v>
      </c>
      <c r="AW1719" t="n">
        <v>1.997081539292473</v>
      </c>
    </row>
    <row r="1720" spans="1:49">
      <c r="A1720" t="n">
        <v>0</v>
      </c>
      <c r="B1720" t="n">
        <v>-21.42638506</v>
      </c>
      <c r="C1720" t="n">
        <v>66.259133945</v>
      </c>
      <c r="D1720" t="n">
        <v>105.28277365</v>
      </c>
      <c r="E1720" t="n">
        <v>2782.589964</v>
      </c>
      <c r="F1720" t="n">
        <v>1717</v>
      </c>
      <c r="G1720" t="n">
        <v>128.5</v>
      </c>
      <c r="H1720" t="n">
        <v>0.1251807117841146</v>
      </c>
      <c r="I1720" t="n">
        <v>-0</v>
      </c>
      <c r="J1720" t="n">
        <v>0</v>
      </c>
      <c r="K1720" t="n">
        <v>0</v>
      </c>
      <c r="L1720" t="n">
        <v>0.04918578041666555</v>
      </c>
      <c r="M1720" t="n">
        <v>0</v>
      </c>
      <c r="N1720" t="n">
        <v>90.75146961279167</v>
      </c>
      <c r="O1720" t="n">
        <v>31.4726937876063</v>
      </c>
      <c r="P1720" t="b">
        <v>1</v>
      </c>
      <c r="Q1720" t="n">
        <v>0</v>
      </c>
      <c r="R1720" t="b">
        <v>0</v>
      </c>
      <c r="S1720" t="n">
        <v>31.4726937876063</v>
      </c>
      <c r="T1720" t="n">
        <v>1055.326507562339</v>
      </c>
      <c r="U1720" t="n">
        <v>4162.207745825865</v>
      </c>
      <c r="V1720" t="n">
        <v>284.785879222459</v>
      </c>
      <c r="W1720" t="n">
        <v>5</v>
      </c>
      <c r="X1720" t="n">
        <v>2805.328020686633</v>
      </c>
      <c r="Y1720" t="b">
        <v>0</v>
      </c>
      <c r="Z1720" t="n">
        <v>2805.328020686633</v>
      </c>
      <c r="AA1720" t="b">
        <v>0</v>
      </c>
      <c r="AB1720" t="n">
        <v>72.20737302800684</v>
      </c>
      <c r="AC1720" t="n">
        <v>31.4726937876063</v>
      </c>
      <c r="AD1720" t="b">
        <v>0</v>
      </c>
      <c r="AE1720" t="n">
        <v>0</v>
      </c>
      <c r="AF1720" t="n">
        <v>0</v>
      </c>
      <c r="AG1720" t="n">
        <v>0.94877226584142</v>
      </c>
      <c r="AH1720" t="n">
        <v>56.4026623182906</v>
      </c>
      <c r="AI1720" t="n">
        <v>112.9170874706695</v>
      </c>
      <c r="AJ1720" t="n">
        <v>33.17202127498394</v>
      </c>
      <c r="AK1720" t="n">
        <v>5.784486538908581</v>
      </c>
      <c r="AL1720" t="n">
        <v>33.17202127498394</v>
      </c>
      <c r="AM1720" t="n">
        <v>0</v>
      </c>
      <c r="AN1720" t="n">
        <v>0</v>
      </c>
      <c r="AO1720" t="n">
        <v>33.17207269220979</v>
      </c>
      <c r="AP1720" t="n">
        <v>0</v>
      </c>
      <c r="AQ1720" t="n">
        <v>6.564505396375734</v>
      </c>
      <c r="AR1720" t="n">
        <v>1</v>
      </c>
      <c r="AS1720" t="n">
        <v>0</v>
      </c>
      <c r="AT1720" t="n">
        <v>0</v>
      </c>
      <c r="AU1720" t="n">
        <v>0</v>
      </c>
      <c r="AV1720" t="n">
        <v>6.54838829011945</v>
      </c>
      <c r="AW1720" t="n">
        <v>2.058702108499696</v>
      </c>
    </row>
    <row r="1721" spans="1:49">
      <c r="A1721" t="n">
        <v>0</v>
      </c>
      <c r="B1721" t="n">
        <v>-21.42638506</v>
      </c>
      <c r="C1721" t="n">
        <v>66.29718907500001</v>
      </c>
      <c r="D1721" t="n">
        <v>105.3432415</v>
      </c>
      <c r="E1721" t="n">
        <v>2788.675125</v>
      </c>
      <c r="F1721" t="n">
        <v>1718</v>
      </c>
      <c r="G1721" t="n">
        <v>129</v>
      </c>
      <c r="H1721" t="n">
        <v>0.1383095535940626</v>
      </c>
      <c r="I1721" t="n">
        <v>-0</v>
      </c>
      <c r="J1721" t="n">
        <v>0</v>
      </c>
      <c r="K1721" t="n">
        <v>0</v>
      </c>
      <c r="L1721" t="n">
        <v>0.06111604187500275</v>
      </c>
      <c r="M1721" t="n">
        <v>0</v>
      </c>
      <c r="N1721" t="n">
        <v>90.74402989575694</v>
      </c>
      <c r="O1721" t="n">
        <v>32.53626036443642</v>
      </c>
      <c r="P1721" t="b">
        <v>1</v>
      </c>
      <c r="Q1721" t="n">
        <v>0</v>
      </c>
      <c r="R1721" t="b">
        <v>0</v>
      </c>
      <c r="S1721" t="n">
        <v>32.53626036443642</v>
      </c>
      <c r="T1721" t="n">
        <v>1059.432836385539</v>
      </c>
      <c r="U1721" t="n">
        <v>4178.403106704565</v>
      </c>
      <c r="V1721" t="n">
        <v>293.268614425343</v>
      </c>
      <c r="W1721" t="n">
        <v>5</v>
      </c>
      <c r="X1721" t="n">
        <v>2816.243693918877</v>
      </c>
      <c r="Y1721" t="b">
        <v>0</v>
      </c>
      <c r="Z1721" t="n">
        <v>2816.243693918877</v>
      </c>
      <c r="AA1721" t="b">
        <v>0</v>
      </c>
      <c r="AB1721" t="n">
        <v>74.35816795774417</v>
      </c>
      <c r="AC1721" t="n">
        <v>32.53626036443642</v>
      </c>
      <c r="AD1721" t="b">
        <v>0</v>
      </c>
      <c r="AE1721" t="n">
        <v>0</v>
      </c>
      <c r="AF1721" t="n">
        <v>0</v>
      </c>
      <c r="AG1721" t="n">
        <v>0.9493309203716419</v>
      </c>
      <c r="AH1721" t="n">
        <v>56.45780893737601</v>
      </c>
      <c r="AI1721" t="n">
        <v>116.2120488909972</v>
      </c>
      <c r="AJ1721" t="n">
        <v>34.27283328314977</v>
      </c>
      <c r="AK1721" t="n">
        <v>5.888357559032585</v>
      </c>
      <c r="AL1721" t="n">
        <v>34.27283328314977</v>
      </c>
      <c r="AM1721" t="n">
        <v>0</v>
      </c>
      <c r="AN1721" t="n">
        <v>0</v>
      </c>
      <c r="AO1721" t="n">
        <v>34.27291862550057</v>
      </c>
      <c r="AP1721" t="n">
        <v>0</v>
      </c>
      <c r="AQ1721" t="n">
        <v>6.761605146433516</v>
      </c>
      <c r="AR1721" t="n">
        <v>1</v>
      </c>
      <c r="AS1721" t="n">
        <v>0</v>
      </c>
      <c r="AT1721" t="n">
        <v>0</v>
      </c>
      <c r="AU1721" t="n">
        <v>0</v>
      </c>
      <c r="AV1721" t="n">
        <v>6.744324119791671</v>
      </c>
      <c r="AW1721" t="n">
        <v>2.120301007008123</v>
      </c>
    </row>
    <row r="1722" spans="1:49">
      <c r="A1722" t="n">
        <v>0</v>
      </c>
      <c r="B1722" t="n">
        <v>-21.42638506</v>
      </c>
      <c r="C1722" t="n">
        <v>66.33952805499999</v>
      </c>
      <c r="D1722" t="n">
        <v>105.4105162</v>
      </c>
      <c r="E1722" t="n">
        <v>2795.9347915</v>
      </c>
      <c r="F1722" t="n">
        <v>1719</v>
      </c>
      <c r="G1722" t="n">
        <v>129.5</v>
      </c>
      <c r="H1722" t="n">
        <v>0.1549144071729671</v>
      </c>
      <c r="I1722" t="n">
        <v>-0</v>
      </c>
      <c r="J1722" t="n">
        <v>0</v>
      </c>
      <c r="K1722" t="n">
        <v>0</v>
      </c>
      <c r="L1722" t="n">
        <v>0.07144777625000093</v>
      </c>
      <c r="M1722" t="n">
        <v>0</v>
      </c>
      <c r="N1722" t="n">
        <v>90.73659017872221</v>
      </c>
      <c r="O1722" t="n">
        <v>33.82016096024702</v>
      </c>
      <c r="P1722" t="b">
        <v>1</v>
      </c>
      <c r="Q1722" t="n">
        <v>0</v>
      </c>
      <c r="R1722" t="b">
        <v>0</v>
      </c>
      <c r="S1722" t="n">
        <v>33.82016096024702</v>
      </c>
      <c r="T1722" t="n">
        <v>1063.539165208739</v>
      </c>
      <c r="U1722" t="n">
        <v>4194.598467583265</v>
      </c>
      <c r="V1722" t="n">
        <v>303.6641791332854</v>
      </c>
      <c r="W1722" t="n">
        <v>5</v>
      </c>
      <c r="X1722" t="n">
        <v>2827.159367151121</v>
      </c>
      <c r="Y1722" t="b">
        <v>0</v>
      </c>
      <c r="Z1722" t="n">
        <v>2827.159367151121</v>
      </c>
      <c r="AA1722" t="b">
        <v>0</v>
      </c>
      <c r="AB1722" t="n">
        <v>76.99396022649225</v>
      </c>
      <c r="AC1722" t="n">
        <v>33.82016096024702</v>
      </c>
      <c r="AD1722" t="b">
        <v>0</v>
      </c>
      <c r="AE1722" t="n">
        <v>0</v>
      </c>
      <c r="AF1722" t="n">
        <v>0</v>
      </c>
      <c r="AG1722" t="n">
        <v>0.9499788176585281</v>
      </c>
      <c r="AH1722" t="n">
        <v>56.51419742919231</v>
      </c>
      <c r="AI1722" t="n">
        <v>120.2493784392021</v>
      </c>
      <c r="AJ1722" t="n">
        <v>35.60096323369154</v>
      </c>
      <c r="AK1722" t="n">
        <v>6.01501608535601</v>
      </c>
      <c r="AL1722" t="n">
        <v>35.60096323369154</v>
      </c>
      <c r="AM1722" t="n">
        <v>0</v>
      </c>
      <c r="AN1722" t="n">
        <v>0</v>
      </c>
      <c r="AO1722" t="n">
        <v>35.60107969071535</v>
      </c>
      <c r="AP1722" t="n">
        <v>0</v>
      </c>
      <c r="AQ1722" t="n">
        <v>7.000158715664883</v>
      </c>
      <c r="AR1722" t="n">
        <v>1</v>
      </c>
      <c r="AS1722" t="n">
        <v>0</v>
      </c>
      <c r="AT1722" t="n">
        <v>0</v>
      </c>
      <c r="AU1722" t="n">
        <v>0</v>
      </c>
      <c r="AV1722" t="n">
        <v>6.981465343710704</v>
      </c>
      <c r="AW1722" t="n">
        <v>2.194854181936821</v>
      </c>
    </row>
    <row r="1723" spans="1:49">
      <c r="A1723" t="n">
        <v>0</v>
      </c>
      <c r="B1723" t="n">
        <v>-21.42638506</v>
      </c>
      <c r="C1723" t="n">
        <v>66.38486786499999</v>
      </c>
      <c r="D1723" t="n">
        <v>105.48255915</v>
      </c>
      <c r="E1723" t="n">
        <v>2804.2639545</v>
      </c>
      <c r="F1723" t="n">
        <v>1720</v>
      </c>
      <c r="G1723" t="n">
        <v>130.1</v>
      </c>
      <c r="H1723" t="n">
        <v>0.1586994843807013</v>
      </c>
      <c r="I1723" t="n">
        <v>-0</v>
      </c>
      <c r="J1723" t="n">
        <v>0</v>
      </c>
      <c r="K1723" t="n">
        <v>0</v>
      </c>
      <c r="L1723" t="n">
        <v>0.08027716041666649</v>
      </c>
      <c r="M1723" t="n">
        <v>0</v>
      </c>
      <c r="N1723" t="n">
        <v>90.72915046168748</v>
      </c>
      <c r="O1723" t="n">
        <v>34.38201734165992</v>
      </c>
      <c r="P1723" t="b">
        <v>1</v>
      </c>
      <c r="Q1723" t="n">
        <v>0</v>
      </c>
      <c r="R1723" t="b">
        <v>0</v>
      </c>
      <c r="S1723" t="n">
        <v>34.38201734165992</v>
      </c>
      <c r="T1723" t="n">
        <v>1068.466759796578</v>
      </c>
      <c r="U1723" t="n">
        <v>4214.032900637705</v>
      </c>
      <c r="V1723" t="n">
        <v>307.2852550567835</v>
      </c>
      <c r="W1723" t="n">
        <v>5</v>
      </c>
      <c r="X1723" t="n">
        <v>2840.258175029814</v>
      </c>
      <c r="Y1723" t="b">
        <v>0</v>
      </c>
      <c r="Z1723" t="n">
        <v>2840.258175029814</v>
      </c>
      <c r="AA1723" t="b">
        <v>0</v>
      </c>
      <c r="AB1723" t="n">
        <v>77.91208292514796</v>
      </c>
      <c r="AC1723" t="n">
        <v>34.38201734165992</v>
      </c>
      <c r="AD1723" t="b">
        <v>0</v>
      </c>
      <c r="AE1723" t="n">
        <v>0</v>
      </c>
      <c r="AF1723" t="n">
        <v>0</v>
      </c>
      <c r="AG1723" t="n">
        <v>0.9501783846932272</v>
      </c>
      <c r="AH1723" t="n">
        <v>56.57206156236307</v>
      </c>
      <c r="AI1723" t="n">
        <v>121.6577477089261</v>
      </c>
      <c r="AJ1723" t="n">
        <v>36.18480265972418</v>
      </c>
      <c r="AK1723" t="n">
        <v>6.061185505442538</v>
      </c>
      <c r="AL1723" t="n">
        <v>36.18480265972418</v>
      </c>
      <c r="AM1723" t="n">
        <v>0</v>
      </c>
      <c r="AN1723" t="n">
        <v>0</v>
      </c>
      <c r="AO1723" t="n">
        <v>36.18495330901559</v>
      </c>
      <c r="AP1723" t="n">
        <v>0</v>
      </c>
      <c r="AQ1723" t="n">
        <v>7.106138541633253</v>
      </c>
      <c r="AR1723" t="n">
        <v>1</v>
      </c>
      <c r="AS1723" t="n">
        <v>0</v>
      </c>
      <c r="AT1723" t="n">
        <v>0</v>
      </c>
      <c r="AU1723" t="n">
        <v>0</v>
      </c>
      <c r="AV1723" t="n">
        <v>7.086667046163435</v>
      </c>
      <c r="AW1723" t="n">
        <v>2.227927811211978</v>
      </c>
    </row>
    <row r="1724" spans="1:49">
      <c r="A1724" t="n">
        <v>0</v>
      </c>
      <c r="B1724" t="n">
        <v>-21.42638506</v>
      </c>
      <c r="C1724" t="n">
        <v>66.43281214</v>
      </c>
      <c r="D1724" t="n">
        <v>105.55874045</v>
      </c>
      <c r="E1724" t="n">
        <v>2813.665015</v>
      </c>
      <c r="F1724" t="n">
        <v>1721</v>
      </c>
      <c r="G1724" t="n">
        <v>130.6</v>
      </c>
      <c r="H1724" t="n">
        <v>0.1269543219709171</v>
      </c>
      <c r="I1724" t="n">
        <v>-0</v>
      </c>
      <c r="J1724" t="n">
        <v>0</v>
      </c>
      <c r="K1724" t="n">
        <v>0</v>
      </c>
      <c r="L1724" t="n">
        <v>0.08599298020833085</v>
      </c>
      <c r="M1724" t="n">
        <v>0</v>
      </c>
      <c r="N1724" t="n">
        <v>90.72171074465275</v>
      </c>
      <c r="O1724" t="n">
        <v>32.70198728862174</v>
      </c>
      <c r="P1724" t="b">
        <v>1</v>
      </c>
      <c r="Q1724" t="n">
        <v>0</v>
      </c>
      <c r="R1724" t="b">
        <v>0</v>
      </c>
      <c r="S1724" t="n">
        <v>32.70198728862174</v>
      </c>
      <c r="T1724" t="n">
        <v>1072.573088619778</v>
      </c>
      <c r="U1724" t="n">
        <v>4230.228261516404</v>
      </c>
      <c r="V1724" t="n">
        <v>291.1512314341227</v>
      </c>
      <c r="W1724" t="n">
        <v>5</v>
      </c>
      <c r="X1724" t="n">
        <v>2851.173848262057</v>
      </c>
      <c r="Y1724" t="b">
        <v>0</v>
      </c>
      <c r="Z1724" t="n">
        <v>2851.173848262057</v>
      </c>
      <c r="AA1724" t="b">
        <v>0</v>
      </c>
      <c r="AB1724" t="n">
        <v>73.82130614455443</v>
      </c>
      <c r="AC1724" t="n">
        <v>32.70198728862174</v>
      </c>
      <c r="AD1724" t="b">
        <v>0</v>
      </c>
      <c r="AE1724" t="n">
        <v>0</v>
      </c>
      <c r="AF1724" t="n">
        <v>0</v>
      </c>
      <c r="AG1724" t="n">
        <v>0.9491349556204898</v>
      </c>
      <c r="AH1724" t="n">
        <v>56.63065230296139</v>
      </c>
      <c r="AI1724" t="n">
        <v>115.3968250808534</v>
      </c>
      <c r="AJ1724" t="n">
        <v>34.45451786910859</v>
      </c>
      <c r="AK1724" t="n">
        <v>5.869664628992226</v>
      </c>
      <c r="AL1724" t="n">
        <v>34.45451786910859</v>
      </c>
      <c r="AM1724" t="n">
        <v>0</v>
      </c>
      <c r="AN1724" t="n">
        <v>0</v>
      </c>
      <c r="AO1724" t="n">
        <v>34.4547072750059</v>
      </c>
      <c r="AP1724" t="n">
        <v>0</v>
      </c>
      <c r="AQ1724" t="n">
        <v>6.798750482026298</v>
      </c>
      <c r="AR1724" t="n">
        <v>1</v>
      </c>
      <c r="AS1724" t="n">
        <v>0</v>
      </c>
      <c r="AT1724" t="n">
        <v>0</v>
      </c>
      <c r="AU1724" t="n">
        <v>0</v>
      </c>
      <c r="AV1724" t="n">
        <v>6.7805907705233</v>
      </c>
      <c r="AW1724" t="n">
        <v>2.131702626310704</v>
      </c>
    </row>
    <row r="1725" spans="1:49">
      <c r="A1725" t="n">
        <v>0</v>
      </c>
      <c r="B1725" t="n">
        <v>-21.42638506</v>
      </c>
      <c r="C1725" t="n">
        <v>66.48296292000001</v>
      </c>
      <c r="D1725" t="n">
        <v>105.63842775</v>
      </c>
      <c r="E1725" t="n">
        <v>2824.1444595</v>
      </c>
      <c r="F1725" t="n">
        <v>1722</v>
      </c>
      <c r="G1725" t="n">
        <v>131</v>
      </c>
      <c r="H1725" t="n">
        <v>0.08348322773566963</v>
      </c>
      <c r="I1725" t="n">
        <v>-0</v>
      </c>
      <c r="J1725" t="n">
        <v>0</v>
      </c>
      <c r="K1725" t="n">
        <v>0</v>
      </c>
      <c r="L1725" t="n">
        <v>0.08577367020832832</v>
      </c>
      <c r="M1725" t="n">
        <v>0</v>
      </c>
      <c r="N1725" t="n">
        <v>90.71427102761803</v>
      </c>
      <c r="O1725" t="n">
        <v>30.23055270842137</v>
      </c>
      <c r="P1725" t="b">
        <v>1</v>
      </c>
      <c r="Q1725" t="n">
        <v>0</v>
      </c>
      <c r="R1725" t="b">
        <v>0</v>
      </c>
      <c r="S1725" t="n">
        <v>30.23055270842137</v>
      </c>
      <c r="T1725" t="n">
        <v>1075.858151678338</v>
      </c>
      <c r="U1725" t="n">
        <v>4243.184550219365</v>
      </c>
      <c r="V1725" t="n">
        <v>268.3258134972342</v>
      </c>
      <c r="W1725" t="n">
        <v>5</v>
      </c>
      <c r="X1725" t="n">
        <v>2859.906386847852</v>
      </c>
      <c r="Y1725" t="b">
        <v>0</v>
      </c>
      <c r="Z1725" t="n">
        <v>2859.906386847852</v>
      </c>
      <c r="AA1725" t="b">
        <v>0</v>
      </c>
      <c r="AB1725" t="n">
        <v>68.03392837150969</v>
      </c>
      <c r="AC1725" t="n">
        <v>30.23055270842137</v>
      </c>
      <c r="AD1725" t="b">
        <v>0</v>
      </c>
      <c r="AE1725" t="n">
        <v>0</v>
      </c>
      <c r="AF1725" t="n">
        <v>0</v>
      </c>
      <c r="AG1725" t="n">
        <v>0.9474613480659094</v>
      </c>
      <c r="AH1725" t="n">
        <v>56.68754721124699</v>
      </c>
      <c r="AI1725" t="n">
        <v>106.5379044235636</v>
      </c>
      <c r="AJ1725" t="n">
        <v>31.90689812321337</v>
      </c>
      <c r="AK1725" t="n">
        <v>5.597357878297032</v>
      </c>
      <c r="AL1725" t="n">
        <v>31.90689812321337</v>
      </c>
      <c r="AM1725" t="n">
        <v>0</v>
      </c>
      <c r="AN1725" t="n">
        <v>0</v>
      </c>
      <c r="AO1725" t="n">
        <v>31.90713094859574</v>
      </c>
      <c r="AP1725" t="n">
        <v>0</v>
      </c>
      <c r="AQ1725" t="n">
        <v>6.34959537215555</v>
      </c>
      <c r="AR1725" t="n">
        <v>1</v>
      </c>
      <c r="AS1725" t="n">
        <v>0</v>
      </c>
      <c r="AT1725" t="n">
        <v>0</v>
      </c>
      <c r="AU1725" t="n">
        <v>0</v>
      </c>
      <c r="AV1725" t="n">
        <v>6.333510591767937</v>
      </c>
      <c r="AW1725" t="n">
        <v>1.991148208048605</v>
      </c>
    </row>
    <row r="1726" spans="1:49">
      <c r="A1726" t="n">
        <v>0</v>
      </c>
      <c r="B1726" t="n">
        <v>-21.42638506</v>
      </c>
      <c r="C1726" t="n">
        <v>66.53542874999999</v>
      </c>
      <c r="D1726" t="n">
        <v>105.7217936</v>
      </c>
      <c r="E1726" t="n">
        <v>2835.7067525</v>
      </c>
      <c r="F1726" t="n">
        <v>1723</v>
      </c>
      <c r="G1726" t="n">
        <v>131.2</v>
      </c>
      <c r="H1726" t="n">
        <v>0.03911276708640798</v>
      </c>
      <c r="I1726" t="n">
        <v>-0</v>
      </c>
      <c r="J1726" t="n">
        <v>0</v>
      </c>
      <c r="K1726" t="n">
        <v>0</v>
      </c>
      <c r="L1726" t="n">
        <v>0.08045351000000095</v>
      </c>
      <c r="M1726" t="n">
        <v>0</v>
      </c>
      <c r="N1726" t="n">
        <v>90.7068313105833</v>
      </c>
      <c r="O1726" t="n">
        <v>27.58712977901988</v>
      </c>
      <c r="P1726" t="b">
        <v>1</v>
      </c>
      <c r="Q1726" t="n">
        <v>0</v>
      </c>
      <c r="R1726" t="b">
        <v>0</v>
      </c>
      <c r="S1726" t="n">
        <v>27.58712977901988</v>
      </c>
      <c r="T1726" t="n">
        <v>1077.500683207618</v>
      </c>
      <c r="U1726" t="n">
        <v>4249.662694570844</v>
      </c>
      <c r="V1726" t="n">
        <v>244.4895750958499</v>
      </c>
      <c r="W1726" t="n">
        <v>5</v>
      </c>
      <c r="X1726" t="n">
        <v>2864.272656140749</v>
      </c>
      <c r="Y1726" t="b">
        <v>0</v>
      </c>
      <c r="Z1726" t="n">
        <v>2864.272656140749</v>
      </c>
      <c r="AA1726" t="b">
        <v>0</v>
      </c>
      <c r="AB1726" t="n">
        <v>61.99025737724389</v>
      </c>
      <c r="AC1726" t="n">
        <v>27.58712977901988</v>
      </c>
      <c r="AD1726" t="b">
        <v>0</v>
      </c>
      <c r="AE1726" t="n">
        <v>0</v>
      </c>
      <c r="AF1726" t="n">
        <v>0</v>
      </c>
      <c r="AG1726" t="n">
        <v>0.9454028425275706</v>
      </c>
      <c r="AH1726" t="n">
        <v>56.74187284998331</v>
      </c>
      <c r="AI1726" t="n">
        <v>97.28516934431661</v>
      </c>
      <c r="AJ1726" t="n">
        <v>29.1802907057743</v>
      </c>
      <c r="AK1726" t="n">
        <v>5.311493710423619</v>
      </c>
      <c r="AL1726" t="n">
        <v>29.1802907057743</v>
      </c>
      <c r="AM1726" t="n">
        <v>0</v>
      </c>
      <c r="AN1726" t="n">
        <v>0</v>
      </c>
      <c r="AO1726" t="n">
        <v>29.18056351077144</v>
      </c>
      <c r="AP1726" t="n">
        <v>0</v>
      </c>
      <c r="AQ1726" t="n">
        <v>5.874064425853196</v>
      </c>
      <c r="AR1726" t="n">
        <v>1</v>
      </c>
      <c r="AS1726" t="n">
        <v>0</v>
      </c>
      <c r="AT1726" t="n">
        <v>0</v>
      </c>
      <c r="AU1726" t="n">
        <v>0</v>
      </c>
      <c r="AV1726" t="n">
        <v>5.860244885375413</v>
      </c>
      <c r="AW1726" t="n">
        <v>1.84236150444079</v>
      </c>
    </row>
    <row r="1727" spans="1:49">
      <c r="A1727" t="n">
        <v>0</v>
      </c>
      <c r="B1727" t="n">
        <v>-21.42638506</v>
      </c>
      <c r="C1727" t="n">
        <v>66.58835837000001</v>
      </c>
      <c r="D1727" t="n">
        <v>105.8058964</v>
      </c>
      <c r="E1727" t="n">
        <v>2848.0037115</v>
      </c>
      <c r="F1727" t="n">
        <v>1724</v>
      </c>
      <c r="G1727" t="n">
        <v>131.3</v>
      </c>
      <c r="H1727" t="n">
        <v>0.0100657039186629</v>
      </c>
      <c r="I1727" t="n">
        <v>-0</v>
      </c>
      <c r="J1727" t="n">
        <v>0</v>
      </c>
      <c r="K1727" t="n">
        <v>0</v>
      </c>
      <c r="L1727" t="n">
        <v>0.07073666062499945</v>
      </c>
      <c r="M1727" t="n">
        <v>0</v>
      </c>
      <c r="N1727" t="n">
        <v>90.69939159354857</v>
      </c>
      <c r="O1727" t="n">
        <v>25.8370482249882</v>
      </c>
      <c r="P1727" t="b">
        <v>1</v>
      </c>
      <c r="Q1727" t="n">
        <v>0</v>
      </c>
      <c r="R1727" t="b">
        <v>0</v>
      </c>
      <c r="S1727" t="n">
        <v>25.8370482249882</v>
      </c>
      <c r="T1727" t="n">
        <v>1078.321948972258</v>
      </c>
      <c r="U1727" t="n">
        <v>4252.901766746585</v>
      </c>
      <c r="V1727" t="n">
        <v>228.8051695783304</v>
      </c>
      <c r="W1727" t="n">
        <v>5</v>
      </c>
      <c r="X1727" t="n">
        <v>2866.455790787199</v>
      </c>
      <c r="Y1727" t="b">
        <v>0</v>
      </c>
      <c r="Z1727" t="n">
        <v>2866.455790787199</v>
      </c>
      <c r="AA1727" t="b">
        <v>0</v>
      </c>
      <c r="AB1727" t="n">
        <v>58.0134811304083</v>
      </c>
      <c r="AC1727" t="n">
        <v>25.8370482249882</v>
      </c>
      <c r="AD1727" t="b">
        <v>0</v>
      </c>
      <c r="AE1727" t="n">
        <v>0</v>
      </c>
      <c r="AF1727" t="n">
        <v>0</v>
      </c>
      <c r="AG1727" t="n">
        <v>0.9438284148018431</v>
      </c>
      <c r="AH1727" t="n">
        <v>56.79339053966861</v>
      </c>
      <c r="AI1727" t="n">
        <v>91.19604028677477</v>
      </c>
      <c r="AJ1727" t="n">
        <v>27.37473021556857</v>
      </c>
      <c r="AK1727" t="n">
        <v>5.122626146703112</v>
      </c>
      <c r="AL1727" t="n">
        <v>27.37473021556857</v>
      </c>
      <c r="AM1727" t="n">
        <v>0</v>
      </c>
      <c r="AN1727" t="n">
        <v>0</v>
      </c>
      <c r="AO1727" t="n">
        <v>27.37500401921406</v>
      </c>
      <c r="AP1727" t="n">
        <v>0</v>
      </c>
      <c r="AQ1727" t="n">
        <v>5.563414554849762</v>
      </c>
      <c r="AR1727" t="n">
        <v>1</v>
      </c>
      <c r="AS1727" t="n">
        <v>0</v>
      </c>
      <c r="AT1727" t="n">
        <v>0</v>
      </c>
      <c r="AU1727" t="n">
        <v>0</v>
      </c>
      <c r="AV1727" t="n">
        <v>5.551011989983743</v>
      </c>
      <c r="AW1727" t="n">
        <v>1.745143931878567</v>
      </c>
    </row>
    <row r="1728" spans="1:49">
      <c r="A1728" t="n">
        <v>0</v>
      </c>
      <c r="B1728" t="n">
        <v>-21.42638506</v>
      </c>
      <c r="C1728" t="n">
        <v>66.63317602000001</v>
      </c>
      <c r="D1728" t="n">
        <v>105.8771096</v>
      </c>
      <c r="E1728" t="n">
        <v>2859.609635</v>
      </c>
      <c r="F1728" t="n">
        <v>1725</v>
      </c>
      <c r="G1728" t="n">
        <v>131.2</v>
      </c>
      <c r="H1728" t="n">
        <v>-0.07937558276107737</v>
      </c>
      <c r="I1728" t="n">
        <v>-0</v>
      </c>
      <c r="J1728" t="n">
        <v>0</v>
      </c>
      <c r="K1728" t="n">
        <v>0</v>
      </c>
      <c r="L1728" t="n">
        <v>0.05600601333333355</v>
      </c>
      <c r="M1728" t="n">
        <v>0</v>
      </c>
      <c r="N1728" t="n">
        <v>90.69195187651384</v>
      </c>
      <c r="O1728" t="n">
        <v>20.24827735839957</v>
      </c>
      <c r="P1728" t="b">
        <v>1</v>
      </c>
      <c r="Q1728" t="n">
        <v>0</v>
      </c>
      <c r="R1728" t="b">
        <v>0</v>
      </c>
      <c r="S1728" t="n">
        <v>20.24827735839957</v>
      </c>
      <c r="T1728" t="n">
        <v>1077.500683207618</v>
      </c>
      <c r="U1728" t="n">
        <v>4249.662694570844</v>
      </c>
      <c r="V1728" t="n">
        <v>179.4493579952959</v>
      </c>
      <c r="W1728" t="n">
        <v>5</v>
      </c>
      <c r="X1728" t="n">
        <v>2864.272656140749</v>
      </c>
      <c r="Y1728" t="b">
        <v>0</v>
      </c>
      <c r="Z1728" t="n">
        <v>2864.272656140749</v>
      </c>
      <c r="AA1728" t="b">
        <v>0</v>
      </c>
      <c r="AB1728" t="n">
        <v>45.49933012051114</v>
      </c>
      <c r="AC1728" t="n">
        <v>20.24827735839957</v>
      </c>
      <c r="AD1728" t="b">
        <v>0</v>
      </c>
      <c r="AE1728" t="n">
        <v>0</v>
      </c>
      <c r="AF1728" t="n">
        <v>0</v>
      </c>
      <c r="AG1728" t="n">
        <v>0.9371223739108765</v>
      </c>
      <c r="AH1728" t="n">
        <v>56.84303141197621</v>
      </c>
      <c r="AI1728" t="n">
        <v>72.03586894358391</v>
      </c>
      <c r="AJ1728" t="n">
        <v>21.60686578626629</v>
      </c>
      <c r="AK1728" t="n">
        <v>4.529444432439774</v>
      </c>
      <c r="AL1728" t="n">
        <v>21.60686578626629</v>
      </c>
      <c r="AM1728" t="n">
        <v>0</v>
      </c>
      <c r="AN1728" t="n">
        <v>0</v>
      </c>
      <c r="AO1728" t="n">
        <v>21.60706971390857</v>
      </c>
      <c r="AP1728" t="n">
        <v>0</v>
      </c>
      <c r="AQ1728" t="n">
        <v>4.576003287796113</v>
      </c>
      <c r="AR1728" t="n">
        <v>1</v>
      </c>
      <c r="AS1728" t="n">
        <v>0</v>
      </c>
      <c r="AT1728" t="n">
        <v>0</v>
      </c>
      <c r="AU1728" t="n">
        <v>0</v>
      </c>
      <c r="AV1728" t="n">
        <v>4.568913574364214</v>
      </c>
      <c r="AW1728" t="n">
        <v>1.436388862781519</v>
      </c>
    </row>
    <row r="1729" spans="1:49">
      <c r="A1729" t="n">
        <v>0</v>
      </c>
      <c r="B1729" t="n">
        <v>-21.42638506</v>
      </c>
      <c r="C1729" t="n">
        <v>66.659059275</v>
      </c>
      <c r="D1729" t="n">
        <v>105.9182369</v>
      </c>
      <c r="E1729" t="n">
        <v>2868.632262</v>
      </c>
      <c r="F1729" t="n">
        <v>1726</v>
      </c>
      <c r="G1729" t="n">
        <v>130.7</v>
      </c>
      <c r="H1729" t="n">
        <v>-0.1925633728743428</v>
      </c>
      <c r="I1729" t="n">
        <v>-0</v>
      </c>
      <c r="J1729" t="n">
        <v>0</v>
      </c>
      <c r="K1729" t="n">
        <v>0</v>
      </c>
      <c r="L1729" t="n">
        <v>0.03117342229166553</v>
      </c>
      <c r="M1729" t="n">
        <v>0</v>
      </c>
      <c r="N1729" t="n">
        <v>90.68451215947911</v>
      </c>
      <c r="O1729" t="n">
        <v>13.04146981467558</v>
      </c>
      <c r="P1729" t="b">
        <v>1</v>
      </c>
      <c r="Q1729" t="n">
        <v>0</v>
      </c>
      <c r="R1729" t="b">
        <v>0</v>
      </c>
      <c r="S1729" t="n">
        <v>13.04146981467558</v>
      </c>
      <c r="T1729" t="n">
        <v>1073.394354384418</v>
      </c>
      <c r="U1729" t="n">
        <v>4233.467333692144</v>
      </c>
      <c r="V1729" t="n">
        <v>116.0215373433584</v>
      </c>
      <c r="W1729" t="n">
        <v>5</v>
      </c>
      <c r="X1729" t="n">
        <v>2853.356982908505</v>
      </c>
      <c r="Y1729" t="b">
        <v>0</v>
      </c>
      <c r="Z1729" t="n">
        <v>2853.356982908505</v>
      </c>
      <c r="AA1729" t="b">
        <v>0</v>
      </c>
      <c r="AB1729" t="n">
        <v>29.41722549273793</v>
      </c>
      <c r="AC1729" t="n">
        <v>13.04146981467558</v>
      </c>
      <c r="AD1729" t="b">
        <v>0</v>
      </c>
      <c r="AE1729" t="n">
        <v>0</v>
      </c>
      <c r="AF1729" t="n">
        <v>0</v>
      </c>
      <c r="AG1729" t="n">
        <v>0.9205866817807804</v>
      </c>
      <c r="AH1729" t="n">
        <v>56.88657899405808</v>
      </c>
      <c r="AI1729" t="n">
        <v>47.41078272825104</v>
      </c>
      <c r="AJ1729" t="n">
        <v>14.16647674008079</v>
      </c>
      <c r="AK1729" t="n">
        <v>3.76504757582088</v>
      </c>
      <c r="AL1729" t="n">
        <v>14.16647674008079</v>
      </c>
      <c r="AM1729" t="n">
        <v>0</v>
      </c>
      <c r="AN1729" t="n">
        <v>0</v>
      </c>
      <c r="AO1729" t="n">
        <v>14.16657849572075</v>
      </c>
      <c r="AP1729" t="n">
        <v>0</v>
      </c>
      <c r="AQ1729" t="n">
        <v>3.327032801635233</v>
      </c>
      <c r="AR1729" t="n">
        <v>1</v>
      </c>
      <c r="AS1729" t="n">
        <v>0</v>
      </c>
      <c r="AT1729" t="n">
        <v>0</v>
      </c>
      <c r="AU1729" t="n">
        <v>0</v>
      </c>
      <c r="AV1729" t="n">
        <v>3.327059151123797</v>
      </c>
      <c r="AW1729" t="n">
        <v>1.045970914683929</v>
      </c>
    </row>
    <row r="1730" spans="1:49">
      <c r="A1730" t="n">
        <v>0</v>
      </c>
      <c r="B1730" t="n">
        <v>-21.42638506</v>
      </c>
      <c r="C1730" t="n">
        <v>66.661728815</v>
      </c>
      <c r="D1730" t="n">
        <v>105.9224787</v>
      </c>
      <c r="E1730" t="n">
        <v>2874.1813245</v>
      </c>
      <c r="F1730" t="n">
        <v>1727</v>
      </c>
      <c r="G1730" t="n">
        <v>129.8</v>
      </c>
      <c r="H1730" t="n">
        <v>-0.3170375924082052</v>
      </c>
      <c r="I1730" t="n">
        <v>-0</v>
      </c>
      <c r="J1730" t="n">
        <v>0</v>
      </c>
      <c r="K1730" t="n">
        <v>0</v>
      </c>
      <c r="L1730" t="n">
        <v>-0.006202051458330637</v>
      </c>
      <c r="M1730" t="n">
        <v>0</v>
      </c>
      <c r="N1730" t="n">
        <v>90.67707244244438</v>
      </c>
      <c r="O1730" t="n">
        <v>5.065030429697988</v>
      </c>
      <c r="P1730" t="b">
        <v>1</v>
      </c>
      <c r="Q1730" t="n">
        <v>0</v>
      </c>
      <c r="R1730" t="b">
        <v>0</v>
      </c>
      <c r="S1730" t="n">
        <v>5.065030429697988</v>
      </c>
      <c r="T1730" t="n">
        <v>1066.002962502659</v>
      </c>
      <c r="U1730" t="n">
        <v>4204.315684110486</v>
      </c>
      <c r="V1730" t="n">
        <v>45.37274237426658</v>
      </c>
      <c r="W1730" t="n">
        <v>5</v>
      </c>
      <c r="X1730" t="n">
        <v>2833.708771090468</v>
      </c>
      <c r="Y1730" t="b">
        <v>0</v>
      </c>
      <c r="Z1730" t="n">
        <v>2833.708771090468</v>
      </c>
      <c r="AA1730" t="b">
        <v>0</v>
      </c>
      <c r="AB1730" t="n">
        <v>11.50424502390126</v>
      </c>
      <c r="AC1730" t="n">
        <v>5.065030429697988</v>
      </c>
      <c r="AD1730" t="b">
        <v>0</v>
      </c>
      <c r="AE1730" t="n">
        <v>0</v>
      </c>
      <c r="AF1730" t="n">
        <v>0</v>
      </c>
      <c r="AG1730" t="n">
        <v>0.854282917448877</v>
      </c>
      <c r="AH1730" t="n">
        <v>56.92200316639904</v>
      </c>
      <c r="AI1730" t="n">
        <v>19.98004694519386</v>
      </c>
      <c r="AJ1730" t="n">
        <v>5.928984796773833</v>
      </c>
      <c r="AK1730" t="n">
        <v>2.911434150088123</v>
      </c>
      <c r="AL1730" t="n">
        <v>5.928984796773833</v>
      </c>
      <c r="AM1730" t="n">
        <v>0</v>
      </c>
      <c r="AN1730" t="n">
        <v>0</v>
      </c>
      <c r="AO1730" t="n">
        <v>5.929012370421138</v>
      </c>
      <c r="AP1730" t="n">
        <v>0</v>
      </c>
      <c r="AQ1730" t="n">
        <v>1.974537163048978</v>
      </c>
      <c r="AR1730" t="n">
        <v>1</v>
      </c>
      <c r="AS1730" t="n">
        <v>0</v>
      </c>
      <c r="AT1730" t="n">
        <v>0</v>
      </c>
      <c r="AU1730" t="n">
        <v>0</v>
      </c>
      <c r="AV1730" t="n">
        <v>1.982619876169263</v>
      </c>
      <c r="AW1730" t="n">
        <v>0.6233020307579554</v>
      </c>
    </row>
    <row r="1731" spans="1:49">
      <c r="A1731" t="n">
        <v>0</v>
      </c>
      <c r="B1731" t="n">
        <v>-21.42638506</v>
      </c>
      <c r="C1731" t="n">
        <v>66.64325303999999</v>
      </c>
      <c r="D1731" t="n">
        <v>105.89312155</v>
      </c>
      <c r="E1731" t="n">
        <v>2876.2176495</v>
      </c>
      <c r="F1731" t="n">
        <v>1728</v>
      </c>
      <c r="G1731" t="n">
        <v>128.4</v>
      </c>
      <c r="H1731" t="n">
        <v>-0.4559529241594973</v>
      </c>
      <c r="I1731" t="n">
        <v>-0</v>
      </c>
      <c r="J1731" t="n">
        <v>0</v>
      </c>
      <c r="K1731" t="n">
        <v>0</v>
      </c>
      <c r="L1731" t="n">
        <v>-0.05483539604166565</v>
      </c>
      <c r="M1731" t="n">
        <v>0</v>
      </c>
      <c r="N1731" t="n">
        <v>90.66963272540966</v>
      </c>
      <c r="O1731" t="n">
        <v>-3.805624267190006</v>
      </c>
      <c r="P1731" t="b">
        <v>1</v>
      </c>
      <c r="Q1731" t="n">
        <v>0</v>
      </c>
      <c r="R1731" t="b">
        <v>0</v>
      </c>
      <c r="S1731" t="n">
        <v>-3.805624267190006</v>
      </c>
      <c r="T1731" t="n">
        <v>1054.505241797699</v>
      </c>
      <c r="U1731" t="n">
        <v>4158.968673650125</v>
      </c>
      <c r="V1731" t="n">
        <v>-34.46264027903002</v>
      </c>
      <c r="W1731" t="n">
        <v>5</v>
      </c>
      <c r="X1731" t="n">
        <v>2803.144886040185</v>
      </c>
      <c r="Y1731" t="b">
        <v>0</v>
      </c>
      <c r="Z1731" t="n">
        <v>2803.144886040185</v>
      </c>
      <c r="AA1731" t="b">
        <v>0</v>
      </c>
      <c r="AB1731" t="n">
        <v>-8.737991957157712</v>
      </c>
      <c r="AC1731" t="n">
        <v>-3.805624267190006</v>
      </c>
      <c r="AD1731" t="b">
        <v>0</v>
      </c>
      <c r="AE1731" t="n">
        <v>0</v>
      </c>
      <c r="AF1731" t="n">
        <v>0</v>
      </c>
      <c r="AG1731" t="n">
        <v>0.6454893901729194</v>
      </c>
      <c r="AH1731" t="n">
        <v>56.94724799084315</v>
      </c>
      <c r="AI1731" t="n">
        <v>-8.368369584216033</v>
      </c>
      <c r="AJ1731" t="n">
        <v>-2.45649008745574</v>
      </c>
      <c r="AK1731" t="n">
        <v>0.3696223729416808</v>
      </c>
      <c r="AL1731" t="n">
        <v>-2.45649008745574</v>
      </c>
      <c r="AM1731" t="n">
        <v>0</v>
      </c>
      <c r="AN1731" t="n">
        <v>0</v>
      </c>
      <c r="AO1731" t="n">
        <v>-2.456489998196488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</row>
    <row r="1732" spans="1:49">
      <c r="A1732" t="n">
        <v>-31.42491603</v>
      </c>
      <c r="B1732" t="n">
        <v>9.993721484999998</v>
      </c>
      <c r="C1732" t="n">
        <v>66.60164582</v>
      </c>
      <c r="D1732" t="n">
        <v>105.82700955</v>
      </c>
      <c r="E1732" t="n">
        <v>2873.7497485</v>
      </c>
      <c r="F1732" t="n">
        <v>1729</v>
      </c>
      <c r="G1732" t="n">
        <v>126.5</v>
      </c>
      <c r="H1732" t="n">
        <v>-0.6091507109538448</v>
      </c>
      <c r="I1732" t="n">
        <v>0.6565809617969863</v>
      </c>
      <c r="J1732" t="n">
        <v>0</v>
      </c>
      <c r="K1732" t="n">
        <v>0</v>
      </c>
      <c r="L1732" t="n">
        <v>-0.1123637441666659</v>
      </c>
      <c r="M1732" t="n">
        <v>0</v>
      </c>
      <c r="N1732" t="n">
        <v>90.66764788798343</v>
      </c>
      <c r="O1732" t="n">
        <v>-13.4204689649393</v>
      </c>
      <c r="P1732" t="b">
        <v>1</v>
      </c>
      <c r="Q1732" t="n">
        <v>0</v>
      </c>
      <c r="R1732" t="b">
        <v>0</v>
      </c>
      <c r="S1732" t="n">
        <v>-13.4204689649393</v>
      </c>
      <c r="T1732" t="n">
        <v>1038.90119226954</v>
      </c>
      <c r="U1732" t="n">
        <v>4097.426302311065</v>
      </c>
      <c r="V1732" t="n">
        <v>-123.3572927016509</v>
      </c>
      <c r="W1732" t="n">
        <v>5</v>
      </c>
      <c r="X1732" t="n">
        <v>2761.665327757658</v>
      </c>
      <c r="Y1732" t="b">
        <v>0</v>
      </c>
      <c r="Z1732" t="n">
        <v>2761.665327757658</v>
      </c>
      <c r="AA1732" t="b">
        <v>0</v>
      </c>
      <c r="AB1732" t="n">
        <v>-31.27720403185875</v>
      </c>
      <c r="AC1732" t="n">
        <v>-13.4204689649393</v>
      </c>
      <c r="AD1732" t="b">
        <v>0</v>
      </c>
      <c r="AE1732" t="n">
        <v>0</v>
      </c>
      <c r="AF1732" t="n">
        <v>0</v>
      </c>
      <c r="AG1732" t="n">
        <v>0.8796221389217018</v>
      </c>
      <c r="AH1732" t="n">
        <v>56.99339408773582</v>
      </c>
      <c r="AI1732" t="n">
        <v>-40.81917078634135</v>
      </c>
      <c r="AJ1732" t="n">
        <v>-11.80494161627223</v>
      </c>
      <c r="AK1732" t="n">
        <v>-9.541966754482594</v>
      </c>
      <c r="AL1732" t="n">
        <v>-11.80494161627223</v>
      </c>
      <c r="AM1732" t="n">
        <v>2</v>
      </c>
      <c r="AN1732" t="n">
        <v>5.105652386233751</v>
      </c>
      <c r="AO1732" t="n">
        <v>-6.042636092432411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</row>
    <row r="1733" spans="1:49">
      <c r="A1733" t="n">
        <v>-82.11026448</v>
      </c>
      <c r="B1733" t="n">
        <v>60.67131268999999</v>
      </c>
      <c r="C1733" t="n">
        <v>66.52334661</v>
      </c>
      <c r="D1733" t="n">
        <v>105.70259565</v>
      </c>
      <c r="E1733" t="n">
        <v>2863.9453345</v>
      </c>
      <c r="F1733" t="n">
        <v>1730</v>
      </c>
      <c r="G1733" t="n">
        <v>124.1</v>
      </c>
      <c r="H1733" t="n">
        <v>-0.6907775653584487</v>
      </c>
      <c r="I1733" t="n">
        <v>1.715582513385743</v>
      </c>
      <c r="J1733" t="n">
        <v>0</v>
      </c>
      <c r="K1733" t="n">
        <v>0</v>
      </c>
      <c r="L1733" t="n">
        <v>-0.1692367822916638</v>
      </c>
      <c r="M1733" t="n">
        <v>0</v>
      </c>
      <c r="N1733" t="n">
        <v>90.67991612308326</v>
      </c>
      <c r="O1733" t="n">
        <v>-18.58482176796846</v>
      </c>
      <c r="P1733" t="b">
        <v>1</v>
      </c>
      <c r="Q1733" t="n">
        <v>0</v>
      </c>
      <c r="R1733" t="b">
        <v>0</v>
      </c>
      <c r="S1733" t="n">
        <v>-18.58482176796846</v>
      </c>
      <c r="T1733" t="n">
        <v>1019.190813918181</v>
      </c>
      <c r="U1733" t="n">
        <v>4019.688570093306</v>
      </c>
      <c r="V1733" t="n">
        <v>-174.1302733773358</v>
      </c>
      <c r="W1733" t="n">
        <v>5</v>
      </c>
      <c r="X1733" t="n">
        <v>2709.270096242888</v>
      </c>
      <c r="Y1733" t="b">
        <v>0</v>
      </c>
      <c r="Z1733" t="n">
        <v>2709.270096242888</v>
      </c>
      <c r="AA1733" t="b">
        <v>0</v>
      </c>
      <c r="AB1733" t="n">
        <v>-44.15067783401009</v>
      </c>
      <c r="AC1733" t="n">
        <v>-18.58482176796846</v>
      </c>
      <c r="AD1733" t="b">
        <v>0</v>
      </c>
      <c r="AE1733" t="n">
        <v>0</v>
      </c>
      <c r="AF1733" t="n">
        <v>0</v>
      </c>
      <c r="AG1733" t="n">
        <v>0.9065013644504902</v>
      </c>
      <c r="AH1733" t="n">
        <v>57.04865195806792</v>
      </c>
      <c r="AI1733" t="n">
        <v>-59.38078590199432</v>
      </c>
      <c r="AJ1733" t="n">
        <v>-16.84716629073258</v>
      </c>
      <c r="AK1733" t="n">
        <v>-15.23010806798423</v>
      </c>
      <c r="AL1733" t="n">
        <v>-16.84716629073258</v>
      </c>
      <c r="AM1733" t="n">
        <v>2</v>
      </c>
      <c r="AN1733" t="n">
        <v>9.118675567065878</v>
      </c>
      <c r="AO1733" t="n">
        <v>-6.01250650010012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</row>
    <row r="1734" spans="1:49">
      <c r="A1734" t="n">
        <v>-101.3706969</v>
      </c>
      <c r="B1734" t="n">
        <v>79.92879735</v>
      </c>
      <c r="C1734" t="n">
        <v>66.40536074000001</v>
      </c>
      <c r="D1734" t="n">
        <v>105.5151214</v>
      </c>
      <c r="E1734" t="n">
        <v>2844.797181</v>
      </c>
      <c r="F1734" t="n">
        <v>1731</v>
      </c>
      <c r="G1734" t="n">
        <v>121.6</v>
      </c>
      <c r="H1734" t="n">
        <v>-0.7110723609456713</v>
      </c>
      <c r="I1734" t="n">
        <v>2.118003103177513</v>
      </c>
      <c r="J1734" t="n">
        <v>0</v>
      </c>
      <c r="K1734" t="n">
        <v>0</v>
      </c>
      <c r="L1734" t="n">
        <v>-0.2181382397916645</v>
      </c>
      <c r="M1734" t="n">
        <v>0</v>
      </c>
      <c r="N1734" t="n">
        <v>90.70432586440965</v>
      </c>
      <c r="O1734" t="n">
        <v>-20.01317635540657</v>
      </c>
      <c r="P1734" t="b">
        <v>1</v>
      </c>
      <c r="Q1734" t="n">
        <v>0</v>
      </c>
      <c r="R1734" t="b">
        <v>0</v>
      </c>
      <c r="S1734" t="n">
        <v>-20.01317635540657</v>
      </c>
      <c r="T1734" t="n">
        <v>998.6591698021823</v>
      </c>
      <c r="U1734" t="n">
        <v>3938.711765699807</v>
      </c>
      <c r="V1734" t="n">
        <v>-191.3683490973442</v>
      </c>
      <c r="W1734" t="n">
        <v>5</v>
      </c>
      <c r="X1734" t="n">
        <v>2654.69173008167</v>
      </c>
      <c r="Y1734" t="b">
        <v>0</v>
      </c>
      <c r="Z1734" t="n">
        <v>2654.69173008167</v>
      </c>
      <c r="AA1734" t="b">
        <v>0</v>
      </c>
      <c r="AB1734" t="n">
        <v>-48.52138668796759</v>
      </c>
      <c r="AC1734" t="n">
        <v>-20.01317635540657</v>
      </c>
      <c r="AD1734" t="b">
        <v>0</v>
      </c>
      <c r="AE1734" t="n">
        <v>0</v>
      </c>
      <c r="AF1734" t="n">
        <v>0</v>
      </c>
      <c r="AG1734" t="n">
        <v>0.9128638774549042</v>
      </c>
      <c r="AH1734" t="n">
        <v>57.10808712709937</v>
      </c>
      <c r="AI1734" t="n">
        <v>-65.71724212383806</v>
      </c>
      <c r="AJ1734" t="n">
        <v>-18.26930576798525</v>
      </c>
      <c r="AK1734" t="n">
        <v>-17.19585543587047</v>
      </c>
      <c r="AL1734" t="n">
        <v>-18.26930576798525</v>
      </c>
      <c r="AM1734" t="n">
        <v>2</v>
      </c>
      <c r="AN1734" t="n">
        <v>10.1962034655282</v>
      </c>
      <c r="AO1734" t="n">
        <v>-5.95394396741446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</row>
    <row r="1735" spans="1:49">
      <c r="A1735" t="n">
        <v>-101.3706969</v>
      </c>
      <c r="B1735" t="n">
        <v>79.92879735</v>
      </c>
      <c r="C1735" t="n">
        <v>66.25037552500001</v>
      </c>
      <c r="D1735" t="n">
        <v>105.26885685</v>
      </c>
      <c r="E1735" t="n">
        <v>2814.8471715</v>
      </c>
      <c r="F1735" t="n">
        <v>1732</v>
      </c>
      <c r="G1735" t="n">
        <v>119</v>
      </c>
      <c r="H1735" t="n">
        <v>-0.7149329908588413</v>
      </c>
      <c r="I1735" t="n">
        <v>2.118003103177513</v>
      </c>
      <c r="J1735" t="n">
        <v>0</v>
      </c>
      <c r="K1735" t="n">
        <v>0</v>
      </c>
      <c r="L1735" t="n">
        <v>-0.2597653358333332</v>
      </c>
      <c r="M1735" t="n">
        <v>0</v>
      </c>
      <c r="N1735" t="n">
        <v>90.73207891904507</v>
      </c>
      <c r="O1735" t="n">
        <v>-20.43819192021875</v>
      </c>
      <c r="P1735" t="b">
        <v>1</v>
      </c>
      <c r="Q1735" t="n">
        <v>0</v>
      </c>
      <c r="R1735" t="b">
        <v>0</v>
      </c>
      <c r="S1735" t="n">
        <v>-20.43819192021875</v>
      </c>
      <c r="T1735" t="n">
        <v>977.3062599215436</v>
      </c>
      <c r="U1735" t="n">
        <v>3854.495889130568</v>
      </c>
      <c r="V1735" t="n">
        <v>-199.7023495311356</v>
      </c>
      <c r="W1735" t="n">
        <v>5</v>
      </c>
      <c r="X1735" t="n">
        <v>2597.930229274003</v>
      </c>
      <c r="Y1735" t="b">
        <v>0</v>
      </c>
      <c r="Z1735" t="n">
        <v>2597.930229274003</v>
      </c>
      <c r="AA1735" t="b">
        <v>0</v>
      </c>
      <c r="AB1735" t="n">
        <v>-50.63446996225549</v>
      </c>
      <c r="AC1735" t="n">
        <v>-20.43819192021875</v>
      </c>
      <c r="AD1735" t="b">
        <v>0</v>
      </c>
      <c r="AE1735" t="n">
        <v>0</v>
      </c>
      <c r="AF1735" t="n">
        <v>0</v>
      </c>
      <c r="AG1735" t="n">
        <v>0.9159238405495957</v>
      </c>
      <c r="AH1735" t="n">
        <v>57.16773487919419</v>
      </c>
      <c r="AI1735" t="n">
        <v>-68.80907743623472</v>
      </c>
      <c r="AJ1735" t="n">
        <v>-18.71982723745647</v>
      </c>
      <c r="AK1735" t="n">
        <v>-18.17460747397923</v>
      </c>
      <c r="AL1735" t="n">
        <v>-18.71982723745647</v>
      </c>
      <c r="AM1735" t="n">
        <v>2</v>
      </c>
      <c r="AN1735" t="n">
        <v>10.73621489159116</v>
      </c>
      <c r="AO1735" t="n">
        <v>-5.86308528497089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</row>
    <row r="1736" spans="1:49">
      <c r="A1736" t="n">
        <v>-101.3706969</v>
      </c>
      <c r="B1736" t="n">
        <v>79.92879735</v>
      </c>
      <c r="C1736" t="n">
        <v>66.05773443999999</v>
      </c>
      <c r="D1736" t="n">
        <v>104.9627589</v>
      </c>
      <c r="E1736" t="n">
        <v>2772.224745</v>
      </c>
      <c r="F1736" t="n">
        <v>1733</v>
      </c>
      <c r="G1736" t="n">
        <v>116.5</v>
      </c>
      <c r="H1736" t="n">
        <v>-0.6791956756189741</v>
      </c>
      <c r="I1736" t="n">
        <v>2.118003103177513</v>
      </c>
      <c r="J1736" t="n">
        <v>0</v>
      </c>
      <c r="K1736" t="n">
        <v>0</v>
      </c>
      <c r="L1736" t="n">
        <v>-0.2940097495833349</v>
      </c>
      <c r="M1736" t="n">
        <v>0</v>
      </c>
      <c r="N1736" t="n">
        <v>90.75983197368048</v>
      </c>
      <c r="O1736" t="n">
        <v>-18.62984692676612</v>
      </c>
      <c r="P1736" t="b">
        <v>1</v>
      </c>
      <c r="Q1736" t="n">
        <v>0</v>
      </c>
      <c r="R1736" t="b">
        <v>0</v>
      </c>
      <c r="S1736" t="n">
        <v>-18.62984692676612</v>
      </c>
      <c r="T1736" t="n">
        <v>956.7746158055447</v>
      </c>
      <c r="U1736" t="n">
        <v>3773.519084737068</v>
      </c>
      <c r="V1736" t="n">
        <v>-185.9392282231784</v>
      </c>
      <c r="W1736" t="n">
        <v>5</v>
      </c>
      <c r="X1736" t="n">
        <v>2543.351863112784</v>
      </c>
      <c r="Y1736" t="b">
        <v>0</v>
      </c>
      <c r="Z1736" t="n">
        <v>2543.351863112784</v>
      </c>
      <c r="AA1736" t="b">
        <v>0</v>
      </c>
      <c r="AB1736" t="n">
        <v>-47.14483474218518</v>
      </c>
      <c r="AC1736" t="n">
        <v>-18.62984692676612</v>
      </c>
      <c r="AD1736" t="b">
        <v>0</v>
      </c>
      <c r="AE1736" t="n">
        <v>0</v>
      </c>
      <c r="AF1736" t="n">
        <v>0</v>
      </c>
      <c r="AG1736" t="n">
        <v>0.9127018038250579</v>
      </c>
      <c r="AH1736" t="n">
        <v>57.22651022143873</v>
      </c>
      <c r="AI1736" t="n">
        <v>-63.84150698846688</v>
      </c>
      <c r="AJ1736" t="n">
        <v>-17.00349489504415</v>
      </c>
      <c r="AK1736" t="n">
        <v>-16.6966722462817</v>
      </c>
      <c r="AL1736" t="n">
        <v>-17.00349489504415</v>
      </c>
      <c r="AM1736" t="n">
        <v>2</v>
      </c>
      <c r="AN1736" t="n">
        <v>9.145833276195553</v>
      </c>
      <c r="AO1736" t="n">
        <v>-5.735322730965407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</row>
    <row r="1737" spans="1:49">
      <c r="A1737" t="n">
        <v>-101.3706969</v>
      </c>
      <c r="B1737" t="n">
        <v>79.92879735</v>
      </c>
      <c r="C1737" t="n">
        <v>65.84876733999999</v>
      </c>
      <c r="D1737" t="n">
        <v>104.63071965</v>
      </c>
      <c r="E1737" t="n">
        <v>2719.7287755</v>
      </c>
      <c r="F1737" t="n">
        <v>1734</v>
      </c>
      <c r="G1737" t="n">
        <v>114.1</v>
      </c>
      <c r="H1737" t="n">
        <v>-0.6516176399986193</v>
      </c>
      <c r="I1737" t="n">
        <v>2.118003103177513</v>
      </c>
      <c r="J1737" t="n">
        <v>0</v>
      </c>
      <c r="K1737" t="n">
        <v>0</v>
      </c>
      <c r="L1737" t="n">
        <v>-0.3174551535416657</v>
      </c>
      <c r="M1737" t="n">
        <v>0</v>
      </c>
      <c r="N1737" t="n">
        <v>90.78758502831589</v>
      </c>
      <c r="O1737" t="n">
        <v>-17.30096019989314</v>
      </c>
      <c r="P1737" t="b">
        <v>1</v>
      </c>
      <c r="Q1737" t="n">
        <v>0</v>
      </c>
      <c r="R1737" t="b">
        <v>0</v>
      </c>
      <c r="S1737" t="n">
        <v>-17.30096019989314</v>
      </c>
      <c r="T1737" t="n">
        <v>937.0642374541859</v>
      </c>
      <c r="U1737" t="n">
        <v>3695.781352519309</v>
      </c>
      <c r="V1737" t="n">
        <v>-176.3080838639152</v>
      </c>
      <c r="W1737" t="n">
        <v>5</v>
      </c>
      <c r="X1737" t="n">
        <v>2490.956631598015</v>
      </c>
      <c r="Y1737" t="b">
        <v>0</v>
      </c>
      <c r="Z1737" t="n">
        <v>2490.956631598015</v>
      </c>
      <c r="AA1737" t="b">
        <v>0</v>
      </c>
      <c r="AB1737" t="n">
        <v>-44.70286102026247</v>
      </c>
      <c r="AC1737" t="n">
        <v>-17.30096019989314</v>
      </c>
      <c r="AD1737" t="b">
        <v>0</v>
      </c>
      <c r="AE1737" t="n">
        <v>0</v>
      </c>
      <c r="AF1737" t="n">
        <v>0</v>
      </c>
      <c r="AG1737" t="n">
        <v>0.9103453186193629</v>
      </c>
      <c r="AH1737" t="n">
        <v>57.2821383417286</v>
      </c>
      <c r="AI1737" t="n">
        <v>-60.37839800992273</v>
      </c>
      <c r="AJ1737" t="n">
        <v>-15.74984812559263</v>
      </c>
      <c r="AK1737" t="n">
        <v>-15.67553698966027</v>
      </c>
      <c r="AL1737" t="n">
        <v>-15.74984812559263</v>
      </c>
      <c r="AM1737" t="n">
        <v>2</v>
      </c>
      <c r="AN1737" t="n">
        <v>8.045748604591616</v>
      </c>
      <c r="AO1737" t="n">
        <v>-5.58041318905314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</row>
    <row r="1738" spans="1:49">
      <c r="A1738" t="n">
        <v>-101.3706969</v>
      </c>
      <c r="B1738" t="n">
        <v>79.92879735</v>
      </c>
      <c r="C1738" t="n">
        <v>65.64361058</v>
      </c>
      <c r="D1738" t="n">
        <v>104.3047348</v>
      </c>
      <c r="E1738" t="n">
        <v>2663.3246565</v>
      </c>
      <c r="F1738" t="n">
        <v>1735</v>
      </c>
      <c r="G1738" t="n">
        <v>111.8</v>
      </c>
      <c r="H1738" t="n">
        <v>-0.6310004310532094</v>
      </c>
      <c r="I1738" t="n">
        <v>2.118003103177513</v>
      </c>
      <c r="J1738" t="n">
        <v>0</v>
      </c>
      <c r="K1738" t="n">
        <v>0</v>
      </c>
      <c r="L1738" t="n">
        <v>-0.3295405699999979</v>
      </c>
      <c r="M1738" t="n">
        <v>0</v>
      </c>
      <c r="N1738" t="n">
        <v>90.8153380829513</v>
      </c>
      <c r="O1738" t="n">
        <v>-16.36153392908808</v>
      </c>
      <c r="P1738" t="b">
        <v>1</v>
      </c>
      <c r="Q1738" t="n">
        <v>0</v>
      </c>
      <c r="R1738" t="b">
        <v>0</v>
      </c>
      <c r="S1738" t="n">
        <v>-16.36153392908808</v>
      </c>
      <c r="T1738" t="n">
        <v>918.1751248674669</v>
      </c>
      <c r="U1738" t="n">
        <v>3621.282692477289</v>
      </c>
      <c r="V1738" t="n">
        <v>-170.1648583709564</v>
      </c>
      <c r="W1738" t="n">
        <v>5</v>
      </c>
      <c r="X1738" t="n">
        <v>2440.744534729693</v>
      </c>
      <c r="Y1738" t="b">
        <v>0</v>
      </c>
      <c r="Z1738" t="n">
        <v>2440.744534729693</v>
      </c>
      <c r="AA1738" t="b">
        <v>0</v>
      </c>
      <c r="AB1738" t="n">
        <v>-43.14524806565831</v>
      </c>
      <c r="AC1738" t="n">
        <v>-16.36153392908808</v>
      </c>
      <c r="AD1738" t="b">
        <v>0</v>
      </c>
      <c r="AE1738" t="n">
        <v>0</v>
      </c>
      <c r="AF1738" t="n">
        <v>0</v>
      </c>
      <c r="AG1738" t="n">
        <v>0.9089456750199117</v>
      </c>
      <c r="AH1738" t="n">
        <v>57.33519293714784</v>
      </c>
      <c r="AI1738" t="n">
        <v>-58.18499499546192</v>
      </c>
      <c r="AJ1738" t="n">
        <v>-14.87174550153615</v>
      </c>
      <c r="AK1738" t="n">
        <v>-15.03974692980361</v>
      </c>
      <c r="AL1738" t="n">
        <v>-14.87174550153615</v>
      </c>
      <c r="AM1738" t="n">
        <v>2</v>
      </c>
      <c r="AN1738" t="n">
        <v>7.33064953136016</v>
      </c>
      <c r="AO1738" t="n">
        <v>-5.416929229717382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</row>
    <row r="1739" spans="1:49">
      <c r="A1739" t="n">
        <v>-101.3706969</v>
      </c>
      <c r="B1739" t="n">
        <v>79.92879735</v>
      </c>
      <c r="C1739" t="n">
        <v>65.44231658999999</v>
      </c>
      <c r="D1739" t="n">
        <v>103.9848877</v>
      </c>
      <c r="E1739" t="n">
        <v>2606.319337</v>
      </c>
      <c r="F1739" t="n">
        <v>1736</v>
      </c>
      <c r="G1739" t="n">
        <v>109.5</v>
      </c>
      <c r="H1739" t="n">
        <v>-0.6577139691218807</v>
      </c>
      <c r="I1739" t="n">
        <v>2.118003103177513</v>
      </c>
      <c r="J1739" t="n">
        <v>0</v>
      </c>
      <c r="K1739" t="n">
        <v>0</v>
      </c>
      <c r="L1739" t="n">
        <v>-0.3309801200000005</v>
      </c>
      <c r="M1739" t="n">
        <v>0</v>
      </c>
      <c r="N1739" t="n">
        <v>90.84309113758671</v>
      </c>
      <c r="O1739" t="n">
        <v>-17.88354203100102</v>
      </c>
      <c r="P1739" t="b">
        <v>1</v>
      </c>
      <c r="Q1739" t="n">
        <v>0</v>
      </c>
      <c r="R1739" t="b">
        <v>0</v>
      </c>
      <c r="S1739" t="n">
        <v>-17.88354203100102</v>
      </c>
      <c r="T1739" t="n">
        <v>899.2860122807481</v>
      </c>
      <c r="U1739" t="n">
        <v>3546.784032435271</v>
      </c>
      <c r="V1739" t="n">
        <v>-189.9009264254127</v>
      </c>
      <c r="W1739" t="n">
        <v>5</v>
      </c>
      <c r="X1739" t="n">
        <v>2390.532437861373</v>
      </c>
      <c r="Y1739" t="b">
        <v>0</v>
      </c>
      <c r="Z1739" t="n">
        <v>2390.532437861373</v>
      </c>
      <c r="AA1739" t="b">
        <v>0</v>
      </c>
      <c r="AB1739" t="n">
        <v>-48.14932211597686</v>
      </c>
      <c r="AC1739" t="n">
        <v>-17.88354203100102</v>
      </c>
      <c r="AD1739" t="b">
        <v>0</v>
      </c>
      <c r="AE1739" t="n">
        <v>0</v>
      </c>
      <c r="AF1739" t="n">
        <v>0</v>
      </c>
      <c r="AG1739" t="n">
        <v>0.9158751725335621</v>
      </c>
      <c r="AH1739" t="n">
        <v>57.38615000439889</v>
      </c>
      <c r="AI1739" t="n">
        <v>-65.42844020822605</v>
      </c>
      <c r="AJ1739" t="n">
        <v>-16.37909214315427</v>
      </c>
      <c r="AK1739" t="n">
        <v>-17.27911809224919</v>
      </c>
      <c r="AL1739" t="n">
        <v>-16.37909214315427</v>
      </c>
      <c r="AM1739" t="n">
        <v>2</v>
      </c>
      <c r="AN1739" t="n">
        <v>9.000265789484335</v>
      </c>
      <c r="AO1739" t="n">
        <v>-5.254752793872396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</row>
    <row r="1740" spans="1:49">
      <c r="A1740" t="n">
        <v>-101.3706969</v>
      </c>
      <c r="B1740" t="n">
        <v>79.92879735</v>
      </c>
      <c r="C1740" t="n">
        <v>65.244782715</v>
      </c>
      <c r="D1740" t="n">
        <v>103.6710153</v>
      </c>
      <c r="E1740" t="n">
        <v>2550.7757335</v>
      </c>
      <c r="F1740" t="n">
        <v>1737</v>
      </c>
      <c r="G1740" t="n">
        <v>107.1</v>
      </c>
      <c r="H1740" t="n">
        <v>-0.6548103591259355</v>
      </c>
      <c r="I1740" t="n">
        <v>2.118003103177513</v>
      </c>
      <c r="J1740" t="n">
        <v>0</v>
      </c>
      <c r="K1740" t="n">
        <v>0</v>
      </c>
      <c r="L1740" t="n">
        <v>-0.3221201525000029</v>
      </c>
      <c r="M1740" t="n">
        <v>0</v>
      </c>
      <c r="N1740" t="n">
        <v>90.87084419222212</v>
      </c>
      <c r="O1740" t="n">
        <v>-17.82235834633969</v>
      </c>
      <c r="P1740" t="b">
        <v>1</v>
      </c>
      <c r="Q1740" t="n">
        <v>0</v>
      </c>
      <c r="R1740" t="b">
        <v>0</v>
      </c>
      <c r="S1740" t="n">
        <v>-17.82235834633969</v>
      </c>
      <c r="T1740" t="n">
        <v>879.5756339293891</v>
      </c>
      <c r="U1740" t="n">
        <v>3469.046300217511</v>
      </c>
      <c r="V1740" t="n">
        <v>-193.4921559186418</v>
      </c>
      <c r="W1740" t="n">
        <v>5</v>
      </c>
      <c r="X1740" t="n">
        <v>2338.137206346602</v>
      </c>
      <c r="Y1740" t="b">
        <v>0</v>
      </c>
      <c r="Z1740" t="n">
        <v>2338.137206346602</v>
      </c>
      <c r="AA1740" t="b">
        <v>0</v>
      </c>
      <c r="AB1740" t="n">
        <v>-49.05987726131892</v>
      </c>
      <c r="AC1740" t="n">
        <v>-17.82235834633969</v>
      </c>
      <c r="AD1740" t="b">
        <v>0</v>
      </c>
      <c r="AE1740" t="n">
        <v>0</v>
      </c>
      <c r="AF1740" t="n">
        <v>0</v>
      </c>
      <c r="AG1740" t="n">
        <v>0.9175357597916484</v>
      </c>
      <c r="AH1740" t="n">
        <v>57.43760855562203</v>
      </c>
      <c r="AI1740" t="n">
        <v>-66.7866346561562</v>
      </c>
      <c r="AJ1740" t="n">
        <v>-16.35265110658782</v>
      </c>
      <c r="AK1740" t="n">
        <v>-17.72675739483726</v>
      </c>
      <c r="AL1740" t="n">
        <v>-16.35265110658782</v>
      </c>
      <c r="AM1740" t="n">
        <v>2</v>
      </c>
      <c r="AN1740" t="n">
        <v>9.12937049996037</v>
      </c>
      <c r="AO1740" t="n">
        <v>-5.09962178407141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</row>
    <row r="1741" spans="1:49">
      <c r="A1741" t="n">
        <v>-101.3706969</v>
      </c>
      <c r="B1741" t="n">
        <v>79.92879735</v>
      </c>
      <c r="C1741" t="n">
        <v>65.05089189500001</v>
      </c>
      <c r="D1741" t="n">
        <v>103.36293155</v>
      </c>
      <c r="E1741" t="n">
        <v>2497.683131</v>
      </c>
      <c r="F1741" t="n">
        <v>1738</v>
      </c>
      <c r="G1741" t="n">
        <v>104.8</v>
      </c>
      <c r="H1741" t="n">
        <v>-0.6397112610410414</v>
      </c>
      <c r="I1741" t="n">
        <v>2.118003103177513</v>
      </c>
      <c r="J1741" t="n">
        <v>0</v>
      </c>
      <c r="K1741" t="n">
        <v>0</v>
      </c>
      <c r="L1741" t="n">
        <v>-0.3105433045833346</v>
      </c>
      <c r="M1741" t="n">
        <v>0</v>
      </c>
      <c r="N1741" t="n">
        <v>90.89859724685753</v>
      </c>
      <c r="O1741" t="n">
        <v>-17.13113121223149</v>
      </c>
      <c r="P1741" t="b">
        <v>1</v>
      </c>
      <c r="Q1741" t="n">
        <v>0</v>
      </c>
      <c r="R1741" t="b">
        <v>0</v>
      </c>
      <c r="S1741" t="n">
        <v>-17.13113121223149</v>
      </c>
      <c r="T1741" t="n">
        <v>860.6865213426703</v>
      </c>
      <c r="U1741" t="n">
        <v>3394.547640175492</v>
      </c>
      <c r="V1741" t="n">
        <v>-190.0694953788158</v>
      </c>
      <c r="W1741" t="n">
        <v>5</v>
      </c>
      <c r="X1741" t="n">
        <v>2287.925109478282</v>
      </c>
      <c r="Y1741" t="b">
        <v>0</v>
      </c>
      <c r="Z1741" t="n">
        <v>2287.925109478282</v>
      </c>
      <c r="AA1741" t="b">
        <v>0</v>
      </c>
      <c r="AB1741" t="n">
        <v>-48.19206272282349</v>
      </c>
      <c r="AC1741" t="n">
        <v>-17.13113121223149</v>
      </c>
      <c r="AD1741" t="b">
        <v>0</v>
      </c>
      <c r="AE1741" t="n">
        <v>0</v>
      </c>
      <c r="AF1741" t="n">
        <v>0</v>
      </c>
      <c r="AG1741" t="n">
        <v>0.9172544444798559</v>
      </c>
      <c r="AH1741" t="n">
        <v>57.48787876129039</v>
      </c>
      <c r="AI1741" t="n">
        <v>-65.58513905216887</v>
      </c>
      <c r="AJ1741" t="n">
        <v>-15.71360624338692</v>
      </c>
      <c r="AK1741" t="n">
        <v>-17.39307632934538</v>
      </c>
      <c r="AL1741" t="n">
        <v>-15.71360624338692</v>
      </c>
      <c r="AM1741" t="n">
        <v>2</v>
      </c>
      <c r="AN1741" t="n">
        <v>8.636439065217342</v>
      </c>
      <c r="AO1741" t="n">
        <v>-4.953943513650096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</row>
    <row r="1742" spans="1:49">
      <c r="A1742" t="n">
        <v>-101.3706969</v>
      </c>
      <c r="B1742" t="n">
        <v>79.92879735</v>
      </c>
      <c r="C1742" t="n">
        <v>64.860530165</v>
      </c>
      <c r="D1742" t="n">
        <v>103.06045535</v>
      </c>
      <c r="E1742" t="n">
        <v>2446.4024695</v>
      </c>
      <c r="F1742" t="n">
        <v>1739</v>
      </c>
      <c r="G1742" t="n">
        <v>102.5</v>
      </c>
      <c r="H1742" t="n">
        <v>-0.6196779300432222</v>
      </c>
      <c r="I1742" t="n">
        <v>2.118003103177513</v>
      </c>
      <c r="J1742" t="n">
        <v>0</v>
      </c>
      <c r="K1742" t="n">
        <v>0</v>
      </c>
      <c r="L1742" t="n">
        <v>-0.3020039997916653</v>
      </c>
      <c r="M1742" t="n">
        <v>0</v>
      </c>
      <c r="N1742" t="n">
        <v>90.92635030149295</v>
      </c>
      <c r="O1742" t="n">
        <v>-16.20575106437271</v>
      </c>
      <c r="P1742" t="b">
        <v>1</v>
      </c>
      <c r="Q1742" t="n">
        <v>0</v>
      </c>
      <c r="R1742" t="b">
        <v>0</v>
      </c>
      <c r="S1742" t="n">
        <v>-16.20575106437271</v>
      </c>
      <c r="T1742" t="n">
        <v>841.7974087559514</v>
      </c>
      <c r="U1742" t="n">
        <v>3320.048980133472</v>
      </c>
      <c r="V1742" t="n">
        <v>-183.8370155277644</v>
      </c>
      <c r="W1742" t="n">
        <v>5</v>
      </c>
      <c r="X1742" t="n">
        <v>2237.713012609961</v>
      </c>
      <c r="Y1742" t="b">
        <v>0</v>
      </c>
      <c r="Z1742" t="n">
        <v>2237.713012609961</v>
      </c>
      <c r="AA1742" t="b">
        <v>0</v>
      </c>
      <c r="AB1742" t="n">
        <v>-46.61181935288144</v>
      </c>
      <c r="AC1742" t="n">
        <v>-16.20575106437271</v>
      </c>
      <c r="AD1742" t="b">
        <v>0</v>
      </c>
      <c r="AE1742" t="n">
        <v>0</v>
      </c>
      <c r="AF1742" t="n">
        <v>0</v>
      </c>
      <c r="AG1742" t="n">
        <v>0.9161597459399713</v>
      </c>
      <c r="AH1742" t="n">
        <v>57.53636411251985</v>
      </c>
      <c r="AI1742" t="n">
        <v>-63.35886138892538</v>
      </c>
      <c r="AJ1742" t="n">
        <v>-14.84705677790213</v>
      </c>
      <c r="AK1742" t="n">
        <v>-16.74704203604393</v>
      </c>
      <c r="AL1742" t="n">
        <v>-14.84705677790213</v>
      </c>
      <c r="AM1742" t="n">
        <v>2</v>
      </c>
      <c r="AN1742" t="n">
        <v>7.908415669453251</v>
      </c>
      <c r="AO1742" t="n">
        <v>-4.815605797818853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</row>
    <row r="1743" spans="1:49">
      <c r="A1743" t="n">
        <v>-101.3706969</v>
      </c>
      <c r="B1743" t="n">
        <v>79.92879735</v>
      </c>
      <c r="C1743" t="n">
        <v>64.67359922</v>
      </c>
      <c r="D1743" t="n">
        <v>102.7634305</v>
      </c>
      <c r="E1743" t="n">
        <v>2395.2100175</v>
      </c>
      <c r="F1743" t="n">
        <v>1740</v>
      </c>
      <c r="G1743" t="n">
        <v>100.4</v>
      </c>
      <c r="H1743" t="n">
        <v>-0.548243685452741</v>
      </c>
      <c r="I1743" t="n">
        <v>2.118003103177513</v>
      </c>
      <c r="J1743" t="n">
        <v>0</v>
      </c>
      <c r="K1743" t="n">
        <v>0</v>
      </c>
      <c r="L1743" t="n">
        <v>-0.2961390879166667</v>
      </c>
      <c r="M1743" t="n">
        <v>0</v>
      </c>
      <c r="N1743" t="n">
        <v>90.95410335612836</v>
      </c>
      <c r="O1743" t="n">
        <v>-12.85590559815114</v>
      </c>
      <c r="P1743" t="b">
        <v>1</v>
      </c>
      <c r="Q1743" t="n">
        <v>0</v>
      </c>
      <c r="R1743" t="b">
        <v>0</v>
      </c>
      <c r="S1743" t="n">
        <v>-12.85590559815114</v>
      </c>
      <c r="T1743" t="n">
        <v>824.5508276985124</v>
      </c>
      <c r="U1743" t="n">
        <v>3252.028464442933</v>
      </c>
      <c r="V1743" t="n">
        <v>-148.8869470603443</v>
      </c>
      <c r="W1743" t="n">
        <v>5</v>
      </c>
      <c r="X1743" t="n">
        <v>2191.867185034537</v>
      </c>
      <c r="Y1743" t="b">
        <v>0</v>
      </c>
      <c r="Z1743" t="n">
        <v>2191.867185034537</v>
      </c>
      <c r="AA1743" t="b">
        <v>0</v>
      </c>
      <c r="AB1743" t="n">
        <v>-37.75024012686213</v>
      </c>
      <c r="AC1743" t="n">
        <v>-12.85590559815114</v>
      </c>
      <c r="AD1743" t="b">
        <v>0</v>
      </c>
      <c r="AE1743" t="n">
        <v>0</v>
      </c>
      <c r="AF1743" t="n">
        <v>0</v>
      </c>
      <c r="AG1743" t="n">
        <v>0.9044221395635229</v>
      </c>
      <c r="AH1743" t="n">
        <v>57.58283720551001</v>
      </c>
      <c r="AI1743" t="n">
        <v>-50.65601327088043</v>
      </c>
      <c r="AJ1743" t="n">
        <v>-11.62716564710653</v>
      </c>
      <c r="AK1743" t="n">
        <v>-12.90577314401829</v>
      </c>
      <c r="AL1743" t="n">
        <v>-11.62716564710653</v>
      </c>
      <c r="AM1743" t="n">
        <v>2</v>
      </c>
      <c r="AN1743" t="n">
        <v>4.824313480594678</v>
      </c>
      <c r="AO1743" t="n">
        <v>-4.679779579907088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</row>
    <row r="1744" spans="1:49">
      <c r="A1744" t="n">
        <v>-82.11026448</v>
      </c>
      <c r="B1744" t="n">
        <v>60.67131268999999</v>
      </c>
      <c r="C1744" t="n">
        <v>64.49001924000001</v>
      </c>
      <c r="D1744" t="n">
        <v>102.4717302</v>
      </c>
      <c r="E1744" t="n">
        <v>2343.5505225</v>
      </c>
      <c r="F1744" t="n">
        <v>1741</v>
      </c>
      <c r="G1744" t="n">
        <v>98.59999999999999</v>
      </c>
      <c r="H1744" t="n">
        <v>-0.4373473281458296</v>
      </c>
      <c r="I1744" t="n">
        <v>1.715582513385743</v>
      </c>
      <c r="J1744" t="n">
        <v>0</v>
      </c>
      <c r="K1744" t="n">
        <v>0</v>
      </c>
      <c r="L1744" t="n">
        <v>-0.2906518529999952</v>
      </c>
      <c r="M1744" t="n">
        <v>0</v>
      </c>
      <c r="N1744" t="n">
        <v>90.97851309745475</v>
      </c>
      <c r="O1744" t="n">
        <v>-7.767516616957321</v>
      </c>
      <c r="P1744" t="b">
        <v>1</v>
      </c>
      <c r="Q1744" t="n">
        <v>0</v>
      </c>
      <c r="R1744" t="b">
        <v>0</v>
      </c>
      <c r="S1744" t="n">
        <v>-7.767516616957321</v>
      </c>
      <c r="T1744" t="n">
        <v>809.7680439349932</v>
      </c>
      <c r="U1744" t="n">
        <v>3193.725165279613</v>
      </c>
      <c r="V1744" t="n">
        <v>-91.59946538244256</v>
      </c>
      <c r="W1744" t="n">
        <v>5</v>
      </c>
      <c r="X1744" t="n">
        <v>2152.570761398459</v>
      </c>
      <c r="Y1744" t="b">
        <v>0</v>
      </c>
      <c r="Z1744" t="n">
        <v>2152.570761398459</v>
      </c>
      <c r="AA1744" t="b">
        <v>0</v>
      </c>
      <c r="AB1744" t="n">
        <v>-23.22501657769842</v>
      </c>
      <c r="AC1744" t="n">
        <v>-7.767516616957321</v>
      </c>
      <c r="AD1744" t="b">
        <v>0</v>
      </c>
      <c r="AE1744" t="n">
        <v>0</v>
      </c>
      <c r="AF1744" t="n">
        <v>0</v>
      </c>
      <c r="AG1744" t="n">
        <v>0.8648360844927576</v>
      </c>
      <c r="AH1744" t="n">
        <v>57.62486531041502</v>
      </c>
      <c r="AI1744" t="n">
        <v>-29.80093827794671</v>
      </c>
      <c r="AJ1744" t="n">
        <v>-6.7176286572418</v>
      </c>
      <c r="AK1744" t="n">
        <v>-6.575921700248294</v>
      </c>
      <c r="AL1744" t="n">
        <v>-6.7176286572418</v>
      </c>
      <c r="AM1744" t="n">
        <v>2</v>
      </c>
      <c r="AN1744" t="n">
        <v>0.4520232276030853</v>
      </c>
      <c r="AO1744" t="n">
        <v>-4.544968583910387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</row>
    <row r="1745" spans="1:49">
      <c r="A1745" t="n">
        <v>-31.42491603</v>
      </c>
      <c r="B1745" t="n">
        <v>9.993721484999998</v>
      </c>
      <c r="C1745" t="n">
        <v>64.30970826500001</v>
      </c>
      <c r="D1745" t="n">
        <v>102.1852242</v>
      </c>
      <c r="E1745" t="n">
        <v>2292.5118815</v>
      </c>
      <c r="F1745" t="n">
        <v>1742</v>
      </c>
      <c r="G1745" t="n">
        <v>97.2</v>
      </c>
      <c r="H1745" t="n">
        <v>-0.3690336686305944</v>
      </c>
      <c r="I1745" t="n">
        <v>0.6565809617969863</v>
      </c>
      <c r="J1745" t="n">
        <v>0</v>
      </c>
      <c r="K1745" t="n">
        <v>0</v>
      </c>
      <c r="L1745" t="n">
        <v>-0.2816766417291702</v>
      </c>
      <c r="M1745" t="n">
        <v>0</v>
      </c>
      <c r="N1745" t="n">
        <v>90.99078133255458</v>
      </c>
      <c r="O1745" t="n">
        <v>-4.752079073217772</v>
      </c>
      <c r="P1745" t="b">
        <v>1</v>
      </c>
      <c r="Q1745" t="n">
        <v>0</v>
      </c>
      <c r="R1745" t="b">
        <v>0</v>
      </c>
      <c r="S1745" t="n">
        <v>-4.752079073217772</v>
      </c>
      <c r="T1745" t="n">
        <v>798.2703232300339</v>
      </c>
      <c r="U1745" t="n">
        <v>3148.378154819254</v>
      </c>
      <c r="V1745" t="n">
        <v>-56.84667354832006</v>
      </c>
      <c r="W1745" t="n">
        <v>5</v>
      </c>
      <c r="X1745" t="n">
        <v>2122.006876348177</v>
      </c>
      <c r="Y1745" t="b">
        <v>0</v>
      </c>
      <c r="Z1745" t="n">
        <v>2122.006876348177</v>
      </c>
      <c r="AA1745" t="b">
        <v>0</v>
      </c>
      <c r="AB1745" t="n">
        <v>-14.41345678202841</v>
      </c>
      <c r="AC1745" t="n">
        <v>-4.752079073217772</v>
      </c>
      <c r="AD1745" t="b">
        <v>0</v>
      </c>
      <c r="AE1745" t="n">
        <v>0</v>
      </c>
      <c r="AF1745" t="n">
        <v>0</v>
      </c>
      <c r="AG1745" t="n">
        <v>0.8022218240004311</v>
      </c>
      <c r="AH1745" t="n">
        <v>57.66077592052574</v>
      </c>
      <c r="AI1745" t="n">
        <v>-17.15547416888756</v>
      </c>
      <c r="AJ1745" t="n">
        <v>-3.812221541911038</v>
      </c>
      <c r="AK1745" t="n">
        <v>-2.742017386859144</v>
      </c>
      <c r="AL1745" t="n">
        <v>-3.812221541911038</v>
      </c>
      <c r="AM1745" t="n">
        <v>2</v>
      </c>
      <c r="AN1745" t="n">
        <v>0</v>
      </c>
      <c r="AO1745" t="n">
        <v>-3.150813299403889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</row>
    <row r="1746" spans="1:49">
      <c r="A1746" t="n">
        <v>0</v>
      </c>
      <c r="B1746" t="n">
        <v>-21.42638506</v>
      </c>
      <c r="C1746" t="n">
        <v>64.132576575</v>
      </c>
      <c r="D1746" t="n">
        <v>101.9037699</v>
      </c>
      <c r="E1746" t="n">
        <v>2243.185603</v>
      </c>
      <c r="F1746" t="n">
        <v>1743</v>
      </c>
      <c r="G1746" t="n">
        <v>95.90000000000001</v>
      </c>
      <c r="H1746" t="n">
        <v>-0.3365179973317556</v>
      </c>
      <c r="I1746" t="n">
        <v>-0</v>
      </c>
      <c r="J1746" t="n">
        <v>0</v>
      </c>
      <c r="K1746" t="n">
        <v>0</v>
      </c>
      <c r="L1746" t="n">
        <v>-0.2700630074791665</v>
      </c>
      <c r="M1746" t="n">
        <v>0</v>
      </c>
      <c r="N1746" t="n">
        <v>90.98879649512835</v>
      </c>
      <c r="O1746" t="n">
        <v>-3.423955631521959</v>
      </c>
      <c r="P1746" t="b">
        <v>1</v>
      </c>
      <c r="Q1746" t="n">
        <v>0</v>
      </c>
      <c r="R1746" t="b">
        <v>0</v>
      </c>
      <c r="S1746" t="n">
        <v>-3.423955631521959</v>
      </c>
      <c r="T1746" t="n">
        <v>787.5938682897146</v>
      </c>
      <c r="U1746" t="n">
        <v>3106.270216534634</v>
      </c>
      <c r="V1746" t="n">
        <v>-41.51424882477099</v>
      </c>
      <c r="W1746" t="n">
        <v>5</v>
      </c>
      <c r="X1746" t="n">
        <v>2093.626125944344</v>
      </c>
      <c r="Y1746" t="b">
        <v>0</v>
      </c>
      <c r="Z1746" t="n">
        <v>2093.626125944344</v>
      </c>
      <c r="AA1746" t="b">
        <v>0</v>
      </c>
      <c r="AB1746" t="n">
        <v>-10.52592515841049</v>
      </c>
      <c r="AC1746" t="n">
        <v>-3.423955631521959</v>
      </c>
      <c r="AD1746" t="b">
        <v>0</v>
      </c>
      <c r="AE1746" t="n">
        <v>0</v>
      </c>
      <c r="AF1746" t="n">
        <v>0</v>
      </c>
      <c r="AG1746" t="n">
        <v>0.7421373960204952</v>
      </c>
      <c r="AH1746" t="n">
        <v>57.69292302446578</v>
      </c>
      <c r="AI1746" t="n">
        <v>-11.59003366137891</v>
      </c>
      <c r="AJ1746" t="n">
        <v>-2.541045516467417</v>
      </c>
      <c r="AK1746" t="n">
        <v>-1.064108502968411</v>
      </c>
      <c r="AL1746" t="n">
        <v>-2.541045516467417</v>
      </c>
      <c r="AM1746" t="n">
        <v>0</v>
      </c>
      <c r="AN1746" t="n">
        <v>0</v>
      </c>
      <c r="AO1746" t="n">
        <v>-2.536746025461329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</row>
    <row r="1747" spans="1:49">
      <c r="A1747" t="n">
        <v>0</v>
      </c>
      <c r="B1747" t="n">
        <v>-21.42638506</v>
      </c>
      <c r="C1747" t="n">
        <v>63.958524295</v>
      </c>
      <c r="D1747" t="n">
        <v>101.6272087</v>
      </c>
      <c r="E1747" t="n">
        <v>2197.7924275</v>
      </c>
      <c r="F1747" t="n">
        <v>1744</v>
      </c>
      <c r="G1747" t="n">
        <v>94.8</v>
      </c>
      <c r="H1747" t="n">
        <v>-0.2848943420423922</v>
      </c>
      <c r="I1747" t="n">
        <v>-0</v>
      </c>
      <c r="J1747" t="n">
        <v>0</v>
      </c>
      <c r="K1747" t="n">
        <v>0</v>
      </c>
      <c r="L1747" t="n">
        <v>-0.2572716335624952</v>
      </c>
      <c r="M1747" t="n">
        <v>0</v>
      </c>
      <c r="N1747" t="n">
        <v>90.98135677809363</v>
      </c>
      <c r="O1747" t="n">
        <v>-1.245851042994198</v>
      </c>
      <c r="P1747" t="b">
        <v>1</v>
      </c>
      <c r="Q1747" t="n">
        <v>0</v>
      </c>
      <c r="R1747" t="b">
        <v>0</v>
      </c>
      <c r="S1747" t="n">
        <v>-1.245851042994198</v>
      </c>
      <c r="T1747" t="n">
        <v>778.5599448786751</v>
      </c>
      <c r="U1747" t="n">
        <v>3070.640422601494</v>
      </c>
      <c r="V1747" t="n">
        <v>-15.28077727242588</v>
      </c>
      <c r="W1747" t="n">
        <v>5</v>
      </c>
      <c r="X1747" t="n">
        <v>2069.611644833407</v>
      </c>
      <c r="Y1747" t="b">
        <v>0</v>
      </c>
      <c r="Z1747" t="n">
        <v>2069.611644833407</v>
      </c>
      <c r="AA1747" t="b">
        <v>0</v>
      </c>
      <c r="AB1747" t="n">
        <v>-3.874436428099869</v>
      </c>
      <c r="AC1747" t="n">
        <v>-1.245851042994198</v>
      </c>
      <c r="AD1747" t="b">
        <v>0</v>
      </c>
      <c r="AE1747" t="n">
        <v>0</v>
      </c>
      <c r="AF1747" t="n">
        <v>0</v>
      </c>
      <c r="AG1747" t="n">
        <v>0.3557691762434583</v>
      </c>
      <c r="AH1747" t="n">
        <v>57.72312228583566</v>
      </c>
      <c r="AI1747" t="n">
        <v>-2.045111359692488</v>
      </c>
      <c r="AJ1747" t="n">
        <v>-0.4432353992880992</v>
      </c>
      <c r="AK1747" t="n">
        <v>1.829325068407381</v>
      </c>
      <c r="AL1747" t="n">
        <v>-0.4432353992880992</v>
      </c>
      <c r="AM1747" t="n">
        <v>0</v>
      </c>
      <c r="AN1747" t="n">
        <v>0</v>
      </c>
      <c r="AO1747" t="n">
        <v>-0.4398266496961509</v>
      </c>
      <c r="AP1747" t="n">
        <v>0</v>
      </c>
      <c r="AQ1747" t="n">
        <v>0.637999703579598</v>
      </c>
      <c r="AR1747" t="n">
        <v>1</v>
      </c>
      <c r="AS1747" t="n">
        <v>0</v>
      </c>
      <c r="AT1747" t="n">
        <v>0</v>
      </c>
      <c r="AU1747" t="n">
        <v>0</v>
      </c>
      <c r="AV1747" t="n">
        <v>0.6552371106892101</v>
      </c>
      <c r="AW1747" t="n">
        <v>0.2059954238477998</v>
      </c>
    </row>
    <row r="1748" spans="1:49">
      <c r="A1748" t="n">
        <v>0</v>
      </c>
      <c r="B1748" t="n">
        <v>-21.42638506</v>
      </c>
      <c r="C1748" t="n">
        <v>63.79522103</v>
      </c>
      <c r="D1748" t="n">
        <v>101.3677272</v>
      </c>
      <c r="E1748" t="n">
        <v>2158.8466485</v>
      </c>
      <c r="F1748" t="n">
        <v>1745</v>
      </c>
      <c r="G1748" t="n">
        <v>93.8</v>
      </c>
      <c r="H1748" t="n">
        <v>-0.2739046344986864</v>
      </c>
      <c r="I1748" t="n">
        <v>-0</v>
      </c>
      <c r="J1748" t="n">
        <v>0</v>
      </c>
      <c r="K1748" t="n">
        <v>0</v>
      </c>
      <c r="L1748" t="n">
        <v>-0.2433844556874972</v>
      </c>
      <c r="M1748" t="n">
        <v>0</v>
      </c>
      <c r="N1748" t="n">
        <v>90.9739170610589</v>
      </c>
      <c r="O1748" t="n">
        <v>-0.8987187520673743</v>
      </c>
      <c r="P1748" t="b">
        <v>1</v>
      </c>
      <c r="Q1748" t="n">
        <v>0</v>
      </c>
      <c r="R1748" t="b">
        <v>0</v>
      </c>
      <c r="S1748" t="n">
        <v>-0.8987187520673743</v>
      </c>
      <c r="T1748" t="n">
        <v>770.3472872322756</v>
      </c>
      <c r="U1748" t="n">
        <v>3038.249700844095</v>
      </c>
      <c r="V1748" t="n">
        <v>-11.14060119727071</v>
      </c>
      <c r="W1748" t="n">
        <v>5</v>
      </c>
      <c r="X1748" t="n">
        <v>2047.78029836892</v>
      </c>
      <c r="Y1748" t="b">
        <v>0</v>
      </c>
      <c r="Z1748" t="n">
        <v>2047.78029836892</v>
      </c>
      <c r="AA1748" t="b">
        <v>0</v>
      </c>
      <c r="AB1748" t="n">
        <v>-2.824696043932735</v>
      </c>
      <c r="AC1748" t="n">
        <v>-0.8987187520673743</v>
      </c>
      <c r="AD1748" t="b">
        <v>0</v>
      </c>
      <c r="AE1748" t="n">
        <v>0</v>
      </c>
      <c r="AF1748" t="n">
        <v>0</v>
      </c>
      <c r="AG1748" t="n">
        <v>0.1324834824426648</v>
      </c>
      <c r="AH1748" t="n">
        <v>57.75057513657386</v>
      </c>
      <c r="AI1748" t="n">
        <v>-0.5552308141576071</v>
      </c>
      <c r="AJ1748" t="n">
        <v>-0.1190653900104116</v>
      </c>
      <c r="AK1748" t="n">
        <v>2.269465229775128</v>
      </c>
      <c r="AL1748" t="n">
        <v>-0.1190653900104116</v>
      </c>
      <c r="AM1748" t="n">
        <v>0</v>
      </c>
      <c r="AN1748" t="n">
        <v>0</v>
      </c>
      <c r="AO1748" t="n">
        <v>-0.1166427424585293</v>
      </c>
      <c r="AP1748" t="n">
        <v>0</v>
      </c>
      <c r="AQ1748" t="n">
        <v>0.6762486717160763</v>
      </c>
      <c r="AR1748" t="n">
        <v>1</v>
      </c>
      <c r="AS1748" t="n">
        <v>0</v>
      </c>
      <c r="AT1748" t="n">
        <v>0</v>
      </c>
      <c r="AU1748" t="n">
        <v>0</v>
      </c>
      <c r="AV1748" t="n">
        <v>0.693298957150932</v>
      </c>
      <c r="AW1748" t="n">
        <v>0.2179614222114536</v>
      </c>
    </row>
    <row r="1749" spans="1:49">
      <c r="A1749" t="n">
        <v>0</v>
      </c>
      <c r="B1749" t="n">
        <v>-21.42638506</v>
      </c>
      <c r="C1749" t="n">
        <v>63.649989675</v>
      </c>
      <c r="D1749" t="n">
        <v>101.1369611</v>
      </c>
      <c r="E1749" t="n">
        <v>2126.6914155</v>
      </c>
      <c r="F1749" t="n">
        <v>1746</v>
      </c>
      <c r="G1749" t="n">
        <v>92.8</v>
      </c>
      <c r="H1749" t="n">
        <v>-0.2861537866295389</v>
      </c>
      <c r="I1749" t="n">
        <v>-0</v>
      </c>
      <c r="J1749" t="n">
        <v>0</v>
      </c>
      <c r="K1749" t="n">
        <v>0</v>
      </c>
      <c r="L1749" t="n">
        <v>-0.2300160652291659</v>
      </c>
      <c r="M1749" t="n">
        <v>0</v>
      </c>
      <c r="N1749" t="n">
        <v>90.96647734402417</v>
      </c>
      <c r="O1749" t="n">
        <v>-1.575257861449014</v>
      </c>
      <c r="P1749" t="b">
        <v>1</v>
      </c>
      <c r="Q1749" t="n">
        <v>0</v>
      </c>
      <c r="R1749" t="b">
        <v>0</v>
      </c>
      <c r="S1749" t="n">
        <v>-1.575257861449014</v>
      </c>
      <c r="T1749" t="n">
        <v>762.134629585876</v>
      </c>
      <c r="U1749" t="n">
        <v>3005.858979086695</v>
      </c>
      <c r="V1749" t="n">
        <v>-19.73746361034989</v>
      </c>
      <c r="W1749" t="n">
        <v>5</v>
      </c>
      <c r="X1749" t="n">
        <v>2025.948951904433</v>
      </c>
      <c r="Y1749" t="b">
        <v>0</v>
      </c>
      <c r="Z1749" t="n">
        <v>2025.948951904433</v>
      </c>
      <c r="AA1749" t="b">
        <v>0</v>
      </c>
      <c r="AB1749" t="n">
        <v>-5.004427893090742</v>
      </c>
      <c r="AC1749" t="n">
        <v>-1.575257861449014</v>
      </c>
      <c r="AD1749" t="b">
        <v>0</v>
      </c>
      <c r="AE1749" t="n">
        <v>0</v>
      </c>
      <c r="AF1749" t="n">
        <v>0</v>
      </c>
      <c r="AG1749" t="n">
        <v>0.4997192975059633</v>
      </c>
      <c r="AH1749" t="n">
        <v>57.77724258013033</v>
      </c>
      <c r="AI1749" t="n">
        <v>-3.710399393404383</v>
      </c>
      <c r="AJ1749" t="n">
        <v>-0.7871867519140476</v>
      </c>
      <c r="AK1749" t="n">
        <v>1.29402849968636</v>
      </c>
      <c r="AL1749" t="n">
        <v>-0.7871867519140476</v>
      </c>
      <c r="AM1749" t="n">
        <v>0</v>
      </c>
      <c r="AN1749" t="n">
        <v>0</v>
      </c>
      <c r="AO1749" t="n">
        <v>-0.7854592601348072</v>
      </c>
      <c r="AP1749" t="n">
        <v>0</v>
      </c>
      <c r="AQ1749" t="n">
        <v>0.5527158172436761</v>
      </c>
      <c r="AR1749" t="n">
        <v>1</v>
      </c>
      <c r="AS1749" t="n">
        <v>0</v>
      </c>
      <c r="AT1749" t="n">
        <v>0</v>
      </c>
      <c r="AU1749" t="n">
        <v>0</v>
      </c>
      <c r="AV1749" t="n">
        <v>0.5702107814775256</v>
      </c>
      <c r="AW1749" t="n">
        <v>0.179264589408706</v>
      </c>
    </row>
    <row r="1750" spans="1:49">
      <c r="A1750" t="n">
        <v>0</v>
      </c>
      <c r="B1750" t="n">
        <v>-21.42638506</v>
      </c>
      <c r="C1750" t="n">
        <v>63.515743415</v>
      </c>
      <c r="D1750" t="n">
        <v>100.92364985</v>
      </c>
      <c r="E1750" t="n">
        <v>2098.8069285</v>
      </c>
      <c r="F1750" t="n">
        <v>1747</v>
      </c>
      <c r="G1750" t="n">
        <v>91.8</v>
      </c>
      <c r="H1750" t="n">
        <v>-0.2481468856498221</v>
      </c>
      <c r="I1750" t="n">
        <v>-0</v>
      </c>
      <c r="J1750" t="n">
        <v>0</v>
      </c>
      <c r="K1750" t="n">
        <v>0</v>
      </c>
      <c r="L1750" t="n">
        <v>-0.2173290829375015</v>
      </c>
      <c r="M1750" t="n">
        <v>0</v>
      </c>
      <c r="N1750" t="n">
        <v>90.95903762698944</v>
      </c>
      <c r="O1750" t="n">
        <v>-0.0575383520277538</v>
      </c>
      <c r="P1750" t="b">
        <v>1</v>
      </c>
      <c r="Q1750" t="n">
        <v>0</v>
      </c>
      <c r="R1750" t="b">
        <v>0</v>
      </c>
      <c r="S1750" t="n">
        <v>-0.0575383520277538</v>
      </c>
      <c r="T1750" t="n">
        <v>753.9219719394764</v>
      </c>
      <c r="U1750" t="n">
        <v>2973.468257329295</v>
      </c>
      <c r="V1750" t="n">
        <v>-0.7287899928705418</v>
      </c>
      <c r="W1750" t="n">
        <v>5</v>
      </c>
      <c r="X1750" t="n">
        <v>2004.117605439945</v>
      </c>
      <c r="Y1750" t="b">
        <v>0</v>
      </c>
      <c r="Z1750" t="n">
        <v>2004.117605439945</v>
      </c>
      <c r="AA1750" t="b">
        <v>0</v>
      </c>
      <c r="AB1750" t="n">
        <v>-0.1847844809509487</v>
      </c>
      <c r="AC1750" t="n">
        <v>-0.0575383520277538</v>
      </c>
      <c r="AD1750" t="b">
        <v>0</v>
      </c>
      <c r="AE1750" t="n">
        <v>0</v>
      </c>
      <c r="AF1750" t="n">
        <v>0</v>
      </c>
      <c r="AG1750" t="n">
        <v>0</v>
      </c>
      <c r="AH1750" t="n">
        <v>57.80419794626454</v>
      </c>
      <c r="AI1750" t="n">
        <v>3.201970404880798</v>
      </c>
      <c r="AJ1750" t="n">
        <v>0.6719997858537613</v>
      </c>
      <c r="AK1750" t="n">
        <v>3.386754885831747</v>
      </c>
      <c r="AL1750" t="n">
        <v>0.6719997858537613</v>
      </c>
      <c r="AM1750" t="n">
        <v>0</v>
      </c>
      <c r="AN1750" t="n">
        <v>0</v>
      </c>
      <c r="AO1750" t="n">
        <v>0.6733351200691224</v>
      </c>
      <c r="AP1750" t="n">
        <v>0</v>
      </c>
      <c r="AQ1750" t="n">
        <v>0.7852312221052095</v>
      </c>
      <c r="AR1750" t="n">
        <v>1</v>
      </c>
      <c r="AS1750" t="n">
        <v>0</v>
      </c>
      <c r="AT1750" t="n">
        <v>0</v>
      </c>
      <c r="AU1750" t="n">
        <v>0</v>
      </c>
      <c r="AV1750" t="n">
        <v>0.8018064302527681</v>
      </c>
      <c r="AW1750" t="n">
        <v>0.2520743296576687</v>
      </c>
    </row>
    <row r="1751" spans="1:49">
      <c r="A1751" t="n">
        <v>0</v>
      </c>
      <c r="B1751" t="n">
        <v>-21.42638506</v>
      </c>
      <c r="C1751" t="n">
        <v>63.388608155</v>
      </c>
      <c r="D1751" t="n">
        <v>100.7216377</v>
      </c>
      <c r="E1751" t="n">
        <v>2073.904577</v>
      </c>
      <c r="F1751" t="n">
        <v>1748</v>
      </c>
      <c r="G1751" t="n">
        <v>91</v>
      </c>
      <c r="H1751" t="n">
        <v>-0.2212586707711459</v>
      </c>
      <c r="I1751" t="n">
        <v>-0</v>
      </c>
      <c r="J1751" t="n">
        <v>0</v>
      </c>
      <c r="K1751" t="n">
        <v>0</v>
      </c>
      <c r="L1751" t="n">
        <v>-0.2035340715000013</v>
      </c>
      <c r="M1751" t="n">
        <v>0</v>
      </c>
      <c r="N1751" t="n">
        <v>90.95159790995471</v>
      </c>
      <c r="O1751" t="n">
        <v>0.9830736072843935</v>
      </c>
      <c r="P1751" t="b">
        <v>1</v>
      </c>
      <c r="Q1751" t="n">
        <v>0</v>
      </c>
      <c r="R1751" t="b">
        <v>0</v>
      </c>
      <c r="S1751" t="n">
        <v>0.9830736072843935</v>
      </c>
      <c r="T1751" t="n">
        <v>747.3518458223568</v>
      </c>
      <c r="U1751" t="n">
        <v>2947.555679923375</v>
      </c>
      <c r="V1751" t="n">
        <v>12.56123403431178</v>
      </c>
      <c r="W1751" t="n">
        <v>5</v>
      </c>
      <c r="X1751" t="n">
        <v>1986.652528268355</v>
      </c>
      <c r="Y1751" t="b">
        <v>0</v>
      </c>
      <c r="Z1751" t="n">
        <v>1986.652528268355</v>
      </c>
      <c r="AA1751" t="b">
        <v>0</v>
      </c>
      <c r="AB1751" t="n">
        <v>3.18489706752327</v>
      </c>
      <c r="AC1751" t="n">
        <v>0.9830736072843935</v>
      </c>
      <c r="AD1751" t="b">
        <v>0</v>
      </c>
      <c r="AE1751" t="n">
        <v>0</v>
      </c>
      <c r="AF1751" t="n">
        <v>0</v>
      </c>
      <c r="AG1751" t="n">
        <v>0.6870490399583812</v>
      </c>
      <c r="AH1751" t="n">
        <v>57.80419794626454</v>
      </c>
      <c r="AI1751" t="n">
        <v>6.877771882647369</v>
      </c>
      <c r="AJ1751" t="n">
        <v>1.430863810455138</v>
      </c>
      <c r="AK1751" t="n">
        <v>2.152405313621746</v>
      </c>
      <c r="AL1751" t="n">
        <v>1.430863810455138</v>
      </c>
      <c r="AM1751" t="n">
        <v>0</v>
      </c>
      <c r="AN1751" t="n">
        <v>0</v>
      </c>
      <c r="AO1751" t="n">
        <v>1.431930511492505</v>
      </c>
      <c r="AP1751" t="n">
        <v>0</v>
      </c>
      <c r="AQ1751" t="n">
        <v>0.9035321033720597</v>
      </c>
      <c r="AR1751" t="n">
        <v>1</v>
      </c>
      <c r="AS1751" t="n">
        <v>0</v>
      </c>
      <c r="AT1751" t="n">
        <v>0</v>
      </c>
      <c r="AU1751" t="n">
        <v>0</v>
      </c>
      <c r="AV1751" t="n">
        <v>0.9196505753977012</v>
      </c>
      <c r="AW1751" t="n">
        <v>0.2891225282885097</v>
      </c>
    </row>
    <row r="1752" spans="1:49">
      <c r="A1752" t="n">
        <v>0</v>
      </c>
      <c r="B1752" t="n">
        <v>-21.42638506</v>
      </c>
      <c r="C1752" t="n">
        <v>63.26864607</v>
      </c>
      <c r="D1752" t="n">
        <v>100.53102335</v>
      </c>
      <c r="E1752" t="n">
        <v>2051.627571</v>
      </c>
      <c r="F1752" t="n">
        <v>1749</v>
      </c>
      <c r="G1752" t="n">
        <v>90.2</v>
      </c>
      <c r="H1752" t="n">
        <v>-0.2001517645989388</v>
      </c>
      <c r="I1752" t="n">
        <v>-0</v>
      </c>
      <c r="J1752" t="n">
        <v>0</v>
      </c>
      <c r="K1752" t="n">
        <v>0</v>
      </c>
      <c r="L1752" t="n">
        <v>-0.1902145688333367</v>
      </c>
      <c r="M1752" t="n">
        <v>0</v>
      </c>
      <c r="N1752" t="n">
        <v>90.94415819291999</v>
      </c>
      <c r="O1752" t="n">
        <v>1.760169772061706</v>
      </c>
      <c r="P1752" t="b">
        <v>1</v>
      </c>
      <c r="Q1752" t="n">
        <v>0</v>
      </c>
      <c r="R1752" t="b">
        <v>0</v>
      </c>
      <c r="S1752" t="n">
        <v>1.760169772061706</v>
      </c>
      <c r="T1752" t="n">
        <v>740.7817197052373</v>
      </c>
      <c r="U1752" t="n">
        <v>2921.643102517456</v>
      </c>
      <c r="V1752" t="n">
        <v>22.69006206168465</v>
      </c>
      <c r="W1752" t="n">
        <v>5</v>
      </c>
      <c r="X1752" t="n">
        <v>1969.187451096765</v>
      </c>
      <c r="Y1752" t="b">
        <v>0</v>
      </c>
      <c r="Z1752" t="n">
        <v>1969.187451096765</v>
      </c>
      <c r="AA1752" t="b">
        <v>0</v>
      </c>
      <c r="AB1752" t="n">
        <v>5.753058332070143</v>
      </c>
      <c r="AC1752" t="n">
        <v>1.760169772061706</v>
      </c>
      <c r="AD1752" t="b">
        <v>0</v>
      </c>
      <c r="AE1752" t="n">
        <v>0</v>
      </c>
      <c r="AF1752" t="n">
        <v>0</v>
      </c>
      <c r="AG1752" t="n">
        <v>0.7902797593857758</v>
      </c>
      <c r="AH1752" t="n">
        <v>57.81472100885129</v>
      </c>
      <c r="AI1752" t="n">
        <v>10.80085217080293</v>
      </c>
      <c r="AJ1752" t="n">
        <v>2.227274267317376</v>
      </c>
      <c r="AK1752" t="n">
        <v>2.265157316099458</v>
      </c>
      <c r="AL1752" t="n">
        <v>2.227274267317376</v>
      </c>
      <c r="AM1752" t="n">
        <v>0</v>
      </c>
      <c r="AN1752" t="n">
        <v>0</v>
      </c>
      <c r="AO1752" t="n">
        <v>2.228193027103084</v>
      </c>
      <c r="AP1752" t="n">
        <v>0</v>
      </c>
      <c r="AQ1752" t="n">
        <v>1.030154582596937</v>
      </c>
      <c r="AR1752" t="n">
        <v>1</v>
      </c>
      <c r="AS1752" t="n">
        <v>0</v>
      </c>
      <c r="AT1752" t="n">
        <v>0</v>
      </c>
      <c r="AU1752" t="n">
        <v>0</v>
      </c>
      <c r="AV1752" t="n">
        <v>1.045806616406123</v>
      </c>
      <c r="AW1752" t="n">
        <v>0.328783845870408</v>
      </c>
    </row>
    <row r="1753" spans="1:49">
      <c r="A1753" t="n">
        <v>0</v>
      </c>
      <c r="B1753" t="n">
        <v>-21.42638506</v>
      </c>
      <c r="C1753" t="n">
        <v>63.151213395</v>
      </c>
      <c r="D1753" t="n">
        <v>100.3444281</v>
      </c>
      <c r="E1753" t="n">
        <v>2030.118942</v>
      </c>
      <c r="F1753" t="n">
        <v>1750</v>
      </c>
      <c r="G1753" t="n">
        <v>89.59999999999999</v>
      </c>
      <c r="H1753" t="n">
        <v>-0.1448009374998023</v>
      </c>
      <c r="I1753" t="n">
        <v>-0</v>
      </c>
      <c r="J1753" t="n">
        <v>0</v>
      </c>
      <c r="K1753" t="n">
        <v>0</v>
      </c>
      <c r="L1753" t="n">
        <v>-0.1790183890000004</v>
      </c>
      <c r="M1753" t="n">
        <v>0</v>
      </c>
      <c r="N1753" t="n">
        <v>90.93671847588526</v>
      </c>
      <c r="O1753" t="n">
        <v>4.006135952475029</v>
      </c>
      <c r="P1753" t="b">
        <v>1</v>
      </c>
      <c r="Q1753" t="n">
        <v>0</v>
      </c>
      <c r="R1753" t="b">
        <v>0</v>
      </c>
      <c r="S1753" t="n">
        <v>4.006135952475029</v>
      </c>
      <c r="T1753" t="n">
        <v>735.8541251173975</v>
      </c>
      <c r="U1753" t="n">
        <v>2902.208669463016</v>
      </c>
      <c r="V1753" t="n">
        <v>51.98826651405977</v>
      </c>
      <c r="W1753" t="n">
        <v>5</v>
      </c>
      <c r="X1753" t="n">
        <v>1956.088643218073</v>
      </c>
      <c r="Y1753" t="b">
        <v>0</v>
      </c>
      <c r="Z1753" t="n">
        <v>1956.088643218073</v>
      </c>
      <c r="AA1753" t="b">
        <v>0</v>
      </c>
      <c r="AB1753" t="n">
        <v>13.18160915670887</v>
      </c>
      <c r="AC1753" t="n">
        <v>4.006135952475029</v>
      </c>
      <c r="AD1753" t="b">
        <v>0</v>
      </c>
      <c r="AE1753" t="n">
        <v>0</v>
      </c>
      <c r="AF1753" t="n">
        <v>0</v>
      </c>
      <c r="AG1753" t="n">
        <v>0.8823763036434538</v>
      </c>
      <c r="AH1753" t="n">
        <v>57.82734726903202</v>
      </c>
      <c r="AI1753" t="n">
        <v>22.16433457532838</v>
      </c>
      <c r="AJ1753" t="n">
        <v>4.540167200697865</v>
      </c>
      <c r="AK1753" t="n">
        <v>2.607050960033323</v>
      </c>
      <c r="AL1753" t="n">
        <v>4.540167200697865</v>
      </c>
      <c r="AM1753" t="n">
        <v>0</v>
      </c>
      <c r="AN1753" t="n">
        <v>0</v>
      </c>
      <c r="AO1753" t="n">
        <v>4.541027279492503</v>
      </c>
      <c r="AP1753" t="n">
        <v>0</v>
      </c>
      <c r="AQ1753" t="n">
        <v>1.416836648106785</v>
      </c>
      <c r="AR1753" t="n">
        <v>1</v>
      </c>
      <c r="AS1753" t="n">
        <v>0</v>
      </c>
      <c r="AT1753" t="n">
        <v>0</v>
      </c>
      <c r="AU1753" t="n">
        <v>0</v>
      </c>
      <c r="AV1753" t="n">
        <v>1.431163070907346</v>
      </c>
      <c r="AW1753" t="n">
        <v>0.4499333730911226</v>
      </c>
    </row>
    <row r="1754" spans="1:49">
      <c r="A1754" t="n">
        <v>0</v>
      </c>
      <c r="B1754" t="n">
        <v>-21.42638506</v>
      </c>
      <c r="C1754" t="n">
        <v>63.036211515</v>
      </c>
      <c r="D1754" t="n">
        <v>100.1616953</v>
      </c>
      <c r="E1754" t="n">
        <v>2009.2632955</v>
      </c>
      <c r="F1754" t="n">
        <v>1751</v>
      </c>
      <c r="G1754" t="n">
        <v>89.09999999999999</v>
      </c>
      <c r="H1754" t="n">
        <v>-0.1373111520685253</v>
      </c>
      <c r="I1754" t="n">
        <v>-0</v>
      </c>
      <c r="J1754" t="n">
        <v>0</v>
      </c>
      <c r="K1754" t="n">
        <v>0</v>
      </c>
      <c r="L1754" t="n">
        <v>-0.1677283091458325</v>
      </c>
      <c r="M1754" t="n">
        <v>0</v>
      </c>
      <c r="N1754" t="n">
        <v>90.92927875885053</v>
      </c>
      <c r="O1754" t="n">
        <v>4.229953091336145</v>
      </c>
      <c r="P1754" t="b">
        <v>1</v>
      </c>
      <c r="Q1754" t="n">
        <v>0</v>
      </c>
      <c r="R1754" t="b">
        <v>0</v>
      </c>
      <c r="S1754" t="n">
        <v>4.229953091336145</v>
      </c>
      <c r="T1754" t="n">
        <v>731.7477962941978</v>
      </c>
      <c r="U1754" t="n">
        <v>2886.013308584316</v>
      </c>
      <c r="V1754" t="n">
        <v>55.20081757204159</v>
      </c>
      <c r="W1754" t="n">
        <v>5</v>
      </c>
      <c r="X1754" t="n">
        <v>1945.172969985829</v>
      </c>
      <c r="Y1754" t="b">
        <v>0</v>
      </c>
      <c r="Z1754" t="n">
        <v>1945.172969985829</v>
      </c>
      <c r="AA1754" t="b">
        <v>0</v>
      </c>
      <c r="AB1754" t="n">
        <v>13.99615050001055</v>
      </c>
      <c r="AC1754" t="n">
        <v>4.229953091336145</v>
      </c>
      <c r="AD1754" t="b">
        <v>0</v>
      </c>
      <c r="AE1754" t="n">
        <v>0</v>
      </c>
      <c r="AF1754" t="n">
        <v>0</v>
      </c>
      <c r="AG1754" t="n">
        <v>0.887195762200584</v>
      </c>
      <c r="AH1754" t="n">
        <v>57.84346486760918</v>
      </c>
      <c r="AI1754" t="n">
        <v>23.40611036880058</v>
      </c>
      <c r="AJ1754" t="n">
        <v>4.767778737856284</v>
      </c>
      <c r="AK1754" t="n">
        <v>2.640308440001551</v>
      </c>
      <c r="AL1754" t="n">
        <v>4.767778737856284</v>
      </c>
      <c r="AM1754" t="n">
        <v>0</v>
      </c>
      <c r="AN1754" t="n">
        <v>0</v>
      </c>
      <c r="AO1754" t="n">
        <v>4.768533467387885</v>
      </c>
      <c r="AP1754" t="n">
        <v>0</v>
      </c>
      <c r="AQ1754" t="n">
        <v>1.44979941946341</v>
      </c>
      <c r="AR1754" t="n">
        <v>1</v>
      </c>
      <c r="AS1754" t="n">
        <v>0</v>
      </c>
      <c r="AT1754" t="n">
        <v>0</v>
      </c>
      <c r="AU1754" t="n">
        <v>0</v>
      </c>
      <c r="AV1754" t="n">
        <v>1.464029446673633</v>
      </c>
      <c r="AW1754" t="n">
        <v>0.4602660036699919</v>
      </c>
    </row>
    <row r="1755" spans="1:49">
      <c r="A1755" t="n">
        <v>0</v>
      </c>
      <c r="B1755" t="n">
        <v>-21.42638506</v>
      </c>
      <c r="C1755" t="n">
        <v>62.928359355</v>
      </c>
      <c r="D1755" t="n">
        <v>99.9903231</v>
      </c>
      <c r="E1755" t="n">
        <v>1990.4339465</v>
      </c>
      <c r="F1755" t="n">
        <v>1752</v>
      </c>
      <c r="G1755" t="n">
        <v>88.59999999999999</v>
      </c>
      <c r="H1755" t="n">
        <v>-0.1392877875594394</v>
      </c>
      <c r="I1755" t="n">
        <v>-0</v>
      </c>
      <c r="J1755" t="n">
        <v>0</v>
      </c>
      <c r="K1755" t="n">
        <v>0</v>
      </c>
      <c r="L1755" t="n">
        <v>-0.1570026131041689</v>
      </c>
      <c r="M1755" t="n">
        <v>0</v>
      </c>
      <c r="N1755" t="n">
        <v>90.9218390418158</v>
      </c>
      <c r="O1755" t="n">
        <v>4.055424225629477</v>
      </c>
      <c r="P1755" t="b">
        <v>1</v>
      </c>
      <c r="Q1755" t="n">
        <v>0</v>
      </c>
      <c r="R1755" t="b">
        <v>0</v>
      </c>
      <c r="S1755" t="n">
        <v>4.055424225629477</v>
      </c>
      <c r="T1755" t="n">
        <v>727.641467470998</v>
      </c>
      <c r="U1755" t="n">
        <v>2869.817947705616</v>
      </c>
      <c r="V1755" t="n">
        <v>53.22188253675459</v>
      </c>
      <c r="W1755" t="n">
        <v>5</v>
      </c>
      <c r="X1755" t="n">
        <v>1934.257296753585</v>
      </c>
      <c r="Y1755" t="b">
        <v>0</v>
      </c>
      <c r="Z1755" t="n">
        <v>1934.257296753585</v>
      </c>
      <c r="AA1755" t="b">
        <v>0</v>
      </c>
      <c r="AB1755" t="n">
        <v>13.49439212392358</v>
      </c>
      <c r="AC1755" t="n">
        <v>4.055424225629477</v>
      </c>
      <c r="AD1755" t="b">
        <v>0</v>
      </c>
      <c r="AE1755" t="n">
        <v>0</v>
      </c>
      <c r="AF1755" t="n">
        <v>0</v>
      </c>
      <c r="AG1755" t="n">
        <v>0.8845956025240678</v>
      </c>
      <c r="AH1755" t="n">
        <v>57.85978564327</v>
      </c>
      <c r="AI1755" t="n">
        <v>22.63334029975029</v>
      </c>
      <c r="AJ1755" t="n">
        <v>4.584495123034639</v>
      </c>
      <c r="AK1755" t="n">
        <v>2.611987000160411</v>
      </c>
      <c r="AL1755" t="n">
        <v>4.584495123034639</v>
      </c>
      <c r="AM1755" t="n">
        <v>0</v>
      </c>
      <c r="AN1755" t="n">
        <v>0</v>
      </c>
      <c r="AO1755" t="n">
        <v>4.585096024831168</v>
      </c>
      <c r="AP1755" t="n">
        <v>0</v>
      </c>
      <c r="AQ1755" t="n">
        <v>1.412921686555701</v>
      </c>
      <c r="AR1755" t="n">
        <v>1</v>
      </c>
      <c r="AS1755" t="n">
        <v>0</v>
      </c>
      <c r="AT1755" t="n">
        <v>0</v>
      </c>
      <c r="AU1755" t="n">
        <v>0</v>
      </c>
      <c r="AV1755" t="n">
        <v>1.427279910985828</v>
      </c>
      <c r="AW1755" t="n">
        <v>0.4487125735349735</v>
      </c>
    </row>
    <row r="1756" spans="1:49">
      <c r="A1756" t="n">
        <v>0</v>
      </c>
      <c r="B1756" t="n">
        <v>-21.42638506</v>
      </c>
      <c r="C1756" t="n">
        <v>62.829291885</v>
      </c>
      <c r="D1756" t="n">
        <v>99.83290937999999</v>
      </c>
      <c r="E1756" t="n">
        <v>1973.8527665</v>
      </c>
      <c r="F1756" t="n">
        <v>1753</v>
      </c>
      <c r="G1756" t="n">
        <v>88.09999999999999</v>
      </c>
      <c r="H1756" t="n">
        <v>-0.1388710310270422</v>
      </c>
      <c r="I1756" t="n">
        <v>-0</v>
      </c>
      <c r="J1756" t="n">
        <v>0</v>
      </c>
      <c r="K1756" t="n">
        <v>0</v>
      </c>
      <c r="L1756" t="n">
        <v>-0.1474764696041643</v>
      </c>
      <c r="M1756" t="n">
        <v>0</v>
      </c>
      <c r="N1756" t="n">
        <v>90.91439932478107</v>
      </c>
      <c r="O1756" t="n">
        <v>3.982502631014339</v>
      </c>
      <c r="P1756" t="b">
        <v>1</v>
      </c>
      <c r="Q1756" t="n">
        <v>0</v>
      </c>
      <c r="R1756" t="b">
        <v>0</v>
      </c>
      <c r="S1756" t="n">
        <v>3.982502631014339</v>
      </c>
      <c r="T1756" t="n">
        <v>723.5351386477982</v>
      </c>
      <c r="U1756" t="n">
        <v>2853.622586826916</v>
      </c>
      <c r="V1756" t="n">
        <v>52.56150910267938</v>
      </c>
      <c r="W1756" t="n">
        <v>5</v>
      </c>
      <c r="X1756" t="n">
        <v>1923.341623521342</v>
      </c>
      <c r="Y1756" t="b">
        <v>0</v>
      </c>
      <c r="Z1756" t="n">
        <v>1923.341623521342</v>
      </c>
      <c r="AA1756" t="b">
        <v>0</v>
      </c>
      <c r="AB1756" t="n">
        <v>13.32695464063879</v>
      </c>
      <c r="AC1756" t="n">
        <v>3.982502631014339</v>
      </c>
      <c r="AD1756" t="b">
        <v>0</v>
      </c>
      <c r="AE1756" t="n">
        <v>0</v>
      </c>
      <c r="AF1756" t="n">
        <v>0</v>
      </c>
      <c r="AG1756" t="n">
        <v>0.8838152523648152</v>
      </c>
      <c r="AH1756" t="n">
        <v>57.87579369494573</v>
      </c>
      <c r="AI1756" t="n">
        <v>22.37224315939244</v>
      </c>
      <c r="AJ1756" t="n">
        <v>4.506035192715218</v>
      </c>
      <c r="AK1756" t="n">
        <v>2.599313425506999</v>
      </c>
      <c r="AL1756" t="n">
        <v>4.506035192715218</v>
      </c>
      <c r="AM1756" t="n">
        <v>0</v>
      </c>
      <c r="AN1756" t="n">
        <v>0</v>
      </c>
      <c r="AO1756" t="n">
        <v>4.506481334931412</v>
      </c>
      <c r="AP1756" t="n">
        <v>0</v>
      </c>
      <c r="AQ1756" t="n">
        <v>1.394697318101825</v>
      </c>
      <c r="AR1756" t="n">
        <v>1</v>
      </c>
      <c r="AS1756" t="n">
        <v>0</v>
      </c>
      <c r="AT1756" t="n">
        <v>0</v>
      </c>
      <c r="AU1756" t="n">
        <v>0</v>
      </c>
      <c r="AV1756" t="n">
        <v>1.409118278088773</v>
      </c>
      <c r="AW1756" t="n">
        <v>0.4430028644764284</v>
      </c>
    </row>
    <row r="1757" spans="1:49">
      <c r="A1757" t="n">
        <v>0</v>
      </c>
      <c r="B1757" t="n">
        <v>-21.42638506</v>
      </c>
      <c r="C1757" t="n">
        <v>62.74076738</v>
      </c>
      <c r="D1757" t="n">
        <v>99.692247935</v>
      </c>
      <c r="E1757" t="n">
        <v>1959.922182</v>
      </c>
      <c r="F1757" t="n">
        <v>1754</v>
      </c>
      <c r="G1757" t="n">
        <v>87.59999999999999</v>
      </c>
      <c r="H1757" t="n">
        <v>-0.1385614216656812</v>
      </c>
      <c r="I1757" t="n">
        <v>-0</v>
      </c>
      <c r="J1757" t="n">
        <v>0</v>
      </c>
      <c r="K1757" t="n">
        <v>0</v>
      </c>
      <c r="L1757" t="n">
        <v>-0.137351700666663</v>
      </c>
      <c r="M1757" t="n">
        <v>0</v>
      </c>
      <c r="N1757" t="n">
        <v>90.90695960774634</v>
      </c>
      <c r="O1757" t="n">
        <v>3.906078760526587</v>
      </c>
      <c r="P1757" t="b">
        <v>1</v>
      </c>
      <c r="Q1757" t="n">
        <v>0</v>
      </c>
      <c r="R1757" t="b">
        <v>0</v>
      </c>
      <c r="S1757" t="n">
        <v>3.906078760526587</v>
      </c>
      <c r="T1757" t="n">
        <v>719.4288098245984</v>
      </c>
      <c r="U1757" t="n">
        <v>2837.427225948216</v>
      </c>
      <c r="V1757" t="n">
        <v>51.84710990339443</v>
      </c>
      <c r="W1757" t="n">
        <v>5</v>
      </c>
      <c r="X1757" t="n">
        <v>1912.425950289098</v>
      </c>
      <c r="Y1757" t="b">
        <v>0</v>
      </c>
      <c r="Z1757" t="n">
        <v>1912.425950289098</v>
      </c>
      <c r="AA1757" t="b">
        <v>0</v>
      </c>
      <c r="AB1757" t="n">
        <v>13.14581894102293</v>
      </c>
      <c r="AC1757" t="n">
        <v>3.906078760526587</v>
      </c>
      <c r="AD1757" t="b">
        <v>0</v>
      </c>
      <c r="AE1757" t="n">
        <v>0</v>
      </c>
      <c r="AF1757" t="n">
        <v>0</v>
      </c>
      <c r="AG1757" t="n">
        <v>0.8829341912945735</v>
      </c>
      <c r="AH1757" t="n">
        <v>57.89162019993186</v>
      </c>
      <c r="AI1757" t="n">
        <v>22.09018814469191</v>
      </c>
      <c r="AJ1757" t="n">
        <v>4.423974967827926</v>
      </c>
      <c r="AK1757" t="n">
        <v>2.58600573961338</v>
      </c>
      <c r="AL1757" t="n">
        <v>4.423974967827926</v>
      </c>
      <c r="AM1757" t="n">
        <v>0</v>
      </c>
      <c r="AN1757" t="n">
        <v>0</v>
      </c>
      <c r="AO1757" t="n">
        <v>4.424280059706922</v>
      </c>
      <c r="AP1757" t="n">
        <v>0</v>
      </c>
      <c r="AQ1757" t="n">
        <v>1.37661284412821</v>
      </c>
      <c r="AR1757" t="n">
        <v>1</v>
      </c>
      <c r="AS1757" t="n">
        <v>0</v>
      </c>
      <c r="AT1757" t="n">
        <v>0</v>
      </c>
      <c r="AU1757" t="n">
        <v>0</v>
      </c>
      <c r="AV1757" t="n">
        <v>1.391092544272122</v>
      </c>
      <c r="AW1757" t="n">
        <v>0.4373358797816468</v>
      </c>
    </row>
    <row r="1758" spans="1:49">
      <c r="A1758" t="n">
        <v>0</v>
      </c>
      <c r="B1758" t="n">
        <v>-21.42638506</v>
      </c>
      <c r="C1758" t="n">
        <v>62.663133755</v>
      </c>
      <c r="D1758" t="n">
        <v>99.568891605</v>
      </c>
      <c r="E1758" t="n">
        <v>1948.621097</v>
      </c>
      <c r="F1758" t="n">
        <v>1755</v>
      </c>
      <c r="G1758" t="n">
        <v>87.09999999999999</v>
      </c>
      <c r="H1758" t="n">
        <v>-0.140216615643574</v>
      </c>
      <c r="I1758" t="n">
        <v>-0</v>
      </c>
      <c r="J1758" t="n">
        <v>0</v>
      </c>
      <c r="K1758" t="n">
        <v>0</v>
      </c>
      <c r="L1758" t="n">
        <v>-0.1271100605624991</v>
      </c>
      <c r="M1758" t="n">
        <v>0</v>
      </c>
      <c r="N1758" t="n">
        <v>90.89951989071162</v>
      </c>
      <c r="O1758" t="n">
        <v>3.749838351881186</v>
      </c>
      <c r="P1758" t="b">
        <v>1</v>
      </c>
      <c r="Q1758" t="n">
        <v>0</v>
      </c>
      <c r="R1758" t="b">
        <v>0</v>
      </c>
      <c r="S1758" t="n">
        <v>3.749838351881186</v>
      </c>
      <c r="T1758" t="n">
        <v>715.3224810013986</v>
      </c>
      <c r="U1758" t="n">
        <v>2821.231865069516</v>
      </c>
      <c r="V1758" t="n">
        <v>50.05898671004777</v>
      </c>
      <c r="W1758" t="n">
        <v>5</v>
      </c>
      <c r="X1758" t="n">
        <v>1901.510277056854</v>
      </c>
      <c r="Y1758" t="b">
        <v>0</v>
      </c>
      <c r="Z1758" t="n">
        <v>1901.510277056854</v>
      </c>
      <c r="AA1758" t="b">
        <v>0</v>
      </c>
      <c r="AB1758" t="n">
        <v>12.69244084940359</v>
      </c>
      <c r="AC1758" t="n">
        <v>3.749838351881186</v>
      </c>
      <c r="AD1758" t="b">
        <v>0</v>
      </c>
      <c r="AE1758" t="n">
        <v>0</v>
      </c>
      <c r="AF1758" t="n">
        <v>0</v>
      </c>
      <c r="AG1758" t="n">
        <v>0.8803273422262425</v>
      </c>
      <c r="AH1758" t="n">
        <v>57.90726070935094</v>
      </c>
      <c r="AI1758" t="n">
        <v>21.39149122159014</v>
      </c>
      <c r="AJ1758" t="n">
        <v>4.259595461840698</v>
      </c>
      <c r="AK1758" t="n">
        <v>2.559976608231693</v>
      </c>
      <c r="AL1758" t="n">
        <v>4.259595461840698</v>
      </c>
      <c r="AM1758" t="n">
        <v>0</v>
      </c>
      <c r="AN1758" t="n">
        <v>0</v>
      </c>
      <c r="AO1758" t="n">
        <v>4.259821455616908</v>
      </c>
      <c r="AP1758" t="n">
        <v>0</v>
      </c>
      <c r="AQ1758" t="n">
        <v>1.345081831801743</v>
      </c>
      <c r="AR1758" t="n">
        <v>1</v>
      </c>
      <c r="AS1758" t="n">
        <v>0</v>
      </c>
      <c r="AT1758" t="n">
        <v>0</v>
      </c>
      <c r="AU1758" t="n">
        <v>0</v>
      </c>
      <c r="AV1758" t="n">
        <v>1.359659497444337</v>
      </c>
      <c r="AW1758" t="n">
        <v>0.4274538634878712</v>
      </c>
    </row>
    <row r="1759" spans="1:49">
      <c r="A1759" t="n">
        <v>0</v>
      </c>
      <c r="B1759" t="n">
        <v>-21.42638506</v>
      </c>
      <c r="C1759" t="n">
        <v>62.59036126</v>
      </c>
      <c r="D1759" t="n">
        <v>99.453259395</v>
      </c>
      <c r="E1759" t="n">
        <v>1938.2062285</v>
      </c>
      <c r="F1759" t="n">
        <v>1756</v>
      </c>
      <c r="G1759" t="n">
        <v>86.59999999999999</v>
      </c>
      <c r="H1759" t="n">
        <v>-0.1339054490933602</v>
      </c>
      <c r="I1759" t="n">
        <v>-0</v>
      </c>
      <c r="J1759" t="n">
        <v>0</v>
      </c>
      <c r="K1759" t="n">
        <v>0</v>
      </c>
      <c r="L1759" t="n">
        <v>-0.1183239138749995</v>
      </c>
      <c r="M1759" t="n">
        <v>0</v>
      </c>
      <c r="N1759" t="n">
        <v>90.89208017367689</v>
      </c>
      <c r="O1759" t="n">
        <v>3.921176532528124</v>
      </c>
      <c r="P1759" t="b">
        <v>1</v>
      </c>
      <c r="Q1759" t="n">
        <v>0</v>
      </c>
      <c r="R1759" t="b">
        <v>0</v>
      </c>
      <c r="S1759" t="n">
        <v>3.921176532528124</v>
      </c>
      <c r="T1759" t="n">
        <v>711.2161521781989</v>
      </c>
      <c r="U1759" t="n">
        <v>2805.036504190816</v>
      </c>
      <c r="V1759" t="n">
        <v>52.64851980454662</v>
      </c>
      <c r="W1759" t="n">
        <v>5</v>
      </c>
      <c r="X1759" t="n">
        <v>1890.59460382461</v>
      </c>
      <c r="Y1759" t="b">
        <v>0</v>
      </c>
      <c r="Z1759" t="n">
        <v>1890.59460382461</v>
      </c>
      <c r="AA1759" t="b">
        <v>0</v>
      </c>
      <c r="AB1759" t="n">
        <v>13.34901617762338</v>
      </c>
      <c r="AC1759" t="n">
        <v>3.921176532528124</v>
      </c>
      <c r="AD1759" t="b">
        <v>0</v>
      </c>
      <c r="AE1759" t="n">
        <v>0</v>
      </c>
      <c r="AF1759" t="n">
        <v>0</v>
      </c>
      <c r="AG1759" t="n">
        <v>0.8845166683702187</v>
      </c>
      <c r="AH1759" t="n">
        <v>57.92260996471052</v>
      </c>
      <c r="AI1759" t="n">
        <v>22.39150791934502</v>
      </c>
      <c r="AJ1759" t="n">
        <v>4.433129044083651</v>
      </c>
      <c r="AK1759" t="n">
        <v>2.585845934740593</v>
      </c>
      <c r="AL1759" t="n">
        <v>4.433129044083651</v>
      </c>
      <c r="AM1759" t="n">
        <v>0</v>
      </c>
      <c r="AN1759" t="n">
        <v>0</v>
      </c>
      <c r="AO1759" t="n">
        <v>4.433338200586224</v>
      </c>
      <c r="AP1759" t="n">
        <v>0</v>
      </c>
      <c r="AQ1759" t="n">
        <v>1.372119966245427</v>
      </c>
      <c r="AR1759" t="n">
        <v>1</v>
      </c>
      <c r="AS1759" t="n">
        <v>0</v>
      </c>
      <c r="AT1759" t="n">
        <v>0</v>
      </c>
      <c r="AU1759" t="n">
        <v>0</v>
      </c>
      <c r="AV1759" t="n">
        <v>1.386613448841381</v>
      </c>
      <c r="AW1759" t="n">
        <v>0.4359277282184064</v>
      </c>
    </row>
    <row r="1760" spans="1:49">
      <c r="A1760" t="n">
        <v>0</v>
      </c>
      <c r="B1760" t="n">
        <v>-21.42638506</v>
      </c>
      <c r="C1760" t="n">
        <v>62.51866955</v>
      </c>
      <c r="D1760" t="n">
        <v>99.339344505</v>
      </c>
      <c r="E1760" t="n">
        <v>1927.7297545</v>
      </c>
      <c r="F1760" t="n">
        <v>1757</v>
      </c>
      <c r="G1760" t="n">
        <v>86.09999999999999</v>
      </c>
      <c r="H1760" t="n">
        <v>-0.1574949213163226</v>
      </c>
      <c r="I1760" t="n">
        <v>-0</v>
      </c>
      <c r="J1760" t="n">
        <v>0</v>
      </c>
      <c r="K1760" t="n">
        <v>0</v>
      </c>
      <c r="L1760" t="n">
        <v>-0.1117824516249982</v>
      </c>
      <c r="M1760" t="n">
        <v>0</v>
      </c>
      <c r="N1760" t="n">
        <v>90.88464045664216</v>
      </c>
      <c r="O1760" t="n">
        <v>2.875289691568758</v>
      </c>
      <c r="P1760" t="b">
        <v>1</v>
      </c>
      <c r="Q1760" t="n">
        <v>0</v>
      </c>
      <c r="R1760" t="b">
        <v>0</v>
      </c>
      <c r="S1760" t="n">
        <v>2.875289691568758</v>
      </c>
      <c r="T1760" t="n">
        <v>707.1098233549991</v>
      </c>
      <c r="U1760" t="n">
        <v>2788.841143312116</v>
      </c>
      <c r="V1760" t="n">
        <v>38.82988628808197</v>
      </c>
      <c r="W1760" t="n">
        <v>5</v>
      </c>
      <c r="X1760" t="n">
        <v>1879.678930592367</v>
      </c>
      <c r="Y1760" t="b">
        <v>0</v>
      </c>
      <c r="Z1760" t="n">
        <v>1879.678930592367</v>
      </c>
      <c r="AA1760" t="b">
        <v>0</v>
      </c>
      <c r="AB1760" t="n">
        <v>9.845305853976157</v>
      </c>
      <c r="AC1760" t="n">
        <v>2.875289691568758</v>
      </c>
      <c r="AD1760" t="b">
        <v>0</v>
      </c>
      <c r="AE1760" t="n">
        <v>0</v>
      </c>
      <c r="AF1760" t="n">
        <v>0</v>
      </c>
      <c r="AG1760" t="n">
        <v>0.8580136206352742</v>
      </c>
      <c r="AH1760" t="n">
        <v>57.93809868467768</v>
      </c>
      <c r="AI1760" t="n">
        <v>17.02453010510825</v>
      </c>
      <c r="AJ1760" t="n">
        <v>3.351100288407882</v>
      </c>
      <c r="AK1760" t="n">
        <v>2.417251390010097</v>
      </c>
      <c r="AL1760" t="n">
        <v>3.351100288407882</v>
      </c>
      <c r="AM1760" t="n">
        <v>0</v>
      </c>
      <c r="AN1760" t="n">
        <v>0</v>
      </c>
      <c r="AO1760" t="n">
        <v>3.351313546831093</v>
      </c>
      <c r="AP1760" t="n">
        <v>0</v>
      </c>
      <c r="AQ1760" t="n">
        <v>1.182561536192905</v>
      </c>
      <c r="AR1760" t="n">
        <v>1</v>
      </c>
      <c r="AS1760" t="n">
        <v>0</v>
      </c>
      <c r="AT1760" t="n">
        <v>0</v>
      </c>
      <c r="AU1760" t="n">
        <v>0</v>
      </c>
      <c r="AV1760" t="n">
        <v>1.197633575911086</v>
      </c>
      <c r="AW1760" t="n">
        <v>0.3765156644205667</v>
      </c>
    </row>
    <row r="1761" spans="1:49">
      <c r="A1761" t="n">
        <v>0</v>
      </c>
      <c r="B1761" t="n">
        <v>-21.42638506</v>
      </c>
      <c r="C1761" t="n">
        <v>62.447674115</v>
      </c>
      <c r="D1761" t="n">
        <v>99.22653596000001</v>
      </c>
      <c r="E1761" t="n">
        <v>1917.111023</v>
      </c>
      <c r="F1761" t="n">
        <v>1758</v>
      </c>
      <c r="G1761" t="n">
        <v>85.5</v>
      </c>
      <c r="H1761" t="n">
        <v>-0.1527815323080262</v>
      </c>
      <c r="I1761" t="n">
        <v>-0</v>
      </c>
      <c r="J1761" t="n">
        <v>0</v>
      </c>
      <c r="K1761" t="n">
        <v>0</v>
      </c>
      <c r="L1761" t="n">
        <v>-0.1089113025833288</v>
      </c>
      <c r="M1761" t="n">
        <v>0</v>
      </c>
      <c r="N1761" t="n">
        <v>90.87720073960743</v>
      </c>
      <c r="O1761" t="n">
        <v>2.969198627822102</v>
      </c>
      <c r="P1761" t="b">
        <v>1</v>
      </c>
      <c r="Q1761" t="n">
        <v>0</v>
      </c>
      <c r="R1761" t="b">
        <v>0</v>
      </c>
      <c r="S1761" t="n">
        <v>2.969198627822102</v>
      </c>
      <c r="T1761" t="n">
        <v>702.1822287671595</v>
      </c>
      <c r="U1761" t="n">
        <v>2769.406710257677</v>
      </c>
      <c r="V1761" t="n">
        <v>40.37948719971892</v>
      </c>
      <c r="W1761" t="n">
        <v>5</v>
      </c>
      <c r="X1761" t="n">
        <v>1866.580122713674</v>
      </c>
      <c r="Y1761" t="b">
        <v>0</v>
      </c>
      <c r="Z1761" t="n">
        <v>1866.580122713674</v>
      </c>
      <c r="AA1761" t="b">
        <v>0</v>
      </c>
      <c r="AB1761" t="n">
        <v>10.2382066936407</v>
      </c>
      <c r="AC1761" t="n">
        <v>2.969198627822102</v>
      </c>
      <c r="AD1761" t="b">
        <v>0</v>
      </c>
      <c r="AE1761" t="n">
        <v>0</v>
      </c>
      <c r="AF1761" t="n">
        <v>0</v>
      </c>
      <c r="AG1761" t="n">
        <v>0.862093688489098</v>
      </c>
      <c r="AH1761" t="n">
        <v>57.95206262939309</v>
      </c>
      <c r="AI1761" t="n">
        <v>17.62014714778101</v>
      </c>
      <c r="AJ1761" t="n">
        <v>3.444171634089919</v>
      </c>
      <c r="AK1761" t="n">
        <v>2.429929501429822</v>
      </c>
      <c r="AL1761" t="n">
        <v>3.444171634089919</v>
      </c>
      <c r="AM1761" t="n">
        <v>0</v>
      </c>
      <c r="AN1761" t="n">
        <v>0</v>
      </c>
      <c r="AO1761" t="n">
        <v>3.444389913274499</v>
      </c>
      <c r="AP1761" t="n">
        <v>0</v>
      </c>
      <c r="AQ1761" t="n">
        <v>1.195478507919872</v>
      </c>
      <c r="AR1761" t="n">
        <v>1</v>
      </c>
      <c r="AS1761" t="n">
        <v>0</v>
      </c>
      <c r="AT1761" t="n">
        <v>0</v>
      </c>
      <c r="AU1761" t="n">
        <v>0</v>
      </c>
      <c r="AV1761" t="n">
        <v>1.210502982608577</v>
      </c>
      <c r="AW1761" t="n">
        <v>0.3805615874064167</v>
      </c>
    </row>
    <row r="1762" spans="1:49">
      <c r="A1762" t="n">
        <v>0</v>
      </c>
      <c r="B1762" t="n">
        <v>-21.42638506</v>
      </c>
      <c r="C1762" t="n">
        <v>62.377503605</v>
      </c>
      <c r="D1762" t="n">
        <v>99.11503819000001</v>
      </c>
      <c r="E1762" t="n">
        <v>1906.3876705</v>
      </c>
      <c r="F1762" t="n">
        <v>1759</v>
      </c>
      <c r="G1762" t="n">
        <v>85</v>
      </c>
      <c r="H1762" t="n">
        <v>-0.1480456161182193</v>
      </c>
      <c r="I1762" t="n">
        <v>-0</v>
      </c>
      <c r="J1762" t="n">
        <v>0</v>
      </c>
      <c r="K1762" t="n">
        <v>0</v>
      </c>
      <c r="L1762" t="n">
        <v>-0.109166704708333</v>
      </c>
      <c r="M1762" t="n">
        <v>0</v>
      </c>
      <c r="N1762" t="n">
        <v>90.8697610225727</v>
      </c>
      <c r="O1762" t="n">
        <v>3.079045912389536</v>
      </c>
      <c r="P1762" t="b">
        <v>1</v>
      </c>
      <c r="Q1762" t="n">
        <v>0</v>
      </c>
      <c r="R1762" t="b">
        <v>0</v>
      </c>
      <c r="S1762" t="n">
        <v>3.079045912389536</v>
      </c>
      <c r="T1762" t="n">
        <v>698.0758999439597</v>
      </c>
      <c r="U1762" t="n">
        <v>2753.211349378977</v>
      </c>
      <c r="V1762" t="n">
        <v>42.11966438059497</v>
      </c>
      <c r="W1762" t="n">
        <v>5</v>
      </c>
      <c r="X1762" t="n">
        <v>1855.664449481431</v>
      </c>
      <c r="Y1762" t="b">
        <v>0</v>
      </c>
      <c r="Z1762" t="n">
        <v>1855.664449481431</v>
      </c>
      <c r="AA1762" t="b">
        <v>0</v>
      </c>
      <c r="AB1762" t="n">
        <v>10.67942808838615</v>
      </c>
      <c r="AC1762" t="n">
        <v>3.079045912389536</v>
      </c>
      <c r="AD1762" t="b">
        <v>0</v>
      </c>
      <c r="AE1762" t="n">
        <v>0</v>
      </c>
      <c r="AF1762" t="n">
        <v>0</v>
      </c>
      <c r="AG1762" t="n">
        <v>0.8662830121901934</v>
      </c>
      <c r="AH1762" t="n">
        <v>57.96606827788973</v>
      </c>
      <c r="AI1762" t="n">
        <v>18.29061469849808</v>
      </c>
      <c r="AJ1762" t="n">
        <v>3.554318703081676</v>
      </c>
      <c r="AK1762" t="n">
        <v>2.445765902672937</v>
      </c>
      <c r="AL1762" t="n">
        <v>3.554318703081676</v>
      </c>
      <c r="AM1762" t="n">
        <v>0</v>
      </c>
      <c r="AN1762" t="n">
        <v>0</v>
      </c>
      <c r="AO1762" t="n">
        <v>3.5545406080373</v>
      </c>
      <c r="AP1762" t="n">
        <v>0</v>
      </c>
      <c r="AQ1762" t="n">
        <v>1.21137828789123</v>
      </c>
      <c r="AR1762" t="n">
        <v>1</v>
      </c>
      <c r="AS1762" t="n">
        <v>0</v>
      </c>
      <c r="AT1762" t="n">
        <v>0</v>
      </c>
      <c r="AU1762" t="n">
        <v>0</v>
      </c>
      <c r="AV1762" t="n">
        <v>1.226346401237646</v>
      </c>
      <c r="AW1762" t="n">
        <v>0.3855424892546961</v>
      </c>
    </row>
    <row r="1763" spans="1:49">
      <c r="A1763" t="n">
        <v>0</v>
      </c>
      <c r="B1763" t="n">
        <v>-21.42638506</v>
      </c>
      <c r="C1763" t="n">
        <v>62.30826589500001</v>
      </c>
      <c r="D1763" t="n">
        <v>99.005022595</v>
      </c>
      <c r="E1763" t="n">
        <v>1895.5924155</v>
      </c>
      <c r="F1763" t="n">
        <v>1760</v>
      </c>
      <c r="G1763" t="n">
        <v>84.40000000000001</v>
      </c>
      <c r="H1763" t="n">
        <v>-0.1717026698857556</v>
      </c>
      <c r="I1763" t="n">
        <v>-0</v>
      </c>
      <c r="J1763" t="n">
        <v>0</v>
      </c>
      <c r="K1763" t="n">
        <v>0</v>
      </c>
      <c r="L1763" t="n">
        <v>-0.1104996774374974</v>
      </c>
      <c r="M1763" t="n">
        <v>0</v>
      </c>
      <c r="N1763" t="n">
        <v>90.86232130553798</v>
      </c>
      <c r="O1763" t="n">
        <v>2.040321829383604</v>
      </c>
      <c r="P1763" t="b">
        <v>1</v>
      </c>
      <c r="Q1763" t="n">
        <v>0</v>
      </c>
      <c r="R1763" t="b">
        <v>0</v>
      </c>
      <c r="S1763" t="n">
        <v>2.040321829383604</v>
      </c>
      <c r="T1763" t="n">
        <v>693.1483053561201</v>
      </c>
      <c r="U1763" t="n">
        <v>2733.776916324538</v>
      </c>
      <c r="V1763" t="n">
        <v>28.10890270974811</v>
      </c>
      <c r="W1763" t="n">
        <v>5</v>
      </c>
      <c r="X1763" t="n">
        <v>1842.565641602738</v>
      </c>
      <c r="Y1763" t="b">
        <v>0</v>
      </c>
      <c r="Z1763" t="n">
        <v>1842.565641602738</v>
      </c>
      <c r="AA1763" t="b">
        <v>0</v>
      </c>
      <c r="AB1763" t="n">
        <v>7.127003729652158</v>
      </c>
      <c r="AC1763" t="n">
        <v>2.040321829383604</v>
      </c>
      <c r="AD1763" t="b">
        <v>0</v>
      </c>
      <c r="AE1763" t="n">
        <v>0</v>
      </c>
      <c r="AF1763" t="n">
        <v>0</v>
      </c>
      <c r="AG1763" t="n">
        <v>0.8230041100921195</v>
      </c>
      <c r="AH1763" t="n">
        <v>57.98015086927654</v>
      </c>
      <c r="AI1763" t="n">
        <v>12.84828274877764</v>
      </c>
      <c r="AJ1763" t="n">
        <v>2.479114993915679</v>
      </c>
      <c r="AK1763" t="n">
        <v>2.27409323890797</v>
      </c>
      <c r="AL1763" t="n">
        <v>2.479114993915679</v>
      </c>
      <c r="AM1763" t="n">
        <v>0</v>
      </c>
      <c r="AN1763" t="n">
        <v>0</v>
      </c>
      <c r="AO1763" t="n">
        <v>2.479346722639033</v>
      </c>
      <c r="AP1763" t="n">
        <v>0</v>
      </c>
      <c r="AQ1763" t="n">
        <v>1.02290016192933</v>
      </c>
      <c r="AR1763" t="n">
        <v>1</v>
      </c>
      <c r="AS1763" t="n">
        <v>0</v>
      </c>
      <c r="AT1763" t="n">
        <v>0</v>
      </c>
      <c r="AU1763" t="n">
        <v>0</v>
      </c>
      <c r="AV1763" t="n">
        <v>1.038427686371987</v>
      </c>
      <c r="AW1763" t="n">
        <v>0.3264640355374337</v>
      </c>
    </row>
    <row r="1764" spans="1:49">
      <c r="A1764" t="n">
        <v>0</v>
      </c>
      <c r="B1764" t="n">
        <v>-21.42638506</v>
      </c>
      <c r="C1764" t="n">
        <v>62.23892902</v>
      </c>
      <c r="D1764" t="n">
        <v>98.89484942499999</v>
      </c>
      <c r="E1764" t="n">
        <v>1884.397905</v>
      </c>
      <c r="F1764" t="n">
        <v>1761</v>
      </c>
      <c r="G1764" t="n">
        <v>83.8</v>
      </c>
      <c r="H1764" t="n">
        <v>-0.1651437043387656</v>
      </c>
      <c r="I1764" t="n">
        <v>-0</v>
      </c>
      <c r="J1764" t="n">
        <v>0</v>
      </c>
      <c r="K1764" t="n">
        <v>0</v>
      </c>
      <c r="L1764" t="n">
        <v>-0.1117586071874995</v>
      </c>
      <c r="M1764" t="n">
        <v>0</v>
      </c>
      <c r="N1764" t="n">
        <v>90.85488158850325</v>
      </c>
      <c r="O1764" t="n">
        <v>2.211917682630902</v>
      </c>
      <c r="P1764" t="b">
        <v>1</v>
      </c>
      <c r="Q1764" t="n">
        <v>0</v>
      </c>
      <c r="R1764" t="b">
        <v>0</v>
      </c>
      <c r="S1764" t="n">
        <v>2.211917682630902</v>
      </c>
      <c r="T1764" t="n">
        <v>688.2207107682802</v>
      </c>
      <c r="U1764" t="n">
        <v>2714.342483270097</v>
      </c>
      <c r="V1764" t="n">
        <v>30.69111063310681</v>
      </c>
      <c r="W1764" t="n">
        <v>5</v>
      </c>
      <c r="X1764" t="n">
        <v>1829.466833724046</v>
      </c>
      <c r="Y1764" t="b">
        <v>0</v>
      </c>
      <c r="Z1764" t="n">
        <v>1829.466833724046</v>
      </c>
      <c r="AA1764" t="b">
        <v>0</v>
      </c>
      <c r="AB1764" t="n">
        <v>7.781721762958116</v>
      </c>
      <c r="AC1764" t="n">
        <v>2.211917682630902</v>
      </c>
      <c r="AD1764" t="b">
        <v>0</v>
      </c>
      <c r="AE1764" t="n">
        <v>0</v>
      </c>
      <c r="AF1764" t="n">
        <v>0</v>
      </c>
      <c r="AG1764" t="n">
        <v>0.8339397379439779</v>
      </c>
      <c r="AH1764" t="n">
        <v>57.9925029945109</v>
      </c>
      <c r="AI1764" t="n">
        <v>13.84462296897441</v>
      </c>
      <c r="AJ1764" t="n">
        <v>2.652371127060374</v>
      </c>
      <c r="AK1764" t="n">
        <v>2.299041718294712</v>
      </c>
      <c r="AL1764" t="n">
        <v>2.652371127060374</v>
      </c>
      <c r="AM1764" t="n">
        <v>0</v>
      </c>
      <c r="AN1764" t="n">
        <v>0</v>
      </c>
      <c r="AO1764" t="n">
        <v>2.652627939030293</v>
      </c>
      <c r="AP1764" t="n">
        <v>0</v>
      </c>
      <c r="AQ1764" t="n">
        <v>1.049338546360937</v>
      </c>
      <c r="AR1764" t="n">
        <v>1</v>
      </c>
      <c r="AS1764" t="n">
        <v>0</v>
      </c>
      <c r="AT1764" t="n">
        <v>0</v>
      </c>
      <c r="AU1764" t="n">
        <v>0</v>
      </c>
      <c r="AV1764" t="n">
        <v>1.064770427568742</v>
      </c>
      <c r="AW1764" t="n">
        <v>0.3347457461573198</v>
      </c>
    </row>
    <row r="1765" spans="1:49">
      <c r="A1765" t="n">
        <v>0</v>
      </c>
      <c r="B1765" t="n">
        <v>-21.42638506</v>
      </c>
      <c r="C1765" t="n">
        <v>62.16816995</v>
      </c>
      <c r="D1765" t="n">
        <v>98.782416455</v>
      </c>
      <c r="E1765" t="n">
        <v>1872.4430925</v>
      </c>
      <c r="F1765" t="n">
        <v>1762</v>
      </c>
      <c r="G1765" t="n">
        <v>83.2</v>
      </c>
      <c r="H1765" t="n">
        <v>-0.1677225127591768</v>
      </c>
      <c r="I1765" t="n">
        <v>-0</v>
      </c>
      <c r="J1765" t="n">
        <v>0</v>
      </c>
      <c r="K1765" t="n">
        <v>0</v>
      </c>
      <c r="L1765" t="n">
        <v>-0.1115372998541723</v>
      </c>
      <c r="M1765" t="n">
        <v>0</v>
      </c>
      <c r="N1765" t="n">
        <v>90.84744187146852</v>
      </c>
      <c r="O1765" t="n">
        <v>2.02243467725356</v>
      </c>
      <c r="P1765" t="b">
        <v>1</v>
      </c>
      <c r="Q1765" t="n">
        <v>0</v>
      </c>
      <c r="R1765" t="b">
        <v>0</v>
      </c>
      <c r="S1765" t="n">
        <v>2.02243467725356</v>
      </c>
      <c r="T1765" t="n">
        <v>683.2931161804406</v>
      </c>
      <c r="U1765" t="n">
        <v>2694.908050215658</v>
      </c>
      <c r="V1765" t="n">
        <v>28.26433941831477</v>
      </c>
      <c r="W1765" t="n">
        <v>5</v>
      </c>
      <c r="X1765" t="n">
        <v>1816.368025845353</v>
      </c>
      <c r="Y1765" t="b">
        <v>0</v>
      </c>
      <c r="Z1765" t="n">
        <v>1816.368025845353</v>
      </c>
      <c r="AA1765" t="b">
        <v>0</v>
      </c>
      <c r="AB1765" t="n">
        <v>7.166414659816117</v>
      </c>
      <c r="AC1765" t="n">
        <v>2.02243467725356</v>
      </c>
      <c r="AD1765" t="b">
        <v>0</v>
      </c>
      <c r="AE1765" t="n">
        <v>0</v>
      </c>
      <c r="AF1765" t="n">
        <v>0</v>
      </c>
      <c r="AG1765" t="n">
        <v>0.8244089868734</v>
      </c>
      <c r="AH1765" t="n">
        <v>58.00506660628763</v>
      </c>
      <c r="AI1765" t="n">
        <v>12.89731537297848</v>
      </c>
      <c r="AJ1765" t="n">
        <v>2.453193389998954</v>
      </c>
      <c r="AK1765" t="n">
        <v>2.264652672954563</v>
      </c>
      <c r="AL1765" t="n">
        <v>2.453193389998954</v>
      </c>
      <c r="AM1765" t="n">
        <v>0</v>
      </c>
      <c r="AN1765" t="n">
        <v>0</v>
      </c>
      <c r="AO1765" t="n">
        <v>2.453469996413935</v>
      </c>
      <c r="AP1765" t="n">
        <v>0</v>
      </c>
      <c r="AQ1765" t="n">
        <v>1.011405418761117</v>
      </c>
      <c r="AR1765" t="n">
        <v>1</v>
      </c>
      <c r="AS1765" t="n">
        <v>0</v>
      </c>
      <c r="AT1765" t="n">
        <v>0</v>
      </c>
      <c r="AU1765" t="n">
        <v>0</v>
      </c>
      <c r="AV1765" t="n">
        <v>1.026933063654256</v>
      </c>
      <c r="AW1765" t="n">
        <v>0.3228503212955481</v>
      </c>
    </row>
    <row r="1766" spans="1:49">
      <c r="A1766" t="n">
        <v>0</v>
      </c>
      <c r="B1766" t="n">
        <v>-21.42638506</v>
      </c>
      <c r="C1766" t="n">
        <v>62.098174465</v>
      </c>
      <c r="D1766" t="n">
        <v>98.67119679000001</v>
      </c>
      <c r="E1766" t="n">
        <v>1860.372994</v>
      </c>
      <c r="F1766" t="n">
        <v>1763</v>
      </c>
      <c r="G1766" t="n">
        <v>82.59999999999999</v>
      </c>
      <c r="H1766" t="n">
        <v>-0.1639662446245378</v>
      </c>
      <c r="I1766" t="n">
        <v>-0</v>
      </c>
      <c r="J1766" t="n">
        <v>0</v>
      </c>
      <c r="K1766" t="n">
        <v>0</v>
      </c>
      <c r="L1766" t="n">
        <v>-0.1095381891250015</v>
      </c>
      <c r="M1766" t="n">
        <v>0</v>
      </c>
      <c r="N1766" t="n">
        <v>90.84000215443379</v>
      </c>
      <c r="O1766" t="n">
        <v>2.082976583557053</v>
      </c>
      <c r="P1766" t="b">
        <v>1</v>
      </c>
      <c r="Q1766" t="n">
        <v>0</v>
      </c>
      <c r="R1766" t="b">
        <v>0</v>
      </c>
      <c r="S1766" t="n">
        <v>2.082976583557053</v>
      </c>
      <c r="T1766" t="n">
        <v>678.3655215926008</v>
      </c>
      <c r="U1766" t="n">
        <v>2675.473617161218</v>
      </c>
      <c r="V1766" t="n">
        <v>29.3218929086613</v>
      </c>
      <c r="W1766" t="n">
        <v>5</v>
      </c>
      <c r="X1766" t="n">
        <v>1803.269217966661</v>
      </c>
      <c r="Y1766" t="b">
        <v>0</v>
      </c>
      <c r="Z1766" t="n">
        <v>1803.269217966661</v>
      </c>
      <c r="AA1766" t="b">
        <v>0</v>
      </c>
      <c r="AB1766" t="n">
        <v>7.434557025522643</v>
      </c>
      <c r="AC1766" t="n">
        <v>2.082976583557053</v>
      </c>
      <c r="AD1766" t="b">
        <v>0</v>
      </c>
      <c r="AE1766" t="n">
        <v>0</v>
      </c>
      <c r="AF1766" t="n">
        <v>0</v>
      </c>
      <c r="AG1766" t="n">
        <v>0.8292335411590688</v>
      </c>
      <c r="AH1766" t="n">
        <v>58.01721325904813</v>
      </c>
      <c r="AI1766" t="n">
        <v>13.30204277850295</v>
      </c>
      <c r="AJ1766" t="n">
        <v>2.511929969264815</v>
      </c>
      <c r="AK1766" t="n">
        <v>2.271542740635532</v>
      </c>
      <c r="AL1766" t="n">
        <v>2.511929969264815</v>
      </c>
      <c r="AM1766" t="n">
        <v>0</v>
      </c>
      <c r="AN1766" t="n">
        <v>0</v>
      </c>
      <c r="AO1766" t="n">
        <v>2.51221730075908</v>
      </c>
      <c r="AP1766" t="n">
        <v>0</v>
      </c>
      <c r="AQ1766" t="n">
        <v>1.017909705208485</v>
      </c>
      <c r="AR1766" t="n">
        <v>1</v>
      </c>
      <c r="AS1766" t="n">
        <v>0</v>
      </c>
      <c r="AT1766" t="n">
        <v>0</v>
      </c>
      <c r="AU1766" t="n">
        <v>0</v>
      </c>
      <c r="AV1766" t="n">
        <v>1.033398808261888</v>
      </c>
      <c r="AW1766" t="n">
        <v>0.3248830416332895</v>
      </c>
    </row>
    <row r="1767" spans="1:49">
      <c r="A1767" t="n">
        <v>0</v>
      </c>
      <c r="B1767" t="n">
        <v>-21.42638506</v>
      </c>
      <c r="C1767" t="n">
        <v>62.02828912</v>
      </c>
      <c r="D1767" t="n">
        <v>98.56015213500001</v>
      </c>
      <c r="E1767" t="n">
        <v>1847.9568425</v>
      </c>
      <c r="F1767" t="n">
        <v>1764</v>
      </c>
      <c r="G1767" t="n">
        <v>82</v>
      </c>
      <c r="H1767" t="n">
        <v>-0.1764125087426862</v>
      </c>
      <c r="I1767" t="n">
        <v>-0</v>
      </c>
      <c r="J1767" t="n">
        <v>0</v>
      </c>
      <c r="K1767" t="n">
        <v>0</v>
      </c>
      <c r="L1767" t="n">
        <v>-0.1071832614374988</v>
      </c>
      <c r="M1767" t="n">
        <v>0</v>
      </c>
      <c r="N1767" t="n">
        <v>90.83256243739906</v>
      </c>
      <c r="O1767" t="n">
        <v>1.515699876146665</v>
      </c>
      <c r="P1767" t="b">
        <v>1</v>
      </c>
      <c r="Q1767" t="n">
        <v>0</v>
      </c>
      <c r="R1767" t="b">
        <v>0</v>
      </c>
      <c r="S1767" t="n">
        <v>1.515699876146665</v>
      </c>
      <c r="T1767" t="n">
        <v>673.4379270047611</v>
      </c>
      <c r="U1767" t="n">
        <v>2656.039184106778</v>
      </c>
      <c r="V1767" t="n">
        <v>21.49250446336769</v>
      </c>
      <c r="W1767" t="n">
        <v>5</v>
      </c>
      <c r="X1767" t="n">
        <v>1790.170410087969</v>
      </c>
      <c r="Y1767" t="b">
        <v>0</v>
      </c>
      <c r="Z1767" t="n">
        <v>1790.170410087969</v>
      </c>
      <c r="AA1767" t="b">
        <v>0</v>
      </c>
      <c r="AB1767" t="n">
        <v>5.449417967385318</v>
      </c>
      <c r="AC1767" t="n">
        <v>1.515699876146665</v>
      </c>
      <c r="AD1767" t="b">
        <v>0</v>
      </c>
      <c r="AE1767" t="n">
        <v>0</v>
      </c>
      <c r="AF1767" t="n">
        <v>0</v>
      </c>
      <c r="AG1767" t="n">
        <v>0.7881544930746736</v>
      </c>
      <c r="AH1767" t="n">
        <v>58.0293797906598</v>
      </c>
      <c r="AI1767" t="n">
        <v>10.25838199697158</v>
      </c>
      <c r="AJ1767" t="n">
        <v>1.923099962589518</v>
      </c>
      <c r="AK1767" t="n">
        <v>2.173192134382084</v>
      </c>
      <c r="AL1767" t="n">
        <v>1.923099962589518</v>
      </c>
      <c r="AM1767" t="n">
        <v>0</v>
      </c>
      <c r="AN1767" t="n">
        <v>0</v>
      </c>
      <c r="AO1767" t="n">
        <v>1.923412864222239</v>
      </c>
      <c r="AP1767" t="n">
        <v>0</v>
      </c>
      <c r="AQ1767" t="n">
        <v>0.9125338966648144</v>
      </c>
      <c r="AR1767" t="n">
        <v>1</v>
      </c>
      <c r="AS1767" t="n">
        <v>0</v>
      </c>
      <c r="AT1767" t="n">
        <v>0</v>
      </c>
      <c r="AU1767" t="n">
        <v>0</v>
      </c>
      <c r="AV1767" t="n">
        <v>0.9283103920121609</v>
      </c>
      <c r="AW1767" t="n">
        <v>0.291845027617132</v>
      </c>
    </row>
    <row r="1768" spans="1:49">
      <c r="A1768" t="n">
        <v>0</v>
      </c>
      <c r="B1768" t="n">
        <v>-21.42638506</v>
      </c>
      <c r="C1768" t="n">
        <v>61.957093525</v>
      </c>
      <c r="D1768" t="n">
        <v>98.447025545</v>
      </c>
      <c r="E1768" t="n">
        <v>1834.8204245</v>
      </c>
      <c r="F1768" t="n">
        <v>1765</v>
      </c>
      <c r="G1768" t="n">
        <v>81.3</v>
      </c>
      <c r="H1768" t="n">
        <v>-0.2137170537380406</v>
      </c>
      <c r="I1768" t="n">
        <v>-0</v>
      </c>
      <c r="J1768" t="n">
        <v>0</v>
      </c>
      <c r="K1768" t="n">
        <v>0</v>
      </c>
      <c r="L1768" t="n">
        <v>-0.1064063907916666</v>
      </c>
      <c r="M1768" t="n">
        <v>0</v>
      </c>
      <c r="N1768" t="n">
        <v>90.82512272036433</v>
      </c>
      <c r="O1768" t="n">
        <v>-0.009755816573651039</v>
      </c>
      <c r="P1768" t="b">
        <v>1</v>
      </c>
      <c r="Q1768" t="n">
        <v>0</v>
      </c>
      <c r="R1768" t="b">
        <v>0</v>
      </c>
      <c r="S1768" t="n">
        <v>-0.009755816573651039</v>
      </c>
      <c r="T1768" t="n">
        <v>667.6890666522814</v>
      </c>
      <c r="U1768" t="n">
        <v>2633.365678876598</v>
      </c>
      <c r="V1768" t="n">
        <v>-0.139527799013939</v>
      </c>
      <c r="W1768" t="n">
        <v>5</v>
      </c>
      <c r="X1768" t="n">
        <v>1774.888467562827</v>
      </c>
      <c r="Y1768" t="b">
        <v>0</v>
      </c>
      <c r="Z1768" t="n">
        <v>1774.888467562827</v>
      </c>
      <c r="AA1768" t="b">
        <v>0</v>
      </c>
      <c r="AB1768" t="n">
        <v>-0.03537723098730705</v>
      </c>
      <c r="AC1768" t="n">
        <v>-0.009755816573651039</v>
      </c>
      <c r="AD1768" t="b">
        <v>0</v>
      </c>
      <c r="AE1768" t="n">
        <v>0</v>
      </c>
      <c r="AF1768" t="n">
        <v>0</v>
      </c>
      <c r="AG1768" t="n">
        <v>0</v>
      </c>
      <c r="AH1768" t="n">
        <v>58.04036257108647</v>
      </c>
      <c r="AI1768" t="n">
        <v>3.208863609049056</v>
      </c>
      <c r="AJ1768" t="n">
        <v>0.5964182767475338</v>
      </c>
      <c r="AK1768" t="n">
        <v>3.244240840036363</v>
      </c>
      <c r="AL1768" t="n">
        <v>0.5964182767475338</v>
      </c>
      <c r="AM1768" t="n">
        <v>0</v>
      </c>
      <c r="AN1768" t="n">
        <v>0</v>
      </c>
      <c r="AO1768" t="n">
        <v>0.5967513643196941</v>
      </c>
      <c r="AP1768" t="n">
        <v>0</v>
      </c>
      <c r="AQ1768" t="n">
        <v>0.6801447614548887</v>
      </c>
      <c r="AR1768" t="n">
        <v>1</v>
      </c>
      <c r="AS1768" t="n">
        <v>0</v>
      </c>
      <c r="AT1768" t="n">
        <v>0</v>
      </c>
      <c r="AU1768" t="n">
        <v>0</v>
      </c>
      <c r="AV1768" t="n">
        <v>0.6965788422779553</v>
      </c>
      <c r="AW1768" t="n">
        <v>0.2189925624138188</v>
      </c>
    </row>
    <row r="1769" spans="1:49">
      <c r="A1769" t="n">
        <v>0</v>
      </c>
      <c r="B1769" t="n">
        <v>-21.42638506</v>
      </c>
      <c r="C1769" t="n">
        <v>61.886628965</v>
      </c>
      <c r="D1769" t="n">
        <v>98.335060535</v>
      </c>
      <c r="E1769" t="n">
        <v>1821.592929</v>
      </c>
      <c r="F1769" t="n">
        <v>1766</v>
      </c>
      <c r="G1769" t="n">
        <v>80.40000000000001</v>
      </c>
      <c r="H1769" t="n">
        <v>-0.3020526096384781</v>
      </c>
      <c r="I1769" t="n">
        <v>-0</v>
      </c>
      <c r="J1769" t="n">
        <v>0</v>
      </c>
      <c r="K1769" t="n">
        <v>0</v>
      </c>
      <c r="L1769" t="n">
        <v>-0.1095912552916686</v>
      </c>
      <c r="M1769" t="n">
        <v>0</v>
      </c>
      <c r="N1769" t="n">
        <v>90.81768300332961</v>
      </c>
      <c r="O1769" t="n">
        <v>-3.464191969933256</v>
      </c>
      <c r="P1769" t="b">
        <v>1</v>
      </c>
      <c r="Q1769" t="n">
        <v>0</v>
      </c>
      <c r="R1769" t="b">
        <v>0</v>
      </c>
      <c r="S1769" t="n">
        <v>-3.464191969933256</v>
      </c>
      <c r="T1769" t="n">
        <v>660.2976747705219</v>
      </c>
      <c r="U1769" t="n">
        <v>2604.214029294938</v>
      </c>
      <c r="V1769" t="n">
        <v>-50.09951998020352</v>
      </c>
      <c r="W1769" t="n">
        <v>5</v>
      </c>
      <c r="X1769" t="n">
        <v>1755.240255744789</v>
      </c>
      <c r="Y1769" t="b">
        <v>0</v>
      </c>
      <c r="Z1769" t="n">
        <v>1755.240255744789</v>
      </c>
      <c r="AA1769" t="b">
        <v>0</v>
      </c>
      <c r="AB1769" t="n">
        <v>-12.70271804771894</v>
      </c>
      <c r="AC1769" t="n">
        <v>-3.464191969933256</v>
      </c>
      <c r="AD1769" t="b">
        <v>0</v>
      </c>
      <c r="AE1769" t="n">
        <v>0</v>
      </c>
      <c r="AF1769" t="n">
        <v>0</v>
      </c>
      <c r="AG1769" t="n">
        <v>0.7974704354055725</v>
      </c>
      <c r="AH1769" t="n">
        <v>58.04036257108647</v>
      </c>
      <c r="AI1769" t="n">
        <v>-15.02973604206031</v>
      </c>
      <c r="AJ1769" t="n">
        <v>-2.762590678591161</v>
      </c>
      <c r="AK1769" t="n">
        <v>-2.327017994341366</v>
      </c>
      <c r="AL1769" t="n">
        <v>-2.762590678591161</v>
      </c>
      <c r="AM1769" t="n">
        <v>0</v>
      </c>
      <c r="AN1769" t="n">
        <v>0</v>
      </c>
      <c r="AO1769" t="n">
        <v>-2.762255788209359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</row>
    <row r="1770" spans="1:49">
      <c r="A1770" t="n">
        <v>-44.60310662</v>
      </c>
      <c r="B1770" t="n">
        <v>23.1698952</v>
      </c>
      <c r="C1770" t="n">
        <v>61.81726716999999</v>
      </c>
      <c r="D1770" t="n">
        <v>98.224847775</v>
      </c>
      <c r="E1770" t="n">
        <v>1808.385261</v>
      </c>
      <c r="F1770" t="n">
        <v>1767</v>
      </c>
      <c r="G1770" t="n">
        <v>79.09999999999999</v>
      </c>
      <c r="H1770" t="n">
        <v>-0.4114058410413843</v>
      </c>
      <c r="I1770" t="n">
        <v>0.9319213650638075</v>
      </c>
      <c r="J1770" t="n">
        <v>0</v>
      </c>
      <c r="K1770" t="n">
        <v>0</v>
      </c>
      <c r="L1770" t="n">
        <v>-0.118401819354168</v>
      </c>
      <c r="M1770" t="n">
        <v>0</v>
      </c>
      <c r="N1770" t="n">
        <v>90.81798569606225</v>
      </c>
      <c r="O1770" t="n">
        <v>-7.634319763754658</v>
      </c>
      <c r="P1770" t="b">
        <v>1</v>
      </c>
      <c r="Q1770" t="n">
        <v>0</v>
      </c>
      <c r="R1770" t="b">
        <v>0</v>
      </c>
      <c r="S1770" t="n">
        <v>-7.634319763754658</v>
      </c>
      <c r="T1770" t="n">
        <v>649.6212198302024</v>
      </c>
      <c r="U1770" t="n">
        <v>2562.106091010318</v>
      </c>
      <c r="V1770" t="n">
        <v>-112.2229099471188</v>
      </c>
      <c r="W1770" t="n">
        <v>5</v>
      </c>
      <c r="X1770" t="n">
        <v>1726.859505340955</v>
      </c>
      <c r="Y1770" t="b">
        <v>0</v>
      </c>
      <c r="Z1770" t="n">
        <v>1726.859505340955</v>
      </c>
      <c r="AA1770" t="b">
        <v>0</v>
      </c>
      <c r="AB1770" t="n">
        <v>-28.45408467219037</v>
      </c>
      <c r="AC1770" t="n">
        <v>-7.634319763754658</v>
      </c>
      <c r="AD1770" t="b">
        <v>0</v>
      </c>
      <c r="AE1770" t="n">
        <v>0</v>
      </c>
      <c r="AF1770" t="n">
        <v>0</v>
      </c>
      <c r="AG1770" t="n">
        <v>0.8933191593321715</v>
      </c>
      <c r="AH1770" t="n">
        <v>58.06436030360013</v>
      </c>
      <c r="AI1770" t="n">
        <v>-37.71302522096072</v>
      </c>
      <c r="AJ1770" t="n">
        <v>-6.819884113430294</v>
      </c>
      <c r="AK1770" t="n">
        <v>-9.258940548770351</v>
      </c>
      <c r="AL1770" t="n">
        <v>-6.819884113430294</v>
      </c>
      <c r="AM1770" t="n">
        <v>2</v>
      </c>
      <c r="AN1770" t="n">
        <v>2.617805542860072</v>
      </c>
      <c r="AO1770" t="n">
        <v>-3.269814678186779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</row>
    <row r="1771" spans="1:49">
      <c r="A1771" t="n">
        <v>-95.28845507</v>
      </c>
      <c r="B1771" t="n">
        <v>73.847486405</v>
      </c>
      <c r="C1771" t="n">
        <v>61.74789719</v>
      </c>
      <c r="D1771" t="n">
        <v>98.11462201000001</v>
      </c>
      <c r="E1771" t="n">
        <v>1794.858047</v>
      </c>
      <c r="F1771" t="n">
        <v>1768</v>
      </c>
      <c r="G1771" t="n">
        <v>77.40000000000001</v>
      </c>
      <c r="H1771" t="n">
        <v>-0.5523240261959881</v>
      </c>
      <c r="I1771" t="n">
        <v>1.990922916652564</v>
      </c>
      <c r="J1771" t="n">
        <v>0</v>
      </c>
      <c r="K1771" t="n">
        <v>0</v>
      </c>
      <c r="L1771" t="n">
        <v>-0.1292539630208359</v>
      </c>
      <c r="M1771" t="n">
        <v>0</v>
      </c>
      <c r="N1771" t="n">
        <v>90.83482899147978</v>
      </c>
      <c r="O1771" t="n">
        <v>-12.79862884848176</v>
      </c>
      <c r="P1771" t="b">
        <v>1</v>
      </c>
      <c r="Q1771" t="n">
        <v>0</v>
      </c>
      <c r="R1771" t="b">
        <v>0</v>
      </c>
      <c r="S1771" t="n">
        <v>-12.79862884848176</v>
      </c>
      <c r="T1771" t="n">
        <v>635.6597018313233</v>
      </c>
      <c r="U1771" t="n">
        <v>2507.041864022739</v>
      </c>
      <c r="V1771" t="n">
        <v>-192.2693894389669</v>
      </c>
      <c r="W1771" t="n">
        <v>5</v>
      </c>
      <c r="X1771" t="n">
        <v>1689.746216351326</v>
      </c>
      <c r="Y1771" t="b">
        <v>0</v>
      </c>
      <c r="Z1771" t="n">
        <v>1689.746216351326</v>
      </c>
      <c r="AA1771" t="b">
        <v>0</v>
      </c>
      <c r="AB1771" t="n">
        <v>-48.74984519243582</v>
      </c>
      <c r="AC1771" t="n">
        <v>-12.79862884848176</v>
      </c>
      <c r="AD1771" t="b">
        <v>0</v>
      </c>
      <c r="AE1771" t="n">
        <v>0</v>
      </c>
      <c r="AF1771" t="n">
        <v>0</v>
      </c>
      <c r="AG1771" t="n">
        <v>0.9255105209108989</v>
      </c>
      <c r="AH1771" t="n">
        <v>58.092217448573</v>
      </c>
      <c r="AI1771" t="n">
        <v>-66.94138667414978</v>
      </c>
      <c r="AJ1771" t="n">
        <v>-11.84526565250361</v>
      </c>
      <c r="AK1771" t="n">
        <v>-18.19154148171396</v>
      </c>
      <c r="AL1771" t="n">
        <v>-11.84526565250361</v>
      </c>
      <c r="AM1771" t="n">
        <v>2</v>
      </c>
      <c r="AN1771" t="n">
        <v>6.613755898023518</v>
      </c>
      <c r="AO1771" t="n">
        <v>-3.240189457994461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</row>
    <row r="1772" spans="1:49">
      <c r="A1772" t="n">
        <v>-101.3706969</v>
      </c>
      <c r="B1772" t="n">
        <v>79.92879735</v>
      </c>
      <c r="C1772" t="n">
        <v>61.67365627</v>
      </c>
      <c r="D1772" t="n">
        <v>97.99665654</v>
      </c>
      <c r="E1772" t="n">
        <v>1779.5891675</v>
      </c>
      <c r="F1772" t="n">
        <v>1769</v>
      </c>
      <c r="G1772" t="n">
        <v>75.09999999999999</v>
      </c>
      <c r="H1772" t="n">
        <v>-0.7126313875079937</v>
      </c>
      <c r="I1772" t="n">
        <v>2.118003103177513</v>
      </c>
      <c r="J1772" t="n">
        <v>0</v>
      </c>
      <c r="K1772" t="n">
        <v>0</v>
      </c>
      <c r="L1772" t="n">
        <v>-0.1389763862708367</v>
      </c>
      <c r="M1772" t="n">
        <v>0</v>
      </c>
      <c r="N1772" t="n">
        <v>90.86152626296503</v>
      </c>
      <c r="O1772" t="n">
        <v>-18.33149232967767</v>
      </c>
      <c r="P1772" t="b">
        <v>1</v>
      </c>
      <c r="Q1772" t="n">
        <v>0</v>
      </c>
      <c r="R1772" t="b">
        <v>0</v>
      </c>
      <c r="S1772" t="n">
        <v>-18.33149232967767</v>
      </c>
      <c r="T1772" t="n">
        <v>616.7705892446044</v>
      </c>
      <c r="U1772" t="n">
        <v>2432.54320398072</v>
      </c>
      <c r="V1772" t="n">
        <v>-283.8216675110264</v>
      </c>
      <c r="W1772" t="n">
        <v>5</v>
      </c>
      <c r="X1772" t="n">
        <v>1639.534119483005</v>
      </c>
      <c r="Y1772" t="b">
        <v>0</v>
      </c>
      <c r="Z1772" t="n">
        <v>1639.534119483005</v>
      </c>
      <c r="AA1772" t="b">
        <v>0</v>
      </c>
      <c r="AB1772" t="n">
        <v>-71.96289744194382</v>
      </c>
      <c r="AC1772" t="n">
        <v>-18.33149232967767</v>
      </c>
      <c r="AD1772" t="b">
        <v>0</v>
      </c>
      <c r="AE1772" t="n">
        <v>0</v>
      </c>
      <c r="AF1772" t="n">
        <v>0</v>
      </c>
      <c r="AG1772" t="n">
        <v>0.940137823962607</v>
      </c>
      <c r="AH1772" t="n">
        <v>58.12482650338486</v>
      </c>
      <c r="AI1772" t="n">
        <v>-100.3784003072898</v>
      </c>
      <c r="AJ1772" t="n">
        <v>-17.23412930881039</v>
      </c>
      <c r="AK1772" t="n">
        <v>-28.41550286534597</v>
      </c>
      <c r="AL1772" t="n">
        <v>-17.23412930881039</v>
      </c>
      <c r="AM1772" t="n">
        <v>2</v>
      </c>
      <c r="AN1772" t="n">
        <v>11.90863780830486</v>
      </c>
      <c r="AO1772" t="n">
        <v>-3.206889670604005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</row>
    <row r="1773" spans="1:49">
      <c r="A1773" t="n">
        <v>-101.3706969</v>
      </c>
      <c r="B1773" t="n">
        <v>79.92879735</v>
      </c>
      <c r="C1773" t="n">
        <v>61.585359525</v>
      </c>
      <c r="D1773" t="n">
        <v>97.856356995</v>
      </c>
      <c r="E1773" t="n">
        <v>1759.5116635</v>
      </c>
      <c r="F1773" t="n">
        <v>1770</v>
      </c>
      <c r="G1773" t="n">
        <v>72.3</v>
      </c>
      <c r="H1773" t="n">
        <v>-0.8471504237720353</v>
      </c>
      <c r="I1773" t="n">
        <v>2.118003103177513</v>
      </c>
      <c r="J1773" t="n">
        <v>0</v>
      </c>
      <c r="K1773" t="n">
        <v>0</v>
      </c>
      <c r="L1773" t="n">
        <v>-0.1482167193541626</v>
      </c>
      <c r="M1773" t="n">
        <v>0</v>
      </c>
      <c r="N1773" t="n">
        <v>90.88927931760044</v>
      </c>
      <c r="O1773" t="n">
        <v>-22.50012544136569</v>
      </c>
      <c r="P1773" t="b">
        <v>1</v>
      </c>
      <c r="Q1773" t="n">
        <v>0</v>
      </c>
      <c r="R1773" t="b">
        <v>0</v>
      </c>
      <c r="S1773" t="n">
        <v>-22.50012544136569</v>
      </c>
      <c r="T1773" t="n">
        <v>593.7751478346858</v>
      </c>
      <c r="U1773" t="n">
        <v>2341.849183060001</v>
      </c>
      <c r="V1773" t="n">
        <v>-361.8547725252448</v>
      </c>
      <c r="W1773" t="n">
        <v>5</v>
      </c>
      <c r="X1773" t="n">
        <v>1578.406349382441</v>
      </c>
      <c r="Y1773" t="b">
        <v>0</v>
      </c>
      <c r="Z1773" t="n">
        <v>1578.406349382441</v>
      </c>
      <c r="AA1773" t="b">
        <v>0</v>
      </c>
      <c r="AB1773" t="n">
        <v>-91.74816747597485</v>
      </c>
      <c r="AC1773" t="n">
        <v>-22.50012544136569</v>
      </c>
      <c r="AD1773" t="b">
        <v>0</v>
      </c>
      <c r="AE1773" t="n">
        <v>0</v>
      </c>
      <c r="AF1773" t="n">
        <v>0</v>
      </c>
      <c r="AG1773" t="n">
        <v>0.9468883365430358</v>
      </c>
      <c r="AH1773" t="n">
        <v>58.16236096144548</v>
      </c>
      <c r="AI1773" t="n">
        <v>-128.8950588756642</v>
      </c>
      <c r="AJ1773" t="n">
        <v>-21.3051063511844</v>
      </c>
      <c r="AK1773" t="n">
        <v>-37.14689139968937</v>
      </c>
      <c r="AL1773" t="n">
        <v>-21.3051063511844</v>
      </c>
      <c r="AM1773" t="n">
        <v>2</v>
      </c>
      <c r="AN1773" t="n">
        <v>16.02263776905136</v>
      </c>
      <c r="AO1773" t="n">
        <v>-3.163326319634709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</row>
    <row r="1774" spans="1:49">
      <c r="A1774" t="n">
        <v>-101.3706969</v>
      </c>
      <c r="B1774" t="n">
        <v>79.92879735</v>
      </c>
      <c r="C1774" t="n">
        <v>61.47958099</v>
      </c>
      <c r="D1774" t="n">
        <v>97.68827967</v>
      </c>
      <c r="E1774" t="n">
        <v>1730.833748</v>
      </c>
      <c r="F1774" t="n">
        <v>1771</v>
      </c>
      <c r="G1774" t="n">
        <v>69.09999999999999</v>
      </c>
      <c r="H1774" t="n">
        <v>-0.8987669174038722</v>
      </c>
      <c r="I1774" t="n">
        <v>2.118003103177513</v>
      </c>
      <c r="J1774" t="n">
        <v>0</v>
      </c>
      <c r="K1774" t="n">
        <v>0</v>
      </c>
      <c r="L1774" t="n">
        <v>-0.1569663200624993</v>
      </c>
      <c r="M1774" t="n">
        <v>0</v>
      </c>
      <c r="N1774" t="n">
        <v>90.91703237223585</v>
      </c>
      <c r="O1774" t="n">
        <v>-23.46192411739765</v>
      </c>
      <c r="P1774" t="b">
        <v>1</v>
      </c>
      <c r="Q1774" t="n">
        <v>0</v>
      </c>
      <c r="R1774" t="b">
        <v>0</v>
      </c>
      <c r="S1774" t="n">
        <v>-23.46192411739765</v>
      </c>
      <c r="T1774" t="n">
        <v>567.4946433662072</v>
      </c>
      <c r="U1774" t="n">
        <v>2238.198873436321</v>
      </c>
      <c r="V1774" t="n">
        <v>-394.7964522358849</v>
      </c>
      <c r="W1774" t="n">
        <v>4</v>
      </c>
      <c r="X1774" t="n">
        <v>1996.473395105199</v>
      </c>
      <c r="Y1774" t="b">
        <v>1</v>
      </c>
      <c r="Z1774" t="n">
        <v>1996.473395105199</v>
      </c>
      <c r="AA1774" t="b">
        <v>0</v>
      </c>
      <c r="AB1774" t="n">
        <v>-100.1005203437842</v>
      </c>
      <c r="AC1774" t="n">
        <v>-23.46192411739765</v>
      </c>
      <c r="AD1774" t="b">
        <v>0</v>
      </c>
      <c r="AE1774" t="n">
        <v>0</v>
      </c>
      <c r="AF1774" t="n">
        <v>-265.6396471051985</v>
      </c>
      <c r="AG1774" t="n">
        <v>0.9492098443363031</v>
      </c>
      <c r="AH1774" t="n">
        <v>58.20323567024202</v>
      </c>
      <c r="AI1774" t="n">
        <v>-106.5206270555004</v>
      </c>
      <c r="AJ1774" t="n">
        <v>-22.27028933930518</v>
      </c>
      <c r="AK1774" t="n">
        <v>-6.420106711716201</v>
      </c>
      <c r="AL1774" t="n">
        <v>-19.30712849001574</v>
      </c>
      <c r="AM1774" t="n">
        <v>2</v>
      </c>
      <c r="AN1774" t="n">
        <v>14.08537403856293</v>
      </c>
      <c r="AO1774" t="n">
        <v>-3.101537264634223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</row>
    <row r="1775" spans="1:49">
      <c r="A1775" t="n">
        <v>-101.3706969</v>
      </c>
      <c r="B1775" t="n">
        <v>79.92879735</v>
      </c>
      <c r="C1775" t="n">
        <v>61.36752767</v>
      </c>
      <c r="D1775" t="n">
        <v>97.51023200500001</v>
      </c>
      <c r="E1775" t="n">
        <v>1691.540035</v>
      </c>
      <c r="F1775" t="n">
        <v>1772</v>
      </c>
      <c r="G1775" t="n">
        <v>65.90000000000001</v>
      </c>
      <c r="H1775" t="n">
        <v>-0.8911152399458029</v>
      </c>
      <c r="I1775" t="n">
        <v>2.118003103177513</v>
      </c>
      <c r="J1775" t="n">
        <v>0</v>
      </c>
      <c r="K1775" t="n">
        <v>0</v>
      </c>
      <c r="L1775" t="n">
        <v>-0.1649519482499995</v>
      </c>
      <c r="M1775" t="n">
        <v>0</v>
      </c>
      <c r="N1775" t="n">
        <v>90.94478542687126</v>
      </c>
      <c r="O1775" t="n">
        <v>-22.38743830831308</v>
      </c>
      <c r="P1775" t="b">
        <v>1</v>
      </c>
      <c r="Q1775" t="n">
        <v>0</v>
      </c>
      <c r="R1775" t="b">
        <v>0</v>
      </c>
      <c r="S1775" t="n">
        <v>-22.38743830831308</v>
      </c>
      <c r="T1775" t="n">
        <v>541.2141388977288</v>
      </c>
      <c r="U1775" t="n">
        <v>2134.548563812642</v>
      </c>
      <c r="V1775" t="n">
        <v>-395.0086903335154</v>
      </c>
      <c r="W1775" t="n">
        <v>4</v>
      </c>
      <c r="X1775" t="n">
        <v>1904.017318920877</v>
      </c>
      <c r="Y1775" t="b">
        <v>0</v>
      </c>
      <c r="Z1775" t="n">
        <v>1904.017318920877</v>
      </c>
      <c r="AA1775" t="b">
        <v>0</v>
      </c>
      <c r="AB1775" t="n">
        <v>-100.1543332488629</v>
      </c>
      <c r="AC1775" t="n">
        <v>-22.38743830831308</v>
      </c>
      <c r="AD1775" t="b">
        <v>0</v>
      </c>
      <c r="AE1775" t="n">
        <v>0</v>
      </c>
      <c r="AF1775" t="n">
        <v>0</v>
      </c>
      <c r="AG1775" t="n">
        <v>0.9496517550354653</v>
      </c>
      <c r="AH1775" t="n">
        <v>58.24399462124671</v>
      </c>
      <c r="AI1775" t="n">
        <v>-106.6275093544726</v>
      </c>
      <c r="AJ1775" t="n">
        <v>-21.26027008023772</v>
      </c>
      <c r="AK1775" t="n">
        <v>-6.473176105609653</v>
      </c>
      <c r="AL1775" t="n">
        <v>-21.26027008023772</v>
      </c>
      <c r="AM1775" t="n">
        <v>2</v>
      </c>
      <c r="AN1775" t="n">
        <v>16.12069517104335</v>
      </c>
      <c r="AO1775" t="n">
        <v>-3.01769283328642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</row>
    <row r="1776" spans="1:49">
      <c r="A1776" t="n">
        <v>-101.3706969</v>
      </c>
      <c r="B1776" t="n">
        <v>79.92879735</v>
      </c>
      <c r="C1776" t="n">
        <v>61.258527255</v>
      </c>
      <c r="D1776" t="n">
        <v>97.337035265</v>
      </c>
      <c r="E1776" t="n">
        <v>1640.865549</v>
      </c>
      <c r="F1776" t="n">
        <v>1773</v>
      </c>
      <c r="G1776" t="n">
        <v>62.7</v>
      </c>
      <c r="H1776" t="n">
        <v>-0.8701054561462414</v>
      </c>
      <c r="I1776" t="n">
        <v>2.118003103177513</v>
      </c>
      <c r="J1776" t="n">
        <v>0</v>
      </c>
      <c r="K1776" t="n">
        <v>0</v>
      </c>
      <c r="L1776" t="n">
        <v>-0.1708283382500018</v>
      </c>
      <c r="M1776" t="n">
        <v>0</v>
      </c>
      <c r="N1776" t="n">
        <v>90.97253848150667</v>
      </c>
      <c r="O1776" t="n">
        <v>-20.90581162417019</v>
      </c>
      <c r="P1776" t="b">
        <v>1</v>
      </c>
      <c r="Q1776" t="n">
        <v>0</v>
      </c>
      <c r="R1776" t="b">
        <v>0</v>
      </c>
      <c r="S1776" t="n">
        <v>-20.90581162417019</v>
      </c>
      <c r="T1776" t="n">
        <v>514.9336344292503</v>
      </c>
      <c r="U1776" t="n">
        <v>2030.898254188963</v>
      </c>
      <c r="V1776" t="n">
        <v>-387.6922815138239</v>
      </c>
      <c r="W1776" t="n">
        <v>4</v>
      </c>
      <c r="X1776" t="n">
        <v>1811.561242736555</v>
      </c>
      <c r="Y1776" t="b">
        <v>0</v>
      </c>
      <c r="Z1776" t="n">
        <v>1811.561242736555</v>
      </c>
      <c r="AA1776" t="b">
        <v>0</v>
      </c>
      <c r="AB1776" t="n">
        <v>-98.29926001871803</v>
      </c>
      <c r="AC1776" t="n">
        <v>-20.90581162417019</v>
      </c>
      <c r="AD1776" t="b">
        <v>0</v>
      </c>
      <c r="AE1776" t="n">
        <v>0</v>
      </c>
      <c r="AF1776" t="n">
        <v>0</v>
      </c>
      <c r="AG1776" t="n">
        <v>0.9497139343422426</v>
      </c>
      <c r="AH1776" t="n">
        <v>58.28254854349435</v>
      </c>
      <c r="AI1776" t="n">
        <v>-104.6593912279235</v>
      </c>
      <c r="AJ1776" t="n">
        <v>-19.85454060820846</v>
      </c>
      <c r="AK1776" t="n">
        <v>-6.36013120920552</v>
      </c>
      <c r="AL1776" t="n">
        <v>-19.85454060820846</v>
      </c>
      <c r="AM1776" t="n">
        <v>2</v>
      </c>
      <c r="AN1776" t="n">
        <v>14.8195774331922</v>
      </c>
      <c r="AO1776" t="n">
        <v>-2.910927386724339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</row>
    <row r="1777" spans="1:49">
      <c r="A1777" t="n">
        <v>-101.3706969</v>
      </c>
      <c r="B1777" t="n">
        <v>79.92879735</v>
      </c>
      <c r="C1777" t="n">
        <v>61.15268192000001</v>
      </c>
      <c r="D1777" t="n">
        <v>97.1688518</v>
      </c>
      <c r="E1777" t="n">
        <v>1579.3418085</v>
      </c>
      <c r="F1777" t="n">
        <v>1774</v>
      </c>
      <c r="G1777" t="n">
        <v>59.7</v>
      </c>
      <c r="H1777" t="n">
        <v>-0.7951296021359164</v>
      </c>
      <c r="I1777" t="n">
        <v>2.118003103177513</v>
      </c>
      <c r="J1777" t="n">
        <v>0</v>
      </c>
      <c r="K1777" t="n">
        <v>0</v>
      </c>
      <c r="L1777" t="n">
        <v>-0.1717590642499977</v>
      </c>
      <c r="M1777" t="n">
        <v>0</v>
      </c>
      <c r="N1777" t="n">
        <v>91.00029153614209</v>
      </c>
      <c r="O1777" t="n">
        <v>-17.98625968350983</v>
      </c>
      <c r="P1777" t="b">
        <v>1</v>
      </c>
      <c r="Q1777" t="n">
        <v>0</v>
      </c>
      <c r="R1777" t="b">
        <v>0</v>
      </c>
      <c r="S1777" t="n">
        <v>-17.98625968350983</v>
      </c>
      <c r="T1777" t="n">
        <v>490.2956614900517</v>
      </c>
      <c r="U1777" t="n">
        <v>1933.726088916764</v>
      </c>
      <c r="V1777" t="n">
        <v>-350.3113359394646</v>
      </c>
      <c r="W1777" t="n">
        <v>4</v>
      </c>
      <c r="X1777" t="n">
        <v>1724.883671313753</v>
      </c>
      <c r="Y1777" t="b">
        <v>0</v>
      </c>
      <c r="Z1777" t="n">
        <v>1724.883671313753</v>
      </c>
      <c r="AA1777" t="b">
        <v>0</v>
      </c>
      <c r="AB1777" t="n">
        <v>-88.82133264185209</v>
      </c>
      <c r="AC1777" t="n">
        <v>-17.98625968350983</v>
      </c>
      <c r="AD1777" t="b">
        <v>0</v>
      </c>
      <c r="AE1777" t="n">
        <v>0</v>
      </c>
      <c r="AF1777" t="n">
        <v>0</v>
      </c>
      <c r="AG1777" t="n">
        <v>0.9480482155366738</v>
      </c>
      <c r="AH1777" t="n">
        <v>58.31850645998016</v>
      </c>
      <c r="AI1777" t="n">
        <v>-94.40236088867398</v>
      </c>
      <c r="AJ1777" t="n">
        <v>-17.05184139713072</v>
      </c>
      <c r="AK1777" t="n">
        <v>-5.581028246821901</v>
      </c>
      <c r="AL1777" t="n">
        <v>-17.05184139713072</v>
      </c>
      <c r="AM1777" t="n">
        <v>2</v>
      </c>
      <c r="AN1777" t="n">
        <v>12.14243068828245</v>
      </c>
      <c r="AO1777" t="n">
        <v>-2.783305931517597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</row>
    <row r="1778" spans="1:49">
      <c r="A1778" t="n">
        <v>-101.3706969</v>
      </c>
      <c r="B1778" t="n">
        <v>79.92879735</v>
      </c>
      <c r="C1778" t="n">
        <v>61.04993474</v>
      </c>
      <c r="D1778" t="n">
        <v>97.00559117</v>
      </c>
      <c r="E1778" t="n">
        <v>1510.8431875</v>
      </c>
      <c r="F1778" t="n">
        <v>1775</v>
      </c>
      <c r="G1778" t="n">
        <v>57</v>
      </c>
      <c r="H1778" t="n">
        <v>-0.6993761353100956</v>
      </c>
      <c r="I1778" t="n">
        <v>2.118003103177513</v>
      </c>
      <c r="J1778" t="n">
        <v>0</v>
      </c>
      <c r="K1778" t="n">
        <v>0</v>
      </c>
      <c r="L1778" t="n">
        <v>-0.1667495459166676</v>
      </c>
      <c r="M1778" t="n">
        <v>0</v>
      </c>
      <c r="N1778" t="n">
        <v>91.0280445907775</v>
      </c>
      <c r="O1778" t="n">
        <v>-14.75550904352553</v>
      </c>
      <c r="P1778" t="b">
        <v>1</v>
      </c>
      <c r="Q1778" t="n">
        <v>0</v>
      </c>
      <c r="R1778" t="b">
        <v>0</v>
      </c>
      <c r="S1778" t="n">
        <v>-14.75550904352553</v>
      </c>
      <c r="T1778" t="n">
        <v>468.121485844773</v>
      </c>
      <c r="U1778" t="n">
        <v>1846.271140171785</v>
      </c>
      <c r="V1778" t="n">
        <v>-301.0003522324515</v>
      </c>
      <c r="W1778" t="n">
        <v>4</v>
      </c>
      <c r="X1778" t="n">
        <v>1646.873857033232</v>
      </c>
      <c r="Y1778" t="b">
        <v>0</v>
      </c>
      <c r="Z1778" t="n">
        <v>1646.873857033232</v>
      </c>
      <c r="AA1778" t="b">
        <v>0</v>
      </c>
      <c r="AB1778" t="n">
        <v>-76.3185477262808</v>
      </c>
      <c r="AC1778" t="n">
        <v>-14.75550904352553</v>
      </c>
      <c r="AD1778" t="b">
        <v>0</v>
      </c>
      <c r="AE1778" t="n">
        <v>0</v>
      </c>
      <c r="AF1778" t="n">
        <v>0</v>
      </c>
      <c r="AG1778" t="n">
        <v>0.9449938611709433</v>
      </c>
      <c r="AH1778" t="n">
        <v>58.35046751873121</v>
      </c>
      <c r="AI1778" t="n">
        <v>-80.85264472513117</v>
      </c>
      <c r="AJ1778" t="n">
        <v>-13.94386546458397</v>
      </c>
      <c r="AK1778" t="n">
        <v>-4.534096998850387</v>
      </c>
      <c r="AL1778" t="n">
        <v>-13.94386546458397</v>
      </c>
      <c r="AM1778" t="n">
        <v>2</v>
      </c>
      <c r="AN1778" t="n">
        <v>9.172896526764049</v>
      </c>
      <c r="AO1778" t="n">
        <v>-2.643704393435574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</row>
    <row r="1779" spans="1:49">
      <c r="A1779" t="n">
        <v>-101.3706969</v>
      </c>
      <c r="B1779" t="n">
        <v>79.92879735</v>
      </c>
      <c r="C1779" t="n">
        <v>60.950201885</v>
      </c>
      <c r="D1779" t="n">
        <v>96.84712017</v>
      </c>
      <c r="E1779" t="n">
        <v>1440.324156</v>
      </c>
      <c r="F1779" t="n">
        <v>1776</v>
      </c>
      <c r="G1779" t="n">
        <v>54.6</v>
      </c>
      <c r="H1779" t="n">
        <v>-0.6573658566236986</v>
      </c>
      <c r="I1779" t="n">
        <v>2.118003103177513</v>
      </c>
      <c r="J1779" t="n">
        <v>0</v>
      </c>
      <c r="K1779" t="n">
        <v>0</v>
      </c>
      <c r="L1779" t="n">
        <v>-0.1592344491875007</v>
      </c>
      <c r="M1779" t="n">
        <v>0</v>
      </c>
      <c r="N1779" t="n">
        <v>91.05579764541291</v>
      </c>
      <c r="O1779" t="n">
        <v>-13.1815144905683</v>
      </c>
      <c r="P1779" t="b">
        <v>1</v>
      </c>
      <c r="Q1779" t="n">
        <v>0</v>
      </c>
      <c r="R1779" t="b">
        <v>0</v>
      </c>
      <c r="S1779" t="n">
        <v>-13.1815144905683</v>
      </c>
      <c r="T1779" t="n">
        <v>448.4111074934141</v>
      </c>
      <c r="U1779" t="n">
        <v>1768.533407954025</v>
      </c>
      <c r="V1779" t="n">
        <v>-280.7115818792072</v>
      </c>
      <c r="W1779" t="n">
        <v>4</v>
      </c>
      <c r="X1779" t="n">
        <v>1577.531799894991</v>
      </c>
      <c r="Y1779" t="b">
        <v>0</v>
      </c>
      <c r="Z1779" t="n">
        <v>1577.531799894991</v>
      </c>
      <c r="AA1779" t="b">
        <v>0</v>
      </c>
      <c r="AB1779" t="n">
        <v>-71.17433617626958</v>
      </c>
      <c r="AC1779" t="n">
        <v>-13.1815144905683</v>
      </c>
      <c r="AD1779" t="b">
        <v>0</v>
      </c>
      <c r="AE1779" t="n">
        <v>0</v>
      </c>
      <c r="AF1779" t="n">
        <v>0</v>
      </c>
      <c r="AG1779" t="n">
        <v>0.9436662303990466</v>
      </c>
      <c r="AH1779" t="n">
        <v>58.37822916305004</v>
      </c>
      <c r="AI1779" t="n">
        <v>-75.29688062849193</v>
      </c>
      <c r="AJ1779" t="n">
        <v>-12.438950090265</v>
      </c>
      <c r="AK1779" t="n">
        <v>-4.122544452222357</v>
      </c>
      <c r="AL1779" t="n">
        <v>-12.438950090265</v>
      </c>
      <c r="AM1779" t="n">
        <v>2</v>
      </c>
      <c r="AN1779" t="n">
        <v>7.80897527850275</v>
      </c>
      <c r="AO1779" t="n">
        <v>-2.502607960120608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</row>
    <row r="1780" spans="1:49">
      <c r="A1780" t="n">
        <v>-101.3706969</v>
      </c>
      <c r="B1780" t="n">
        <v>79.92879735</v>
      </c>
      <c r="C1780" t="n">
        <v>60.853378545</v>
      </c>
      <c r="D1780" t="n">
        <v>96.693272255</v>
      </c>
      <c r="E1780" t="n">
        <v>1371.059809</v>
      </c>
      <c r="F1780" t="n">
        <v>1777</v>
      </c>
      <c r="G1780" t="n">
        <v>52.2</v>
      </c>
      <c r="H1780" t="n">
        <v>-0.67116043819511</v>
      </c>
      <c r="I1780" t="n">
        <v>2.118003103177513</v>
      </c>
      <c r="J1780" t="n">
        <v>0</v>
      </c>
      <c r="K1780" t="n">
        <v>0</v>
      </c>
      <c r="L1780" t="n">
        <v>-0.1523004019583326</v>
      </c>
      <c r="M1780" t="n">
        <v>0</v>
      </c>
      <c r="N1780" t="n">
        <v>91.08355070004832</v>
      </c>
      <c r="O1780" t="n">
        <v>-13.06150630843254</v>
      </c>
      <c r="P1780" t="b">
        <v>1</v>
      </c>
      <c r="Q1780" t="n">
        <v>0</v>
      </c>
      <c r="R1780" t="b">
        <v>0</v>
      </c>
      <c r="S1780" t="n">
        <v>-13.06150630843254</v>
      </c>
      <c r="T1780" t="n">
        <v>428.7007291420553</v>
      </c>
      <c r="U1780" t="n">
        <v>1690.795675736266</v>
      </c>
      <c r="V1780" t="n">
        <v>-290.944682651684</v>
      </c>
      <c r="W1780" t="n">
        <v>4</v>
      </c>
      <c r="X1780" t="n">
        <v>1508.189742756749</v>
      </c>
      <c r="Y1780" t="b">
        <v>0</v>
      </c>
      <c r="Z1780" t="n">
        <v>1508.189742756749</v>
      </c>
      <c r="AA1780" t="b">
        <v>0</v>
      </c>
      <c r="AB1780" t="n">
        <v>-73.76893576361157</v>
      </c>
      <c r="AC1780" t="n">
        <v>-13.06150630843254</v>
      </c>
      <c r="AD1780" t="b">
        <v>0</v>
      </c>
      <c r="AE1780" t="n">
        <v>0</v>
      </c>
      <c r="AF1780" t="n">
        <v>0</v>
      </c>
      <c r="AG1780" t="n">
        <v>0.9450113913285326</v>
      </c>
      <c r="AH1780" t="n">
        <v>58.40362800719777</v>
      </c>
      <c r="AI1780" t="n">
        <v>-78.15300966681133</v>
      </c>
      <c r="AJ1780" t="n">
        <v>-12.34327224937824</v>
      </c>
      <c r="AK1780" t="n">
        <v>-4.384073903199763</v>
      </c>
      <c r="AL1780" t="n">
        <v>-12.34327224937824</v>
      </c>
      <c r="AM1780" t="n">
        <v>2</v>
      </c>
      <c r="AN1780" t="n">
        <v>7.85010283648529</v>
      </c>
      <c r="AO1780" t="n">
        <v>-2.366493117814647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</row>
    <row r="1781" spans="1:49">
      <c r="A1781" t="n">
        <v>-101.3706969</v>
      </c>
      <c r="B1781" t="n">
        <v>79.92879735</v>
      </c>
      <c r="C1781" t="n">
        <v>60.75934987</v>
      </c>
      <c r="D1781" t="n">
        <v>96.54386492500001</v>
      </c>
      <c r="E1781" t="n">
        <v>1305.7938465</v>
      </c>
      <c r="F1781" t="n">
        <v>1778</v>
      </c>
      <c r="G1781" t="n">
        <v>49.7</v>
      </c>
      <c r="H1781" t="n">
        <v>-0.7413257239291928</v>
      </c>
      <c r="I1781" t="n">
        <v>2.118003103177513</v>
      </c>
      <c r="J1781" t="n">
        <v>0</v>
      </c>
      <c r="K1781" t="n">
        <v>0</v>
      </c>
      <c r="L1781" t="n">
        <v>-0.1465189425000034</v>
      </c>
      <c r="M1781" t="n">
        <v>0</v>
      </c>
      <c r="N1781" t="n">
        <v>91.11130375468373</v>
      </c>
      <c r="O1781" t="n">
        <v>-14.19567643542302</v>
      </c>
      <c r="P1781" t="b">
        <v>1</v>
      </c>
      <c r="Q1781" t="n">
        <v>0</v>
      </c>
      <c r="R1781" t="b">
        <v>0</v>
      </c>
      <c r="S1781" t="n">
        <v>-14.19567643542302</v>
      </c>
      <c r="T1781" t="n">
        <v>408.1690850260565</v>
      </c>
      <c r="U1781" t="n">
        <v>1609.818871342767</v>
      </c>
      <c r="V1781" t="n">
        <v>-332.1141396712808</v>
      </c>
      <c r="W1781" t="n">
        <v>4</v>
      </c>
      <c r="X1781" t="n">
        <v>1435.958433237748</v>
      </c>
      <c r="Y1781" t="b">
        <v>0</v>
      </c>
      <c r="Z1781" t="n">
        <v>1435.958433237748</v>
      </c>
      <c r="AA1781" t="b">
        <v>0</v>
      </c>
      <c r="AB1781" t="n">
        <v>-84.20743906472637</v>
      </c>
      <c r="AC1781" t="n">
        <v>-14.19567643542302</v>
      </c>
      <c r="AD1781" t="b">
        <v>0</v>
      </c>
      <c r="AE1781" t="n">
        <v>0</v>
      </c>
      <c r="AF1781" t="n">
        <v>0</v>
      </c>
      <c r="AG1781" t="n">
        <v>0.9484548344395893</v>
      </c>
      <c r="AH1781" t="n">
        <v>58.42819465073745</v>
      </c>
      <c r="AI1781" t="n">
        <v>-89.53694246268707</v>
      </c>
      <c r="AJ1781" t="n">
        <v>-13.46395794331712</v>
      </c>
      <c r="AK1781" t="n">
        <v>-5.329503397960693</v>
      </c>
      <c r="AL1781" t="n">
        <v>-13.46395794331712</v>
      </c>
      <c r="AM1781" t="n">
        <v>2</v>
      </c>
      <c r="AN1781" t="n">
        <v>9.098171212529991</v>
      </c>
      <c r="AO1781" t="n">
        <v>-2.240370410224945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</row>
    <row r="1782" spans="1:49">
      <c r="A1782" t="n">
        <v>-101.3706969</v>
      </c>
      <c r="B1782" t="n">
        <v>79.92879735</v>
      </c>
      <c r="C1782" t="n">
        <v>60.6679925</v>
      </c>
      <c r="D1782" t="n">
        <v>96.39870218</v>
      </c>
      <c r="E1782" t="n">
        <v>1246.6845405</v>
      </c>
      <c r="F1782" t="n">
        <v>1779</v>
      </c>
      <c r="G1782" t="n">
        <v>46.8</v>
      </c>
      <c r="H1782" t="n">
        <v>-0.8635366660881232</v>
      </c>
      <c r="I1782" t="n">
        <v>2.118003103177513</v>
      </c>
      <c r="J1782" t="n">
        <v>0</v>
      </c>
      <c r="K1782" t="n">
        <v>0</v>
      </c>
      <c r="L1782" t="n">
        <v>-0.1421063796250003</v>
      </c>
      <c r="M1782" t="n">
        <v>0</v>
      </c>
      <c r="N1782" t="n">
        <v>91.13905680931914</v>
      </c>
      <c r="O1782" t="n">
        <v>-16.18532724661794</v>
      </c>
      <c r="P1782" t="b">
        <v>1</v>
      </c>
      <c r="Q1782" t="n">
        <v>0</v>
      </c>
      <c r="R1782" t="b">
        <v>0</v>
      </c>
      <c r="S1782" t="n">
        <v>-16.18532724661794</v>
      </c>
      <c r="T1782" t="n">
        <v>384.3523778514978</v>
      </c>
      <c r="U1782" t="n">
        <v>1515.885778246307</v>
      </c>
      <c r="V1782" t="n">
        <v>-402.1270561028445</v>
      </c>
      <c r="W1782" t="n">
        <v>4</v>
      </c>
      <c r="X1782" t="n">
        <v>1352.170114195706</v>
      </c>
      <c r="Y1782" t="b">
        <v>0</v>
      </c>
      <c r="Z1782" t="n">
        <v>1352.170114195706</v>
      </c>
      <c r="AA1782" t="b">
        <v>0</v>
      </c>
      <c r="AB1782" t="n">
        <v>-101.959192723845</v>
      </c>
      <c r="AC1782" t="n">
        <v>-16.18532724661794</v>
      </c>
      <c r="AD1782" t="b">
        <v>0</v>
      </c>
      <c r="AE1782" t="n">
        <v>0</v>
      </c>
      <c r="AF1782" t="n">
        <v>0</v>
      </c>
      <c r="AG1782" t="n">
        <v>0.9525161115925693</v>
      </c>
      <c r="AH1782" t="n">
        <v>58.45322251893773</v>
      </c>
      <c r="AI1782" t="n">
        <v>-108.8764280206661</v>
      </c>
      <c r="AJ1782" t="n">
        <v>-15.41678497380179</v>
      </c>
      <c r="AK1782" t="n">
        <v>-6.917235296821175</v>
      </c>
      <c r="AL1782" t="n">
        <v>-15.41678497380179</v>
      </c>
      <c r="AM1782" t="n">
        <v>2</v>
      </c>
      <c r="AN1782" t="n">
        <v>11.16478748591887</v>
      </c>
      <c r="AO1782" t="n">
        <v>-2.12784842051298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</row>
    <row r="1783" spans="1:49">
      <c r="A1783" t="n">
        <v>-101.3706969</v>
      </c>
      <c r="B1783" t="n">
        <v>79.92879735</v>
      </c>
      <c r="C1783" t="n">
        <v>60.579185765</v>
      </c>
      <c r="D1783" t="n">
        <v>96.25759229499999</v>
      </c>
      <c r="E1783" t="n">
        <v>1192.547115</v>
      </c>
      <c r="F1783" t="n">
        <v>1780</v>
      </c>
      <c r="G1783" t="n">
        <v>43.5</v>
      </c>
      <c r="H1783" t="n">
        <v>-0.9711942783849805</v>
      </c>
      <c r="I1783" t="n">
        <v>2.118003103177513</v>
      </c>
      <c r="J1783" t="n">
        <v>0</v>
      </c>
      <c r="K1783" t="n">
        <v>0</v>
      </c>
      <c r="L1783" t="n">
        <v>-0.1384037223958332</v>
      </c>
      <c r="M1783" t="n">
        <v>0</v>
      </c>
      <c r="N1783" t="n">
        <v>91.16680986395455</v>
      </c>
      <c r="O1783" t="n">
        <v>-17.37224364524706</v>
      </c>
      <c r="P1783" t="b">
        <v>1</v>
      </c>
      <c r="Q1783" t="n">
        <v>0</v>
      </c>
      <c r="R1783" t="b">
        <v>0</v>
      </c>
      <c r="S1783" t="n">
        <v>-17.37224364524706</v>
      </c>
      <c r="T1783" t="n">
        <v>357.2506076183794</v>
      </c>
      <c r="U1783" t="n">
        <v>1408.996396446888</v>
      </c>
      <c r="V1783" t="n">
        <v>-464.3594815141066</v>
      </c>
      <c r="W1783" t="n">
        <v>4</v>
      </c>
      <c r="X1783" t="n">
        <v>1256.824785630624</v>
      </c>
      <c r="Y1783" t="b">
        <v>0</v>
      </c>
      <c r="Z1783" t="n">
        <v>1256.824785630624</v>
      </c>
      <c r="AA1783" t="b">
        <v>0</v>
      </c>
      <c r="AB1783" t="n">
        <v>-117.7382052520554</v>
      </c>
      <c r="AC1783" t="n">
        <v>-17.37224364524706</v>
      </c>
      <c r="AD1783" t="b">
        <v>0</v>
      </c>
      <c r="AE1783" t="n">
        <v>0</v>
      </c>
      <c r="AF1783" t="n">
        <v>0</v>
      </c>
      <c r="AG1783" t="n">
        <v>0.9551805431189024</v>
      </c>
      <c r="AH1783" t="n">
        <v>58.47950991623314</v>
      </c>
      <c r="AI1783" t="n">
        <v>-126.077626500564</v>
      </c>
      <c r="AJ1783" t="n">
        <v>-16.59362912026099</v>
      </c>
      <c r="AK1783" t="n">
        <v>-8.339421248508614</v>
      </c>
      <c r="AL1783" t="n">
        <v>-16.59362912026099</v>
      </c>
      <c r="AM1783" t="n">
        <v>2</v>
      </c>
      <c r="AN1783" t="n">
        <v>12.44897064011747</v>
      </c>
      <c r="AO1783" t="n">
        <v>-2.026146875367009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</row>
    <row r="1784" spans="1:49">
      <c r="A1784" t="n">
        <v>-101.3706969</v>
      </c>
      <c r="B1784" t="n">
        <v>79.92879735</v>
      </c>
      <c r="C1784" t="n">
        <v>60.492831875</v>
      </c>
      <c r="D1784" t="n">
        <v>96.12037986999999</v>
      </c>
      <c r="E1784" t="n">
        <v>1279.2589705</v>
      </c>
      <c r="F1784" t="n">
        <v>1781</v>
      </c>
      <c r="G1784" t="n">
        <v>39.9</v>
      </c>
      <c r="H1784" t="n">
        <v>-1.001686220371953</v>
      </c>
      <c r="I1784" t="n">
        <v>2.118003103177513</v>
      </c>
      <c r="J1784" t="n">
        <v>0</v>
      </c>
      <c r="K1784" t="n">
        <v>0</v>
      </c>
      <c r="L1784" t="n">
        <v>-0.1348177621249997</v>
      </c>
      <c r="M1784" t="n">
        <v>0</v>
      </c>
      <c r="N1784" t="n">
        <v>91.19456291858997</v>
      </c>
      <c r="O1784" t="n">
        <v>-16.61817314294115</v>
      </c>
      <c r="P1784" t="b">
        <v>1</v>
      </c>
      <c r="Q1784" t="n">
        <v>0</v>
      </c>
      <c r="R1784" t="b">
        <v>0</v>
      </c>
      <c r="S1784" t="n">
        <v>-16.61817314294115</v>
      </c>
      <c r="T1784" t="n">
        <v>327.6850400913411</v>
      </c>
      <c r="U1784" t="n">
        <v>1292.389798120249</v>
      </c>
      <c r="V1784" t="n">
        <v>-484.2816870954163</v>
      </c>
      <c r="W1784" t="n">
        <v>4</v>
      </c>
      <c r="X1784" t="n">
        <v>1152.811699923262</v>
      </c>
      <c r="Y1784" t="b">
        <v>0</v>
      </c>
      <c r="Z1784" t="n">
        <v>1152.811699923262</v>
      </c>
      <c r="AA1784" t="b">
        <v>0</v>
      </c>
      <c r="AB1784" t="n">
        <v>-122.7894744156735</v>
      </c>
      <c r="AC1784" t="n">
        <v>-16.61817314294115</v>
      </c>
      <c r="AD1784" t="b">
        <v>0</v>
      </c>
      <c r="AE1784" t="n">
        <v>0</v>
      </c>
      <c r="AF1784" t="n">
        <v>0</v>
      </c>
      <c r="AG1784" t="n">
        <v>0.9561643002412136</v>
      </c>
      <c r="AH1784" t="n">
        <v>58.50614182716666</v>
      </c>
      <c r="AI1784" t="n">
        <v>-131.6220985220278</v>
      </c>
      <c r="AJ1784" t="n">
        <v>-15.88970389450766</v>
      </c>
      <c r="AK1784" t="n">
        <v>-8.832624106354345</v>
      </c>
      <c r="AL1784" t="n">
        <v>-15.88970389450766</v>
      </c>
      <c r="AM1784" t="n">
        <v>2</v>
      </c>
      <c r="AN1784" t="n">
        <v>11.56312674229593</v>
      </c>
      <c r="AO1784" t="n">
        <v>-2.189662361468142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</row>
    <row r="1785" spans="1:49">
      <c r="A1785" t="n">
        <v>-101.3706969</v>
      </c>
      <c r="B1785" t="n">
        <v>79.92879735</v>
      </c>
      <c r="C1785" t="n">
        <v>60.408860175</v>
      </c>
      <c r="D1785" t="n">
        <v>95.98695262</v>
      </c>
      <c r="E1785" t="n">
        <v>1391.200425</v>
      </c>
      <c r="F1785" t="n">
        <v>1782</v>
      </c>
      <c r="G1785" t="n">
        <v>36.4</v>
      </c>
      <c r="H1785" t="n">
        <v>-0.9387275067938718</v>
      </c>
      <c r="I1785" t="n">
        <v>2.118003103177513</v>
      </c>
      <c r="J1785" t="n">
        <v>0</v>
      </c>
      <c r="K1785" t="n">
        <v>0</v>
      </c>
      <c r="L1785" t="n">
        <v>-0.1316150399166676</v>
      </c>
      <c r="M1785" t="n">
        <v>0</v>
      </c>
      <c r="N1785" t="n">
        <v>91.22231597322538</v>
      </c>
      <c r="O1785" t="n">
        <v>-14.16804234296143</v>
      </c>
      <c r="P1785" t="b">
        <v>1</v>
      </c>
      <c r="Q1785" t="n">
        <v>0</v>
      </c>
      <c r="R1785" t="b">
        <v>0</v>
      </c>
      <c r="S1785" t="n">
        <v>-14.16804234296143</v>
      </c>
      <c r="T1785" t="n">
        <v>298.9407383289428</v>
      </c>
      <c r="U1785" t="n">
        <v>1179.02227196935</v>
      </c>
      <c r="V1785" t="n">
        <v>-452.580799543561</v>
      </c>
      <c r="W1785" t="n">
        <v>3</v>
      </c>
      <c r="X1785" t="n">
        <v>1559.84646581545</v>
      </c>
      <c r="Y1785" t="b">
        <v>1</v>
      </c>
      <c r="Z1785" t="n">
        <v>1559.84646581545</v>
      </c>
      <c r="AA1785" t="b">
        <v>0</v>
      </c>
      <c r="AB1785" t="n">
        <v>-114.7517240222011</v>
      </c>
      <c r="AC1785" t="n">
        <v>-14.16804234296143</v>
      </c>
      <c r="AD1785" t="b">
        <v>0</v>
      </c>
      <c r="AE1785" t="n">
        <v>0</v>
      </c>
      <c r="AF1785" t="n">
        <v>-168.6460408154503</v>
      </c>
      <c r="AG1785" t="n">
        <v>0.9556259161095247</v>
      </c>
      <c r="AH1785" t="n">
        <v>58.53105855748637</v>
      </c>
      <c r="AI1785" t="n">
        <v>-82.88716658644238</v>
      </c>
      <c r="AJ1785" t="n">
        <v>-13.53934844347105</v>
      </c>
      <c r="AK1785" t="n">
        <v>31.86455743575868</v>
      </c>
      <c r="AL1785" t="n">
        <v>-12.07551366213022</v>
      </c>
      <c r="AM1785" t="n">
        <v>2</v>
      </c>
      <c r="AN1785" t="n">
        <v>7.549570380712119</v>
      </c>
      <c r="AO1785" t="n">
        <v>-2.405826917907763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</row>
    <row r="1786" spans="1:49">
      <c r="A1786" t="n">
        <v>-101.3706969</v>
      </c>
      <c r="B1786" t="n">
        <v>79.92879735</v>
      </c>
      <c r="C1786" t="n">
        <v>60.32721185</v>
      </c>
      <c r="D1786" t="n">
        <v>95.85721710999999</v>
      </c>
      <c r="E1786" t="n">
        <v>1345.6649465</v>
      </c>
      <c r="F1786" t="n">
        <v>1783</v>
      </c>
      <c r="G1786" t="n">
        <v>33.2</v>
      </c>
      <c r="H1786" t="n">
        <v>-0.8267370857858873</v>
      </c>
      <c r="I1786" t="n">
        <v>2.118003103177513</v>
      </c>
      <c r="J1786" t="n">
        <v>0</v>
      </c>
      <c r="K1786" t="n">
        <v>0</v>
      </c>
      <c r="L1786" t="n">
        <v>-0.1286084759791657</v>
      </c>
      <c r="M1786" t="n">
        <v>0</v>
      </c>
      <c r="N1786" t="n">
        <v>91.25006902786079</v>
      </c>
      <c r="O1786" t="n">
        <v>-11.23600671663651</v>
      </c>
      <c r="P1786" t="b">
        <v>1</v>
      </c>
      <c r="Q1786" t="n">
        <v>0</v>
      </c>
      <c r="R1786" t="b">
        <v>0</v>
      </c>
      <c r="S1786" t="n">
        <v>-11.23600671663651</v>
      </c>
      <c r="T1786" t="n">
        <v>272.6602338604643</v>
      </c>
      <c r="U1786" t="n">
        <v>1075.371962345671</v>
      </c>
      <c r="V1786" t="n">
        <v>-393.5152517653003</v>
      </c>
      <c r="W1786" t="n">
        <v>3</v>
      </c>
      <c r="X1786" t="n">
        <v>1422.717106183323</v>
      </c>
      <c r="Y1786" t="b">
        <v>0</v>
      </c>
      <c r="Z1786" t="n">
        <v>1422.717106183323</v>
      </c>
      <c r="AA1786" t="b">
        <v>0</v>
      </c>
      <c r="AB1786" t="n">
        <v>-99.77567235428508</v>
      </c>
      <c r="AC1786" t="n">
        <v>-11.23600671663651</v>
      </c>
      <c r="AD1786" t="b">
        <v>0</v>
      </c>
      <c r="AE1786" t="n">
        <v>0</v>
      </c>
      <c r="AF1786" t="n">
        <v>0</v>
      </c>
      <c r="AG1786" t="n">
        <v>0.9539475229630882</v>
      </c>
      <c r="AH1786" t="n">
        <v>58.55256254874055</v>
      </c>
      <c r="AI1786" t="n">
        <v>-71.94312584606722</v>
      </c>
      <c r="AJ1786" t="n">
        <v>-10.71856077533202</v>
      </c>
      <c r="AK1786" t="n">
        <v>27.83254650821787</v>
      </c>
      <c r="AL1786" t="n">
        <v>-10.71856077533202</v>
      </c>
      <c r="AM1786" t="n">
        <v>2</v>
      </c>
      <c r="AN1786" t="n">
        <v>6.274009722312238</v>
      </c>
      <c r="AO1786" t="n">
        <v>-2.317178500337592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</row>
    <row r="1787" spans="1:49">
      <c r="A1787" t="n">
        <v>-101.3706969</v>
      </c>
      <c r="B1787" t="n">
        <v>79.92879735</v>
      </c>
      <c r="C1787" t="n">
        <v>60.24784027</v>
      </c>
      <c r="D1787" t="n">
        <v>95.731099255</v>
      </c>
      <c r="E1787" t="n">
        <v>1251.3745</v>
      </c>
      <c r="F1787" t="n">
        <v>1784</v>
      </c>
      <c r="G1787" t="n">
        <v>30.5</v>
      </c>
      <c r="H1787" t="n">
        <v>-0.6709908167292493</v>
      </c>
      <c r="I1787" t="n">
        <v>2.118003103177513</v>
      </c>
      <c r="J1787" t="n">
        <v>0</v>
      </c>
      <c r="K1787" t="n">
        <v>0</v>
      </c>
      <c r="L1787" t="n">
        <v>-0.1255245826874975</v>
      </c>
      <c r="M1787" t="n">
        <v>0</v>
      </c>
      <c r="N1787" t="n">
        <v>91.2778220824962</v>
      </c>
      <c r="O1787" t="n">
        <v>-8.129004784189293</v>
      </c>
      <c r="P1787" t="b">
        <v>1</v>
      </c>
      <c r="Q1787" t="n">
        <v>0</v>
      </c>
      <c r="R1787" t="b">
        <v>0</v>
      </c>
      <c r="S1787" t="n">
        <v>-8.129004784189293</v>
      </c>
      <c r="T1787" t="n">
        <v>250.4860582151856</v>
      </c>
      <c r="U1787" t="n">
        <v>987.9170136006918</v>
      </c>
      <c r="V1787" t="n">
        <v>-309.9025877224551</v>
      </c>
      <c r="W1787" t="n">
        <v>3</v>
      </c>
      <c r="X1787" t="n">
        <v>1307.014208993715</v>
      </c>
      <c r="Y1787" t="b">
        <v>0</v>
      </c>
      <c r="Z1787" t="n">
        <v>1307.014208993715</v>
      </c>
      <c r="AA1787" t="b">
        <v>0</v>
      </c>
      <c r="AB1787" t="n">
        <v>-78.57570682618029</v>
      </c>
      <c r="AC1787" t="n">
        <v>-8.129004784189293</v>
      </c>
      <c r="AD1787" t="b">
        <v>0</v>
      </c>
      <c r="AE1787" t="n">
        <v>0</v>
      </c>
      <c r="AF1787" t="n">
        <v>0</v>
      </c>
      <c r="AG1787" t="n">
        <v>0.9501669291431252</v>
      </c>
      <c r="AH1787" t="n">
        <v>58.57026138915452</v>
      </c>
      <c r="AI1787" t="n">
        <v>-56.43237948622995</v>
      </c>
      <c r="AJ1787" t="n">
        <v>-7.723911512782913</v>
      </c>
      <c r="AK1787" t="n">
        <v>22.14332733995033</v>
      </c>
      <c r="AL1787" t="n">
        <v>-7.723911512782913</v>
      </c>
      <c r="AM1787" t="n">
        <v>2</v>
      </c>
      <c r="AN1787" t="n">
        <v>3.450902804148873</v>
      </c>
      <c r="AO1787" t="n">
        <v>-2.136719018094883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</row>
    <row r="1788" spans="1:49">
      <c r="A1788" t="n">
        <v>-101.3706969</v>
      </c>
      <c r="B1788" t="n">
        <v>79.92879735</v>
      </c>
      <c r="C1788" t="n">
        <v>60.17070198</v>
      </c>
      <c r="D1788" t="n">
        <v>95.608529995</v>
      </c>
      <c r="E1788" t="n">
        <v>1150.322332</v>
      </c>
      <c r="F1788" t="n">
        <v>1785</v>
      </c>
      <c r="G1788" t="n">
        <v>28.3</v>
      </c>
      <c r="H1788" t="n">
        <v>-0.5726329806304515</v>
      </c>
      <c r="I1788" t="n">
        <v>2.118003103177513</v>
      </c>
      <c r="J1788" t="n">
        <v>0</v>
      </c>
      <c r="K1788" t="n">
        <v>0</v>
      </c>
      <c r="L1788" t="n">
        <v>-0.1222349066666686</v>
      </c>
      <c r="M1788" t="n">
        <v>0</v>
      </c>
      <c r="N1788" t="n">
        <v>91.30557513713161</v>
      </c>
      <c r="O1788" t="n">
        <v>-6.263345101602806</v>
      </c>
      <c r="P1788" t="b">
        <v>1</v>
      </c>
      <c r="Q1788" t="n">
        <v>0</v>
      </c>
      <c r="R1788" t="b">
        <v>0</v>
      </c>
      <c r="S1788" t="n">
        <v>-6.263345101602806</v>
      </c>
      <c r="T1788" t="n">
        <v>232.4182113931066</v>
      </c>
      <c r="U1788" t="n">
        <v>916.6574257344124</v>
      </c>
      <c r="V1788" t="n">
        <v>-257.3401612297397</v>
      </c>
      <c r="W1788" t="n">
        <v>3</v>
      </c>
      <c r="X1788" t="n">
        <v>1212.737774246628</v>
      </c>
      <c r="Y1788" t="b">
        <v>0</v>
      </c>
      <c r="Z1788" t="n">
        <v>1212.737774246628</v>
      </c>
      <c r="AA1788" t="b">
        <v>0</v>
      </c>
      <c r="AB1788" t="n">
        <v>-65.248519581577</v>
      </c>
      <c r="AC1788" t="n">
        <v>-6.263345101602806</v>
      </c>
      <c r="AD1788" t="b">
        <v>0</v>
      </c>
      <c r="AE1788" t="n">
        <v>0</v>
      </c>
      <c r="AF1788" t="n">
        <v>0</v>
      </c>
      <c r="AG1788" t="n">
        <v>0.9466322223778048</v>
      </c>
      <c r="AH1788" t="n">
        <v>58.5841172929139</v>
      </c>
      <c r="AI1788" t="n">
        <v>-46.68658435250941</v>
      </c>
      <c r="AJ1788" t="n">
        <v>-5.929084293049402</v>
      </c>
      <c r="AK1788" t="n">
        <v>18.56193522906758</v>
      </c>
      <c r="AL1788" t="n">
        <v>-5.929084293049402</v>
      </c>
      <c r="AM1788" t="n">
        <v>2</v>
      </c>
      <c r="AN1788" t="n">
        <v>1.863265741874515</v>
      </c>
      <c r="AO1788" t="n">
        <v>-1.947686670989441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</row>
    <row r="1789" spans="1:49">
      <c r="A1789" t="n">
        <v>-75.0143157</v>
      </c>
      <c r="B1789" t="n">
        <v>53.57644992</v>
      </c>
      <c r="C1789" t="n">
        <v>60.095736325</v>
      </c>
      <c r="D1789" t="n">
        <v>95.48941295</v>
      </c>
      <c r="E1789" t="n">
        <v>1234.981825</v>
      </c>
      <c r="F1789" t="n">
        <v>1786</v>
      </c>
      <c r="G1789" t="n">
        <v>26.3</v>
      </c>
      <c r="H1789" t="n">
        <v>-0.5384772607489388</v>
      </c>
      <c r="I1789" t="n">
        <v>1.567322296225998</v>
      </c>
      <c r="J1789" t="n">
        <v>0</v>
      </c>
      <c r="K1789" t="n">
        <v>0</v>
      </c>
      <c r="L1789" t="n">
        <v>-0.1169698951458324</v>
      </c>
      <c r="M1789" t="n">
        <v>0</v>
      </c>
      <c r="N1789" t="n">
        <v>91.32875313144932</v>
      </c>
      <c r="O1789" t="n">
        <v>-5.424175220033668</v>
      </c>
      <c r="P1789" t="b">
        <v>1</v>
      </c>
      <c r="Q1789" t="n">
        <v>0</v>
      </c>
      <c r="R1789" t="b">
        <v>0</v>
      </c>
      <c r="S1789" t="n">
        <v>-5.424175220033668</v>
      </c>
      <c r="T1789" t="n">
        <v>215.9928961003075</v>
      </c>
      <c r="U1789" t="n">
        <v>851.875982219613</v>
      </c>
      <c r="V1789" t="n">
        <v>-239.8090809608895</v>
      </c>
      <c r="W1789" t="n">
        <v>3</v>
      </c>
      <c r="X1789" t="n">
        <v>1127.031924476548</v>
      </c>
      <c r="Y1789" t="b">
        <v>0</v>
      </c>
      <c r="Z1789" t="n">
        <v>1127.031924476548</v>
      </c>
      <c r="AA1789" t="b">
        <v>0</v>
      </c>
      <c r="AB1789" t="n">
        <v>-60.80351951341011</v>
      </c>
      <c r="AC1789" t="n">
        <v>-5.424175220033668</v>
      </c>
      <c r="AD1789" t="b">
        <v>0</v>
      </c>
      <c r="AE1789" t="n">
        <v>0</v>
      </c>
      <c r="AF1789" t="n">
        <v>0</v>
      </c>
      <c r="AG1789" t="n">
        <v>0.9453814251242389</v>
      </c>
      <c r="AH1789" t="n">
        <v>58.59555042676421</v>
      </c>
      <c r="AI1789" t="n">
        <v>-43.44861521553827</v>
      </c>
      <c r="AJ1789" t="n">
        <v>-5.127914499639012</v>
      </c>
      <c r="AK1789" t="n">
        <v>17.35490429787183</v>
      </c>
      <c r="AL1789" t="n">
        <v>-5.127914499639012</v>
      </c>
      <c r="AM1789" t="n">
        <v>2</v>
      </c>
      <c r="AN1789" t="n">
        <v>1.433451377333088</v>
      </c>
      <c r="AO1789" t="n">
        <v>-2.105756173378795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</row>
    <row r="1790" spans="1:49">
      <c r="A1790" t="n">
        <v>-49.671641465</v>
      </c>
      <c r="B1790" t="n">
        <v>28.237654315</v>
      </c>
      <c r="C1790" t="n">
        <v>60.022860675</v>
      </c>
      <c r="D1790" t="n">
        <v>95.37361683500001</v>
      </c>
      <c r="E1790" t="n">
        <v>1361.5650585</v>
      </c>
      <c r="F1790" t="n">
        <v>1787</v>
      </c>
      <c r="G1790" t="n">
        <v>24.4</v>
      </c>
      <c r="H1790" t="n">
        <v>-0.5234579763737952</v>
      </c>
      <c r="I1790" t="n">
        <v>1.037821520222683</v>
      </c>
      <c r="J1790" t="n">
        <v>0</v>
      </c>
      <c r="K1790" t="n">
        <v>0</v>
      </c>
      <c r="L1790" t="n">
        <v>-0.1106748882500005</v>
      </c>
      <c r="M1790" t="n">
        <v>0</v>
      </c>
      <c r="N1790" t="n">
        <v>91.34295696899012</v>
      </c>
      <c r="O1790" t="n">
        <v>-4.882093235653684</v>
      </c>
      <c r="P1790" t="b">
        <v>1</v>
      </c>
      <c r="Q1790" t="n">
        <v>0</v>
      </c>
      <c r="R1790" t="b">
        <v>0</v>
      </c>
      <c r="S1790" t="n">
        <v>-4.882093235653684</v>
      </c>
      <c r="T1790" t="n">
        <v>200.3888465721484</v>
      </c>
      <c r="U1790" t="n">
        <v>790.3336108805534</v>
      </c>
      <c r="V1790" t="n">
        <v>-232.6504546679049</v>
      </c>
      <c r="W1790" t="n">
        <v>2</v>
      </c>
      <c r="X1790" t="n">
        <v>1688.152592840862</v>
      </c>
      <c r="Y1790" t="b">
        <v>1</v>
      </c>
      <c r="Z1790" t="n">
        <v>1688.152592840862</v>
      </c>
      <c r="AA1790" t="b">
        <v>0</v>
      </c>
      <c r="AB1790" t="n">
        <v>-58.98845199490489</v>
      </c>
      <c r="AC1790" t="n">
        <v>-4.882093235653684</v>
      </c>
      <c r="AD1790" t="b">
        <v>0</v>
      </c>
      <c r="AE1790" t="n">
        <v>0</v>
      </c>
      <c r="AF1790" t="n">
        <v>-326.587534340862</v>
      </c>
      <c r="AG1790" t="n">
        <v>0.9450569148573055</v>
      </c>
      <c r="AH1790" t="n">
        <v>58.6056837968279</v>
      </c>
      <c r="AI1790" t="n">
        <v>-26.09899084949114</v>
      </c>
      <c r="AJ1790" t="n">
        <v>-4.613855971332591</v>
      </c>
      <c r="AK1790" t="n">
        <v>32.88946114541375</v>
      </c>
      <c r="AL1790" t="n">
        <v>-3.721266135631987</v>
      </c>
      <c r="AM1790" t="n">
        <v>2</v>
      </c>
      <c r="AN1790" t="n">
        <v>0.3333265498823543</v>
      </c>
      <c r="AO1790" t="n">
        <v>-2.348018779450668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</row>
    <row r="1791" spans="1:49">
      <c r="A1791" t="n">
        <v>-51.6990554</v>
      </c>
      <c r="B1791" t="n">
        <v>30.264757965</v>
      </c>
      <c r="C1791" t="n">
        <v>59.95196479499999</v>
      </c>
      <c r="D1791" t="n">
        <v>95.260966485</v>
      </c>
      <c r="E1791" t="n">
        <v>1301.167877</v>
      </c>
      <c r="F1791" t="n">
        <v>1788</v>
      </c>
      <c r="G1791" t="n">
        <v>22.5</v>
      </c>
      <c r="H1791" t="n">
        <v>-0.53435750042255</v>
      </c>
      <c r="I1791" t="n">
        <v>1.080181582223553</v>
      </c>
      <c r="J1791" t="n">
        <v>0</v>
      </c>
      <c r="K1791" t="n">
        <v>0</v>
      </c>
      <c r="L1791" t="n">
        <v>-0.4975585391250004</v>
      </c>
      <c r="M1791" t="n">
        <v>0</v>
      </c>
      <c r="N1791" t="n">
        <v>91.35311363778874</v>
      </c>
      <c r="O1791" t="n">
        <v>-4.637374551363273</v>
      </c>
      <c r="P1791" t="b">
        <v>1</v>
      </c>
      <c r="Q1791" t="n">
        <v>0</v>
      </c>
      <c r="R1791" t="b">
        <v>0</v>
      </c>
      <c r="S1791" t="n">
        <v>-4.637374551363273</v>
      </c>
      <c r="T1791" t="n">
        <v>184.7847970439893</v>
      </c>
      <c r="U1791" t="n">
        <v>728.791239541494</v>
      </c>
      <c r="V1791" t="n">
        <v>-239.6499369942187</v>
      </c>
      <c r="W1791" t="n">
        <v>2</v>
      </c>
      <c r="X1791" t="n">
        <v>1556.698087660631</v>
      </c>
      <c r="Y1791" t="b">
        <v>0</v>
      </c>
      <c r="Z1791" t="n">
        <v>1556.698087660631</v>
      </c>
      <c r="AA1791" t="b">
        <v>0</v>
      </c>
      <c r="AB1791" t="n">
        <v>-60.76316860908182</v>
      </c>
      <c r="AC1791" t="n">
        <v>-4.637374551363273</v>
      </c>
      <c r="AD1791" t="b">
        <v>0</v>
      </c>
      <c r="AE1791" t="n">
        <v>0</v>
      </c>
      <c r="AF1791" t="n">
        <v>0</v>
      </c>
      <c r="AG1791" t="n">
        <v>0.9461847313685146</v>
      </c>
      <c r="AH1791" t="n">
        <v>58.61485864613164</v>
      </c>
      <c r="AI1791" t="n">
        <v>-26.91628387990816</v>
      </c>
      <c r="AJ1791" t="n">
        <v>-4.387812994136844</v>
      </c>
      <c r="AK1791" t="n">
        <v>33.84688472917365</v>
      </c>
      <c r="AL1791" t="n">
        <v>-4.387812994136844</v>
      </c>
      <c r="AM1791" t="n">
        <v>2</v>
      </c>
      <c r="AN1791" t="n">
        <v>1.064558945842668</v>
      </c>
      <c r="AO1791" t="n">
        <v>-2.231506941245954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</row>
    <row r="1792" spans="1:49">
      <c r="A1792" t="n">
        <v>-49.671641465</v>
      </c>
      <c r="B1792" t="n">
        <v>28.23765432</v>
      </c>
      <c r="C1792" t="n">
        <v>59.882936065</v>
      </c>
      <c r="D1792" t="n">
        <v>95.15128294499999</v>
      </c>
      <c r="E1792" t="n">
        <v>1206.214315</v>
      </c>
      <c r="F1792" t="n">
        <v>1789</v>
      </c>
      <c r="G1792" t="n">
        <v>20.5</v>
      </c>
      <c r="H1792" t="n">
        <v>-0.5891120219360038</v>
      </c>
      <c r="I1792" t="n">
        <v>1.037821520222683</v>
      </c>
      <c r="J1792" t="n">
        <v>0</v>
      </c>
      <c r="K1792" t="n">
        <v>0</v>
      </c>
      <c r="L1792" t="n">
        <v>-0.886372000604165</v>
      </c>
      <c r="M1792" t="n">
        <v>0</v>
      </c>
      <c r="N1792" t="n">
        <v>91.36327030658822</v>
      </c>
      <c r="O1792" t="n">
        <v>-4.772610281769412</v>
      </c>
      <c r="P1792" t="b">
        <v>1</v>
      </c>
      <c r="Q1792" t="n">
        <v>0</v>
      </c>
      <c r="R1792" t="b">
        <v>0</v>
      </c>
      <c r="S1792" t="n">
        <v>-4.772610281769412</v>
      </c>
      <c r="T1792" t="n">
        <v>168.3594817511903</v>
      </c>
      <c r="U1792" t="n">
        <v>664.0097960266945</v>
      </c>
      <c r="V1792" t="n">
        <v>-270.7009465320245</v>
      </c>
      <c r="W1792" t="n">
        <v>2</v>
      </c>
      <c r="X1792" t="n">
        <v>1418.32492431302</v>
      </c>
      <c r="Y1792" t="b">
        <v>0</v>
      </c>
      <c r="Z1792" t="n">
        <v>1418.32492431302</v>
      </c>
      <c r="AA1792" t="b">
        <v>0</v>
      </c>
      <c r="AB1792" t="n">
        <v>-68.63614262982367</v>
      </c>
      <c r="AC1792" t="n">
        <v>-4.772610281769412</v>
      </c>
      <c r="AD1792" t="b">
        <v>0</v>
      </c>
      <c r="AE1792" t="n">
        <v>0</v>
      </c>
      <c r="AF1792" t="n">
        <v>0</v>
      </c>
      <c r="AG1792" t="n">
        <v>0.9492581344449964</v>
      </c>
      <c r="AH1792" t="n">
        <v>58.62339470723916</v>
      </c>
      <c r="AI1792" t="n">
        <v>-30.50253591211943</v>
      </c>
      <c r="AJ1792" t="n">
        <v>-4.530439132505441</v>
      </c>
      <c r="AK1792" t="n">
        <v>38.13360671770424</v>
      </c>
      <c r="AL1792" t="n">
        <v>-4.530439132505441</v>
      </c>
      <c r="AM1792" t="n">
        <v>2</v>
      </c>
      <c r="AN1792" t="n">
        <v>1.439104755408917</v>
      </c>
      <c r="AO1792" t="n">
        <v>-2.051702750381357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</row>
    <row r="1793" spans="1:49">
      <c r="A1793" t="n">
        <v>-74.00060873</v>
      </c>
      <c r="B1793" t="n">
        <v>52.5628981</v>
      </c>
      <c r="C1793" t="n">
        <v>59.82138497</v>
      </c>
      <c r="D1793" t="n">
        <v>95.05348103</v>
      </c>
      <c r="E1793" t="n">
        <v>1362.626486</v>
      </c>
      <c r="F1793" t="n">
        <v>1790</v>
      </c>
      <c r="G1793" t="n">
        <v>18.2</v>
      </c>
      <c r="H1793" t="n">
        <v>-0.6925277451667657</v>
      </c>
      <c r="I1793" t="n">
        <v>1.546142265173329</v>
      </c>
      <c r="J1793" t="n">
        <v>0</v>
      </c>
      <c r="K1793" t="n">
        <v>0</v>
      </c>
      <c r="L1793" t="n">
        <v>-1.277310959770837</v>
      </c>
      <c r="M1793" t="n">
        <v>0</v>
      </c>
      <c r="N1793" t="n">
        <v>91.37729818027225</v>
      </c>
      <c r="O1793" t="n">
        <v>-5.142119834927421</v>
      </c>
      <c r="P1793" t="b">
        <v>1</v>
      </c>
      <c r="Q1793" t="n">
        <v>0</v>
      </c>
      <c r="R1793" t="b">
        <v>0</v>
      </c>
      <c r="S1793" t="n">
        <v>-5.142119834927421</v>
      </c>
      <c r="T1793" t="n">
        <v>149.4703691644714</v>
      </c>
      <c r="U1793" t="n">
        <v>589.5111359846751</v>
      </c>
      <c r="V1793" t="n">
        <v>-328.5174690907673</v>
      </c>
      <c r="W1793" t="n">
        <v>2</v>
      </c>
      <c r="X1793" t="n">
        <v>1259.195786463266</v>
      </c>
      <c r="Y1793" t="b">
        <v>0</v>
      </c>
      <c r="Z1793" t="n">
        <v>1259.195786463266</v>
      </c>
      <c r="AA1793" t="b">
        <v>0</v>
      </c>
      <c r="AB1793" t="n">
        <v>-83.29550433335885</v>
      </c>
      <c r="AC1793" t="n">
        <v>-5.142119834927421</v>
      </c>
      <c r="AD1793" t="b">
        <v>0</v>
      </c>
      <c r="AE1793" t="n">
        <v>0</v>
      </c>
      <c r="AF1793" t="n">
        <v>0</v>
      </c>
      <c r="AG1793" t="n">
        <v>0.9532091777055819</v>
      </c>
      <c r="AH1793" t="n">
        <v>58.63167798512687</v>
      </c>
      <c r="AI1793" t="n">
        <v>-37.1713666630022</v>
      </c>
      <c r="AJ1793" t="n">
        <v>-4.901515819514729</v>
      </c>
      <c r="AK1793" t="n">
        <v>46.12413767035663</v>
      </c>
      <c r="AL1793" t="n">
        <v>-4.901515819514729</v>
      </c>
      <c r="AM1793" t="n">
        <v>2</v>
      </c>
      <c r="AN1793" t="n">
        <v>0.9405179229423237</v>
      </c>
      <c r="AO1793" t="n">
        <v>-2.350081879192587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</row>
    <row r="1794" spans="1:49">
      <c r="A1794" t="n">
        <v>-101.3706969</v>
      </c>
      <c r="B1794" t="n">
        <v>79.92879735</v>
      </c>
      <c r="C1794" t="n">
        <v>59.76518627999999</v>
      </c>
      <c r="D1794" t="n">
        <v>94.96418385</v>
      </c>
      <c r="E1794" t="n">
        <v>1573.860608</v>
      </c>
      <c r="F1794" t="n">
        <v>1791</v>
      </c>
      <c r="G1794" t="n">
        <v>15.5</v>
      </c>
      <c r="H1794" t="n">
        <v>-0.8074436640635989</v>
      </c>
      <c r="I1794" t="n">
        <v>2.118003103177513</v>
      </c>
      <c r="J1794" t="n">
        <v>0</v>
      </c>
      <c r="K1794" t="n">
        <v>0</v>
      </c>
      <c r="L1794" t="n">
        <v>-1.668493798520834</v>
      </c>
      <c r="M1794" t="n">
        <v>0</v>
      </c>
      <c r="N1794" t="n">
        <v>91.40030021073231</v>
      </c>
      <c r="O1794" t="n">
        <v>-5.234857424042871</v>
      </c>
      <c r="P1794" t="b">
        <v>1</v>
      </c>
      <c r="Q1794" t="n">
        <v>0</v>
      </c>
      <c r="R1794" t="b">
        <v>0</v>
      </c>
      <c r="S1794" t="n">
        <v>-5.234857424042871</v>
      </c>
      <c r="T1794" t="n">
        <v>127.2961935191927</v>
      </c>
      <c r="U1794" t="n">
        <v>502.0561872396958</v>
      </c>
      <c r="V1794" t="n">
        <v>-392.6999287494546</v>
      </c>
      <c r="W1794" t="n">
        <v>1</v>
      </c>
      <c r="X1794" t="n">
        <v>1871.163409842346</v>
      </c>
      <c r="Y1794" t="b">
        <v>1</v>
      </c>
      <c r="Z1794" t="n">
        <v>1871.163409842346</v>
      </c>
      <c r="AA1794" t="b">
        <v>0</v>
      </c>
      <c r="AB1794" t="n">
        <v>-99.56894745168727</v>
      </c>
      <c r="AC1794" t="n">
        <v>-5.234857424042871</v>
      </c>
      <c r="AD1794" t="b">
        <v>0</v>
      </c>
      <c r="AE1794" t="n">
        <v>0</v>
      </c>
      <c r="AF1794" t="n">
        <v>-297.3028018423463</v>
      </c>
      <c r="AG1794" t="n">
        <v>0.9562520929114907</v>
      </c>
      <c r="AH1794" t="n">
        <v>58.6399076604066</v>
      </c>
      <c r="AI1794" t="n">
        <v>-25.54682435998664</v>
      </c>
      <c r="AJ1794" t="n">
        <v>-5.00584336783425</v>
      </c>
      <c r="AK1794" t="n">
        <v>74.02212309170065</v>
      </c>
      <c r="AL1794" t="n">
        <v>-4.210481909282406</v>
      </c>
      <c r="AM1794" t="n">
        <v>2</v>
      </c>
      <c r="AN1794" t="n">
        <v>0</v>
      </c>
      <c r="AO1794" t="n">
        <v>-2.080287503248702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</row>
    <row r="1795" spans="1:49">
      <c r="A1795" t="n">
        <v>-80.08285054</v>
      </c>
      <c r="B1795" t="n">
        <v>58.644209045</v>
      </c>
      <c r="C1795" t="n">
        <v>59.709235215</v>
      </c>
      <c r="D1795" t="n">
        <v>94.87528012999999</v>
      </c>
      <c r="E1795" t="n">
        <v>1522.124663</v>
      </c>
      <c r="F1795" t="n">
        <v>1792</v>
      </c>
      <c r="G1795" t="n">
        <v>12.3</v>
      </c>
      <c r="H1795" t="n">
        <v>-0.9943642652455054</v>
      </c>
      <c r="I1795" t="n">
        <v>1.673222451280405</v>
      </c>
      <c r="J1795" t="n">
        <v>0</v>
      </c>
      <c r="K1795" t="n">
        <v>0</v>
      </c>
      <c r="L1795" t="n">
        <v>1.4727312594375</v>
      </c>
      <c r="M1795" t="n">
        <v>0</v>
      </c>
      <c r="N1795" t="n">
        <v>91.42435802434255</v>
      </c>
      <c r="O1795" t="n">
        <v>-5.251408807768684</v>
      </c>
      <c r="P1795" t="b">
        <v>1</v>
      </c>
      <c r="Q1795" t="n">
        <v>0</v>
      </c>
      <c r="R1795" t="b">
        <v>0</v>
      </c>
      <c r="S1795" t="n">
        <v>-5.251408807768684</v>
      </c>
      <c r="T1795" t="n">
        <v>101.0156890507142</v>
      </c>
      <c r="U1795" t="n">
        <v>398.4058776160167</v>
      </c>
      <c r="V1795" t="n">
        <v>-496.4304126261626</v>
      </c>
      <c r="W1795" t="n">
        <v>1</v>
      </c>
      <c r="X1795" t="n">
        <v>1484.858705874894</v>
      </c>
      <c r="Y1795" t="b">
        <v>0</v>
      </c>
      <c r="Z1795" t="n">
        <v>1484.858705874894</v>
      </c>
      <c r="AA1795" t="b">
        <v>0</v>
      </c>
      <c r="AB1795" t="n">
        <v>-125.8697800776274</v>
      </c>
      <c r="AC1795" t="n">
        <v>-5.251408807768684</v>
      </c>
      <c r="AD1795" t="b">
        <v>0</v>
      </c>
      <c r="AE1795" t="n">
        <v>0</v>
      </c>
      <c r="AF1795" t="n">
        <v>0</v>
      </c>
      <c r="AG1795" t="n">
        <v>0.9593859485908163</v>
      </c>
      <c r="AH1795" t="n">
        <v>58.64774091004651</v>
      </c>
      <c r="AI1795" t="n">
        <v>-32.40077766533191</v>
      </c>
      <c r="AJ1795" t="n">
        <v>-5.038127820479327</v>
      </c>
      <c r="AK1795" t="n">
        <v>93.46900241229551</v>
      </c>
      <c r="AL1795" t="n">
        <v>-5.038127820479327</v>
      </c>
      <c r="AM1795" t="n">
        <v>2</v>
      </c>
      <c r="AN1795" t="n">
        <v>0.6819320824184958</v>
      </c>
      <c r="AO1795" t="n">
        <v>-2.66652045295849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</row>
    <row r="1796" spans="1:49">
      <c r="A1796" t="n">
        <v>-29.39750209</v>
      </c>
      <c r="B1796" t="n">
        <v>7.966617839999998</v>
      </c>
      <c r="C1796" t="n">
        <v>59.65054527</v>
      </c>
      <c r="D1796" t="n">
        <v>94.78202444999999</v>
      </c>
      <c r="E1796" t="n">
        <v>1388.5710185</v>
      </c>
      <c r="F1796" t="n">
        <v>1793</v>
      </c>
      <c r="G1796" t="n">
        <v>8.699999999999999</v>
      </c>
      <c r="H1796" t="n">
        <v>-0.8817659416210479</v>
      </c>
      <c r="I1796" t="n">
        <v>0.6142208996916487</v>
      </c>
      <c r="J1796" t="n">
        <v>0</v>
      </c>
      <c r="K1796" t="n">
        <v>0</v>
      </c>
      <c r="L1796" t="n">
        <v>4.616393615604166</v>
      </c>
      <c r="M1796" t="n">
        <v>0</v>
      </c>
      <c r="N1796" t="n">
        <v>91.43592240401009</v>
      </c>
      <c r="O1796" t="n">
        <v>-3.259685102517846</v>
      </c>
      <c r="P1796" t="b">
        <v>1</v>
      </c>
      <c r="Q1796" t="n">
        <v>0</v>
      </c>
      <c r="R1796" t="b">
        <v>0</v>
      </c>
      <c r="S1796" t="n">
        <v>-3.259685102517846</v>
      </c>
      <c r="T1796" t="n">
        <v>71.45012152367588</v>
      </c>
      <c r="U1796" t="n">
        <v>281.7992792893776</v>
      </c>
      <c r="V1796" t="n">
        <v>-435.6563593668495</v>
      </c>
      <c r="W1796" t="n">
        <v>1</v>
      </c>
      <c r="X1796" t="n">
        <v>1050.26591391151</v>
      </c>
      <c r="Y1796" t="b">
        <v>0</v>
      </c>
      <c r="Z1796" t="n">
        <v>1050.26591391151</v>
      </c>
      <c r="AA1796" t="b">
        <v>0</v>
      </c>
      <c r="AB1796" t="n">
        <v>-110.4605373648199</v>
      </c>
      <c r="AC1796" t="n">
        <v>-3.259685102517846</v>
      </c>
      <c r="AD1796" t="b">
        <v>0</v>
      </c>
      <c r="AE1796" t="n">
        <v>0</v>
      </c>
      <c r="AF1796" t="n">
        <v>0</v>
      </c>
      <c r="AG1796" t="n">
        <v>0.9583774977573255</v>
      </c>
      <c r="AH1796" t="n">
        <v>58.65503602216557</v>
      </c>
      <c r="AI1796" t="n">
        <v>-28.4043180575867</v>
      </c>
      <c r="AJ1796" t="n">
        <v>-3.124008852027884</v>
      </c>
      <c r="AK1796" t="n">
        <v>82.05621930723316</v>
      </c>
      <c r="AL1796" t="n">
        <v>-3.124008852027884</v>
      </c>
      <c r="AM1796" t="n">
        <v>2</v>
      </c>
      <c r="AN1796" t="n">
        <v>0.06887283106560638</v>
      </c>
      <c r="AO1796" t="n">
        <v>-2.400680508425132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</row>
    <row r="1797" spans="1:49">
      <c r="A1797" t="n">
        <v>0</v>
      </c>
      <c r="B1797" t="n">
        <v>-21.42638506</v>
      </c>
      <c r="C1797" t="n">
        <v>59.586808345</v>
      </c>
      <c r="D1797" t="n">
        <v>94.68074935999999</v>
      </c>
      <c r="E1797" t="n">
        <v>1232.3699045</v>
      </c>
      <c r="F1797" t="n">
        <v>1794</v>
      </c>
      <c r="G1797" t="n">
        <v>5.2</v>
      </c>
      <c r="H1797" t="n">
        <v>-1.395238634936971</v>
      </c>
      <c r="I1797" t="n">
        <v>-0</v>
      </c>
      <c r="J1797" t="n">
        <v>0</v>
      </c>
      <c r="K1797" t="n">
        <v>0</v>
      </c>
      <c r="L1797" t="n">
        <v>7.758431901708335</v>
      </c>
      <c r="M1797" t="n">
        <v>0</v>
      </c>
      <c r="N1797" t="n">
        <v>91.43358563886773</v>
      </c>
      <c r="O1797" t="n">
        <v>-3.212234498597774</v>
      </c>
      <c r="P1797" t="b">
        <v>1</v>
      </c>
      <c r="Q1797" t="n">
        <v>0</v>
      </c>
      <c r="R1797" t="b">
        <v>0</v>
      </c>
      <c r="S1797" t="n">
        <v>-3.212234498597774</v>
      </c>
      <c r="T1797" t="n">
        <v>42.70581976127754</v>
      </c>
      <c r="U1797" t="n">
        <v>168.4317531384786</v>
      </c>
      <c r="V1797" t="n">
        <v>-718.2763403395087</v>
      </c>
      <c r="W1797" t="n">
        <v>0</v>
      </c>
      <c r="X1797" t="n">
        <v>0</v>
      </c>
      <c r="Y1797" t="b">
        <v>1</v>
      </c>
      <c r="Z1797" t="n">
        <v>750</v>
      </c>
      <c r="AA1797" t="b">
        <v>1</v>
      </c>
      <c r="AB1797" t="n">
        <v>-182.1187475505854</v>
      </c>
      <c r="AC1797" t="n">
        <v>-3.212234498597774</v>
      </c>
      <c r="AD1797" t="b">
        <v>0</v>
      </c>
      <c r="AE1797" t="n">
        <v>0</v>
      </c>
      <c r="AF1797" t="n">
        <v>482.3699045000001</v>
      </c>
      <c r="AG1797" t="n">
        <v>0</v>
      </c>
      <c r="AH1797" t="n">
        <v>58.65967672395431</v>
      </c>
      <c r="AI1797" t="n">
        <v>0</v>
      </c>
      <c r="AJ1797" t="n">
        <v>0</v>
      </c>
      <c r="AK1797" t="n">
        <v>182.1187475505854</v>
      </c>
      <c r="AL1797" t="n">
        <v>0</v>
      </c>
      <c r="AM1797" t="n">
        <v>0</v>
      </c>
      <c r="AN1797" t="n">
        <v>0</v>
      </c>
      <c r="AO1797" t="n">
        <v>0.05625486021281911</v>
      </c>
      <c r="AP1797" t="n">
        <v>0</v>
      </c>
      <c r="AQ1797" t="n">
        <v>0.3982635184180273</v>
      </c>
      <c r="AR1797" t="n">
        <v>1</v>
      </c>
      <c r="AS1797" t="n">
        <v>0</v>
      </c>
      <c r="AT1797" t="n">
        <v>0</v>
      </c>
      <c r="AU1797" t="n">
        <v>0</v>
      </c>
      <c r="AV1797" t="n">
        <v>0.412410091483022</v>
      </c>
      <c r="AW1797" t="n">
        <v>0.1296547314067661</v>
      </c>
    </row>
    <row r="1798" spans="1:49">
      <c r="A1798" t="n">
        <v>0</v>
      </c>
      <c r="B1798" t="n">
        <v>-21.42638506</v>
      </c>
      <c r="C1798" t="n">
        <v>59.522407975</v>
      </c>
      <c r="D1798" t="n">
        <v>94.57842008</v>
      </c>
      <c r="E1798" t="n">
        <v>1045.9526139</v>
      </c>
      <c r="F1798" t="n">
        <v>1795</v>
      </c>
      <c r="G1798" t="n">
        <v>0</v>
      </c>
      <c r="H1798" t="n">
        <v>0</v>
      </c>
      <c r="I1798" t="n">
        <v>-0</v>
      </c>
      <c r="J1798" t="n">
        <v>0</v>
      </c>
      <c r="K1798" t="n">
        <v>0</v>
      </c>
      <c r="L1798" t="n">
        <v>10.8967061979375</v>
      </c>
      <c r="M1798" t="n">
        <v>0</v>
      </c>
      <c r="N1798" t="n">
        <v>91.426145921833</v>
      </c>
      <c r="O1798" t="n">
        <v>0</v>
      </c>
      <c r="P1798" t="b">
        <v>1</v>
      </c>
      <c r="Q1798" t="n">
        <v>0</v>
      </c>
      <c r="R1798" t="b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b">
        <v>0</v>
      </c>
      <c r="Z1798" t="n">
        <v>750</v>
      </c>
      <c r="AA1798" t="b">
        <v>1</v>
      </c>
      <c r="AB1798" t="n">
        <v>0</v>
      </c>
      <c r="AC1798" t="n">
        <v>0</v>
      </c>
      <c r="AD1798" t="b">
        <v>0</v>
      </c>
      <c r="AE1798" t="n">
        <v>0</v>
      </c>
      <c r="AF1798" t="n">
        <v>0</v>
      </c>
      <c r="AG1798" t="n">
        <v>1</v>
      </c>
      <c r="AH1798" t="n">
        <v>58.65967672395431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0.07065700938037475</v>
      </c>
      <c r="AP1798" t="n">
        <v>0</v>
      </c>
      <c r="AQ1798" t="n">
        <v>0.3468041405979995</v>
      </c>
      <c r="AR1798" t="n">
        <v>1</v>
      </c>
      <c r="AS1798" t="n">
        <v>0</v>
      </c>
      <c r="AT1798" t="n">
        <v>0</v>
      </c>
      <c r="AU1798" t="n">
        <v>0</v>
      </c>
      <c r="AV1798" t="n">
        <v>0.3596227128111782</v>
      </c>
      <c r="AW1798" t="n">
        <v>0.1130592757069462</v>
      </c>
    </row>
    <row r="1799" spans="1:49">
      <c r="A1799" t="n">
        <v>0</v>
      </c>
      <c r="B1799" t="n">
        <v>-21.42638506</v>
      </c>
      <c r="C1799" t="n">
        <v>59.4642019</v>
      </c>
      <c r="D1799" t="n">
        <v>94.48593325</v>
      </c>
      <c r="E1799" t="n">
        <v>848.3901829500001</v>
      </c>
      <c r="F1799" t="n">
        <v>1796</v>
      </c>
      <c r="G1799" t="n">
        <v>0</v>
      </c>
      <c r="H1799" t="n">
        <v>0</v>
      </c>
      <c r="I1799" t="n">
        <v>-0</v>
      </c>
      <c r="J1799" t="n">
        <v>0</v>
      </c>
      <c r="K1799" t="n">
        <v>0</v>
      </c>
      <c r="L1799" t="n">
        <v>-3.620157852583334</v>
      </c>
      <c r="M1799" t="n">
        <v>0</v>
      </c>
      <c r="N1799" t="n">
        <v>91.41870620479827</v>
      </c>
      <c r="O1799" t="n">
        <v>0</v>
      </c>
      <c r="P1799" t="b">
        <v>1</v>
      </c>
      <c r="Q1799" t="n">
        <v>0</v>
      </c>
      <c r="R1799" t="b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b">
        <v>0</v>
      </c>
      <c r="Z1799" t="n">
        <v>750</v>
      </c>
      <c r="AA1799" t="b">
        <v>1</v>
      </c>
      <c r="AB1799" t="n">
        <v>0</v>
      </c>
      <c r="AC1799" t="n">
        <v>0</v>
      </c>
      <c r="AD1799" t="b">
        <v>0</v>
      </c>
      <c r="AE1799" t="n">
        <v>0</v>
      </c>
      <c r="AF1799" t="n">
        <v>0</v>
      </c>
      <c r="AG1799" t="n">
        <v>1</v>
      </c>
      <c r="AH1799" t="n">
        <v>58.65967672395431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0.04169869725805916</v>
      </c>
      <c r="AP1799" t="n">
        <v>0</v>
      </c>
      <c r="AQ1799" t="n">
        <v>0.2842510756091395</v>
      </c>
      <c r="AR1799" t="n">
        <v>1</v>
      </c>
      <c r="AS1799" t="n">
        <v>0</v>
      </c>
      <c r="AT1799" t="n">
        <v>0</v>
      </c>
      <c r="AU1799" t="n">
        <v>0</v>
      </c>
      <c r="AV1799" t="n">
        <v>0.2953910593626006</v>
      </c>
      <c r="AW1799" t="n">
        <v>0.09286593430314925</v>
      </c>
    </row>
    <row r="1800" spans="1:49">
      <c r="A1800" t="n">
        <v>0</v>
      </c>
      <c r="B1800" t="n">
        <v>-21.42638506</v>
      </c>
      <c r="C1800" t="n">
        <v>59.41565162</v>
      </c>
      <c r="D1800" t="n">
        <v>94.40878904499999</v>
      </c>
      <c r="E1800" t="n">
        <v>750.9730650500001</v>
      </c>
      <c r="F1800" t="n">
        <v>1797</v>
      </c>
      <c r="G1800" t="n">
        <v>0</v>
      </c>
      <c r="H1800" t="n">
        <v>0</v>
      </c>
      <c r="I1800" t="n">
        <v>-0</v>
      </c>
      <c r="J1800" t="n">
        <v>0</v>
      </c>
      <c r="K1800" t="n">
        <v>0</v>
      </c>
      <c r="L1800" t="n">
        <v>-18.13610944104166</v>
      </c>
      <c r="M1800" t="n">
        <v>0</v>
      </c>
      <c r="N1800" t="n">
        <v>91.41126648776354</v>
      </c>
      <c r="O1800" t="n">
        <v>0</v>
      </c>
      <c r="P1800" t="b">
        <v>1</v>
      </c>
      <c r="Q1800" t="n">
        <v>0</v>
      </c>
      <c r="R1800" t="b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b">
        <v>0</v>
      </c>
      <c r="Z1800" t="n">
        <v>750</v>
      </c>
      <c r="AA1800" t="b">
        <v>1</v>
      </c>
      <c r="AB1800" t="n">
        <v>0</v>
      </c>
      <c r="AC1800" t="n">
        <v>0</v>
      </c>
      <c r="AD1800" t="b">
        <v>0</v>
      </c>
      <c r="AE1800" t="n">
        <v>0</v>
      </c>
      <c r="AF1800" t="n">
        <v>0</v>
      </c>
      <c r="AG1800" t="n">
        <v>1</v>
      </c>
      <c r="AH1800" t="n">
        <v>58.65967672395431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0.008273027374389171</v>
      </c>
      <c r="AP1800" t="n">
        <v>0</v>
      </c>
      <c r="AQ1800" t="n">
        <v>0.2544577345737822</v>
      </c>
      <c r="AR1800" t="n">
        <v>1</v>
      </c>
      <c r="AS1800" t="n">
        <v>0</v>
      </c>
      <c r="AT1800" t="n">
        <v>0</v>
      </c>
      <c r="AU1800" t="n">
        <v>0</v>
      </c>
      <c r="AV1800" t="n">
        <v>0.2544666666666667</v>
      </c>
      <c r="AW1800" t="n">
        <v>0.08</v>
      </c>
    </row>
    <row r="1801" spans="1:49">
      <c r="A1801" t="n">
        <v>0</v>
      </c>
      <c r="B1801" t="n">
        <v>-21.42638506</v>
      </c>
      <c r="C1801" t="n">
        <v>59.36874619</v>
      </c>
      <c r="D1801" t="n">
        <v>94.33425843000001</v>
      </c>
      <c r="E1801" t="n">
        <v>717.000007</v>
      </c>
      <c r="F1801" t="n">
        <v>1798</v>
      </c>
      <c r="G1801" t="n">
        <v>0</v>
      </c>
      <c r="H1801" t="n">
        <v>0</v>
      </c>
      <c r="I1801" t="n">
        <v>-0</v>
      </c>
      <c r="J1801" t="n">
        <v>0</v>
      </c>
      <c r="K1801" t="n">
        <v>0</v>
      </c>
      <c r="L1801" t="n">
        <v>-32.65012621341667</v>
      </c>
      <c r="M1801" t="n">
        <v>0</v>
      </c>
      <c r="N1801" t="n">
        <v>91.40382677072881</v>
      </c>
      <c r="O1801" t="n">
        <v>0</v>
      </c>
      <c r="P1801" t="b">
        <v>1</v>
      </c>
      <c r="Q1801" t="n">
        <v>0</v>
      </c>
      <c r="R1801" t="b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b">
        <v>0</v>
      </c>
      <c r="Z1801" t="n">
        <v>750</v>
      </c>
      <c r="AA1801" t="b">
        <v>1</v>
      </c>
      <c r="AB1801" t="n">
        <v>0</v>
      </c>
      <c r="AC1801" t="n">
        <v>0</v>
      </c>
      <c r="AD1801" t="b">
        <v>0</v>
      </c>
      <c r="AE1801" t="n">
        <v>0</v>
      </c>
      <c r="AF1801" t="n">
        <v>0</v>
      </c>
      <c r="AG1801" t="n">
        <v>1</v>
      </c>
      <c r="AH1801" t="n">
        <v>58.65967672395431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0.04619410223434798</v>
      </c>
      <c r="AP1801" t="n">
        <v>0</v>
      </c>
      <c r="AQ1801" t="n">
        <v>0.2544577345737822</v>
      </c>
      <c r="AR1801" t="n">
        <v>1</v>
      </c>
      <c r="AS1801" t="n">
        <v>0</v>
      </c>
      <c r="AT1801" t="n">
        <v>0</v>
      </c>
      <c r="AU1801" t="n">
        <v>0</v>
      </c>
      <c r="AV1801" t="n">
        <v>0.2544666666666667</v>
      </c>
      <c r="AW1801" t="n">
        <v>0.08</v>
      </c>
    </row>
    <row r="1802" spans="1:49">
      <c r="A1802" t="n">
        <v>0</v>
      </c>
      <c r="B1802" t="n">
        <v>-21.42638506</v>
      </c>
      <c r="C1802" t="n">
        <v>59.314192945</v>
      </c>
      <c r="D1802" t="n">
        <v>94.24757579</v>
      </c>
      <c r="E1802" t="n">
        <v>440.5</v>
      </c>
      <c r="F1802" t="n">
        <v>1799</v>
      </c>
      <c r="G1802" t="n">
        <v>0</v>
      </c>
      <c r="H1802" t="n">
        <v>0</v>
      </c>
      <c r="I1802" t="n">
        <v>-0</v>
      </c>
      <c r="J1802" t="n">
        <v>0</v>
      </c>
      <c r="K1802" t="n">
        <v>0</v>
      </c>
      <c r="L1802" t="n">
        <v>-47.1636402348125</v>
      </c>
      <c r="M1802" t="n">
        <v>0</v>
      </c>
      <c r="N1802" t="n">
        <v>91.39638705369408</v>
      </c>
      <c r="O1802" t="n">
        <v>0</v>
      </c>
      <c r="P1802" t="b">
        <v>0</v>
      </c>
      <c r="Q1802" t="n">
        <v>0</v>
      </c>
      <c r="R1802" t="b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b">
        <v>0</v>
      </c>
      <c r="Z1802" t="n">
        <v>0</v>
      </c>
      <c r="AA1802" t="b">
        <v>0</v>
      </c>
      <c r="AB1802" t="n">
        <v>0</v>
      </c>
      <c r="AC1802" t="n">
        <v>0</v>
      </c>
      <c r="AD1802" t="b">
        <v>0</v>
      </c>
      <c r="AE1802" t="n">
        <v>0</v>
      </c>
      <c r="AF1802" t="n">
        <v>0</v>
      </c>
      <c r="AG1802" t="n">
        <v>1</v>
      </c>
      <c r="AH1802" t="n">
        <v>58.65967672395431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0.246363855909103</v>
      </c>
      <c r="AP1802" t="n">
        <v>0</v>
      </c>
      <c r="AQ1802" t="n">
        <v>0.2544577345737822</v>
      </c>
      <c r="AR1802" t="n">
        <v>1</v>
      </c>
      <c r="AS1802" t="n">
        <v>0</v>
      </c>
      <c r="AT1802" t="n">
        <v>0</v>
      </c>
      <c r="AU1802" t="n">
        <v>0</v>
      </c>
      <c r="AV1802" t="n">
        <v>0.2544666666666667</v>
      </c>
      <c r="AW1802" t="n">
        <v>0.08</v>
      </c>
    </row>
    <row r="1803" spans="1:49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1800</v>
      </c>
      <c r="G1803" t="n">
        <v>0</v>
      </c>
      <c r="H1803" t="n">
        <v>0</v>
      </c>
      <c r="I1803" t="n">
        <v>-0</v>
      </c>
      <c r="J1803" t="n">
        <v>0</v>
      </c>
      <c r="K1803" t="n">
        <v>0</v>
      </c>
      <c r="L1803" t="n">
        <v>-61.6789980681875</v>
      </c>
      <c r="M1803" t="n">
        <v>0</v>
      </c>
      <c r="N1803" t="n">
        <v>91.39266719517673</v>
      </c>
      <c r="O1803" t="n">
        <v>0</v>
      </c>
      <c r="P1803" t="b">
        <v>0</v>
      </c>
      <c r="Q1803" t="n">
        <v>0</v>
      </c>
      <c r="R1803" t="b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b">
        <v>0</v>
      </c>
      <c r="Z1803" t="n">
        <v>0</v>
      </c>
      <c r="AA1803" t="b">
        <v>0</v>
      </c>
      <c r="AB1803" t="n">
        <v>0</v>
      </c>
      <c r="AC1803" t="n">
        <v>0</v>
      </c>
      <c r="AD1803" t="b">
        <v>0</v>
      </c>
      <c r="AE1803" t="n">
        <v>0</v>
      </c>
      <c r="AF1803" t="n">
        <v>0</v>
      </c>
      <c r="AG1803" t="n">
        <v>1</v>
      </c>
      <c r="AH1803" t="n">
        <v>58.65967672395431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0.3719550759354514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544</v>
      </c>
      <c r="C2" t="s">
        <v>626</v>
      </c>
    </row>
    <row r="3" spans="1:3">
      <c r="A3" s="54" t="s">
        <v>136</v>
      </c>
      <c r="B3" s="54" t="s">
        <v>546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547</v>
      </c>
      <c r="C5" t="s">
        <v>144</v>
      </c>
    </row>
    <row r="6" spans="1:3">
      <c r="A6" s="54" t="s">
        <v>151</v>
      </c>
      <c r="B6" s="54" t="s">
        <v>549</v>
      </c>
      <c r="C6" t="s">
        <v>153</v>
      </c>
    </row>
    <row r="7" spans="1:3">
      <c r="A7" s="54" t="s">
        <v>154</v>
      </c>
      <c r="B7" s="54" t="s">
        <v>155</v>
      </c>
      <c r="C7" t="s">
        <v>156</v>
      </c>
    </row>
    <row r="8" spans="1:3">
      <c r="A8" s="54" t="s">
        <v>157</v>
      </c>
      <c r="B8" s="54" t="s">
        <v>158</v>
      </c>
      <c r="C8" t="s">
        <v>159</v>
      </c>
    </row>
    <row r="9" spans="1:3">
      <c r="A9" s="54" t="s">
        <v>160</v>
      </c>
      <c r="B9" s="54" t="s">
        <v>161</v>
      </c>
      <c r="C9" t="s">
        <v>147</v>
      </c>
    </row>
    <row r="10" spans="1:3">
      <c r="A10" s="54" t="s">
        <v>162</v>
      </c>
      <c r="B10" s="54" t="s">
        <v>163</v>
      </c>
      <c r="C10" t="s">
        <v>147</v>
      </c>
    </row>
    <row r="11" spans="1:3">
      <c r="A11" s="54" t="s">
        <v>164</v>
      </c>
      <c r="B11" s="54" t="s">
        <v>165</v>
      </c>
      <c r="C11" t="s">
        <v>147</v>
      </c>
    </row>
    <row r="12" spans="1:3">
      <c r="A12" s="54" t="s">
        <v>166</v>
      </c>
      <c r="B12" s="54" t="s">
        <v>550</v>
      </c>
      <c r="C12" t="s">
        <v>168</v>
      </c>
    </row>
    <row r="13" spans="1:3">
      <c r="A13" s="54" t="s">
        <v>172</v>
      </c>
      <c r="B13" s="54" t="s">
        <v>173</v>
      </c>
      <c r="C13" t="s">
        <v>174</v>
      </c>
    </row>
    <row r="14" spans="1:3">
      <c r="A14" s="54" t="s">
        <v>175</v>
      </c>
      <c r="B14" s="54" t="s">
        <v>176</v>
      </c>
      <c r="C14" t="s">
        <v>159</v>
      </c>
    </row>
    <row r="15" spans="1:3">
      <c r="A15" s="54" t="s">
        <v>183</v>
      </c>
      <c r="B15" s="54" t="s">
        <v>184</v>
      </c>
      <c r="C15" t="s">
        <v>66</v>
      </c>
    </row>
    <row r="16" spans="1:3">
      <c r="A16" s="54" t="s">
        <v>185</v>
      </c>
      <c r="B16" s="54" t="s">
        <v>551</v>
      </c>
      <c r="C16" t="s">
        <v>552</v>
      </c>
    </row>
    <row r="17" spans="1:3">
      <c r="A17" s="54" t="s">
        <v>188</v>
      </c>
      <c r="B17" s="54" t="s">
        <v>189</v>
      </c>
      <c r="C17" t="s">
        <v>190</v>
      </c>
    </row>
    <row r="18" spans="1:3">
      <c r="A18" s="54" t="s">
        <v>194</v>
      </c>
      <c r="B18" s="54" t="s">
        <v>195</v>
      </c>
      <c r="C18" t="s">
        <v>66</v>
      </c>
    </row>
    <row r="19" spans="1:3">
      <c r="A19" s="54" t="s">
        <v>196</v>
      </c>
      <c r="B19" s="54" t="s">
        <v>197</v>
      </c>
      <c r="C19" t="s">
        <v>66</v>
      </c>
    </row>
    <row r="20" spans="1:3">
      <c r="A20" s="54" t="s">
        <v>198</v>
      </c>
      <c r="B20" s="54" t="s">
        <v>81</v>
      </c>
      <c r="C20" t="s">
        <v>200</v>
      </c>
    </row>
    <row r="21" spans="1:3">
      <c r="A21" s="54" t="s">
        <v>201</v>
      </c>
      <c r="B21" s="54" t="s">
        <v>553</v>
      </c>
      <c r="C21" t="s">
        <v>203</v>
      </c>
    </row>
    <row r="22" spans="1:3">
      <c r="A22" s="54" t="s">
        <v>204</v>
      </c>
      <c r="B22" s="54" t="s">
        <v>554</v>
      </c>
      <c r="C22" t="s">
        <v>66</v>
      </c>
    </row>
    <row r="23" spans="1:3">
      <c r="A23" s="54" t="s">
        <v>206</v>
      </c>
      <c r="B23" s="54" t="s">
        <v>555</v>
      </c>
      <c r="C23" t="s">
        <v>66</v>
      </c>
    </row>
    <row r="24" spans="1:3">
      <c r="A24" s="54" t="s">
        <v>208</v>
      </c>
      <c r="B24" s="54" t="s">
        <v>556</v>
      </c>
      <c r="C24" t="s">
        <v>210</v>
      </c>
    </row>
    <row r="25" spans="1:3">
      <c r="A25" s="54" t="s">
        <v>211</v>
      </c>
      <c r="B25" s="54" t="s">
        <v>82</v>
      </c>
      <c r="C25" t="s">
        <v>63</v>
      </c>
    </row>
    <row r="26" spans="1:3">
      <c r="A26" s="54" t="s">
        <v>376</v>
      </c>
      <c r="B26" s="54" t="s">
        <v>377</v>
      </c>
      <c r="C26" t="s">
        <v>378</v>
      </c>
    </row>
    <row r="27" spans="1:3">
      <c r="A27" s="54" t="s">
        <v>379</v>
      </c>
      <c r="B27" s="54" t="s">
        <v>380</v>
      </c>
      <c r="C27" t="s">
        <v>381</v>
      </c>
    </row>
    <row r="28" spans="1:3">
      <c r="A28" s="54" t="s">
        <v>213</v>
      </c>
      <c r="B28" s="54" t="s">
        <v>557</v>
      </c>
      <c r="C28" t="s">
        <v>215</v>
      </c>
    </row>
    <row r="29" spans="1:3">
      <c r="A29" s="54" t="s">
        <v>352</v>
      </c>
      <c r="B29" s="54" t="s">
        <v>353</v>
      </c>
      <c r="C29" t="s">
        <v>274</v>
      </c>
    </row>
    <row r="30" spans="1:3">
      <c r="A30" s="54" t="s">
        <v>225</v>
      </c>
      <c r="B30" s="54" t="s">
        <v>226</v>
      </c>
      <c r="C30" t="s">
        <v>190</v>
      </c>
    </row>
    <row r="31" spans="1:3">
      <c r="A31" s="54" t="s">
        <v>227</v>
      </c>
      <c r="B31" s="54" t="s">
        <v>560</v>
      </c>
      <c r="C31" t="s">
        <v>229</v>
      </c>
    </row>
    <row r="32" spans="1:3">
      <c r="A32" s="54" t="s">
        <v>230</v>
      </c>
      <c r="B32" s="54" t="s">
        <v>561</v>
      </c>
      <c r="C32" t="s">
        <v>232</v>
      </c>
    </row>
    <row r="33" spans="1:3">
      <c r="A33" s="54" t="s">
        <v>233</v>
      </c>
      <c r="B33" s="54" t="s">
        <v>562</v>
      </c>
      <c r="C33" t="s">
        <v>66</v>
      </c>
    </row>
    <row r="34" spans="1:3">
      <c r="A34" s="54" t="s">
        <v>235</v>
      </c>
      <c r="B34" s="54" t="s">
        <v>86</v>
      </c>
      <c r="C34" t="s">
        <v>108</v>
      </c>
    </row>
    <row r="35" spans="1:3">
      <c r="A35" s="54" t="s">
        <v>237</v>
      </c>
      <c r="B35" s="54" t="s">
        <v>563</v>
      </c>
      <c r="C35" t="s">
        <v>239</v>
      </c>
    </row>
    <row r="36" spans="1:3">
      <c r="A36" s="54" t="s">
        <v>240</v>
      </c>
      <c r="B36" s="54" t="s">
        <v>564</v>
      </c>
      <c r="C36" t="s">
        <v>242</v>
      </c>
    </row>
    <row r="37" spans="1:3">
      <c r="A37" s="54" t="s">
        <v>243</v>
      </c>
      <c r="B37" s="54" t="s">
        <v>565</v>
      </c>
      <c r="C37" t="s">
        <v>245</v>
      </c>
    </row>
    <row r="38" spans="1:3">
      <c r="A38" s="54" t="s">
        <v>246</v>
      </c>
      <c r="B38" s="54" t="s">
        <v>247</v>
      </c>
      <c r="C38" t="s">
        <v>248</v>
      </c>
    </row>
    <row r="39" spans="1:3">
      <c r="A39" s="54" t="s">
        <v>249</v>
      </c>
      <c r="B39" s="54" t="s">
        <v>87</v>
      </c>
      <c r="C39" t="s">
        <v>109</v>
      </c>
    </row>
    <row r="40" spans="1:3">
      <c r="A40" s="54" t="s">
        <v>251</v>
      </c>
      <c r="B40" s="54" t="s">
        <v>566</v>
      </c>
      <c r="C40" t="s">
        <v>63</v>
      </c>
    </row>
    <row r="41" spans="1:3">
      <c r="A41" s="54" t="s">
        <v>253</v>
      </c>
      <c r="B41" s="54" t="s">
        <v>567</v>
      </c>
      <c r="C41" t="s">
        <v>66</v>
      </c>
    </row>
    <row r="42" spans="1:3">
      <c r="A42" s="54" t="s">
        <v>255</v>
      </c>
      <c r="B42" s="54" t="s">
        <v>568</v>
      </c>
      <c r="C42" t="s">
        <v>66</v>
      </c>
    </row>
    <row r="43" spans="1:3">
      <c r="A43" s="54" t="s">
        <v>257</v>
      </c>
      <c r="B43" s="54" t="s">
        <v>569</v>
      </c>
      <c r="C43" t="s">
        <v>66</v>
      </c>
    </row>
    <row r="44" spans="1:3">
      <c r="A44" s="54" t="s">
        <v>259</v>
      </c>
      <c r="B44" s="54" t="s">
        <v>570</v>
      </c>
      <c r="C44" t="s">
        <v>66</v>
      </c>
    </row>
    <row r="45" spans="1:3">
      <c r="A45" s="54" t="s">
        <v>261</v>
      </c>
      <c r="B45" s="54" t="s">
        <v>571</v>
      </c>
      <c r="C45" t="s">
        <v>66</v>
      </c>
    </row>
    <row r="46" spans="1:3">
      <c r="A46" s="54" t="s">
        <v>263</v>
      </c>
      <c r="B46" s="54" t="s">
        <v>88</v>
      </c>
      <c r="C46" t="s">
        <v>63</v>
      </c>
    </row>
    <row r="47" spans="1:3">
      <c r="A47" s="54" t="s">
        <v>265</v>
      </c>
      <c r="B47" s="54" t="s">
        <v>572</v>
      </c>
      <c r="C47" t="s">
        <v>66</v>
      </c>
    </row>
    <row r="48" spans="1:3">
      <c r="A48" s="54" t="s">
        <v>267</v>
      </c>
      <c r="B48" s="54" t="s">
        <v>573</v>
      </c>
      <c r="C48" t="s">
        <v>269</v>
      </c>
    </row>
    <row r="49" spans="1:3">
      <c r="A49" s="54" t="s">
        <v>270</v>
      </c>
      <c r="B49" s="54" t="s">
        <v>271</v>
      </c>
      <c r="C49" t="s">
        <v>174</v>
      </c>
    </row>
    <row r="50" spans="1:3">
      <c r="A50" s="54" t="s">
        <v>272</v>
      </c>
      <c r="B50" s="54" t="s">
        <v>574</v>
      </c>
      <c r="C50" t="s">
        <v>274</v>
      </c>
    </row>
    <row r="51" spans="1:3">
      <c r="A51" s="54" t="s">
        <v>278</v>
      </c>
      <c r="B51" s="54" t="s">
        <v>279</v>
      </c>
      <c r="C51" t="s">
        <v>66</v>
      </c>
    </row>
    <row r="52" spans="1:3">
      <c r="A52" s="54" t="s">
        <v>280</v>
      </c>
      <c r="B52" s="54" t="s">
        <v>281</v>
      </c>
      <c r="C52" t="s">
        <v>66</v>
      </c>
    </row>
    <row r="53" spans="1:3">
      <c r="A53" s="54" t="s">
        <v>282</v>
      </c>
      <c r="B53" s="54" t="s">
        <v>283</v>
      </c>
      <c r="C53" t="s">
        <v>284</v>
      </c>
    </row>
    <row r="54" spans="1:3">
      <c r="A54" s="54" t="s">
        <v>285</v>
      </c>
      <c r="B54" s="54" t="s">
        <v>286</v>
      </c>
      <c r="C54" t="s">
        <v>287</v>
      </c>
    </row>
    <row r="55" spans="1:3">
      <c r="A55" s="54" t="s">
        <v>288</v>
      </c>
      <c r="B55" s="54" t="s">
        <v>89</v>
      </c>
      <c r="C55" t="s">
        <v>190</v>
      </c>
    </row>
    <row r="56" spans="1:3">
      <c r="A56" s="54" t="s">
        <v>290</v>
      </c>
      <c r="B56" s="54" t="s">
        <v>291</v>
      </c>
      <c r="C56" t="s">
        <v>292</v>
      </c>
    </row>
    <row r="57" spans="1:3">
      <c r="A57" s="54" t="s">
        <v>299</v>
      </c>
      <c r="B57" s="54" t="s">
        <v>300</v>
      </c>
      <c r="C57" t="s">
        <v>174</v>
      </c>
    </row>
    <row r="58" spans="1:3">
      <c r="A58" s="54" t="s">
        <v>301</v>
      </c>
      <c r="B58" s="54" t="s">
        <v>302</v>
      </c>
      <c r="C58" t="s">
        <v>303</v>
      </c>
    </row>
    <row r="59" spans="1:3">
      <c r="A59" s="54" t="s">
        <v>304</v>
      </c>
      <c r="B59" s="54" t="s">
        <v>305</v>
      </c>
      <c r="C59" t="s">
        <v>159</v>
      </c>
    </row>
    <row r="60" spans="1:3">
      <c r="A60" s="54" t="s">
        <v>306</v>
      </c>
      <c r="B60" s="54" t="s">
        <v>538</v>
      </c>
      <c r="C60" t="s">
        <v>287</v>
      </c>
    </row>
    <row r="61" spans="1:3">
      <c r="A61" s="54" t="s">
        <v>308</v>
      </c>
      <c r="B61" s="54" t="s">
        <v>309</v>
      </c>
      <c r="C61" t="s">
        <v>310</v>
      </c>
    </row>
    <row r="62" spans="1:3">
      <c r="A62" s="54" t="s">
        <v>314</v>
      </c>
      <c r="B62" s="54" t="s">
        <v>575</v>
      </c>
      <c r="C62" t="s">
        <v>576</v>
      </c>
    </row>
    <row r="63" spans="1:3">
      <c r="A63" s="54" t="s">
        <v>317</v>
      </c>
      <c r="B63" s="54" t="s">
        <v>318</v>
      </c>
      <c r="C63" t="s">
        <v>319</v>
      </c>
    </row>
    <row r="64" spans="1:3">
      <c r="A64" s="54" t="s">
        <v>320</v>
      </c>
      <c r="B64" s="54" t="s">
        <v>321</v>
      </c>
      <c r="C64" t="s">
        <v>322</v>
      </c>
    </row>
    <row r="65" spans="1:3">
      <c r="A65" s="54" t="s">
        <v>323</v>
      </c>
      <c r="B65" s="54" t="s">
        <v>324</v>
      </c>
      <c r="C65" t="s">
        <v>190</v>
      </c>
    </row>
    <row r="66" spans="1:3">
      <c r="A66" s="54" t="s">
        <v>325</v>
      </c>
      <c r="B66" s="54" t="s">
        <v>577</v>
      </c>
      <c r="C66" t="s">
        <v>327</v>
      </c>
    </row>
    <row r="67" spans="1:3">
      <c r="A67" s="54" t="s">
        <v>328</v>
      </c>
      <c r="B67" s="54" t="s">
        <v>329</v>
      </c>
      <c r="C67" t="s">
        <v>539</v>
      </c>
    </row>
    <row r="68" spans="1:3">
      <c r="A68" s="54" t="s">
        <v>333</v>
      </c>
      <c r="B68" s="54" t="s">
        <v>334</v>
      </c>
      <c r="C68" t="s">
        <v>66</v>
      </c>
    </row>
    <row r="69" spans="1:3">
      <c r="A69" s="54" t="s">
        <v>338</v>
      </c>
      <c r="B69" s="54" t="s">
        <v>339</v>
      </c>
      <c r="C69" t="s">
        <v>580</v>
      </c>
    </row>
    <row r="70" spans="1:3">
      <c r="A70" s="54" t="s">
        <v>341</v>
      </c>
      <c r="B70" s="54" t="s">
        <v>342</v>
      </c>
      <c r="C70" t="s">
        <v>63</v>
      </c>
    </row>
    <row r="71" spans="1:3">
      <c r="A71" s="54" t="s">
        <v>390</v>
      </c>
      <c r="B71" s="54" t="s">
        <v>391</v>
      </c>
      <c r="C71" t="s">
        <v>392</v>
      </c>
    </row>
    <row r="72" spans="1:3">
      <c r="A72" s="54" t="s">
        <v>343</v>
      </c>
      <c r="B72" s="54" t="s">
        <v>344</v>
      </c>
      <c r="C72" t="s">
        <v>345</v>
      </c>
    </row>
    <row r="73" spans="1:3">
      <c r="A73" s="54" t="s">
        <v>393</v>
      </c>
      <c r="B73" s="54" t="s">
        <v>394</v>
      </c>
      <c r="C73" t="s">
        <v>395</v>
      </c>
    </row>
    <row r="74" spans="1:3">
      <c r="A74" s="54" t="s">
        <v>346</v>
      </c>
      <c r="B74" s="54" t="s">
        <v>347</v>
      </c>
      <c r="C74" t="s">
        <v>348</v>
      </c>
    </row>
    <row r="75" spans="1:3">
      <c r="A75" s="54" t="s">
        <v>354</v>
      </c>
      <c r="B75" s="54" t="s">
        <v>355</v>
      </c>
      <c r="C75" t="s">
        <v>356</v>
      </c>
    </row>
    <row r="76" spans="1:3">
      <c r="A76" s="54" t="s">
        <v>267</v>
      </c>
      <c r="B76" s="54" t="s">
        <v>357</v>
      </c>
      <c r="C76" t="s">
        <v>358</v>
      </c>
    </row>
    <row r="77" spans="1:3">
      <c r="A77" s="54" t="s">
        <v>359</v>
      </c>
      <c r="B77" s="54" t="s">
        <v>360</v>
      </c>
      <c r="C77" t="s">
        <v>581</v>
      </c>
    </row>
    <row r="78" spans="1:3">
      <c r="A78" s="54" t="s">
        <v>362</v>
      </c>
      <c r="B78" s="54" t="s">
        <v>363</v>
      </c>
      <c r="C78" t="s">
        <v>287</v>
      </c>
    </row>
    <row r="79" spans="1:3">
      <c r="A79" s="54" t="s">
        <v>364</v>
      </c>
      <c r="B79" s="54" t="s">
        <v>365</v>
      </c>
      <c r="C79" t="s">
        <v>366</v>
      </c>
    </row>
    <row r="80" spans="1:3">
      <c r="A80" s="54" t="s">
        <v>331</v>
      </c>
      <c r="B80" s="54" t="s">
        <v>332</v>
      </c>
      <c r="C80" t="s">
        <v>63</v>
      </c>
    </row>
    <row r="81" spans="1:3">
      <c r="A81" s="54" t="s">
        <v>401</v>
      </c>
      <c r="B81" s="54" t="s">
        <v>402</v>
      </c>
      <c r="C81" t="s">
        <v>403</v>
      </c>
    </row>
    <row r="82" spans="1:3">
      <c r="A82" s="54" t="s">
        <v>404</v>
      </c>
      <c r="B82" s="54" t="s">
        <v>405</v>
      </c>
      <c r="C82" t="s">
        <v>406</v>
      </c>
    </row>
    <row r="83" spans="1:3">
      <c r="A83" s="54" t="s">
        <v>382</v>
      </c>
      <c r="B83" s="54" t="s">
        <v>383</v>
      </c>
      <c r="C83" t="s">
        <v>583</v>
      </c>
    </row>
    <row r="84" spans="1:3">
      <c r="A84" s="54" t="s">
        <v>385</v>
      </c>
      <c r="B84" s="54" t="s">
        <v>386</v>
      </c>
      <c r="C84" t="s">
        <v>387</v>
      </c>
    </row>
    <row r="85" spans="1:3">
      <c r="A85" s="54" t="s">
        <v>388</v>
      </c>
      <c r="B85" s="54" t="s">
        <v>389</v>
      </c>
      <c r="C85" t="s">
        <v>580</v>
      </c>
    </row>
    <row r="86" spans="1:3">
      <c r="A86" s="54" t="s">
        <v>396</v>
      </c>
      <c r="B86" s="54" t="s">
        <v>90</v>
      </c>
      <c r="C86" t="s">
        <v>540</v>
      </c>
    </row>
    <row r="87" spans="1:3">
      <c r="A87" s="54" t="s">
        <v>407</v>
      </c>
      <c r="B87" s="54" t="s">
        <v>408</v>
      </c>
      <c r="C87" t="s">
        <v>541</v>
      </c>
    </row>
    <row r="88" spans="1:3">
      <c r="A88" s="54" t="s">
        <v>410</v>
      </c>
      <c r="B88" s="54" t="s">
        <v>411</v>
      </c>
      <c r="C88" t="s">
        <v>287</v>
      </c>
    </row>
    <row r="89" spans="1:3">
      <c r="A89" s="54" t="s">
        <v>412</v>
      </c>
      <c r="B89" s="54" t="s">
        <v>413</v>
      </c>
      <c r="C89" t="s">
        <v>414</v>
      </c>
    </row>
    <row r="90" spans="1:3">
      <c r="A90" s="54" t="s">
        <v>415</v>
      </c>
      <c r="B90" s="54" t="s">
        <v>416</v>
      </c>
      <c r="C90" t="s">
        <v>542</v>
      </c>
    </row>
    <row r="91" spans="1:3">
      <c r="A91" s="54" t="s">
        <v>418</v>
      </c>
      <c r="B91" s="54" t="s">
        <v>419</v>
      </c>
      <c r="C91" t="s">
        <v>585</v>
      </c>
    </row>
    <row r="92" spans="1:3">
      <c r="A92" s="54" t="s">
        <v>311</v>
      </c>
      <c r="B92" s="54" t="s">
        <v>312</v>
      </c>
      <c r="C92" t="s">
        <v>543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441</v>
      </c>
      <c r="B1" t="s">
        <v>442</v>
      </c>
      <c r="C1" t="s">
        <v>443</v>
      </c>
    </row>
    <row r="2" spans="1:3">
      <c r="A2" t="s">
        <v>489</v>
      </c>
      <c r="B2" t="s">
        <v>490</v>
      </c>
      <c r="C2" t="s">
        <v>491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133</v>
      </c>
      <c r="B2" s="54" t="s">
        <v>134</v>
      </c>
      <c r="C2" t="s">
        <v>626</v>
      </c>
    </row>
    <row r="3" spans="1:3">
      <c r="A3" s="54" t="s">
        <v>136</v>
      </c>
      <c r="B3" s="54" t="s">
        <v>137</v>
      </c>
      <c r="C3" t="s">
        <v>138</v>
      </c>
    </row>
    <row r="4" spans="1:3">
      <c r="A4" s="54" t="s">
        <v>139</v>
      </c>
      <c r="B4" s="54" t="s">
        <v>140</v>
      </c>
      <c r="C4" t="s">
        <v>141</v>
      </c>
    </row>
    <row r="5" spans="1:3">
      <c r="A5" s="54" t="s">
        <v>142</v>
      </c>
      <c r="B5" s="54" t="s">
        <v>143</v>
      </c>
      <c r="C5" t="s">
        <v>144</v>
      </c>
    </row>
    <row r="6" spans="1:3">
      <c r="A6" s="54" t="s">
        <v>148</v>
      </c>
      <c r="B6" s="54" t="s">
        <v>149</v>
      </c>
      <c r="C6" t="s">
        <v>150</v>
      </c>
    </row>
    <row r="7" spans="1:3">
      <c r="A7" s="54" t="s">
        <v>151</v>
      </c>
      <c r="B7" s="54" t="s">
        <v>152</v>
      </c>
      <c r="C7" t="s">
        <v>153</v>
      </c>
    </row>
    <row r="8" spans="1:3">
      <c r="A8" s="54" t="s">
        <v>154</v>
      </c>
      <c r="B8" s="54" t="s">
        <v>155</v>
      </c>
      <c r="C8" t="s">
        <v>156</v>
      </c>
    </row>
    <row r="9" spans="1:3">
      <c r="A9" s="54" t="s">
        <v>157</v>
      </c>
      <c r="B9" s="54" t="s">
        <v>158</v>
      </c>
      <c r="C9" t="s">
        <v>159</v>
      </c>
    </row>
    <row r="10" spans="1:3">
      <c r="A10" s="54" t="s">
        <v>160</v>
      </c>
      <c r="B10" s="54" t="s">
        <v>161</v>
      </c>
      <c r="C10" t="s">
        <v>147</v>
      </c>
    </row>
    <row r="11" spans="1:3">
      <c r="A11" s="54" t="s">
        <v>162</v>
      </c>
      <c r="B11" s="54" t="s">
        <v>163</v>
      </c>
      <c r="C11" t="s">
        <v>147</v>
      </c>
    </row>
    <row r="12" spans="1:3">
      <c r="A12" s="54" t="s">
        <v>164</v>
      </c>
      <c r="B12" s="54" t="s">
        <v>165</v>
      </c>
      <c r="C12" t="s">
        <v>147</v>
      </c>
    </row>
    <row r="13" spans="1:3">
      <c r="A13" s="54" t="s">
        <v>166</v>
      </c>
      <c r="B13" s="54" t="s">
        <v>167</v>
      </c>
      <c r="C13" t="s">
        <v>168</v>
      </c>
    </row>
    <row r="14" spans="1:3">
      <c r="A14" s="54" t="s">
        <v>172</v>
      </c>
      <c r="B14" s="54" t="s">
        <v>173</v>
      </c>
      <c r="C14" t="s">
        <v>174</v>
      </c>
    </row>
    <row r="15" spans="1:3">
      <c r="A15" s="54" t="s">
        <v>175</v>
      </c>
      <c r="B15" s="54" t="s">
        <v>176</v>
      </c>
      <c r="C15" t="s">
        <v>159</v>
      </c>
    </row>
    <row r="16" spans="1:3">
      <c r="A16" s="54" t="s">
        <v>183</v>
      </c>
      <c r="B16" s="54" t="s">
        <v>184</v>
      </c>
      <c r="C16" t="s">
        <v>66</v>
      </c>
    </row>
    <row r="17" spans="1:3">
      <c r="A17" s="54" t="s">
        <v>185</v>
      </c>
      <c r="B17" s="54" t="s">
        <v>186</v>
      </c>
      <c r="C17" t="s">
        <v>552</v>
      </c>
    </row>
    <row r="18" spans="1:3">
      <c r="A18" s="54" t="s">
        <v>188</v>
      </c>
      <c r="B18" s="54" t="s">
        <v>189</v>
      </c>
      <c r="C18" t="s">
        <v>190</v>
      </c>
    </row>
    <row r="19" spans="1:3">
      <c r="A19" s="54" t="s">
        <v>194</v>
      </c>
      <c r="B19" s="54" t="s">
        <v>195</v>
      </c>
      <c r="C19" t="s">
        <v>66</v>
      </c>
    </row>
    <row r="20" spans="1:3">
      <c r="A20" s="54" t="s">
        <v>196</v>
      </c>
      <c r="B20" s="54" t="s">
        <v>197</v>
      </c>
      <c r="C20" t="s">
        <v>66</v>
      </c>
    </row>
    <row r="21" spans="1:3">
      <c r="A21" s="54" t="s">
        <v>198</v>
      </c>
      <c r="B21" s="54" t="s">
        <v>199</v>
      </c>
      <c r="C21" t="s">
        <v>200</v>
      </c>
    </row>
    <row r="22" spans="1:3">
      <c r="A22" s="54" t="s">
        <v>201</v>
      </c>
      <c r="B22" s="54" t="s">
        <v>202</v>
      </c>
      <c r="C22" t="s">
        <v>203</v>
      </c>
    </row>
    <row r="23" spans="1:3">
      <c r="A23" s="54" t="s">
        <v>204</v>
      </c>
      <c r="B23" s="54" t="s">
        <v>205</v>
      </c>
      <c r="C23" t="s">
        <v>66</v>
      </c>
    </row>
    <row r="24" spans="1:3">
      <c r="A24" s="54" t="s">
        <v>206</v>
      </c>
      <c r="B24" s="54" t="s">
        <v>207</v>
      </c>
      <c r="C24" t="s">
        <v>66</v>
      </c>
    </row>
    <row r="25" spans="1:3">
      <c r="A25" s="54" t="s">
        <v>208</v>
      </c>
      <c r="B25" s="54" t="s">
        <v>209</v>
      </c>
      <c r="C25" t="s">
        <v>210</v>
      </c>
    </row>
    <row r="26" spans="1:3">
      <c r="A26" s="54" t="s">
        <v>211</v>
      </c>
      <c r="B26" s="54" t="s">
        <v>212</v>
      </c>
      <c r="C26" t="s">
        <v>63</v>
      </c>
    </row>
    <row r="27" spans="1:3">
      <c r="A27" s="54" t="s">
        <v>213</v>
      </c>
      <c r="B27" s="54" t="s">
        <v>214</v>
      </c>
      <c r="C27" t="s">
        <v>215</v>
      </c>
    </row>
    <row r="28" spans="1:3">
      <c r="A28" s="54" t="s">
        <v>225</v>
      </c>
      <c r="B28" s="54" t="s">
        <v>226</v>
      </c>
      <c r="C28" t="s">
        <v>190</v>
      </c>
    </row>
    <row r="29" spans="1:3">
      <c r="A29" s="54" t="s">
        <v>227</v>
      </c>
      <c r="B29" s="54" t="s">
        <v>228</v>
      </c>
      <c r="C29" t="s">
        <v>229</v>
      </c>
    </row>
    <row r="30" spans="1:3">
      <c r="A30" s="54" t="s">
        <v>230</v>
      </c>
      <c r="B30" s="54" t="s">
        <v>231</v>
      </c>
      <c r="C30" t="s">
        <v>232</v>
      </c>
    </row>
    <row r="31" spans="1:3">
      <c r="A31" s="54" t="s">
        <v>233</v>
      </c>
      <c r="B31" s="54" t="s">
        <v>234</v>
      </c>
      <c r="C31" t="s">
        <v>66</v>
      </c>
    </row>
    <row r="32" spans="1:3">
      <c r="A32" s="54" t="s">
        <v>235</v>
      </c>
      <c r="B32" s="54" t="s">
        <v>236</v>
      </c>
      <c r="C32" t="s">
        <v>108</v>
      </c>
    </row>
    <row r="33" spans="1:3">
      <c r="A33" s="54" t="s">
        <v>237</v>
      </c>
      <c r="B33" s="54" t="s">
        <v>238</v>
      </c>
      <c r="C33" t="s">
        <v>239</v>
      </c>
    </row>
    <row r="34" spans="1:3">
      <c r="A34" s="54" t="s">
        <v>240</v>
      </c>
      <c r="B34" s="54" t="s">
        <v>241</v>
      </c>
      <c r="C34" t="s">
        <v>242</v>
      </c>
    </row>
    <row r="35" spans="1:3">
      <c r="A35" s="54" t="s">
        <v>243</v>
      </c>
      <c r="B35" s="54" t="s">
        <v>244</v>
      </c>
      <c r="C35" t="s">
        <v>245</v>
      </c>
    </row>
    <row r="36" spans="1:3">
      <c r="A36" s="54" t="s">
        <v>246</v>
      </c>
      <c r="B36" s="54" t="s">
        <v>247</v>
      </c>
      <c r="C36" t="s">
        <v>248</v>
      </c>
    </row>
    <row r="37" spans="1:3">
      <c r="A37" s="54" t="s">
        <v>249</v>
      </c>
      <c r="B37" s="54" t="s">
        <v>250</v>
      </c>
      <c r="C37" t="s">
        <v>109</v>
      </c>
    </row>
    <row r="38" spans="1:3">
      <c r="A38" s="54" t="s">
        <v>251</v>
      </c>
      <c r="B38" s="54" t="s">
        <v>252</v>
      </c>
      <c r="C38" t="s">
        <v>63</v>
      </c>
    </row>
    <row r="39" spans="1:3">
      <c r="A39" s="54" t="s">
        <v>253</v>
      </c>
      <c r="B39" s="54" t="s">
        <v>254</v>
      </c>
      <c r="C39" t="s">
        <v>66</v>
      </c>
    </row>
    <row r="40" spans="1:3">
      <c r="A40" s="54" t="s">
        <v>255</v>
      </c>
      <c r="B40" s="54" t="s">
        <v>256</v>
      </c>
      <c r="C40" t="s">
        <v>66</v>
      </c>
    </row>
    <row r="41" spans="1:3">
      <c r="A41" s="54" t="s">
        <v>257</v>
      </c>
      <c r="B41" s="54" t="s">
        <v>258</v>
      </c>
      <c r="C41" t="s">
        <v>66</v>
      </c>
    </row>
    <row r="42" spans="1:3">
      <c r="A42" s="54" t="s">
        <v>259</v>
      </c>
      <c r="B42" s="54" t="s">
        <v>260</v>
      </c>
      <c r="C42" t="s">
        <v>66</v>
      </c>
    </row>
    <row r="43" spans="1:3">
      <c r="A43" s="54" t="s">
        <v>261</v>
      </c>
      <c r="B43" s="54" t="s">
        <v>262</v>
      </c>
      <c r="C43" t="s">
        <v>66</v>
      </c>
    </row>
    <row r="44" spans="1:3">
      <c r="A44" s="54" t="s">
        <v>263</v>
      </c>
      <c r="B44" s="54" t="s">
        <v>264</v>
      </c>
      <c r="C44" t="s">
        <v>63</v>
      </c>
    </row>
    <row r="45" spans="1:3">
      <c r="A45" s="54" t="s">
        <v>265</v>
      </c>
      <c r="B45" s="54" t="s">
        <v>266</v>
      </c>
      <c r="C45" t="s">
        <v>66</v>
      </c>
    </row>
    <row r="46" spans="1:3">
      <c r="A46" s="54" t="s">
        <v>267</v>
      </c>
      <c r="B46" s="54" t="s">
        <v>268</v>
      </c>
      <c r="C46" t="s">
        <v>269</v>
      </c>
    </row>
    <row r="47" spans="1:3">
      <c r="A47" s="54" t="s">
        <v>272</v>
      </c>
      <c r="B47" s="54" t="s">
        <v>273</v>
      </c>
      <c r="C47" t="s">
        <v>274</v>
      </c>
    </row>
    <row r="48" spans="1:3">
      <c r="A48" s="54" t="s">
        <v>278</v>
      </c>
      <c r="B48" s="54" t="s">
        <v>279</v>
      </c>
      <c r="C48" t="s">
        <v>66</v>
      </c>
    </row>
    <row r="49" spans="1:3">
      <c r="A49" s="54" t="s">
        <v>280</v>
      </c>
      <c r="B49" s="54" t="s">
        <v>281</v>
      </c>
      <c r="C49" t="s">
        <v>66</v>
      </c>
    </row>
    <row r="50" spans="1:3">
      <c r="A50" s="54" t="s">
        <v>282</v>
      </c>
      <c r="B50" s="54" t="s">
        <v>283</v>
      </c>
      <c r="C50" t="s">
        <v>284</v>
      </c>
    </row>
    <row r="51" spans="1:3">
      <c r="A51" s="54" t="s">
        <v>285</v>
      </c>
      <c r="B51" s="54" t="s">
        <v>286</v>
      </c>
      <c r="C51" t="s">
        <v>287</v>
      </c>
    </row>
    <row r="52" spans="1:3">
      <c r="A52" s="54" t="s">
        <v>288</v>
      </c>
      <c r="B52" s="54" t="s">
        <v>289</v>
      </c>
      <c r="C52" t="s">
        <v>190</v>
      </c>
    </row>
    <row r="53" spans="1:3">
      <c r="A53" s="54" t="s">
        <v>290</v>
      </c>
      <c r="B53" s="54" t="s">
        <v>291</v>
      </c>
      <c r="C53" t="s">
        <v>292</v>
      </c>
    </row>
    <row r="54" spans="1:3">
      <c r="A54" s="54" t="s">
        <v>299</v>
      </c>
      <c r="B54" s="54" t="s">
        <v>300</v>
      </c>
      <c r="C54" t="s">
        <v>174</v>
      </c>
    </row>
    <row r="55" spans="1:3">
      <c r="A55" s="54" t="s">
        <v>301</v>
      </c>
      <c r="B55" s="54" t="s">
        <v>302</v>
      </c>
      <c r="C55" t="s">
        <v>303</v>
      </c>
    </row>
    <row r="56" spans="1:3">
      <c r="A56" s="54" t="s">
        <v>304</v>
      </c>
      <c r="B56" s="54" t="s">
        <v>305</v>
      </c>
      <c r="C56" t="s">
        <v>159</v>
      </c>
    </row>
    <row r="57" spans="1:3">
      <c r="A57" s="54" t="s">
        <v>306</v>
      </c>
      <c r="B57" s="54" t="s">
        <v>538</v>
      </c>
      <c r="C57" t="s">
        <v>287</v>
      </c>
    </row>
    <row r="58" spans="1:3">
      <c r="A58" s="54" t="s">
        <v>308</v>
      </c>
      <c r="B58" s="54" t="s">
        <v>309</v>
      </c>
      <c r="C58" t="s">
        <v>310</v>
      </c>
    </row>
    <row r="59" spans="1:3">
      <c r="A59" s="54" t="s">
        <v>314</v>
      </c>
      <c r="B59" s="54" t="s">
        <v>315</v>
      </c>
      <c r="C59" t="s">
        <v>316</v>
      </c>
    </row>
    <row r="60" spans="1:3">
      <c r="A60" s="54" t="s">
        <v>317</v>
      </c>
      <c r="B60" s="54" t="s">
        <v>318</v>
      </c>
      <c r="C60" t="s">
        <v>319</v>
      </c>
    </row>
    <row r="61" spans="1:3">
      <c r="A61" s="54" t="s">
        <v>320</v>
      </c>
      <c r="B61" s="54" t="s">
        <v>321</v>
      </c>
      <c r="C61" t="s">
        <v>322</v>
      </c>
    </row>
    <row r="62" spans="1:3">
      <c r="A62" s="54" t="s">
        <v>323</v>
      </c>
      <c r="B62" s="54" t="s">
        <v>324</v>
      </c>
      <c r="C62" t="s">
        <v>190</v>
      </c>
    </row>
    <row r="63" spans="1:3">
      <c r="A63" s="54" t="s">
        <v>325</v>
      </c>
      <c r="B63" s="54" t="s">
        <v>326</v>
      </c>
      <c r="C63" t="s">
        <v>327</v>
      </c>
    </row>
    <row r="64" spans="1:3">
      <c r="A64" s="54" t="s">
        <v>333</v>
      </c>
      <c r="B64" s="54" t="s">
        <v>334</v>
      </c>
      <c r="C64" t="s">
        <v>66</v>
      </c>
    </row>
    <row r="65" spans="1:3">
      <c r="A65" s="54" t="s">
        <v>338</v>
      </c>
      <c r="B65" s="54" t="s">
        <v>339</v>
      </c>
      <c r="C65" t="s">
        <v>580</v>
      </c>
    </row>
    <row r="66" spans="1:3">
      <c r="A66" s="54" t="s">
        <v>341</v>
      </c>
      <c r="B66" s="54" t="s">
        <v>342</v>
      </c>
      <c r="C66" t="s">
        <v>63</v>
      </c>
    </row>
    <row r="67" spans="1:3">
      <c r="A67" s="54" t="s">
        <v>343</v>
      </c>
      <c r="B67" s="54" t="s">
        <v>344</v>
      </c>
      <c r="C67" t="s">
        <v>345</v>
      </c>
    </row>
    <row r="68" spans="1:3">
      <c r="A68" s="54" t="s">
        <v>346</v>
      </c>
      <c r="B68" s="54" t="s">
        <v>347</v>
      </c>
      <c r="C68" t="s">
        <v>348</v>
      </c>
    </row>
    <row r="69" spans="1:3">
      <c r="A69" s="54" t="s">
        <v>352</v>
      </c>
      <c r="B69" s="54" t="s">
        <v>353</v>
      </c>
      <c r="C69" t="s">
        <v>274</v>
      </c>
    </row>
    <row r="70" spans="1:3">
      <c r="A70" s="54" t="s">
        <v>354</v>
      </c>
      <c r="B70" s="54" t="s">
        <v>355</v>
      </c>
      <c r="C70" t="s">
        <v>356</v>
      </c>
    </row>
    <row r="71" spans="1:3">
      <c r="A71" s="54" t="s">
        <v>359</v>
      </c>
      <c r="B71" s="54" t="s">
        <v>360</v>
      </c>
      <c r="C71" t="s">
        <v>581</v>
      </c>
    </row>
    <row r="72" spans="1:3">
      <c r="A72" s="54" t="s">
        <v>362</v>
      </c>
      <c r="B72" s="54" t="s">
        <v>363</v>
      </c>
      <c r="C72" t="s">
        <v>287</v>
      </c>
    </row>
    <row r="73" spans="1:3">
      <c r="A73" s="54" t="s">
        <v>364</v>
      </c>
      <c r="B73" s="54" t="s">
        <v>365</v>
      </c>
      <c r="C73" t="s">
        <v>366</v>
      </c>
    </row>
    <row r="74" spans="1:3">
      <c r="A74" s="54" t="s">
        <v>331</v>
      </c>
      <c r="B74" s="54" t="s">
        <v>332</v>
      </c>
      <c r="C74" t="s">
        <v>63</v>
      </c>
    </row>
    <row r="75" spans="1:3">
      <c r="A75" s="54" t="s">
        <v>382</v>
      </c>
      <c r="B75" s="54" t="s">
        <v>383</v>
      </c>
      <c r="C75" t="s">
        <v>583</v>
      </c>
    </row>
    <row r="76" spans="1:3">
      <c r="A76" s="54" t="s">
        <v>385</v>
      </c>
      <c r="B76" s="54" t="s">
        <v>386</v>
      </c>
      <c r="C76" t="s">
        <v>387</v>
      </c>
    </row>
    <row r="77" spans="1:3">
      <c r="A77" s="54" t="s">
        <v>388</v>
      </c>
      <c r="B77" s="54" t="s">
        <v>389</v>
      </c>
      <c r="C77" t="s">
        <v>580</v>
      </c>
    </row>
    <row r="78" spans="1:3">
      <c r="A78" s="54" t="s">
        <v>410</v>
      </c>
      <c r="B78" s="54" t="s">
        <v>411</v>
      </c>
      <c r="C78" t="s">
        <v>287</v>
      </c>
    </row>
    <row r="79" spans="1:3">
      <c r="A79" s="54" t="s">
        <v>418</v>
      </c>
      <c r="B79" s="54" t="s">
        <v>419</v>
      </c>
      <c r="C79" t="s">
        <v>585</v>
      </c>
    </row>
    <row r="80" spans="1:3">
      <c r="A80" s="54" t="s">
        <v>270</v>
      </c>
      <c r="B80" s="54" t="s">
        <v>271</v>
      </c>
      <c r="C80" t="s">
        <v>174</v>
      </c>
    </row>
    <row r="81" spans="1:3">
      <c r="A81" s="54" t="s">
        <v>267</v>
      </c>
      <c r="B81" s="54" t="s">
        <v>357</v>
      </c>
      <c r="C81" t="s">
        <v>358</v>
      </c>
    </row>
    <row r="82" spans="1:3">
      <c r="A82" s="54" t="s">
        <v>376</v>
      </c>
      <c r="B82" s="54" t="s">
        <v>377</v>
      </c>
      <c r="C82" t="s">
        <v>378</v>
      </c>
    </row>
    <row r="83" spans="1:3">
      <c r="A83" s="54" t="s">
        <v>379</v>
      </c>
      <c r="B83" s="54" t="s">
        <v>380</v>
      </c>
      <c r="C83" t="s">
        <v>381</v>
      </c>
    </row>
    <row r="84" spans="1:3">
      <c r="A84" s="54" t="s">
        <v>390</v>
      </c>
      <c r="B84" s="54" t="s">
        <v>391</v>
      </c>
      <c r="C84" t="s">
        <v>392</v>
      </c>
    </row>
    <row r="85" spans="1:3">
      <c r="A85" s="54" t="s">
        <v>393</v>
      </c>
      <c r="B85" s="54" t="s">
        <v>394</v>
      </c>
      <c r="C85" t="s">
        <v>395</v>
      </c>
    </row>
    <row r="86" spans="1:3">
      <c r="A86" s="54" t="s">
        <v>401</v>
      </c>
      <c r="B86" s="54" t="s">
        <v>402</v>
      </c>
      <c r="C86" t="s">
        <v>403</v>
      </c>
    </row>
    <row r="87" spans="1:3">
      <c r="A87" s="54" t="s">
        <v>404</v>
      </c>
      <c r="B87" s="54" t="s">
        <v>405</v>
      </c>
      <c r="C87" t="s">
        <v>406</v>
      </c>
    </row>
    <row r="88" spans="1:3">
      <c r="A88" s="54" t="s">
        <v>328</v>
      </c>
      <c r="B88" s="54" t="s">
        <v>329</v>
      </c>
      <c r="C88" t="s">
        <v>539</v>
      </c>
    </row>
    <row r="89" spans="1:3">
      <c r="A89" s="54" t="s">
        <v>396</v>
      </c>
      <c r="B89" s="54" t="s">
        <v>90</v>
      </c>
      <c r="C89" t="s">
        <v>540</v>
      </c>
    </row>
    <row r="90" spans="1:3">
      <c r="A90" s="54" t="s">
        <v>407</v>
      </c>
      <c r="B90" s="54" t="s">
        <v>408</v>
      </c>
      <c r="C90" t="s">
        <v>541</v>
      </c>
    </row>
    <row r="91" spans="1:3">
      <c r="A91" s="54" t="s">
        <v>412</v>
      </c>
      <c r="B91" s="54" t="s">
        <v>413</v>
      </c>
      <c r="C91" t="s">
        <v>414</v>
      </c>
    </row>
    <row r="92" spans="1:3">
      <c r="A92" s="54" t="s">
        <v>415</v>
      </c>
      <c r="B92" s="54" t="s">
        <v>416</v>
      </c>
      <c r="C92" t="s">
        <v>542</v>
      </c>
    </row>
    <row r="93" spans="1:3">
      <c r="A93" s="54" t="s">
        <v>311</v>
      </c>
      <c r="B93" s="54" t="s">
        <v>312</v>
      </c>
      <c r="C93" t="s">
        <v>543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1803"/>
  <sheetViews>
    <sheetView workbookViewId="0">
      <selection activeCell="A1" sqref="A1"/>
    </sheetView>
  </sheetViews>
  <sheetFormatPr baseColWidth="8" defaultRowHeight="15"/>
  <sheetData>
    <row r="1" spans="1:3">
      <c r="A1" t="s">
        <v>441</v>
      </c>
      <c r="B1" t="s">
        <v>442</v>
      </c>
      <c r="C1" t="s">
        <v>443</v>
      </c>
    </row>
    <row r="2" spans="1:3">
      <c r="A2" t="s">
        <v>489</v>
      </c>
      <c r="B2" t="s">
        <v>490</v>
      </c>
      <c r="C2" t="s">
        <v>491</v>
      </c>
    </row>
    <row r="3" spans="1:3">
      <c r="A3" t="n">
        <v>0</v>
      </c>
      <c r="B3" t="n">
        <v>0</v>
      </c>
      <c r="C3" t="n">
        <v>0</v>
      </c>
    </row>
    <row r="4" spans="1:3">
      <c r="A4" t="n">
        <v>1</v>
      </c>
      <c r="B4" t="n">
        <v>0</v>
      </c>
      <c r="C4" t="n">
        <v>0</v>
      </c>
    </row>
    <row r="5" spans="1:3">
      <c r="A5" t="n">
        <v>2</v>
      </c>
      <c r="B5" t="n">
        <v>0</v>
      </c>
      <c r="C5" t="n">
        <v>0</v>
      </c>
    </row>
    <row r="6" spans="1:3">
      <c r="A6" t="n">
        <v>3</v>
      </c>
      <c r="B6" t="n">
        <v>0</v>
      </c>
      <c r="C6" t="n">
        <v>0</v>
      </c>
    </row>
    <row r="7" spans="1:3">
      <c r="A7" t="n">
        <v>4</v>
      </c>
      <c r="B7" t="n">
        <v>0</v>
      </c>
      <c r="C7" t="n">
        <v>0</v>
      </c>
    </row>
    <row r="8" spans="1:3">
      <c r="A8" t="n">
        <v>5</v>
      </c>
      <c r="B8" t="n">
        <v>0</v>
      </c>
      <c r="C8" t="n">
        <v>0</v>
      </c>
    </row>
    <row r="9" spans="1:3">
      <c r="A9" t="n">
        <v>6</v>
      </c>
      <c r="B9" t="n">
        <v>0</v>
      </c>
      <c r="C9" t="n">
        <v>0</v>
      </c>
    </row>
    <row r="10" spans="1:3">
      <c r="A10" t="n">
        <v>7</v>
      </c>
      <c r="B10" t="n">
        <v>0</v>
      </c>
      <c r="C10" t="n">
        <v>0</v>
      </c>
    </row>
    <row r="11" spans="1:3">
      <c r="A11" t="n">
        <v>8</v>
      </c>
      <c r="B11" t="n">
        <v>0</v>
      </c>
      <c r="C11" t="n">
        <v>0</v>
      </c>
    </row>
    <row r="12" spans="1:3">
      <c r="A12" t="n">
        <v>9</v>
      </c>
      <c r="B12" t="n">
        <v>0</v>
      </c>
      <c r="C12" t="n">
        <v>0</v>
      </c>
    </row>
    <row r="13" spans="1:3">
      <c r="A13" t="n">
        <v>10</v>
      </c>
      <c r="B13" t="n">
        <v>0</v>
      </c>
      <c r="C13" t="n">
        <v>0</v>
      </c>
    </row>
    <row r="14" spans="1:3">
      <c r="A14" t="n">
        <v>11</v>
      </c>
      <c r="B14" t="n">
        <v>0</v>
      </c>
      <c r="C14" t="n">
        <v>0</v>
      </c>
    </row>
    <row r="15" spans="1:3">
      <c r="A15" t="n">
        <v>12</v>
      </c>
      <c r="B15" t="n">
        <v>0</v>
      </c>
      <c r="C15" t="n">
        <v>0</v>
      </c>
    </row>
    <row r="16" spans="1:3">
      <c r="A16" t="n">
        <v>13</v>
      </c>
      <c r="B16" t="n">
        <v>0</v>
      </c>
      <c r="C16" t="n">
        <v>0</v>
      </c>
    </row>
    <row r="17" spans="1:3">
      <c r="A17" t="n">
        <v>14</v>
      </c>
      <c r="B17" t="n">
        <v>0</v>
      </c>
      <c r="C17" t="n">
        <v>0</v>
      </c>
    </row>
    <row r="18" spans="1:3">
      <c r="A18" t="n">
        <v>15</v>
      </c>
      <c r="B18" t="n">
        <v>0</v>
      </c>
      <c r="C18" t="n">
        <v>0</v>
      </c>
    </row>
    <row r="19" spans="1:3">
      <c r="A19" t="n">
        <v>16</v>
      </c>
      <c r="B19" t="n">
        <v>0</v>
      </c>
      <c r="C19" t="n">
        <v>0</v>
      </c>
    </row>
    <row r="20" spans="1:3">
      <c r="A20" t="n">
        <v>17</v>
      </c>
      <c r="B20" t="n">
        <v>0</v>
      </c>
      <c r="C20" t="n">
        <v>0</v>
      </c>
    </row>
    <row r="21" spans="1:3">
      <c r="A21" t="n">
        <v>18</v>
      </c>
      <c r="B21" t="n">
        <v>0</v>
      </c>
      <c r="C21" t="n">
        <v>0</v>
      </c>
    </row>
    <row r="22" spans="1:3">
      <c r="A22" t="n">
        <v>19</v>
      </c>
      <c r="B22" t="n">
        <v>0</v>
      </c>
      <c r="C22" t="n">
        <v>0</v>
      </c>
    </row>
    <row r="23" spans="1:3">
      <c r="A23" t="n">
        <v>20</v>
      </c>
      <c r="B23" t="n">
        <v>0</v>
      </c>
      <c r="C23" t="n">
        <v>0</v>
      </c>
    </row>
    <row r="24" spans="1:3">
      <c r="A24" t="n">
        <v>21</v>
      </c>
      <c r="B24" t="n">
        <v>0</v>
      </c>
      <c r="C24" t="n">
        <v>0</v>
      </c>
    </row>
    <row r="25" spans="1:3">
      <c r="A25" t="n">
        <v>22</v>
      </c>
      <c r="B25" t="n">
        <v>0</v>
      </c>
      <c r="C25" t="n">
        <v>0</v>
      </c>
    </row>
    <row r="26" spans="1:3">
      <c r="A26" t="n">
        <v>23</v>
      </c>
      <c r="B26" t="n">
        <v>0</v>
      </c>
      <c r="C26" t="n">
        <v>0</v>
      </c>
    </row>
    <row r="27" spans="1:3">
      <c r="A27" t="n">
        <v>24</v>
      </c>
      <c r="B27" t="n">
        <v>0</v>
      </c>
      <c r="C27" t="n">
        <v>0</v>
      </c>
    </row>
    <row r="28" spans="1:3">
      <c r="A28" t="n">
        <v>25</v>
      </c>
      <c r="B28" t="n">
        <v>0</v>
      </c>
      <c r="C28" t="n">
        <v>0</v>
      </c>
    </row>
    <row r="29" spans="1:3">
      <c r="A29" t="n">
        <v>26</v>
      </c>
      <c r="B29" t="n">
        <v>0</v>
      </c>
      <c r="C29" t="n">
        <v>0</v>
      </c>
    </row>
    <row r="30" spans="1:3">
      <c r="A30" t="n">
        <v>27</v>
      </c>
      <c r="B30" t="n">
        <v>0</v>
      </c>
      <c r="C30" t="n">
        <v>0</v>
      </c>
    </row>
    <row r="31" spans="1:3">
      <c r="A31" t="n">
        <v>28</v>
      </c>
      <c r="B31" t="n">
        <v>0</v>
      </c>
      <c r="C31" t="n">
        <v>0</v>
      </c>
    </row>
    <row r="32" spans="1:3">
      <c r="A32" t="n">
        <v>29</v>
      </c>
      <c r="B32" t="n">
        <v>0</v>
      </c>
      <c r="C32" t="n">
        <v>0</v>
      </c>
    </row>
    <row r="33" spans="1:3">
      <c r="A33" t="n">
        <v>30</v>
      </c>
      <c r="B33" t="n">
        <v>0</v>
      </c>
      <c r="C33" t="n">
        <v>0</v>
      </c>
    </row>
    <row r="34" spans="1:3">
      <c r="A34" t="n">
        <v>31</v>
      </c>
      <c r="B34" t="n">
        <v>0</v>
      </c>
      <c r="C34" t="n">
        <v>0</v>
      </c>
    </row>
    <row r="35" spans="1:3">
      <c r="A35" t="n">
        <v>32</v>
      </c>
      <c r="B35" t="n">
        <v>0</v>
      </c>
      <c r="C35" t="n">
        <v>0</v>
      </c>
    </row>
    <row r="36" spans="1:3">
      <c r="A36" t="n">
        <v>33</v>
      </c>
      <c r="B36" t="n">
        <v>0</v>
      </c>
      <c r="C36" t="n">
        <v>0</v>
      </c>
    </row>
    <row r="37" spans="1:3">
      <c r="A37" t="n">
        <v>34</v>
      </c>
      <c r="B37" t="n">
        <v>0</v>
      </c>
      <c r="C37" t="n">
        <v>0</v>
      </c>
    </row>
    <row r="38" spans="1:3">
      <c r="A38" t="n">
        <v>35</v>
      </c>
      <c r="B38" t="n">
        <v>0</v>
      </c>
      <c r="C38" t="n">
        <v>0</v>
      </c>
    </row>
    <row r="39" spans="1:3">
      <c r="A39" t="n">
        <v>36</v>
      </c>
      <c r="B39" t="n">
        <v>0</v>
      </c>
      <c r="C39" t="n">
        <v>0</v>
      </c>
    </row>
    <row r="40" spans="1:3">
      <c r="A40" t="n">
        <v>37</v>
      </c>
      <c r="B40" t="n">
        <v>0</v>
      </c>
      <c r="C40" t="n">
        <v>0</v>
      </c>
    </row>
    <row r="41" spans="1:3">
      <c r="A41" t="n">
        <v>38</v>
      </c>
      <c r="B41" t="n">
        <v>0</v>
      </c>
      <c r="C41" t="n">
        <v>0</v>
      </c>
    </row>
    <row r="42" spans="1:3">
      <c r="A42" t="n">
        <v>39</v>
      </c>
      <c r="B42" t="n">
        <v>0</v>
      </c>
      <c r="C42" t="n">
        <v>0</v>
      </c>
    </row>
    <row r="43" spans="1:3">
      <c r="A43" t="n">
        <v>40</v>
      </c>
      <c r="B43" t="n">
        <v>0</v>
      </c>
      <c r="C43" t="n">
        <v>0</v>
      </c>
    </row>
    <row r="44" spans="1:3">
      <c r="A44" t="n">
        <v>41</v>
      </c>
      <c r="B44" t="n">
        <v>0</v>
      </c>
      <c r="C44" t="n">
        <v>0</v>
      </c>
    </row>
    <row r="45" spans="1:3">
      <c r="A45" t="n">
        <v>42</v>
      </c>
      <c r="B45" t="n">
        <v>0</v>
      </c>
      <c r="C45" t="n">
        <v>0</v>
      </c>
    </row>
    <row r="46" spans="1:3">
      <c r="A46" t="n">
        <v>43</v>
      </c>
      <c r="B46" t="n">
        <v>0</v>
      </c>
      <c r="C46" t="n">
        <v>0</v>
      </c>
    </row>
    <row r="47" spans="1:3">
      <c r="A47" t="n">
        <v>44</v>
      </c>
      <c r="B47" t="n">
        <v>0</v>
      </c>
      <c r="C47" t="n">
        <v>0</v>
      </c>
    </row>
    <row r="48" spans="1:3">
      <c r="A48" t="n">
        <v>45</v>
      </c>
      <c r="B48" t="n">
        <v>0</v>
      </c>
      <c r="C48" t="n">
        <v>0</v>
      </c>
    </row>
    <row r="49" spans="1:3">
      <c r="A49" t="n">
        <v>46</v>
      </c>
      <c r="B49" t="n">
        <v>0</v>
      </c>
      <c r="C49" t="n">
        <v>0</v>
      </c>
    </row>
    <row r="50" spans="1:3">
      <c r="A50" t="n">
        <v>47</v>
      </c>
      <c r="B50" t="n">
        <v>0</v>
      </c>
      <c r="C50" t="n">
        <v>0</v>
      </c>
    </row>
    <row r="51" spans="1:3">
      <c r="A51" t="n">
        <v>48</v>
      </c>
      <c r="B51" t="n">
        <v>0</v>
      </c>
      <c r="C51" t="n">
        <v>0</v>
      </c>
    </row>
    <row r="52" spans="1:3">
      <c r="A52" t="n">
        <v>49</v>
      </c>
      <c r="B52" t="n">
        <v>0</v>
      </c>
      <c r="C52" t="n">
        <v>0</v>
      </c>
    </row>
    <row r="53" spans="1:3">
      <c r="A53" t="n">
        <v>50</v>
      </c>
      <c r="B53" t="n">
        <v>0</v>
      </c>
      <c r="C53" t="n">
        <v>0</v>
      </c>
    </row>
    <row r="54" spans="1:3">
      <c r="A54" t="n">
        <v>51</v>
      </c>
      <c r="B54" t="n">
        <v>0</v>
      </c>
      <c r="C54" t="n">
        <v>0</v>
      </c>
    </row>
    <row r="55" spans="1:3">
      <c r="A55" t="n">
        <v>52</v>
      </c>
      <c r="B55" t="n">
        <v>0</v>
      </c>
      <c r="C55" t="n">
        <v>0</v>
      </c>
    </row>
    <row r="56" spans="1:3">
      <c r="A56" t="n">
        <v>53</v>
      </c>
      <c r="B56" t="n">
        <v>0</v>
      </c>
      <c r="C56" t="n">
        <v>0</v>
      </c>
    </row>
    <row r="57" spans="1:3">
      <c r="A57" t="n">
        <v>54</v>
      </c>
      <c r="B57" t="n">
        <v>0</v>
      </c>
      <c r="C57" t="n">
        <v>0</v>
      </c>
    </row>
    <row r="58" spans="1:3">
      <c r="A58" t="n">
        <v>55</v>
      </c>
      <c r="B58" t="n">
        <v>0</v>
      </c>
      <c r="C58" t="n">
        <v>0</v>
      </c>
    </row>
    <row r="59" spans="1:3">
      <c r="A59" t="n">
        <v>56</v>
      </c>
      <c r="B59" t="n">
        <v>0</v>
      </c>
      <c r="C59" t="n">
        <v>0</v>
      </c>
    </row>
    <row r="60" spans="1:3">
      <c r="A60" t="n">
        <v>57</v>
      </c>
      <c r="B60" t="n">
        <v>0</v>
      </c>
      <c r="C60" t="n">
        <v>0</v>
      </c>
    </row>
    <row r="61" spans="1:3">
      <c r="A61" t="n">
        <v>58</v>
      </c>
      <c r="B61" t="n">
        <v>0</v>
      </c>
      <c r="C61" t="n">
        <v>0</v>
      </c>
    </row>
    <row r="62" spans="1:3">
      <c r="A62" t="n">
        <v>59</v>
      </c>
      <c r="B62" t="n">
        <v>0</v>
      </c>
      <c r="C62" t="n">
        <v>0</v>
      </c>
    </row>
    <row r="63" spans="1:3">
      <c r="A63" t="n">
        <v>60</v>
      </c>
      <c r="B63" t="n">
        <v>0</v>
      </c>
      <c r="C63" t="n">
        <v>0</v>
      </c>
    </row>
    <row r="64" spans="1:3">
      <c r="A64" t="n">
        <v>61</v>
      </c>
      <c r="B64" t="n">
        <v>0</v>
      </c>
      <c r="C64" t="n">
        <v>0</v>
      </c>
    </row>
    <row r="65" spans="1:3">
      <c r="A65" t="n">
        <v>62</v>
      </c>
      <c r="B65" t="n">
        <v>0</v>
      </c>
      <c r="C65" t="n">
        <v>0</v>
      </c>
    </row>
    <row r="66" spans="1:3">
      <c r="A66" t="n">
        <v>63</v>
      </c>
      <c r="B66" t="n">
        <v>0</v>
      </c>
      <c r="C66" t="n">
        <v>0</v>
      </c>
    </row>
    <row r="67" spans="1:3">
      <c r="A67" t="n">
        <v>64</v>
      </c>
      <c r="B67" t="n">
        <v>0</v>
      </c>
      <c r="C67" t="n">
        <v>0</v>
      </c>
    </row>
    <row r="68" spans="1:3">
      <c r="A68" t="n">
        <v>65</v>
      </c>
      <c r="B68" t="n">
        <v>0</v>
      </c>
      <c r="C68" t="n">
        <v>0</v>
      </c>
    </row>
    <row r="69" spans="1:3">
      <c r="A69" t="n">
        <v>66</v>
      </c>
      <c r="B69" t="n">
        <v>0</v>
      </c>
      <c r="C69" t="n">
        <v>0</v>
      </c>
    </row>
    <row r="70" spans="1:3">
      <c r="A70" t="n">
        <v>67</v>
      </c>
      <c r="B70" t="n">
        <v>0</v>
      </c>
      <c r="C70" t="n">
        <v>0</v>
      </c>
    </row>
    <row r="71" spans="1:3">
      <c r="A71" t="n">
        <v>68</v>
      </c>
      <c r="B71" t="n">
        <v>0</v>
      </c>
      <c r="C71" t="n">
        <v>0</v>
      </c>
    </row>
    <row r="72" spans="1:3">
      <c r="A72" t="n">
        <v>69</v>
      </c>
      <c r="B72" t="n">
        <v>0</v>
      </c>
      <c r="C72" t="n">
        <v>0</v>
      </c>
    </row>
    <row r="73" spans="1:3">
      <c r="A73" t="n">
        <v>70</v>
      </c>
      <c r="B73" t="n">
        <v>0</v>
      </c>
      <c r="C73" t="n">
        <v>0</v>
      </c>
    </row>
    <row r="74" spans="1:3">
      <c r="A74" t="n">
        <v>71</v>
      </c>
      <c r="B74" t="n">
        <v>0</v>
      </c>
      <c r="C74" t="n">
        <v>0</v>
      </c>
    </row>
    <row r="75" spans="1:3">
      <c r="A75" t="n">
        <v>72</v>
      </c>
      <c r="B75" t="n">
        <v>0</v>
      </c>
      <c r="C75" t="n">
        <v>0</v>
      </c>
    </row>
    <row r="76" spans="1:3">
      <c r="A76" t="n">
        <v>73</v>
      </c>
      <c r="B76" t="n">
        <v>0</v>
      </c>
      <c r="C76" t="n">
        <v>0</v>
      </c>
    </row>
    <row r="77" spans="1:3">
      <c r="A77" t="n">
        <v>74</v>
      </c>
      <c r="B77" t="n">
        <v>0</v>
      </c>
      <c r="C77" t="n">
        <v>0</v>
      </c>
    </row>
    <row r="78" spans="1:3">
      <c r="A78" t="n">
        <v>75</v>
      </c>
      <c r="B78" t="n">
        <v>0</v>
      </c>
      <c r="C78" t="n">
        <v>0</v>
      </c>
    </row>
    <row r="79" spans="1:3">
      <c r="A79" t="n">
        <v>76</v>
      </c>
      <c r="B79" t="n">
        <v>0</v>
      </c>
      <c r="C79" t="n">
        <v>0</v>
      </c>
    </row>
    <row r="80" spans="1:3">
      <c r="A80" t="n">
        <v>77</v>
      </c>
      <c r="B80" t="n">
        <v>0</v>
      </c>
      <c r="C80" t="n">
        <v>0</v>
      </c>
    </row>
    <row r="81" spans="1:3">
      <c r="A81" t="n">
        <v>78</v>
      </c>
      <c r="B81" t="n">
        <v>0</v>
      </c>
      <c r="C81" t="n">
        <v>0</v>
      </c>
    </row>
    <row r="82" spans="1:3">
      <c r="A82" t="n">
        <v>79</v>
      </c>
      <c r="B82" t="n">
        <v>0</v>
      </c>
      <c r="C82" t="n">
        <v>0</v>
      </c>
    </row>
    <row r="83" spans="1:3">
      <c r="A83" t="n">
        <v>80</v>
      </c>
      <c r="B83" t="n">
        <v>0</v>
      </c>
      <c r="C83" t="n">
        <v>0</v>
      </c>
    </row>
    <row r="84" spans="1:3">
      <c r="A84" t="n">
        <v>81</v>
      </c>
      <c r="B84" t="n">
        <v>0</v>
      </c>
      <c r="C84" t="n">
        <v>0</v>
      </c>
    </row>
    <row r="85" spans="1:3">
      <c r="A85" t="n">
        <v>82</v>
      </c>
      <c r="B85" t="n">
        <v>0</v>
      </c>
      <c r="C85" t="n">
        <v>0</v>
      </c>
    </row>
    <row r="86" spans="1:3">
      <c r="A86" t="n">
        <v>83</v>
      </c>
      <c r="B86" t="n">
        <v>0</v>
      </c>
      <c r="C86" t="n">
        <v>0</v>
      </c>
    </row>
    <row r="87" spans="1:3">
      <c r="A87" t="n">
        <v>84</v>
      </c>
      <c r="B87" t="n">
        <v>0</v>
      </c>
      <c r="C87" t="n">
        <v>0</v>
      </c>
    </row>
    <row r="88" spans="1:3">
      <c r="A88" t="n">
        <v>85</v>
      </c>
      <c r="B88" t="n">
        <v>0</v>
      </c>
      <c r="C88" t="n">
        <v>0</v>
      </c>
    </row>
    <row r="89" spans="1:3">
      <c r="A89" t="n">
        <v>86</v>
      </c>
      <c r="B89" t="n">
        <v>0</v>
      </c>
      <c r="C89" t="n">
        <v>0</v>
      </c>
    </row>
    <row r="90" spans="1:3">
      <c r="A90" t="n">
        <v>87</v>
      </c>
      <c r="B90" t="n">
        <v>0</v>
      </c>
      <c r="C90" t="n">
        <v>0</v>
      </c>
    </row>
    <row r="91" spans="1:3">
      <c r="A91" t="n">
        <v>88</v>
      </c>
      <c r="B91" t="n">
        <v>0</v>
      </c>
      <c r="C91" t="n">
        <v>0</v>
      </c>
    </row>
    <row r="92" spans="1:3">
      <c r="A92" t="n">
        <v>89</v>
      </c>
      <c r="B92" t="n">
        <v>0</v>
      </c>
      <c r="C92" t="n">
        <v>0</v>
      </c>
    </row>
    <row r="93" spans="1:3">
      <c r="A93" t="n">
        <v>90</v>
      </c>
      <c r="B93" t="n">
        <v>0</v>
      </c>
      <c r="C93" t="n">
        <v>0</v>
      </c>
    </row>
    <row r="94" spans="1:3">
      <c r="A94" t="n">
        <v>91</v>
      </c>
      <c r="B94" t="n">
        <v>0</v>
      </c>
      <c r="C94" t="n">
        <v>0</v>
      </c>
    </row>
    <row r="95" spans="1:3">
      <c r="A95" t="n">
        <v>92</v>
      </c>
      <c r="B95" t="n">
        <v>0</v>
      </c>
      <c r="C95" t="n">
        <v>0</v>
      </c>
    </row>
    <row r="96" spans="1:3">
      <c r="A96" t="n">
        <v>93</v>
      </c>
      <c r="B96" t="n">
        <v>0</v>
      </c>
      <c r="C96" t="n">
        <v>0</v>
      </c>
    </row>
    <row r="97" spans="1:3">
      <c r="A97" t="n">
        <v>94</v>
      </c>
      <c r="B97" t="n">
        <v>0</v>
      </c>
      <c r="C97" t="n">
        <v>0</v>
      </c>
    </row>
    <row r="98" spans="1:3">
      <c r="A98" t="n">
        <v>95</v>
      </c>
      <c r="B98" t="n">
        <v>0</v>
      </c>
      <c r="C98" t="n">
        <v>0</v>
      </c>
    </row>
    <row r="99" spans="1:3">
      <c r="A99" t="n">
        <v>96</v>
      </c>
      <c r="B99" t="n">
        <v>0</v>
      </c>
      <c r="C99" t="n">
        <v>0</v>
      </c>
    </row>
    <row r="100" spans="1:3">
      <c r="A100" t="n">
        <v>97</v>
      </c>
      <c r="B100" t="n">
        <v>0</v>
      </c>
      <c r="C100" t="n">
        <v>0</v>
      </c>
    </row>
    <row r="101" spans="1:3">
      <c r="A101" t="n">
        <v>98</v>
      </c>
      <c r="B101" t="n">
        <v>0</v>
      </c>
      <c r="C101" t="n">
        <v>0</v>
      </c>
    </row>
    <row r="102" spans="1:3">
      <c r="A102" t="n">
        <v>99</v>
      </c>
      <c r="B102" t="n">
        <v>0</v>
      </c>
      <c r="C102" t="n">
        <v>0</v>
      </c>
    </row>
    <row r="103" spans="1:3">
      <c r="A103" t="n">
        <v>100</v>
      </c>
      <c r="B103" t="n">
        <v>0</v>
      </c>
      <c r="C103" t="n">
        <v>0</v>
      </c>
    </row>
    <row r="104" spans="1:3">
      <c r="A104" t="n">
        <v>101</v>
      </c>
      <c r="B104" t="n">
        <v>0</v>
      </c>
      <c r="C104" t="n">
        <v>0</v>
      </c>
    </row>
    <row r="105" spans="1:3">
      <c r="A105" t="n">
        <v>102</v>
      </c>
      <c r="B105" t="n">
        <v>0</v>
      </c>
      <c r="C105" t="n">
        <v>0</v>
      </c>
    </row>
    <row r="106" spans="1:3">
      <c r="A106" t="n">
        <v>103</v>
      </c>
      <c r="B106" t="n">
        <v>0</v>
      </c>
      <c r="C106" t="n">
        <v>0</v>
      </c>
    </row>
    <row r="107" spans="1:3">
      <c r="A107" t="n">
        <v>104</v>
      </c>
      <c r="B107" t="n">
        <v>0</v>
      </c>
      <c r="C107" t="n">
        <v>0</v>
      </c>
    </row>
    <row r="108" spans="1:3">
      <c r="A108" t="n">
        <v>105</v>
      </c>
      <c r="B108" t="n">
        <v>0</v>
      </c>
      <c r="C108" t="n">
        <v>0</v>
      </c>
    </row>
    <row r="109" spans="1:3">
      <c r="A109" t="n">
        <v>106</v>
      </c>
      <c r="B109" t="n">
        <v>0</v>
      </c>
      <c r="C109" t="n">
        <v>0</v>
      </c>
    </row>
    <row r="110" spans="1:3">
      <c r="A110" t="n">
        <v>107</v>
      </c>
      <c r="B110" t="n">
        <v>0</v>
      </c>
      <c r="C110" t="n">
        <v>0</v>
      </c>
    </row>
    <row r="111" spans="1:3">
      <c r="A111" t="n">
        <v>108</v>
      </c>
      <c r="B111" t="n">
        <v>0</v>
      </c>
      <c r="C111" t="n">
        <v>0</v>
      </c>
    </row>
    <row r="112" spans="1:3">
      <c r="A112" t="n">
        <v>109</v>
      </c>
      <c r="B112" t="n">
        <v>0</v>
      </c>
      <c r="C112" t="n">
        <v>0</v>
      </c>
    </row>
    <row r="113" spans="1:3">
      <c r="A113" t="n">
        <v>110</v>
      </c>
      <c r="B113" t="n">
        <v>0</v>
      </c>
      <c r="C113" t="n">
        <v>0</v>
      </c>
    </row>
    <row r="114" spans="1:3">
      <c r="A114" t="n">
        <v>111</v>
      </c>
      <c r="B114" t="n">
        <v>0</v>
      </c>
      <c r="C114" t="n">
        <v>0</v>
      </c>
    </row>
    <row r="115" spans="1:3">
      <c r="A115" t="n">
        <v>112</v>
      </c>
      <c r="B115" t="n">
        <v>0</v>
      </c>
      <c r="C115" t="n">
        <v>0</v>
      </c>
    </row>
    <row r="116" spans="1:3">
      <c r="A116" t="n">
        <v>113</v>
      </c>
      <c r="B116" t="n">
        <v>0</v>
      </c>
      <c r="C116" t="n">
        <v>0</v>
      </c>
    </row>
    <row r="117" spans="1:3">
      <c r="A117" t="n">
        <v>114</v>
      </c>
      <c r="B117" t="n">
        <v>0</v>
      </c>
      <c r="C117" t="n">
        <v>0</v>
      </c>
    </row>
    <row r="118" spans="1:3">
      <c r="A118" t="n">
        <v>115</v>
      </c>
      <c r="B118" t="n">
        <v>0</v>
      </c>
      <c r="C118" t="n">
        <v>0</v>
      </c>
    </row>
    <row r="119" spans="1:3">
      <c r="A119" t="n">
        <v>116</v>
      </c>
      <c r="B119" t="n">
        <v>0</v>
      </c>
      <c r="C119" t="n">
        <v>0</v>
      </c>
    </row>
    <row r="120" spans="1:3">
      <c r="A120" t="n">
        <v>117</v>
      </c>
      <c r="B120" t="n">
        <v>0</v>
      </c>
      <c r="C120" t="n">
        <v>0</v>
      </c>
    </row>
    <row r="121" spans="1:3">
      <c r="A121" t="n">
        <v>118</v>
      </c>
      <c r="B121" t="n">
        <v>0</v>
      </c>
      <c r="C121" t="n">
        <v>0</v>
      </c>
    </row>
    <row r="122" spans="1:3">
      <c r="A122" t="n">
        <v>119</v>
      </c>
      <c r="B122" t="n">
        <v>0</v>
      </c>
      <c r="C122" t="n">
        <v>0</v>
      </c>
    </row>
    <row r="123" spans="1:3">
      <c r="A123" t="n">
        <v>120</v>
      </c>
      <c r="B123" t="n">
        <v>0</v>
      </c>
      <c r="C123" t="n">
        <v>0</v>
      </c>
    </row>
    <row r="124" spans="1:3">
      <c r="A124" t="n">
        <v>121</v>
      </c>
      <c r="B124" t="n">
        <v>0</v>
      </c>
      <c r="C124" t="n">
        <v>0</v>
      </c>
    </row>
    <row r="125" spans="1:3">
      <c r="A125" t="n">
        <v>122</v>
      </c>
      <c r="B125" t="n">
        <v>0</v>
      </c>
      <c r="C125" t="n">
        <v>0</v>
      </c>
    </row>
    <row r="126" spans="1:3">
      <c r="A126" t="n">
        <v>123</v>
      </c>
      <c r="B126" t="n">
        <v>0</v>
      </c>
      <c r="C126" t="n">
        <v>0</v>
      </c>
    </row>
    <row r="127" spans="1:3">
      <c r="A127" t="n">
        <v>124</v>
      </c>
      <c r="B127" t="n">
        <v>0</v>
      </c>
      <c r="C127" t="n">
        <v>0</v>
      </c>
    </row>
    <row r="128" spans="1:3">
      <c r="A128" t="n">
        <v>125</v>
      </c>
      <c r="B128" t="n">
        <v>0</v>
      </c>
      <c r="C128" t="n">
        <v>0</v>
      </c>
    </row>
    <row r="129" spans="1:3">
      <c r="A129" t="n">
        <v>126</v>
      </c>
      <c r="B129" t="n">
        <v>0</v>
      </c>
      <c r="C129" t="n">
        <v>0</v>
      </c>
    </row>
    <row r="130" spans="1:3">
      <c r="A130" t="n">
        <v>127</v>
      </c>
      <c r="B130" t="n">
        <v>0</v>
      </c>
      <c r="C130" t="n">
        <v>0</v>
      </c>
    </row>
    <row r="131" spans="1:3">
      <c r="A131" t="n">
        <v>128</v>
      </c>
      <c r="B131" t="n">
        <v>0</v>
      </c>
      <c r="C131" t="n">
        <v>0</v>
      </c>
    </row>
    <row r="132" spans="1:3">
      <c r="A132" t="n">
        <v>129</v>
      </c>
      <c r="B132" t="n">
        <v>0</v>
      </c>
      <c r="C132" t="n">
        <v>0</v>
      </c>
    </row>
    <row r="133" spans="1:3">
      <c r="A133" t="n">
        <v>130</v>
      </c>
      <c r="B133" t="n">
        <v>0</v>
      </c>
      <c r="C133" t="n">
        <v>0</v>
      </c>
    </row>
    <row r="134" spans="1:3">
      <c r="A134" t="n">
        <v>131</v>
      </c>
      <c r="B134" t="n">
        <v>0</v>
      </c>
      <c r="C134" t="n">
        <v>0</v>
      </c>
    </row>
    <row r="135" spans="1:3">
      <c r="A135" t="n">
        <v>132</v>
      </c>
      <c r="B135" t="n">
        <v>0</v>
      </c>
      <c r="C135" t="n">
        <v>0</v>
      </c>
    </row>
    <row r="136" spans="1:3">
      <c r="A136" t="n">
        <v>133</v>
      </c>
      <c r="B136" t="n">
        <v>0</v>
      </c>
      <c r="C136" t="n">
        <v>0</v>
      </c>
    </row>
    <row r="137" spans="1:3">
      <c r="A137" t="n">
        <v>134</v>
      </c>
      <c r="B137" t="n">
        <v>0</v>
      </c>
      <c r="C137" t="n">
        <v>0</v>
      </c>
    </row>
    <row r="138" spans="1:3">
      <c r="A138" t="n">
        <v>135</v>
      </c>
      <c r="B138" t="n">
        <v>0</v>
      </c>
      <c r="C138" t="n">
        <v>0</v>
      </c>
    </row>
    <row r="139" spans="1:3">
      <c r="A139" t="n">
        <v>136</v>
      </c>
      <c r="B139" t="n">
        <v>0</v>
      </c>
      <c r="C139" t="n">
        <v>0</v>
      </c>
    </row>
    <row r="140" spans="1:3">
      <c r="A140" t="n">
        <v>137</v>
      </c>
      <c r="B140" t="n">
        <v>0</v>
      </c>
      <c r="C140" t="n">
        <v>0</v>
      </c>
    </row>
    <row r="141" spans="1:3">
      <c r="A141" t="n">
        <v>138</v>
      </c>
      <c r="B141" t="n">
        <v>0</v>
      </c>
      <c r="C141" t="n">
        <v>0</v>
      </c>
    </row>
    <row r="142" spans="1:3">
      <c r="A142" t="n">
        <v>139</v>
      </c>
      <c r="B142" t="n">
        <v>0</v>
      </c>
      <c r="C142" t="n">
        <v>0</v>
      </c>
    </row>
    <row r="143" spans="1:3">
      <c r="A143" t="n">
        <v>140</v>
      </c>
      <c r="B143" t="n">
        <v>0</v>
      </c>
      <c r="C143" t="n">
        <v>0</v>
      </c>
    </row>
    <row r="144" spans="1:3">
      <c r="A144" t="n">
        <v>141</v>
      </c>
      <c r="B144" t="n">
        <v>0</v>
      </c>
      <c r="C144" t="n">
        <v>0</v>
      </c>
    </row>
    <row r="145" spans="1:3">
      <c r="A145" t="n">
        <v>142</v>
      </c>
      <c r="B145" t="n">
        <v>0</v>
      </c>
      <c r="C145" t="n">
        <v>0</v>
      </c>
    </row>
    <row r="146" spans="1:3">
      <c r="A146" t="n">
        <v>143</v>
      </c>
      <c r="B146" t="n">
        <v>0</v>
      </c>
      <c r="C146" t="n">
        <v>0</v>
      </c>
    </row>
    <row r="147" spans="1:3">
      <c r="A147" t="n">
        <v>144</v>
      </c>
      <c r="B147" t="n">
        <v>0</v>
      </c>
      <c r="C147" t="n">
        <v>0</v>
      </c>
    </row>
    <row r="148" spans="1:3">
      <c r="A148" t="n">
        <v>145</v>
      </c>
      <c r="B148" t="n">
        <v>0</v>
      </c>
      <c r="C148" t="n">
        <v>0</v>
      </c>
    </row>
    <row r="149" spans="1:3">
      <c r="A149" t="n">
        <v>146</v>
      </c>
      <c r="B149" t="n">
        <v>0</v>
      </c>
      <c r="C149" t="n">
        <v>0</v>
      </c>
    </row>
    <row r="150" spans="1:3">
      <c r="A150" t="n">
        <v>147</v>
      </c>
      <c r="B150" t="n">
        <v>0</v>
      </c>
      <c r="C150" t="n">
        <v>0</v>
      </c>
    </row>
    <row r="151" spans="1:3">
      <c r="A151" t="n">
        <v>148</v>
      </c>
      <c r="B151" t="n">
        <v>0</v>
      </c>
      <c r="C151" t="n">
        <v>0</v>
      </c>
    </row>
    <row r="152" spans="1:3">
      <c r="A152" t="n">
        <v>149</v>
      </c>
      <c r="B152" t="n">
        <v>0</v>
      </c>
      <c r="C152" t="n">
        <v>0</v>
      </c>
    </row>
    <row r="153" spans="1:3">
      <c r="A153" t="n">
        <v>150</v>
      </c>
      <c r="B153" t="n">
        <v>0</v>
      </c>
      <c r="C153" t="n">
        <v>0</v>
      </c>
    </row>
    <row r="154" spans="1:3">
      <c r="A154" t="n">
        <v>151</v>
      </c>
      <c r="B154" t="n">
        <v>0</v>
      </c>
      <c r="C154" t="n">
        <v>0</v>
      </c>
    </row>
    <row r="155" spans="1:3">
      <c r="A155" t="n">
        <v>152</v>
      </c>
      <c r="B155" t="n">
        <v>0</v>
      </c>
      <c r="C155" t="n">
        <v>0</v>
      </c>
    </row>
    <row r="156" spans="1:3">
      <c r="A156" t="n">
        <v>153</v>
      </c>
      <c r="B156" t="n">
        <v>0</v>
      </c>
      <c r="C156" t="n">
        <v>0</v>
      </c>
    </row>
    <row r="157" spans="1:3">
      <c r="A157" t="n">
        <v>154</v>
      </c>
      <c r="B157" t="n">
        <v>0</v>
      </c>
      <c r="C157" t="n">
        <v>0</v>
      </c>
    </row>
    <row r="158" spans="1:3">
      <c r="A158" t="n">
        <v>155</v>
      </c>
      <c r="B158" t="n">
        <v>0</v>
      </c>
      <c r="C158" t="n">
        <v>0</v>
      </c>
    </row>
    <row r="159" spans="1:3">
      <c r="A159" t="n">
        <v>156</v>
      </c>
      <c r="B159" t="n">
        <v>0</v>
      </c>
      <c r="C159" t="n">
        <v>0</v>
      </c>
    </row>
    <row r="160" spans="1:3">
      <c r="A160" t="n">
        <v>157</v>
      </c>
      <c r="B160" t="n">
        <v>0</v>
      </c>
      <c r="C160" t="n">
        <v>0</v>
      </c>
    </row>
    <row r="161" spans="1:3">
      <c r="A161" t="n">
        <v>158</v>
      </c>
      <c r="B161" t="n">
        <v>0</v>
      </c>
      <c r="C161" t="n">
        <v>0</v>
      </c>
    </row>
    <row r="162" spans="1:3">
      <c r="A162" t="n">
        <v>159</v>
      </c>
      <c r="B162" t="n">
        <v>0</v>
      </c>
      <c r="C162" t="n">
        <v>0</v>
      </c>
    </row>
    <row r="163" spans="1:3">
      <c r="A163" t="n">
        <v>160</v>
      </c>
      <c r="B163" t="n">
        <v>0</v>
      </c>
      <c r="C163" t="n">
        <v>0</v>
      </c>
    </row>
    <row r="164" spans="1:3">
      <c r="A164" t="n">
        <v>161</v>
      </c>
      <c r="B164" t="n">
        <v>0</v>
      </c>
      <c r="C164" t="n">
        <v>0</v>
      </c>
    </row>
    <row r="165" spans="1:3">
      <c r="A165" t="n">
        <v>162</v>
      </c>
      <c r="B165" t="n">
        <v>0</v>
      </c>
      <c r="C165" t="n">
        <v>0</v>
      </c>
    </row>
    <row r="166" spans="1:3">
      <c r="A166" t="n">
        <v>163</v>
      </c>
      <c r="B166" t="n">
        <v>0</v>
      </c>
      <c r="C166" t="n">
        <v>0</v>
      </c>
    </row>
    <row r="167" spans="1:3">
      <c r="A167" t="n">
        <v>164</v>
      </c>
      <c r="B167" t="n">
        <v>0</v>
      </c>
      <c r="C167" t="n">
        <v>0</v>
      </c>
    </row>
    <row r="168" spans="1:3">
      <c r="A168" t="n">
        <v>165</v>
      </c>
      <c r="B168" t="n">
        <v>0</v>
      </c>
      <c r="C168" t="n">
        <v>0</v>
      </c>
    </row>
    <row r="169" spans="1:3">
      <c r="A169" t="n">
        <v>166</v>
      </c>
      <c r="B169" t="n">
        <v>0</v>
      </c>
      <c r="C169" t="n">
        <v>0</v>
      </c>
    </row>
    <row r="170" spans="1:3">
      <c r="A170" t="n">
        <v>167</v>
      </c>
      <c r="B170" t="n">
        <v>0</v>
      </c>
      <c r="C170" t="n">
        <v>0</v>
      </c>
    </row>
    <row r="171" spans="1:3">
      <c r="A171" t="n">
        <v>168</v>
      </c>
      <c r="B171" t="n">
        <v>0</v>
      </c>
      <c r="C171" t="n">
        <v>0</v>
      </c>
    </row>
    <row r="172" spans="1:3">
      <c r="A172" t="n">
        <v>169</v>
      </c>
      <c r="B172" t="n">
        <v>0</v>
      </c>
      <c r="C172" t="n">
        <v>0</v>
      </c>
    </row>
    <row r="173" spans="1:3">
      <c r="A173" t="n">
        <v>170</v>
      </c>
      <c r="B173" t="n">
        <v>0</v>
      </c>
      <c r="C173" t="n">
        <v>0</v>
      </c>
    </row>
    <row r="174" spans="1:3">
      <c r="A174" t="n">
        <v>171</v>
      </c>
      <c r="B174" t="n">
        <v>0</v>
      </c>
      <c r="C174" t="n">
        <v>0</v>
      </c>
    </row>
    <row r="175" spans="1:3">
      <c r="A175" t="n">
        <v>172</v>
      </c>
      <c r="B175" t="n">
        <v>0</v>
      </c>
      <c r="C175" t="n">
        <v>0</v>
      </c>
    </row>
    <row r="176" spans="1:3">
      <c r="A176" t="n">
        <v>173</v>
      </c>
      <c r="B176" t="n">
        <v>0</v>
      </c>
      <c r="C176" t="n">
        <v>0</v>
      </c>
    </row>
    <row r="177" spans="1:3">
      <c r="A177" t="n">
        <v>174</v>
      </c>
      <c r="B177" t="n">
        <v>0</v>
      </c>
      <c r="C177" t="n">
        <v>0</v>
      </c>
    </row>
    <row r="178" spans="1:3">
      <c r="A178" t="n">
        <v>175</v>
      </c>
      <c r="B178" t="n">
        <v>0</v>
      </c>
      <c r="C178" t="n">
        <v>0</v>
      </c>
    </row>
    <row r="179" spans="1:3">
      <c r="A179" t="n">
        <v>176</v>
      </c>
      <c r="B179" t="n">
        <v>0</v>
      </c>
      <c r="C179" t="n">
        <v>0</v>
      </c>
    </row>
    <row r="180" spans="1:3">
      <c r="A180" t="n">
        <v>177</v>
      </c>
      <c r="B180" t="n">
        <v>0</v>
      </c>
      <c r="C180" t="n">
        <v>0</v>
      </c>
    </row>
    <row r="181" spans="1:3">
      <c r="A181" t="n">
        <v>178</v>
      </c>
      <c r="B181" t="n">
        <v>0</v>
      </c>
      <c r="C181" t="n">
        <v>0</v>
      </c>
    </row>
    <row r="182" spans="1:3">
      <c r="A182" t="n">
        <v>179</v>
      </c>
      <c r="B182" t="n">
        <v>0</v>
      </c>
      <c r="C182" t="n">
        <v>0</v>
      </c>
    </row>
    <row r="183" spans="1:3">
      <c r="A183" t="n">
        <v>180</v>
      </c>
      <c r="B183" t="n">
        <v>0</v>
      </c>
      <c r="C183" t="n">
        <v>0</v>
      </c>
    </row>
    <row r="184" spans="1:3">
      <c r="A184" t="n">
        <v>181</v>
      </c>
      <c r="B184" t="n">
        <v>0</v>
      </c>
      <c r="C184" t="n">
        <v>0</v>
      </c>
    </row>
    <row r="185" spans="1:3">
      <c r="A185" t="n">
        <v>182</v>
      </c>
      <c r="B185" t="n">
        <v>0</v>
      </c>
      <c r="C185" t="n">
        <v>0</v>
      </c>
    </row>
    <row r="186" spans="1:3">
      <c r="A186" t="n">
        <v>183</v>
      </c>
      <c r="B186" t="n">
        <v>0</v>
      </c>
      <c r="C186" t="n">
        <v>0</v>
      </c>
    </row>
    <row r="187" spans="1:3">
      <c r="A187" t="n">
        <v>184</v>
      </c>
      <c r="B187" t="n">
        <v>0</v>
      </c>
      <c r="C187" t="n">
        <v>0</v>
      </c>
    </row>
    <row r="188" spans="1:3">
      <c r="A188" t="n">
        <v>185</v>
      </c>
      <c r="B188" t="n">
        <v>0</v>
      </c>
      <c r="C188" t="n">
        <v>0</v>
      </c>
    </row>
    <row r="189" spans="1:3">
      <c r="A189" t="n">
        <v>186</v>
      </c>
      <c r="B189" t="n">
        <v>0</v>
      </c>
      <c r="C189" t="n">
        <v>0</v>
      </c>
    </row>
    <row r="190" spans="1:3">
      <c r="A190" t="n">
        <v>187</v>
      </c>
      <c r="B190" t="n">
        <v>0</v>
      </c>
      <c r="C190" t="n">
        <v>0</v>
      </c>
    </row>
    <row r="191" spans="1:3">
      <c r="A191" t="n">
        <v>188</v>
      </c>
      <c r="B191" t="n">
        <v>0</v>
      </c>
      <c r="C191" t="n">
        <v>0</v>
      </c>
    </row>
    <row r="192" spans="1:3">
      <c r="A192" t="n">
        <v>189</v>
      </c>
      <c r="B192" t="n">
        <v>0</v>
      </c>
      <c r="C192" t="n">
        <v>0</v>
      </c>
    </row>
    <row r="193" spans="1:3">
      <c r="A193" t="n">
        <v>190</v>
      </c>
      <c r="B193" t="n">
        <v>0</v>
      </c>
      <c r="C193" t="n">
        <v>0</v>
      </c>
    </row>
    <row r="194" spans="1:3">
      <c r="A194" t="n">
        <v>191</v>
      </c>
      <c r="B194" t="n">
        <v>0</v>
      </c>
      <c r="C194" t="n">
        <v>0</v>
      </c>
    </row>
    <row r="195" spans="1:3">
      <c r="A195" t="n">
        <v>192</v>
      </c>
      <c r="B195" t="n">
        <v>0</v>
      </c>
      <c r="C195" t="n">
        <v>0</v>
      </c>
    </row>
    <row r="196" spans="1:3">
      <c r="A196" t="n">
        <v>193</v>
      </c>
      <c r="B196" t="n">
        <v>0</v>
      </c>
      <c r="C196" t="n">
        <v>0</v>
      </c>
    </row>
    <row r="197" spans="1:3">
      <c r="A197" t="n">
        <v>194</v>
      </c>
      <c r="B197" t="n">
        <v>0</v>
      </c>
      <c r="C197" t="n">
        <v>0</v>
      </c>
    </row>
    <row r="198" spans="1:3">
      <c r="A198" t="n">
        <v>195</v>
      </c>
      <c r="B198" t="n">
        <v>0</v>
      </c>
      <c r="C198" t="n">
        <v>0</v>
      </c>
    </row>
    <row r="199" spans="1:3">
      <c r="A199" t="n">
        <v>196</v>
      </c>
      <c r="B199" t="n">
        <v>0</v>
      </c>
      <c r="C199" t="n">
        <v>0</v>
      </c>
    </row>
    <row r="200" spans="1:3">
      <c r="A200" t="n">
        <v>197</v>
      </c>
      <c r="B200" t="n">
        <v>0</v>
      </c>
      <c r="C200" t="n">
        <v>0</v>
      </c>
    </row>
    <row r="201" spans="1:3">
      <c r="A201" t="n">
        <v>198</v>
      </c>
      <c r="B201" t="n">
        <v>0</v>
      </c>
      <c r="C201" t="n">
        <v>0</v>
      </c>
    </row>
    <row r="202" spans="1:3">
      <c r="A202" t="n">
        <v>199</v>
      </c>
      <c r="B202" t="n">
        <v>0</v>
      </c>
      <c r="C202" t="n">
        <v>0</v>
      </c>
    </row>
    <row r="203" spans="1:3">
      <c r="A203" t="n">
        <v>200</v>
      </c>
      <c r="B203" t="n">
        <v>0</v>
      </c>
      <c r="C203" t="n">
        <v>0</v>
      </c>
    </row>
    <row r="204" spans="1:3">
      <c r="A204" t="n">
        <v>201</v>
      </c>
      <c r="B204" t="n">
        <v>0</v>
      </c>
      <c r="C204" t="n">
        <v>0</v>
      </c>
    </row>
    <row r="205" spans="1:3">
      <c r="A205" t="n">
        <v>202</v>
      </c>
      <c r="B205" t="n">
        <v>0</v>
      </c>
      <c r="C205" t="n">
        <v>0</v>
      </c>
    </row>
    <row r="206" spans="1:3">
      <c r="A206" t="n">
        <v>203</v>
      </c>
      <c r="B206" t="n">
        <v>0</v>
      </c>
      <c r="C206" t="n">
        <v>0</v>
      </c>
    </row>
    <row r="207" spans="1:3">
      <c r="A207" t="n">
        <v>204</v>
      </c>
      <c r="B207" t="n">
        <v>0</v>
      </c>
      <c r="C207" t="n">
        <v>0</v>
      </c>
    </row>
    <row r="208" spans="1:3">
      <c r="A208" t="n">
        <v>205</v>
      </c>
      <c r="B208" t="n">
        <v>0</v>
      </c>
      <c r="C208" t="n">
        <v>0</v>
      </c>
    </row>
    <row r="209" spans="1:3">
      <c r="A209" t="n">
        <v>206</v>
      </c>
      <c r="B209" t="n">
        <v>0</v>
      </c>
      <c r="C209" t="n">
        <v>0</v>
      </c>
    </row>
    <row r="210" spans="1:3">
      <c r="A210" t="n">
        <v>207</v>
      </c>
      <c r="B210" t="n">
        <v>0</v>
      </c>
      <c r="C210" t="n">
        <v>0</v>
      </c>
    </row>
    <row r="211" spans="1:3">
      <c r="A211" t="n">
        <v>208</v>
      </c>
      <c r="B211" t="n">
        <v>0</v>
      </c>
      <c r="C211" t="n">
        <v>0</v>
      </c>
    </row>
    <row r="212" spans="1:3">
      <c r="A212" t="n">
        <v>209</v>
      </c>
      <c r="B212" t="n">
        <v>0</v>
      </c>
      <c r="C212" t="n">
        <v>0</v>
      </c>
    </row>
    <row r="213" spans="1:3">
      <c r="A213" t="n">
        <v>210</v>
      </c>
      <c r="B213" t="n">
        <v>0</v>
      </c>
      <c r="C213" t="n">
        <v>0</v>
      </c>
    </row>
    <row r="214" spans="1:3">
      <c r="A214" t="n">
        <v>211</v>
      </c>
      <c r="B214" t="n">
        <v>0</v>
      </c>
      <c r="C214" t="n">
        <v>0</v>
      </c>
    </row>
    <row r="215" spans="1:3">
      <c r="A215" t="n">
        <v>212</v>
      </c>
      <c r="B215" t="n">
        <v>0</v>
      </c>
      <c r="C215" t="n">
        <v>0</v>
      </c>
    </row>
    <row r="216" spans="1:3">
      <c r="A216" t="n">
        <v>213</v>
      </c>
      <c r="B216" t="n">
        <v>0</v>
      </c>
      <c r="C216" t="n">
        <v>0</v>
      </c>
    </row>
    <row r="217" spans="1:3">
      <c r="A217" t="n">
        <v>214</v>
      </c>
      <c r="B217" t="n">
        <v>0</v>
      </c>
      <c r="C217" t="n">
        <v>0</v>
      </c>
    </row>
    <row r="218" spans="1:3">
      <c r="A218" t="n">
        <v>215</v>
      </c>
      <c r="B218" t="n">
        <v>0</v>
      </c>
      <c r="C218" t="n">
        <v>0</v>
      </c>
    </row>
    <row r="219" spans="1:3">
      <c r="A219" t="n">
        <v>216</v>
      </c>
      <c r="B219" t="n">
        <v>0</v>
      </c>
      <c r="C219" t="n">
        <v>0</v>
      </c>
    </row>
    <row r="220" spans="1:3">
      <c r="A220" t="n">
        <v>217</v>
      </c>
      <c r="B220" t="n">
        <v>0</v>
      </c>
      <c r="C220" t="n">
        <v>0</v>
      </c>
    </row>
    <row r="221" spans="1:3">
      <c r="A221" t="n">
        <v>218</v>
      </c>
      <c r="B221" t="n">
        <v>0</v>
      </c>
      <c r="C221" t="n">
        <v>0</v>
      </c>
    </row>
    <row r="222" spans="1:3">
      <c r="A222" t="n">
        <v>219</v>
      </c>
      <c r="B222" t="n">
        <v>0</v>
      </c>
      <c r="C222" t="n">
        <v>0</v>
      </c>
    </row>
    <row r="223" spans="1:3">
      <c r="A223" t="n">
        <v>220</v>
      </c>
      <c r="B223" t="n">
        <v>0</v>
      </c>
      <c r="C223" t="n">
        <v>0</v>
      </c>
    </row>
    <row r="224" spans="1:3">
      <c r="A224" t="n">
        <v>221</v>
      </c>
      <c r="B224" t="n">
        <v>0</v>
      </c>
      <c r="C224" t="n">
        <v>0</v>
      </c>
    </row>
    <row r="225" spans="1:3">
      <c r="A225" t="n">
        <v>222</v>
      </c>
      <c r="B225" t="n">
        <v>0</v>
      </c>
      <c r="C225" t="n">
        <v>0</v>
      </c>
    </row>
    <row r="226" spans="1:3">
      <c r="A226" t="n">
        <v>223</v>
      </c>
      <c r="B226" t="n">
        <v>0</v>
      </c>
      <c r="C226" t="n">
        <v>0</v>
      </c>
    </row>
    <row r="227" spans="1:3">
      <c r="A227" t="n">
        <v>224</v>
      </c>
      <c r="B227" t="n">
        <v>0</v>
      </c>
      <c r="C227" t="n">
        <v>0</v>
      </c>
    </row>
    <row r="228" spans="1:3">
      <c r="A228" t="n">
        <v>225</v>
      </c>
      <c r="B228" t="n">
        <v>0</v>
      </c>
      <c r="C228" t="n">
        <v>0</v>
      </c>
    </row>
    <row r="229" spans="1:3">
      <c r="A229" t="n">
        <v>226</v>
      </c>
      <c r="B229" t="n">
        <v>0</v>
      </c>
      <c r="C229" t="n">
        <v>0</v>
      </c>
    </row>
    <row r="230" spans="1:3">
      <c r="A230" t="n">
        <v>227</v>
      </c>
      <c r="B230" t="n">
        <v>0</v>
      </c>
      <c r="C230" t="n">
        <v>0</v>
      </c>
    </row>
    <row r="231" spans="1:3">
      <c r="A231" t="n">
        <v>228</v>
      </c>
      <c r="B231" t="n">
        <v>0</v>
      </c>
      <c r="C231" t="n">
        <v>0</v>
      </c>
    </row>
    <row r="232" spans="1:3">
      <c r="A232" t="n">
        <v>229</v>
      </c>
      <c r="B232" t="n">
        <v>0</v>
      </c>
      <c r="C232" t="n">
        <v>0</v>
      </c>
    </row>
    <row r="233" spans="1:3">
      <c r="A233" t="n">
        <v>230</v>
      </c>
      <c r="B233" t="n">
        <v>0</v>
      </c>
      <c r="C233" t="n">
        <v>0</v>
      </c>
    </row>
    <row r="234" spans="1:3">
      <c r="A234" t="n">
        <v>231</v>
      </c>
      <c r="B234" t="n">
        <v>0</v>
      </c>
      <c r="C234" t="n">
        <v>0</v>
      </c>
    </row>
    <row r="235" spans="1:3">
      <c r="A235" t="n">
        <v>232</v>
      </c>
      <c r="B235" t="n">
        <v>0</v>
      </c>
      <c r="C235" t="n">
        <v>0</v>
      </c>
    </row>
    <row r="236" spans="1:3">
      <c r="A236" t="n">
        <v>233</v>
      </c>
      <c r="B236" t="n">
        <v>0</v>
      </c>
      <c r="C236" t="n">
        <v>0</v>
      </c>
    </row>
    <row r="237" spans="1:3">
      <c r="A237" t="n">
        <v>234</v>
      </c>
      <c r="B237" t="n">
        <v>0</v>
      </c>
      <c r="C237" t="n">
        <v>0</v>
      </c>
    </row>
    <row r="238" spans="1:3">
      <c r="A238" t="n">
        <v>235</v>
      </c>
      <c r="B238" t="n">
        <v>0</v>
      </c>
      <c r="C238" t="n">
        <v>0</v>
      </c>
    </row>
    <row r="239" spans="1:3">
      <c r="A239" t="n">
        <v>236</v>
      </c>
      <c r="B239" t="n">
        <v>0</v>
      </c>
      <c r="C239" t="n">
        <v>0</v>
      </c>
    </row>
    <row r="240" spans="1:3">
      <c r="A240" t="n">
        <v>237</v>
      </c>
      <c r="B240" t="n">
        <v>0</v>
      </c>
      <c r="C240" t="n">
        <v>0</v>
      </c>
    </row>
    <row r="241" spans="1:3">
      <c r="A241" t="n">
        <v>238</v>
      </c>
      <c r="B241" t="n">
        <v>0</v>
      </c>
      <c r="C241" t="n">
        <v>0</v>
      </c>
    </row>
    <row r="242" spans="1:3">
      <c r="A242" t="n">
        <v>239</v>
      </c>
      <c r="B242" t="n">
        <v>0</v>
      </c>
      <c r="C242" t="n">
        <v>0</v>
      </c>
    </row>
    <row r="243" spans="1:3">
      <c r="A243" t="n">
        <v>240</v>
      </c>
      <c r="B243" t="n">
        <v>0</v>
      </c>
      <c r="C243" t="n">
        <v>0</v>
      </c>
    </row>
    <row r="244" spans="1:3">
      <c r="A244" t="n">
        <v>241</v>
      </c>
      <c r="B244" t="n">
        <v>0</v>
      </c>
      <c r="C244" t="n">
        <v>0</v>
      </c>
    </row>
    <row r="245" spans="1:3">
      <c r="A245" t="n">
        <v>242</v>
      </c>
      <c r="B245" t="n">
        <v>0</v>
      </c>
      <c r="C245" t="n">
        <v>0</v>
      </c>
    </row>
    <row r="246" spans="1:3">
      <c r="A246" t="n">
        <v>243</v>
      </c>
      <c r="B246" t="n">
        <v>0</v>
      </c>
      <c r="C246" t="n">
        <v>0</v>
      </c>
    </row>
    <row r="247" spans="1:3">
      <c r="A247" t="n">
        <v>244</v>
      </c>
      <c r="B247" t="n">
        <v>0</v>
      </c>
      <c r="C247" t="n">
        <v>0</v>
      </c>
    </row>
    <row r="248" spans="1:3">
      <c r="A248" t="n">
        <v>245</v>
      </c>
      <c r="B248" t="n">
        <v>0</v>
      </c>
      <c r="C248" t="n">
        <v>0</v>
      </c>
    </row>
    <row r="249" spans="1:3">
      <c r="A249" t="n">
        <v>246</v>
      </c>
      <c r="B249" t="n">
        <v>0</v>
      </c>
      <c r="C249" t="n">
        <v>0</v>
      </c>
    </row>
    <row r="250" spans="1:3">
      <c r="A250" t="n">
        <v>247</v>
      </c>
      <c r="B250" t="n">
        <v>0</v>
      </c>
      <c r="C250" t="n">
        <v>0</v>
      </c>
    </row>
    <row r="251" spans="1:3">
      <c r="A251" t="n">
        <v>248</v>
      </c>
      <c r="B251" t="n">
        <v>0</v>
      </c>
      <c r="C251" t="n">
        <v>0</v>
      </c>
    </row>
    <row r="252" spans="1:3">
      <c r="A252" t="n">
        <v>249</v>
      </c>
      <c r="B252" t="n">
        <v>0</v>
      </c>
      <c r="C252" t="n">
        <v>0</v>
      </c>
    </row>
    <row r="253" spans="1:3">
      <c r="A253" t="n">
        <v>250</v>
      </c>
      <c r="B253" t="n">
        <v>0</v>
      </c>
      <c r="C253" t="n">
        <v>0</v>
      </c>
    </row>
    <row r="254" spans="1:3">
      <c r="A254" t="n">
        <v>251</v>
      </c>
      <c r="B254" t="n">
        <v>0</v>
      </c>
      <c r="C254" t="n">
        <v>0</v>
      </c>
    </row>
    <row r="255" spans="1:3">
      <c r="A255" t="n">
        <v>252</v>
      </c>
      <c r="B255" t="n">
        <v>0</v>
      </c>
      <c r="C255" t="n">
        <v>0</v>
      </c>
    </row>
    <row r="256" spans="1:3">
      <c r="A256" t="n">
        <v>253</v>
      </c>
      <c r="B256" t="n">
        <v>0</v>
      </c>
      <c r="C256" t="n">
        <v>0</v>
      </c>
    </row>
    <row r="257" spans="1:3">
      <c r="A257" t="n">
        <v>254</v>
      </c>
      <c r="B257" t="n">
        <v>0</v>
      </c>
      <c r="C257" t="n">
        <v>0</v>
      </c>
    </row>
    <row r="258" spans="1:3">
      <c r="A258" t="n">
        <v>255</v>
      </c>
      <c r="B258" t="n">
        <v>0</v>
      </c>
      <c r="C258" t="n">
        <v>0</v>
      </c>
    </row>
    <row r="259" spans="1:3">
      <c r="A259" t="n">
        <v>256</v>
      </c>
      <c r="B259" t="n">
        <v>0</v>
      </c>
      <c r="C259" t="n">
        <v>0</v>
      </c>
    </row>
    <row r="260" spans="1:3">
      <c r="A260" t="n">
        <v>257</v>
      </c>
      <c r="B260" t="n">
        <v>0</v>
      </c>
      <c r="C260" t="n">
        <v>0</v>
      </c>
    </row>
    <row r="261" spans="1:3">
      <c r="A261" t="n">
        <v>258</v>
      </c>
      <c r="B261" t="n">
        <v>0</v>
      </c>
      <c r="C261" t="n">
        <v>0</v>
      </c>
    </row>
    <row r="262" spans="1:3">
      <c r="A262" t="n">
        <v>259</v>
      </c>
      <c r="B262" t="n">
        <v>0</v>
      </c>
      <c r="C262" t="n">
        <v>0</v>
      </c>
    </row>
    <row r="263" spans="1:3">
      <c r="A263" t="n">
        <v>260</v>
      </c>
      <c r="B263" t="n">
        <v>0</v>
      </c>
      <c r="C263" t="n">
        <v>0</v>
      </c>
    </row>
    <row r="264" spans="1:3">
      <c r="A264" t="n">
        <v>261</v>
      </c>
      <c r="B264" t="n">
        <v>0</v>
      </c>
      <c r="C264" t="n">
        <v>0</v>
      </c>
    </row>
    <row r="265" spans="1:3">
      <c r="A265" t="n">
        <v>262</v>
      </c>
      <c r="B265" t="n">
        <v>0</v>
      </c>
      <c r="C265" t="n">
        <v>0</v>
      </c>
    </row>
    <row r="266" spans="1:3">
      <c r="A266" t="n">
        <v>263</v>
      </c>
      <c r="B266" t="n">
        <v>0</v>
      </c>
      <c r="C266" t="n">
        <v>0</v>
      </c>
    </row>
    <row r="267" spans="1:3">
      <c r="A267" t="n">
        <v>264</v>
      </c>
      <c r="B267" t="n">
        <v>0</v>
      </c>
      <c r="C267" t="n">
        <v>0</v>
      </c>
    </row>
    <row r="268" spans="1:3">
      <c r="A268" t="n">
        <v>265</v>
      </c>
      <c r="B268" t="n">
        <v>0</v>
      </c>
      <c r="C268" t="n">
        <v>0</v>
      </c>
    </row>
    <row r="269" spans="1:3">
      <c r="A269" t="n">
        <v>266</v>
      </c>
      <c r="B269" t="n">
        <v>0</v>
      </c>
      <c r="C269" t="n">
        <v>0</v>
      </c>
    </row>
    <row r="270" spans="1:3">
      <c r="A270" t="n">
        <v>267</v>
      </c>
      <c r="B270" t="n">
        <v>0</v>
      </c>
      <c r="C270" t="n">
        <v>0</v>
      </c>
    </row>
    <row r="271" spans="1:3">
      <c r="A271" t="n">
        <v>268</v>
      </c>
      <c r="B271" t="n">
        <v>0</v>
      </c>
      <c r="C271" t="n">
        <v>0</v>
      </c>
    </row>
    <row r="272" spans="1:3">
      <c r="A272" t="n">
        <v>269</v>
      </c>
      <c r="B272" t="n">
        <v>0</v>
      </c>
      <c r="C272" t="n">
        <v>0</v>
      </c>
    </row>
    <row r="273" spans="1:3">
      <c r="A273" t="n">
        <v>270</v>
      </c>
      <c r="B273" t="n">
        <v>0</v>
      </c>
      <c r="C273" t="n">
        <v>0</v>
      </c>
    </row>
    <row r="274" spans="1:3">
      <c r="A274" t="n">
        <v>271</v>
      </c>
      <c r="B274" t="n">
        <v>0</v>
      </c>
      <c r="C274" t="n">
        <v>0</v>
      </c>
    </row>
    <row r="275" spans="1:3">
      <c r="A275" t="n">
        <v>272</v>
      </c>
      <c r="B275" t="n">
        <v>0</v>
      </c>
      <c r="C275" t="n">
        <v>0</v>
      </c>
    </row>
    <row r="276" spans="1:3">
      <c r="A276" t="n">
        <v>273</v>
      </c>
      <c r="B276" t="n">
        <v>0</v>
      </c>
      <c r="C276" t="n">
        <v>0</v>
      </c>
    </row>
    <row r="277" spans="1:3">
      <c r="A277" t="n">
        <v>274</v>
      </c>
      <c r="B277" t="n">
        <v>0</v>
      </c>
      <c r="C277" t="n">
        <v>0</v>
      </c>
    </row>
    <row r="278" spans="1:3">
      <c r="A278" t="n">
        <v>275</v>
      </c>
      <c r="B278" t="n">
        <v>0</v>
      </c>
      <c r="C278" t="n">
        <v>0</v>
      </c>
    </row>
    <row r="279" spans="1:3">
      <c r="A279" t="n">
        <v>276</v>
      </c>
      <c r="B279" t="n">
        <v>0</v>
      </c>
      <c r="C279" t="n">
        <v>0</v>
      </c>
    </row>
    <row r="280" spans="1:3">
      <c r="A280" t="n">
        <v>277</v>
      </c>
      <c r="B280" t="n">
        <v>0</v>
      </c>
      <c r="C280" t="n">
        <v>0</v>
      </c>
    </row>
    <row r="281" spans="1:3">
      <c r="A281" t="n">
        <v>278</v>
      </c>
      <c r="B281" t="n">
        <v>0</v>
      </c>
      <c r="C281" t="n">
        <v>0</v>
      </c>
    </row>
    <row r="282" spans="1:3">
      <c r="A282" t="n">
        <v>279</v>
      </c>
      <c r="B282" t="n">
        <v>0</v>
      </c>
      <c r="C282" t="n">
        <v>0</v>
      </c>
    </row>
    <row r="283" spans="1:3">
      <c r="A283" t="n">
        <v>280</v>
      </c>
      <c r="B283" t="n">
        <v>0</v>
      </c>
      <c r="C283" t="n">
        <v>0</v>
      </c>
    </row>
    <row r="284" spans="1:3">
      <c r="A284" t="n">
        <v>281</v>
      </c>
      <c r="B284" t="n">
        <v>0</v>
      </c>
      <c r="C284" t="n">
        <v>0</v>
      </c>
    </row>
    <row r="285" spans="1:3">
      <c r="A285" t="n">
        <v>282</v>
      </c>
      <c r="B285" t="n">
        <v>0</v>
      </c>
      <c r="C285" t="n">
        <v>0</v>
      </c>
    </row>
    <row r="286" spans="1:3">
      <c r="A286" t="n">
        <v>283</v>
      </c>
      <c r="B286" t="n">
        <v>0</v>
      </c>
      <c r="C286" t="n">
        <v>0</v>
      </c>
    </row>
    <row r="287" spans="1:3">
      <c r="A287" t="n">
        <v>284</v>
      </c>
      <c r="B287" t="n">
        <v>0</v>
      </c>
      <c r="C287" t="n">
        <v>0</v>
      </c>
    </row>
    <row r="288" spans="1:3">
      <c r="A288" t="n">
        <v>285</v>
      </c>
      <c r="B288" t="n">
        <v>0</v>
      </c>
      <c r="C288" t="n">
        <v>0</v>
      </c>
    </row>
    <row r="289" spans="1:3">
      <c r="A289" t="n">
        <v>286</v>
      </c>
      <c r="B289" t="n">
        <v>0</v>
      </c>
      <c r="C289" t="n">
        <v>0</v>
      </c>
    </row>
    <row r="290" spans="1:3">
      <c r="A290" t="n">
        <v>287</v>
      </c>
      <c r="B290" t="n">
        <v>0</v>
      </c>
      <c r="C290" t="n">
        <v>0</v>
      </c>
    </row>
    <row r="291" spans="1:3">
      <c r="A291" t="n">
        <v>288</v>
      </c>
      <c r="B291" t="n">
        <v>0</v>
      </c>
      <c r="C291" t="n">
        <v>0</v>
      </c>
    </row>
    <row r="292" spans="1:3">
      <c r="A292" t="n">
        <v>289</v>
      </c>
      <c r="B292" t="n">
        <v>0</v>
      </c>
      <c r="C292" t="n">
        <v>0</v>
      </c>
    </row>
    <row r="293" spans="1:3">
      <c r="A293" t="n">
        <v>290</v>
      </c>
      <c r="B293" t="n">
        <v>0</v>
      </c>
      <c r="C293" t="n">
        <v>0</v>
      </c>
    </row>
    <row r="294" spans="1:3">
      <c r="A294" t="n">
        <v>291</v>
      </c>
      <c r="B294" t="n">
        <v>0</v>
      </c>
      <c r="C294" t="n">
        <v>0</v>
      </c>
    </row>
    <row r="295" spans="1:3">
      <c r="A295" t="n">
        <v>292</v>
      </c>
      <c r="B295" t="n">
        <v>0</v>
      </c>
      <c r="C295" t="n">
        <v>0</v>
      </c>
    </row>
    <row r="296" spans="1:3">
      <c r="A296" t="n">
        <v>293</v>
      </c>
      <c r="B296" t="n">
        <v>0</v>
      </c>
      <c r="C296" t="n">
        <v>0</v>
      </c>
    </row>
    <row r="297" spans="1:3">
      <c r="A297" t="n">
        <v>294</v>
      </c>
      <c r="B297" t="n">
        <v>0</v>
      </c>
      <c r="C297" t="n">
        <v>0</v>
      </c>
    </row>
    <row r="298" spans="1:3">
      <c r="A298" t="n">
        <v>295</v>
      </c>
      <c r="B298" t="n">
        <v>0</v>
      </c>
      <c r="C298" t="n">
        <v>0</v>
      </c>
    </row>
    <row r="299" spans="1:3">
      <c r="A299" t="n">
        <v>296</v>
      </c>
      <c r="B299" t="n">
        <v>0</v>
      </c>
      <c r="C299" t="n">
        <v>0</v>
      </c>
    </row>
    <row r="300" spans="1:3">
      <c r="A300" t="n">
        <v>297</v>
      </c>
      <c r="B300" t="n">
        <v>0</v>
      </c>
      <c r="C300" t="n">
        <v>0</v>
      </c>
    </row>
    <row r="301" spans="1:3">
      <c r="A301" t="n">
        <v>298</v>
      </c>
      <c r="B301" t="n">
        <v>0</v>
      </c>
      <c r="C301" t="n">
        <v>0</v>
      </c>
    </row>
    <row r="302" spans="1:3">
      <c r="A302" t="n">
        <v>299</v>
      </c>
      <c r="B302" t="n">
        <v>0</v>
      </c>
      <c r="C302" t="n">
        <v>0</v>
      </c>
    </row>
    <row r="303" spans="1:3">
      <c r="A303" t="n">
        <v>300</v>
      </c>
      <c r="B303" t="n">
        <v>0</v>
      </c>
      <c r="C303" t="n">
        <v>0</v>
      </c>
    </row>
    <row r="304" spans="1:3">
      <c r="A304" t="n">
        <v>301</v>
      </c>
      <c r="B304" t="n">
        <v>0</v>
      </c>
      <c r="C304" t="n">
        <v>0</v>
      </c>
    </row>
    <row r="305" spans="1:3">
      <c r="A305" t="n">
        <v>302</v>
      </c>
      <c r="B305" t="n">
        <v>0</v>
      </c>
      <c r="C305" t="n">
        <v>0</v>
      </c>
    </row>
    <row r="306" spans="1:3">
      <c r="A306" t="n">
        <v>303</v>
      </c>
      <c r="B306" t="n">
        <v>0</v>
      </c>
      <c r="C306" t="n">
        <v>0</v>
      </c>
    </row>
    <row r="307" spans="1:3">
      <c r="A307" t="n">
        <v>304</v>
      </c>
      <c r="B307" t="n">
        <v>0</v>
      </c>
      <c r="C307" t="n">
        <v>0</v>
      </c>
    </row>
    <row r="308" spans="1:3">
      <c r="A308" t="n">
        <v>305</v>
      </c>
      <c r="B308" t="n">
        <v>0</v>
      </c>
      <c r="C308" t="n">
        <v>0</v>
      </c>
    </row>
    <row r="309" spans="1:3">
      <c r="A309" t="n">
        <v>306</v>
      </c>
      <c r="B309" t="n">
        <v>0</v>
      </c>
      <c r="C309" t="n">
        <v>0</v>
      </c>
    </row>
    <row r="310" spans="1:3">
      <c r="A310" t="n">
        <v>307</v>
      </c>
      <c r="B310" t="n">
        <v>0</v>
      </c>
      <c r="C310" t="n">
        <v>0</v>
      </c>
    </row>
    <row r="311" spans="1:3">
      <c r="A311" t="n">
        <v>308</v>
      </c>
      <c r="B311" t="n">
        <v>0</v>
      </c>
      <c r="C311" t="n">
        <v>0</v>
      </c>
    </row>
    <row r="312" spans="1:3">
      <c r="A312" t="n">
        <v>309</v>
      </c>
      <c r="B312" t="n">
        <v>0</v>
      </c>
      <c r="C312" t="n">
        <v>0</v>
      </c>
    </row>
    <row r="313" spans="1:3">
      <c r="A313" t="n">
        <v>310</v>
      </c>
      <c r="B313" t="n">
        <v>0</v>
      </c>
      <c r="C313" t="n">
        <v>0</v>
      </c>
    </row>
    <row r="314" spans="1:3">
      <c r="A314" t="n">
        <v>311</v>
      </c>
      <c r="B314" t="n">
        <v>0</v>
      </c>
      <c r="C314" t="n">
        <v>0</v>
      </c>
    </row>
    <row r="315" spans="1:3">
      <c r="A315" t="n">
        <v>312</v>
      </c>
      <c r="B315" t="n">
        <v>0</v>
      </c>
      <c r="C315" t="n">
        <v>0</v>
      </c>
    </row>
    <row r="316" spans="1:3">
      <c r="A316" t="n">
        <v>313</v>
      </c>
      <c r="B316" t="n">
        <v>0</v>
      </c>
      <c r="C316" t="n">
        <v>0</v>
      </c>
    </row>
    <row r="317" spans="1:3">
      <c r="A317" t="n">
        <v>314</v>
      </c>
      <c r="B317" t="n">
        <v>0</v>
      </c>
      <c r="C317" t="n">
        <v>0</v>
      </c>
    </row>
    <row r="318" spans="1:3">
      <c r="A318" t="n">
        <v>315</v>
      </c>
      <c r="B318" t="n">
        <v>0</v>
      </c>
      <c r="C318" t="n">
        <v>0</v>
      </c>
    </row>
    <row r="319" spans="1:3">
      <c r="A319" t="n">
        <v>316</v>
      </c>
      <c r="B319" t="n">
        <v>0</v>
      </c>
      <c r="C319" t="n">
        <v>0</v>
      </c>
    </row>
    <row r="320" spans="1:3">
      <c r="A320" t="n">
        <v>317</v>
      </c>
      <c r="B320" t="n">
        <v>0</v>
      </c>
      <c r="C320" t="n">
        <v>0</v>
      </c>
    </row>
    <row r="321" spans="1:3">
      <c r="A321" t="n">
        <v>318</v>
      </c>
      <c r="B321" t="n">
        <v>0</v>
      </c>
      <c r="C321" t="n">
        <v>0</v>
      </c>
    </row>
    <row r="322" spans="1:3">
      <c r="A322" t="n">
        <v>319</v>
      </c>
      <c r="B322" t="n">
        <v>0</v>
      </c>
      <c r="C322" t="n">
        <v>0</v>
      </c>
    </row>
    <row r="323" spans="1:3">
      <c r="A323" t="n">
        <v>320</v>
      </c>
      <c r="B323" t="n">
        <v>0</v>
      </c>
      <c r="C323" t="n">
        <v>0</v>
      </c>
    </row>
    <row r="324" spans="1:3">
      <c r="A324" t="n">
        <v>321</v>
      </c>
      <c r="B324" t="n">
        <v>0</v>
      </c>
      <c r="C324" t="n">
        <v>0</v>
      </c>
    </row>
    <row r="325" spans="1:3">
      <c r="A325" t="n">
        <v>322</v>
      </c>
      <c r="B325" t="n">
        <v>0</v>
      </c>
      <c r="C325" t="n">
        <v>0</v>
      </c>
    </row>
    <row r="326" spans="1:3">
      <c r="A326" t="n">
        <v>323</v>
      </c>
      <c r="B326" t="n">
        <v>0</v>
      </c>
      <c r="C326" t="n">
        <v>0</v>
      </c>
    </row>
    <row r="327" spans="1:3">
      <c r="A327" t="n">
        <v>324</v>
      </c>
      <c r="B327" t="n">
        <v>0</v>
      </c>
      <c r="C327" t="n">
        <v>0</v>
      </c>
    </row>
    <row r="328" spans="1:3">
      <c r="A328" t="n">
        <v>325</v>
      </c>
      <c r="B328" t="n">
        <v>0</v>
      </c>
      <c r="C328" t="n">
        <v>0</v>
      </c>
    </row>
    <row r="329" spans="1:3">
      <c r="A329" t="n">
        <v>326</v>
      </c>
      <c r="B329" t="n">
        <v>0</v>
      </c>
      <c r="C329" t="n">
        <v>0</v>
      </c>
    </row>
    <row r="330" spans="1:3">
      <c r="A330" t="n">
        <v>327</v>
      </c>
      <c r="B330" t="n">
        <v>0</v>
      </c>
      <c r="C330" t="n">
        <v>0</v>
      </c>
    </row>
    <row r="331" spans="1:3">
      <c r="A331" t="n">
        <v>328</v>
      </c>
      <c r="B331" t="n">
        <v>0</v>
      </c>
      <c r="C331" t="n">
        <v>0</v>
      </c>
    </row>
    <row r="332" spans="1:3">
      <c r="A332" t="n">
        <v>329</v>
      </c>
      <c r="B332" t="n">
        <v>0</v>
      </c>
      <c r="C332" t="n">
        <v>0</v>
      </c>
    </row>
    <row r="333" spans="1:3">
      <c r="A333" t="n">
        <v>330</v>
      </c>
      <c r="B333" t="n">
        <v>0</v>
      </c>
      <c r="C333" t="n">
        <v>0</v>
      </c>
    </row>
    <row r="334" spans="1:3">
      <c r="A334" t="n">
        <v>331</v>
      </c>
      <c r="B334" t="n">
        <v>0</v>
      </c>
      <c r="C334" t="n">
        <v>0</v>
      </c>
    </row>
    <row r="335" spans="1:3">
      <c r="A335" t="n">
        <v>332</v>
      </c>
      <c r="B335" t="n">
        <v>0</v>
      </c>
      <c r="C335" t="n">
        <v>0</v>
      </c>
    </row>
    <row r="336" spans="1:3">
      <c r="A336" t="n">
        <v>333</v>
      </c>
      <c r="B336" t="n">
        <v>0</v>
      </c>
      <c r="C336" t="n">
        <v>0</v>
      </c>
    </row>
    <row r="337" spans="1:3">
      <c r="A337" t="n">
        <v>334</v>
      </c>
      <c r="B337" t="n">
        <v>0</v>
      </c>
      <c r="C337" t="n">
        <v>0</v>
      </c>
    </row>
    <row r="338" spans="1:3">
      <c r="A338" t="n">
        <v>335</v>
      </c>
      <c r="B338" t="n">
        <v>0</v>
      </c>
      <c r="C338" t="n">
        <v>0</v>
      </c>
    </row>
    <row r="339" spans="1:3">
      <c r="A339" t="n">
        <v>336</v>
      </c>
      <c r="B339" t="n">
        <v>0</v>
      </c>
      <c r="C339" t="n">
        <v>0</v>
      </c>
    </row>
    <row r="340" spans="1:3">
      <c r="A340" t="n">
        <v>337</v>
      </c>
      <c r="B340" t="n">
        <v>0</v>
      </c>
      <c r="C340" t="n">
        <v>0</v>
      </c>
    </row>
    <row r="341" spans="1:3">
      <c r="A341" t="n">
        <v>338</v>
      </c>
      <c r="B341" t="n">
        <v>0</v>
      </c>
      <c r="C341" t="n">
        <v>0</v>
      </c>
    </row>
    <row r="342" spans="1:3">
      <c r="A342" t="n">
        <v>339</v>
      </c>
      <c r="B342" t="n">
        <v>0</v>
      </c>
      <c r="C342" t="n">
        <v>0</v>
      </c>
    </row>
    <row r="343" spans="1:3">
      <c r="A343" t="n">
        <v>340</v>
      </c>
      <c r="B343" t="n">
        <v>0</v>
      </c>
      <c r="C343" t="n">
        <v>0</v>
      </c>
    </row>
    <row r="344" spans="1:3">
      <c r="A344" t="n">
        <v>341</v>
      </c>
      <c r="B344" t="n">
        <v>0</v>
      </c>
      <c r="C344" t="n">
        <v>0</v>
      </c>
    </row>
    <row r="345" spans="1:3">
      <c r="A345" t="n">
        <v>342</v>
      </c>
      <c r="B345" t="n">
        <v>0</v>
      </c>
      <c r="C345" t="n">
        <v>0</v>
      </c>
    </row>
    <row r="346" spans="1:3">
      <c r="A346" t="n">
        <v>343</v>
      </c>
      <c r="B346" t="n">
        <v>0</v>
      </c>
      <c r="C346" t="n">
        <v>0</v>
      </c>
    </row>
    <row r="347" spans="1:3">
      <c r="A347" t="n">
        <v>344</v>
      </c>
      <c r="B347" t="n">
        <v>0</v>
      </c>
      <c r="C347" t="n">
        <v>0</v>
      </c>
    </row>
    <row r="348" spans="1:3">
      <c r="A348" t="n">
        <v>345</v>
      </c>
      <c r="B348" t="n">
        <v>0</v>
      </c>
      <c r="C348" t="n">
        <v>0</v>
      </c>
    </row>
    <row r="349" spans="1:3">
      <c r="A349" t="n">
        <v>346</v>
      </c>
      <c r="B349" t="n">
        <v>0</v>
      </c>
      <c r="C349" t="n">
        <v>0</v>
      </c>
    </row>
    <row r="350" spans="1:3">
      <c r="A350" t="n">
        <v>347</v>
      </c>
      <c r="B350" t="n">
        <v>0</v>
      </c>
      <c r="C350" t="n">
        <v>0</v>
      </c>
    </row>
    <row r="351" spans="1:3">
      <c r="A351" t="n">
        <v>348</v>
      </c>
      <c r="B351" t="n">
        <v>0</v>
      </c>
      <c r="C351" t="n">
        <v>0</v>
      </c>
    </row>
    <row r="352" spans="1:3">
      <c r="A352" t="n">
        <v>349</v>
      </c>
      <c r="B352" t="n">
        <v>0</v>
      </c>
      <c r="C352" t="n">
        <v>0</v>
      </c>
    </row>
    <row r="353" spans="1:3">
      <c r="A353" t="n">
        <v>350</v>
      </c>
      <c r="B353" t="n">
        <v>0</v>
      </c>
      <c r="C353" t="n">
        <v>0</v>
      </c>
    </row>
    <row r="354" spans="1:3">
      <c r="A354" t="n">
        <v>351</v>
      </c>
      <c r="B354" t="n">
        <v>0</v>
      </c>
      <c r="C354" t="n">
        <v>0</v>
      </c>
    </row>
    <row r="355" spans="1:3">
      <c r="A355" t="n">
        <v>352</v>
      </c>
      <c r="B355" t="n">
        <v>0</v>
      </c>
      <c r="C355" t="n">
        <v>0</v>
      </c>
    </row>
    <row r="356" spans="1:3">
      <c r="A356" t="n">
        <v>353</v>
      </c>
      <c r="B356" t="n">
        <v>0</v>
      </c>
      <c r="C356" t="n">
        <v>0</v>
      </c>
    </row>
    <row r="357" spans="1:3">
      <c r="A357" t="n">
        <v>354</v>
      </c>
      <c r="B357" t="n">
        <v>0</v>
      </c>
      <c r="C357" t="n">
        <v>0</v>
      </c>
    </row>
    <row r="358" spans="1:3">
      <c r="A358" t="n">
        <v>355</v>
      </c>
      <c r="B358" t="n">
        <v>0</v>
      </c>
      <c r="C358" t="n">
        <v>0</v>
      </c>
    </row>
    <row r="359" spans="1:3">
      <c r="A359" t="n">
        <v>356</v>
      </c>
      <c r="B359" t="n">
        <v>0</v>
      </c>
      <c r="C359" t="n">
        <v>0</v>
      </c>
    </row>
    <row r="360" spans="1:3">
      <c r="A360" t="n">
        <v>357</v>
      </c>
      <c r="B360" t="n">
        <v>0</v>
      </c>
      <c r="C360" t="n">
        <v>0</v>
      </c>
    </row>
    <row r="361" spans="1:3">
      <c r="A361" t="n">
        <v>358</v>
      </c>
      <c r="B361" t="n">
        <v>0</v>
      </c>
      <c r="C361" t="n">
        <v>0</v>
      </c>
    </row>
    <row r="362" spans="1:3">
      <c r="A362" t="n">
        <v>359</v>
      </c>
      <c r="B362" t="n">
        <v>0</v>
      </c>
      <c r="C362" t="n">
        <v>0</v>
      </c>
    </row>
    <row r="363" spans="1:3">
      <c r="A363" t="n">
        <v>360</v>
      </c>
      <c r="B363" t="n">
        <v>0</v>
      </c>
      <c r="C363" t="n">
        <v>0</v>
      </c>
    </row>
    <row r="364" spans="1:3">
      <c r="A364" t="n">
        <v>361</v>
      </c>
      <c r="B364" t="n">
        <v>0</v>
      </c>
      <c r="C364" t="n">
        <v>0</v>
      </c>
    </row>
    <row r="365" spans="1:3">
      <c r="A365" t="n">
        <v>362</v>
      </c>
      <c r="B365" t="n">
        <v>0</v>
      </c>
      <c r="C365" t="n">
        <v>0</v>
      </c>
    </row>
    <row r="366" spans="1:3">
      <c r="A366" t="n">
        <v>363</v>
      </c>
      <c r="B366" t="n">
        <v>0</v>
      </c>
      <c r="C366" t="n">
        <v>0</v>
      </c>
    </row>
    <row r="367" spans="1:3">
      <c r="A367" t="n">
        <v>364</v>
      </c>
      <c r="B367" t="n">
        <v>0</v>
      </c>
      <c r="C367" t="n">
        <v>0</v>
      </c>
    </row>
    <row r="368" spans="1:3">
      <c r="A368" t="n">
        <v>365</v>
      </c>
      <c r="B368" t="n">
        <v>0</v>
      </c>
      <c r="C368" t="n">
        <v>0</v>
      </c>
    </row>
    <row r="369" spans="1:3">
      <c r="A369" t="n">
        <v>366</v>
      </c>
      <c r="B369" t="n">
        <v>0</v>
      </c>
      <c r="C369" t="n">
        <v>0</v>
      </c>
    </row>
    <row r="370" spans="1:3">
      <c r="A370" t="n">
        <v>367</v>
      </c>
      <c r="B370" t="n">
        <v>0</v>
      </c>
      <c r="C370" t="n">
        <v>0</v>
      </c>
    </row>
    <row r="371" spans="1:3">
      <c r="A371" t="n">
        <v>368</v>
      </c>
      <c r="B371" t="n">
        <v>0</v>
      </c>
      <c r="C371" t="n">
        <v>0</v>
      </c>
    </row>
    <row r="372" spans="1:3">
      <c r="A372" t="n">
        <v>369</v>
      </c>
      <c r="B372" t="n">
        <v>0</v>
      </c>
      <c r="C372" t="n">
        <v>0</v>
      </c>
    </row>
    <row r="373" spans="1:3">
      <c r="A373" t="n">
        <v>370</v>
      </c>
      <c r="B373" t="n">
        <v>0</v>
      </c>
      <c r="C373" t="n">
        <v>0</v>
      </c>
    </row>
    <row r="374" spans="1:3">
      <c r="A374" t="n">
        <v>371</v>
      </c>
      <c r="B374" t="n">
        <v>0</v>
      </c>
      <c r="C374" t="n">
        <v>0</v>
      </c>
    </row>
    <row r="375" spans="1:3">
      <c r="A375" t="n">
        <v>372</v>
      </c>
      <c r="B375" t="n">
        <v>0</v>
      </c>
      <c r="C375" t="n">
        <v>0</v>
      </c>
    </row>
    <row r="376" spans="1:3">
      <c r="A376" t="n">
        <v>373</v>
      </c>
      <c r="B376" t="n">
        <v>0</v>
      </c>
      <c r="C376" t="n">
        <v>0</v>
      </c>
    </row>
    <row r="377" spans="1:3">
      <c r="A377" t="n">
        <v>374</v>
      </c>
      <c r="B377" t="n">
        <v>0</v>
      </c>
      <c r="C377" t="n">
        <v>0</v>
      </c>
    </row>
    <row r="378" spans="1:3">
      <c r="A378" t="n">
        <v>375</v>
      </c>
      <c r="B378" t="n">
        <v>0</v>
      </c>
      <c r="C378" t="n">
        <v>0</v>
      </c>
    </row>
    <row r="379" spans="1:3">
      <c r="A379" t="n">
        <v>376</v>
      </c>
      <c r="B379" t="n">
        <v>0</v>
      </c>
      <c r="C379" t="n">
        <v>0</v>
      </c>
    </row>
    <row r="380" spans="1:3">
      <c r="A380" t="n">
        <v>377</v>
      </c>
      <c r="B380" t="n">
        <v>0</v>
      </c>
      <c r="C380" t="n">
        <v>0</v>
      </c>
    </row>
    <row r="381" spans="1:3">
      <c r="A381" t="n">
        <v>378</v>
      </c>
      <c r="B381" t="n">
        <v>0</v>
      </c>
      <c r="C381" t="n">
        <v>0</v>
      </c>
    </row>
    <row r="382" spans="1:3">
      <c r="A382" t="n">
        <v>379</v>
      </c>
      <c r="B382" t="n">
        <v>0</v>
      </c>
      <c r="C382" t="n">
        <v>0</v>
      </c>
    </row>
    <row r="383" spans="1:3">
      <c r="A383" t="n">
        <v>380</v>
      </c>
      <c r="B383" t="n">
        <v>0</v>
      </c>
      <c r="C383" t="n">
        <v>0</v>
      </c>
    </row>
    <row r="384" spans="1:3">
      <c r="A384" t="n">
        <v>381</v>
      </c>
      <c r="B384" t="n">
        <v>0</v>
      </c>
      <c r="C384" t="n">
        <v>0</v>
      </c>
    </row>
    <row r="385" spans="1:3">
      <c r="A385" t="n">
        <v>382</v>
      </c>
      <c r="B385" t="n">
        <v>0</v>
      </c>
      <c r="C385" t="n">
        <v>0</v>
      </c>
    </row>
    <row r="386" spans="1:3">
      <c r="A386" t="n">
        <v>383</v>
      </c>
      <c r="B386" t="n">
        <v>0</v>
      </c>
      <c r="C386" t="n">
        <v>0</v>
      </c>
    </row>
    <row r="387" spans="1:3">
      <c r="A387" t="n">
        <v>384</v>
      </c>
      <c r="B387" t="n">
        <v>0</v>
      </c>
      <c r="C387" t="n">
        <v>0</v>
      </c>
    </row>
    <row r="388" spans="1:3">
      <c r="A388" t="n">
        <v>385</v>
      </c>
      <c r="B388" t="n">
        <v>0</v>
      </c>
      <c r="C388" t="n">
        <v>0</v>
      </c>
    </row>
    <row r="389" spans="1:3">
      <c r="A389" t="n">
        <v>386</v>
      </c>
      <c r="B389" t="n">
        <v>0</v>
      </c>
      <c r="C389" t="n">
        <v>0</v>
      </c>
    </row>
    <row r="390" spans="1:3">
      <c r="A390" t="n">
        <v>387</v>
      </c>
      <c r="B390" t="n">
        <v>0</v>
      </c>
      <c r="C390" t="n">
        <v>0</v>
      </c>
    </row>
    <row r="391" spans="1:3">
      <c r="A391" t="n">
        <v>388</v>
      </c>
      <c r="B391" t="n">
        <v>0</v>
      </c>
      <c r="C391" t="n">
        <v>0</v>
      </c>
    </row>
    <row r="392" spans="1:3">
      <c r="A392" t="n">
        <v>389</v>
      </c>
      <c r="B392" t="n">
        <v>0</v>
      </c>
      <c r="C392" t="n">
        <v>0</v>
      </c>
    </row>
    <row r="393" spans="1:3">
      <c r="A393" t="n">
        <v>390</v>
      </c>
      <c r="B393" t="n">
        <v>0</v>
      </c>
      <c r="C393" t="n">
        <v>0</v>
      </c>
    </row>
    <row r="394" spans="1:3">
      <c r="A394" t="n">
        <v>391</v>
      </c>
      <c r="B394" t="n">
        <v>0</v>
      </c>
      <c r="C394" t="n">
        <v>0</v>
      </c>
    </row>
    <row r="395" spans="1:3">
      <c r="A395" t="n">
        <v>392</v>
      </c>
      <c r="B395" t="n">
        <v>0</v>
      </c>
      <c r="C395" t="n">
        <v>0</v>
      </c>
    </row>
    <row r="396" spans="1:3">
      <c r="A396" t="n">
        <v>393</v>
      </c>
      <c r="B396" t="n">
        <v>0</v>
      </c>
      <c r="C396" t="n">
        <v>0</v>
      </c>
    </row>
    <row r="397" spans="1:3">
      <c r="A397" t="n">
        <v>394</v>
      </c>
      <c r="B397" t="n">
        <v>0</v>
      </c>
      <c r="C397" t="n">
        <v>0</v>
      </c>
    </row>
    <row r="398" spans="1:3">
      <c r="A398" t="n">
        <v>395</v>
      </c>
      <c r="B398" t="n">
        <v>0</v>
      </c>
      <c r="C398" t="n">
        <v>0</v>
      </c>
    </row>
    <row r="399" spans="1:3">
      <c r="A399" t="n">
        <v>396</v>
      </c>
      <c r="B399" t="n">
        <v>0</v>
      </c>
      <c r="C399" t="n">
        <v>0</v>
      </c>
    </row>
    <row r="400" spans="1:3">
      <c r="A400" t="n">
        <v>397</v>
      </c>
      <c r="B400" t="n">
        <v>0</v>
      </c>
      <c r="C400" t="n">
        <v>0</v>
      </c>
    </row>
    <row r="401" spans="1:3">
      <c r="A401" t="n">
        <v>398</v>
      </c>
      <c r="B401" t="n">
        <v>0</v>
      </c>
      <c r="C401" t="n">
        <v>0</v>
      </c>
    </row>
    <row r="402" spans="1:3">
      <c r="A402" t="n">
        <v>399</v>
      </c>
      <c r="B402" t="n">
        <v>0</v>
      </c>
      <c r="C402" t="n">
        <v>0</v>
      </c>
    </row>
    <row r="403" spans="1:3">
      <c r="A403" t="n">
        <v>400</v>
      </c>
      <c r="B403" t="n">
        <v>0</v>
      </c>
      <c r="C403" t="n">
        <v>0</v>
      </c>
    </row>
    <row r="404" spans="1:3">
      <c r="A404" t="n">
        <v>401</v>
      </c>
      <c r="B404" t="n">
        <v>0</v>
      </c>
      <c r="C404" t="n">
        <v>0</v>
      </c>
    </row>
    <row r="405" spans="1:3">
      <c r="A405" t="n">
        <v>402</v>
      </c>
      <c r="B405" t="n">
        <v>0</v>
      </c>
      <c r="C405" t="n">
        <v>0</v>
      </c>
    </row>
    <row r="406" spans="1:3">
      <c r="A406" t="n">
        <v>403</v>
      </c>
      <c r="B406" t="n">
        <v>0</v>
      </c>
      <c r="C406" t="n">
        <v>0</v>
      </c>
    </row>
    <row r="407" spans="1:3">
      <c r="A407" t="n">
        <v>404</v>
      </c>
      <c r="B407" t="n">
        <v>0</v>
      </c>
      <c r="C407" t="n">
        <v>0</v>
      </c>
    </row>
    <row r="408" spans="1:3">
      <c r="A408" t="n">
        <v>405</v>
      </c>
      <c r="B408" t="n">
        <v>0</v>
      </c>
      <c r="C408" t="n">
        <v>0</v>
      </c>
    </row>
    <row r="409" spans="1:3">
      <c r="A409" t="n">
        <v>406</v>
      </c>
      <c r="B409" t="n">
        <v>0</v>
      </c>
      <c r="C409" t="n">
        <v>0</v>
      </c>
    </row>
    <row r="410" spans="1:3">
      <c r="A410" t="n">
        <v>407</v>
      </c>
      <c r="B410" t="n">
        <v>0</v>
      </c>
      <c r="C410" t="n">
        <v>0</v>
      </c>
    </row>
    <row r="411" spans="1:3">
      <c r="A411" t="n">
        <v>408</v>
      </c>
      <c r="B411" t="n">
        <v>0</v>
      </c>
      <c r="C411" t="n">
        <v>0</v>
      </c>
    </row>
    <row r="412" spans="1:3">
      <c r="A412" t="n">
        <v>409</v>
      </c>
      <c r="B412" t="n">
        <v>0</v>
      </c>
      <c r="C412" t="n">
        <v>0</v>
      </c>
    </row>
    <row r="413" spans="1:3">
      <c r="A413" t="n">
        <v>410</v>
      </c>
      <c r="B413" t="n">
        <v>0</v>
      </c>
      <c r="C413" t="n">
        <v>0</v>
      </c>
    </row>
    <row r="414" spans="1:3">
      <c r="A414" t="n">
        <v>411</v>
      </c>
      <c r="B414" t="n">
        <v>0</v>
      </c>
      <c r="C414" t="n">
        <v>0</v>
      </c>
    </row>
    <row r="415" spans="1:3">
      <c r="A415" t="n">
        <v>412</v>
      </c>
      <c r="B415" t="n">
        <v>0</v>
      </c>
      <c r="C415" t="n">
        <v>0</v>
      </c>
    </row>
    <row r="416" spans="1:3">
      <c r="A416" t="n">
        <v>413</v>
      </c>
      <c r="B416" t="n">
        <v>0</v>
      </c>
      <c r="C416" t="n">
        <v>0</v>
      </c>
    </row>
    <row r="417" spans="1:3">
      <c r="A417" t="n">
        <v>414</v>
      </c>
      <c r="B417" t="n">
        <v>0</v>
      </c>
      <c r="C417" t="n">
        <v>0</v>
      </c>
    </row>
    <row r="418" spans="1:3">
      <c r="A418" t="n">
        <v>415</v>
      </c>
      <c r="B418" t="n">
        <v>0</v>
      </c>
      <c r="C418" t="n">
        <v>0</v>
      </c>
    </row>
    <row r="419" spans="1:3">
      <c r="A419" t="n">
        <v>416</v>
      </c>
      <c r="B419" t="n">
        <v>0</v>
      </c>
      <c r="C419" t="n">
        <v>0</v>
      </c>
    </row>
    <row r="420" spans="1:3">
      <c r="A420" t="n">
        <v>417</v>
      </c>
      <c r="B420" t="n">
        <v>0</v>
      </c>
      <c r="C420" t="n">
        <v>0</v>
      </c>
    </row>
    <row r="421" spans="1:3">
      <c r="A421" t="n">
        <v>418</v>
      </c>
      <c r="B421" t="n">
        <v>0</v>
      </c>
      <c r="C421" t="n">
        <v>0</v>
      </c>
    </row>
    <row r="422" spans="1:3">
      <c r="A422" t="n">
        <v>419</v>
      </c>
      <c r="B422" t="n">
        <v>0</v>
      </c>
      <c r="C422" t="n">
        <v>0</v>
      </c>
    </row>
    <row r="423" spans="1:3">
      <c r="A423" t="n">
        <v>420</v>
      </c>
      <c r="B423" t="n">
        <v>0</v>
      </c>
      <c r="C423" t="n">
        <v>0</v>
      </c>
    </row>
    <row r="424" spans="1:3">
      <c r="A424" t="n">
        <v>421</v>
      </c>
      <c r="B424" t="n">
        <v>0</v>
      </c>
      <c r="C424" t="n">
        <v>0</v>
      </c>
    </row>
    <row r="425" spans="1:3">
      <c r="A425" t="n">
        <v>422</v>
      </c>
      <c r="B425" t="n">
        <v>0</v>
      </c>
      <c r="C425" t="n">
        <v>0</v>
      </c>
    </row>
    <row r="426" spans="1:3">
      <c r="A426" t="n">
        <v>423</v>
      </c>
      <c r="B426" t="n">
        <v>0</v>
      </c>
      <c r="C426" t="n">
        <v>0</v>
      </c>
    </row>
    <row r="427" spans="1:3">
      <c r="A427" t="n">
        <v>424</v>
      </c>
      <c r="B427" t="n">
        <v>0</v>
      </c>
      <c r="C427" t="n">
        <v>0</v>
      </c>
    </row>
    <row r="428" spans="1:3">
      <c r="A428" t="n">
        <v>425</v>
      </c>
      <c r="B428" t="n">
        <v>0</v>
      </c>
      <c r="C428" t="n">
        <v>0</v>
      </c>
    </row>
    <row r="429" spans="1:3">
      <c r="A429" t="n">
        <v>426</v>
      </c>
      <c r="B429" t="n">
        <v>0</v>
      </c>
      <c r="C429" t="n">
        <v>0</v>
      </c>
    </row>
    <row r="430" spans="1:3">
      <c r="A430" t="n">
        <v>427</v>
      </c>
      <c r="B430" t="n">
        <v>0</v>
      </c>
      <c r="C430" t="n">
        <v>0</v>
      </c>
    </row>
    <row r="431" spans="1:3">
      <c r="A431" t="n">
        <v>428</v>
      </c>
      <c r="B431" t="n">
        <v>0</v>
      </c>
      <c r="C431" t="n">
        <v>0</v>
      </c>
    </row>
    <row r="432" spans="1:3">
      <c r="A432" t="n">
        <v>429</v>
      </c>
      <c r="B432" t="n">
        <v>0</v>
      </c>
      <c r="C432" t="n">
        <v>0</v>
      </c>
    </row>
    <row r="433" spans="1:3">
      <c r="A433" t="n">
        <v>430</v>
      </c>
      <c r="B433" t="n">
        <v>0</v>
      </c>
      <c r="C433" t="n">
        <v>0</v>
      </c>
    </row>
    <row r="434" spans="1:3">
      <c r="A434" t="n">
        <v>431</v>
      </c>
      <c r="B434" t="n">
        <v>0</v>
      </c>
      <c r="C434" t="n">
        <v>0</v>
      </c>
    </row>
    <row r="435" spans="1:3">
      <c r="A435" t="n">
        <v>432</v>
      </c>
      <c r="B435" t="n">
        <v>0</v>
      </c>
      <c r="C435" t="n">
        <v>0</v>
      </c>
    </row>
    <row r="436" spans="1:3">
      <c r="A436" t="n">
        <v>433</v>
      </c>
      <c r="B436" t="n">
        <v>0</v>
      </c>
      <c r="C436" t="n">
        <v>0</v>
      </c>
    </row>
    <row r="437" spans="1:3">
      <c r="A437" t="n">
        <v>434</v>
      </c>
      <c r="B437" t="n">
        <v>0</v>
      </c>
      <c r="C437" t="n">
        <v>0</v>
      </c>
    </row>
    <row r="438" spans="1:3">
      <c r="A438" t="n">
        <v>435</v>
      </c>
      <c r="B438" t="n">
        <v>0</v>
      </c>
      <c r="C438" t="n">
        <v>0</v>
      </c>
    </row>
    <row r="439" spans="1:3">
      <c r="A439" t="n">
        <v>436</v>
      </c>
      <c r="B439" t="n">
        <v>0</v>
      </c>
      <c r="C439" t="n">
        <v>0</v>
      </c>
    </row>
    <row r="440" spans="1:3">
      <c r="A440" t="n">
        <v>437</v>
      </c>
      <c r="B440" t="n">
        <v>0</v>
      </c>
      <c r="C440" t="n">
        <v>0</v>
      </c>
    </row>
    <row r="441" spans="1:3">
      <c r="A441" t="n">
        <v>438</v>
      </c>
      <c r="B441" t="n">
        <v>0</v>
      </c>
      <c r="C441" t="n">
        <v>0</v>
      </c>
    </row>
    <row r="442" spans="1:3">
      <c r="A442" t="n">
        <v>439</v>
      </c>
      <c r="B442" t="n">
        <v>0</v>
      </c>
      <c r="C442" t="n">
        <v>0</v>
      </c>
    </row>
    <row r="443" spans="1:3">
      <c r="A443" t="n">
        <v>440</v>
      </c>
      <c r="B443" t="n">
        <v>0</v>
      </c>
      <c r="C443" t="n">
        <v>0</v>
      </c>
    </row>
    <row r="444" spans="1:3">
      <c r="A444" t="n">
        <v>441</v>
      </c>
      <c r="B444" t="n">
        <v>0</v>
      </c>
      <c r="C444" t="n">
        <v>0</v>
      </c>
    </row>
    <row r="445" spans="1:3">
      <c r="A445" t="n">
        <v>442</v>
      </c>
      <c r="B445" t="n">
        <v>0</v>
      </c>
      <c r="C445" t="n">
        <v>0</v>
      </c>
    </row>
    <row r="446" spans="1:3">
      <c r="A446" t="n">
        <v>443</v>
      </c>
      <c r="B446" t="n">
        <v>0</v>
      </c>
      <c r="C446" t="n">
        <v>0</v>
      </c>
    </row>
    <row r="447" spans="1:3">
      <c r="A447" t="n">
        <v>444</v>
      </c>
      <c r="B447" t="n">
        <v>0</v>
      </c>
      <c r="C447" t="n">
        <v>0</v>
      </c>
    </row>
    <row r="448" spans="1:3">
      <c r="A448" t="n">
        <v>445</v>
      </c>
      <c r="B448" t="n">
        <v>0</v>
      </c>
      <c r="C448" t="n">
        <v>0</v>
      </c>
    </row>
    <row r="449" spans="1:3">
      <c r="A449" t="n">
        <v>446</v>
      </c>
      <c r="B449" t="n">
        <v>0</v>
      </c>
      <c r="C449" t="n">
        <v>0</v>
      </c>
    </row>
    <row r="450" spans="1:3">
      <c r="A450" t="n">
        <v>447</v>
      </c>
      <c r="B450" t="n">
        <v>0</v>
      </c>
      <c r="C450" t="n">
        <v>0</v>
      </c>
    </row>
    <row r="451" spans="1:3">
      <c r="A451" t="n">
        <v>448</v>
      </c>
      <c r="B451" t="n">
        <v>0</v>
      </c>
      <c r="C451" t="n">
        <v>0</v>
      </c>
    </row>
    <row r="452" spans="1:3">
      <c r="A452" t="n">
        <v>449</v>
      </c>
      <c r="B452" t="n">
        <v>0</v>
      </c>
      <c r="C452" t="n">
        <v>0</v>
      </c>
    </row>
    <row r="453" spans="1:3">
      <c r="A453" t="n">
        <v>450</v>
      </c>
      <c r="B453" t="n">
        <v>0</v>
      </c>
      <c r="C453" t="n">
        <v>0</v>
      </c>
    </row>
    <row r="454" spans="1:3">
      <c r="A454" t="n">
        <v>451</v>
      </c>
      <c r="B454" t="n">
        <v>0</v>
      </c>
      <c r="C454" t="n">
        <v>0</v>
      </c>
    </row>
    <row r="455" spans="1:3">
      <c r="A455" t="n">
        <v>452</v>
      </c>
      <c r="B455" t="n">
        <v>0</v>
      </c>
      <c r="C455" t="n">
        <v>0</v>
      </c>
    </row>
    <row r="456" spans="1:3">
      <c r="A456" t="n">
        <v>453</v>
      </c>
      <c r="B456" t="n">
        <v>0</v>
      </c>
      <c r="C456" t="n">
        <v>0</v>
      </c>
    </row>
    <row r="457" spans="1:3">
      <c r="A457" t="n">
        <v>454</v>
      </c>
      <c r="B457" t="n">
        <v>0</v>
      </c>
      <c r="C457" t="n">
        <v>0</v>
      </c>
    </row>
    <row r="458" spans="1:3">
      <c r="A458" t="n">
        <v>455</v>
      </c>
      <c r="B458" t="n">
        <v>0</v>
      </c>
      <c r="C458" t="n">
        <v>0</v>
      </c>
    </row>
    <row r="459" spans="1:3">
      <c r="A459" t="n">
        <v>456</v>
      </c>
      <c r="B459" t="n">
        <v>0</v>
      </c>
      <c r="C459" t="n">
        <v>0</v>
      </c>
    </row>
    <row r="460" spans="1:3">
      <c r="A460" t="n">
        <v>457</v>
      </c>
      <c r="B460" t="n">
        <v>0</v>
      </c>
      <c r="C460" t="n">
        <v>0</v>
      </c>
    </row>
    <row r="461" spans="1:3">
      <c r="A461" t="n">
        <v>458</v>
      </c>
      <c r="B461" t="n">
        <v>0</v>
      </c>
      <c r="C461" t="n">
        <v>0</v>
      </c>
    </row>
    <row r="462" spans="1:3">
      <c r="A462" t="n">
        <v>459</v>
      </c>
      <c r="B462" t="n">
        <v>0</v>
      </c>
      <c r="C462" t="n">
        <v>0</v>
      </c>
    </row>
    <row r="463" spans="1:3">
      <c r="A463" t="n">
        <v>460</v>
      </c>
      <c r="B463" t="n">
        <v>0</v>
      </c>
      <c r="C463" t="n">
        <v>0</v>
      </c>
    </row>
    <row r="464" spans="1:3">
      <c r="A464" t="n">
        <v>461</v>
      </c>
      <c r="B464" t="n">
        <v>0</v>
      </c>
      <c r="C464" t="n">
        <v>0</v>
      </c>
    </row>
    <row r="465" spans="1:3">
      <c r="A465" t="n">
        <v>462</v>
      </c>
      <c r="B465" t="n">
        <v>0</v>
      </c>
      <c r="C465" t="n">
        <v>0</v>
      </c>
    </row>
    <row r="466" spans="1:3">
      <c r="A466" t="n">
        <v>463</v>
      </c>
      <c r="B466" t="n">
        <v>0</v>
      </c>
      <c r="C466" t="n">
        <v>0</v>
      </c>
    </row>
    <row r="467" spans="1:3">
      <c r="A467" t="n">
        <v>464</v>
      </c>
      <c r="B467" t="n">
        <v>0</v>
      </c>
      <c r="C467" t="n">
        <v>0</v>
      </c>
    </row>
    <row r="468" spans="1:3">
      <c r="A468" t="n">
        <v>465</v>
      </c>
      <c r="B468" t="n">
        <v>0</v>
      </c>
      <c r="C468" t="n">
        <v>0</v>
      </c>
    </row>
    <row r="469" spans="1:3">
      <c r="A469" t="n">
        <v>466</v>
      </c>
      <c r="B469" t="n">
        <v>0</v>
      </c>
      <c r="C469" t="n">
        <v>0</v>
      </c>
    </row>
    <row r="470" spans="1:3">
      <c r="A470" t="n">
        <v>467</v>
      </c>
      <c r="B470" t="n">
        <v>0</v>
      </c>
      <c r="C470" t="n">
        <v>0</v>
      </c>
    </row>
    <row r="471" spans="1:3">
      <c r="A471" t="n">
        <v>468</v>
      </c>
      <c r="B471" t="n">
        <v>0</v>
      </c>
      <c r="C471" t="n">
        <v>0</v>
      </c>
    </row>
    <row r="472" spans="1:3">
      <c r="A472" t="n">
        <v>469</v>
      </c>
      <c r="B472" t="n">
        <v>0</v>
      </c>
      <c r="C472" t="n">
        <v>0</v>
      </c>
    </row>
    <row r="473" spans="1:3">
      <c r="A473" t="n">
        <v>470</v>
      </c>
      <c r="B473" t="n">
        <v>0</v>
      </c>
      <c r="C473" t="n">
        <v>0</v>
      </c>
    </row>
    <row r="474" spans="1:3">
      <c r="A474" t="n">
        <v>471</v>
      </c>
      <c r="B474" t="n">
        <v>0</v>
      </c>
      <c r="C474" t="n">
        <v>0</v>
      </c>
    </row>
    <row r="475" spans="1:3">
      <c r="A475" t="n">
        <v>472</v>
      </c>
      <c r="B475" t="n">
        <v>0</v>
      </c>
      <c r="C475" t="n">
        <v>0</v>
      </c>
    </row>
    <row r="476" spans="1:3">
      <c r="A476" t="n">
        <v>473</v>
      </c>
      <c r="B476" t="n">
        <v>0</v>
      </c>
      <c r="C476" t="n">
        <v>0</v>
      </c>
    </row>
    <row r="477" spans="1:3">
      <c r="A477" t="n">
        <v>474</v>
      </c>
      <c r="B477" t="n">
        <v>0</v>
      </c>
      <c r="C477" t="n">
        <v>0</v>
      </c>
    </row>
    <row r="478" spans="1:3">
      <c r="A478" t="n">
        <v>475</v>
      </c>
      <c r="B478" t="n">
        <v>0</v>
      </c>
      <c r="C478" t="n">
        <v>0</v>
      </c>
    </row>
    <row r="479" spans="1:3">
      <c r="A479" t="n">
        <v>476</v>
      </c>
      <c r="B479" t="n">
        <v>0</v>
      </c>
      <c r="C479" t="n">
        <v>0</v>
      </c>
    </row>
    <row r="480" spans="1:3">
      <c r="A480" t="n">
        <v>477</v>
      </c>
      <c r="B480" t="n">
        <v>0</v>
      </c>
      <c r="C480" t="n">
        <v>0</v>
      </c>
    </row>
    <row r="481" spans="1:3">
      <c r="A481" t="n">
        <v>478</v>
      </c>
      <c r="B481" t="n">
        <v>0</v>
      </c>
      <c r="C481" t="n">
        <v>0</v>
      </c>
    </row>
    <row r="482" spans="1:3">
      <c r="A482" t="n">
        <v>479</v>
      </c>
      <c r="B482" t="n">
        <v>0</v>
      </c>
      <c r="C482" t="n">
        <v>0</v>
      </c>
    </row>
    <row r="483" spans="1:3">
      <c r="A483" t="n">
        <v>480</v>
      </c>
      <c r="B483" t="n">
        <v>0</v>
      </c>
      <c r="C483" t="n">
        <v>0</v>
      </c>
    </row>
    <row r="484" spans="1:3">
      <c r="A484" t="n">
        <v>481</v>
      </c>
      <c r="B484" t="n">
        <v>0</v>
      </c>
      <c r="C484" t="n">
        <v>0</v>
      </c>
    </row>
    <row r="485" spans="1:3">
      <c r="A485" t="n">
        <v>482</v>
      </c>
      <c r="B485" t="n">
        <v>0</v>
      </c>
      <c r="C485" t="n">
        <v>0</v>
      </c>
    </row>
    <row r="486" spans="1:3">
      <c r="A486" t="n">
        <v>483</v>
      </c>
      <c r="B486" t="n">
        <v>0</v>
      </c>
      <c r="C486" t="n">
        <v>0</v>
      </c>
    </row>
    <row r="487" spans="1:3">
      <c r="A487" t="n">
        <v>484</v>
      </c>
      <c r="B487" t="n">
        <v>0</v>
      </c>
      <c r="C487" t="n">
        <v>0</v>
      </c>
    </row>
    <row r="488" spans="1:3">
      <c r="A488" t="n">
        <v>485</v>
      </c>
      <c r="B488" t="n">
        <v>0</v>
      </c>
      <c r="C488" t="n">
        <v>0</v>
      </c>
    </row>
    <row r="489" spans="1:3">
      <c r="A489" t="n">
        <v>486</v>
      </c>
      <c r="B489" t="n">
        <v>0</v>
      </c>
      <c r="C489" t="n">
        <v>0</v>
      </c>
    </row>
    <row r="490" spans="1:3">
      <c r="A490" t="n">
        <v>487</v>
      </c>
      <c r="B490" t="n">
        <v>0</v>
      </c>
      <c r="C490" t="n">
        <v>0</v>
      </c>
    </row>
    <row r="491" spans="1:3">
      <c r="A491" t="n">
        <v>488</v>
      </c>
      <c r="B491" t="n">
        <v>0</v>
      </c>
      <c r="C491" t="n">
        <v>0</v>
      </c>
    </row>
    <row r="492" spans="1:3">
      <c r="A492" t="n">
        <v>489</v>
      </c>
      <c r="B492" t="n">
        <v>0</v>
      </c>
      <c r="C492" t="n">
        <v>0</v>
      </c>
    </row>
    <row r="493" spans="1:3">
      <c r="A493" t="n">
        <v>490</v>
      </c>
      <c r="B493" t="n">
        <v>0</v>
      </c>
      <c r="C493" t="n">
        <v>0</v>
      </c>
    </row>
    <row r="494" spans="1:3">
      <c r="A494" t="n">
        <v>491</v>
      </c>
      <c r="B494" t="n">
        <v>0</v>
      </c>
      <c r="C494" t="n">
        <v>0</v>
      </c>
    </row>
    <row r="495" spans="1:3">
      <c r="A495" t="n">
        <v>492</v>
      </c>
      <c r="B495" t="n">
        <v>0</v>
      </c>
      <c r="C495" t="n">
        <v>0</v>
      </c>
    </row>
    <row r="496" spans="1:3">
      <c r="A496" t="n">
        <v>493</v>
      </c>
      <c r="B496" t="n">
        <v>0</v>
      </c>
      <c r="C496" t="n">
        <v>0</v>
      </c>
    </row>
    <row r="497" spans="1:3">
      <c r="A497" t="n">
        <v>494</v>
      </c>
      <c r="B497" t="n">
        <v>0</v>
      </c>
      <c r="C497" t="n">
        <v>0</v>
      </c>
    </row>
    <row r="498" spans="1:3">
      <c r="A498" t="n">
        <v>495</v>
      </c>
      <c r="B498" t="n">
        <v>0</v>
      </c>
      <c r="C498" t="n">
        <v>0</v>
      </c>
    </row>
    <row r="499" spans="1:3">
      <c r="A499" t="n">
        <v>496</v>
      </c>
      <c r="B499" t="n">
        <v>0</v>
      </c>
      <c r="C499" t="n">
        <v>0</v>
      </c>
    </row>
    <row r="500" spans="1:3">
      <c r="A500" t="n">
        <v>497</v>
      </c>
      <c r="B500" t="n">
        <v>0</v>
      </c>
      <c r="C500" t="n">
        <v>0</v>
      </c>
    </row>
    <row r="501" spans="1:3">
      <c r="A501" t="n">
        <v>498</v>
      </c>
      <c r="B501" t="n">
        <v>0</v>
      </c>
      <c r="C501" t="n">
        <v>0</v>
      </c>
    </row>
    <row r="502" spans="1:3">
      <c r="A502" t="n">
        <v>499</v>
      </c>
      <c r="B502" t="n">
        <v>0</v>
      </c>
      <c r="C502" t="n">
        <v>0</v>
      </c>
    </row>
    <row r="503" spans="1:3">
      <c r="A503" t="n">
        <v>500</v>
      </c>
      <c r="B503" t="n">
        <v>0</v>
      </c>
      <c r="C503" t="n">
        <v>0</v>
      </c>
    </row>
    <row r="504" spans="1:3">
      <c r="A504" t="n">
        <v>501</v>
      </c>
      <c r="B504" t="n">
        <v>0</v>
      </c>
      <c r="C504" t="n">
        <v>0</v>
      </c>
    </row>
    <row r="505" spans="1:3">
      <c r="A505" t="n">
        <v>502</v>
      </c>
      <c r="B505" t="n">
        <v>0</v>
      </c>
      <c r="C505" t="n">
        <v>0</v>
      </c>
    </row>
    <row r="506" spans="1:3">
      <c r="A506" t="n">
        <v>503</v>
      </c>
      <c r="B506" t="n">
        <v>0</v>
      </c>
      <c r="C506" t="n">
        <v>0</v>
      </c>
    </row>
    <row r="507" spans="1:3">
      <c r="A507" t="n">
        <v>504</v>
      </c>
      <c r="B507" t="n">
        <v>0</v>
      </c>
      <c r="C507" t="n">
        <v>0</v>
      </c>
    </row>
    <row r="508" spans="1:3">
      <c r="A508" t="n">
        <v>505</v>
      </c>
      <c r="B508" t="n">
        <v>0</v>
      </c>
      <c r="C508" t="n">
        <v>0</v>
      </c>
    </row>
    <row r="509" spans="1:3">
      <c r="A509" t="n">
        <v>506</v>
      </c>
      <c r="B509" t="n">
        <v>0</v>
      </c>
      <c r="C509" t="n">
        <v>0</v>
      </c>
    </row>
    <row r="510" spans="1:3">
      <c r="A510" t="n">
        <v>507</v>
      </c>
      <c r="B510" t="n">
        <v>0</v>
      </c>
      <c r="C510" t="n">
        <v>0</v>
      </c>
    </row>
    <row r="511" spans="1:3">
      <c r="A511" t="n">
        <v>508</v>
      </c>
      <c r="B511" t="n">
        <v>0</v>
      </c>
      <c r="C511" t="n">
        <v>0</v>
      </c>
    </row>
    <row r="512" spans="1:3">
      <c r="A512" t="n">
        <v>509</v>
      </c>
      <c r="B512" t="n">
        <v>0</v>
      </c>
      <c r="C512" t="n">
        <v>0</v>
      </c>
    </row>
    <row r="513" spans="1:3">
      <c r="A513" t="n">
        <v>510</v>
      </c>
      <c r="B513" t="n">
        <v>0</v>
      </c>
      <c r="C513" t="n">
        <v>0</v>
      </c>
    </row>
    <row r="514" spans="1:3">
      <c r="A514" t="n">
        <v>511</v>
      </c>
      <c r="B514" t="n">
        <v>0</v>
      </c>
      <c r="C514" t="n">
        <v>0</v>
      </c>
    </row>
    <row r="515" spans="1:3">
      <c r="A515" t="n">
        <v>512</v>
      </c>
      <c r="B515" t="n">
        <v>0</v>
      </c>
      <c r="C515" t="n">
        <v>0</v>
      </c>
    </row>
    <row r="516" spans="1:3">
      <c r="A516" t="n">
        <v>513</v>
      </c>
      <c r="B516" t="n">
        <v>0</v>
      </c>
      <c r="C516" t="n">
        <v>0</v>
      </c>
    </row>
    <row r="517" spans="1:3">
      <c r="A517" t="n">
        <v>514</v>
      </c>
      <c r="B517" t="n">
        <v>0</v>
      </c>
      <c r="C517" t="n">
        <v>0</v>
      </c>
    </row>
    <row r="518" spans="1:3">
      <c r="A518" t="n">
        <v>515</v>
      </c>
      <c r="B518" t="n">
        <v>0</v>
      </c>
      <c r="C518" t="n">
        <v>0</v>
      </c>
    </row>
    <row r="519" spans="1:3">
      <c r="A519" t="n">
        <v>516</v>
      </c>
      <c r="B519" t="n">
        <v>0</v>
      </c>
      <c r="C519" t="n">
        <v>0</v>
      </c>
    </row>
    <row r="520" spans="1:3">
      <c r="A520" t="n">
        <v>517</v>
      </c>
      <c r="B520" t="n">
        <v>0</v>
      </c>
      <c r="C520" t="n">
        <v>0</v>
      </c>
    </row>
    <row r="521" spans="1:3">
      <c r="A521" t="n">
        <v>518</v>
      </c>
      <c r="B521" t="n">
        <v>0</v>
      </c>
      <c r="C521" t="n">
        <v>0</v>
      </c>
    </row>
    <row r="522" spans="1:3">
      <c r="A522" t="n">
        <v>519</v>
      </c>
      <c r="B522" t="n">
        <v>0</v>
      </c>
      <c r="C522" t="n">
        <v>0</v>
      </c>
    </row>
    <row r="523" spans="1:3">
      <c r="A523" t="n">
        <v>520</v>
      </c>
      <c r="B523" t="n">
        <v>0</v>
      </c>
      <c r="C523" t="n">
        <v>0</v>
      </c>
    </row>
    <row r="524" spans="1:3">
      <c r="A524" t="n">
        <v>521</v>
      </c>
      <c r="B524" t="n">
        <v>0</v>
      </c>
      <c r="C524" t="n">
        <v>0</v>
      </c>
    </row>
    <row r="525" spans="1:3">
      <c r="A525" t="n">
        <v>522</v>
      </c>
      <c r="B525" t="n">
        <v>0</v>
      </c>
      <c r="C525" t="n">
        <v>0</v>
      </c>
    </row>
    <row r="526" spans="1:3">
      <c r="A526" t="n">
        <v>523</v>
      </c>
      <c r="B526" t="n">
        <v>0</v>
      </c>
      <c r="C526" t="n">
        <v>0</v>
      </c>
    </row>
    <row r="527" spans="1:3">
      <c r="A527" t="n">
        <v>524</v>
      </c>
      <c r="B527" t="n">
        <v>0</v>
      </c>
      <c r="C527" t="n">
        <v>0</v>
      </c>
    </row>
    <row r="528" spans="1:3">
      <c r="A528" t="n">
        <v>525</v>
      </c>
      <c r="B528" t="n">
        <v>0</v>
      </c>
      <c r="C528" t="n">
        <v>0</v>
      </c>
    </row>
    <row r="529" spans="1:3">
      <c r="A529" t="n">
        <v>526</v>
      </c>
      <c r="B529" t="n">
        <v>0</v>
      </c>
      <c r="C529" t="n">
        <v>0</v>
      </c>
    </row>
    <row r="530" spans="1:3">
      <c r="A530" t="n">
        <v>527</v>
      </c>
      <c r="B530" t="n">
        <v>0</v>
      </c>
      <c r="C530" t="n">
        <v>0</v>
      </c>
    </row>
    <row r="531" spans="1:3">
      <c r="A531" t="n">
        <v>528</v>
      </c>
      <c r="B531" t="n">
        <v>0</v>
      </c>
      <c r="C531" t="n">
        <v>0</v>
      </c>
    </row>
    <row r="532" spans="1:3">
      <c r="A532" t="n">
        <v>529</v>
      </c>
      <c r="B532" t="n">
        <v>0</v>
      </c>
      <c r="C532" t="n">
        <v>0</v>
      </c>
    </row>
    <row r="533" spans="1:3">
      <c r="A533" t="n">
        <v>530</v>
      </c>
      <c r="B533" t="n">
        <v>0</v>
      </c>
      <c r="C533" t="n">
        <v>0</v>
      </c>
    </row>
    <row r="534" spans="1:3">
      <c r="A534" t="n">
        <v>531</v>
      </c>
      <c r="B534" t="n">
        <v>0</v>
      </c>
      <c r="C534" t="n">
        <v>0</v>
      </c>
    </row>
    <row r="535" spans="1:3">
      <c r="A535" t="n">
        <v>532</v>
      </c>
      <c r="B535" t="n">
        <v>0</v>
      </c>
      <c r="C535" t="n">
        <v>0</v>
      </c>
    </row>
    <row r="536" spans="1:3">
      <c r="A536" t="n">
        <v>533</v>
      </c>
      <c r="B536" t="n">
        <v>0</v>
      </c>
      <c r="C536" t="n">
        <v>0</v>
      </c>
    </row>
    <row r="537" spans="1:3">
      <c r="A537" t="n">
        <v>534</v>
      </c>
      <c r="B537" t="n">
        <v>0</v>
      </c>
      <c r="C537" t="n">
        <v>0</v>
      </c>
    </row>
    <row r="538" spans="1:3">
      <c r="A538" t="n">
        <v>535</v>
      </c>
      <c r="B538" t="n">
        <v>0</v>
      </c>
      <c r="C538" t="n">
        <v>0</v>
      </c>
    </row>
    <row r="539" spans="1:3">
      <c r="A539" t="n">
        <v>536</v>
      </c>
      <c r="B539" t="n">
        <v>0</v>
      </c>
      <c r="C539" t="n">
        <v>0</v>
      </c>
    </row>
    <row r="540" spans="1:3">
      <c r="A540" t="n">
        <v>537</v>
      </c>
      <c r="B540" t="n">
        <v>0</v>
      </c>
      <c r="C540" t="n">
        <v>0</v>
      </c>
    </row>
    <row r="541" spans="1:3">
      <c r="A541" t="n">
        <v>538</v>
      </c>
      <c r="B541" t="n">
        <v>0</v>
      </c>
      <c r="C541" t="n">
        <v>0</v>
      </c>
    </row>
    <row r="542" spans="1:3">
      <c r="A542" t="n">
        <v>539</v>
      </c>
      <c r="B542" t="n">
        <v>0</v>
      </c>
      <c r="C542" t="n">
        <v>0</v>
      </c>
    </row>
    <row r="543" spans="1:3">
      <c r="A543" t="n">
        <v>540</v>
      </c>
      <c r="B543" t="n">
        <v>0</v>
      </c>
      <c r="C543" t="n">
        <v>0</v>
      </c>
    </row>
    <row r="544" spans="1:3">
      <c r="A544" t="n">
        <v>541</v>
      </c>
      <c r="B544" t="n">
        <v>0</v>
      </c>
      <c r="C544" t="n">
        <v>0</v>
      </c>
    </row>
    <row r="545" spans="1:3">
      <c r="A545" t="n">
        <v>542</v>
      </c>
      <c r="B545" t="n">
        <v>0</v>
      </c>
      <c r="C545" t="n">
        <v>0</v>
      </c>
    </row>
    <row r="546" spans="1:3">
      <c r="A546" t="n">
        <v>543</v>
      </c>
      <c r="B546" t="n">
        <v>0</v>
      </c>
      <c r="C546" t="n">
        <v>0</v>
      </c>
    </row>
    <row r="547" spans="1:3">
      <c r="A547" t="n">
        <v>544</v>
      </c>
      <c r="B547" t="n">
        <v>0</v>
      </c>
      <c r="C547" t="n">
        <v>0</v>
      </c>
    </row>
    <row r="548" spans="1:3">
      <c r="A548" t="n">
        <v>545</v>
      </c>
      <c r="B548" t="n">
        <v>0</v>
      </c>
      <c r="C548" t="n">
        <v>0</v>
      </c>
    </row>
    <row r="549" spans="1:3">
      <c r="A549" t="n">
        <v>546</v>
      </c>
      <c r="B549" t="n">
        <v>0</v>
      </c>
      <c r="C549" t="n">
        <v>0</v>
      </c>
    </row>
    <row r="550" spans="1:3">
      <c r="A550" t="n">
        <v>547</v>
      </c>
      <c r="B550" t="n">
        <v>0</v>
      </c>
      <c r="C550" t="n">
        <v>0</v>
      </c>
    </row>
    <row r="551" spans="1:3">
      <c r="A551" t="n">
        <v>548</v>
      </c>
      <c r="B551" t="n">
        <v>0</v>
      </c>
      <c r="C551" t="n">
        <v>0</v>
      </c>
    </row>
    <row r="552" spans="1:3">
      <c r="A552" t="n">
        <v>549</v>
      </c>
      <c r="B552" t="n">
        <v>0</v>
      </c>
      <c r="C552" t="n">
        <v>0</v>
      </c>
    </row>
    <row r="553" spans="1:3">
      <c r="A553" t="n">
        <v>550</v>
      </c>
      <c r="B553" t="n">
        <v>0</v>
      </c>
      <c r="C553" t="n">
        <v>0</v>
      </c>
    </row>
    <row r="554" spans="1:3">
      <c r="A554" t="n">
        <v>551</v>
      </c>
      <c r="B554" t="n">
        <v>0</v>
      </c>
      <c r="C554" t="n">
        <v>0</v>
      </c>
    </row>
    <row r="555" spans="1:3">
      <c r="A555" t="n">
        <v>552</v>
      </c>
      <c r="B555" t="n">
        <v>0</v>
      </c>
      <c r="C555" t="n">
        <v>0</v>
      </c>
    </row>
    <row r="556" spans="1:3">
      <c r="A556" t="n">
        <v>553</v>
      </c>
      <c r="B556" t="n">
        <v>0</v>
      </c>
      <c r="C556" t="n">
        <v>0</v>
      </c>
    </row>
    <row r="557" spans="1:3">
      <c r="A557" t="n">
        <v>554</v>
      </c>
      <c r="B557" t="n">
        <v>0</v>
      </c>
      <c r="C557" t="n">
        <v>0</v>
      </c>
    </row>
    <row r="558" spans="1:3">
      <c r="A558" t="n">
        <v>555</v>
      </c>
      <c r="B558" t="n">
        <v>0</v>
      </c>
      <c r="C558" t="n">
        <v>0</v>
      </c>
    </row>
    <row r="559" spans="1:3">
      <c r="A559" t="n">
        <v>556</v>
      </c>
      <c r="B559" t="n">
        <v>0</v>
      </c>
      <c r="C559" t="n">
        <v>0</v>
      </c>
    </row>
    <row r="560" spans="1:3">
      <c r="A560" t="n">
        <v>557</v>
      </c>
      <c r="B560" t="n">
        <v>0</v>
      </c>
      <c r="C560" t="n">
        <v>0</v>
      </c>
    </row>
    <row r="561" spans="1:3">
      <c r="A561" t="n">
        <v>558</v>
      </c>
      <c r="B561" t="n">
        <v>0</v>
      </c>
      <c r="C561" t="n">
        <v>0</v>
      </c>
    </row>
    <row r="562" spans="1:3">
      <c r="A562" t="n">
        <v>559</v>
      </c>
      <c r="B562" t="n">
        <v>0</v>
      </c>
      <c r="C562" t="n">
        <v>0</v>
      </c>
    </row>
    <row r="563" spans="1:3">
      <c r="A563" t="n">
        <v>560</v>
      </c>
      <c r="B563" t="n">
        <v>0</v>
      </c>
      <c r="C563" t="n">
        <v>0</v>
      </c>
    </row>
    <row r="564" spans="1:3">
      <c r="A564" t="n">
        <v>561</v>
      </c>
      <c r="B564" t="n">
        <v>0</v>
      </c>
      <c r="C564" t="n">
        <v>0</v>
      </c>
    </row>
    <row r="565" spans="1:3">
      <c r="A565" t="n">
        <v>562</v>
      </c>
      <c r="B565" t="n">
        <v>0</v>
      </c>
      <c r="C565" t="n">
        <v>0</v>
      </c>
    </row>
    <row r="566" spans="1:3">
      <c r="A566" t="n">
        <v>563</v>
      </c>
      <c r="B566" t="n">
        <v>0</v>
      </c>
      <c r="C566" t="n">
        <v>0</v>
      </c>
    </row>
    <row r="567" spans="1:3">
      <c r="A567" t="n">
        <v>564</v>
      </c>
      <c r="B567" t="n">
        <v>0</v>
      </c>
      <c r="C567" t="n">
        <v>0</v>
      </c>
    </row>
    <row r="568" spans="1:3">
      <c r="A568" t="n">
        <v>565</v>
      </c>
      <c r="B568" t="n">
        <v>0</v>
      </c>
      <c r="C568" t="n">
        <v>0</v>
      </c>
    </row>
    <row r="569" spans="1:3">
      <c r="A569" t="n">
        <v>566</v>
      </c>
      <c r="B569" t="n">
        <v>0</v>
      </c>
      <c r="C569" t="n">
        <v>0</v>
      </c>
    </row>
    <row r="570" spans="1:3">
      <c r="A570" t="n">
        <v>567</v>
      </c>
      <c r="B570" t="n">
        <v>0</v>
      </c>
      <c r="C570" t="n">
        <v>0</v>
      </c>
    </row>
    <row r="571" spans="1:3">
      <c r="A571" t="n">
        <v>568</v>
      </c>
      <c r="B571" t="n">
        <v>0</v>
      </c>
      <c r="C571" t="n">
        <v>0</v>
      </c>
    </row>
    <row r="572" spans="1:3">
      <c r="A572" t="n">
        <v>569</v>
      </c>
      <c r="B572" t="n">
        <v>0</v>
      </c>
      <c r="C572" t="n">
        <v>0</v>
      </c>
    </row>
    <row r="573" spans="1:3">
      <c r="A573" t="n">
        <v>570</v>
      </c>
      <c r="B573" t="n">
        <v>0</v>
      </c>
      <c r="C573" t="n">
        <v>0</v>
      </c>
    </row>
    <row r="574" spans="1:3">
      <c r="A574" t="n">
        <v>571</v>
      </c>
      <c r="B574" t="n">
        <v>0</v>
      </c>
      <c r="C574" t="n">
        <v>0</v>
      </c>
    </row>
    <row r="575" spans="1:3">
      <c r="A575" t="n">
        <v>572</v>
      </c>
      <c r="B575" t="n">
        <v>0</v>
      </c>
      <c r="C575" t="n">
        <v>0</v>
      </c>
    </row>
    <row r="576" spans="1:3">
      <c r="A576" t="n">
        <v>573</v>
      </c>
      <c r="B576" t="n">
        <v>0</v>
      </c>
      <c r="C576" t="n">
        <v>0</v>
      </c>
    </row>
    <row r="577" spans="1:3">
      <c r="A577" t="n">
        <v>574</v>
      </c>
      <c r="B577" t="n">
        <v>0</v>
      </c>
      <c r="C577" t="n">
        <v>0</v>
      </c>
    </row>
    <row r="578" spans="1:3">
      <c r="A578" t="n">
        <v>575</v>
      </c>
      <c r="B578" t="n">
        <v>0</v>
      </c>
      <c r="C578" t="n">
        <v>0</v>
      </c>
    </row>
    <row r="579" spans="1:3">
      <c r="A579" t="n">
        <v>576</v>
      </c>
      <c r="B579" t="n">
        <v>0</v>
      </c>
      <c r="C579" t="n">
        <v>0</v>
      </c>
    </row>
    <row r="580" spans="1:3">
      <c r="A580" t="n">
        <v>577</v>
      </c>
      <c r="B580" t="n">
        <v>0</v>
      </c>
      <c r="C580" t="n">
        <v>0</v>
      </c>
    </row>
    <row r="581" spans="1:3">
      <c r="A581" t="n">
        <v>578</v>
      </c>
      <c r="B581" t="n">
        <v>0</v>
      </c>
      <c r="C581" t="n">
        <v>0</v>
      </c>
    </row>
    <row r="582" spans="1:3">
      <c r="A582" t="n">
        <v>579</v>
      </c>
      <c r="B582" t="n">
        <v>0</v>
      </c>
      <c r="C582" t="n">
        <v>0</v>
      </c>
    </row>
    <row r="583" spans="1:3">
      <c r="A583" t="n">
        <v>580</v>
      </c>
      <c r="B583" t="n">
        <v>0</v>
      </c>
      <c r="C583" t="n">
        <v>0</v>
      </c>
    </row>
    <row r="584" spans="1:3">
      <c r="A584" t="n">
        <v>581</v>
      </c>
      <c r="B584" t="n">
        <v>0</v>
      </c>
      <c r="C584" t="n">
        <v>0</v>
      </c>
    </row>
    <row r="585" spans="1:3">
      <c r="A585" t="n">
        <v>582</v>
      </c>
      <c r="B585" t="n">
        <v>0</v>
      </c>
      <c r="C585" t="n">
        <v>0</v>
      </c>
    </row>
    <row r="586" spans="1:3">
      <c r="A586" t="n">
        <v>583</v>
      </c>
      <c r="B586" t="n">
        <v>0</v>
      </c>
      <c r="C586" t="n">
        <v>0</v>
      </c>
    </row>
    <row r="587" spans="1:3">
      <c r="A587" t="n">
        <v>584</v>
      </c>
      <c r="B587" t="n">
        <v>0</v>
      </c>
      <c r="C587" t="n">
        <v>0</v>
      </c>
    </row>
    <row r="588" spans="1:3">
      <c r="A588" t="n">
        <v>585</v>
      </c>
      <c r="B588" t="n">
        <v>0</v>
      </c>
      <c r="C588" t="n">
        <v>0</v>
      </c>
    </row>
    <row r="589" spans="1:3">
      <c r="A589" t="n">
        <v>586</v>
      </c>
      <c r="B589" t="n">
        <v>0</v>
      </c>
      <c r="C589" t="n">
        <v>0</v>
      </c>
    </row>
    <row r="590" spans="1:3">
      <c r="A590" t="n">
        <v>587</v>
      </c>
      <c r="B590" t="n">
        <v>0</v>
      </c>
      <c r="C590" t="n">
        <v>0</v>
      </c>
    </row>
    <row r="591" spans="1:3">
      <c r="A591" t="n">
        <v>588</v>
      </c>
      <c r="B591" t="n">
        <v>0</v>
      </c>
      <c r="C591" t="n">
        <v>0</v>
      </c>
    </row>
    <row r="592" spans="1:3">
      <c r="A592" t="n">
        <v>589</v>
      </c>
      <c r="B592" t="n">
        <v>0</v>
      </c>
      <c r="C592" t="n">
        <v>0</v>
      </c>
    </row>
    <row r="593" spans="1:3">
      <c r="A593" t="n">
        <v>590</v>
      </c>
      <c r="B593" t="n">
        <v>0</v>
      </c>
      <c r="C593" t="n">
        <v>0</v>
      </c>
    </row>
    <row r="594" spans="1:3">
      <c r="A594" t="n">
        <v>591</v>
      </c>
      <c r="B594" t="n">
        <v>0</v>
      </c>
      <c r="C594" t="n">
        <v>0</v>
      </c>
    </row>
    <row r="595" spans="1:3">
      <c r="A595" t="n">
        <v>592</v>
      </c>
      <c r="B595" t="n">
        <v>0</v>
      </c>
      <c r="C595" t="n">
        <v>0</v>
      </c>
    </row>
    <row r="596" spans="1:3">
      <c r="A596" t="n">
        <v>593</v>
      </c>
      <c r="B596" t="n">
        <v>0</v>
      </c>
      <c r="C596" t="n">
        <v>0</v>
      </c>
    </row>
    <row r="597" spans="1:3">
      <c r="A597" t="n">
        <v>594</v>
      </c>
      <c r="B597" t="n">
        <v>0</v>
      </c>
      <c r="C597" t="n">
        <v>0</v>
      </c>
    </row>
    <row r="598" spans="1:3">
      <c r="A598" t="n">
        <v>595</v>
      </c>
      <c r="B598" t="n">
        <v>0</v>
      </c>
      <c r="C598" t="n">
        <v>0</v>
      </c>
    </row>
    <row r="599" spans="1:3">
      <c r="A599" t="n">
        <v>596</v>
      </c>
      <c r="B599" t="n">
        <v>0</v>
      </c>
      <c r="C599" t="n">
        <v>0</v>
      </c>
    </row>
    <row r="600" spans="1:3">
      <c r="A600" t="n">
        <v>597</v>
      </c>
      <c r="B600" t="n">
        <v>0</v>
      </c>
      <c r="C600" t="n">
        <v>0</v>
      </c>
    </row>
    <row r="601" spans="1:3">
      <c r="A601" t="n">
        <v>598</v>
      </c>
      <c r="B601" t="n">
        <v>0</v>
      </c>
      <c r="C601" t="n">
        <v>0</v>
      </c>
    </row>
    <row r="602" spans="1:3">
      <c r="A602" t="n">
        <v>599</v>
      </c>
      <c r="B602" t="n">
        <v>0</v>
      </c>
      <c r="C602" t="n">
        <v>0</v>
      </c>
    </row>
    <row r="603" spans="1:3">
      <c r="A603" t="n">
        <v>600</v>
      </c>
      <c r="B603" t="n">
        <v>0</v>
      </c>
      <c r="C603" t="n">
        <v>0</v>
      </c>
    </row>
    <row r="604" spans="1:3">
      <c r="A604" t="n">
        <v>601</v>
      </c>
      <c r="B604" t="n">
        <v>0</v>
      </c>
      <c r="C604" t="n">
        <v>0</v>
      </c>
    </row>
    <row r="605" spans="1:3">
      <c r="A605" t="n">
        <v>602</v>
      </c>
      <c r="B605" t="n">
        <v>0</v>
      </c>
      <c r="C605" t="n">
        <v>0</v>
      </c>
    </row>
    <row r="606" spans="1:3">
      <c r="A606" t="n">
        <v>603</v>
      </c>
      <c r="B606" t="n">
        <v>0</v>
      </c>
      <c r="C606" t="n">
        <v>0</v>
      </c>
    </row>
    <row r="607" spans="1:3">
      <c r="A607" t="n">
        <v>604</v>
      </c>
      <c r="B607" t="n">
        <v>0</v>
      </c>
      <c r="C607" t="n">
        <v>0</v>
      </c>
    </row>
    <row r="608" spans="1:3">
      <c r="A608" t="n">
        <v>605</v>
      </c>
      <c r="B608" t="n">
        <v>0</v>
      </c>
      <c r="C608" t="n">
        <v>0</v>
      </c>
    </row>
    <row r="609" spans="1:3">
      <c r="A609" t="n">
        <v>606</v>
      </c>
      <c r="B609" t="n">
        <v>0</v>
      </c>
      <c r="C609" t="n">
        <v>0</v>
      </c>
    </row>
    <row r="610" spans="1:3">
      <c r="A610" t="n">
        <v>607</v>
      </c>
      <c r="B610" t="n">
        <v>0</v>
      </c>
      <c r="C610" t="n">
        <v>0</v>
      </c>
    </row>
    <row r="611" spans="1:3">
      <c r="A611" t="n">
        <v>608</v>
      </c>
      <c r="B611" t="n">
        <v>0</v>
      </c>
      <c r="C611" t="n">
        <v>0</v>
      </c>
    </row>
    <row r="612" spans="1:3">
      <c r="A612" t="n">
        <v>609</v>
      </c>
      <c r="B612" t="n">
        <v>0</v>
      </c>
      <c r="C612" t="n">
        <v>0</v>
      </c>
    </row>
    <row r="613" spans="1:3">
      <c r="A613" t="n">
        <v>610</v>
      </c>
      <c r="B613" t="n">
        <v>0</v>
      </c>
      <c r="C613" t="n">
        <v>0</v>
      </c>
    </row>
    <row r="614" spans="1:3">
      <c r="A614" t="n">
        <v>611</v>
      </c>
      <c r="B614" t="n">
        <v>0</v>
      </c>
      <c r="C614" t="n">
        <v>0</v>
      </c>
    </row>
    <row r="615" spans="1:3">
      <c r="A615" t="n">
        <v>612</v>
      </c>
      <c r="B615" t="n">
        <v>0</v>
      </c>
      <c r="C615" t="n">
        <v>0</v>
      </c>
    </row>
    <row r="616" spans="1:3">
      <c r="A616" t="n">
        <v>613</v>
      </c>
      <c r="B616" t="n">
        <v>0</v>
      </c>
      <c r="C616" t="n">
        <v>0</v>
      </c>
    </row>
    <row r="617" spans="1:3">
      <c r="A617" t="n">
        <v>614</v>
      </c>
      <c r="B617" t="n">
        <v>0</v>
      </c>
      <c r="C617" t="n">
        <v>0</v>
      </c>
    </row>
    <row r="618" spans="1:3">
      <c r="A618" t="n">
        <v>615</v>
      </c>
      <c r="B618" t="n">
        <v>0</v>
      </c>
      <c r="C618" t="n">
        <v>0</v>
      </c>
    </row>
    <row r="619" spans="1:3">
      <c r="A619" t="n">
        <v>616</v>
      </c>
      <c r="B619" t="n">
        <v>0</v>
      </c>
      <c r="C619" t="n">
        <v>0</v>
      </c>
    </row>
    <row r="620" spans="1:3">
      <c r="A620" t="n">
        <v>617</v>
      </c>
      <c r="B620" t="n">
        <v>0</v>
      </c>
      <c r="C620" t="n">
        <v>0</v>
      </c>
    </row>
    <row r="621" spans="1:3">
      <c r="A621" t="n">
        <v>618</v>
      </c>
      <c r="B621" t="n">
        <v>0</v>
      </c>
      <c r="C621" t="n">
        <v>0</v>
      </c>
    </row>
    <row r="622" spans="1:3">
      <c r="A622" t="n">
        <v>619</v>
      </c>
      <c r="B622" t="n">
        <v>0</v>
      </c>
      <c r="C622" t="n">
        <v>0</v>
      </c>
    </row>
    <row r="623" spans="1:3">
      <c r="A623" t="n">
        <v>620</v>
      </c>
      <c r="B623" t="n">
        <v>0</v>
      </c>
      <c r="C623" t="n">
        <v>0</v>
      </c>
    </row>
    <row r="624" spans="1:3">
      <c r="A624" t="n">
        <v>621</v>
      </c>
      <c r="B624" t="n">
        <v>0</v>
      </c>
      <c r="C624" t="n">
        <v>0</v>
      </c>
    </row>
    <row r="625" spans="1:3">
      <c r="A625" t="n">
        <v>622</v>
      </c>
      <c r="B625" t="n">
        <v>0</v>
      </c>
      <c r="C625" t="n">
        <v>0</v>
      </c>
    </row>
    <row r="626" spans="1:3">
      <c r="A626" t="n">
        <v>623</v>
      </c>
      <c r="B626" t="n">
        <v>0</v>
      </c>
      <c r="C626" t="n">
        <v>0</v>
      </c>
    </row>
    <row r="627" spans="1:3">
      <c r="A627" t="n">
        <v>624</v>
      </c>
      <c r="B627" t="n">
        <v>0</v>
      </c>
      <c r="C627" t="n">
        <v>0</v>
      </c>
    </row>
    <row r="628" spans="1:3">
      <c r="A628" t="n">
        <v>625</v>
      </c>
      <c r="B628" t="n">
        <v>0</v>
      </c>
      <c r="C628" t="n">
        <v>0</v>
      </c>
    </row>
    <row r="629" spans="1:3">
      <c r="A629" t="n">
        <v>626</v>
      </c>
      <c r="B629" t="n">
        <v>0</v>
      </c>
      <c r="C629" t="n">
        <v>0</v>
      </c>
    </row>
    <row r="630" spans="1:3">
      <c r="A630" t="n">
        <v>627</v>
      </c>
      <c r="B630" t="n">
        <v>0</v>
      </c>
      <c r="C630" t="n">
        <v>0</v>
      </c>
    </row>
    <row r="631" spans="1:3">
      <c r="A631" t="n">
        <v>628</v>
      </c>
      <c r="B631" t="n">
        <v>0</v>
      </c>
      <c r="C631" t="n">
        <v>0</v>
      </c>
    </row>
    <row r="632" spans="1:3">
      <c r="A632" t="n">
        <v>629</v>
      </c>
      <c r="B632" t="n">
        <v>0</v>
      </c>
      <c r="C632" t="n">
        <v>0</v>
      </c>
    </row>
    <row r="633" spans="1:3">
      <c r="A633" t="n">
        <v>630</v>
      </c>
      <c r="B633" t="n">
        <v>0</v>
      </c>
      <c r="C633" t="n">
        <v>0</v>
      </c>
    </row>
    <row r="634" spans="1:3">
      <c r="A634" t="n">
        <v>631</v>
      </c>
      <c r="B634" t="n">
        <v>0</v>
      </c>
      <c r="C634" t="n">
        <v>0</v>
      </c>
    </row>
    <row r="635" spans="1:3">
      <c r="A635" t="n">
        <v>632</v>
      </c>
      <c r="B635" t="n">
        <v>0</v>
      </c>
      <c r="C635" t="n">
        <v>0</v>
      </c>
    </row>
    <row r="636" spans="1:3">
      <c r="A636" t="n">
        <v>633</v>
      </c>
      <c r="B636" t="n">
        <v>0</v>
      </c>
      <c r="C636" t="n">
        <v>0</v>
      </c>
    </row>
    <row r="637" spans="1:3">
      <c r="A637" t="n">
        <v>634</v>
      </c>
      <c r="B637" t="n">
        <v>0</v>
      </c>
      <c r="C637" t="n">
        <v>0</v>
      </c>
    </row>
    <row r="638" spans="1:3">
      <c r="A638" t="n">
        <v>635</v>
      </c>
      <c r="B638" t="n">
        <v>0</v>
      </c>
      <c r="C638" t="n">
        <v>0</v>
      </c>
    </row>
    <row r="639" spans="1:3">
      <c r="A639" t="n">
        <v>636</v>
      </c>
      <c r="B639" t="n">
        <v>0</v>
      </c>
      <c r="C639" t="n">
        <v>0</v>
      </c>
    </row>
    <row r="640" spans="1:3">
      <c r="A640" t="n">
        <v>637</v>
      </c>
      <c r="B640" t="n">
        <v>0</v>
      </c>
      <c r="C640" t="n">
        <v>0</v>
      </c>
    </row>
    <row r="641" spans="1:3">
      <c r="A641" t="n">
        <v>638</v>
      </c>
      <c r="B641" t="n">
        <v>0</v>
      </c>
      <c r="C641" t="n">
        <v>0</v>
      </c>
    </row>
    <row r="642" spans="1:3">
      <c r="A642" t="n">
        <v>639</v>
      </c>
      <c r="B642" t="n">
        <v>0</v>
      </c>
      <c r="C642" t="n">
        <v>0</v>
      </c>
    </row>
    <row r="643" spans="1:3">
      <c r="A643" t="n">
        <v>640</v>
      </c>
      <c r="B643" t="n">
        <v>0</v>
      </c>
      <c r="C643" t="n">
        <v>0</v>
      </c>
    </row>
    <row r="644" spans="1:3">
      <c r="A644" t="n">
        <v>641</v>
      </c>
      <c r="B644" t="n">
        <v>0</v>
      </c>
      <c r="C644" t="n">
        <v>0</v>
      </c>
    </row>
    <row r="645" spans="1:3">
      <c r="A645" t="n">
        <v>642</v>
      </c>
      <c r="B645" t="n">
        <v>0</v>
      </c>
      <c r="C645" t="n">
        <v>0</v>
      </c>
    </row>
    <row r="646" spans="1:3">
      <c r="A646" t="n">
        <v>643</v>
      </c>
      <c r="B646" t="n">
        <v>0</v>
      </c>
      <c r="C646" t="n">
        <v>0</v>
      </c>
    </row>
    <row r="647" spans="1:3">
      <c r="A647" t="n">
        <v>644</v>
      </c>
      <c r="B647" t="n">
        <v>0</v>
      </c>
      <c r="C647" t="n">
        <v>0</v>
      </c>
    </row>
    <row r="648" spans="1:3">
      <c r="A648" t="n">
        <v>645</v>
      </c>
      <c r="B648" t="n">
        <v>0</v>
      </c>
      <c r="C648" t="n">
        <v>0</v>
      </c>
    </row>
    <row r="649" spans="1:3">
      <c r="A649" t="n">
        <v>646</v>
      </c>
      <c r="B649" t="n">
        <v>0</v>
      </c>
      <c r="C649" t="n">
        <v>0</v>
      </c>
    </row>
    <row r="650" spans="1:3">
      <c r="A650" t="n">
        <v>647</v>
      </c>
      <c r="B650" t="n">
        <v>0</v>
      </c>
      <c r="C650" t="n">
        <v>0</v>
      </c>
    </row>
    <row r="651" spans="1:3">
      <c r="A651" t="n">
        <v>648</v>
      </c>
      <c r="B651" t="n">
        <v>0</v>
      </c>
      <c r="C651" t="n">
        <v>0</v>
      </c>
    </row>
    <row r="652" spans="1:3">
      <c r="A652" t="n">
        <v>649</v>
      </c>
      <c r="B652" t="n">
        <v>0</v>
      </c>
      <c r="C652" t="n">
        <v>0</v>
      </c>
    </row>
    <row r="653" spans="1:3">
      <c r="A653" t="n">
        <v>650</v>
      </c>
      <c r="B653" t="n">
        <v>0</v>
      </c>
      <c r="C653" t="n">
        <v>0</v>
      </c>
    </row>
    <row r="654" spans="1:3">
      <c r="A654" t="n">
        <v>651</v>
      </c>
      <c r="B654" t="n">
        <v>0</v>
      </c>
      <c r="C654" t="n">
        <v>0</v>
      </c>
    </row>
    <row r="655" spans="1:3">
      <c r="A655" t="n">
        <v>652</v>
      </c>
      <c r="B655" t="n">
        <v>0</v>
      </c>
      <c r="C655" t="n">
        <v>0</v>
      </c>
    </row>
    <row r="656" spans="1:3">
      <c r="A656" t="n">
        <v>653</v>
      </c>
      <c r="B656" t="n">
        <v>0</v>
      </c>
      <c r="C656" t="n">
        <v>0</v>
      </c>
    </row>
    <row r="657" spans="1:3">
      <c r="A657" t="n">
        <v>654</v>
      </c>
      <c r="B657" t="n">
        <v>0</v>
      </c>
      <c r="C657" t="n">
        <v>0</v>
      </c>
    </row>
    <row r="658" spans="1:3">
      <c r="A658" t="n">
        <v>655</v>
      </c>
      <c r="B658" t="n">
        <v>0</v>
      </c>
      <c r="C658" t="n">
        <v>0</v>
      </c>
    </row>
    <row r="659" spans="1:3">
      <c r="A659" t="n">
        <v>656</v>
      </c>
      <c r="B659" t="n">
        <v>0</v>
      </c>
      <c r="C659" t="n">
        <v>0</v>
      </c>
    </row>
    <row r="660" spans="1:3">
      <c r="A660" t="n">
        <v>657</v>
      </c>
      <c r="B660" t="n">
        <v>0</v>
      </c>
      <c r="C660" t="n">
        <v>0</v>
      </c>
    </row>
    <row r="661" spans="1:3">
      <c r="A661" t="n">
        <v>658</v>
      </c>
      <c r="B661" t="n">
        <v>0</v>
      </c>
      <c r="C661" t="n">
        <v>0</v>
      </c>
    </row>
    <row r="662" spans="1:3">
      <c r="A662" t="n">
        <v>659</v>
      </c>
      <c r="B662" t="n">
        <v>0</v>
      </c>
      <c r="C662" t="n">
        <v>0</v>
      </c>
    </row>
    <row r="663" spans="1:3">
      <c r="A663" t="n">
        <v>660</v>
      </c>
      <c r="B663" t="n">
        <v>0</v>
      </c>
      <c r="C663" t="n">
        <v>0</v>
      </c>
    </row>
    <row r="664" spans="1:3">
      <c r="A664" t="n">
        <v>661</v>
      </c>
      <c r="B664" t="n">
        <v>0</v>
      </c>
      <c r="C664" t="n">
        <v>0</v>
      </c>
    </row>
    <row r="665" spans="1:3">
      <c r="A665" t="n">
        <v>662</v>
      </c>
      <c r="B665" t="n">
        <v>0</v>
      </c>
      <c r="C665" t="n">
        <v>0</v>
      </c>
    </row>
    <row r="666" spans="1:3">
      <c r="A666" t="n">
        <v>663</v>
      </c>
      <c r="B666" t="n">
        <v>0</v>
      </c>
      <c r="C666" t="n">
        <v>0</v>
      </c>
    </row>
    <row r="667" spans="1:3">
      <c r="A667" t="n">
        <v>664</v>
      </c>
      <c r="B667" t="n">
        <v>0</v>
      </c>
      <c r="C667" t="n">
        <v>0</v>
      </c>
    </row>
    <row r="668" spans="1:3">
      <c r="A668" t="n">
        <v>665</v>
      </c>
      <c r="B668" t="n">
        <v>0</v>
      </c>
      <c r="C668" t="n">
        <v>0</v>
      </c>
    </row>
    <row r="669" spans="1:3">
      <c r="A669" t="n">
        <v>666</v>
      </c>
      <c r="B669" t="n">
        <v>0</v>
      </c>
      <c r="C669" t="n">
        <v>0</v>
      </c>
    </row>
    <row r="670" spans="1:3">
      <c r="A670" t="n">
        <v>667</v>
      </c>
      <c r="B670" t="n">
        <v>0</v>
      </c>
      <c r="C670" t="n">
        <v>0</v>
      </c>
    </row>
    <row r="671" spans="1:3">
      <c r="A671" t="n">
        <v>668</v>
      </c>
      <c r="B671" t="n">
        <v>0</v>
      </c>
      <c r="C671" t="n">
        <v>0</v>
      </c>
    </row>
    <row r="672" spans="1:3">
      <c r="A672" t="n">
        <v>669</v>
      </c>
      <c r="B672" t="n">
        <v>0</v>
      </c>
      <c r="C672" t="n">
        <v>0</v>
      </c>
    </row>
    <row r="673" spans="1:3">
      <c r="A673" t="n">
        <v>670</v>
      </c>
      <c r="B673" t="n">
        <v>0</v>
      </c>
      <c r="C673" t="n">
        <v>0</v>
      </c>
    </row>
    <row r="674" spans="1:3">
      <c r="A674" t="n">
        <v>671</v>
      </c>
      <c r="B674" t="n">
        <v>0</v>
      </c>
      <c r="C674" t="n">
        <v>0</v>
      </c>
    </row>
    <row r="675" spans="1:3">
      <c r="A675" t="n">
        <v>672</v>
      </c>
      <c r="B675" t="n">
        <v>0</v>
      </c>
      <c r="C675" t="n">
        <v>0</v>
      </c>
    </row>
    <row r="676" spans="1:3">
      <c r="A676" t="n">
        <v>673</v>
      </c>
      <c r="B676" t="n">
        <v>0</v>
      </c>
      <c r="C676" t="n">
        <v>0</v>
      </c>
    </row>
    <row r="677" spans="1:3">
      <c r="A677" t="n">
        <v>674</v>
      </c>
      <c r="B677" t="n">
        <v>0</v>
      </c>
      <c r="C677" t="n">
        <v>0</v>
      </c>
    </row>
    <row r="678" spans="1:3">
      <c r="A678" t="n">
        <v>675</v>
      </c>
      <c r="B678" t="n">
        <v>0</v>
      </c>
      <c r="C678" t="n">
        <v>0</v>
      </c>
    </row>
    <row r="679" spans="1:3">
      <c r="A679" t="n">
        <v>676</v>
      </c>
      <c r="B679" t="n">
        <v>0</v>
      </c>
      <c r="C679" t="n">
        <v>0</v>
      </c>
    </row>
    <row r="680" spans="1:3">
      <c r="A680" t="n">
        <v>677</v>
      </c>
      <c r="B680" t="n">
        <v>0</v>
      </c>
      <c r="C680" t="n">
        <v>0</v>
      </c>
    </row>
    <row r="681" spans="1:3">
      <c r="A681" t="n">
        <v>678</v>
      </c>
      <c r="B681" t="n">
        <v>0</v>
      </c>
      <c r="C681" t="n">
        <v>0</v>
      </c>
    </row>
    <row r="682" spans="1:3">
      <c r="A682" t="n">
        <v>679</v>
      </c>
      <c r="B682" t="n">
        <v>0</v>
      </c>
      <c r="C682" t="n">
        <v>0</v>
      </c>
    </row>
    <row r="683" spans="1:3">
      <c r="A683" t="n">
        <v>680</v>
      </c>
      <c r="B683" t="n">
        <v>0</v>
      </c>
      <c r="C683" t="n">
        <v>0</v>
      </c>
    </row>
    <row r="684" spans="1:3">
      <c r="A684" t="n">
        <v>681</v>
      </c>
      <c r="B684" t="n">
        <v>0</v>
      </c>
      <c r="C684" t="n">
        <v>0</v>
      </c>
    </row>
    <row r="685" spans="1:3">
      <c r="A685" t="n">
        <v>682</v>
      </c>
      <c r="B685" t="n">
        <v>0</v>
      </c>
      <c r="C685" t="n">
        <v>0</v>
      </c>
    </row>
    <row r="686" spans="1:3">
      <c r="A686" t="n">
        <v>683</v>
      </c>
      <c r="B686" t="n">
        <v>0</v>
      </c>
      <c r="C686" t="n">
        <v>0</v>
      </c>
    </row>
    <row r="687" spans="1:3">
      <c r="A687" t="n">
        <v>684</v>
      </c>
      <c r="B687" t="n">
        <v>0</v>
      </c>
      <c r="C687" t="n">
        <v>0</v>
      </c>
    </row>
    <row r="688" spans="1:3">
      <c r="A688" t="n">
        <v>685</v>
      </c>
      <c r="B688" t="n">
        <v>0</v>
      </c>
      <c r="C688" t="n">
        <v>0</v>
      </c>
    </row>
    <row r="689" spans="1:3">
      <c r="A689" t="n">
        <v>686</v>
      </c>
      <c r="B689" t="n">
        <v>0</v>
      </c>
      <c r="C689" t="n">
        <v>0</v>
      </c>
    </row>
    <row r="690" spans="1:3">
      <c r="A690" t="n">
        <v>687</v>
      </c>
      <c r="B690" t="n">
        <v>0</v>
      </c>
      <c r="C690" t="n">
        <v>0</v>
      </c>
    </row>
    <row r="691" spans="1:3">
      <c r="A691" t="n">
        <v>688</v>
      </c>
      <c r="B691" t="n">
        <v>0</v>
      </c>
      <c r="C691" t="n">
        <v>0</v>
      </c>
    </row>
    <row r="692" spans="1:3">
      <c r="A692" t="n">
        <v>689</v>
      </c>
      <c r="B692" t="n">
        <v>0</v>
      </c>
      <c r="C692" t="n">
        <v>0</v>
      </c>
    </row>
    <row r="693" spans="1:3">
      <c r="A693" t="n">
        <v>690</v>
      </c>
      <c r="B693" t="n">
        <v>0</v>
      </c>
      <c r="C693" t="n">
        <v>0</v>
      </c>
    </row>
    <row r="694" spans="1:3">
      <c r="A694" t="n">
        <v>691</v>
      </c>
      <c r="B694" t="n">
        <v>0</v>
      </c>
      <c r="C694" t="n">
        <v>0</v>
      </c>
    </row>
    <row r="695" spans="1:3">
      <c r="A695" t="n">
        <v>692</v>
      </c>
      <c r="B695" t="n">
        <v>0</v>
      </c>
      <c r="C695" t="n">
        <v>0</v>
      </c>
    </row>
    <row r="696" spans="1:3">
      <c r="A696" t="n">
        <v>693</v>
      </c>
      <c r="B696" t="n">
        <v>0</v>
      </c>
      <c r="C696" t="n">
        <v>0</v>
      </c>
    </row>
    <row r="697" spans="1:3">
      <c r="A697" t="n">
        <v>694</v>
      </c>
      <c r="B697" t="n">
        <v>0</v>
      </c>
      <c r="C697" t="n">
        <v>0</v>
      </c>
    </row>
    <row r="698" spans="1:3">
      <c r="A698" t="n">
        <v>695</v>
      </c>
      <c r="B698" t="n">
        <v>0</v>
      </c>
      <c r="C698" t="n">
        <v>0</v>
      </c>
    </row>
    <row r="699" spans="1:3">
      <c r="A699" t="n">
        <v>696</v>
      </c>
      <c r="B699" t="n">
        <v>0</v>
      </c>
      <c r="C699" t="n">
        <v>0</v>
      </c>
    </row>
    <row r="700" spans="1:3">
      <c r="A700" t="n">
        <v>697</v>
      </c>
      <c r="B700" t="n">
        <v>0</v>
      </c>
      <c r="C700" t="n">
        <v>0</v>
      </c>
    </row>
    <row r="701" spans="1:3">
      <c r="A701" t="n">
        <v>698</v>
      </c>
      <c r="B701" t="n">
        <v>0</v>
      </c>
      <c r="C701" t="n">
        <v>0</v>
      </c>
    </row>
    <row r="702" spans="1:3">
      <c r="A702" t="n">
        <v>699</v>
      </c>
      <c r="B702" t="n">
        <v>0</v>
      </c>
      <c r="C702" t="n">
        <v>0</v>
      </c>
    </row>
    <row r="703" spans="1:3">
      <c r="A703" t="n">
        <v>700</v>
      </c>
      <c r="B703" t="n">
        <v>0</v>
      </c>
      <c r="C703" t="n">
        <v>0</v>
      </c>
    </row>
    <row r="704" spans="1:3">
      <c r="A704" t="n">
        <v>701</v>
      </c>
      <c r="B704" t="n">
        <v>0</v>
      </c>
      <c r="C704" t="n">
        <v>0</v>
      </c>
    </row>
    <row r="705" spans="1:3">
      <c r="A705" t="n">
        <v>702</v>
      </c>
      <c r="B705" t="n">
        <v>0</v>
      </c>
      <c r="C705" t="n">
        <v>0</v>
      </c>
    </row>
    <row r="706" spans="1:3">
      <c r="A706" t="n">
        <v>703</v>
      </c>
      <c r="B706" t="n">
        <v>0</v>
      </c>
      <c r="C706" t="n">
        <v>0</v>
      </c>
    </row>
    <row r="707" spans="1:3">
      <c r="A707" t="n">
        <v>704</v>
      </c>
      <c r="B707" t="n">
        <v>0</v>
      </c>
      <c r="C707" t="n">
        <v>0</v>
      </c>
    </row>
    <row r="708" spans="1:3">
      <c r="A708" t="n">
        <v>705</v>
      </c>
      <c r="B708" t="n">
        <v>0</v>
      </c>
      <c r="C708" t="n">
        <v>0</v>
      </c>
    </row>
    <row r="709" spans="1:3">
      <c r="A709" t="n">
        <v>706</v>
      </c>
      <c r="B709" t="n">
        <v>0</v>
      </c>
      <c r="C709" t="n">
        <v>0</v>
      </c>
    </row>
    <row r="710" spans="1:3">
      <c r="A710" t="n">
        <v>707</v>
      </c>
      <c r="B710" t="n">
        <v>0</v>
      </c>
      <c r="C710" t="n">
        <v>0</v>
      </c>
    </row>
    <row r="711" spans="1:3">
      <c r="A711" t="n">
        <v>708</v>
      </c>
      <c r="B711" t="n">
        <v>0</v>
      </c>
      <c r="C711" t="n">
        <v>0</v>
      </c>
    </row>
    <row r="712" spans="1:3">
      <c r="A712" t="n">
        <v>709</v>
      </c>
      <c r="B712" t="n">
        <v>0</v>
      </c>
      <c r="C712" t="n">
        <v>0</v>
      </c>
    </row>
    <row r="713" spans="1:3">
      <c r="A713" t="n">
        <v>710</v>
      </c>
      <c r="B713" t="n">
        <v>0</v>
      </c>
      <c r="C713" t="n">
        <v>0</v>
      </c>
    </row>
    <row r="714" spans="1:3">
      <c r="A714" t="n">
        <v>711</v>
      </c>
      <c r="B714" t="n">
        <v>0</v>
      </c>
      <c r="C714" t="n">
        <v>0</v>
      </c>
    </row>
    <row r="715" spans="1:3">
      <c r="A715" t="n">
        <v>712</v>
      </c>
      <c r="B715" t="n">
        <v>0</v>
      </c>
      <c r="C715" t="n">
        <v>0</v>
      </c>
    </row>
    <row r="716" spans="1:3">
      <c r="A716" t="n">
        <v>713</v>
      </c>
      <c r="B716" t="n">
        <v>0</v>
      </c>
      <c r="C716" t="n">
        <v>0</v>
      </c>
    </row>
    <row r="717" spans="1:3">
      <c r="A717" t="n">
        <v>714</v>
      </c>
      <c r="B717" t="n">
        <v>0</v>
      </c>
      <c r="C717" t="n">
        <v>0</v>
      </c>
    </row>
    <row r="718" spans="1:3">
      <c r="A718" t="n">
        <v>715</v>
      </c>
      <c r="B718" t="n">
        <v>0</v>
      </c>
      <c r="C718" t="n">
        <v>0</v>
      </c>
    </row>
    <row r="719" spans="1:3">
      <c r="A719" t="n">
        <v>716</v>
      </c>
      <c r="B719" t="n">
        <v>0</v>
      </c>
      <c r="C719" t="n">
        <v>0</v>
      </c>
    </row>
    <row r="720" spans="1:3">
      <c r="A720" t="n">
        <v>717</v>
      </c>
      <c r="B720" t="n">
        <v>0</v>
      </c>
      <c r="C720" t="n">
        <v>0</v>
      </c>
    </row>
    <row r="721" spans="1:3">
      <c r="A721" t="n">
        <v>718</v>
      </c>
      <c r="B721" t="n">
        <v>0</v>
      </c>
      <c r="C721" t="n">
        <v>0</v>
      </c>
    </row>
    <row r="722" spans="1:3">
      <c r="A722" t="n">
        <v>719</v>
      </c>
      <c r="B722" t="n">
        <v>0</v>
      </c>
      <c r="C722" t="n">
        <v>0</v>
      </c>
    </row>
    <row r="723" spans="1:3">
      <c r="A723" t="n">
        <v>720</v>
      </c>
      <c r="B723" t="n">
        <v>0</v>
      </c>
      <c r="C723" t="n">
        <v>0</v>
      </c>
    </row>
    <row r="724" spans="1:3">
      <c r="A724" t="n">
        <v>721</v>
      </c>
      <c r="B724" t="n">
        <v>0</v>
      </c>
      <c r="C724" t="n">
        <v>0</v>
      </c>
    </row>
    <row r="725" spans="1:3">
      <c r="A725" t="n">
        <v>722</v>
      </c>
      <c r="B725" t="n">
        <v>0</v>
      </c>
      <c r="C725" t="n">
        <v>0</v>
      </c>
    </row>
    <row r="726" spans="1:3">
      <c r="A726" t="n">
        <v>723</v>
      </c>
      <c r="B726" t="n">
        <v>0</v>
      </c>
      <c r="C726" t="n">
        <v>0</v>
      </c>
    </row>
    <row r="727" spans="1:3">
      <c r="A727" t="n">
        <v>724</v>
      </c>
      <c r="B727" t="n">
        <v>0</v>
      </c>
      <c r="C727" t="n">
        <v>0</v>
      </c>
    </row>
    <row r="728" spans="1:3">
      <c r="A728" t="n">
        <v>725</v>
      </c>
      <c r="B728" t="n">
        <v>0</v>
      </c>
      <c r="C728" t="n">
        <v>0</v>
      </c>
    </row>
    <row r="729" spans="1:3">
      <c r="A729" t="n">
        <v>726</v>
      </c>
      <c r="B729" t="n">
        <v>0</v>
      </c>
      <c r="C729" t="n">
        <v>0</v>
      </c>
    </row>
    <row r="730" spans="1:3">
      <c r="A730" t="n">
        <v>727</v>
      </c>
      <c r="B730" t="n">
        <v>0</v>
      </c>
      <c r="C730" t="n">
        <v>0</v>
      </c>
    </row>
    <row r="731" spans="1:3">
      <c r="A731" t="n">
        <v>728</v>
      </c>
      <c r="B731" t="n">
        <v>0</v>
      </c>
      <c r="C731" t="n">
        <v>0</v>
      </c>
    </row>
    <row r="732" spans="1:3">
      <c r="A732" t="n">
        <v>729</v>
      </c>
      <c r="B732" t="n">
        <v>0</v>
      </c>
      <c r="C732" t="n">
        <v>0</v>
      </c>
    </row>
    <row r="733" spans="1:3">
      <c r="A733" t="n">
        <v>730</v>
      </c>
      <c r="B733" t="n">
        <v>0</v>
      </c>
      <c r="C733" t="n">
        <v>0</v>
      </c>
    </row>
    <row r="734" spans="1:3">
      <c r="A734" t="n">
        <v>731</v>
      </c>
      <c r="B734" t="n">
        <v>0</v>
      </c>
      <c r="C734" t="n">
        <v>0</v>
      </c>
    </row>
    <row r="735" spans="1:3">
      <c r="A735" t="n">
        <v>732</v>
      </c>
      <c r="B735" t="n">
        <v>0</v>
      </c>
      <c r="C735" t="n">
        <v>0</v>
      </c>
    </row>
    <row r="736" spans="1:3">
      <c r="A736" t="n">
        <v>733</v>
      </c>
      <c r="B736" t="n">
        <v>0</v>
      </c>
      <c r="C736" t="n">
        <v>0</v>
      </c>
    </row>
    <row r="737" spans="1:3">
      <c r="A737" t="n">
        <v>734</v>
      </c>
      <c r="B737" t="n">
        <v>0</v>
      </c>
      <c r="C737" t="n">
        <v>0</v>
      </c>
    </row>
    <row r="738" spans="1:3">
      <c r="A738" t="n">
        <v>735</v>
      </c>
      <c r="B738" t="n">
        <v>0</v>
      </c>
      <c r="C738" t="n">
        <v>0</v>
      </c>
    </row>
    <row r="739" spans="1:3">
      <c r="A739" t="n">
        <v>736</v>
      </c>
      <c r="B739" t="n">
        <v>0</v>
      </c>
      <c r="C739" t="n">
        <v>0</v>
      </c>
    </row>
    <row r="740" spans="1:3">
      <c r="A740" t="n">
        <v>737</v>
      </c>
      <c r="B740" t="n">
        <v>0</v>
      </c>
      <c r="C740" t="n">
        <v>0</v>
      </c>
    </row>
    <row r="741" spans="1:3">
      <c r="A741" t="n">
        <v>738</v>
      </c>
      <c r="B741" t="n">
        <v>0</v>
      </c>
      <c r="C741" t="n">
        <v>0</v>
      </c>
    </row>
    <row r="742" spans="1:3">
      <c r="A742" t="n">
        <v>739</v>
      </c>
      <c r="B742" t="n">
        <v>0</v>
      </c>
      <c r="C742" t="n">
        <v>0</v>
      </c>
    </row>
    <row r="743" spans="1:3">
      <c r="A743" t="n">
        <v>740</v>
      </c>
      <c r="B743" t="n">
        <v>0</v>
      </c>
      <c r="C743" t="n">
        <v>0</v>
      </c>
    </row>
    <row r="744" spans="1:3">
      <c r="A744" t="n">
        <v>741</v>
      </c>
      <c r="B744" t="n">
        <v>0</v>
      </c>
      <c r="C744" t="n">
        <v>0</v>
      </c>
    </row>
    <row r="745" spans="1:3">
      <c r="A745" t="n">
        <v>742</v>
      </c>
      <c r="B745" t="n">
        <v>0</v>
      </c>
      <c r="C745" t="n">
        <v>0</v>
      </c>
    </row>
    <row r="746" spans="1:3">
      <c r="A746" t="n">
        <v>743</v>
      </c>
      <c r="B746" t="n">
        <v>0</v>
      </c>
      <c r="C746" t="n">
        <v>0</v>
      </c>
    </row>
    <row r="747" spans="1:3">
      <c r="A747" t="n">
        <v>744</v>
      </c>
      <c r="B747" t="n">
        <v>0</v>
      </c>
      <c r="C747" t="n">
        <v>0</v>
      </c>
    </row>
    <row r="748" spans="1:3">
      <c r="A748" t="n">
        <v>745</v>
      </c>
      <c r="B748" t="n">
        <v>0</v>
      </c>
      <c r="C748" t="n">
        <v>0</v>
      </c>
    </row>
    <row r="749" spans="1:3">
      <c r="A749" t="n">
        <v>746</v>
      </c>
      <c r="B749" t="n">
        <v>0</v>
      </c>
      <c r="C749" t="n">
        <v>0</v>
      </c>
    </row>
    <row r="750" spans="1:3">
      <c r="A750" t="n">
        <v>747</v>
      </c>
      <c r="B750" t="n">
        <v>0</v>
      </c>
      <c r="C750" t="n">
        <v>0</v>
      </c>
    </row>
    <row r="751" spans="1:3">
      <c r="A751" t="n">
        <v>748</v>
      </c>
      <c r="B751" t="n">
        <v>0</v>
      </c>
      <c r="C751" t="n">
        <v>0</v>
      </c>
    </row>
    <row r="752" spans="1:3">
      <c r="A752" t="n">
        <v>749</v>
      </c>
      <c r="B752" t="n">
        <v>0</v>
      </c>
      <c r="C752" t="n">
        <v>0</v>
      </c>
    </row>
    <row r="753" spans="1:3">
      <c r="A753" t="n">
        <v>750</v>
      </c>
      <c r="B753" t="n">
        <v>0</v>
      </c>
      <c r="C753" t="n">
        <v>0</v>
      </c>
    </row>
    <row r="754" spans="1:3">
      <c r="A754" t="n">
        <v>751</v>
      </c>
      <c r="B754" t="n">
        <v>0</v>
      </c>
      <c r="C754" t="n">
        <v>0</v>
      </c>
    </row>
    <row r="755" spans="1:3">
      <c r="A755" t="n">
        <v>752</v>
      </c>
      <c r="B755" t="n">
        <v>0</v>
      </c>
      <c r="C755" t="n">
        <v>0</v>
      </c>
    </row>
    <row r="756" spans="1:3">
      <c r="A756" t="n">
        <v>753</v>
      </c>
      <c r="B756" t="n">
        <v>0</v>
      </c>
      <c r="C756" t="n">
        <v>0</v>
      </c>
    </row>
    <row r="757" spans="1:3">
      <c r="A757" t="n">
        <v>754</v>
      </c>
      <c r="B757" t="n">
        <v>0</v>
      </c>
      <c r="C757" t="n">
        <v>0</v>
      </c>
    </row>
    <row r="758" spans="1:3">
      <c r="A758" t="n">
        <v>755</v>
      </c>
      <c r="B758" t="n">
        <v>0</v>
      </c>
      <c r="C758" t="n">
        <v>0</v>
      </c>
    </row>
    <row r="759" spans="1:3">
      <c r="A759" t="n">
        <v>756</v>
      </c>
      <c r="B759" t="n">
        <v>0</v>
      </c>
      <c r="C759" t="n">
        <v>0</v>
      </c>
    </row>
    <row r="760" spans="1:3">
      <c r="A760" t="n">
        <v>757</v>
      </c>
      <c r="B760" t="n">
        <v>0</v>
      </c>
      <c r="C760" t="n">
        <v>0</v>
      </c>
    </row>
    <row r="761" spans="1:3">
      <c r="A761" t="n">
        <v>758</v>
      </c>
      <c r="B761" t="n">
        <v>0</v>
      </c>
      <c r="C761" t="n">
        <v>0</v>
      </c>
    </row>
    <row r="762" spans="1:3">
      <c r="A762" t="n">
        <v>759</v>
      </c>
      <c r="B762" t="n">
        <v>0</v>
      </c>
      <c r="C762" t="n">
        <v>0</v>
      </c>
    </row>
    <row r="763" spans="1:3">
      <c r="A763" t="n">
        <v>760</v>
      </c>
      <c r="B763" t="n">
        <v>0</v>
      </c>
      <c r="C763" t="n">
        <v>0</v>
      </c>
    </row>
    <row r="764" spans="1:3">
      <c r="A764" t="n">
        <v>761</v>
      </c>
      <c r="B764" t="n">
        <v>0</v>
      </c>
      <c r="C764" t="n">
        <v>0</v>
      </c>
    </row>
    <row r="765" spans="1:3">
      <c r="A765" t="n">
        <v>762</v>
      </c>
      <c r="B765" t="n">
        <v>0</v>
      </c>
      <c r="C765" t="n">
        <v>0</v>
      </c>
    </row>
    <row r="766" spans="1:3">
      <c r="A766" t="n">
        <v>763</v>
      </c>
      <c r="B766" t="n">
        <v>0</v>
      </c>
      <c r="C766" t="n">
        <v>0</v>
      </c>
    </row>
    <row r="767" spans="1:3">
      <c r="A767" t="n">
        <v>764</v>
      </c>
      <c r="B767" t="n">
        <v>0</v>
      </c>
      <c r="C767" t="n">
        <v>0</v>
      </c>
    </row>
    <row r="768" spans="1:3">
      <c r="A768" t="n">
        <v>765</v>
      </c>
      <c r="B768" t="n">
        <v>0</v>
      </c>
      <c r="C768" t="n">
        <v>0</v>
      </c>
    </row>
    <row r="769" spans="1:3">
      <c r="A769" t="n">
        <v>766</v>
      </c>
      <c r="B769" t="n">
        <v>0</v>
      </c>
      <c r="C769" t="n">
        <v>0</v>
      </c>
    </row>
    <row r="770" spans="1:3">
      <c r="A770" t="n">
        <v>767</v>
      </c>
      <c r="B770" t="n">
        <v>0</v>
      </c>
      <c r="C770" t="n">
        <v>0</v>
      </c>
    </row>
    <row r="771" spans="1:3">
      <c r="A771" t="n">
        <v>768</v>
      </c>
      <c r="B771" t="n">
        <v>0</v>
      </c>
      <c r="C771" t="n">
        <v>0</v>
      </c>
    </row>
    <row r="772" spans="1:3">
      <c r="A772" t="n">
        <v>769</v>
      </c>
      <c r="B772" t="n">
        <v>0</v>
      </c>
      <c r="C772" t="n">
        <v>0</v>
      </c>
    </row>
    <row r="773" spans="1:3">
      <c r="A773" t="n">
        <v>770</v>
      </c>
      <c r="B773" t="n">
        <v>0</v>
      </c>
      <c r="C773" t="n">
        <v>0</v>
      </c>
    </row>
    <row r="774" spans="1:3">
      <c r="A774" t="n">
        <v>771</v>
      </c>
      <c r="B774" t="n">
        <v>0</v>
      </c>
      <c r="C774" t="n">
        <v>0</v>
      </c>
    </row>
    <row r="775" spans="1:3">
      <c r="A775" t="n">
        <v>772</v>
      </c>
      <c r="B775" t="n">
        <v>0</v>
      </c>
      <c r="C775" t="n">
        <v>0</v>
      </c>
    </row>
    <row r="776" spans="1:3">
      <c r="A776" t="n">
        <v>773</v>
      </c>
      <c r="B776" t="n">
        <v>0</v>
      </c>
      <c r="C776" t="n">
        <v>0</v>
      </c>
    </row>
    <row r="777" spans="1:3">
      <c r="A777" t="n">
        <v>774</v>
      </c>
      <c r="B777" t="n">
        <v>0</v>
      </c>
      <c r="C777" t="n">
        <v>0</v>
      </c>
    </row>
    <row r="778" spans="1:3">
      <c r="A778" t="n">
        <v>775</v>
      </c>
      <c r="B778" t="n">
        <v>0</v>
      </c>
      <c r="C778" t="n">
        <v>0</v>
      </c>
    </row>
    <row r="779" spans="1:3">
      <c r="A779" t="n">
        <v>776</v>
      </c>
      <c r="B779" t="n">
        <v>0</v>
      </c>
      <c r="C779" t="n">
        <v>0</v>
      </c>
    </row>
    <row r="780" spans="1:3">
      <c r="A780" t="n">
        <v>777</v>
      </c>
      <c r="B780" t="n">
        <v>0</v>
      </c>
      <c r="C780" t="n">
        <v>0</v>
      </c>
    </row>
    <row r="781" spans="1:3">
      <c r="A781" t="n">
        <v>778</v>
      </c>
      <c r="B781" t="n">
        <v>0</v>
      </c>
      <c r="C781" t="n">
        <v>0</v>
      </c>
    </row>
    <row r="782" spans="1:3">
      <c r="A782" t="n">
        <v>779</v>
      </c>
      <c r="B782" t="n">
        <v>0</v>
      </c>
      <c r="C782" t="n">
        <v>0</v>
      </c>
    </row>
    <row r="783" spans="1:3">
      <c r="A783" t="n">
        <v>780</v>
      </c>
      <c r="B783" t="n">
        <v>0</v>
      </c>
      <c r="C783" t="n">
        <v>0</v>
      </c>
    </row>
    <row r="784" spans="1:3">
      <c r="A784" t="n">
        <v>781</v>
      </c>
      <c r="B784" t="n">
        <v>0</v>
      </c>
      <c r="C784" t="n">
        <v>0</v>
      </c>
    </row>
    <row r="785" spans="1:3">
      <c r="A785" t="n">
        <v>782</v>
      </c>
      <c r="B785" t="n">
        <v>0</v>
      </c>
      <c r="C785" t="n">
        <v>0</v>
      </c>
    </row>
    <row r="786" spans="1:3">
      <c r="A786" t="n">
        <v>783</v>
      </c>
      <c r="B786" t="n">
        <v>0</v>
      </c>
      <c r="C786" t="n">
        <v>0</v>
      </c>
    </row>
    <row r="787" spans="1:3">
      <c r="A787" t="n">
        <v>784</v>
      </c>
      <c r="B787" t="n">
        <v>0</v>
      </c>
      <c r="C787" t="n">
        <v>0</v>
      </c>
    </row>
    <row r="788" spans="1:3">
      <c r="A788" t="n">
        <v>785</v>
      </c>
      <c r="B788" t="n">
        <v>0</v>
      </c>
      <c r="C788" t="n">
        <v>0</v>
      </c>
    </row>
    <row r="789" spans="1:3">
      <c r="A789" t="n">
        <v>786</v>
      </c>
      <c r="B789" t="n">
        <v>0</v>
      </c>
      <c r="C789" t="n">
        <v>0</v>
      </c>
    </row>
    <row r="790" spans="1:3">
      <c r="A790" t="n">
        <v>787</v>
      </c>
      <c r="B790" t="n">
        <v>0</v>
      </c>
      <c r="C790" t="n">
        <v>0</v>
      </c>
    </row>
    <row r="791" spans="1:3">
      <c r="A791" t="n">
        <v>788</v>
      </c>
      <c r="B791" t="n">
        <v>0</v>
      </c>
      <c r="C791" t="n">
        <v>0</v>
      </c>
    </row>
    <row r="792" spans="1:3">
      <c r="A792" t="n">
        <v>789</v>
      </c>
      <c r="B792" t="n">
        <v>0</v>
      </c>
      <c r="C792" t="n">
        <v>0</v>
      </c>
    </row>
    <row r="793" spans="1:3">
      <c r="A793" t="n">
        <v>790</v>
      </c>
      <c r="B793" t="n">
        <v>0</v>
      </c>
      <c r="C793" t="n">
        <v>0</v>
      </c>
    </row>
    <row r="794" spans="1:3">
      <c r="A794" t="n">
        <v>791</v>
      </c>
      <c r="B794" t="n">
        <v>0</v>
      </c>
      <c r="C794" t="n">
        <v>0</v>
      </c>
    </row>
    <row r="795" spans="1:3">
      <c r="A795" t="n">
        <v>792</v>
      </c>
      <c r="B795" t="n">
        <v>0</v>
      </c>
      <c r="C795" t="n">
        <v>0</v>
      </c>
    </row>
    <row r="796" spans="1:3">
      <c r="A796" t="n">
        <v>793</v>
      </c>
      <c r="B796" t="n">
        <v>0</v>
      </c>
      <c r="C796" t="n">
        <v>0</v>
      </c>
    </row>
    <row r="797" spans="1:3">
      <c r="A797" t="n">
        <v>794</v>
      </c>
      <c r="B797" t="n">
        <v>0</v>
      </c>
      <c r="C797" t="n">
        <v>0</v>
      </c>
    </row>
    <row r="798" spans="1:3">
      <c r="A798" t="n">
        <v>795</v>
      </c>
      <c r="B798" t="n">
        <v>0</v>
      </c>
      <c r="C798" t="n">
        <v>0</v>
      </c>
    </row>
    <row r="799" spans="1:3">
      <c r="A799" t="n">
        <v>796</v>
      </c>
      <c r="B799" t="n">
        <v>0</v>
      </c>
      <c r="C799" t="n">
        <v>0</v>
      </c>
    </row>
    <row r="800" spans="1:3">
      <c r="A800" t="n">
        <v>797</v>
      </c>
      <c r="B800" t="n">
        <v>0</v>
      </c>
      <c r="C800" t="n">
        <v>0</v>
      </c>
    </row>
    <row r="801" spans="1:3">
      <c r="A801" t="n">
        <v>798</v>
      </c>
      <c r="B801" t="n">
        <v>0</v>
      </c>
      <c r="C801" t="n">
        <v>0</v>
      </c>
    </row>
    <row r="802" spans="1:3">
      <c r="A802" t="n">
        <v>799</v>
      </c>
      <c r="B802" t="n">
        <v>0</v>
      </c>
      <c r="C802" t="n">
        <v>0</v>
      </c>
    </row>
    <row r="803" spans="1:3">
      <c r="A803" t="n">
        <v>800</v>
      </c>
      <c r="B803" t="n">
        <v>0</v>
      </c>
      <c r="C803" t="n">
        <v>0</v>
      </c>
    </row>
    <row r="804" spans="1:3">
      <c r="A804" t="n">
        <v>801</v>
      </c>
      <c r="B804" t="n">
        <v>0</v>
      </c>
      <c r="C804" t="n">
        <v>0</v>
      </c>
    </row>
    <row r="805" spans="1:3">
      <c r="A805" t="n">
        <v>802</v>
      </c>
      <c r="B805" t="n">
        <v>0</v>
      </c>
      <c r="C805" t="n">
        <v>0</v>
      </c>
    </row>
    <row r="806" spans="1:3">
      <c r="A806" t="n">
        <v>803</v>
      </c>
      <c r="B806" t="n">
        <v>0</v>
      </c>
      <c r="C806" t="n">
        <v>0</v>
      </c>
    </row>
    <row r="807" spans="1:3">
      <c r="A807" t="n">
        <v>804</v>
      </c>
      <c r="B807" t="n">
        <v>0</v>
      </c>
      <c r="C807" t="n">
        <v>0</v>
      </c>
    </row>
    <row r="808" spans="1:3">
      <c r="A808" t="n">
        <v>805</v>
      </c>
      <c r="B808" t="n">
        <v>0</v>
      </c>
      <c r="C808" t="n">
        <v>0</v>
      </c>
    </row>
    <row r="809" spans="1:3">
      <c r="A809" t="n">
        <v>806</v>
      </c>
      <c r="B809" t="n">
        <v>0</v>
      </c>
      <c r="C809" t="n">
        <v>0</v>
      </c>
    </row>
    <row r="810" spans="1:3">
      <c r="A810" t="n">
        <v>807</v>
      </c>
      <c r="B810" t="n">
        <v>0</v>
      </c>
      <c r="C810" t="n">
        <v>0</v>
      </c>
    </row>
    <row r="811" spans="1:3">
      <c r="A811" t="n">
        <v>808</v>
      </c>
      <c r="B811" t="n">
        <v>0</v>
      </c>
      <c r="C811" t="n">
        <v>0</v>
      </c>
    </row>
    <row r="812" spans="1:3">
      <c r="A812" t="n">
        <v>809</v>
      </c>
      <c r="B812" t="n">
        <v>0</v>
      </c>
      <c r="C812" t="n">
        <v>0</v>
      </c>
    </row>
    <row r="813" spans="1:3">
      <c r="A813" t="n">
        <v>810</v>
      </c>
      <c r="B813" t="n">
        <v>0</v>
      </c>
      <c r="C813" t="n">
        <v>0</v>
      </c>
    </row>
    <row r="814" spans="1:3">
      <c r="A814" t="n">
        <v>811</v>
      </c>
      <c r="B814" t="n">
        <v>0</v>
      </c>
      <c r="C814" t="n">
        <v>0</v>
      </c>
    </row>
    <row r="815" spans="1:3">
      <c r="A815" t="n">
        <v>812</v>
      </c>
      <c r="B815" t="n">
        <v>0</v>
      </c>
      <c r="C815" t="n">
        <v>0</v>
      </c>
    </row>
    <row r="816" spans="1:3">
      <c r="A816" t="n">
        <v>813</v>
      </c>
      <c r="B816" t="n">
        <v>0</v>
      </c>
      <c r="C816" t="n">
        <v>0</v>
      </c>
    </row>
    <row r="817" spans="1:3">
      <c r="A817" t="n">
        <v>814</v>
      </c>
      <c r="B817" t="n">
        <v>0</v>
      </c>
      <c r="C817" t="n">
        <v>0</v>
      </c>
    </row>
    <row r="818" spans="1:3">
      <c r="A818" t="n">
        <v>815</v>
      </c>
      <c r="B818" t="n">
        <v>0</v>
      </c>
      <c r="C818" t="n">
        <v>0</v>
      </c>
    </row>
    <row r="819" spans="1:3">
      <c r="A819" t="n">
        <v>816</v>
      </c>
      <c r="B819" t="n">
        <v>0</v>
      </c>
      <c r="C819" t="n">
        <v>0</v>
      </c>
    </row>
    <row r="820" spans="1:3">
      <c r="A820" t="n">
        <v>817</v>
      </c>
      <c r="B820" t="n">
        <v>0</v>
      </c>
      <c r="C820" t="n">
        <v>0</v>
      </c>
    </row>
    <row r="821" spans="1:3">
      <c r="A821" t="n">
        <v>818</v>
      </c>
      <c r="B821" t="n">
        <v>0</v>
      </c>
      <c r="C821" t="n">
        <v>0</v>
      </c>
    </row>
    <row r="822" spans="1:3">
      <c r="A822" t="n">
        <v>819</v>
      </c>
      <c r="B822" t="n">
        <v>0</v>
      </c>
      <c r="C822" t="n">
        <v>0</v>
      </c>
    </row>
    <row r="823" spans="1:3">
      <c r="A823" t="n">
        <v>820</v>
      </c>
      <c r="B823" t="n">
        <v>0</v>
      </c>
      <c r="C823" t="n">
        <v>0</v>
      </c>
    </row>
    <row r="824" spans="1:3">
      <c r="A824" t="n">
        <v>821</v>
      </c>
      <c r="B824" t="n">
        <v>0</v>
      </c>
      <c r="C824" t="n">
        <v>0</v>
      </c>
    </row>
    <row r="825" spans="1:3">
      <c r="A825" t="n">
        <v>822</v>
      </c>
      <c r="B825" t="n">
        <v>0</v>
      </c>
      <c r="C825" t="n">
        <v>0</v>
      </c>
    </row>
    <row r="826" spans="1:3">
      <c r="A826" t="n">
        <v>823</v>
      </c>
      <c r="B826" t="n">
        <v>0</v>
      </c>
      <c r="C826" t="n">
        <v>0</v>
      </c>
    </row>
    <row r="827" spans="1:3">
      <c r="A827" t="n">
        <v>824</v>
      </c>
      <c r="B827" t="n">
        <v>0</v>
      </c>
      <c r="C827" t="n">
        <v>0</v>
      </c>
    </row>
    <row r="828" spans="1:3">
      <c r="A828" t="n">
        <v>825</v>
      </c>
      <c r="B828" t="n">
        <v>0</v>
      </c>
      <c r="C828" t="n">
        <v>0</v>
      </c>
    </row>
    <row r="829" spans="1:3">
      <c r="A829" t="n">
        <v>826</v>
      </c>
      <c r="B829" t="n">
        <v>0</v>
      </c>
      <c r="C829" t="n">
        <v>0</v>
      </c>
    </row>
    <row r="830" spans="1:3">
      <c r="A830" t="n">
        <v>827</v>
      </c>
      <c r="B830" t="n">
        <v>0</v>
      </c>
      <c r="C830" t="n">
        <v>0</v>
      </c>
    </row>
    <row r="831" spans="1:3">
      <c r="A831" t="n">
        <v>828</v>
      </c>
      <c r="B831" t="n">
        <v>0</v>
      </c>
      <c r="C831" t="n">
        <v>0</v>
      </c>
    </row>
    <row r="832" spans="1:3">
      <c r="A832" t="n">
        <v>829</v>
      </c>
      <c r="B832" t="n">
        <v>0</v>
      </c>
      <c r="C832" t="n">
        <v>0</v>
      </c>
    </row>
    <row r="833" spans="1:3">
      <c r="A833" t="n">
        <v>830</v>
      </c>
      <c r="B833" t="n">
        <v>0</v>
      </c>
      <c r="C833" t="n">
        <v>0</v>
      </c>
    </row>
    <row r="834" spans="1:3">
      <c r="A834" t="n">
        <v>831</v>
      </c>
      <c r="B834" t="n">
        <v>0</v>
      </c>
      <c r="C834" t="n">
        <v>0</v>
      </c>
    </row>
    <row r="835" spans="1:3">
      <c r="A835" t="n">
        <v>832</v>
      </c>
      <c r="B835" t="n">
        <v>0</v>
      </c>
      <c r="C835" t="n">
        <v>0</v>
      </c>
    </row>
    <row r="836" spans="1:3">
      <c r="A836" t="n">
        <v>833</v>
      </c>
      <c r="B836" t="n">
        <v>0</v>
      </c>
      <c r="C836" t="n">
        <v>0</v>
      </c>
    </row>
    <row r="837" spans="1:3">
      <c r="A837" t="n">
        <v>834</v>
      </c>
      <c r="B837" t="n">
        <v>0</v>
      </c>
      <c r="C837" t="n">
        <v>0</v>
      </c>
    </row>
    <row r="838" spans="1:3">
      <c r="A838" t="n">
        <v>835</v>
      </c>
      <c r="B838" t="n">
        <v>0</v>
      </c>
      <c r="C838" t="n">
        <v>0</v>
      </c>
    </row>
    <row r="839" spans="1:3">
      <c r="A839" t="n">
        <v>836</v>
      </c>
      <c r="B839" t="n">
        <v>0</v>
      </c>
      <c r="C839" t="n">
        <v>0</v>
      </c>
    </row>
    <row r="840" spans="1:3">
      <c r="A840" t="n">
        <v>837</v>
      </c>
      <c r="B840" t="n">
        <v>0</v>
      </c>
      <c r="C840" t="n">
        <v>0</v>
      </c>
    </row>
    <row r="841" spans="1:3">
      <c r="A841" t="n">
        <v>838</v>
      </c>
      <c r="B841" t="n">
        <v>0</v>
      </c>
      <c r="C841" t="n">
        <v>0</v>
      </c>
    </row>
    <row r="842" spans="1:3">
      <c r="A842" t="n">
        <v>839</v>
      </c>
      <c r="B842" t="n">
        <v>0</v>
      </c>
      <c r="C842" t="n">
        <v>0</v>
      </c>
    </row>
    <row r="843" spans="1:3">
      <c r="A843" t="n">
        <v>840</v>
      </c>
      <c r="B843" t="n">
        <v>0</v>
      </c>
      <c r="C843" t="n">
        <v>0</v>
      </c>
    </row>
    <row r="844" spans="1:3">
      <c r="A844" t="n">
        <v>841</v>
      </c>
      <c r="B844" t="n">
        <v>0</v>
      </c>
      <c r="C844" t="n">
        <v>0</v>
      </c>
    </row>
    <row r="845" spans="1:3">
      <c r="A845" t="n">
        <v>842</v>
      </c>
      <c r="B845" t="n">
        <v>0</v>
      </c>
      <c r="C845" t="n">
        <v>0</v>
      </c>
    </row>
    <row r="846" spans="1:3">
      <c r="A846" t="n">
        <v>843</v>
      </c>
      <c r="B846" t="n">
        <v>0</v>
      </c>
      <c r="C846" t="n">
        <v>0</v>
      </c>
    </row>
    <row r="847" spans="1:3">
      <c r="A847" t="n">
        <v>844</v>
      </c>
      <c r="B847" t="n">
        <v>0</v>
      </c>
      <c r="C847" t="n">
        <v>0</v>
      </c>
    </row>
    <row r="848" spans="1:3">
      <c r="A848" t="n">
        <v>845</v>
      </c>
      <c r="B848" t="n">
        <v>0</v>
      </c>
      <c r="C848" t="n">
        <v>0</v>
      </c>
    </row>
    <row r="849" spans="1:3">
      <c r="A849" t="n">
        <v>846</v>
      </c>
      <c r="B849" t="n">
        <v>0</v>
      </c>
      <c r="C849" t="n">
        <v>0</v>
      </c>
    </row>
    <row r="850" spans="1:3">
      <c r="A850" t="n">
        <v>847</v>
      </c>
      <c r="B850" t="n">
        <v>0</v>
      </c>
      <c r="C850" t="n">
        <v>0</v>
      </c>
    </row>
    <row r="851" spans="1:3">
      <c r="A851" t="n">
        <v>848</v>
      </c>
      <c r="B851" t="n">
        <v>0</v>
      </c>
      <c r="C851" t="n">
        <v>0</v>
      </c>
    </row>
    <row r="852" spans="1:3">
      <c r="A852" t="n">
        <v>849</v>
      </c>
      <c r="B852" t="n">
        <v>0</v>
      </c>
      <c r="C852" t="n">
        <v>0</v>
      </c>
    </row>
    <row r="853" spans="1:3">
      <c r="A853" t="n">
        <v>850</v>
      </c>
      <c r="B853" t="n">
        <v>0</v>
      </c>
      <c r="C853" t="n">
        <v>0</v>
      </c>
    </row>
    <row r="854" spans="1:3">
      <c r="A854" t="n">
        <v>851</v>
      </c>
      <c r="B854" t="n">
        <v>0</v>
      </c>
      <c r="C854" t="n">
        <v>0</v>
      </c>
    </row>
    <row r="855" spans="1:3">
      <c r="A855" t="n">
        <v>852</v>
      </c>
      <c r="B855" t="n">
        <v>0</v>
      </c>
      <c r="C855" t="n">
        <v>0</v>
      </c>
    </row>
    <row r="856" spans="1:3">
      <c r="A856" t="n">
        <v>853</v>
      </c>
      <c r="B856" t="n">
        <v>0</v>
      </c>
      <c r="C856" t="n">
        <v>0</v>
      </c>
    </row>
    <row r="857" spans="1:3">
      <c r="A857" t="n">
        <v>854</v>
      </c>
      <c r="B857" t="n">
        <v>0</v>
      </c>
      <c r="C857" t="n">
        <v>0</v>
      </c>
    </row>
    <row r="858" spans="1:3">
      <c r="A858" t="n">
        <v>855</v>
      </c>
      <c r="B858" t="n">
        <v>0</v>
      </c>
      <c r="C858" t="n">
        <v>0</v>
      </c>
    </row>
    <row r="859" spans="1:3">
      <c r="A859" t="n">
        <v>856</v>
      </c>
      <c r="B859" t="n">
        <v>0</v>
      </c>
      <c r="C859" t="n">
        <v>0</v>
      </c>
    </row>
    <row r="860" spans="1:3">
      <c r="A860" t="n">
        <v>857</v>
      </c>
      <c r="B860" t="n">
        <v>0</v>
      </c>
      <c r="C860" t="n">
        <v>0</v>
      </c>
    </row>
    <row r="861" spans="1:3">
      <c r="A861" t="n">
        <v>858</v>
      </c>
      <c r="B861" t="n">
        <v>0</v>
      </c>
      <c r="C861" t="n">
        <v>0</v>
      </c>
    </row>
    <row r="862" spans="1:3">
      <c r="A862" t="n">
        <v>859</v>
      </c>
      <c r="B862" t="n">
        <v>0</v>
      </c>
      <c r="C862" t="n">
        <v>0</v>
      </c>
    </row>
    <row r="863" spans="1:3">
      <c r="A863" t="n">
        <v>860</v>
      </c>
      <c r="B863" t="n">
        <v>0</v>
      </c>
      <c r="C863" t="n">
        <v>0</v>
      </c>
    </row>
    <row r="864" spans="1:3">
      <c r="A864" t="n">
        <v>861</v>
      </c>
      <c r="B864" t="n">
        <v>0</v>
      </c>
      <c r="C864" t="n">
        <v>0</v>
      </c>
    </row>
    <row r="865" spans="1:3">
      <c r="A865" t="n">
        <v>862</v>
      </c>
      <c r="B865" t="n">
        <v>0</v>
      </c>
      <c r="C865" t="n">
        <v>0</v>
      </c>
    </row>
    <row r="866" spans="1:3">
      <c r="A866" t="n">
        <v>863</v>
      </c>
      <c r="B866" t="n">
        <v>0</v>
      </c>
      <c r="C866" t="n">
        <v>0</v>
      </c>
    </row>
    <row r="867" spans="1:3">
      <c r="A867" t="n">
        <v>864</v>
      </c>
      <c r="B867" t="n">
        <v>0</v>
      </c>
      <c r="C867" t="n">
        <v>0</v>
      </c>
    </row>
    <row r="868" spans="1:3">
      <c r="A868" t="n">
        <v>865</v>
      </c>
      <c r="B868" t="n">
        <v>0</v>
      </c>
      <c r="C868" t="n">
        <v>0</v>
      </c>
    </row>
    <row r="869" spans="1:3">
      <c r="A869" t="n">
        <v>866</v>
      </c>
      <c r="B869" t="n">
        <v>0</v>
      </c>
      <c r="C869" t="n">
        <v>0</v>
      </c>
    </row>
    <row r="870" spans="1:3">
      <c r="A870" t="n">
        <v>867</v>
      </c>
      <c r="B870" t="n">
        <v>0</v>
      </c>
      <c r="C870" t="n">
        <v>0</v>
      </c>
    </row>
    <row r="871" spans="1:3">
      <c r="A871" t="n">
        <v>868</v>
      </c>
      <c r="B871" t="n">
        <v>0</v>
      </c>
      <c r="C871" t="n">
        <v>0</v>
      </c>
    </row>
    <row r="872" spans="1:3">
      <c r="A872" t="n">
        <v>869</v>
      </c>
      <c r="B872" t="n">
        <v>0</v>
      </c>
      <c r="C872" t="n">
        <v>0</v>
      </c>
    </row>
    <row r="873" spans="1:3">
      <c r="A873" t="n">
        <v>870</v>
      </c>
      <c r="B873" t="n">
        <v>0</v>
      </c>
      <c r="C873" t="n">
        <v>0</v>
      </c>
    </row>
    <row r="874" spans="1:3">
      <c r="A874" t="n">
        <v>871</v>
      </c>
      <c r="B874" t="n">
        <v>0</v>
      </c>
      <c r="C874" t="n">
        <v>0</v>
      </c>
    </row>
    <row r="875" spans="1:3">
      <c r="A875" t="n">
        <v>872</v>
      </c>
      <c r="B875" t="n">
        <v>0</v>
      </c>
      <c r="C875" t="n">
        <v>0</v>
      </c>
    </row>
    <row r="876" spans="1:3">
      <c r="A876" t="n">
        <v>873</v>
      </c>
      <c r="B876" t="n">
        <v>0</v>
      </c>
      <c r="C876" t="n">
        <v>0</v>
      </c>
    </row>
    <row r="877" spans="1:3">
      <c r="A877" t="n">
        <v>874</v>
      </c>
      <c r="B877" t="n">
        <v>0</v>
      </c>
      <c r="C877" t="n">
        <v>0</v>
      </c>
    </row>
    <row r="878" spans="1:3">
      <c r="A878" t="n">
        <v>875</v>
      </c>
      <c r="B878" t="n">
        <v>0</v>
      </c>
      <c r="C878" t="n">
        <v>0</v>
      </c>
    </row>
    <row r="879" spans="1:3">
      <c r="A879" t="n">
        <v>876</v>
      </c>
      <c r="B879" t="n">
        <v>0</v>
      </c>
      <c r="C879" t="n">
        <v>0</v>
      </c>
    </row>
    <row r="880" spans="1:3">
      <c r="A880" t="n">
        <v>877</v>
      </c>
      <c r="B880" t="n">
        <v>0</v>
      </c>
      <c r="C880" t="n">
        <v>0</v>
      </c>
    </row>
    <row r="881" spans="1:3">
      <c r="A881" t="n">
        <v>878</v>
      </c>
      <c r="B881" t="n">
        <v>0</v>
      </c>
      <c r="C881" t="n">
        <v>0</v>
      </c>
    </row>
    <row r="882" spans="1:3">
      <c r="A882" t="n">
        <v>879</v>
      </c>
      <c r="B882" t="n">
        <v>0</v>
      </c>
      <c r="C882" t="n">
        <v>0</v>
      </c>
    </row>
    <row r="883" spans="1:3">
      <c r="A883" t="n">
        <v>880</v>
      </c>
      <c r="B883" t="n">
        <v>0</v>
      </c>
      <c r="C883" t="n">
        <v>0</v>
      </c>
    </row>
    <row r="884" spans="1:3">
      <c r="A884" t="n">
        <v>881</v>
      </c>
      <c r="B884" t="n">
        <v>0</v>
      </c>
      <c r="C884" t="n">
        <v>0</v>
      </c>
    </row>
    <row r="885" spans="1:3">
      <c r="A885" t="n">
        <v>882</v>
      </c>
      <c r="B885" t="n">
        <v>0</v>
      </c>
      <c r="C885" t="n">
        <v>0</v>
      </c>
    </row>
    <row r="886" spans="1:3">
      <c r="A886" t="n">
        <v>883</v>
      </c>
      <c r="B886" t="n">
        <v>0</v>
      </c>
      <c r="C886" t="n">
        <v>0</v>
      </c>
    </row>
    <row r="887" spans="1:3">
      <c r="A887" t="n">
        <v>884</v>
      </c>
      <c r="B887" t="n">
        <v>0</v>
      </c>
      <c r="C887" t="n">
        <v>0</v>
      </c>
    </row>
    <row r="888" spans="1:3">
      <c r="A888" t="n">
        <v>885</v>
      </c>
      <c r="B888" t="n">
        <v>0</v>
      </c>
      <c r="C888" t="n">
        <v>0</v>
      </c>
    </row>
    <row r="889" spans="1:3">
      <c r="A889" t="n">
        <v>886</v>
      </c>
      <c r="B889" t="n">
        <v>0</v>
      </c>
      <c r="C889" t="n">
        <v>0</v>
      </c>
    </row>
    <row r="890" spans="1:3">
      <c r="A890" t="n">
        <v>887</v>
      </c>
      <c r="B890" t="n">
        <v>0</v>
      </c>
      <c r="C890" t="n">
        <v>0</v>
      </c>
    </row>
    <row r="891" spans="1:3">
      <c r="A891" t="n">
        <v>888</v>
      </c>
      <c r="B891" t="n">
        <v>0</v>
      </c>
      <c r="C891" t="n">
        <v>0</v>
      </c>
    </row>
    <row r="892" spans="1:3">
      <c r="A892" t="n">
        <v>889</v>
      </c>
      <c r="B892" t="n">
        <v>0</v>
      </c>
      <c r="C892" t="n">
        <v>0</v>
      </c>
    </row>
    <row r="893" spans="1:3">
      <c r="A893" t="n">
        <v>890</v>
      </c>
      <c r="B893" t="n">
        <v>0</v>
      </c>
      <c r="C893" t="n">
        <v>0</v>
      </c>
    </row>
    <row r="894" spans="1:3">
      <c r="A894" t="n">
        <v>891</v>
      </c>
      <c r="B894" t="n">
        <v>0</v>
      </c>
      <c r="C894" t="n">
        <v>0</v>
      </c>
    </row>
    <row r="895" spans="1:3">
      <c r="A895" t="n">
        <v>892</v>
      </c>
      <c r="B895" t="n">
        <v>0</v>
      </c>
      <c r="C895" t="n">
        <v>0</v>
      </c>
    </row>
    <row r="896" spans="1:3">
      <c r="A896" t="n">
        <v>893</v>
      </c>
      <c r="B896" t="n">
        <v>0</v>
      </c>
      <c r="C896" t="n">
        <v>0</v>
      </c>
    </row>
    <row r="897" spans="1:3">
      <c r="A897" t="n">
        <v>894</v>
      </c>
      <c r="B897" t="n">
        <v>0</v>
      </c>
      <c r="C897" t="n">
        <v>0</v>
      </c>
    </row>
    <row r="898" spans="1:3">
      <c r="A898" t="n">
        <v>895</v>
      </c>
      <c r="B898" t="n">
        <v>0</v>
      </c>
      <c r="C898" t="n">
        <v>0</v>
      </c>
    </row>
    <row r="899" spans="1:3">
      <c r="A899" t="n">
        <v>896</v>
      </c>
      <c r="B899" t="n">
        <v>0</v>
      </c>
      <c r="C899" t="n">
        <v>0</v>
      </c>
    </row>
    <row r="900" spans="1:3">
      <c r="A900" t="n">
        <v>897</v>
      </c>
      <c r="B900" t="n">
        <v>0</v>
      </c>
      <c r="C900" t="n">
        <v>0</v>
      </c>
    </row>
    <row r="901" spans="1:3">
      <c r="A901" t="n">
        <v>898</v>
      </c>
      <c r="B901" t="n">
        <v>0</v>
      </c>
      <c r="C901" t="n">
        <v>0</v>
      </c>
    </row>
    <row r="902" spans="1:3">
      <c r="A902" t="n">
        <v>899</v>
      </c>
      <c r="B902" t="n">
        <v>0</v>
      </c>
      <c r="C902" t="n">
        <v>0</v>
      </c>
    </row>
    <row r="903" spans="1:3">
      <c r="A903" t="n">
        <v>900</v>
      </c>
      <c r="B903" t="n">
        <v>0</v>
      </c>
      <c r="C903" t="n">
        <v>0</v>
      </c>
    </row>
    <row r="904" spans="1:3">
      <c r="A904" t="n">
        <v>901</v>
      </c>
      <c r="B904" t="n">
        <v>0</v>
      </c>
      <c r="C904" t="n">
        <v>0</v>
      </c>
    </row>
    <row r="905" spans="1:3">
      <c r="A905" t="n">
        <v>902</v>
      </c>
      <c r="B905" t="n">
        <v>0</v>
      </c>
      <c r="C905" t="n">
        <v>0</v>
      </c>
    </row>
    <row r="906" spans="1:3">
      <c r="A906" t="n">
        <v>903</v>
      </c>
      <c r="B906" t="n">
        <v>0</v>
      </c>
      <c r="C906" t="n">
        <v>0</v>
      </c>
    </row>
    <row r="907" spans="1:3">
      <c r="A907" t="n">
        <v>904</v>
      </c>
      <c r="B907" t="n">
        <v>0</v>
      </c>
      <c r="C907" t="n">
        <v>0</v>
      </c>
    </row>
    <row r="908" spans="1:3">
      <c r="A908" t="n">
        <v>905</v>
      </c>
      <c r="B908" t="n">
        <v>0</v>
      </c>
      <c r="C908" t="n">
        <v>0</v>
      </c>
    </row>
    <row r="909" spans="1:3">
      <c r="A909" t="n">
        <v>906</v>
      </c>
      <c r="B909" t="n">
        <v>0</v>
      </c>
      <c r="C909" t="n">
        <v>0</v>
      </c>
    </row>
    <row r="910" spans="1:3">
      <c r="A910" t="n">
        <v>907</v>
      </c>
      <c r="B910" t="n">
        <v>0</v>
      </c>
      <c r="C910" t="n">
        <v>0</v>
      </c>
    </row>
    <row r="911" spans="1:3">
      <c r="A911" t="n">
        <v>908</v>
      </c>
      <c r="B911" t="n">
        <v>0</v>
      </c>
      <c r="C911" t="n">
        <v>0</v>
      </c>
    </row>
    <row r="912" spans="1:3">
      <c r="A912" t="n">
        <v>909</v>
      </c>
      <c r="B912" t="n">
        <v>0</v>
      </c>
      <c r="C912" t="n">
        <v>0</v>
      </c>
    </row>
    <row r="913" spans="1:3">
      <c r="A913" t="n">
        <v>910</v>
      </c>
      <c r="B913" t="n">
        <v>0</v>
      </c>
      <c r="C913" t="n">
        <v>0</v>
      </c>
    </row>
    <row r="914" spans="1:3">
      <c r="A914" t="n">
        <v>911</v>
      </c>
      <c r="B914" t="n">
        <v>0</v>
      </c>
      <c r="C914" t="n">
        <v>0</v>
      </c>
    </row>
    <row r="915" spans="1:3">
      <c r="A915" t="n">
        <v>912</v>
      </c>
      <c r="B915" t="n">
        <v>0</v>
      </c>
      <c r="C915" t="n">
        <v>0</v>
      </c>
    </row>
    <row r="916" spans="1:3">
      <c r="A916" t="n">
        <v>913</v>
      </c>
      <c r="B916" t="n">
        <v>0</v>
      </c>
      <c r="C916" t="n">
        <v>0</v>
      </c>
    </row>
    <row r="917" spans="1:3">
      <c r="A917" t="n">
        <v>914</v>
      </c>
      <c r="B917" t="n">
        <v>0</v>
      </c>
      <c r="C917" t="n">
        <v>0</v>
      </c>
    </row>
    <row r="918" spans="1:3">
      <c r="A918" t="n">
        <v>915</v>
      </c>
      <c r="B918" t="n">
        <v>0</v>
      </c>
      <c r="C918" t="n">
        <v>0</v>
      </c>
    </row>
    <row r="919" spans="1:3">
      <c r="A919" t="n">
        <v>916</v>
      </c>
      <c r="B919" t="n">
        <v>0</v>
      </c>
      <c r="C919" t="n">
        <v>0</v>
      </c>
    </row>
    <row r="920" spans="1:3">
      <c r="A920" t="n">
        <v>917</v>
      </c>
      <c r="B920" t="n">
        <v>0</v>
      </c>
      <c r="C920" t="n">
        <v>0</v>
      </c>
    </row>
    <row r="921" spans="1:3">
      <c r="A921" t="n">
        <v>918</v>
      </c>
      <c r="B921" t="n">
        <v>0</v>
      </c>
      <c r="C921" t="n">
        <v>0</v>
      </c>
    </row>
    <row r="922" spans="1:3">
      <c r="A922" t="n">
        <v>919</v>
      </c>
      <c r="B922" t="n">
        <v>0</v>
      </c>
      <c r="C922" t="n">
        <v>0</v>
      </c>
    </row>
    <row r="923" spans="1:3">
      <c r="A923" t="n">
        <v>920</v>
      </c>
      <c r="B923" t="n">
        <v>0</v>
      </c>
      <c r="C923" t="n">
        <v>0</v>
      </c>
    </row>
    <row r="924" spans="1:3">
      <c r="A924" t="n">
        <v>921</v>
      </c>
      <c r="B924" t="n">
        <v>0</v>
      </c>
      <c r="C924" t="n">
        <v>0</v>
      </c>
    </row>
    <row r="925" spans="1:3">
      <c r="A925" t="n">
        <v>922</v>
      </c>
      <c r="B925" t="n">
        <v>0</v>
      </c>
      <c r="C925" t="n">
        <v>0</v>
      </c>
    </row>
    <row r="926" spans="1:3">
      <c r="A926" t="n">
        <v>923</v>
      </c>
      <c r="B926" t="n">
        <v>0</v>
      </c>
      <c r="C926" t="n">
        <v>0</v>
      </c>
    </row>
    <row r="927" spans="1:3">
      <c r="A927" t="n">
        <v>924</v>
      </c>
      <c r="B927" t="n">
        <v>0</v>
      </c>
      <c r="C927" t="n">
        <v>0</v>
      </c>
    </row>
    <row r="928" spans="1:3">
      <c r="A928" t="n">
        <v>925</v>
      </c>
      <c r="B928" t="n">
        <v>0</v>
      </c>
      <c r="C928" t="n">
        <v>0</v>
      </c>
    </row>
    <row r="929" spans="1:3">
      <c r="A929" t="n">
        <v>926</v>
      </c>
      <c r="B929" t="n">
        <v>0</v>
      </c>
      <c r="C929" t="n">
        <v>0</v>
      </c>
    </row>
    <row r="930" spans="1:3">
      <c r="A930" t="n">
        <v>927</v>
      </c>
      <c r="B930" t="n">
        <v>0</v>
      </c>
      <c r="C930" t="n">
        <v>0</v>
      </c>
    </row>
    <row r="931" spans="1:3">
      <c r="A931" t="n">
        <v>928</v>
      </c>
      <c r="B931" t="n">
        <v>0</v>
      </c>
      <c r="C931" t="n">
        <v>0</v>
      </c>
    </row>
    <row r="932" spans="1:3">
      <c r="A932" t="n">
        <v>929</v>
      </c>
      <c r="B932" t="n">
        <v>0</v>
      </c>
      <c r="C932" t="n">
        <v>0</v>
      </c>
    </row>
    <row r="933" spans="1:3">
      <c r="A933" t="n">
        <v>930</v>
      </c>
      <c r="B933" t="n">
        <v>0</v>
      </c>
      <c r="C933" t="n">
        <v>0</v>
      </c>
    </row>
    <row r="934" spans="1:3">
      <c r="A934" t="n">
        <v>931</v>
      </c>
      <c r="B934" t="n">
        <v>0</v>
      </c>
      <c r="C934" t="n">
        <v>0</v>
      </c>
    </row>
    <row r="935" spans="1:3">
      <c r="A935" t="n">
        <v>932</v>
      </c>
      <c r="B935" t="n">
        <v>0</v>
      </c>
      <c r="C935" t="n">
        <v>0</v>
      </c>
    </row>
    <row r="936" spans="1:3">
      <c r="A936" t="n">
        <v>933</v>
      </c>
      <c r="B936" t="n">
        <v>0</v>
      </c>
      <c r="C936" t="n">
        <v>0</v>
      </c>
    </row>
    <row r="937" spans="1:3">
      <c r="A937" t="n">
        <v>934</v>
      </c>
      <c r="B937" t="n">
        <v>0</v>
      </c>
      <c r="C937" t="n">
        <v>0</v>
      </c>
    </row>
    <row r="938" spans="1:3">
      <c r="A938" t="n">
        <v>935</v>
      </c>
      <c r="B938" t="n">
        <v>0</v>
      </c>
      <c r="C938" t="n">
        <v>0</v>
      </c>
    </row>
    <row r="939" spans="1:3">
      <c r="A939" t="n">
        <v>936</v>
      </c>
      <c r="B939" t="n">
        <v>0</v>
      </c>
      <c r="C939" t="n">
        <v>0</v>
      </c>
    </row>
    <row r="940" spans="1:3">
      <c r="A940" t="n">
        <v>937</v>
      </c>
      <c r="B940" t="n">
        <v>0</v>
      </c>
      <c r="C940" t="n">
        <v>0</v>
      </c>
    </row>
    <row r="941" spans="1:3">
      <c r="A941" t="n">
        <v>938</v>
      </c>
      <c r="B941" t="n">
        <v>0</v>
      </c>
      <c r="C941" t="n">
        <v>0</v>
      </c>
    </row>
    <row r="942" spans="1:3">
      <c r="A942" t="n">
        <v>939</v>
      </c>
      <c r="B942" t="n">
        <v>0</v>
      </c>
      <c r="C942" t="n">
        <v>0</v>
      </c>
    </row>
    <row r="943" spans="1:3">
      <c r="A943" t="n">
        <v>940</v>
      </c>
      <c r="B943" t="n">
        <v>0</v>
      </c>
      <c r="C943" t="n">
        <v>0</v>
      </c>
    </row>
    <row r="944" spans="1:3">
      <c r="A944" t="n">
        <v>941</v>
      </c>
      <c r="B944" t="n">
        <v>0</v>
      </c>
      <c r="C944" t="n">
        <v>0</v>
      </c>
    </row>
    <row r="945" spans="1:3">
      <c r="A945" t="n">
        <v>942</v>
      </c>
      <c r="B945" t="n">
        <v>0</v>
      </c>
      <c r="C945" t="n">
        <v>0</v>
      </c>
    </row>
    <row r="946" spans="1:3">
      <c r="A946" t="n">
        <v>943</v>
      </c>
      <c r="B946" t="n">
        <v>0</v>
      </c>
      <c r="C946" t="n">
        <v>0</v>
      </c>
    </row>
    <row r="947" spans="1:3">
      <c r="A947" t="n">
        <v>944</v>
      </c>
      <c r="B947" t="n">
        <v>0</v>
      </c>
      <c r="C947" t="n">
        <v>0</v>
      </c>
    </row>
    <row r="948" spans="1:3">
      <c r="A948" t="n">
        <v>945</v>
      </c>
      <c r="B948" t="n">
        <v>0</v>
      </c>
      <c r="C948" t="n">
        <v>0</v>
      </c>
    </row>
    <row r="949" spans="1:3">
      <c r="A949" t="n">
        <v>946</v>
      </c>
      <c r="B949" t="n">
        <v>0</v>
      </c>
      <c r="C949" t="n">
        <v>0</v>
      </c>
    </row>
    <row r="950" spans="1:3">
      <c r="A950" t="n">
        <v>947</v>
      </c>
      <c r="B950" t="n">
        <v>0</v>
      </c>
      <c r="C950" t="n">
        <v>0</v>
      </c>
    </row>
    <row r="951" spans="1:3">
      <c r="A951" t="n">
        <v>948</v>
      </c>
      <c r="B951" t="n">
        <v>0</v>
      </c>
      <c r="C951" t="n">
        <v>0</v>
      </c>
    </row>
    <row r="952" spans="1:3">
      <c r="A952" t="n">
        <v>949</v>
      </c>
      <c r="B952" t="n">
        <v>0</v>
      </c>
      <c r="C952" t="n">
        <v>0</v>
      </c>
    </row>
    <row r="953" spans="1:3">
      <c r="A953" t="n">
        <v>950</v>
      </c>
      <c r="B953" t="n">
        <v>0</v>
      </c>
      <c r="C953" t="n">
        <v>0</v>
      </c>
    </row>
    <row r="954" spans="1:3">
      <c r="A954" t="n">
        <v>951</v>
      </c>
      <c r="B954" t="n">
        <v>0</v>
      </c>
      <c r="C954" t="n">
        <v>0</v>
      </c>
    </row>
    <row r="955" spans="1:3">
      <c r="A955" t="n">
        <v>952</v>
      </c>
      <c r="B955" t="n">
        <v>0</v>
      </c>
      <c r="C955" t="n">
        <v>0</v>
      </c>
    </row>
    <row r="956" spans="1:3">
      <c r="A956" t="n">
        <v>953</v>
      </c>
      <c r="B956" t="n">
        <v>0</v>
      </c>
      <c r="C956" t="n">
        <v>0</v>
      </c>
    </row>
    <row r="957" spans="1:3">
      <c r="A957" t="n">
        <v>954</v>
      </c>
      <c r="B957" t="n">
        <v>0</v>
      </c>
      <c r="C957" t="n">
        <v>0</v>
      </c>
    </row>
    <row r="958" spans="1:3">
      <c r="A958" t="n">
        <v>955</v>
      </c>
      <c r="B958" t="n">
        <v>0</v>
      </c>
      <c r="C958" t="n">
        <v>0</v>
      </c>
    </row>
    <row r="959" spans="1:3">
      <c r="A959" t="n">
        <v>956</v>
      </c>
      <c r="B959" t="n">
        <v>0</v>
      </c>
      <c r="C959" t="n">
        <v>0</v>
      </c>
    </row>
    <row r="960" spans="1:3">
      <c r="A960" t="n">
        <v>957</v>
      </c>
      <c r="B960" t="n">
        <v>0</v>
      </c>
      <c r="C960" t="n">
        <v>0</v>
      </c>
    </row>
    <row r="961" spans="1:3">
      <c r="A961" t="n">
        <v>958</v>
      </c>
      <c r="B961" t="n">
        <v>0</v>
      </c>
      <c r="C961" t="n">
        <v>0</v>
      </c>
    </row>
    <row r="962" spans="1:3">
      <c r="A962" t="n">
        <v>959</v>
      </c>
      <c r="B962" t="n">
        <v>0</v>
      </c>
      <c r="C962" t="n">
        <v>0</v>
      </c>
    </row>
    <row r="963" spans="1:3">
      <c r="A963" t="n">
        <v>960</v>
      </c>
      <c r="B963" t="n">
        <v>0</v>
      </c>
      <c r="C963" t="n">
        <v>0</v>
      </c>
    </row>
    <row r="964" spans="1:3">
      <c r="A964" t="n">
        <v>961</v>
      </c>
      <c r="B964" t="n">
        <v>0</v>
      </c>
      <c r="C964" t="n">
        <v>0</v>
      </c>
    </row>
    <row r="965" spans="1:3">
      <c r="A965" t="n">
        <v>962</v>
      </c>
      <c r="B965" t="n">
        <v>0</v>
      </c>
      <c r="C965" t="n">
        <v>0</v>
      </c>
    </row>
    <row r="966" spans="1:3">
      <c r="A966" t="n">
        <v>963</v>
      </c>
      <c r="B966" t="n">
        <v>0</v>
      </c>
      <c r="C966" t="n">
        <v>0</v>
      </c>
    </row>
    <row r="967" spans="1:3">
      <c r="A967" t="n">
        <v>964</v>
      </c>
      <c r="B967" t="n">
        <v>0</v>
      </c>
      <c r="C967" t="n">
        <v>0</v>
      </c>
    </row>
    <row r="968" spans="1:3">
      <c r="A968" t="n">
        <v>965</v>
      </c>
      <c r="B968" t="n">
        <v>0</v>
      </c>
      <c r="C968" t="n">
        <v>0</v>
      </c>
    </row>
    <row r="969" spans="1:3">
      <c r="A969" t="n">
        <v>966</v>
      </c>
      <c r="B969" t="n">
        <v>0</v>
      </c>
      <c r="C969" t="n">
        <v>0</v>
      </c>
    </row>
    <row r="970" spans="1:3">
      <c r="A970" t="n">
        <v>967</v>
      </c>
      <c r="B970" t="n">
        <v>0</v>
      </c>
      <c r="C970" t="n">
        <v>0</v>
      </c>
    </row>
    <row r="971" spans="1:3">
      <c r="A971" t="n">
        <v>968</v>
      </c>
      <c r="B971" t="n">
        <v>0</v>
      </c>
      <c r="C971" t="n">
        <v>0</v>
      </c>
    </row>
    <row r="972" spans="1:3">
      <c r="A972" t="n">
        <v>969</v>
      </c>
      <c r="B972" t="n">
        <v>0</v>
      </c>
      <c r="C972" t="n">
        <v>0</v>
      </c>
    </row>
    <row r="973" spans="1:3">
      <c r="A973" t="n">
        <v>970</v>
      </c>
      <c r="B973" t="n">
        <v>0</v>
      </c>
      <c r="C973" t="n">
        <v>0</v>
      </c>
    </row>
    <row r="974" spans="1:3">
      <c r="A974" t="n">
        <v>971</v>
      </c>
      <c r="B974" t="n">
        <v>0</v>
      </c>
      <c r="C974" t="n">
        <v>0</v>
      </c>
    </row>
    <row r="975" spans="1:3">
      <c r="A975" t="n">
        <v>972</v>
      </c>
      <c r="B975" t="n">
        <v>0</v>
      </c>
      <c r="C975" t="n">
        <v>0</v>
      </c>
    </row>
    <row r="976" spans="1:3">
      <c r="A976" t="n">
        <v>973</v>
      </c>
      <c r="B976" t="n">
        <v>0</v>
      </c>
      <c r="C976" t="n">
        <v>0</v>
      </c>
    </row>
    <row r="977" spans="1:3">
      <c r="A977" t="n">
        <v>974</v>
      </c>
      <c r="B977" t="n">
        <v>0</v>
      </c>
      <c r="C977" t="n">
        <v>0</v>
      </c>
    </row>
    <row r="978" spans="1:3">
      <c r="A978" t="n">
        <v>975</v>
      </c>
      <c r="B978" t="n">
        <v>0</v>
      </c>
      <c r="C978" t="n">
        <v>0</v>
      </c>
    </row>
    <row r="979" spans="1:3">
      <c r="A979" t="n">
        <v>976</v>
      </c>
      <c r="B979" t="n">
        <v>0</v>
      </c>
      <c r="C979" t="n">
        <v>0</v>
      </c>
    </row>
    <row r="980" spans="1:3">
      <c r="A980" t="n">
        <v>977</v>
      </c>
      <c r="B980" t="n">
        <v>0</v>
      </c>
      <c r="C980" t="n">
        <v>0</v>
      </c>
    </row>
    <row r="981" spans="1:3">
      <c r="A981" t="n">
        <v>978</v>
      </c>
      <c r="B981" t="n">
        <v>0</v>
      </c>
      <c r="C981" t="n">
        <v>0</v>
      </c>
    </row>
    <row r="982" spans="1:3">
      <c r="A982" t="n">
        <v>979</v>
      </c>
      <c r="B982" t="n">
        <v>0</v>
      </c>
      <c r="C982" t="n">
        <v>0</v>
      </c>
    </row>
    <row r="983" spans="1:3">
      <c r="A983" t="n">
        <v>980</v>
      </c>
      <c r="B983" t="n">
        <v>0</v>
      </c>
      <c r="C983" t="n">
        <v>0</v>
      </c>
    </row>
    <row r="984" spans="1:3">
      <c r="A984" t="n">
        <v>981</v>
      </c>
      <c r="B984" t="n">
        <v>0</v>
      </c>
      <c r="C984" t="n">
        <v>0</v>
      </c>
    </row>
    <row r="985" spans="1:3">
      <c r="A985" t="n">
        <v>982</v>
      </c>
      <c r="B985" t="n">
        <v>0</v>
      </c>
      <c r="C985" t="n">
        <v>0</v>
      </c>
    </row>
    <row r="986" spans="1:3">
      <c r="A986" t="n">
        <v>983</v>
      </c>
      <c r="B986" t="n">
        <v>0</v>
      </c>
      <c r="C986" t="n">
        <v>0</v>
      </c>
    </row>
    <row r="987" spans="1:3">
      <c r="A987" t="n">
        <v>984</v>
      </c>
      <c r="B987" t="n">
        <v>0</v>
      </c>
      <c r="C987" t="n">
        <v>0</v>
      </c>
    </row>
    <row r="988" spans="1:3">
      <c r="A988" t="n">
        <v>985</v>
      </c>
      <c r="B988" t="n">
        <v>0</v>
      </c>
      <c r="C988" t="n">
        <v>0</v>
      </c>
    </row>
    <row r="989" spans="1:3">
      <c r="A989" t="n">
        <v>986</v>
      </c>
      <c r="B989" t="n">
        <v>0</v>
      </c>
      <c r="C989" t="n">
        <v>0</v>
      </c>
    </row>
    <row r="990" spans="1:3">
      <c r="A990" t="n">
        <v>987</v>
      </c>
      <c r="B990" t="n">
        <v>0</v>
      </c>
      <c r="C990" t="n">
        <v>0</v>
      </c>
    </row>
    <row r="991" spans="1:3">
      <c r="A991" t="n">
        <v>988</v>
      </c>
      <c r="B991" t="n">
        <v>0</v>
      </c>
      <c r="C991" t="n">
        <v>0</v>
      </c>
    </row>
    <row r="992" spans="1:3">
      <c r="A992" t="n">
        <v>989</v>
      </c>
      <c r="B992" t="n">
        <v>0</v>
      </c>
      <c r="C992" t="n">
        <v>0</v>
      </c>
    </row>
    <row r="993" spans="1:3">
      <c r="A993" t="n">
        <v>990</v>
      </c>
      <c r="B993" t="n">
        <v>0</v>
      </c>
      <c r="C993" t="n">
        <v>0</v>
      </c>
    </row>
    <row r="994" spans="1:3">
      <c r="A994" t="n">
        <v>991</v>
      </c>
      <c r="B994" t="n">
        <v>0</v>
      </c>
      <c r="C994" t="n">
        <v>0</v>
      </c>
    </row>
    <row r="995" spans="1:3">
      <c r="A995" t="n">
        <v>992</v>
      </c>
      <c r="B995" t="n">
        <v>0</v>
      </c>
      <c r="C995" t="n">
        <v>0</v>
      </c>
    </row>
    <row r="996" spans="1:3">
      <c r="A996" t="n">
        <v>993</v>
      </c>
      <c r="B996" t="n">
        <v>0</v>
      </c>
      <c r="C996" t="n">
        <v>0</v>
      </c>
    </row>
    <row r="997" spans="1:3">
      <c r="A997" t="n">
        <v>994</v>
      </c>
      <c r="B997" t="n">
        <v>0</v>
      </c>
      <c r="C997" t="n">
        <v>0</v>
      </c>
    </row>
    <row r="998" spans="1:3">
      <c r="A998" t="n">
        <v>995</v>
      </c>
      <c r="B998" t="n">
        <v>0</v>
      </c>
      <c r="C998" t="n">
        <v>0</v>
      </c>
    </row>
    <row r="999" spans="1:3">
      <c r="A999" t="n">
        <v>996</v>
      </c>
      <c r="B999" t="n">
        <v>0</v>
      </c>
      <c r="C999" t="n">
        <v>0</v>
      </c>
    </row>
    <row r="1000" spans="1:3">
      <c r="A1000" t="n">
        <v>997</v>
      </c>
      <c r="B1000" t="n">
        <v>0</v>
      </c>
      <c r="C1000" t="n">
        <v>0</v>
      </c>
    </row>
    <row r="1001" spans="1:3">
      <c r="A1001" t="n">
        <v>998</v>
      </c>
      <c r="B1001" t="n">
        <v>0</v>
      </c>
      <c r="C1001" t="n">
        <v>0</v>
      </c>
    </row>
    <row r="1002" spans="1:3">
      <c r="A1002" t="n">
        <v>999</v>
      </c>
      <c r="B1002" t="n">
        <v>0</v>
      </c>
      <c r="C1002" t="n">
        <v>0</v>
      </c>
    </row>
    <row r="1003" spans="1:3">
      <c r="A1003" t="n">
        <v>1000</v>
      </c>
      <c r="B1003" t="n">
        <v>0</v>
      </c>
      <c r="C1003" t="n">
        <v>0</v>
      </c>
    </row>
    <row r="1004" spans="1:3">
      <c r="A1004" t="n">
        <v>1001</v>
      </c>
      <c r="B1004" t="n">
        <v>0</v>
      </c>
      <c r="C1004" t="n">
        <v>0</v>
      </c>
    </row>
    <row r="1005" spans="1:3">
      <c r="A1005" t="n">
        <v>1002</v>
      </c>
      <c r="B1005" t="n">
        <v>0</v>
      </c>
      <c r="C1005" t="n">
        <v>0</v>
      </c>
    </row>
    <row r="1006" spans="1:3">
      <c r="A1006" t="n">
        <v>1003</v>
      </c>
      <c r="B1006" t="n">
        <v>0</v>
      </c>
      <c r="C1006" t="n">
        <v>0</v>
      </c>
    </row>
    <row r="1007" spans="1:3">
      <c r="A1007" t="n">
        <v>1004</v>
      </c>
      <c r="B1007" t="n">
        <v>0</v>
      </c>
      <c r="C1007" t="n">
        <v>0</v>
      </c>
    </row>
    <row r="1008" spans="1:3">
      <c r="A1008" t="n">
        <v>1005</v>
      </c>
      <c r="B1008" t="n">
        <v>0</v>
      </c>
      <c r="C1008" t="n">
        <v>0</v>
      </c>
    </row>
    <row r="1009" spans="1:3">
      <c r="A1009" t="n">
        <v>1006</v>
      </c>
      <c r="B1009" t="n">
        <v>0</v>
      </c>
      <c r="C1009" t="n">
        <v>0</v>
      </c>
    </row>
    <row r="1010" spans="1:3">
      <c r="A1010" t="n">
        <v>1007</v>
      </c>
      <c r="B1010" t="n">
        <v>0</v>
      </c>
      <c r="C1010" t="n">
        <v>0</v>
      </c>
    </row>
    <row r="1011" spans="1:3">
      <c r="A1011" t="n">
        <v>1008</v>
      </c>
      <c r="B1011" t="n">
        <v>0</v>
      </c>
      <c r="C1011" t="n">
        <v>0</v>
      </c>
    </row>
    <row r="1012" spans="1:3">
      <c r="A1012" t="n">
        <v>1009</v>
      </c>
      <c r="B1012" t="n">
        <v>0</v>
      </c>
      <c r="C1012" t="n">
        <v>0</v>
      </c>
    </row>
    <row r="1013" spans="1:3">
      <c r="A1013" t="n">
        <v>1010</v>
      </c>
      <c r="B1013" t="n">
        <v>0</v>
      </c>
      <c r="C1013" t="n">
        <v>0</v>
      </c>
    </row>
    <row r="1014" spans="1:3">
      <c r="A1014" t="n">
        <v>1011</v>
      </c>
      <c r="B1014" t="n">
        <v>0</v>
      </c>
      <c r="C1014" t="n">
        <v>0</v>
      </c>
    </row>
    <row r="1015" spans="1:3">
      <c r="A1015" t="n">
        <v>1012</v>
      </c>
      <c r="B1015" t="n">
        <v>0</v>
      </c>
      <c r="C1015" t="n">
        <v>0</v>
      </c>
    </row>
    <row r="1016" spans="1:3">
      <c r="A1016" t="n">
        <v>1013</v>
      </c>
      <c r="B1016" t="n">
        <v>0</v>
      </c>
      <c r="C1016" t="n">
        <v>0</v>
      </c>
    </row>
    <row r="1017" spans="1:3">
      <c r="A1017" t="n">
        <v>1014</v>
      </c>
      <c r="B1017" t="n">
        <v>0</v>
      </c>
      <c r="C1017" t="n">
        <v>0</v>
      </c>
    </row>
    <row r="1018" spans="1:3">
      <c r="A1018" t="n">
        <v>1015</v>
      </c>
      <c r="B1018" t="n">
        <v>0</v>
      </c>
      <c r="C1018" t="n">
        <v>0</v>
      </c>
    </row>
    <row r="1019" spans="1:3">
      <c r="A1019" t="n">
        <v>1016</v>
      </c>
      <c r="B1019" t="n">
        <v>0</v>
      </c>
      <c r="C1019" t="n">
        <v>0</v>
      </c>
    </row>
    <row r="1020" spans="1:3">
      <c r="A1020" t="n">
        <v>1017</v>
      </c>
      <c r="B1020" t="n">
        <v>0</v>
      </c>
      <c r="C1020" t="n">
        <v>0</v>
      </c>
    </row>
    <row r="1021" spans="1:3">
      <c r="A1021" t="n">
        <v>1018</v>
      </c>
      <c r="B1021" t="n">
        <v>0</v>
      </c>
      <c r="C1021" t="n">
        <v>0</v>
      </c>
    </row>
    <row r="1022" spans="1:3">
      <c r="A1022" t="n">
        <v>1019</v>
      </c>
      <c r="B1022" t="n">
        <v>0</v>
      </c>
      <c r="C1022" t="n">
        <v>0</v>
      </c>
    </row>
    <row r="1023" spans="1:3">
      <c r="A1023" t="n">
        <v>1020</v>
      </c>
      <c r="B1023" t="n">
        <v>0</v>
      </c>
      <c r="C1023" t="n">
        <v>0</v>
      </c>
    </row>
    <row r="1024" spans="1:3">
      <c r="A1024" t="n">
        <v>1021</v>
      </c>
      <c r="B1024" t="n">
        <v>0</v>
      </c>
      <c r="C1024" t="n">
        <v>0</v>
      </c>
    </row>
    <row r="1025" spans="1:3">
      <c r="A1025" t="n">
        <v>1022</v>
      </c>
      <c r="B1025" t="n">
        <v>0</v>
      </c>
      <c r="C1025" t="n">
        <v>0</v>
      </c>
    </row>
    <row r="1026" spans="1:3">
      <c r="A1026" t="n">
        <v>1023</v>
      </c>
      <c r="B1026" t="n">
        <v>0</v>
      </c>
      <c r="C1026" t="n">
        <v>0</v>
      </c>
    </row>
    <row r="1027" spans="1:3">
      <c r="A1027" t="n">
        <v>1024</v>
      </c>
      <c r="B1027" t="n">
        <v>0</v>
      </c>
      <c r="C1027" t="n">
        <v>0</v>
      </c>
    </row>
    <row r="1028" spans="1:3">
      <c r="A1028" t="n">
        <v>1025</v>
      </c>
      <c r="B1028" t="n">
        <v>0</v>
      </c>
      <c r="C1028" t="n">
        <v>0</v>
      </c>
    </row>
    <row r="1029" spans="1:3">
      <c r="A1029" t="n">
        <v>1026</v>
      </c>
      <c r="B1029" t="n">
        <v>0</v>
      </c>
      <c r="C1029" t="n">
        <v>0</v>
      </c>
    </row>
    <row r="1030" spans="1:3">
      <c r="A1030" t="n">
        <v>1027</v>
      </c>
      <c r="B1030" t="n">
        <v>0</v>
      </c>
      <c r="C1030" t="n">
        <v>0</v>
      </c>
    </row>
    <row r="1031" spans="1:3">
      <c r="A1031" t="n">
        <v>1028</v>
      </c>
      <c r="B1031" t="n">
        <v>0</v>
      </c>
      <c r="C1031" t="n">
        <v>0</v>
      </c>
    </row>
    <row r="1032" spans="1:3">
      <c r="A1032" t="n">
        <v>1029</v>
      </c>
      <c r="B1032" t="n">
        <v>0</v>
      </c>
      <c r="C1032" t="n">
        <v>0</v>
      </c>
    </row>
    <row r="1033" spans="1:3">
      <c r="A1033" t="n">
        <v>1030</v>
      </c>
      <c r="B1033" t="n">
        <v>0</v>
      </c>
      <c r="C1033" t="n">
        <v>0</v>
      </c>
    </row>
    <row r="1034" spans="1:3">
      <c r="A1034" t="n">
        <v>1031</v>
      </c>
      <c r="B1034" t="n">
        <v>0</v>
      </c>
      <c r="C1034" t="n">
        <v>0</v>
      </c>
    </row>
    <row r="1035" spans="1:3">
      <c r="A1035" t="n">
        <v>1032</v>
      </c>
      <c r="B1035" t="n">
        <v>0</v>
      </c>
      <c r="C1035" t="n">
        <v>0</v>
      </c>
    </row>
    <row r="1036" spans="1:3">
      <c r="A1036" t="n">
        <v>1033</v>
      </c>
      <c r="B1036" t="n">
        <v>0</v>
      </c>
      <c r="C1036" t="n">
        <v>0</v>
      </c>
    </row>
    <row r="1037" spans="1:3">
      <c r="A1037" t="n">
        <v>1034</v>
      </c>
      <c r="B1037" t="n">
        <v>0</v>
      </c>
      <c r="C1037" t="n">
        <v>0</v>
      </c>
    </row>
    <row r="1038" spans="1:3">
      <c r="A1038" t="n">
        <v>1035</v>
      </c>
      <c r="B1038" t="n">
        <v>0</v>
      </c>
      <c r="C1038" t="n">
        <v>0</v>
      </c>
    </row>
    <row r="1039" spans="1:3">
      <c r="A1039" t="n">
        <v>1036</v>
      </c>
      <c r="B1039" t="n">
        <v>0</v>
      </c>
      <c r="C1039" t="n">
        <v>0</v>
      </c>
    </row>
    <row r="1040" spans="1:3">
      <c r="A1040" t="n">
        <v>1037</v>
      </c>
      <c r="B1040" t="n">
        <v>0</v>
      </c>
      <c r="C1040" t="n">
        <v>0</v>
      </c>
    </row>
    <row r="1041" spans="1:3">
      <c r="A1041" t="n">
        <v>1038</v>
      </c>
      <c r="B1041" t="n">
        <v>0</v>
      </c>
      <c r="C1041" t="n">
        <v>0</v>
      </c>
    </row>
    <row r="1042" spans="1:3">
      <c r="A1042" t="n">
        <v>1039</v>
      </c>
      <c r="B1042" t="n">
        <v>0</v>
      </c>
      <c r="C1042" t="n">
        <v>0</v>
      </c>
    </row>
    <row r="1043" spans="1:3">
      <c r="A1043" t="n">
        <v>1040</v>
      </c>
      <c r="B1043" t="n">
        <v>0</v>
      </c>
      <c r="C1043" t="n">
        <v>0</v>
      </c>
    </row>
    <row r="1044" spans="1:3">
      <c r="A1044" t="n">
        <v>1041</v>
      </c>
      <c r="B1044" t="n">
        <v>0</v>
      </c>
      <c r="C1044" t="n">
        <v>0</v>
      </c>
    </row>
    <row r="1045" spans="1:3">
      <c r="A1045" t="n">
        <v>1042</v>
      </c>
      <c r="B1045" t="n">
        <v>0</v>
      </c>
      <c r="C1045" t="n">
        <v>0</v>
      </c>
    </row>
    <row r="1046" spans="1:3">
      <c r="A1046" t="n">
        <v>1043</v>
      </c>
      <c r="B1046" t="n">
        <v>0</v>
      </c>
      <c r="C1046" t="n">
        <v>0</v>
      </c>
    </row>
    <row r="1047" spans="1:3">
      <c r="A1047" t="n">
        <v>1044</v>
      </c>
      <c r="B1047" t="n">
        <v>0</v>
      </c>
      <c r="C1047" t="n">
        <v>0</v>
      </c>
    </row>
    <row r="1048" spans="1:3">
      <c r="A1048" t="n">
        <v>1045</v>
      </c>
      <c r="B1048" t="n">
        <v>0</v>
      </c>
      <c r="C1048" t="n">
        <v>0</v>
      </c>
    </row>
    <row r="1049" spans="1:3">
      <c r="A1049" t="n">
        <v>1046</v>
      </c>
      <c r="B1049" t="n">
        <v>0</v>
      </c>
      <c r="C1049" t="n">
        <v>0</v>
      </c>
    </row>
    <row r="1050" spans="1:3">
      <c r="A1050" t="n">
        <v>1047</v>
      </c>
      <c r="B1050" t="n">
        <v>0</v>
      </c>
      <c r="C1050" t="n">
        <v>0</v>
      </c>
    </row>
    <row r="1051" spans="1:3">
      <c r="A1051" t="n">
        <v>1048</v>
      </c>
      <c r="B1051" t="n">
        <v>0</v>
      </c>
      <c r="C1051" t="n">
        <v>0</v>
      </c>
    </row>
    <row r="1052" spans="1:3">
      <c r="A1052" t="n">
        <v>1049</v>
      </c>
      <c r="B1052" t="n">
        <v>0</v>
      </c>
      <c r="C1052" t="n">
        <v>0</v>
      </c>
    </row>
    <row r="1053" spans="1:3">
      <c r="A1053" t="n">
        <v>1050</v>
      </c>
      <c r="B1053" t="n">
        <v>0</v>
      </c>
      <c r="C1053" t="n">
        <v>0</v>
      </c>
    </row>
    <row r="1054" spans="1:3">
      <c r="A1054" t="n">
        <v>1051</v>
      </c>
      <c r="B1054" t="n">
        <v>0</v>
      </c>
      <c r="C1054" t="n">
        <v>0</v>
      </c>
    </row>
    <row r="1055" spans="1:3">
      <c r="A1055" t="n">
        <v>1052</v>
      </c>
      <c r="B1055" t="n">
        <v>0</v>
      </c>
      <c r="C1055" t="n">
        <v>0</v>
      </c>
    </row>
    <row r="1056" spans="1:3">
      <c r="A1056" t="n">
        <v>1053</v>
      </c>
      <c r="B1056" t="n">
        <v>0</v>
      </c>
      <c r="C1056" t="n">
        <v>0</v>
      </c>
    </row>
    <row r="1057" spans="1:3">
      <c r="A1057" t="n">
        <v>1054</v>
      </c>
      <c r="B1057" t="n">
        <v>0</v>
      </c>
      <c r="C1057" t="n">
        <v>0</v>
      </c>
    </row>
    <row r="1058" spans="1:3">
      <c r="A1058" t="n">
        <v>1055</v>
      </c>
      <c r="B1058" t="n">
        <v>0</v>
      </c>
      <c r="C1058" t="n">
        <v>0</v>
      </c>
    </row>
    <row r="1059" spans="1:3">
      <c r="A1059" t="n">
        <v>1056</v>
      </c>
      <c r="B1059" t="n">
        <v>0</v>
      </c>
      <c r="C1059" t="n">
        <v>0</v>
      </c>
    </row>
    <row r="1060" spans="1:3">
      <c r="A1060" t="n">
        <v>1057</v>
      </c>
      <c r="B1060" t="n">
        <v>0</v>
      </c>
      <c r="C1060" t="n">
        <v>0</v>
      </c>
    </row>
    <row r="1061" spans="1:3">
      <c r="A1061" t="n">
        <v>1058</v>
      </c>
      <c r="B1061" t="n">
        <v>0</v>
      </c>
      <c r="C1061" t="n">
        <v>0</v>
      </c>
    </row>
    <row r="1062" spans="1:3">
      <c r="A1062" t="n">
        <v>1059</v>
      </c>
      <c r="B1062" t="n">
        <v>0</v>
      </c>
      <c r="C1062" t="n">
        <v>0</v>
      </c>
    </row>
    <row r="1063" spans="1:3">
      <c r="A1063" t="n">
        <v>1060</v>
      </c>
      <c r="B1063" t="n">
        <v>0</v>
      </c>
      <c r="C1063" t="n">
        <v>0</v>
      </c>
    </row>
    <row r="1064" spans="1:3">
      <c r="A1064" t="n">
        <v>1061</v>
      </c>
      <c r="B1064" t="n">
        <v>0</v>
      </c>
      <c r="C1064" t="n">
        <v>0</v>
      </c>
    </row>
    <row r="1065" spans="1:3">
      <c r="A1065" t="n">
        <v>1062</v>
      </c>
      <c r="B1065" t="n">
        <v>0</v>
      </c>
      <c r="C1065" t="n">
        <v>0</v>
      </c>
    </row>
    <row r="1066" spans="1:3">
      <c r="A1066" t="n">
        <v>1063</v>
      </c>
      <c r="B1066" t="n">
        <v>0</v>
      </c>
      <c r="C1066" t="n">
        <v>0</v>
      </c>
    </row>
    <row r="1067" spans="1:3">
      <c r="A1067" t="n">
        <v>1064</v>
      </c>
      <c r="B1067" t="n">
        <v>0</v>
      </c>
      <c r="C1067" t="n">
        <v>0</v>
      </c>
    </row>
    <row r="1068" spans="1:3">
      <c r="A1068" t="n">
        <v>1065</v>
      </c>
      <c r="B1068" t="n">
        <v>0</v>
      </c>
      <c r="C1068" t="n">
        <v>0</v>
      </c>
    </row>
    <row r="1069" spans="1:3">
      <c r="A1069" t="n">
        <v>1066</v>
      </c>
      <c r="B1069" t="n">
        <v>0</v>
      </c>
      <c r="C1069" t="n">
        <v>0</v>
      </c>
    </row>
    <row r="1070" spans="1:3">
      <c r="A1070" t="n">
        <v>1067</v>
      </c>
      <c r="B1070" t="n">
        <v>0</v>
      </c>
      <c r="C1070" t="n">
        <v>0</v>
      </c>
    </row>
    <row r="1071" spans="1:3">
      <c r="A1071" t="n">
        <v>1068</v>
      </c>
      <c r="B1071" t="n">
        <v>0</v>
      </c>
      <c r="C1071" t="n">
        <v>0</v>
      </c>
    </row>
    <row r="1072" spans="1:3">
      <c r="A1072" t="n">
        <v>1069</v>
      </c>
      <c r="B1072" t="n">
        <v>0</v>
      </c>
      <c r="C1072" t="n">
        <v>0</v>
      </c>
    </row>
    <row r="1073" spans="1:3">
      <c r="A1073" t="n">
        <v>1070</v>
      </c>
      <c r="B1073" t="n">
        <v>0</v>
      </c>
      <c r="C1073" t="n">
        <v>0</v>
      </c>
    </row>
    <row r="1074" spans="1:3">
      <c r="A1074" t="n">
        <v>1071</v>
      </c>
      <c r="B1074" t="n">
        <v>0</v>
      </c>
      <c r="C1074" t="n">
        <v>0</v>
      </c>
    </row>
    <row r="1075" spans="1:3">
      <c r="A1075" t="n">
        <v>1072</v>
      </c>
      <c r="B1075" t="n">
        <v>0</v>
      </c>
      <c r="C1075" t="n">
        <v>0</v>
      </c>
    </row>
    <row r="1076" spans="1:3">
      <c r="A1076" t="n">
        <v>1073</v>
      </c>
      <c r="B1076" t="n">
        <v>0</v>
      </c>
      <c r="C1076" t="n">
        <v>0</v>
      </c>
    </row>
    <row r="1077" spans="1:3">
      <c r="A1077" t="n">
        <v>1074</v>
      </c>
      <c r="B1077" t="n">
        <v>0</v>
      </c>
      <c r="C1077" t="n">
        <v>0</v>
      </c>
    </row>
    <row r="1078" spans="1:3">
      <c r="A1078" t="n">
        <v>1075</v>
      </c>
      <c r="B1078" t="n">
        <v>0</v>
      </c>
      <c r="C1078" t="n">
        <v>0</v>
      </c>
    </row>
    <row r="1079" spans="1:3">
      <c r="A1079" t="n">
        <v>1076</v>
      </c>
      <c r="B1079" t="n">
        <v>0</v>
      </c>
      <c r="C1079" t="n">
        <v>0</v>
      </c>
    </row>
    <row r="1080" spans="1:3">
      <c r="A1080" t="n">
        <v>1077</v>
      </c>
      <c r="B1080" t="n">
        <v>0</v>
      </c>
      <c r="C1080" t="n">
        <v>0</v>
      </c>
    </row>
    <row r="1081" spans="1:3">
      <c r="A1081" t="n">
        <v>1078</v>
      </c>
      <c r="B1081" t="n">
        <v>0</v>
      </c>
      <c r="C1081" t="n">
        <v>0</v>
      </c>
    </row>
    <row r="1082" spans="1:3">
      <c r="A1082" t="n">
        <v>1079</v>
      </c>
      <c r="B1082" t="n">
        <v>0</v>
      </c>
      <c r="C1082" t="n">
        <v>0</v>
      </c>
    </row>
    <row r="1083" spans="1:3">
      <c r="A1083" t="n">
        <v>1080</v>
      </c>
      <c r="B1083" t="n">
        <v>0</v>
      </c>
      <c r="C1083" t="n">
        <v>0</v>
      </c>
    </row>
    <row r="1084" spans="1:3">
      <c r="A1084" t="n">
        <v>1081</v>
      </c>
      <c r="B1084" t="n">
        <v>0</v>
      </c>
      <c r="C1084" t="n">
        <v>0</v>
      </c>
    </row>
    <row r="1085" spans="1:3">
      <c r="A1085" t="n">
        <v>1082</v>
      </c>
      <c r="B1085" t="n">
        <v>0</v>
      </c>
      <c r="C1085" t="n">
        <v>0</v>
      </c>
    </row>
    <row r="1086" spans="1:3">
      <c r="A1086" t="n">
        <v>1083</v>
      </c>
      <c r="B1086" t="n">
        <v>0</v>
      </c>
      <c r="C1086" t="n">
        <v>0</v>
      </c>
    </row>
    <row r="1087" spans="1:3">
      <c r="A1087" t="n">
        <v>1084</v>
      </c>
      <c r="B1087" t="n">
        <v>0</v>
      </c>
      <c r="C1087" t="n">
        <v>0</v>
      </c>
    </row>
    <row r="1088" spans="1:3">
      <c r="A1088" t="n">
        <v>1085</v>
      </c>
      <c r="B1088" t="n">
        <v>0</v>
      </c>
      <c r="C1088" t="n">
        <v>0</v>
      </c>
    </row>
    <row r="1089" spans="1:3">
      <c r="A1089" t="n">
        <v>1086</v>
      </c>
      <c r="B1089" t="n">
        <v>0</v>
      </c>
      <c r="C1089" t="n">
        <v>0</v>
      </c>
    </row>
    <row r="1090" spans="1:3">
      <c r="A1090" t="n">
        <v>1087</v>
      </c>
      <c r="B1090" t="n">
        <v>0</v>
      </c>
      <c r="C1090" t="n">
        <v>0</v>
      </c>
    </row>
    <row r="1091" spans="1:3">
      <c r="A1091" t="n">
        <v>1088</v>
      </c>
      <c r="B1091" t="n">
        <v>0</v>
      </c>
      <c r="C1091" t="n">
        <v>0</v>
      </c>
    </row>
    <row r="1092" spans="1:3">
      <c r="A1092" t="n">
        <v>1089</v>
      </c>
      <c r="B1092" t="n">
        <v>0</v>
      </c>
      <c r="C1092" t="n">
        <v>0</v>
      </c>
    </row>
    <row r="1093" spans="1:3">
      <c r="A1093" t="n">
        <v>1090</v>
      </c>
      <c r="B1093" t="n">
        <v>0</v>
      </c>
      <c r="C1093" t="n">
        <v>0</v>
      </c>
    </row>
    <row r="1094" spans="1:3">
      <c r="A1094" t="n">
        <v>1091</v>
      </c>
      <c r="B1094" t="n">
        <v>0</v>
      </c>
      <c r="C1094" t="n">
        <v>0</v>
      </c>
    </row>
    <row r="1095" spans="1:3">
      <c r="A1095" t="n">
        <v>1092</v>
      </c>
      <c r="B1095" t="n">
        <v>0</v>
      </c>
      <c r="C1095" t="n">
        <v>0</v>
      </c>
    </row>
    <row r="1096" spans="1:3">
      <c r="A1096" t="n">
        <v>1093</v>
      </c>
      <c r="B1096" t="n">
        <v>0</v>
      </c>
      <c r="C1096" t="n">
        <v>0</v>
      </c>
    </row>
    <row r="1097" spans="1:3">
      <c r="A1097" t="n">
        <v>1094</v>
      </c>
      <c r="B1097" t="n">
        <v>0</v>
      </c>
      <c r="C1097" t="n">
        <v>0</v>
      </c>
    </row>
    <row r="1098" spans="1:3">
      <c r="A1098" t="n">
        <v>1095</v>
      </c>
      <c r="B1098" t="n">
        <v>0</v>
      </c>
      <c r="C1098" t="n">
        <v>0</v>
      </c>
    </row>
    <row r="1099" spans="1:3">
      <c r="A1099" t="n">
        <v>1096</v>
      </c>
      <c r="B1099" t="n">
        <v>0</v>
      </c>
      <c r="C1099" t="n">
        <v>0</v>
      </c>
    </row>
    <row r="1100" spans="1:3">
      <c r="A1100" t="n">
        <v>1097</v>
      </c>
      <c r="B1100" t="n">
        <v>0</v>
      </c>
      <c r="C1100" t="n">
        <v>0</v>
      </c>
    </row>
    <row r="1101" spans="1:3">
      <c r="A1101" t="n">
        <v>1098</v>
      </c>
      <c r="B1101" t="n">
        <v>0</v>
      </c>
      <c r="C1101" t="n">
        <v>0</v>
      </c>
    </row>
    <row r="1102" spans="1:3">
      <c r="A1102" t="n">
        <v>1099</v>
      </c>
      <c r="B1102" t="n">
        <v>0</v>
      </c>
      <c r="C1102" t="n">
        <v>0</v>
      </c>
    </row>
    <row r="1103" spans="1:3">
      <c r="A1103" t="n">
        <v>1100</v>
      </c>
      <c r="B1103" t="n">
        <v>0</v>
      </c>
      <c r="C1103" t="n">
        <v>0</v>
      </c>
    </row>
    <row r="1104" spans="1:3">
      <c r="A1104" t="n">
        <v>1101</v>
      </c>
      <c r="B1104" t="n">
        <v>0</v>
      </c>
      <c r="C1104" t="n">
        <v>0</v>
      </c>
    </row>
    <row r="1105" spans="1:3">
      <c r="A1105" t="n">
        <v>1102</v>
      </c>
      <c r="B1105" t="n">
        <v>0</v>
      </c>
      <c r="C1105" t="n">
        <v>0</v>
      </c>
    </row>
    <row r="1106" spans="1:3">
      <c r="A1106" t="n">
        <v>1103</v>
      </c>
      <c r="B1106" t="n">
        <v>0</v>
      </c>
      <c r="C1106" t="n">
        <v>0</v>
      </c>
    </row>
    <row r="1107" spans="1:3">
      <c r="A1107" t="n">
        <v>1104</v>
      </c>
      <c r="B1107" t="n">
        <v>0</v>
      </c>
      <c r="C1107" t="n">
        <v>0</v>
      </c>
    </row>
    <row r="1108" spans="1:3">
      <c r="A1108" t="n">
        <v>1105</v>
      </c>
      <c r="B1108" t="n">
        <v>0</v>
      </c>
      <c r="C1108" t="n">
        <v>0</v>
      </c>
    </row>
    <row r="1109" spans="1:3">
      <c r="A1109" t="n">
        <v>1106</v>
      </c>
      <c r="B1109" t="n">
        <v>0</v>
      </c>
      <c r="C1109" t="n">
        <v>0</v>
      </c>
    </row>
    <row r="1110" spans="1:3">
      <c r="A1110" t="n">
        <v>1107</v>
      </c>
      <c r="B1110" t="n">
        <v>0</v>
      </c>
      <c r="C1110" t="n">
        <v>0</v>
      </c>
    </row>
    <row r="1111" spans="1:3">
      <c r="A1111" t="n">
        <v>1108</v>
      </c>
      <c r="B1111" t="n">
        <v>0</v>
      </c>
      <c r="C1111" t="n">
        <v>0</v>
      </c>
    </row>
    <row r="1112" spans="1:3">
      <c r="A1112" t="n">
        <v>1109</v>
      </c>
      <c r="B1112" t="n">
        <v>0</v>
      </c>
      <c r="C1112" t="n">
        <v>0</v>
      </c>
    </row>
    <row r="1113" spans="1:3">
      <c r="A1113" t="n">
        <v>1110</v>
      </c>
      <c r="B1113" t="n">
        <v>0</v>
      </c>
      <c r="C1113" t="n">
        <v>0</v>
      </c>
    </row>
    <row r="1114" spans="1:3">
      <c r="A1114" t="n">
        <v>1111</v>
      </c>
      <c r="B1114" t="n">
        <v>0</v>
      </c>
      <c r="C1114" t="n">
        <v>0</v>
      </c>
    </row>
    <row r="1115" spans="1:3">
      <c r="A1115" t="n">
        <v>1112</v>
      </c>
      <c r="B1115" t="n">
        <v>0</v>
      </c>
      <c r="C1115" t="n">
        <v>0</v>
      </c>
    </row>
    <row r="1116" spans="1:3">
      <c r="A1116" t="n">
        <v>1113</v>
      </c>
      <c r="B1116" t="n">
        <v>0</v>
      </c>
      <c r="C1116" t="n">
        <v>0</v>
      </c>
    </row>
    <row r="1117" spans="1:3">
      <c r="A1117" t="n">
        <v>1114</v>
      </c>
      <c r="B1117" t="n">
        <v>0</v>
      </c>
      <c r="C1117" t="n">
        <v>0</v>
      </c>
    </row>
    <row r="1118" spans="1:3">
      <c r="A1118" t="n">
        <v>1115</v>
      </c>
      <c r="B1118" t="n">
        <v>0</v>
      </c>
      <c r="C1118" t="n">
        <v>0</v>
      </c>
    </row>
    <row r="1119" spans="1:3">
      <c r="A1119" t="n">
        <v>1116</v>
      </c>
      <c r="B1119" t="n">
        <v>0</v>
      </c>
      <c r="C1119" t="n">
        <v>0</v>
      </c>
    </row>
    <row r="1120" spans="1:3">
      <c r="A1120" t="n">
        <v>1117</v>
      </c>
      <c r="B1120" t="n">
        <v>0</v>
      </c>
      <c r="C1120" t="n">
        <v>0</v>
      </c>
    </row>
    <row r="1121" spans="1:3">
      <c r="A1121" t="n">
        <v>1118</v>
      </c>
      <c r="B1121" t="n">
        <v>0</v>
      </c>
      <c r="C1121" t="n">
        <v>0</v>
      </c>
    </row>
    <row r="1122" spans="1:3">
      <c r="A1122" t="n">
        <v>1119</v>
      </c>
      <c r="B1122" t="n">
        <v>0</v>
      </c>
      <c r="C1122" t="n">
        <v>0</v>
      </c>
    </row>
    <row r="1123" spans="1:3">
      <c r="A1123" t="n">
        <v>1120</v>
      </c>
      <c r="B1123" t="n">
        <v>0</v>
      </c>
      <c r="C1123" t="n">
        <v>0</v>
      </c>
    </row>
    <row r="1124" spans="1:3">
      <c r="A1124" t="n">
        <v>1121</v>
      </c>
      <c r="B1124" t="n">
        <v>0</v>
      </c>
      <c r="C1124" t="n">
        <v>0</v>
      </c>
    </row>
    <row r="1125" spans="1:3">
      <c r="A1125" t="n">
        <v>1122</v>
      </c>
      <c r="B1125" t="n">
        <v>0</v>
      </c>
      <c r="C1125" t="n">
        <v>0</v>
      </c>
    </row>
    <row r="1126" spans="1:3">
      <c r="A1126" t="n">
        <v>1123</v>
      </c>
      <c r="B1126" t="n">
        <v>0</v>
      </c>
      <c r="C1126" t="n">
        <v>0</v>
      </c>
    </row>
    <row r="1127" spans="1:3">
      <c r="A1127" t="n">
        <v>1124</v>
      </c>
      <c r="B1127" t="n">
        <v>0</v>
      </c>
      <c r="C1127" t="n">
        <v>0</v>
      </c>
    </row>
    <row r="1128" spans="1:3">
      <c r="A1128" t="n">
        <v>1125</v>
      </c>
      <c r="B1128" t="n">
        <v>0</v>
      </c>
      <c r="C1128" t="n">
        <v>0</v>
      </c>
    </row>
    <row r="1129" spans="1:3">
      <c r="A1129" t="n">
        <v>1126</v>
      </c>
      <c r="B1129" t="n">
        <v>0</v>
      </c>
      <c r="C1129" t="n">
        <v>0</v>
      </c>
    </row>
    <row r="1130" spans="1:3">
      <c r="A1130" t="n">
        <v>1127</v>
      </c>
      <c r="B1130" t="n">
        <v>0</v>
      </c>
      <c r="C1130" t="n">
        <v>0</v>
      </c>
    </row>
    <row r="1131" spans="1:3">
      <c r="A1131" t="n">
        <v>1128</v>
      </c>
      <c r="B1131" t="n">
        <v>0</v>
      </c>
      <c r="C1131" t="n">
        <v>0</v>
      </c>
    </row>
    <row r="1132" spans="1:3">
      <c r="A1132" t="n">
        <v>1129</v>
      </c>
      <c r="B1132" t="n">
        <v>0</v>
      </c>
      <c r="C1132" t="n">
        <v>0</v>
      </c>
    </row>
    <row r="1133" spans="1:3">
      <c r="A1133" t="n">
        <v>1130</v>
      </c>
      <c r="B1133" t="n">
        <v>0</v>
      </c>
      <c r="C1133" t="n">
        <v>0</v>
      </c>
    </row>
    <row r="1134" spans="1:3">
      <c r="A1134" t="n">
        <v>1131</v>
      </c>
      <c r="B1134" t="n">
        <v>0</v>
      </c>
      <c r="C1134" t="n">
        <v>0</v>
      </c>
    </row>
    <row r="1135" spans="1:3">
      <c r="A1135" t="n">
        <v>1132</v>
      </c>
      <c r="B1135" t="n">
        <v>0</v>
      </c>
      <c r="C1135" t="n">
        <v>0</v>
      </c>
    </row>
    <row r="1136" spans="1:3">
      <c r="A1136" t="n">
        <v>1133</v>
      </c>
      <c r="B1136" t="n">
        <v>0</v>
      </c>
      <c r="C1136" t="n">
        <v>0</v>
      </c>
    </row>
    <row r="1137" spans="1:3">
      <c r="A1137" t="n">
        <v>1134</v>
      </c>
      <c r="B1137" t="n">
        <v>0</v>
      </c>
      <c r="C1137" t="n">
        <v>0</v>
      </c>
    </row>
    <row r="1138" spans="1:3">
      <c r="A1138" t="n">
        <v>1135</v>
      </c>
      <c r="B1138" t="n">
        <v>0</v>
      </c>
      <c r="C1138" t="n">
        <v>0</v>
      </c>
    </row>
    <row r="1139" spans="1:3">
      <c r="A1139" t="n">
        <v>1136</v>
      </c>
      <c r="B1139" t="n">
        <v>0</v>
      </c>
      <c r="C1139" t="n">
        <v>0</v>
      </c>
    </row>
    <row r="1140" spans="1:3">
      <c r="A1140" t="n">
        <v>1137</v>
      </c>
      <c r="B1140" t="n">
        <v>0</v>
      </c>
      <c r="C1140" t="n">
        <v>0</v>
      </c>
    </row>
    <row r="1141" spans="1:3">
      <c r="A1141" t="n">
        <v>1138</v>
      </c>
      <c r="B1141" t="n">
        <v>0</v>
      </c>
      <c r="C1141" t="n">
        <v>0</v>
      </c>
    </row>
    <row r="1142" spans="1:3">
      <c r="A1142" t="n">
        <v>1139</v>
      </c>
      <c r="B1142" t="n">
        <v>0</v>
      </c>
      <c r="C1142" t="n">
        <v>0</v>
      </c>
    </row>
    <row r="1143" spans="1:3">
      <c r="A1143" t="n">
        <v>1140</v>
      </c>
      <c r="B1143" t="n">
        <v>0</v>
      </c>
      <c r="C1143" t="n">
        <v>0</v>
      </c>
    </row>
    <row r="1144" spans="1:3">
      <c r="A1144" t="n">
        <v>1141</v>
      </c>
      <c r="B1144" t="n">
        <v>0</v>
      </c>
      <c r="C1144" t="n">
        <v>0</v>
      </c>
    </row>
    <row r="1145" spans="1:3">
      <c r="A1145" t="n">
        <v>1142</v>
      </c>
      <c r="B1145" t="n">
        <v>0</v>
      </c>
      <c r="C1145" t="n">
        <v>0</v>
      </c>
    </row>
    <row r="1146" spans="1:3">
      <c r="A1146" t="n">
        <v>1143</v>
      </c>
      <c r="B1146" t="n">
        <v>0</v>
      </c>
      <c r="C1146" t="n">
        <v>0</v>
      </c>
    </row>
    <row r="1147" spans="1:3">
      <c r="A1147" t="n">
        <v>1144</v>
      </c>
      <c r="B1147" t="n">
        <v>0</v>
      </c>
      <c r="C1147" t="n">
        <v>0</v>
      </c>
    </row>
    <row r="1148" spans="1:3">
      <c r="A1148" t="n">
        <v>1145</v>
      </c>
      <c r="B1148" t="n">
        <v>0</v>
      </c>
      <c r="C1148" t="n">
        <v>0</v>
      </c>
    </row>
    <row r="1149" spans="1:3">
      <c r="A1149" t="n">
        <v>1146</v>
      </c>
      <c r="B1149" t="n">
        <v>0</v>
      </c>
      <c r="C1149" t="n">
        <v>0</v>
      </c>
    </row>
    <row r="1150" spans="1:3">
      <c r="A1150" t="n">
        <v>1147</v>
      </c>
      <c r="B1150" t="n">
        <v>0</v>
      </c>
      <c r="C1150" t="n">
        <v>0</v>
      </c>
    </row>
    <row r="1151" spans="1:3">
      <c r="A1151" t="n">
        <v>1148</v>
      </c>
      <c r="B1151" t="n">
        <v>0</v>
      </c>
      <c r="C1151" t="n">
        <v>0</v>
      </c>
    </row>
    <row r="1152" spans="1:3">
      <c r="A1152" t="n">
        <v>1149</v>
      </c>
      <c r="B1152" t="n">
        <v>0</v>
      </c>
      <c r="C1152" t="n">
        <v>0</v>
      </c>
    </row>
    <row r="1153" spans="1:3">
      <c r="A1153" t="n">
        <v>1150</v>
      </c>
      <c r="B1153" t="n">
        <v>0</v>
      </c>
      <c r="C1153" t="n">
        <v>0</v>
      </c>
    </row>
    <row r="1154" spans="1:3">
      <c r="A1154" t="n">
        <v>1151</v>
      </c>
      <c r="B1154" t="n">
        <v>0</v>
      </c>
      <c r="C1154" t="n">
        <v>0</v>
      </c>
    </row>
    <row r="1155" spans="1:3">
      <c r="A1155" t="n">
        <v>1152</v>
      </c>
      <c r="B1155" t="n">
        <v>0</v>
      </c>
      <c r="C1155" t="n">
        <v>0</v>
      </c>
    </row>
    <row r="1156" spans="1:3">
      <c r="A1156" t="n">
        <v>1153</v>
      </c>
      <c r="B1156" t="n">
        <v>0</v>
      </c>
      <c r="C1156" t="n">
        <v>0</v>
      </c>
    </row>
    <row r="1157" spans="1:3">
      <c r="A1157" t="n">
        <v>1154</v>
      </c>
      <c r="B1157" t="n">
        <v>0</v>
      </c>
      <c r="C1157" t="n">
        <v>0</v>
      </c>
    </row>
    <row r="1158" spans="1:3">
      <c r="A1158" t="n">
        <v>1155</v>
      </c>
      <c r="B1158" t="n">
        <v>0</v>
      </c>
      <c r="C1158" t="n">
        <v>0</v>
      </c>
    </row>
    <row r="1159" spans="1:3">
      <c r="A1159" t="n">
        <v>1156</v>
      </c>
      <c r="B1159" t="n">
        <v>0</v>
      </c>
      <c r="C1159" t="n">
        <v>0</v>
      </c>
    </row>
    <row r="1160" spans="1:3">
      <c r="A1160" t="n">
        <v>1157</v>
      </c>
      <c r="B1160" t="n">
        <v>0</v>
      </c>
      <c r="C1160" t="n">
        <v>0</v>
      </c>
    </row>
    <row r="1161" spans="1:3">
      <c r="A1161" t="n">
        <v>1158</v>
      </c>
      <c r="B1161" t="n">
        <v>0</v>
      </c>
      <c r="C1161" t="n">
        <v>0</v>
      </c>
    </row>
    <row r="1162" spans="1:3">
      <c r="A1162" t="n">
        <v>1159</v>
      </c>
      <c r="B1162" t="n">
        <v>0</v>
      </c>
      <c r="C1162" t="n">
        <v>0</v>
      </c>
    </row>
    <row r="1163" spans="1:3">
      <c r="A1163" t="n">
        <v>1160</v>
      </c>
      <c r="B1163" t="n">
        <v>0</v>
      </c>
      <c r="C1163" t="n">
        <v>0</v>
      </c>
    </row>
    <row r="1164" spans="1:3">
      <c r="A1164" t="n">
        <v>1161</v>
      </c>
      <c r="B1164" t="n">
        <v>0</v>
      </c>
      <c r="C1164" t="n">
        <v>0</v>
      </c>
    </row>
    <row r="1165" spans="1:3">
      <c r="A1165" t="n">
        <v>1162</v>
      </c>
      <c r="B1165" t="n">
        <v>0</v>
      </c>
      <c r="C1165" t="n">
        <v>0</v>
      </c>
    </row>
    <row r="1166" spans="1:3">
      <c r="A1166" t="n">
        <v>1163</v>
      </c>
      <c r="B1166" t="n">
        <v>0</v>
      </c>
      <c r="C1166" t="n">
        <v>0</v>
      </c>
    </row>
    <row r="1167" spans="1:3">
      <c r="A1167" t="n">
        <v>1164</v>
      </c>
      <c r="B1167" t="n">
        <v>0</v>
      </c>
      <c r="C1167" t="n">
        <v>0</v>
      </c>
    </row>
    <row r="1168" spans="1:3">
      <c r="A1168" t="n">
        <v>1165</v>
      </c>
      <c r="B1168" t="n">
        <v>0</v>
      </c>
      <c r="C1168" t="n">
        <v>0</v>
      </c>
    </row>
    <row r="1169" spans="1:3">
      <c r="A1169" t="n">
        <v>1166</v>
      </c>
      <c r="B1169" t="n">
        <v>0</v>
      </c>
      <c r="C1169" t="n">
        <v>0</v>
      </c>
    </row>
    <row r="1170" spans="1:3">
      <c r="A1170" t="n">
        <v>1167</v>
      </c>
      <c r="B1170" t="n">
        <v>0</v>
      </c>
      <c r="C1170" t="n">
        <v>0</v>
      </c>
    </row>
    <row r="1171" spans="1:3">
      <c r="A1171" t="n">
        <v>1168</v>
      </c>
      <c r="B1171" t="n">
        <v>0</v>
      </c>
      <c r="C1171" t="n">
        <v>0</v>
      </c>
    </row>
    <row r="1172" spans="1:3">
      <c r="A1172" t="n">
        <v>1169</v>
      </c>
      <c r="B1172" t="n">
        <v>0</v>
      </c>
      <c r="C1172" t="n">
        <v>0</v>
      </c>
    </row>
    <row r="1173" spans="1:3">
      <c r="A1173" t="n">
        <v>1170</v>
      </c>
      <c r="B1173" t="n">
        <v>0</v>
      </c>
      <c r="C1173" t="n">
        <v>0</v>
      </c>
    </row>
    <row r="1174" spans="1:3">
      <c r="A1174" t="n">
        <v>1171</v>
      </c>
      <c r="B1174" t="n">
        <v>0</v>
      </c>
      <c r="C1174" t="n">
        <v>0</v>
      </c>
    </row>
    <row r="1175" spans="1:3">
      <c r="A1175" t="n">
        <v>1172</v>
      </c>
      <c r="B1175" t="n">
        <v>0</v>
      </c>
      <c r="C1175" t="n">
        <v>0</v>
      </c>
    </row>
    <row r="1176" spans="1:3">
      <c r="A1176" t="n">
        <v>1173</v>
      </c>
      <c r="B1176" t="n">
        <v>0</v>
      </c>
      <c r="C1176" t="n">
        <v>0</v>
      </c>
    </row>
    <row r="1177" spans="1:3">
      <c r="A1177" t="n">
        <v>1174</v>
      </c>
      <c r="B1177" t="n">
        <v>0</v>
      </c>
      <c r="C1177" t="n">
        <v>0</v>
      </c>
    </row>
    <row r="1178" spans="1:3">
      <c r="A1178" t="n">
        <v>1175</v>
      </c>
      <c r="B1178" t="n">
        <v>0</v>
      </c>
      <c r="C1178" t="n">
        <v>0</v>
      </c>
    </row>
    <row r="1179" spans="1:3">
      <c r="A1179" t="n">
        <v>1176</v>
      </c>
      <c r="B1179" t="n">
        <v>0</v>
      </c>
      <c r="C1179" t="n">
        <v>0</v>
      </c>
    </row>
    <row r="1180" spans="1:3">
      <c r="A1180" t="n">
        <v>1177</v>
      </c>
      <c r="B1180" t="n">
        <v>0</v>
      </c>
      <c r="C1180" t="n">
        <v>0</v>
      </c>
    </row>
    <row r="1181" spans="1:3">
      <c r="A1181" t="n">
        <v>1178</v>
      </c>
      <c r="B1181" t="n">
        <v>0</v>
      </c>
      <c r="C1181" t="n">
        <v>0</v>
      </c>
    </row>
    <row r="1182" spans="1:3">
      <c r="A1182" t="n">
        <v>1179</v>
      </c>
      <c r="B1182" t="n">
        <v>0</v>
      </c>
      <c r="C1182" t="n">
        <v>0</v>
      </c>
    </row>
    <row r="1183" spans="1:3">
      <c r="A1183" t="n">
        <v>1180</v>
      </c>
      <c r="B1183" t="n">
        <v>0</v>
      </c>
      <c r="C1183" t="n">
        <v>0</v>
      </c>
    </row>
    <row r="1184" spans="1:3">
      <c r="A1184" t="n">
        <v>1181</v>
      </c>
      <c r="B1184" t="n">
        <v>0</v>
      </c>
      <c r="C1184" t="n">
        <v>0</v>
      </c>
    </row>
    <row r="1185" spans="1:3">
      <c r="A1185" t="n">
        <v>1182</v>
      </c>
      <c r="B1185" t="n">
        <v>0</v>
      </c>
      <c r="C1185" t="n">
        <v>0</v>
      </c>
    </row>
    <row r="1186" spans="1:3">
      <c r="A1186" t="n">
        <v>1183</v>
      </c>
      <c r="B1186" t="n">
        <v>0</v>
      </c>
      <c r="C1186" t="n">
        <v>0</v>
      </c>
    </row>
    <row r="1187" spans="1:3">
      <c r="A1187" t="n">
        <v>1184</v>
      </c>
      <c r="B1187" t="n">
        <v>0</v>
      </c>
      <c r="C1187" t="n">
        <v>0</v>
      </c>
    </row>
    <row r="1188" spans="1:3">
      <c r="A1188" t="n">
        <v>1185</v>
      </c>
      <c r="B1188" t="n">
        <v>0</v>
      </c>
      <c r="C1188" t="n">
        <v>0</v>
      </c>
    </row>
    <row r="1189" spans="1:3">
      <c r="A1189" t="n">
        <v>1186</v>
      </c>
      <c r="B1189" t="n">
        <v>0</v>
      </c>
      <c r="C1189" t="n">
        <v>0</v>
      </c>
    </row>
    <row r="1190" spans="1:3">
      <c r="A1190" t="n">
        <v>1187</v>
      </c>
      <c r="B1190" t="n">
        <v>0</v>
      </c>
      <c r="C1190" t="n">
        <v>0</v>
      </c>
    </row>
    <row r="1191" spans="1:3">
      <c r="A1191" t="n">
        <v>1188</v>
      </c>
      <c r="B1191" t="n">
        <v>0</v>
      </c>
      <c r="C1191" t="n">
        <v>0</v>
      </c>
    </row>
    <row r="1192" spans="1:3">
      <c r="A1192" t="n">
        <v>1189</v>
      </c>
      <c r="B1192" t="n">
        <v>0</v>
      </c>
      <c r="C1192" t="n">
        <v>0</v>
      </c>
    </row>
    <row r="1193" spans="1:3">
      <c r="A1193" t="n">
        <v>1190</v>
      </c>
      <c r="B1193" t="n">
        <v>0</v>
      </c>
      <c r="C1193" t="n">
        <v>0</v>
      </c>
    </row>
    <row r="1194" spans="1:3">
      <c r="A1194" t="n">
        <v>1191</v>
      </c>
      <c r="B1194" t="n">
        <v>0</v>
      </c>
      <c r="C1194" t="n">
        <v>0</v>
      </c>
    </row>
    <row r="1195" spans="1:3">
      <c r="A1195" t="n">
        <v>1192</v>
      </c>
      <c r="B1195" t="n">
        <v>0</v>
      </c>
      <c r="C1195" t="n">
        <v>0</v>
      </c>
    </row>
    <row r="1196" spans="1:3">
      <c r="A1196" t="n">
        <v>1193</v>
      </c>
      <c r="B1196" t="n">
        <v>0</v>
      </c>
      <c r="C1196" t="n">
        <v>0</v>
      </c>
    </row>
    <row r="1197" spans="1:3">
      <c r="A1197" t="n">
        <v>1194</v>
      </c>
      <c r="B1197" t="n">
        <v>0</v>
      </c>
      <c r="C1197" t="n">
        <v>0</v>
      </c>
    </row>
    <row r="1198" spans="1:3">
      <c r="A1198" t="n">
        <v>1195</v>
      </c>
      <c r="B1198" t="n">
        <v>0</v>
      </c>
      <c r="C1198" t="n">
        <v>0</v>
      </c>
    </row>
    <row r="1199" spans="1:3">
      <c r="A1199" t="n">
        <v>1196</v>
      </c>
      <c r="B1199" t="n">
        <v>0</v>
      </c>
      <c r="C1199" t="n">
        <v>0</v>
      </c>
    </row>
    <row r="1200" spans="1:3">
      <c r="A1200" t="n">
        <v>1197</v>
      </c>
      <c r="B1200" t="n">
        <v>0</v>
      </c>
      <c r="C1200" t="n">
        <v>0</v>
      </c>
    </row>
    <row r="1201" spans="1:3">
      <c r="A1201" t="n">
        <v>1198</v>
      </c>
      <c r="B1201" t="n">
        <v>0</v>
      </c>
      <c r="C1201" t="n">
        <v>0</v>
      </c>
    </row>
    <row r="1202" spans="1:3">
      <c r="A1202" t="n">
        <v>1199</v>
      </c>
      <c r="B1202" t="n">
        <v>0</v>
      </c>
      <c r="C1202" t="n">
        <v>0</v>
      </c>
    </row>
    <row r="1203" spans="1:3">
      <c r="A1203" t="n">
        <v>1200</v>
      </c>
      <c r="B1203" t="n">
        <v>0</v>
      </c>
      <c r="C1203" t="n">
        <v>0</v>
      </c>
    </row>
    <row r="1204" spans="1:3">
      <c r="A1204" t="n">
        <v>1201</v>
      </c>
      <c r="B1204" t="n">
        <v>0</v>
      </c>
      <c r="C1204" t="n">
        <v>0</v>
      </c>
    </row>
    <row r="1205" spans="1:3">
      <c r="A1205" t="n">
        <v>1202</v>
      </c>
      <c r="B1205" t="n">
        <v>0</v>
      </c>
      <c r="C1205" t="n">
        <v>0</v>
      </c>
    </row>
    <row r="1206" spans="1:3">
      <c r="A1206" t="n">
        <v>1203</v>
      </c>
      <c r="B1206" t="n">
        <v>0</v>
      </c>
      <c r="C1206" t="n">
        <v>0</v>
      </c>
    </row>
    <row r="1207" spans="1:3">
      <c r="A1207" t="n">
        <v>1204</v>
      </c>
      <c r="B1207" t="n">
        <v>0</v>
      </c>
      <c r="C1207" t="n">
        <v>0</v>
      </c>
    </row>
    <row r="1208" spans="1:3">
      <c r="A1208" t="n">
        <v>1205</v>
      </c>
      <c r="B1208" t="n">
        <v>0</v>
      </c>
      <c r="C1208" t="n">
        <v>0</v>
      </c>
    </row>
    <row r="1209" spans="1:3">
      <c r="A1209" t="n">
        <v>1206</v>
      </c>
      <c r="B1209" t="n">
        <v>0</v>
      </c>
      <c r="C1209" t="n">
        <v>0</v>
      </c>
    </row>
    <row r="1210" spans="1:3">
      <c r="A1210" t="n">
        <v>1207</v>
      </c>
      <c r="B1210" t="n">
        <v>0</v>
      </c>
      <c r="C1210" t="n">
        <v>0</v>
      </c>
    </row>
    <row r="1211" spans="1:3">
      <c r="A1211" t="n">
        <v>1208</v>
      </c>
      <c r="B1211" t="n">
        <v>0</v>
      </c>
      <c r="C1211" t="n">
        <v>0</v>
      </c>
    </row>
    <row r="1212" spans="1:3">
      <c r="A1212" t="n">
        <v>1209</v>
      </c>
      <c r="B1212" t="n">
        <v>0</v>
      </c>
      <c r="C1212" t="n">
        <v>0</v>
      </c>
    </row>
    <row r="1213" spans="1:3">
      <c r="A1213" t="n">
        <v>1210</v>
      </c>
      <c r="B1213" t="n">
        <v>0</v>
      </c>
      <c r="C1213" t="n">
        <v>0</v>
      </c>
    </row>
    <row r="1214" spans="1:3">
      <c r="A1214" t="n">
        <v>1211</v>
      </c>
      <c r="B1214" t="n">
        <v>0</v>
      </c>
      <c r="C1214" t="n">
        <v>0</v>
      </c>
    </row>
    <row r="1215" spans="1:3">
      <c r="A1215" t="n">
        <v>1212</v>
      </c>
      <c r="B1215" t="n">
        <v>0</v>
      </c>
      <c r="C1215" t="n">
        <v>0</v>
      </c>
    </row>
    <row r="1216" spans="1:3">
      <c r="A1216" t="n">
        <v>1213</v>
      </c>
      <c r="B1216" t="n">
        <v>0</v>
      </c>
      <c r="C1216" t="n">
        <v>0</v>
      </c>
    </row>
    <row r="1217" spans="1:3">
      <c r="A1217" t="n">
        <v>1214</v>
      </c>
      <c r="B1217" t="n">
        <v>0</v>
      </c>
      <c r="C1217" t="n">
        <v>0</v>
      </c>
    </row>
    <row r="1218" spans="1:3">
      <c r="A1218" t="n">
        <v>1215</v>
      </c>
      <c r="B1218" t="n">
        <v>0</v>
      </c>
      <c r="C1218" t="n">
        <v>0</v>
      </c>
    </row>
    <row r="1219" spans="1:3">
      <c r="A1219" t="n">
        <v>1216</v>
      </c>
      <c r="B1219" t="n">
        <v>0</v>
      </c>
      <c r="C1219" t="n">
        <v>0</v>
      </c>
    </row>
    <row r="1220" spans="1:3">
      <c r="A1220" t="n">
        <v>1217</v>
      </c>
      <c r="B1220" t="n">
        <v>0</v>
      </c>
      <c r="C1220" t="n">
        <v>0</v>
      </c>
    </row>
    <row r="1221" spans="1:3">
      <c r="A1221" t="n">
        <v>1218</v>
      </c>
      <c r="B1221" t="n">
        <v>0</v>
      </c>
      <c r="C1221" t="n">
        <v>0</v>
      </c>
    </row>
    <row r="1222" spans="1:3">
      <c r="A1222" t="n">
        <v>1219</v>
      </c>
      <c r="B1222" t="n">
        <v>0</v>
      </c>
      <c r="C1222" t="n">
        <v>0</v>
      </c>
    </row>
    <row r="1223" spans="1:3">
      <c r="A1223" t="n">
        <v>1220</v>
      </c>
      <c r="B1223" t="n">
        <v>0</v>
      </c>
      <c r="C1223" t="n">
        <v>0</v>
      </c>
    </row>
    <row r="1224" spans="1:3">
      <c r="A1224" t="n">
        <v>1221</v>
      </c>
      <c r="B1224" t="n">
        <v>0</v>
      </c>
      <c r="C1224" t="n">
        <v>0</v>
      </c>
    </row>
    <row r="1225" spans="1:3">
      <c r="A1225" t="n">
        <v>1222</v>
      </c>
      <c r="B1225" t="n">
        <v>0</v>
      </c>
      <c r="C1225" t="n">
        <v>0</v>
      </c>
    </row>
    <row r="1226" spans="1:3">
      <c r="A1226" t="n">
        <v>1223</v>
      </c>
      <c r="B1226" t="n">
        <v>0</v>
      </c>
      <c r="C1226" t="n">
        <v>0</v>
      </c>
    </row>
    <row r="1227" spans="1:3">
      <c r="A1227" t="n">
        <v>1224</v>
      </c>
      <c r="B1227" t="n">
        <v>0</v>
      </c>
      <c r="C1227" t="n">
        <v>0</v>
      </c>
    </row>
    <row r="1228" spans="1:3">
      <c r="A1228" t="n">
        <v>1225</v>
      </c>
      <c r="B1228" t="n">
        <v>0</v>
      </c>
      <c r="C1228" t="n">
        <v>0</v>
      </c>
    </row>
    <row r="1229" spans="1:3">
      <c r="A1229" t="n">
        <v>1226</v>
      </c>
      <c r="B1229" t="n">
        <v>0</v>
      </c>
      <c r="C1229" t="n">
        <v>0</v>
      </c>
    </row>
    <row r="1230" spans="1:3">
      <c r="A1230" t="n">
        <v>1227</v>
      </c>
      <c r="B1230" t="n">
        <v>0</v>
      </c>
      <c r="C1230" t="n">
        <v>0</v>
      </c>
    </row>
    <row r="1231" spans="1:3">
      <c r="A1231" t="n">
        <v>1228</v>
      </c>
      <c r="B1231" t="n">
        <v>0</v>
      </c>
      <c r="C1231" t="n">
        <v>0</v>
      </c>
    </row>
    <row r="1232" spans="1:3">
      <c r="A1232" t="n">
        <v>1229</v>
      </c>
      <c r="B1232" t="n">
        <v>0</v>
      </c>
      <c r="C1232" t="n">
        <v>0</v>
      </c>
    </row>
    <row r="1233" spans="1:3">
      <c r="A1233" t="n">
        <v>1230</v>
      </c>
      <c r="B1233" t="n">
        <v>0</v>
      </c>
      <c r="C1233" t="n">
        <v>0</v>
      </c>
    </row>
    <row r="1234" spans="1:3">
      <c r="A1234" t="n">
        <v>1231</v>
      </c>
      <c r="B1234" t="n">
        <v>0</v>
      </c>
      <c r="C1234" t="n">
        <v>0</v>
      </c>
    </row>
    <row r="1235" spans="1:3">
      <c r="A1235" t="n">
        <v>1232</v>
      </c>
      <c r="B1235" t="n">
        <v>0</v>
      </c>
      <c r="C1235" t="n">
        <v>0</v>
      </c>
    </row>
    <row r="1236" spans="1:3">
      <c r="A1236" t="n">
        <v>1233</v>
      </c>
      <c r="B1236" t="n">
        <v>0</v>
      </c>
      <c r="C1236" t="n">
        <v>0</v>
      </c>
    </row>
    <row r="1237" spans="1:3">
      <c r="A1237" t="n">
        <v>1234</v>
      </c>
      <c r="B1237" t="n">
        <v>0</v>
      </c>
      <c r="C1237" t="n">
        <v>0</v>
      </c>
    </row>
    <row r="1238" spans="1:3">
      <c r="A1238" t="n">
        <v>1235</v>
      </c>
      <c r="B1238" t="n">
        <v>0</v>
      </c>
      <c r="C1238" t="n">
        <v>0</v>
      </c>
    </row>
    <row r="1239" spans="1:3">
      <c r="A1239" t="n">
        <v>1236</v>
      </c>
      <c r="B1239" t="n">
        <v>0</v>
      </c>
      <c r="C1239" t="n">
        <v>0</v>
      </c>
    </row>
    <row r="1240" spans="1:3">
      <c r="A1240" t="n">
        <v>1237</v>
      </c>
      <c r="B1240" t="n">
        <v>0</v>
      </c>
      <c r="C1240" t="n">
        <v>0</v>
      </c>
    </row>
    <row r="1241" spans="1:3">
      <c r="A1241" t="n">
        <v>1238</v>
      </c>
      <c r="B1241" t="n">
        <v>0</v>
      </c>
      <c r="C1241" t="n">
        <v>0</v>
      </c>
    </row>
    <row r="1242" spans="1:3">
      <c r="A1242" t="n">
        <v>1239</v>
      </c>
      <c r="B1242" t="n">
        <v>0</v>
      </c>
      <c r="C1242" t="n">
        <v>0</v>
      </c>
    </row>
    <row r="1243" spans="1:3">
      <c r="A1243" t="n">
        <v>1240</v>
      </c>
      <c r="B1243" t="n">
        <v>0</v>
      </c>
      <c r="C1243" t="n">
        <v>0</v>
      </c>
    </row>
    <row r="1244" spans="1:3">
      <c r="A1244" t="n">
        <v>1241</v>
      </c>
      <c r="B1244" t="n">
        <v>0</v>
      </c>
      <c r="C1244" t="n">
        <v>0</v>
      </c>
    </row>
    <row r="1245" spans="1:3">
      <c r="A1245" t="n">
        <v>1242</v>
      </c>
      <c r="B1245" t="n">
        <v>0</v>
      </c>
      <c r="C1245" t="n">
        <v>0</v>
      </c>
    </row>
    <row r="1246" spans="1:3">
      <c r="A1246" t="n">
        <v>1243</v>
      </c>
      <c r="B1246" t="n">
        <v>0</v>
      </c>
      <c r="C1246" t="n">
        <v>0</v>
      </c>
    </row>
    <row r="1247" spans="1:3">
      <c r="A1247" t="n">
        <v>1244</v>
      </c>
      <c r="B1247" t="n">
        <v>0</v>
      </c>
      <c r="C1247" t="n">
        <v>0</v>
      </c>
    </row>
    <row r="1248" spans="1:3">
      <c r="A1248" t="n">
        <v>1245</v>
      </c>
      <c r="B1248" t="n">
        <v>0</v>
      </c>
      <c r="C1248" t="n">
        <v>0</v>
      </c>
    </row>
    <row r="1249" spans="1:3">
      <c r="A1249" t="n">
        <v>1246</v>
      </c>
      <c r="B1249" t="n">
        <v>0</v>
      </c>
      <c r="C1249" t="n">
        <v>0</v>
      </c>
    </row>
    <row r="1250" spans="1:3">
      <c r="A1250" t="n">
        <v>1247</v>
      </c>
      <c r="B1250" t="n">
        <v>0</v>
      </c>
      <c r="C1250" t="n">
        <v>0</v>
      </c>
    </row>
    <row r="1251" spans="1:3">
      <c r="A1251" t="n">
        <v>1248</v>
      </c>
      <c r="B1251" t="n">
        <v>0</v>
      </c>
      <c r="C1251" t="n">
        <v>0</v>
      </c>
    </row>
    <row r="1252" spans="1:3">
      <c r="A1252" t="n">
        <v>1249</v>
      </c>
      <c r="B1252" t="n">
        <v>0</v>
      </c>
      <c r="C1252" t="n">
        <v>0</v>
      </c>
    </row>
    <row r="1253" spans="1:3">
      <c r="A1253" t="n">
        <v>1250</v>
      </c>
      <c r="B1253" t="n">
        <v>0</v>
      </c>
      <c r="C1253" t="n">
        <v>0</v>
      </c>
    </row>
    <row r="1254" spans="1:3">
      <c r="A1254" t="n">
        <v>1251</v>
      </c>
      <c r="B1254" t="n">
        <v>0</v>
      </c>
      <c r="C1254" t="n">
        <v>0</v>
      </c>
    </row>
    <row r="1255" spans="1:3">
      <c r="A1255" t="n">
        <v>1252</v>
      </c>
      <c r="B1255" t="n">
        <v>0</v>
      </c>
      <c r="C1255" t="n">
        <v>0</v>
      </c>
    </row>
    <row r="1256" spans="1:3">
      <c r="A1256" t="n">
        <v>1253</v>
      </c>
      <c r="B1256" t="n">
        <v>0</v>
      </c>
      <c r="C1256" t="n">
        <v>0</v>
      </c>
    </row>
    <row r="1257" spans="1:3">
      <c r="A1257" t="n">
        <v>1254</v>
      </c>
      <c r="B1257" t="n">
        <v>0</v>
      </c>
      <c r="C1257" t="n">
        <v>0</v>
      </c>
    </row>
    <row r="1258" spans="1:3">
      <c r="A1258" t="n">
        <v>1255</v>
      </c>
      <c r="B1258" t="n">
        <v>0</v>
      </c>
      <c r="C1258" t="n">
        <v>0</v>
      </c>
    </row>
    <row r="1259" spans="1:3">
      <c r="A1259" t="n">
        <v>1256</v>
      </c>
      <c r="B1259" t="n">
        <v>0</v>
      </c>
      <c r="C1259" t="n">
        <v>0</v>
      </c>
    </row>
    <row r="1260" spans="1:3">
      <c r="A1260" t="n">
        <v>1257</v>
      </c>
      <c r="B1260" t="n">
        <v>0</v>
      </c>
      <c r="C1260" t="n">
        <v>0</v>
      </c>
    </row>
    <row r="1261" spans="1:3">
      <c r="A1261" t="n">
        <v>1258</v>
      </c>
      <c r="B1261" t="n">
        <v>0</v>
      </c>
      <c r="C1261" t="n">
        <v>0</v>
      </c>
    </row>
    <row r="1262" spans="1:3">
      <c r="A1262" t="n">
        <v>1259</v>
      </c>
      <c r="B1262" t="n">
        <v>0</v>
      </c>
      <c r="C1262" t="n">
        <v>0</v>
      </c>
    </row>
    <row r="1263" spans="1:3">
      <c r="A1263" t="n">
        <v>1260</v>
      </c>
      <c r="B1263" t="n">
        <v>0</v>
      </c>
      <c r="C1263" t="n">
        <v>0</v>
      </c>
    </row>
    <row r="1264" spans="1:3">
      <c r="A1264" t="n">
        <v>1261</v>
      </c>
      <c r="B1264" t="n">
        <v>0</v>
      </c>
      <c r="C1264" t="n">
        <v>0</v>
      </c>
    </row>
    <row r="1265" spans="1:3">
      <c r="A1265" t="n">
        <v>1262</v>
      </c>
      <c r="B1265" t="n">
        <v>0</v>
      </c>
      <c r="C1265" t="n">
        <v>0</v>
      </c>
    </row>
    <row r="1266" spans="1:3">
      <c r="A1266" t="n">
        <v>1263</v>
      </c>
      <c r="B1266" t="n">
        <v>0</v>
      </c>
      <c r="C1266" t="n">
        <v>0</v>
      </c>
    </row>
    <row r="1267" spans="1:3">
      <c r="A1267" t="n">
        <v>1264</v>
      </c>
      <c r="B1267" t="n">
        <v>0</v>
      </c>
      <c r="C1267" t="n">
        <v>0</v>
      </c>
    </row>
    <row r="1268" spans="1:3">
      <c r="A1268" t="n">
        <v>1265</v>
      </c>
      <c r="B1268" t="n">
        <v>0</v>
      </c>
      <c r="C1268" t="n">
        <v>0</v>
      </c>
    </row>
    <row r="1269" spans="1:3">
      <c r="A1269" t="n">
        <v>1266</v>
      </c>
      <c r="B1269" t="n">
        <v>0</v>
      </c>
      <c r="C1269" t="n">
        <v>0</v>
      </c>
    </row>
    <row r="1270" spans="1:3">
      <c r="A1270" t="n">
        <v>1267</v>
      </c>
      <c r="B1270" t="n">
        <v>0</v>
      </c>
      <c r="C1270" t="n">
        <v>0</v>
      </c>
    </row>
    <row r="1271" spans="1:3">
      <c r="A1271" t="n">
        <v>1268</v>
      </c>
      <c r="B1271" t="n">
        <v>0</v>
      </c>
      <c r="C1271" t="n">
        <v>0</v>
      </c>
    </row>
    <row r="1272" spans="1:3">
      <c r="A1272" t="n">
        <v>1269</v>
      </c>
      <c r="B1272" t="n">
        <v>0</v>
      </c>
      <c r="C1272" t="n">
        <v>0</v>
      </c>
    </row>
    <row r="1273" spans="1:3">
      <c r="A1273" t="n">
        <v>1270</v>
      </c>
      <c r="B1273" t="n">
        <v>0</v>
      </c>
      <c r="C1273" t="n">
        <v>0</v>
      </c>
    </row>
    <row r="1274" spans="1:3">
      <c r="A1274" t="n">
        <v>1271</v>
      </c>
      <c r="B1274" t="n">
        <v>0</v>
      </c>
      <c r="C1274" t="n">
        <v>0</v>
      </c>
    </row>
    <row r="1275" spans="1:3">
      <c r="A1275" t="n">
        <v>1272</v>
      </c>
      <c r="B1275" t="n">
        <v>0</v>
      </c>
      <c r="C1275" t="n">
        <v>0</v>
      </c>
    </row>
    <row r="1276" spans="1:3">
      <c r="A1276" t="n">
        <v>1273</v>
      </c>
      <c r="B1276" t="n">
        <v>0</v>
      </c>
      <c r="C1276" t="n">
        <v>0</v>
      </c>
    </row>
    <row r="1277" spans="1:3">
      <c r="A1277" t="n">
        <v>1274</v>
      </c>
      <c r="B1277" t="n">
        <v>0</v>
      </c>
      <c r="C1277" t="n">
        <v>0</v>
      </c>
    </row>
    <row r="1278" spans="1:3">
      <c r="A1278" t="n">
        <v>1275</v>
      </c>
      <c r="B1278" t="n">
        <v>0</v>
      </c>
      <c r="C1278" t="n">
        <v>0</v>
      </c>
    </row>
    <row r="1279" spans="1:3">
      <c r="A1279" t="n">
        <v>1276</v>
      </c>
      <c r="B1279" t="n">
        <v>0</v>
      </c>
      <c r="C1279" t="n">
        <v>0</v>
      </c>
    </row>
    <row r="1280" spans="1:3">
      <c r="A1280" t="n">
        <v>1277</v>
      </c>
      <c r="B1280" t="n">
        <v>0</v>
      </c>
      <c r="C1280" t="n">
        <v>0</v>
      </c>
    </row>
    <row r="1281" spans="1:3">
      <c r="A1281" t="n">
        <v>1278</v>
      </c>
      <c r="B1281" t="n">
        <v>0</v>
      </c>
      <c r="C1281" t="n">
        <v>0</v>
      </c>
    </row>
    <row r="1282" spans="1:3">
      <c r="A1282" t="n">
        <v>1279</v>
      </c>
      <c r="B1282" t="n">
        <v>0</v>
      </c>
      <c r="C1282" t="n">
        <v>0</v>
      </c>
    </row>
    <row r="1283" spans="1:3">
      <c r="A1283" t="n">
        <v>1280</v>
      </c>
      <c r="B1283" t="n">
        <v>0</v>
      </c>
      <c r="C1283" t="n">
        <v>0</v>
      </c>
    </row>
    <row r="1284" spans="1:3">
      <c r="A1284" t="n">
        <v>1281</v>
      </c>
      <c r="B1284" t="n">
        <v>0</v>
      </c>
      <c r="C1284" t="n">
        <v>0</v>
      </c>
    </row>
    <row r="1285" spans="1:3">
      <c r="A1285" t="n">
        <v>1282</v>
      </c>
      <c r="B1285" t="n">
        <v>0</v>
      </c>
      <c r="C1285" t="n">
        <v>0</v>
      </c>
    </row>
    <row r="1286" spans="1:3">
      <c r="A1286" t="n">
        <v>1283</v>
      </c>
      <c r="B1286" t="n">
        <v>0</v>
      </c>
      <c r="C1286" t="n">
        <v>0</v>
      </c>
    </row>
    <row r="1287" spans="1:3">
      <c r="A1287" t="n">
        <v>1284</v>
      </c>
      <c r="B1287" t="n">
        <v>0</v>
      </c>
      <c r="C1287" t="n">
        <v>0</v>
      </c>
    </row>
    <row r="1288" spans="1:3">
      <c r="A1288" t="n">
        <v>1285</v>
      </c>
      <c r="B1288" t="n">
        <v>0</v>
      </c>
      <c r="C1288" t="n">
        <v>0</v>
      </c>
    </row>
    <row r="1289" spans="1:3">
      <c r="A1289" t="n">
        <v>1286</v>
      </c>
      <c r="B1289" t="n">
        <v>0</v>
      </c>
      <c r="C1289" t="n">
        <v>0</v>
      </c>
    </row>
    <row r="1290" spans="1:3">
      <c r="A1290" t="n">
        <v>1287</v>
      </c>
      <c r="B1290" t="n">
        <v>0</v>
      </c>
      <c r="C1290" t="n">
        <v>0</v>
      </c>
    </row>
    <row r="1291" spans="1:3">
      <c r="A1291" t="n">
        <v>1288</v>
      </c>
      <c r="B1291" t="n">
        <v>0</v>
      </c>
      <c r="C1291" t="n">
        <v>0</v>
      </c>
    </row>
    <row r="1292" spans="1:3">
      <c r="A1292" t="n">
        <v>1289</v>
      </c>
      <c r="B1292" t="n">
        <v>0</v>
      </c>
      <c r="C1292" t="n">
        <v>0</v>
      </c>
    </row>
    <row r="1293" spans="1:3">
      <c r="A1293" t="n">
        <v>1290</v>
      </c>
      <c r="B1293" t="n">
        <v>0</v>
      </c>
      <c r="C1293" t="n">
        <v>0</v>
      </c>
    </row>
    <row r="1294" spans="1:3">
      <c r="A1294" t="n">
        <v>1291</v>
      </c>
      <c r="B1294" t="n">
        <v>0</v>
      </c>
      <c r="C1294" t="n">
        <v>0</v>
      </c>
    </row>
    <row r="1295" spans="1:3">
      <c r="A1295" t="n">
        <v>1292</v>
      </c>
      <c r="B1295" t="n">
        <v>0</v>
      </c>
      <c r="C1295" t="n">
        <v>0</v>
      </c>
    </row>
    <row r="1296" spans="1:3">
      <c r="A1296" t="n">
        <v>1293</v>
      </c>
      <c r="B1296" t="n">
        <v>0</v>
      </c>
      <c r="C1296" t="n">
        <v>0</v>
      </c>
    </row>
    <row r="1297" spans="1:3">
      <c r="A1297" t="n">
        <v>1294</v>
      </c>
      <c r="B1297" t="n">
        <v>0</v>
      </c>
      <c r="C1297" t="n">
        <v>0</v>
      </c>
    </row>
    <row r="1298" spans="1:3">
      <c r="A1298" t="n">
        <v>1295</v>
      </c>
      <c r="B1298" t="n">
        <v>0</v>
      </c>
      <c r="C1298" t="n">
        <v>0</v>
      </c>
    </row>
    <row r="1299" spans="1:3">
      <c r="A1299" t="n">
        <v>1296</v>
      </c>
      <c r="B1299" t="n">
        <v>0</v>
      </c>
      <c r="C1299" t="n">
        <v>0</v>
      </c>
    </row>
    <row r="1300" spans="1:3">
      <c r="A1300" t="n">
        <v>1297</v>
      </c>
      <c r="B1300" t="n">
        <v>0</v>
      </c>
      <c r="C1300" t="n">
        <v>0</v>
      </c>
    </row>
    <row r="1301" spans="1:3">
      <c r="A1301" t="n">
        <v>1298</v>
      </c>
      <c r="B1301" t="n">
        <v>0</v>
      </c>
      <c r="C1301" t="n">
        <v>0</v>
      </c>
    </row>
    <row r="1302" spans="1:3">
      <c r="A1302" t="n">
        <v>1299</v>
      </c>
      <c r="B1302" t="n">
        <v>0</v>
      </c>
      <c r="C1302" t="n">
        <v>0</v>
      </c>
    </row>
    <row r="1303" spans="1:3">
      <c r="A1303" t="n">
        <v>1300</v>
      </c>
      <c r="B1303" t="n">
        <v>0</v>
      </c>
      <c r="C1303" t="n">
        <v>0</v>
      </c>
    </row>
    <row r="1304" spans="1:3">
      <c r="A1304" t="n">
        <v>1301</v>
      </c>
      <c r="B1304" t="n">
        <v>0</v>
      </c>
      <c r="C1304" t="n">
        <v>0</v>
      </c>
    </row>
    <row r="1305" spans="1:3">
      <c r="A1305" t="n">
        <v>1302</v>
      </c>
      <c r="B1305" t="n">
        <v>0</v>
      </c>
      <c r="C1305" t="n">
        <v>0</v>
      </c>
    </row>
    <row r="1306" spans="1:3">
      <c r="A1306" t="n">
        <v>1303</v>
      </c>
      <c r="B1306" t="n">
        <v>0</v>
      </c>
      <c r="C1306" t="n">
        <v>0</v>
      </c>
    </row>
    <row r="1307" spans="1:3">
      <c r="A1307" t="n">
        <v>1304</v>
      </c>
      <c r="B1307" t="n">
        <v>0</v>
      </c>
      <c r="C1307" t="n">
        <v>0</v>
      </c>
    </row>
    <row r="1308" spans="1:3">
      <c r="A1308" t="n">
        <v>1305</v>
      </c>
      <c r="B1308" t="n">
        <v>0</v>
      </c>
      <c r="C1308" t="n">
        <v>0</v>
      </c>
    </row>
    <row r="1309" spans="1:3">
      <c r="A1309" t="n">
        <v>1306</v>
      </c>
      <c r="B1309" t="n">
        <v>0</v>
      </c>
      <c r="C1309" t="n">
        <v>0</v>
      </c>
    </row>
    <row r="1310" spans="1:3">
      <c r="A1310" t="n">
        <v>1307</v>
      </c>
      <c r="B1310" t="n">
        <v>0</v>
      </c>
      <c r="C1310" t="n">
        <v>0</v>
      </c>
    </row>
    <row r="1311" spans="1:3">
      <c r="A1311" t="n">
        <v>1308</v>
      </c>
      <c r="B1311" t="n">
        <v>0</v>
      </c>
      <c r="C1311" t="n">
        <v>0</v>
      </c>
    </row>
    <row r="1312" spans="1:3">
      <c r="A1312" t="n">
        <v>1309</v>
      </c>
      <c r="B1312" t="n">
        <v>0</v>
      </c>
      <c r="C1312" t="n">
        <v>0</v>
      </c>
    </row>
    <row r="1313" spans="1:3">
      <c r="A1313" t="n">
        <v>1310</v>
      </c>
      <c r="B1313" t="n">
        <v>0</v>
      </c>
      <c r="C1313" t="n">
        <v>0</v>
      </c>
    </row>
    <row r="1314" spans="1:3">
      <c r="A1314" t="n">
        <v>1311</v>
      </c>
      <c r="B1314" t="n">
        <v>0</v>
      </c>
      <c r="C1314" t="n">
        <v>0</v>
      </c>
    </row>
    <row r="1315" spans="1:3">
      <c r="A1315" t="n">
        <v>1312</v>
      </c>
      <c r="B1315" t="n">
        <v>0</v>
      </c>
      <c r="C1315" t="n">
        <v>0</v>
      </c>
    </row>
    <row r="1316" spans="1:3">
      <c r="A1316" t="n">
        <v>1313</v>
      </c>
      <c r="B1316" t="n">
        <v>0</v>
      </c>
      <c r="C1316" t="n">
        <v>0</v>
      </c>
    </row>
    <row r="1317" spans="1:3">
      <c r="A1317" t="n">
        <v>1314</v>
      </c>
      <c r="B1317" t="n">
        <v>0</v>
      </c>
      <c r="C1317" t="n">
        <v>0</v>
      </c>
    </row>
    <row r="1318" spans="1:3">
      <c r="A1318" t="n">
        <v>1315</v>
      </c>
      <c r="B1318" t="n">
        <v>0</v>
      </c>
      <c r="C1318" t="n">
        <v>0</v>
      </c>
    </row>
    <row r="1319" spans="1:3">
      <c r="A1319" t="n">
        <v>1316</v>
      </c>
      <c r="B1319" t="n">
        <v>0</v>
      </c>
      <c r="C1319" t="n">
        <v>0</v>
      </c>
    </row>
    <row r="1320" spans="1:3">
      <c r="A1320" t="n">
        <v>1317</v>
      </c>
      <c r="B1320" t="n">
        <v>0</v>
      </c>
      <c r="C1320" t="n">
        <v>0</v>
      </c>
    </row>
    <row r="1321" spans="1:3">
      <c r="A1321" t="n">
        <v>1318</v>
      </c>
      <c r="B1321" t="n">
        <v>0</v>
      </c>
      <c r="C1321" t="n">
        <v>0</v>
      </c>
    </row>
    <row r="1322" spans="1:3">
      <c r="A1322" t="n">
        <v>1319</v>
      </c>
      <c r="B1322" t="n">
        <v>0</v>
      </c>
      <c r="C1322" t="n">
        <v>0</v>
      </c>
    </row>
    <row r="1323" spans="1:3">
      <c r="A1323" t="n">
        <v>1320</v>
      </c>
      <c r="B1323" t="n">
        <v>0</v>
      </c>
      <c r="C1323" t="n">
        <v>0</v>
      </c>
    </row>
    <row r="1324" spans="1:3">
      <c r="A1324" t="n">
        <v>1321</v>
      </c>
      <c r="B1324" t="n">
        <v>0</v>
      </c>
      <c r="C1324" t="n">
        <v>0</v>
      </c>
    </row>
    <row r="1325" spans="1:3">
      <c r="A1325" t="n">
        <v>1322</v>
      </c>
      <c r="B1325" t="n">
        <v>0</v>
      </c>
      <c r="C1325" t="n">
        <v>0</v>
      </c>
    </row>
    <row r="1326" spans="1:3">
      <c r="A1326" t="n">
        <v>1323</v>
      </c>
      <c r="B1326" t="n">
        <v>0</v>
      </c>
      <c r="C1326" t="n">
        <v>0</v>
      </c>
    </row>
    <row r="1327" spans="1:3">
      <c r="A1327" t="n">
        <v>1324</v>
      </c>
      <c r="B1327" t="n">
        <v>0</v>
      </c>
      <c r="C1327" t="n">
        <v>0</v>
      </c>
    </row>
    <row r="1328" spans="1:3">
      <c r="A1328" t="n">
        <v>1325</v>
      </c>
      <c r="B1328" t="n">
        <v>0</v>
      </c>
      <c r="C1328" t="n">
        <v>0</v>
      </c>
    </row>
    <row r="1329" spans="1:3">
      <c r="A1329" t="n">
        <v>1326</v>
      </c>
      <c r="B1329" t="n">
        <v>0</v>
      </c>
      <c r="C1329" t="n">
        <v>0</v>
      </c>
    </row>
    <row r="1330" spans="1:3">
      <c r="A1330" t="n">
        <v>1327</v>
      </c>
      <c r="B1330" t="n">
        <v>0</v>
      </c>
      <c r="C1330" t="n">
        <v>0</v>
      </c>
    </row>
    <row r="1331" spans="1:3">
      <c r="A1331" t="n">
        <v>1328</v>
      </c>
      <c r="B1331" t="n">
        <v>0</v>
      </c>
      <c r="C1331" t="n">
        <v>0</v>
      </c>
    </row>
    <row r="1332" spans="1:3">
      <c r="A1332" t="n">
        <v>1329</v>
      </c>
      <c r="B1332" t="n">
        <v>0</v>
      </c>
      <c r="C1332" t="n">
        <v>0</v>
      </c>
    </row>
    <row r="1333" spans="1:3">
      <c r="A1333" t="n">
        <v>1330</v>
      </c>
      <c r="B1333" t="n">
        <v>0</v>
      </c>
      <c r="C1333" t="n">
        <v>0</v>
      </c>
    </row>
    <row r="1334" spans="1:3">
      <c r="A1334" t="n">
        <v>1331</v>
      </c>
      <c r="B1334" t="n">
        <v>0</v>
      </c>
      <c r="C1334" t="n">
        <v>0</v>
      </c>
    </row>
    <row r="1335" spans="1:3">
      <c r="A1335" t="n">
        <v>1332</v>
      </c>
      <c r="B1335" t="n">
        <v>0</v>
      </c>
      <c r="C1335" t="n">
        <v>0</v>
      </c>
    </row>
    <row r="1336" spans="1:3">
      <c r="A1336" t="n">
        <v>1333</v>
      </c>
      <c r="B1336" t="n">
        <v>0</v>
      </c>
      <c r="C1336" t="n">
        <v>0</v>
      </c>
    </row>
    <row r="1337" spans="1:3">
      <c r="A1337" t="n">
        <v>1334</v>
      </c>
      <c r="B1337" t="n">
        <v>0</v>
      </c>
      <c r="C1337" t="n">
        <v>0</v>
      </c>
    </row>
    <row r="1338" spans="1:3">
      <c r="A1338" t="n">
        <v>1335</v>
      </c>
      <c r="B1338" t="n">
        <v>0</v>
      </c>
      <c r="C1338" t="n">
        <v>0</v>
      </c>
    </row>
    <row r="1339" spans="1:3">
      <c r="A1339" t="n">
        <v>1336</v>
      </c>
      <c r="B1339" t="n">
        <v>0</v>
      </c>
      <c r="C1339" t="n">
        <v>0</v>
      </c>
    </row>
    <row r="1340" spans="1:3">
      <c r="A1340" t="n">
        <v>1337</v>
      </c>
      <c r="B1340" t="n">
        <v>0</v>
      </c>
      <c r="C1340" t="n">
        <v>0</v>
      </c>
    </row>
    <row r="1341" spans="1:3">
      <c r="A1341" t="n">
        <v>1338</v>
      </c>
      <c r="B1341" t="n">
        <v>0</v>
      </c>
      <c r="C1341" t="n">
        <v>0</v>
      </c>
    </row>
    <row r="1342" spans="1:3">
      <c r="A1342" t="n">
        <v>1339</v>
      </c>
      <c r="B1342" t="n">
        <v>0</v>
      </c>
      <c r="C1342" t="n">
        <v>0</v>
      </c>
    </row>
    <row r="1343" spans="1:3">
      <c r="A1343" t="n">
        <v>1340</v>
      </c>
      <c r="B1343" t="n">
        <v>0</v>
      </c>
      <c r="C1343" t="n">
        <v>0</v>
      </c>
    </row>
    <row r="1344" spans="1:3">
      <c r="A1344" t="n">
        <v>1341</v>
      </c>
      <c r="B1344" t="n">
        <v>0</v>
      </c>
      <c r="C1344" t="n">
        <v>0</v>
      </c>
    </row>
    <row r="1345" spans="1:3">
      <c r="A1345" t="n">
        <v>1342</v>
      </c>
      <c r="B1345" t="n">
        <v>0</v>
      </c>
      <c r="C1345" t="n">
        <v>0</v>
      </c>
    </row>
    <row r="1346" spans="1:3">
      <c r="A1346" t="n">
        <v>1343</v>
      </c>
      <c r="B1346" t="n">
        <v>0</v>
      </c>
      <c r="C1346" t="n">
        <v>0</v>
      </c>
    </row>
    <row r="1347" spans="1:3">
      <c r="A1347" t="n">
        <v>1344</v>
      </c>
      <c r="B1347" t="n">
        <v>0</v>
      </c>
      <c r="C1347" t="n">
        <v>0</v>
      </c>
    </row>
    <row r="1348" spans="1:3">
      <c r="A1348" t="n">
        <v>1345</v>
      </c>
      <c r="B1348" t="n">
        <v>0</v>
      </c>
      <c r="C1348" t="n">
        <v>0</v>
      </c>
    </row>
    <row r="1349" spans="1:3">
      <c r="A1349" t="n">
        <v>1346</v>
      </c>
      <c r="B1349" t="n">
        <v>0</v>
      </c>
      <c r="C1349" t="n">
        <v>0</v>
      </c>
    </row>
    <row r="1350" spans="1:3">
      <c r="A1350" t="n">
        <v>1347</v>
      </c>
      <c r="B1350" t="n">
        <v>0</v>
      </c>
      <c r="C1350" t="n">
        <v>0</v>
      </c>
    </row>
    <row r="1351" spans="1:3">
      <c r="A1351" t="n">
        <v>1348</v>
      </c>
      <c r="B1351" t="n">
        <v>0</v>
      </c>
      <c r="C1351" t="n">
        <v>0</v>
      </c>
    </row>
    <row r="1352" spans="1:3">
      <c r="A1352" t="n">
        <v>1349</v>
      </c>
      <c r="B1352" t="n">
        <v>0</v>
      </c>
      <c r="C1352" t="n">
        <v>0</v>
      </c>
    </row>
    <row r="1353" spans="1:3">
      <c r="A1353" t="n">
        <v>1350</v>
      </c>
      <c r="B1353" t="n">
        <v>0</v>
      </c>
      <c r="C1353" t="n">
        <v>0</v>
      </c>
    </row>
    <row r="1354" spans="1:3">
      <c r="A1354" t="n">
        <v>1351</v>
      </c>
      <c r="B1354" t="n">
        <v>0</v>
      </c>
      <c r="C1354" t="n">
        <v>0</v>
      </c>
    </row>
    <row r="1355" spans="1:3">
      <c r="A1355" t="n">
        <v>1352</v>
      </c>
      <c r="B1355" t="n">
        <v>0</v>
      </c>
      <c r="C1355" t="n">
        <v>0</v>
      </c>
    </row>
    <row r="1356" spans="1:3">
      <c r="A1356" t="n">
        <v>1353</v>
      </c>
      <c r="B1356" t="n">
        <v>0</v>
      </c>
      <c r="C1356" t="n">
        <v>0</v>
      </c>
    </row>
    <row r="1357" spans="1:3">
      <c r="A1357" t="n">
        <v>1354</v>
      </c>
      <c r="B1357" t="n">
        <v>0</v>
      </c>
      <c r="C1357" t="n">
        <v>0</v>
      </c>
    </row>
    <row r="1358" spans="1:3">
      <c r="A1358" t="n">
        <v>1355</v>
      </c>
      <c r="B1358" t="n">
        <v>0</v>
      </c>
      <c r="C1358" t="n">
        <v>0</v>
      </c>
    </row>
    <row r="1359" spans="1:3">
      <c r="A1359" t="n">
        <v>1356</v>
      </c>
      <c r="B1359" t="n">
        <v>0</v>
      </c>
      <c r="C1359" t="n">
        <v>0</v>
      </c>
    </row>
    <row r="1360" spans="1:3">
      <c r="A1360" t="n">
        <v>1357</v>
      </c>
      <c r="B1360" t="n">
        <v>0</v>
      </c>
      <c r="C1360" t="n">
        <v>0</v>
      </c>
    </row>
    <row r="1361" spans="1:3">
      <c r="A1361" t="n">
        <v>1358</v>
      </c>
      <c r="B1361" t="n">
        <v>0</v>
      </c>
      <c r="C1361" t="n">
        <v>0</v>
      </c>
    </row>
    <row r="1362" spans="1:3">
      <c r="A1362" t="n">
        <v>1359</v>
      </c>
      <c r="B1362" t="n">
        <v>0</v>
      </c>
      <c r="C1362" t="n">
        <v>0</v>
      </c>
    </row>
    <row r="1363" spans="1:3">
      <c r="A1363" t="n">
        <v>1360</v>
      </c>
      <c r="B1363" t="n">
        <v>0</v>
      </c>
      <c r="C1363" t="n">
        <v>0</v>
      </c>
    </row>
    <row r="1364" spans="1:3">
      <c r="A1364" t="n">
        <v>1361</v>
      </c>
      <c r="B1364" t="n">
        <v>0</v>
      </c>
      <c r="C1364" t="n">
        <v>0</v>
      </c>
    </row>
    <row r="1365" spans="1:3">
      <c r="A1365" t="n">
        <v>1362</v>
      </c>
      <c r="B1365" t="n">
        <v>0</v>
      </c>
      <c r="C1365" t="n">
        <v>0</v>
      </c>
    </row>
    <row r="1366" spans="1:3">
      <c r="A1366" t="n">
        <v>1363</v>
      </c>
      <c r="B1366" t="n">
        <v>0</v>
      </c>
      <c r="C1366" t="n">
        <v>0</v>
      </c>
    </row>
    <row r="1367" spans="1:3">
      <c r="A1367" t="n">
        <v>1364</v>
      </c>
      <c r="B1367" t="n">
        <v>0</v>
      </c>
      <c r="C1367" t="n">
        <v>0</v>
      </c>
    </row>
    <row r="1368" spans="1:3">
      <c r="A1368" t="n">
        <v>1365</v>
      </c>
      <c r="B1368" t="n">
        <v>0</v>
      </c>
      <c r="C1368" t="n">
        <v>0</v>
      </c>
    </row>
    <row r="1369" spans="1:3">
      <c r="A1369" t="n">
        <v>1366</v>
      </c>
      <c r="B1369" t="n">
        <v>0</v>
      </c>
      <c r="C1369" t="n">
        <v>0</v>
      </c>
    </row>
    <row r="1370" spans="1:3">
      <c r="A1370" t="n">
        <v>1367</v>
      </c>
      <c r="B1370" t="n">
        <v>0</v>
      </c>
      <c r="C1370" t="n">
        <v>0</v>
      </c>
    </row>
    <row r="1371" spans="1:3">
      <c r="A1371" t="n">
        <v>1368</v>
      </c>
      <c r="B1371" t="n">
        <v>0</v>
      </c>
      <c r="C1371" t="n">
        <v>0</v>
      </c>
    </row>
    <row r="1372" spans="1:3">
      <c r="A1372" t="n">
        <v>1369</v>
      </c>
      <c r="B1372" t="n">
        <v>0</v>
      </c>
      <c r="C1372" t="n">
        <v>0</v>
      </c>
    </row>
    <row r="1373" spans="1:3">
      <c r="A1373" t="n">
        <v>1370</v>
      </c>
      <c r="B1373" t="n">
        <v>0</v>
      </c>
      <c r="C1373" t="n">
        <v>0</v>
      </c>
    </row>
    <row r="1374" spans="1:3">
      <c r="A1374" t="n">
        <v>1371</v>
      </c>
      <c r="B1374" t="n">
        <v>0</v>
      </c>
      <c r="C1374" t="n">
        <v>0</v>
      </c>
    </row>
    <row r="1375" spans="1:3">
      <c r="A1375" t="n">
        <v>1372</v>
      </c>
      <c r="B1375" t="n">
        <v>0</v>
      </c>
      <c r="C1375" t="n">
        <v>0</v>
      </c>
    </row>
    <row r="1376" spans="1:3">
      <c r="A1376" t="n">
        <v>1373</v>
      </c>
      <c r="B1376" t="n">
        <v>0</v>
      </c>
      <c r="C1376" t="n">
        <v>0</v>
      </c>
    </row>
    <row r="1377" spans="1:3">
      <c r="A1377" t="n">
        <v>1374</v>
      </c>
      <c r="B1377" t="n">
        <v>0</v>
      </c>
      <c r="C1377" t="n">
        <v>0</v>
      </c>
    </row>
    <row r="1378" spans="1:3">
      <c r="A1378" t="n">
        <v>1375</v>
      </c>
      <c r="B1378" t="n">
        <v>0</v>
      </c>
      <c r="C1378" t="n">
        <v>0</v>
      </c>
    </row>
    <row r="1379" spans="1:3">
      <c r="A1379" t="n">
        <v>1376</v>
      </c>
      <c r="B1379" t="n">
        <v>0</v>
      </c>
      <c r="C1379" t="n">
        <v>0</v>
      </c>
    </row>
    <row r="1380" spans="1:3">
      <c r="A1380" t="n">
        <v>1377</v>
      </c>
      <c r="B1380" t="n">
        <v>0</v>
      </c>
      <c r="C1380" t="n">
        <v>0</v>
      </c>
    </row>
    <row r="1381" spans="1:3">
      <c r="A1381" t="n">
        <v>1378</v>
      </c>
      <c r="B1381" t="n">
        <v>0</v>
      </c>
      <c r="C1381" t="n">
        <v>0</v>
      </c>
    </row>
    <row r="1382" spans="1:3">
      <c r="A1382" t="n">
        <v>1379</v>
      </c>
      <c r="B1382" t="n">
        <v>0</v>
      </c>
      <c r="C1382" t="n">
        <v>0</v>
      </c>
    </row>
    <row r="1383" spans="1:3">
      <c r="A1383" t="n">
        <v>1380</v>
      </c>
      <c r="B1383" t="n">
        <v>0</v>
      </c>
      <c r="C1383" t="n">
        <v>0</v>
      </c>
    </row>
    <row r="1384" spans="1:3">
      <c r="A1384" t="n">
        <v>1381</v>
      </c>
      <c r="B1384" t="n">
        <v>0</v>
      </c>
      <c r="C1384" t="n">
        <v>0</v>
      </c>
    </row>
    <row r="1385" spans="1:3">
      <c r="A1385" t="n">
        <v>1382</v>
      </c>
      <c r="B1385" t="n">
        <v>0</v>
      </c>
      <c r="C1385" t="n">
        <v>0</v>
      </c>
    </row>
    <row r="1386" spans="1:3">
      <c r="A1386" t="n">
        <v>1383</v>
      </c>
      <c r="B1386" t="n">
        <v>0</v>
      </c>
      <c r="C1386" t="n">
        <v>0</v>
      </c>
    </row>
    <row r="1387" spans="1:3">
      <c r="A1387" t="n">
        <v>1384</v>
      </c>
      <c r="B1387" t="n">
        <v>0</v>
      </c>
      <c r="C1387" t="n">
        <v>0</v>
      </c>
    </row>
    <row r="1388" spans="1:3">
      <c r="A1388" t="n">
        <v>1385</v>
      </c>
      <c r="B1388" t="n">
        <v>0</v>
      </c>
      <c r="C1388" t="n">
        <v>0</v>
      </c>
    </row>
    <row r="1389" spans="1:3">
      <c r="A1389" t="n">
        <v>1386</v>
      </c>
      <c r="B1389" t="n">
        <v>0</v>
      </c>
      <c r="C1389" t="n">
        <v>0</v>
      </c>
    </row>
    <row r="1390" spans="1:3">
      <c r="A1390" t="n">
        <v>1387</v>
      </c>
      <c r="B1390" t="n">
        <v>0</v>
      </c>
      <c r="C1390" t="n">
        <v>0</v>
      </c>
    </row>
    <row r="1391" spans="1:3">
      <c r="A1391" t="n">
        <v>1388</v>
      </c>
      <c r="B1391" t="n">
        <v>0</v>
      </c>
      <c r="C1391" t="n">
        <v>0</v>
      </c>
    </row>
    <row r="1392" spans="1:3">
      <c r="A1392" t="n">
        <v>1389</v>
      </c>
      <c r="B1392" t="n">
        <v>0</v>
      </c>
      <c r="C1392" t="n">
        <v>0</v>
      </c>
    </row>
    <row r="1393" spans="1:3">
      <c r="A1393" t="n">
        <v>1390</v>
      </c>
      <c r="B1393" t="n">
        <v>0</v>
      </c>
      <c r="C1393" t="n">
        <v>0</v>
      </c>
    </row>
    <row r="1394" spans="1:3">
      <c r="A1394" t="n">
        <v>1391</v>
      </c>
      <c r="B1394" t="n">
        <v>0</v>
      </c>
      <c r="C1394" t="n">
        <v>0</v>
      </c>
    </row>
    <row r="1395" spans="1:3">
      <c r="A1395" t="n">
        <v>1392</v>
      </c>
      <c r="B1395" t="n">
        <v>0</v>
      </c>
      <c r="C1395" t="n">
        <v>0</v>
      </c>
    </row>
    <row r="1396" spans="1:3">
      <c r="A1396" t="n">
        <v>1393</v>
      </c>
      <c r="B1396" t="n">
        <v>0</v>
      </c>
      <c r="C1396" t="n">
        <v>0</v>
      </c>
    </row>
    <row r="1397" spans="1:3">
      <c r="A1397" t="n">
        <v>1394</v>
      </c>
      <c r="B1397" t="n">
        <v>0</v>
      </c>
      <c r="C1397" t="n">
        <v>0</v>
      </c>
    </row>
    <row r="1398" spans="1:3">
      <c r="A1398" t="n">
        <v>1395</v>
      </c>
      <c r="B1398" t="n">
        <v>0</v>
      </c>
      <c r="C1398" t="n">
        <v>0</v>
      </c>
    </row>
    <row r="1399" spans="1:3">
      <c r="A1399" t="n">
        <v>1396</v>
      </c>
      <c r="B1399" t="n">
        <v>0</v>
      </c>
      <c r="C1399" t="n">
        <v>0</v>
      </c>
    </row>
    <row r="1400" spans="1:3">
      <c r="A1400" t="n">
        <v>1397</v>
      </c>
      <c r="B1400" t="n">
        <v>0</v>
      </c>
      <c r="C1400" t="n">
        <v>0</v>
      </c>
    </row>
    <row r="1401" spans="1:3">
      <c r="A1401" t="n">
        <v>1398</v>
      </c>
      <c r="B1401" t="n">
        <v>0</v>
      </c>
      <c r="C1401" t="n">
        <v>0</v>
      </c>
    </row>
    <row r="1402" spans="1:3">
      <c r="A1402" t="n">
        <v>1399</v>
      </c>
      <c r="B1402" t="n">
        <v>0</v>
      </c>
      <c r="C1402" t="n">
        <v>0</v>
      </c>
    </row>
    <row r="1403" spans="1:3">
      <c r="A1403" t="n">
        <v>1400</v>
      </c>
      <c r="B1403" t="n">
        <v>0</v>
      </c>
      <c r="C1403" t="n">
        <v>0</v>
      </c>
    </row>
    <row r="1404" spans="1:3">
      <c r="A1404" t="n">
        <v>1401</v>
      </c>
      <c r="B1404" t="n">
        <v>0</v>
      </c>
      <c r="C1404" t="n">
        <v>0</v>
      </c>
    </row>
    <row r="1405" spans="1:3">
      <c r="A1405" t="n">
        <v>1402</v>
      </c>
      <c r="B1405" t="n">
        <v>0</v>
      </c>
      <c r="C1405" t="n">
        <v>0</v>
      </c>
    </row>
    <row r="1406" spans="1:3">
      <c r="A1406" t="n">
        <v>1403</v>
      </c>
      <c r="B1406" t="n">
        <v>0</v>
      </c>
      <c r="C1406" t="n">
        <v>0</v>
      </c>
    </row>
    <row r="1407" spans="1:3">
      <c r="A1407" t="n">
        <v>1404</v>
      </c>
      <c r="B1407" t="n">
        <v>0</v>
      </c>
      <c r="C1407" t="n">
        <v>0</v>
      </c>
    </row>
    <row r="1408" spans="1:3">
      <c r="A1408" t="n">
        <v>1405</v>
      </c>
      <c r="B1408" t="n">
        <v>0</v>
      </c>
      <c r="C1408" t="n">
        <v>0</v>
      </c>
    </row>
    <row r="1409" spans="1:3">
      <c r="A1409" t="n">
        <v>1406</v>
      </c>
      <c r="B1409" t="n">
        <v>0</v>
      </c>
      <c r="C1409" t="n">
        <v>0</v>
      </c>
    </row>
    <row r="1410" spans="1:3">
      <c r="A1410" t="n">
        <v>1407</v>
      </c>
      <c r="B1410" t="n">
        <v>0</v>
      </c>
      <c r="C1410" t="n">
        <v>0</v>
      </c>
    </row>
    <row r="1411" spans="1:3">
      <c r="A1411" t="n">
        <v>1408</v>
      </c>
      <c r="B1411" t="n">
        <v>0</v>
      </c>
      <c r="C1411" t="n">
        <v>0</v>
      </c>
    </row>
    <row r="1412" spans="1:3">
      <c r="A1412" t="n">
        <v>1409</v>
      </c>
      <c r="B1412" t="n">
        <v>0</v>
      </c>
      <c r="C1412" t="n">
        <v>0</v>
      </c>
    </row>
    <row r="1413" spans="1:3">
      <c r="A1413" t="n">
        <v>1410</v>
      </c>
      <c r="B1413" t="n">
        <v>0</v>
      </c>
      <c r="C1413" t="n">
        <v>0</v>
      </c>
    </row>
    <row r="1414" spans="1:3">
      <c r="A1414" t="n">
        <v>1411</v>
      </c>
      <c r="B1414" t="n">
        <v>0</v>
      </c>
      <c r="C1414" t="n">
        <v>0</v>
      </c>
    </row>
    <row r="1415" spans="1:3">
      <c r="A1415" t="n">
        <v>1412</v>
      </c>
      <c r="B1415" t="n">
        <v>0</v>
      </c>
      <c r="C1415" t="n">
        <v>0</v>
      </c>
    </row>
    <row r="1416" spans="1:3">
      <c r="A1416" t="n">
        <v>1413</v>
      </c>
      <c r="B1416" t="n">
        <v>0</v>
      </c>
      <c r="C1416" t="n">
        <v>0</v>
      </c>
    </row>
    <row r="1417" spans="1:3">
      <c r="A1417" t="n">
        <v>1414</v>
      </c>
      <c r="B1417" t="n">
        <v>0</v>
      </c>
      <c r="C1417" t="n">
        <v>0</v>
      </c>
    </row>
    <row r="1418" spans="1:3">
      <c r="A1418" t="n">
        <v>1415</v>
      </c>
      <c r="B1418" t="n">
        <v>0</v>
      </c>
      <c r="C1418" t="n">
        <v>0</v>
      </c>
    </row>
    <row r="1419" spans="1:3">
      <c r="A1419" t="n">
        <v>1416</v>
      </c>
      <c r="B1419" t="n">
        <v>0</v>
      </c>
      <c r="C1419" t="n">
        <v>0</v>
      </c>
    </row>
    <row r="1420" spans="1:3">
      <c r="A1420" t="n">
        <v>1417</v>
      </c>
      <c r="B1420" t="n">
        <v>0</v>
      </c>
      <c r="C1420" t="n">
        <v>0</v>
      </c>
    </row>
    <row r="1421" spans="1:3">
      <c r="A1421" t="n">
        <v>1418</v>
      </c>
      <c r="B1421" t="n">
        <v>0</v>
      </c>
      <c r="C1421" t="n">
        <v>0</v>
      </c>
    </row>
    <row r="1422" spans="1:3">
      <c r="A1422" t="n">
        <v>1419</v>
      </c>
      <c r="B1422" t="n">
        <v>0</v>
      </c>
      <c r="C1422" t="n">
        <v>0</v>
      </c>
    </row>
    <row r="1423" spans="1:3">
      <c r="A1423" t="n">
        <v>1420</v>
      </c>
      <c r="B1423" t="n">
        <v>0</v>
      </c>
      <c r="C1423" t="n">
        <v>0</v>
      </c>
    </row>
    <row r="1424" spans="1:3">
      <c r="A1424" t="n">
        <v>1421</v>
      </c>
      <c r="B1424" t="n">
        <v>0</v>
      </c>
      <c r="C1424" t="n">
        <v>0</v>
      </c>
    </row>
    <row r="1425" spans="1:3">
      <c r="A1425" t="n">
        <v>1422</v>
      </c>
      <c r="B1425" t="n">
        <v>0</v>
      </c>
      <c r="C1425" t="n">
        <v>0</v>
      </c>
    </row>
    <row r="1426" spans="1:3">
      <c r="A1426" t="n">
        <v>1423</v>
      </c>
      <c r="B1426" t="n">
        <v>0</v>
      </c>
      <c r="C1426" t="n">
        <v>0</v>
      </c>
    </row>
    <row r="1427" spans="1:3">
      <c r="A1427" t="n">
        <v>1424</v>
      </c>
      <c r="B1427" t="n">
        <v>0</v>
      </c>
      <c r="C1427" t="n">
        <v>0</v>
      </c>
    </row>
    <row r="1428" spans="1:3">
      <c r="A1428" t="n">
        <v>1425</v>
      </c>
      <c r="B1428" t="n">
        <v>0</v>
      </c>
      <c r="C1428" t="n">
        <v>0</v>
      </c>
    </row>
    <row r="1429" spans="1:3">
      <c r="A1429" t="n">
        <v>1426</v>
      </c>
      <c r="B1429" t="n">
        <v>0</v>
      </c>
      <c r="C1429" t="n">
        <v>0</v>
      </c>
    </row>
    <row r="1430" spans="1:3">
      <c r="A1430" t="n">
        <v>1427</v>
      </c>
      <c r="B1430" t="n">
        <v>0</v>
      </c>
      <c r="C1430" t="n">
        <v>0</v>
      </c>
    </row>
    <row r="1431" spans="1:3">
      <c r="A1431" t="n">
        <v>1428</v>
      </c>
      <c r="B1431" t="n">
        <v>0</v>
      </c>
      <c r="C1431" t="n">
        <v>0</v>
      </c>
    </row>
    <row r="1432" spans="1:3">
      <c r="A1432" t="n">
        <v>1429</v>
      </c>
      <c r="B1432" t="n">
        <v>0</v>
      </c>
      <c r="C1432" t="n">
        <v>0</v>
      </c>
    </row>
    <row r="1433" spans="1:3">
      <c r="A1433" t="n">
        <v>1430</v>
      </c>
      <c r="B1433" t="n">
        <v>0</v>
      </c>
      <c r="C1433" t="n">
        <v>0</v>
      </c>
    </row>
    <row r="1434" spans="1:3">
      <c r="A1434" t="n">
        <v>1431</v>
      </c>
      <c r="B1434" t="n">
        <v>0</v>
      </c>
      <c r="C1434" t="n">
        <v>0</v>
      </c>
    </row>
    <row r="1435" spans="1:3">
      <c r="A1435" t="n">
        <v>1432</v>
      </c>
      <c r="B1435" t="n">
        <v>0</v>
      </c>
      <c r="C1435" t="n">
        <v>0</v>
      </c>
    </row>
    <row r="1436" spans="1:3">
      <c r="A1436" t="n">
        <v>1433</v>
      </c>
      <c r="B1436" t="n">
        <v>0</v>
      </c>
      <c r="C1436" t="n">
        <v>0</v>
      </c>
    </row>
    <row r="1437" spans="1:3">
      <c r="A1437" t="n">
        <v>1434</v>
      </c>
      <c r="B1437" t="n">
        <v>0</v>
      </c>
      <c r="C1437" t="n">
        <v>0</v>
      </c>
    </row>
    <row r="1438" spans="1:3">
      <c r="A1438" t="n">
        <v>1435</v>
      </c>
      <c r="B1438" t="n">
        <v>0</v>
      </c>
      <c r="C1438" t="n">
        <v>0</v>
      </c>
    </row>
    <row r="1439" spans="1:3">
      <c r="A1439" t="n">
        <v>1436</v>
      </c>
      <c r="B1439" t="n">
        <v>0</v>
      </c>
      <c r="C1439" t="n">
        <v>0</v>
      </c>
    </row>
    <row r="1440" spans="1:3">
      <c r="A1440" t="n">
        <v>1437</v>
      </c>
      <c r="B1440" t="n">
        <v>0</v>
      </c>
      <c r="C1440" t="n">
        <v>0</v>
      </c>
    </row>
    <row r="1441" spans="1:3">
      <c r="A1441" t="n">
        <v>1438</v>
      </c>
      <c r="B1441" t="n">
        <v>0</v>
      </c>
      <c r="C1441" t="n">
        <v>0</v>
      </c>
    </row>
    <row r="1442" spans="1:3">
      <c r="A1442" t="n">
        <v>1439</v>
      </c>
      <c r="B1442" t="n">
        <v>0</v>
      </c>
      <c r="C1442" t="n">
        <v>0</v>
      </c>
    </row>
    <row r="1443" spans="1:3">
      <c r="A1443" t="n">
        <v>1440</v>
      </c>
      <c r="B1443" t="n">
        <v>0</v>
      </c>
      <c r="C1443" t="n">
        <v>0</v>
      </c>
    </row>
    <row r="1444" spans="1:3">
      <c r="A1444" t="n">
        <v>1441</v>
      </c>
      <c r="B1444" t="n">
        <v>0</v>
      </c>
      <c r="C1444" t="n">
        <v>0</v>
      </c>
    </row>
    <row r="1445" spans="1:3">
      <c r="A1445" t="n">
        <v>1442</v>
      </c>
      <c r="B1445" t="n">
        <v>0</v>
      </c>
      <c r="C1445" t="n">
        <v>0</v>
      </c>
    </row>
    <row r="1446" spans="1:3">
      <c r="A1446" t="n">
        <v>1443</v>
      </c>
      <c r="B1446" t="n">
        <v>0</v>
      </c>
      <c r="C1446" t="n">
        <v>0</v>
      </c>
    </row>
    <row r="1447" spans="1:3">
      <c r="A1447" t="n">
        <v>1444</v>
      </c>
      <c r="B1447" t="n">
        <v>0</v>
      </c>
      <c r="C1447" t="n">
        <v>0</v>
      </c>
    </row>
    <row r="1448" spans="1:3">
      <c r="A1448" t="n">
        <v>1445</v>
      </c>
      <c r="B1448" t="n">
        <v>0</v>
      </c>
      <c r="C1448" t="n">
        <v>0</v>
      </c>
    </row>
    <row r="1449" spans="1:3">
      <c r="A1449" t="n">
        <v>1446</v>
      </c>
      <c r="B1449" t="n">
        <v>0</v>
      </c>
      <c r="C1449" t="n">
        <v>0</v>
      </c>
    </row>
    <row r="1450" spans="1:3">
      <c r="A1450" t="n">
        <v>1447</v>
      </c>
      <c r="B1450" t="n">
        <v>0</v>
      </c>
      <c r="C1450" t="n">
        <v>0</v>
      </c>
    </row>
    <row r="1451" spans="1:3">
      <c r="A1451" t="n">
        <v>1448</v>
      </c>
      <c r="B1451" t="n">
        <v>0</v>
      </c>
      <c r="C1451" t="n">
        <v>0</v>
      </c>
    </row>
    <row r="1452" spans="1:3">
      <c r="A1452" t="n">
        <v>1449</v>
      </c>
      <c r="B1452" t="n">
        <v>0</v>
      </c>
      <c r="C1452" t="n">
        <v>0</v>
      </c>
    </row>
    <row r="1453" spans="1:3">
      <c r="A1453" t="n">
        <v>1450</v>
      </c>
      <c r="B1453" t="n">
        <v>0</v>
      </c>
      <c r="C1453" t="n">
        <v>0</v>
      </c>
    </row>
    <row r="1454" spans="1:3">
      <c r="A1454" t="n">
        <v>1451</v>
      </c>
      <c r="B1454" t="n">
        <v>0</v>
      </c>
      <c r="C1454" t="n">
        <v>0</v>
      </c>
    </row>
    <row r="1455" spans="1:3">
      <c r="A1455" t="n">
        <v>1452</v>
      </c>
      <c r="B1455" t="n">
        <v>0</v>
      </c>
      <c r="C1455" t="n">
        <v>0</v>
      </c>
    </row>
    <row r="1456" spans="1:3">
      <c r="A1456" t="n">
        <v>1453</v>
      </c>
      <c r="B1456" t="n">
        <v>0</v>
      </c>
      <c r="C1456" t="n">
        <v>0</v>
      </c>
    </row>
    <row r="1457" spans="1:3">
      <c r="A1457" t="n">
        <v>1454</v>
      </c>
      <c r="B1457" t="n">
        <v>0</v>
      </c>
      <c r="C1457" t="n">
        <v>0</v>
      </c>
    </row>
    <row r="1458" spans="1:3">
      <c r="A1458" t="n">
        <v>1455</v>
      </c>
      <c r="B1458" t="n">
        <v>0</v>
      </c>
      <c r="C1458" t="n">
        <v>0</v>
      </c>
    </row>
    <row r="1459" spans="1:3">
      <c r="A1459" t="n">
        <v>1456</v>
      </c>
      <c r="B1459" t="n">
        <v>0</v>
      </c>
      <c r="C1459" t="n">
        <v>0</v>
      </c>
    </row>
    <row r="1460" spans="1:3">
      <c r="A1460" t="n">
        <v>1457</v>
      </c>
      <c r="B1460" t="n">
        <v>0</v>
      </c>
      <c r="C1460" t="n">
        <v>0</v>
      </c>
    </row>
    <row r="1461" spans="1:3">
      <c r="A1461" t="n">
        <v>1458</v>
      </c>
      <c r="B1461" t="n">
        <v>0</v>
      </c>
      <c r="C1461" t="n">
        <v>0</v>
      </c>
    </row>
    <row r="1462" spans="1:3">
      <c r="A1462" t="n">
        <v>1459</v>
      </c>
      <c r="B1462" t="n">
        <v>0</v>
      </c>
      <c r="C1462" t="n">
        <v>0</v>
      </c>
    </row>
    <row r="1463" spans="1:3">
      <c r="A1463" t="n">
        <v>1460</v>
      </c>
      <c r="B1463" t="n">
        <v>0</v>
      </c>
      <c r="C1463" t="n">
        <v>0</v>
      </c>
    </row>
    <row r="1464" spans="1:3">
      <c r="A1464" t="n">
        <v>1461</v>
      </c>
      <c r="B1464" t="n">
        <v>0</v>
      </c>
      <c r="C1464" t="n">
        <v>0</v>
      </c>
    </row>
    <row r="1465" spans="1:3">
      <c r="A1465" t="n">
        <v>1462</v>
      </c>
      <c r="B1465" t="n">
        <v>0</v>
      </c>
      <c r="C1465" t="n">
        <v>0</v>
      </c>
    </row>
    <row r="1466" spans="1:3">
      <c r="A1466" t="n">
        <v>1463</v>
      </c>
      <c r="B1466" t="n">
        <v>0</v>
      </c>
      <c r="C1466" t="n">
        <v>0</v>
      </c>
    </row>
    <row r="1467" spans="1:3">
      <c r="A1467" t="n">
        <v>1464</v>
      </c>
      <c r="B1467" t="n">
        <v>0</v>
      </c>
      <c r="C1467" t="n">
        <v>0</v>
      </c>
    </row>
    <row r="1468" spans="1:3">
      <c r="A1468" t="n">
        <v>1465</v>
      </c>
      <c r="B1468" t="n">
        <v>0</v>
      </c>
      <c r="C1468" t="n">
        <v>0</v>
      </c>
    </row>
    <row r="1469" spans="1:3">
      <c r="A1469" t="n">
        <v>1466</v>
      </c>
      <c r="B1469" t="n">
        <v>0</v>
      </c>
      <c r="C1469" t="n">
        <v>0</v>
      </c>
    </row>
    <row r="1470" spans="1:3">
      <c r="A1470" t="n">
        <v>1467</v>
      </c>
      <c r="B1470" t="n">
        <v>0</v>
      </c>
      <c r="C1470" t="n">
        <v>0</v>
      </c>
    </row>
    <row r="1471" spans="1:3">
      <c r="A1471" t="n">
        <v>1468</v>
      </c>
      <c r="B1471" t="n">
        <v>0</v>
      </c>
      <c r="C1471" t="n">
        <v>0</v>
      </c>
    </row>
    <row r="1472" spans="1:3">
      <c r="A1472" t="n">
        <v>1469</v>
      </c>
      <c r="B1472" t="n">
        <v>0</v>
      </c>
      <c r="C1472" t="n">
        <v>0</v>
      </c>
    </row>
    <row r="1473" spans="1:3">
      <c r="A1473" t="n">
        <v>1470</v>
      </c>
      <c r="B1473" t="n">
        <v>0</v>
      </c>
      <c r="C1473" t="n">
        <v>0</v>
      </c>
    </row>
    <row r="1474" spans="1:3">
      <c r="A1474" t="n">
        <v>1471</v>
      </c>
      <c r="B1474" t="n">
        <v>0</v>
      </c>
      <c r="C1474" t="n">
        <v>0</v>
      </c>
    </row>
    <row r="1475" spans="1:3">
      <c r="A1475" t="n">
        <v>1472</v>
      </c>
      <c r="B1475" t="n">
        <v>0</v>
      </c>
      <c r="C1475" t="n">
        <v>0</v>
      </c>
    </row>
    <row r="1476" spans="1:3">
      <c r="A1476" t="n">
        <v>1473</v>
      </c>
      <c r="B1476" t="n">
        <v>0</v>
      </c>
      <c r="C1476" t="n">
        <v>0</v>
      </c>
    </row>
    <row r="1477" spans="1:3">
      <c r="A1477" t="n">
        <v>1474</v>
      </c>
      <c r="B1477" t="n">
        <v>0</v>
      </c>
      <c r="C1477" t="n">
        <v>0</v>
      </c>
    </row>
    <row r="1478" spans="1:3">
      <c r="A1478" t="n">
        <v>1475</v>
      </c>
      <c r="B1478" t="n">
        <v>0</v>
      </c>
      <c r="C1478" t="n">
        <v>0</v>
      </c>
    </row>
    <row r="1479" spans="1:3">
      <c r="A1479" t="n">
        <v>1476</v>
      </c>
      <c r="B1479" t="n">
        <v>0</v>
      </c>
      <c r="C1479" t="n">
        <v>0</v>
      </c>
    </row>
    <row r="1480" spans="1:3">
      <c r="A1480" t="n">
        <v>1477</v>
      </c>
      <c r="B1480" t="n">
        <v>0</v>
      </c>
      <c r="C1480" t="n">
        <v>0</v>
      </c>
    </row>
    <row r="1481" spans="1:3">
      <c r="A1481" t="n">
        <v>1478</v>
      </c>
      <c r="B1481" t="n">
        <v>0</v>
      </c>
      <c r="C1481" t="n">
        <v>0</v>
      </c>
    </row>
    <row r="1482" spans="1:3">
      <c r="A1482" t="n">
        <v>1479</v>
      </c>
      <c r="B1482" t="n">
        <v>0</v>
      </c>
      <c r="C1482" t="n">
        <v>0</v>
      </c>
    </row>
    <row r="1483" spans="1:3">
      <c r="A1483" t="n">
        <v>1480</v>
      </c>
      <c r="B1483" t="n">
        <v>0</v>
      </c>
      <c r="C1483" t="n">
        <v>0</v>
      </c>
    </row>
    <row r="1484" spans="1:3">
      <c r="A1484" t="n">
        <v>1481</v>
      </c>
      <c r="B1484" t="n">
        <v>0</v>
      </c>
      <c r="C1484" t="n">
        <v>0</v>
      </c>
    </row>
    <row r="1485" spans="1:3">
      <c r="A1485" t="n">
        <v>1482</v>
      </c>
      <c r="B1485" t="n">
        <v>0</v>
      </c>
      <c r="C1485" t="n">
        <v>0</v>
      </c>
    </row>
    <row r="1486" spans="1:3">
      <c r="A1486" t="n">
        <v>1483</v>
      </c>
      <c r="B1486" t="n">
        <v>0</v>
      </c>
      <c r="C1486" t="n">
        <v>0</v>
      </c>
    </row>
    <row r="1487" spans="1:3">
      <c r="A1487" t="n">
        <v>1484</v>
      </c>
      <c r="B1487" t="n">
        <v>0</v>
      </c>
      <c r="C1487" t="n">
        <v>0</v>
      </c>
    </row>
    <row r="1488" spans="1:3">
      <c r="A1488" t="n">
        <v>1485</v>
      </c>
      <c r="B1488" t="n">
        <v>0</v>
      </c>
      <c r="C1488" t="n">
        <v>0</v>
      </c>
    </row>
    <row r="1489" spans="1:3">
      <c r="A1489" t="n">
        <v>1486</v>
      </c>
      <c r="B1489" t="n">
        <v>0</v>
      </c>
      <c r="C1489" t="n">
        <v>0</v>
      </c>
    </row>
    <row r="1490" spans="1:3">
      <c r="A1490" t="n">
        <v>1487</v>
      </c>
      <c r="B1490" t="n">
        <v>0</v>
      </c>
      <c r="C1490" t="n">
        <v>0</v>
      </c>
    </row>
    <row r="1491" spans="1:3">
      <c r="A1491" t="n">
        <v>1488</v>
      </c>
      <c r="B1491" t="n">
        <v>0</v>
      </c>
      <c r="C1491" t="n">
        <v>0</v>
      </c>
    </row>
    <row r="1492" spans="1:3">
      <c r="A1492" t="n">
        <v>1489</v>
      </c>
      <c r="B1492" t="n">
        <v>0</v>
      </c>
      <c r="C1492" t="n">
        <v>0</v>
      </c>
    </row>
    <row r="1493" spans="1:3">
      <c r="A1493" t="n">
        <v>1490</v>
      </c>
      <c r="B1493" t="n">
        <v>0</v>
      </c>
      <c r="C1493" t="n">
        <v>0</v>
      </c>
    </row>
    <row r="1494" spans="1:3">
      <c r="A1494" t="n">
        <v>1491</v>
      </c>
      <c r="B1494" t="n">
        <v>0</v>
      </c>
      <c r="C1494" t="n">
        <v>0</v>
      </c>
    </row>
    <row r="1495" spans="1:3">
      <c r="A1495" t="n">
        <v>1492</v>
      </c>
      <c r="B1495" t="n">
        <v>0</v>
      </c>
      <c r="C1495" t="n">
        <v>0</v>
      </c>
    </row>
    <row r="1496" spans="1:3">
      <c r="A1496" t="n">
        <v>1493</v>
      </c>
      <c r="B1496" t="n">
        <v>0</v>
      </c>
      <c r="C1496" t="n">
        <v>0</v>
      </c>
    </row>
    <row r="1497" spans="1:3">
      <c r="A1497" t="n">
        <v>1494</v>
      </c>
      <c r="B1497" t="n">
        <v>0</v>
      </c>
      <c r="C1497" t="n">
        <v>0</v>
      </c>
    </row>
    <row r="1498" spans="1:3">
      <c r="A1498" t="n">
        <v>1495</v>
      </c>
      <c r="B1498" t="n">
        <v>0</v>
      </c>
      <c r="C1498" t="n">
        <v>0</v>
      </c>
    </row>
    <row r="1499" spans="1:3">
      <c r="A1499" t="n">
        <v>1496</v>
      </c>
      <c r="B1499" t="n">
        <v>0</v>
      </c>
      <c r="C1499" t="n">
        <v>0</v>
      </c>
    </row>
    <row r="1500" spans="1:3">
      <c r="A1500" t="n">
        <v>1497</v>
      </c>
      <c r="B1500" t="n">
        <v>0</v>
      </c>
      <c r="C1500" t="n">
        <v>0</v>
      </c>
    </row>
    <row r="1501" spans="1:3">
      <c r="A1501" t="n">
        <v>1498</v>
      </c>
      <c r="B1501" t="n">
        <v>0</v>
      </c>
      <c r="C1501" t="n">
        <v>0</v>
      </c>
    </row>
    <row r="1502" spans="1:3">
      <c r="A1502" t="n">
        <v>1499</v>
      </c>
      <c r="B1502" t="n">
        <v>0</v>
      </c>
      <c r="C1502" t="n">
        <v>0</v>
      </c>
    </row>
    <row r="1503" spans="1:3">
      <c r="A1503" t="n">
        <v>1500</v>
      </c>
      <c r="B1503" t="n">
        <v>0</v>
      </c>
      <c r="C1503" t="n">
        <v>0</v>
      </c>
    </row>
    <row r="1504" spans="1:3">
      <c r="A1504" t="n">
        <v>1501</v>
      </c>
      <c r="B1504" t="n">
        <v>0</v>
      </c>
      <c r="C1504" t="n">
        <v>0</v>
      </c>
    </row>
    <row r="1505" spans="1:3">
      <c r="A1505" t="n">
        <v>1502</v>
      </c>
      <c r="B1505" t="n">
        <v>0</v>
      </c>
      <c r="C1505" t="n">
        <v>0</v>
      </c>
    </row>
    <row r="1506" spans="1:3">
      <c r="A1506" t="n">
        <v>1503</v>
      </c>
      <c r="B1506" t="n">
        <v>0</v>
      </c>
      <c r="C1506" t="n">
        <v>0</v>
      </c>
    </row>
    <row r="1507" spans="1:3">
      <c r="A1507" t="n">
        <v>1504</v>
      </c>
      <c r="B1507" t="n">
        <v>0</v>
      </c>
      <c r="C1507" t="n">
        <v>0</v>
      </c>
    </row>
    <row r="1508" spans="1:3">
      <c r="A1508" t="n">
        <v>1505</v>
      </c>
      <c r="B1508" t="n">
        <v>0</v>
      </c>
      <c r="C1508" t="n">
        <v>0</v>
      </c>
    </row>
    <row r="1509" spans="1:3">
      <c r="A1509" t="n">
        <v>1506</v>
      </c>
      <c r="B1509" t="n">
        <v>0</v>
      </c>
      <c r="C1509" t="n">
        <v>0</v>
      </c>
    </row>
    <row r="1510" spans="1:3">
      <c r="A1510" t="n">
        <v>1507</v>
      </c>
      <c r="B1510" t="n">
        <v>0</v>
      </c>
      <c r="C1510" t="n">
        <v>0</v>
      </c>
    </row>
    <row r="1511" spans="1:3">
      <c r="A1511" t="n">
        <v>1508</v>
      </c>
      <c r="B1511" t="n">
        <v>0</v>
      </c>
      <c r="C1511" t="n">
        <v>0</v>
      </c>
    </row>
    <row r="1512" spans="1:3">
      <c r="A1512" t="n">
        <v>1509</v>
      </c>
      <c r="B1512" t="n">
        <v>0</v>
      </c>
      <c r="C1512" t="n">
        <v>0</v>
      </c>
    </row>
    <row r="1513" spans="1:3">
      <c r="A1513" t="n">
        <v>1510</v>
      </c>
      <c r="B1513" t="n">
        <v>0</v>
      </c>
      <c r="C1513" t="n">
        <v>0</v>
      </c>
    </row>
    <row r="1514" spans="1:3">
      <c r="A1514" t="n">
        <v>1511</v>
      </c>
      <c r="B1514" t="n">
        <v>0</v>
      </c>
      <c r="C1514" t="n">
        <v>0</v>
      </c>
    </row>
    <row r="1515" spans="1:3">
      <c r="A1515" t="n">
        <v>1512</v>
      </c>
      <c r="B1515" t="n">
        <v>0</v>
      </c>
      <c r="C1515" t="n">
        <v>0</v>
      </c>
    </row>
    <row r="1516" spans="1:3">
      <c r="A1516" t="n">
        <v>1513</v>
      </c>
      <c r="B1516" t="n">
        <v>0</v>
      </c>
      <c r="C1516" t="n">
        <v>0</v>
      </c>
    </row>
    <row r="1517" spans="1:3">
      <c r="A1517" t="n">
        <v>1514</v>
      </c>
      <c r="B1517" t="n">
        <v>0</v>
      </c>
      <c r="C1517" t="n">
        <v>0</v>
      </c>
    </row>
    <row r="1518" spans="1:3">
      <c r="A1518" t="n">
        <v>1515</v>
      </c>
      <c r="B1518" t="n">
        <v>0</v>
      </c>
      <c r="C1518" t="n">
        <v>0</v>
      </c>
    </row>
    <row r="1519" spans="1:3">
      <c r="A1519" t="n">
        <v>1516</v>
      </c>
      <c r="B1519" t="n">
        <v>0</v>
      </c>
      <c r="C1519" t="n">
        <v>0</v>
      </c>
    </row>
    <row r="1520" spans="1:3">
      <c r="A1520" t="n">
        <v>1517</v>
      </c>
      <c r="B1520" t="n">
        <v>0</v>
      </c>
      <c r="C1520" t="n">
        <v>0</v>
      </c>
    </row>
    <row r="1521" spans="1:3">
      <c r="A1521" t="n">
        <v>1518</v>
      </c>
      <c r="B1521" t="n">
        <v>0</v>
      </c>
      <c r="C1521" t="n">
        <v>0</v>
      </c>
    </row>
    <row r="1522" spans="1:3">
      <c r="A1522" t="n">
        <v>1519</v>
      </c>
      <c r="B1522" t="n">
        <v>0</v>
      </c>
      <c r="C1522" t="n">
        <v>0</v>
      </c>
    </row>
    <row r="1523" spans="1:3">
      <c r="A1523" t="n">
        <v>1520</v>
      </c>
      <c r="B1523" t="n">
        <v>0</v>
      </c>
      <c r="C1523" t="n">
        <v>0</v>
      </c>
    </row>
    <row r="1524" spans="1:3">
      <c r="A1524" t="n">
        <v>1521</v>
      </c>
      <c r="B1524" t="n">
        <v>0</v>
      </c>
      <c r="C1524" t="n">
        <v>0</v>
      </c>
    </row>
    <row r="1525" spans="1:3">
      <c r="A1525" t="n">
        <v>1522</v>
      </c>
      <c r="B1525" t="n">
        <v>0</v>
      </c>
      <c r="C1525" t="n">
        <v>0</v>
      </c>
    </row>
    <row r="1526" spans="1:3">
      <c r="A1526" t="n">
        <v>1523</v>
      </c>
      <c r="B1526" t="n">
        <v>0</v>
      </c>
      <c r="C1526" t="n">
        <v>0</v>
      </c>
    </row>
    <row r="1527" spans="1:3">
      <c r="A1527" t="n">
        <v>1524</v>
      </c>
      <c r="B1527" t="n">
        <v>0</v>
      </c>
      <c r="C1527" t="n">
        <v>0</v>
      </c>
    </row>
    <row r="1528" spans="1:3">
      <c r="A1528" t="n">
        <v>1525</v>
      </c>
      <c r="B1528" t="n">
        <v>0</v>
      </c>
      <c r="C1528" t="n">
        <v>0</v>
      </c>
    </row>
    <row r="1529" spans="1:3">
      <c r="A1529" t="n">
        <v>1526</v>
      </c>
      <c r="B1529" t="n">
        <v>0</v>
      </c>
      <c r="C1529" t="n">
        <v>0</v>
      </c>
    </row>
    <row r="1530" spans="1:3">
      <c r="A1530" t="n">
        <v>1527</v>
      </c>
      <c r="B1530" t="n">
        <v>0</v>
      </c>
      <c r="C1530" t="n">
        <v>0</v>
      </c>
    </row>
    <row r="1531" spans="1:3">
      <c r="A1531" t="n">
        <v>1528</v>
      </c>
      <c r="B1531" t="n">
        <v>0</v>
      </c>
      <c r="C1531" t="n">
        <v>0</v>
      </c>
    </row>
    <row r="1532" spans="1:3">
      <c r="A1532" t="n">
        <v>1529</v>
      </c>
      <c r="B1532" t="n">
        <v>0</v>
      </c>
      <c r="C1532" t="n">
        <v>0</v>
      </c>
    </row>
    <row r="1533" spans="1:3">
      <c r="A1533" t="n">
        <v>1530</v>
      </c>
      <c r="B1533" t="n">
        <v>0</v>
      </c>
      <c r="C1533" t="n">
        <v>0</v>
      </c>
    </row>
    <row r="1534" spans="1:3">
      <c r="A1534" t="n">
        <v>1531</v>
      </c>
      <c r="B1534" t="n">
        <v>0</v>
      </c>
      <c r="C1534" t="n">
        <v>0</v>
      </c>
    </row>
    <row r="1535" spans="1:3">
      <c r="A1535" t="n">
        <v>1532</v>
      </c>
      <c r="B1535" t="n">
        <v>0</v>
      </c>
      <c r="C1535" t="n">
        <v>0</v>
      </c>
    </row>
    <row r="1536" spans="1:3">
      <c r="A1536" t="n">
        <v>1533</v>
      </c>
      <c r="B1536" t="n">
        <v>0</v>
      </c>
      <c r="C1536" t="n">
        <v>0</v>
      </c>
    </row>
    <row r="1537" spans="1:3">
      <c r="A1537" t="n">
        <v>1534</v>
      </c>
      <c r="B1537" t="n">
        <v>0</v>
      </c>
      <c r="C1537" t="n">
        <v>0</v>
      </c>
    </row>
    <row r="1538" spans="1:3">
      <c r="A1538" t="n">
        <v>1535</v>
      </c>
      <c r="B1538" t="n">
        <v>0</v>
      </c>
      <c r="C1538" t="n">
        <v>0</v>
      </c>
    </row>
    <row r="1539" spans="1:3">
      <c r="A1539" t="n">
        <v>1536</v>
      </c>
      <c r="B1539" t="n">
        <v>0</v>
      </c>
      <c r="C1539" t="n">
        <v>0</v>
      </c>
    </row>
    <row r="1540" spans="1:3">
      <c r="A1540" t="n">
        <v>1537</v>
      </c>
      <c r="B1540" t="n">
        <v>0</v>
      </c>
      <c r="C1540" t="n">
        <v>0</v>
      </c>
    </row>
    <row r="1541" spans="1:3">
      <c r="A1541" t="n">
        <v>1538</v>
      </c>
      <c r="B1541" t="n">
        <v>0</v>
      </c>
      <c r="C1541" t="n">
        <v>0</v>
      </c>
    </row>
    <row r="1542" spans="1:3">
      <c r="A1542" t="n">
        <v>1539</v>
      </c>
      <c r="B1542" t="n">
        <v>0</v>
      </c>
      <c r="C1542" t="n">
        <v>0</v>
      </c>
    </row>
    <row r="1543" spans="1:3">
      <c r="A1543" t="n">
        <v>1540</v>
      </c>
      <c r="B1543" t="n">
        <v>0</v>
      </c>
      <c r="C1543" t="n">
        <v>0</v>
      </c>
    </row>
    <row r="1544" spans="1:3">
      <c r="A1544" t="n">
        <v>1541</v>
      </c>
      <c r="B1544" t="n">
        <v>0</v>
      </c>
      <c r="C1544" t="n">
        <v>0</v>
      </c>
    </row>
    <row r="1545" spans="1:3">
      <c r="A1545" t="n">
        <v>1542</v>
      </c>
      <c r="B1545" t="n">
        <v>0</v>
      </c>
      <c r="C1545" t="n">
        <v>0</v>
      </c>
    </row>
    <row r="1546" spans="1:3">
      <c r="A1546" t="n">
        <v>1543</v>
      </c>
      <c r="B1546" t="n">
        <v>0</v>
      </c>
      <c r="C1546" t="n">
        <v>0</v>
      </c>
    </row>
    <row r="1547" spans="1:3">
      <c r="A1547" t="n">
        <v>1544</v>
      </c>
      <c r="B1547" t="n">
        <v>0</v>
      </c>
      <c r="C1547" t="n">
        <v>0</v>
      </c>
    </row>
    <row r="1548" spans="1:3">
      <c r="A1548" t="n">
        <v>1545</v>
      </c>
      <c r="B1548" t="n">
        <v>0</v>
      </c>
      <c r="C1548" t="n">
        <v>0</v>
      </c>
    </row>
    <row r="1549" spans="1:3">
      <c r="A1549" t="n">
        <v>1546</v>
      </c>
      <c r="B1549" t="n">
        <v>0</v>
      </c>
      <c r="C1549" t="n">
        <v>0</v>
      </c>
    </row>
    <row r="1550" spans="1:3">
      <c r="A1550" t="n">
        <v>1547</v>
      </c>
      <c r="B1550" t="n">
        <v>0</v>
      </c>
      <c r="C1550" t="n">
        <v>0</v>
      </c>
    </row>
    <row r="1551" spans="1:3">
      <c r="A1551" t="n">
        <v>1548</v>
      </c>
      <c r="B1551" t="n">
        <v>0</v>
      </c>
      <c r="C1551" t="n">
        <v>0</v>
      </c>
    </row>
    <row r="1552" spans="1:3">
      <c r="A1552" t="n">
        <v>1549</v>
      </c>
      <c r="B1552" t="n">
        <v>0</v>
      </c>
      <c r="C1552" t="n">
        <v>0</v>
      </c>
    </row>
    <row r="1553" spans="1:3">
      <c r="A1553" t="n">
        <v>1550</v>
      </c>
      <c r="B1553" t="n">
        <v>0</v>
      </c>
      <c r="C1553" t="n">
        <v>0</v>
      </c>
    </row>
    <row r="1554" spans="1:3">
      <c r="A1554" t="n">
        <v>1551</v>
      </c>
      <c r="B1554" t="n">
        <v>0</v>
      </c>
      <c r="C1554" t="n">
        <v>0</v>
      </c>
    </row>
    <row r="1555" spans="1:3">
      <c r="A1555" t="n">
        <v>1552</v>
      </c>
      <c r="B1555" t="n">
        <v>0</v>
      </c>
      <c r="C1555" t="n">
        <v>0</v>
      </c>
    </row>
    <row r="1556" spans="1:3">
      <c r="A1556" t="n">
        <v>1553</v>
      </c>
      <c r="B1556" t="n">
        <v>0</v>
      </c>
      <c r="C1556" t="n">
        <v>0</v>
      </c>
    </row>
    <row r="1557" spans="1:3">
      <c r="A1557" t="n">
        <v>1554</v>
      </c>
      <c r="B1557" t="n">
        <v>0</v>
      </c>
      <c r="C1557" t="n">
        <v>0</v>
      </c>
    </row>
    <row r="1558" spans="1:3">
      <c r="A1558" t="n">
        <v>1555</v>
      </c>
      <c r="B1558" t="n">
        <v>0</v>
      </c>
      <c r="C1558" t="n">
        <v>0</v>
      </c>
    </row>
    <row r="1559" spans="1:3">
      <c r="A1559" t="n">
        <v>1556</v>
      </c>
      <c r="B1559" t="n">
        <v>0</v>
      </c>
      <c r="C1559" t="n">
        <v>0</v>
      </c>
    </row>
    <row r="1560" spans="1:3">
      <c r="A1560" t="n">
        <v>1557</v>
      </c>
      <c r="B1560" t="n">
        <v>0</v>
      </c>
      <c r="C1560" t="n">
        <v>0</v>
      </c>
    </row>
    <row r="1561" spans="1:3">
      <c r="A1561" t="n">
        <v>1558</v>
      </c>
      <c r="B1561" t="n">
        <v>0</v>
      </c>
      <c r="C1561" t="n">
        <v>0</v>
      </c>
    </row>
    <row r="1562" spans="1:3">
      <c r="A1562" t="n">
        <v>1559</v>
      </c>
      <c r="B1562" t="n">
        <v>0</v>
      </c>
      <c r="C1562" t="n">
        <v>0</v>
      </c>
    </row>
    <row r="1563" spans="1:3">
      <c r="A1563" t="n">
        <v>1560</v>
      </c>
      <c r="B1563" t="n">
        <v>0</v>
      </c>
      <c r="C1563" t="n">
        <v>0</v>
      </c>
    </row>
    <row r="1564" spans="1:3">
      <c r="A1564" t="n">
        <v>1561</v>
      </c>
      <c r="B1564" t="n">
        <v>0</v>
      </c>
      <c r="C1564" t="n">
        <v>0</v>
      </c>
    </row>
    <row r="1565" spans="1:3">
      <c r="A1565" t="n">
        <v>1562</v>
      </c>
      <c r="B1565" t="n">
        <v>0</v>
      </c>
      <c r="C1565" t="n">
        <v>0</v>
      </c>
    </row>
    <row r="1566" spans="1:3">
      <c r="A1566" t="n">
        <v>1563</v>
      </c>
      <c r="B1566" t="n">
        <v>0</v>
      </c>
      <c r="C1566" t="n">
        <v>0</v>
      </c>
    </row>
    <row r="1567" spans="1:3">
      <c r="A1567" t="n">
        <v>1564</v>
      </c>
      <c r="B1567" t="n">
        <v>0</v>
      </c>
      <c r="C1567" t="n">
        <v>0</v>
      </c>
    </row>
    <row r="1568" spans="1:3">
      <c r="A1568" t="n">
        <v>1565</v>
      </c>
      <c r="B1568" t="n">
        <v>0</v>
      </c>
      <c r="C1568" t="n">
        <v>0</v>
      </c>
    </row>
    <row r="1569" spans="1:3">
      <c r="A1569" t="n">
        <v>1566</v>
      </c>
      <c r="B1569" t="n">
        <v>0</v>
      </c>
      <c r="C1569" t="n">
        <v>0</v>
      </c>
    </row>
    <row r="1570" spans="1:3">
      <c r="A1570" t="n">
        <v>1567</v>
      </c>
      <c r="B1570" t="n">
        <v>0</v>
      </c>
      <c r="C1570" t="n">
        <v>0</v>
      </c>
    </row>
    <row r="1571" spans="1:3">
      <c r="A1571" t="n">
        <v>1568</v>
      </c>
      <c r="B1571" t="n">
        <v>0</v>
      </c>
      <c r="C1571" t="n">
        <v>0</v>
      </c>
    </row>
    <row r="1572" spans="1:3">
      <c r="A1572" t="n">
        <v>1569</v>
      </c>
      <c r="B1572" t="n">
        <v>0</v>
      </c>
      <c r="C1572" t="n">
        <v>0</v>
      </c>
    </row>
    <row r="1573" spans="1:3">
      <c r="A1573" t="n">
        <v>1570</v>
      </c>
      <c r="B1573" t="n">
        <v>0</v>
      </c>
      <c r="C1573" t="n">
        <v>0</v>
      </c>
    </row>
    <row r="1574" spans="1:3">
      <c r="A1574" t="n">
        <v>1571</v>
      </c>
      <c r="B1574" t="n">
        <v>0</v>
      </c>
      <c r="C1574" t="n">
        <v>0</v>
      </c>
    </row>
    <row r="1575" spans="1:3">
      <c r="A1575" t="n">
        <v>1572</v>
      </c>
      <c r="B1575" t="n">
        <v>0</v>
      </c>
      <c r="C1575" t="n">
        <v>0</v>
      </c>
    </row>
    <row r="1576" spans="1:3">
      <c r="A1576" t="n">
        <v>1573</v>
      </c>
      <c r="B1576" t="n">
        <v>0</v>
      </c>
      <c r="C1576" t="n">
        <v>0</v>
      </c>
    </row>
    <row r="1577" spans="1:3">
      <c r="A1577" t="n">
        <v>1574</v>
      </c>
      <c r="B1577" t="n">
        <v>0</v>
      </c>
      <c r="C1577" t="n">
        <v>0</v>
      </c>
    </row>
    <row r="1578" spans="1:3">
      <c r="A1578" t="n">
        <v>1575</v>
      </c>
      <c r="B1578" t="n">
        <v>0</v>
      </c>
      <c r="C1578" t="n">
        <v>0</v>
      </c>
    </row>
    <row r="1579" spans="1:3">
      <c r="A1579" t="n">
        <v>1576</v>
      </c>
      <c r="B1579" t="n">
        <v>0</v>
      </c>
      <c r="C1579" t="n">
        <v>0</v>
      </c>
    </row>
    <row r="1580" spans="1:3">
      <c r="A1580" t="n">
        <v>1577</v>
      </c>
      <c r="B1580" t="n">
        <v>0</v>
      </c>
      <c r="C1580" t="n">
        <v>0</v>
      </c>
    </row>
    <row r="1581" spans="1:3">
      <c r="A1581" t="n">
        <v>1578</v>
      </c>
      <c r="B1581" t="n">
        <v>0</v>
      </c>
      <c r="C1581" t="n">
        <v>0</v>
      </c>
    </row>
    <row r="1582" spans="1:3">
      <c r="A1582" t="n">
        <v>1579</v>
      </c>
      <c r="B1582" t="n">
        <v>0</v>
      </c>
      <c r="C1582" t="n">
        <v>0</v>
      </c>
    </row>
    <row r="1583" spans="1:3">
      <c r="A1583" t="n">
        <v>1580</v>
      </c>
      <c r="B1583" t="n">
        <v>0</v>
      </c>
      <c r="C1583" t="n">
        <v>0</v>
      </c>
    </row>
    <row r="1584" spans="1:3">
      <c r="A1584" t="n">
        <v>1581</v>
      </c>
      <c r="B1584" t="n">
        <v>0</v>
      </c>
      <c r="C1584" t="n">
        <v>0</v>
      </c>
    </row>
    <row r="1585" spans="1:3">
      <c r="A1585" t="n">
        <v>1582</v>
      </c>
      <c r="B1585" t="n">
        <v>0</v>
      </c>
      <c r="C1585" t="n">
        <v>0</v>
      </c>
    </row>
    <row r="1586" spans="1:3">
      <c r="A1586" t="n">
        <v>1583</v>
      </c>
      <c r="B1586" t="n">
        <v>0</v>
      </c>
      <c r="C1586" t="n">
        <v>0</v>
      </c>
    </row>
    <row r="1587" spans="1:3">
      <c r="A1587" t="n">
        <v>1584</v>
      </c>
      <c r="B1587" t="n">
        <v>0</v>
      </c>
      <c r="C1587" t="n">
        <v>0</v>
      </c>
    </row>
    <row r="1588" spans="1:3">
      <c r="A1588" t="n">
        <v>1585</v>
      </c>
      <c r="B1588" t="n">
        <v>0</v>
      </c>
      <c r="C1588" t="n">
        <v>0</v>
      </c>
    </row>
    <row r="1589" spans="1:3">
      <c r="A1589" t="n">
        <v>1586</v>
      </c>
      <c r="B1589" t="n">
        <v>0</v>
      </c>
      <c r="C1589" t="n">
        <v>0</v>
      </c>
    </row>
    <row r="1590" spans="1:3">
      <c r="A1590" t="n">
        <v>1587</v>
      </c>
      <c r="B1590" t="n">
        <v>0</v>
      </c>
      <c r="C1590" t="n">
        <v>0</v>
      </c>
    </row>
    <row r="1591" spans="1:3">
      <c r="A1591" t="n">
        <v>1588</v>
      </c>
      <c r="B1591" t="n">
        <v>0</v>
      </c>
      <c r="C1591" t="n">
        <v>0</v>
      </c>
    </row>
    <row r="1592" spans="1:3">
      <c r="A1592" t="n">
        <v>1589</v>
      </c>
      <c r="B1592" t="n">
        <v>0</v>
      </c>
      <c r="C1592" t="n">
        <v>0</v>
      </c>
    </row>
    <row r="1593" spans="1:3">
      <c r="A1593" t="n">
        <v>1590</v>
      </c>
      <c r="B1593" t="n">
        <v>0</v>
      </c>
      <c r="C1593" t="n">
        <v>0</v>
      </c>
    </row>
    <row r="1594" spans="1:3">
      <c r="A1594" t="n">
        <v>1591</v>
      </c>
      <c r="B1594" t="n">
        <v>0</v>
      </c>
      <c r="C1594" t="n">
        <v>0</v>
      </c>
    </row>
    <row r="1595" spans="1:3">
      <c r="A1595" t="n">
        <v>1592</v>
      </c>
      <c r="B1595" t="n">
        <v>0</v>
      </c>
      <c r="C1595" t="n">
        <v>0</v>
      </c>
    </row>
    <row r="1596" spans="1:3">
      <c r="A1596" t="n">
        <v>1593</v>
      </c>
      <c r="B1596" t="n">
        <v>0</v>
      </c>
      <c r="C1596" t="n">
        <v>0</v>
      </c>
    </row>
    <row r="1597" spans="1:3">
      <c r="A1597" t="n">
        <v>1594</v>
      </c>
      <c r="B1597" t="n">
        <v>0</v>
      </c>
      <c r="C1597" t="n">
        <v>0</v>
      </c>
    </row>
    <row r="1598" spans="1:3">
      <c r="A1598" t="n">
        <v>1595</v>
      </c>
      <c r="B1598" t="n">
        <v>0</v>
      </c>
      <c r="C1598" t="n">
        <v>0</v>
      </c>
    </row>
    <row r="1599" spans="1:3">
      <c r="A1599" t="n">
        <v>1596</v>
      </c>
      <c r="B1599" t="n">
        <v>0</v>
      </c>
      <c r="C1599" t="n">
        <v>0</v>
      </c>
    </row>
    <row r="1600" spans="1:3">
      <c r="A1600" t="n">
        <v>1597</v>
      </c>
      <c r="B1600" t="n">
        <v>0</v>
      </c>
      <c r="C1600" t="n">
        <v>0</v>
      </c>
    </row>
    <row r="1601" spans="1:3">
      <c r="A1601" t="n">
        <v>1598</v>
      </c>
      <c r="B1601" t="n">
        <v>0</v>
      </c>
      <c r="C1601" t="n">
        <v>0</v>
      </c>
    </row>
    <row r="1602" spans="1:3">
      <c r="A1602" t="n">
        <v>1599</v>
      </c>
      <c r="B1602" t="n">
        <v>0</v>
      </c>
      <c r="C1602" t="n">
        <v>0</v>
      </c>
    </row>
    <row r="1603" spans="1:3">
      <c r="A1603" t="n">
        <v>1600</v>
      </c>
      <c r="B1603" t="n">
        <v>0</v>
      </c>
      <c r="C1603" t="n">
        <v>0</v>
      </c>
    </row>
    <row r="1604" spans="1:3">
      <c r="A1604" t="n">
        <v>1601</v>
      </c>
      <c r="B1604" t="n">
        <v>0</v>
      </c>
      <c r="C1604" t="n">
        <v>0</v>
      </c>
    </row>
    <row r="1605" spans="1:3">
      <c r="A1605" t="n">
        <v>1602</v>
      </c>
      <c r="B1605" t="n">
        <v>0</v>
      </c>
      <c r="C1605" t="n">
        <v>0</v>
      </c>
    </row>
    <row r="1606" spans="1:3">
      <c r="A1606" t="n">
        <v>1603</v>
      </c>
      <c r="B1606" t="n">
        <v>0</v>
      </c>
      <c r="C1606" t="n">
        <v>0</v>
      </c>
    </row>
    <row r="1607" spans="1:3">
      <c r="A1607" t="n">
        <v>1604</v>
      </c>
      <c r="B1607" t="n">
        <v>0</v>
      </c>
      <c r="C1607" t="n">
        <v>0</v>
      </c>
    </row>
    <row r="1608" spans="1:3">
      <c r="A1608" t="n">
        <v>1605</v>
      </c>
      <c r="B1608" t="n">
        <v>0</v>
      </c>
      <c r="C1608" t="n">
        <v>0</v>
      </c>
    </row>
    <row r="1609" spans="1:3">
      <c r="A1609" t="n">
        <v>1606</v>
      </c>
      <c r="B1609" t="n">
        <v>0</v>
      </c>
      <c r="C1609" t="n">
        <v>0</v>
      </c>
    </row>
    <row r="1610" spans="1:3">
      <c r="A1610" t="n">
        <v>1607</v>
      </c>
      <c r="B1610" t="n">
        <v>0</v>
      </c>
      <c r="C1610" t="n">
        <v>0</v>
      </c>
    </row>
    <row r="1611" spans="1:3">
      <c r="A1611" t="n">
        <v>1608</v>
      </c>
      <c r="B1611" t="n">
        <v>0</v>
      </c>
      <c r="C1611" t="n">
        <v>0</v>
      </c>
    </row>
    <row r="1612" spans="1:3">
      <c r="A1612" t="n">
        <v>1609</v>
      </c>
      <c r="B1612" t="n">
        <v>0</v>
      </c>
      <c r="C1612" t="n">
        <v>0</v>
      </c>
    </row>
    <row r="1613" spans="1:3">
      <c r="A1613" t="n">
        <v>1610</v>
      </c>
      <c r="B1613" t="n">
        <v>0</v>
      </c>
      <c r="C1613" t="n">
        <v>0</v>
      </c>
    </row>
    <row r="1614" spans="1:3">
      <c r="A1614" t="n">
        <v>1611</v>
      </c>
      <c r="B1614" t="n">
        <v>0</v>
      </c>
      <c r="C1614" t="n">
        <v>0</v>
      </c>
    </row>
    <row r="1615" spans="1:3">
      <c r="A1615" t="n">
        <v>1612</v>
      </c>
      <c r="B1615" t="n">
        <v>0</v>
      </c>
      <c r="C1615" t="n">
        <v>0</v>
      </c>
    </row>
    <row r="1616" spans="1:3">
      <c r="A1616" t="n">
        <v>1613</v>
      </c>
      <c r="B1616" t="n">
        <v>0</v>
      </c>
      <c r="C1616" t="n">
        <v>0</v>
      </c>
    </row>
    <row r="1617" spans="1:3">
      <c r="A1617" t="n">
        <v>1614</v>
      </c>
      <c r="B1617" t="n">
        <v>0</v>
      </c>
      <c r="C1617" t="n">
        <v>0</v>
      </c>
    </row>
    <row r="1618" spans="1:3">
      <c r="A1618" t="n">
        <v>1615</v>
      </c>
      <c r="B1618" t="n">
        <v>0</v>
      </c>
      <c r="C1618" t="n">
        <v>0</v>
      </c>
    </row>
    <row r="1619" spans="1:3">
      <c r="A1619" t="n">
        <v>1616</v>
      </c>
      <c r="B1619" t="n">
        <v>0</v>
      </c>
      <c r="C1619" t="n">
        <v>0</v>
      </c>
    </row>
    <row r="1620" spans="1:3">
      <c r="A1620" t="n">
        <v>1617</v>
      </c>
      <c r="B1620" t="n">
        <v>0</v>
      </c>
      <c r="C1620" t="n">
        <v>0</v>
      </c>
    </row>
    <row r="1621" spans="1:3">
      <c r="A1621" t="n">
        <v>1618</v>
      </c>
      <c r="B1621" t="n">
        <v>0</v>
      </c>
      <c r="C1621" t="n">
        <v>0</v>
      </c>
    </row>
    <row r="1622" spans="1:3">
      <c r="A1622" t="n">
        <v>1619</v>
      </c>
      <c r="B1622" t="n">
        <v>0</v>
      </c>
      <c r="C1622" t="n">
        <v>0</v>
      </c>
    </row>
    <row r="1623" spans="1:3">
      <c r="A1623" t="n">
        <v>1620</v>
      </c>
      <c r="B1623" t="n">
        <v>0</v>
      </c>
      <c r="C1623" t="n">
        <v>0</v>
      </c>
    </row>
    <row r="1624" spans="1:3">
      <c r="A1624" t="n">
        <v>1621</v>
      </c>
      <c r="B1624" t="n">
        <v>0</v>
      </c>
      <c r="C1624" t="n">
        <v>0</v>
      </c>
    </row>
    <row r="1625" spans="1:3">
      <c r="A1625" t="n">
        <v>1622</v>
      </c>
      <c r="B1625" t="n">
        <v>0</v>
      </c>
      <c r="C1625" t="n">
        <v>0</v>
      </c>
    </row>
    <row r="1626" spans="1:3">
      <c r="A1626" t="n">
        <v>1623</v>
      </c>
      <c r="B1626" t="n">
        <v>0</v>
      </c>
      <c r="C1626" t="n">
        <v>0</v>
      </c>
    </row>
    <row r="1627" spans="1:3">
      <c r="A1627" t="n">
        <v>1624</v>
      </c>
      <c r="B1627" t="n">
        <v>0</v>
      </c>
      <c r="C1627" t="n">
        <v>0</v>
      </c>
    </row>
    <row r="1628" spans="1:3">
      <c r="A1628" t="n">
        <v>1625</v>
      </c>
      <c r="B1628" t="n">
        <v>0</v>
      </c>
      <c r="C1628" t="n">
        <v>0</v>
      </c>
    </row>
    <row r="1629" spans="1:3">
      <c r="A1629" t="n">
        <v>1626</v>
      </c>
      <c r="B1629" t="n">
        <v>0</v>
      </c>
      <c r="C1629" t="n">
        <v>0</v>
      </c>
    </row>
    <row r="1630" spans="1:3">
      <c r="A1630" t="n">
        <v>1627</v>
      </c>
      <c r="B1630" t="n">
        <v>0</v>
      </c>
      <c r="C1630" t="n">
        <v>0</v>
      </c>
    </row>
    <row r="1631" spans="1:3">
      <c r="A1631" t="n">
        <v>1628</v>
      </c>
      <c r="B1631" t="n">
        <v>0</v>
      </c>
      <c r="C1631" t="n">
        <v>0</v>
      </c>
    </row>
    <row r="1632" spans="1:3">
      <c r="A1632" t="n">
        <v>1629</v>
      </c>
      <c r="B1632" t="n">
        <v>0</v>
      </c>
      <c r="C1632" t="n">
        <v>0</v>
      </c>
    </row>
    <row r="1633" spans="1:3">
      <c r="A1633" t="n">
        <v>1630</v>
      </c>
      <c r="B1633" t="n">
        <v>0</v>
      </c>
      <c r="C1633" t="n">
        <v>0</v>
      </c>
    </row>
    <row r="1634" spans="1:3">
      <c r="A1634" t="n">
        <v>1631</v>
      </c>
      <c r="B1634" t="n">
        <v>0</v>
      </c>
      <c r="C1634" t="n">
        <v>0</v>
      </c>
    </row>
    <row r="1635" spans="1:3">
      <c r="A1635" t="n">
        <v>1632</v>
      </c>
      <c r="B1635" t="n">
        <v>0</v>
      </c>
      <c r="C1635" t="n">
        <v>0</v>
      </c>
    </row>
    <row r="1636" spans="1:3">
      <c r="A1636" t="n">
        <v>1633</v>
      </c>
      <c r="B1636" t="n">
        <v>0</v>
      </c>
      <c r="C1636" t="n">
        <v>0</v>
      </c>
    </row>
    <row r="1637" spans="1:3">
      <c r="A1637" t="n">
        <v>1634</v>
      </c>
      <c r="B1637" t="n">
        <v>0</v>
      </c>
      <c r="C1637" t="n">
        <v>0</v>
      </c>
    </row>
    <row r="1638" spans="1:3">
      <c r="A1638" t="n">
        <v>1635</v>
      </c>
      <c r="B1638" t="n">
        <v>0</v>
      </c>
      <c r="C1638" t="n">
        <v>0</v>
      </c>
    </row>
    <row r="1639" spans="1:3">
      <c r="A1639" t="n">
        <v>1636</v>
      </c>
      <c r="B1639" t="n">
        <v>0</v>
      </c>
      <c r="C1639" t="n">
        <v>0</v>
      </c>
    </row>
    <row r="1640" spans="1:3">
      <c r="A1640" t="n">
        <v>1637</v>
      </c>
      <c r="B1640" t="n">
        <v>0</v>
      </c>
      <c r="C1640" t="n">
        <v>0</v>
      </c>
    </row>
    <row r="1641" spans="1:3">
      <c r="A1641" t="n">
        <v>1638</v>
      </c>
      <c r="B1641" t="n">
        <v>0</v>
      </c>
      <c r="C1641" t="n">
        <v>0</v>
      </c>
    </row>
    <row r="1642" spans="1:3">
      <c r="A1642" t="n">
        <v>1639</v>
      </c>
      <c r="B1642" t="n">
        <v>0</v>
      </c>
      <c r="C1642" t="n">
        <v>0</v>
      </c>
    </row>
    <row r="1643" spans="1:3">
      <c r="A1643" t="n">
        <v>1640</v>
      </c>
      <c r="B1643" t="n">
        <v>0</v>
      </c>
      <c r="C1643" t="n">
        <v>0</v>
      </c>
    </row>
    <row r="1644" spans="1:3">
      <c r="A1644" t="n">
        <v>1641</v>
      </c>
      <c r="B1644" t="n">
        <v>0</v>
      </c>
      <c r="C1644" t="n">
        <v>0</v>
      </c>
    </row>
    <row r="1645" spans="1:3">
      <c r="A1645" t="n">
        <v>1642</v>
      </c>
      <c r="B1645" t="n">
        <v>0</v>
      </c>
      <c r="C1645" t="n">
        <v>0</v>
      </c>
    </row>
    <row r="1646" spans="1:3">
      <c r="A1646" t="n">
        <v>1643</v>
      </c>
      <c r="B1646" t="n">
        <v>0</v>
      </c>
      <c r="C1646" t="n">
        <v>0</v>
      </c>
    </row>
    <row r="1647" spans="1:3">
      <c r="A1647" t="n">
        <v>1644</v>
      </c>
      <c r="B1647" t="n">
        <v>0</v>
      </c>
      <c r="C1647" t="n">
        <v>0</v>
      </c>
    </row>
    <row r="1648" spans="1:3">
      <c r="A1648" t="n">
        <v>1645</v>
      </c>
      <c r="B1648" t="n">
        <v>0</v>
      </c>
      <c r="C1648" t="n">
        <v>0</v>
      </c>
    </row>
    <row r="1649" spans="1:3">
      <c r="A1649" t="n">
        <v>1646</v>
      </c>
      <c r="B1649" t="n">
        <v>0</v>
      </c>
      <c r="C1649" t="n">
        <v>0</v>
      </c>
    </row>
    <row r="1650" spans="1:3">
      <c r="A1650" t="n">
        <v>1647</v>
      </c>
      <c r="B1650" t="n">
        <v>0</v>
      </c>
      <c r="C1650" t="n">
        <v>0</v>
      </c>
    </row>
    <row r="1651" spans="1:3">
      <c r="A1651" t="n">
        <v>1648</v>
      </c>
      <c r="B1651" t="n">
        <v>0</v>
      </c>
      <c r="C1651" t="n">
        <v>0</v>
      </c>
    </row>
    <row r="1652" spans="1:3">
      <c r="A1652" t="n">
        <v>1649</v>
      </c>
      <c r="B1652" t="n">
        <v>0</v>
      </c>
      <c r="C1652" t="n">
        <v>0</v>
      </c>
    </row>
    <row r="1653" spans="1:3">
      <c r="A1653" t="n">
        <v>1650</v>
      </c>
      <c r="B1653" t="n">
        <v>0</v>
      </c>
      <c r="C1653" t="n">
        <v>0</v>
      </c>
    </row>
    <row r="1654" spans="1:3">
      <c r="A1654" t="n">
        <v>1651</v>
      </c>
      <c r="B1654" t="n">
        <v>0</v>
      </c>
      <c r="C1654" t="n">
        <v>0</v>
      </c>
    </row>
    <row r="1655" spans="1:3">
      <c r="A1655" t="n">
        <v>1652</v>
      </c>
      <c r="B1655" t="n">
        <v>0</v>
      </c>
      <c r="C1655" t="n">
        <v>0</v>
      </c>
    </row>
    <row r="1656" spans="1:3">
      <c r="A1656" t="n">
        <v>1653</v>
      </c>
      <c r="B1656" t="n">
        <v>0</v>
      </c>
      <c r="C1656" t="n">
        <v>0</v>
      </c>
    </row>
    <row r="1657" spans="1:3">
      <c r="A1657" t="n">
        <v>1654</v>
      </c>
      <c r="B1657" t="n">
        <v>0</v>
      </c>
      <c r="C1657" t="n">
        <v>0</v>
      </c>
    </row>
    <row r="1658" spans="1:3">
      <c r="A1658" t="n">
        <v>1655</v>
      </c>
      <c r="B1658" t="n">
        <v>0</v>
      </c>
      <c r="C1658" t="n">
        <v>0</v>
      </c>
    </row>
    <row r="1659" spans="1:3">
      <c r="A1659" t="n">
        <v>1656</v>
      </c>
      <c r="B1659" t="n">
        <v>0</v>
      </c>
      <c r="C1659" t="n">
        <v>0</v>
      </c>
    </row>
    <row r="1660" spans="1:3">
      <c r="A1660" t="n">
        <v>1657</v>
      </c>
      <c r="B1660" t="n">
        <v>0</v>
      </c>
      <c r="C1660" t="n">
        <v>0</v>
      </c>
    </row>
    <row r="1661" spans="1:3">
      <c r="A1661" t="n">
        <v>1658</v>
      </c>
      <c r="B1661" t="n">
        <v>0</v>
      </c>
      <c r="C1661" t="n">
        <v>0</v>
      </c>
    </row>
    <row r="1662" spans="1:3">
      <c r="A1662" t="n">
        <v>1659</v>
      </c>
      <c r="B1662" t="n">
        <v>0</v>
      </c>
      <c r="C1662" t="n">
        <v>0</v>
      </c>
    </row>
    <row r="1663" spans="1:3">
      <c r="A1663" t="n">
        <v>1660</v>
      </c>
      <c r="B1663" t="n">
        <v>0</v>
      </c>
      <c r="C1663" t="n">
        <v>0</v>
      </c>
    </row>
    <row r="1664" spans="1:3">
      <c r="A1664" t="n">
        <v>1661</v>
      </c>
      <c r="B1664" t="n">
        <v>0</v>
      </c>
      <c r="C1664" t="n">
        <v>0</v>
      </c>
    </row>
    <row r="1665" spans="1:3">
      <c r="A1665" t="n">
        <v>1662</v>
      </c>
      <c r="B1665" t="n">
        <v>0</v>
      </c>
      <c r="C1665" t="n">
        <v>0</v>
      </c>
    </row>
    <row r="1666" spans="1:3">
      <c r="A1666" t="n">
        <v>1663</v>
      </c>
      <c r="B1666" t="n">
        <v>0</v>
      </c>
      <c r="C1666" t="n">
        <v>0</v>
      </c>
    </row>
    <row r="1667" spans="1:3">
      <c r="A1667" t="n">
        <v>1664</v>
      </c>
      <c r="B1667" t="n">
        <v>0</v>
      </c>
      <c r="C1667" t="n">
        <v>0</v>
      </c>
    </row>
    <row r="1668" spans="1:3">
      <c r="A1668" t="n">
        <v>1665</v>
      </c>
      <c r="B1668" t="n">
        <v>0</v>
      </c>
      <c r="C1668" t="n">
        <v>0</v>
      </c>
    </row>
    <row r="1669" spans="1:3">
      <c r="A1669" t="n">
        <v>1666</v>
      </c>
      <c r="B1669" t="n">
        <v>0</v>
      </c>
      <c r="C1669" t="n">
        <v>0</v>
      </c>
    </row>
    <row r="1670" spans="1:3">
      <c r="A1670" t="n">
        <v>1667</v>
      </c>
      <c r="B1670" t="n">
        <v>0</v>
      </c>
      <c r="C1670" t="n">
        <v>0</v>
      </c>
    </row>
    <row r="1671" spans="1:3">
      <c r="A1671" t="n">
        <v>1668</v>
      </c>
      <c r="B1671" t="n">
        <v>0</v>
      </c>
      <c r="C1671" t="n">
        <v>0</v>
      </c>
    </row>
    <row r="1672" spans="1:3">
      <c r="A1672" t="n">
        <v>1669</v>
      </c>
      <c r="B1672" t="n">
        <v>0</v>
      </c>
      <c r="C1672" t="n">
        <v>0</v>
      </c>
    </row>
    <row r="1673" spans="1:3">
      <c r="A1673" t="n">
        <v>1670</v>
      </c>
      <c r="B1673" t="n">
        <v>0</v>
      </c>
      <c r="C1673" t="n">
        <v>0</v>
      </c>
    </row>
    <row r="1674" spans="1:3">
      <c r="A1674" t="n">
        <v>1671</v>
      </c>
      <c r="B1674" t="n">
        <v>0</v>
      </c>
      <c r="C1674" t="n">
        <v>0</v>
      </c>
    </row>
    <row r="1675" spans="1:3">
      <c r="A1675" t="n">
        <v>1672</v>
      </c>
      <c r="B1675" t="n">
        <v>0</v>
      </c>
      <c r="C1675" t="n">
        <v>0</v>
      </c>
    </row>
    <row r="1676" spans="1:3">
      <c r="A1676" t="n">
        <v>1673</v>
      </c>
      <c r="B1676" t="n">
        <v>0</v>
      </c>
      <c r="C1676" t="n">
        <v>0</v>
      </c>
    </row>
    <row r="1677" spans="1:3">
      <c r="A1677" t="n">
        <v>1674</v>
      </c>
      <c r="B1677" t="n">
        <v>0</v>
      </c>
      <c r="C1677" t="n">
        <v>0</v>
      </c>
    </row>
    <row r="1678" spans="1:3">
      <c r="A1678" t="n">
        <v>1675</v>
      </c>
      <c r="B1678" t="n">
        <v>0</v>
      </c>
      <c r="C1678" t="n">
        <v>0</v>
      </c>
    </row>
    <row r="1679" spans="1:3">
      <c r="A1679" t="n">
        <v>1676</v>
      </c>
      <c r="B1679" t="n">
        <v>0</v>
      </c>
      <c r="C1679" t="n">
        <v>0</v>
      </c>
    </row>
    <row r="1680" spans="1:3">
      <c r="A1680" t="n">
        <v>1677</v>
      </c>
      <c r="B1680" t="n">
        <v>0</v>
      </c>
      <c r="C1680" t="n">
        <v>0</v>
      </c>
    </row>
    <row r="1681" spans="1:3">
      <c r="A1681" t="n">
        <v>1678</v>
      </c>
      <c r="B1681" t="n">
        <v>0</v>
      </c>
      <c r="C1681" t="n">
        <v>0</v>
      </c>
    </row>
    <row r="1682" spans="1:3">
      <c r="A1682" t="n">
        <v>1679</v>
      </c>
      <c r="B1682" t="n">
        <v>0</v>
      </c>
      <c r="C1682" t="n">
        <v>0</v>
      </c>
    </row>
    <row r="1683" spans="1:3">
      <c r="A1683" t="n">
        <v>1680</v>
      </c>
      <c r="B1683" t="n">
        <v>0</v>
      </c>
      <c r="C1683" t="n">
        <v>0</v>
      </c>
    </row>
    <row r="1684" spans="1:3">
      <c r="A1684" t="n">
        <v>1681</v>
      </c>
      <c r="B1684" t="n">
        <v>0</v>
      </c>
      <c r="C1684" t="n">
        <v>0</v>
      </c>
    </row>
    <row r="1685" spans="1:3">
      <c r="A1685" t="n">
        <v>1682</v>
      </c>
      <c r="B1685" t="n">
        <v>0</v>
      </c>
      <c r="C1685" t="n">
        <v>0</v>
      </c>
    </row>
    <row r="1686" spans="1:3">
      <c r="A1686" t="n">
        <v>1683</v>
      </c>
      <c r="B1686" t="n">
        <v>0</v>
      </c>
      <c r="C1686" t="n">
        <v>0</v>
      </c>
    </row>
    <row r="1687" spans="1:3">
      <c r="A1687" t="n">
        <v>1684</v>
      </c>
      <c r="B1687" t="n">
        <v>0</v>
      </c>
      <c r="C1687" t="n">
        <v>0</v>
      </c>
    </row>
    <row r="1688" spans="1:3">
      <c r="A1688" t="n">
        <v>1685</v>
      </c>
      <c r="B1688" t="n">
        <v>0</v>
      </c>
      <c r="C1688" t="n">
        <v>0</v>
      </c>
    </row>
    <row r="1689" spans="1:3">
      <c r="A1689" t="n">
        <v>1686</v>
      </c>
      <c r="B1689" t="n">
        <v>0</v>
      </c>
      <c r="C1689" t="n">
        <v>0</v>
      </c>
    </row>
    <row r="1690" spans="1:3">
      <c r="A1690" t="n">
        <v>1687</v>
      </c>
      <c r="B1690" t="n">
        <v>0</v>
      </c>
      <c r="C1690" t="n">
        <v>0</v>
      </c>
    </row>
    <row r="1691" spans="1:3">
      <c r="A1691" t="n">
        <v>1688</v>
      </c>
      <c r="B1691" t="n">
        <v>0</v>
      </c>
      <c r="C1691" t="n">
        <v>0</v>
      </c>
    </row>
    <row r="1692" spans="1:3">
      <c r="A1692" t="n">
        <v>1689</v>
      </c>
      <c r="B1692" t="n">
        <v>0</v>
      </c>
      <c r="C1692" t="n">
        <v>0</v>
      </c>
    </row>
    <row r="1693" spans="1:3">
      <c r="A1693" t="n">
        <v>1690</v>
      </c>
      <c r="B1693" t="n">
        <v>0</v>
      </c>
      <c r="C1693" t="n">
        <v>0</v>
      </c>
    </row>
    <row r="1694" spans="1:3">
      <c r="A1694" t="n">
        <v>1691</v>
      </c>
      <c r="B1694" t="n">
        <v>0</v>
      </c>
      <c r="C1694" t="n">
        <v>0</v>
      </c>
    </row>
    <row r="1695" spans="1:3">
      <c r="A1695" t="n">
        <v>1692</v>
      </c>
      <c r="B1695" t="n">
        <v>0</v>
      </c>
      <c r="C1695" t="n">
        <v>0</v>
      </c>
    </row>
    <row r="1696" spans="1:3">
      <c r="A1696" t="n">
        <v>1693</v>
      </c>
      <c r="B1696" t="n">
        <v>0</v>
      </c>
      <c r="C1696" t="n">
        <v>0</v>
      </c>
    </row>
    <row r="1697" spans="1:3">
      <c r="A1697" t="n">
        <v>1694</v>
      </c>
      <c r="B1697" t="n">
        <v>0</v>
      </c>
      <c r="C1697" t="n">
        <v>0</v>
      </c>
    </row>
    <row r="1698" spans="1:3">
      <c r="A1698" t="n">
        <v>1695</v>
      </c>
      <c r="B1698" t="n">
        <v>0</v>
      </c>
      <c r="C1698" t="n">
        <v>0</v>
      </c>
    </row>
    <row r="1699" spans="1:3">
      <c r="A1699" t="n">
        <v>1696</v>
      </c>
      <c r="B1699" t="n">
        <v>0</v>
      </c>
      <c r="C1699" t="n">
        <v>0</v>
      </c>
    </row>
    <row r="1700" spans="1:3">
      <c r="A1700" t="n">
        <v>1697</v>
      </c>
      <c r="B1700" t="n">
        <v>0</v>
      </c>
      <c r="C1700" t="n">
        <v>0</v>
      </c>
    </row>
    <row r="1701" spans="1:3">
      <c r="A1701" t="n">
        <v>1698</v>
      </c>
      <c r="B1701" t="n">
        <v>0</v>
      </c>
      <c r="C1701" t="n">
        <v>0</v>
      </c>
    </row>
    <row r="1702" spans="1:3">
      <c r="A1702" t="n">
        <v>1699</v>
      </c>
      <c r="B1702" t="n">
        <v>0</v>
      </c>
      <c r="C1702" t="n">
        <v>0</v>
      </c>
    </row>
    <row r="1703" spans="1:3">
      <c r="A1703" t="n">
        <v>1700</v>
      </c>
      <c r="B1703" t="n">
        <v>0</v>
      </c>
      <c r="C1703" t="n">
        <v>0</v>
      </c>
    </row>
    <row r="1704" spans="1:3">
      <c r="A1704" t="n">
        <v>1701</v>
      </c>
      <c r="B1704" t="n">
        <v>0</v>
      </c>
      <c r="C1704" t="n">
        <v>0</v>
      </c>
    </row>
    <row r="1705" spans="1:3">
      <c r="A1705" t="n">
        <v>1702</v>
      </c>
      <c r="B1705" t="n">
        <v>0</v>
      </c>
      <c r="C1705" t="n">
        <v>0</v>
      </c>
    </row>
    <row r="1706" spans="1:3">
      <c r="A1706" t="n">
        <v>1703</v>
      </c>
      <c r="B1706" t="n">
        <v>0</v>
      </c>
      <c r="C1706" t="n">
        <v>0</v>
      </c>
    </row>
    <row r="1707" spans="1:3">
      <c r="A1707" t="n">
        <v>1704</v>
      </c>
      <c r="B1707" t="n">
        <v>0</v>
      </c>
      <c r="C1707" t="n">
        <v>0</v>
      </c>
    </row>
    <row r="1708" spans="1:3">
      <c r="A1708" t="n">
        <v>1705</v>
      </c>
      <c r="B1708" t="n">
        <v>0</v>
      </c>
      <c r="C1708" t="n">
        <v>0</v>
      </c>
    </row>
    <row r="1709" spans="1:3">
      <c r="A1709" t="n">
        <v>1706</v>
      </c>
      <c r="B1709" t="n">
        <v>0</v>
      </c>
      <c r="C1709" t="n">
        <v>0</v>
      </c>
    </row>
    <row r="1710" spans="1:3">
      <c r="A1710" t="n">
        <v>1707</v>
      </c>
      <c r="B1710" t="n">
        <v>0</v>
      </c>
      <c r="C1710" t="n">
        <v>0</v>
      </c>
    </row>
    <row r="1711" spans="1:3">
      <c r="A1711" t="n">
        <v>1708</v>
      </c>
      <c r="B1711" t="n">
        <v>0</v>
      </c>
      <c r="C1711" t="n">
        <v>0</v>
      </c>
    </row>
    <row r="1712" spans="1:3">
      <c r="A1712" t="n">
        <v>1709</v>
      </c>
      <c r="B1712" t="n">
        <v>0</v>
      </c>
      <c r="C1712" t="n">
        <v>0</v>
      </c>
    </row>
    <row r="1713" spans="1:3">
      <c r="A1713" t="n">
        <v>1710</v>
      </c>
      <c r="B1713" t="n">
        <v>0</v>
      </c>
      <c r="C1713" t="n">
        <v>0</v>
      </c>
    </row>
    <row r="1714" spans="1:3">
      <c r="A1714" t="n">
        <v>1711</v>
      </c>
      <c r="B1714" t="n">
        <v>0</v>
      </c>
      <c r="C1714" t="n">
        <v>0</v>
      </c>
    </row>
    <row r="1715" spans="1:3">
      <c r="A1715" t="n">
        <v>1712</v>
      </c>
      <c r="B1715" t="n">
        <v>0</v>
      </c>
      <c r="C1715" t="n">
        <v>0</v>
      </c>
    </row>
    <row r="1716" spans="1:3">
      <c r="A1716" t="n">
        <v>1713</v>
      </c>
      <c r="B1716" t="n">
        <v>0</v>
      </c>
      <c r="C1716" t="n">
        <v>0</v>
      </c>
    </row>
    <row r="1717" spans="1:3">
      <c r="A1717" t="n">
        <v>1714</v>
      </c>
      <c r="B1717" t="n">
        <v>0</v>
      </c>
      <c r="C1717" t="n">
        <v>0</v>
      </c>
    </row>
    <row r="1718" spans="1:3">
      <c r="A1718" t="n">
        <v>1715</v>
      </c>
      <c r="B1718" t="n">
        <v>0</v>
      </c>
      <c r="C1718" t="n">
        <v>0</v>
      </c>
    </row>
    <row r="1719" spans="1:3">
      <c r="A1719" t="n">
        <v>1716</v>
      </c>
      <c r="B1719" t="n">
        <v>0</v>
      </c>
      <c r="C1719" t="n">
        <v>0</v>
      </c>
    </row>
    <row r="1720" spans="1:3">
      <c r="A1720" t="n">
        <v>1717</v>
      </c>
      <c r="B1720" t="n">
        <v>0</v>
      </c>
      <c r="C1720" t="n">
        <v>0</v>
      </c>
    </row>
    <row r="1721" spans="1:3">
      <c r="A1721" t="n">
        <v>1718</v>
      </c>
      <c r="B1721" t="n">
        <v>0</v>
      </c>
      <c r="C1721" t="n">
        <v>0</v>
      </c>
    </row>
    <row r="1722" spans="1:3">
      <c r="A1722" t="n">
        <v>1719</v>
      </c>
      <c r="B1722" t="n">
        <v>0</v>
      </c>
      <c r="C1722" t="n">
        <v>0</v>
      </c>
    </row>
    <row r="1723" spans="1:3">
      <c r="A1723" t="n">
        <v>1720</v>
      </c>
      <c r="B1723" t="n">
        <v>0</v>
      </c>
      <c r="C1723" t="n">
        <v>0</v>
      </c>
    </row>
    <row r="1724" spans="1:3">
      <c r="A1724" t="n">
        <v>1721</v>
      </c>
      <c r="B1724" t="n">
        <v>0</v>
      </c>
      <c r="C1724" t="n">
        <v>0</v>
      </c>
    </row>
    <row r="1725" spans="1:3">
      <c r="A1725" t="n">
        <v>1722</v>
      </c>
      <c r="B1725" t="n">
        <v>0</v>
      </c>
      <c r="C1725" t="n">
        <v>0</v>
      </c>
    </row>
    <row r="1726" spans="1:3">
      <c r="A1726" t="n">
        <v>1723</v>
      </c>
      <c r="B1726" t="n">
        <v>0</v>
      </c>
      <c r="C1726" t="n">
        <v>0</v>
      </c>
    </row>
    <row r="1727" spans="1:3">
      <c r="A1727" t="n">
        <v>1724</v>
      </c>
      <c r="B1727" t="n">
        <v>0</v>
      </c>
      <c r="C1727" t="n">
        <v>0</v>
      </c>
    </row>
    <row r="1728" spans="1:3">
      <c r="A1728" t="n">
        <v>1725</v>
      </c>
      <c r="B1728" t="n">
        <v>0</v>
      </c>
      <c r="C1728" t="n">
        <v>0</v>
      </c>
    </row>
    <row r="1729" spans="1:3">
      <c r="A1729" t="n">
        <v>1726</v>
      </c>
      <c r="B1729" t="n">
        <v>0</v>
      </c>
      <c r="C1729" t="n">
        <v>0</v>
      </c>
    </row>
    <row r="1730" spans="1:3">
      <c r="A1730" t="n">
        <v>1727</v>
      </c>
      <c r="B1730" t="n">
        <v>0</v>
      </c>
      <c r="C1730" t="n">
        <v>0</v>
      </c>
    </row>
    <row r="1731" spans="1:3">
      <c r="A1731" t="n">
        <v>1728</v>
      </c>
      <c r="B1731" t="n">
        <v>0</v>
      </c>
      <c r="C1731" t="n">
        <v>0</v>
      </c>
    </row>
    <row r="1732" spans="1:3">
      <c r="A1732" t="n">
        <v>1729</v>
      </c>
      <c r="B1732" t="n">
        <v>0</v>
      </c>
      <c r="C1732" t="n">
        <v>0</v>
      </c>
    </row>
    <row r="1733" spans="1:3">
      <c r="A1733" t="n">
        <v>1730</v>
      </c>
      <c r="B1733" t="n">
        <v>0</v>
      </c>
      <c r="C1733" t="n">
        <v>0</v>
      </c>
    </row>
    <row r="1734" spans="1:3">
      <c r="A1734" t="n">
        <v>1731</v>
      </c>
      <c r="B1734" t="n">
        <v>0</v>
      </c>
      <c r="C1734" t="n">
        <v>0</v>
      </c>
    </row>
    <row r="1735" spans="1:3">
      <c r="A1735" t="n">
        <v>1732</v>
      </c>
      <c r="B1735" t="n">
        <v>0</v>
      </c>
      <c r="C1735" t="n">
        <v>0</v>
      </c>
    </row>
    <row r="1736" spans="1:3">
      <c r="A1736" t="n">
        <v>1733</v>
      </c>
      <c r="B1736" t="n">
        <v>0</v>
      </c>
      <c r="C1736" t="n">
        <v>0</v>
      </c>
    </row>
    <row r="1737" spans="1:3">
      <c r="A1737" t="n">
        <v>1734</v>
      </c>
      <c r="B1737" t="n">
        <v>0</v>
      </c>
      <c r="C1737" t="n">
        <v>0</v>
      </c>
    </row>
    <row r="1738" spans="1:3">
      <c r="A1738" t="n">
        <v>1735</v>
      </c>
      <c r="B1738" t="n">
        <v>0</v>
      </c>
      <c r="C1738" t="n">
        <v>0</v>
      </c>
    </row>
    <row r="1739" spans="1:3">
      <c r="A1739" t="n">
        <v>1736</v>
      </c>
      <c r="B1739" t="n">
        <v>0</v>
      </c>
      <c r="C1739" t="n">
        <v>0</v>
      </c>
    </row>
    <row r="1740" spans="1:3">
      <c r="A1740" t="n">
        <v>1737</v>
      </c>
      <c r="B1740" t="n">
        <v>0</v>
      </c>
      <c r="C1740" t="n">
        <v>0</v>
      </c>
    </row>
    <row r="1741" spans="1:3">
      <c r="A1741" t="n">
        <v>1738</v>
      </c>
      <c r="B1741" t="n">
        <v>0</v>
      </c>
      <c r="C1741" t="n">
        <v>0</v>
      </c>
    </row>
    <row r="1742" spans="1:3">
      <c r="A1742" t="n">
        <v>1739</v>
      </c>
      <c r="B1742" t="n">
        <v>0</v>
      </c>
      <c r="C1742" t="n">
        <v>0</v>
      </c>
    </row>
    <row r="1743" spans="1:3">
      <c r="A1743" t="n">
        <v>1740</v>
      </c>
      <c r="B1743" t="n">
        <v>0</v>
      </c>
      <c r="C1743" t="n">
        <v>0</v>
      </c>
    </row>
    <row r="1744" spans="1:3">
      <c r="A1744" t="n">
        <v>1741</v>
      </c>
      <c r="B1744" t="n">
        <v>0</v>
      </c>
      <c r="C1744" t="n">
        <v>0</v>
      </c>
    </row>
    <row r="1745" spans="1:3">
      <c r="A1745" t="n">
        <v>1742</v>
      </c>
      <c r="B1745" t="n">
        <v>0</v>
      </c>
      <c r="C1745" t="n">
        <v>0</v>
      </c>
    </row>
    <row r="1746" spans="1:3">
      <c r="A1746" t="n">
        <v>1743</v>
      </c>
      <c r="B1746" t="n">
        <v>0</v>
      </c>
      <c r="C1746" t="n">
        <v>0</v>
      </c>
    </row>
    <row r="1747" spans="1:3">
      <c r="A1747" t="n">
        <v>1744</v>
      </c>
      <c r="B1747" t="n">
        <v>0</v>
      </c>
      <c r="C1747" t="n">
        <v>0</v>
      </c>
    </row>
    <row r="1748" spans="1:3">
      <c r="A1748" t="n">
        <v>1745</v>
      </c>
      <c r="B1748" t="n">
        <v>0</v>
      </c>
      <c r="C1748" t="n">
        <v>0</v>
      </c>
    </row>
    <row r="1749" spans="1:3">
      <c r="A1749" t="n">
        <v>1746</v>
      </c>
      <c r="B1749" t="n">
        <v>0</v>
      </c>
      <c r="C1749" t="n">
        <v>0</v>
      </c>
    </row>
    <row r="1750" spans="1:3">
      <c r="A1750" t="n">
        <v>1747</v>
      </c>
      <c r="B1750" t="n">
        <v>0</v>
      </c>
      <c r="C1750" t="n">
        <v>0</v>
      </c>
    </row>
    <row r="1751" spans="1:3">
      <c r="A1751" t="n">
        <v>1748</v>
      </c>
      <c r="B1751" t="n">
        <v>0</v>
      </c>
      <c r="C1751" t="n">
        <v>0</v>
      </c>
    </row>
    <row r="1752" spans="1:3">
      <c r="A1752" t="n">
        <v>1749</v>
      </c>
      <c r="B1752" t="n">
        <v>0</v>
      </c>
      <c r="C1752" t="n">
        <v>0</v>
      </c>
    </row>
    <row r="1753" spans="1:3">
      <c r="A1753" t="n">
        <v>1750</v>
      </c>
      <c r="B1753" t="n">
        <v>0</v>
      </c>
      <c r="C1753" t="n">
        <v>0</v>
      </c>
    </row>
    <row r="1754" spans="1:3">
      <c r="A1754" t="n">
        <v>1751</v>
      </c>
      <c r="B1754" t="n">
        <v>0</v>
      </c>
      <c r="C1754" t="n">
        <v>0</v>
      </c>
    </row>
    <row r="1755" spans="1:3">
      <c r="A1755" t="n">
        <v>1752</v>
      </c>
      <c r="B1755" t="n">
        <v>0</v>
      </c>
      <c r="C1755" t="n">
        <v>0</v>
      </c>
    </row>
    <row r="1756" spans="1:3">
      <c r="A1756" t="n">
        <v>1753</v>
      </c>
      <c r="B1756" t="n">
        <v>0</v>
      </c>
      <c r="C1756" t="n">
        <v>0</v>
      </c>
    </row>
    <row r="1757" spans="1:3">
      <c r="A1757" t="n">
        <v>1754</v>
      </c>
      <c r="B1757" t="n">
        <v>0</v>
      </c>
      <c r="C1757" t="n">
        <v>0</v>
      </c>
    </row>
    <row r="1758" spans="1:3">
      <c r="A1758" t="n">
        <v>1755</v>
      </c>
      <c r="B1758" t="n">
        <v>0</v>
      </c>
      <c r="C1758" t="n">
        <v>0</v>
      </c>
    </row>
    <row r="1759" spans="1:3">
      <c r="A1759" t="n">
        <v>1756</v>
      </c>
      <c r="B1759" t="n">
        <v>0</v>
      </c>
      <c r="C1759" t="n">
        <v>0</v>
      </c>
    </row>
    <row r="1760" spans="1:3">
      <c r="A1760" t="n">
        <v>1757</v>
      </c>
      <c r="B1760" t="n">
        <v>0</v>
      </c>
      <c r="C1760" t="n">
        <v>0</v>
      </c>
    </row>
    <row r="1761" spans="1:3">
      <c r="A1761" t="n">
        <v>1758</v>
      </c>
      <c r="B1761" t="n">
        <v>0</v>
      </c>
      <c r="C1761" t="n">
        <v>0</v>
      </c>
    </row>
    <row r="1762" spans="1:3">
      <c r="A1762" t="n">
        <v>1759</v>
      </c>
      <c r="B1762" t="n">
        <v>0</v>
      </c>
      <c r="C1762" t="n">
        <v>0</v>
      </c>
    </row>
    <row r="1763" spans="1:3">
      <c r="A1763" t="n">
        <v>1760</v>
      </c>
      <c r="B1763" t="n">
        <v>0</v>
      </c>
      <c r="C1763" t="n">
        <v>0</v>
      </c>
    </row>
    <row r="1764" spans="1:3">
      <c r="A1764" t="n">
        <v>1761</v>
      </c>
      <c r="B1764" t="n">
        <v>0</v>
      </c>
      <c r="C1764" t="n">
        <v>0</v>
      </c>
    </row>
    <row r="1765" spans="1:3">
      <c r="A1765" t="n">
        <v>1762</v>
      </c>
      <c r="B1765" t="n">
        <v>0</v>
      </c>
      <c r="C1765" t="n">
        <v>0</v>
      </c>
    </row>
    <row r="1766" spans="1:3">
      <c r="A1766" t="n">
        <v>1763</v>
      </c>
      <c r="B1766" t="n">
        <v>0</v>
      </c>
      <c r="C1766" t="n">
        <v>0</v>
      </c>
    </row>
    <row r="1767" spans="1:3">
      <c r="A1767" t="n">
        <v>1764</v>
      </c>
      <c r="B1767" t="n">
        <v>0</v>
      </c>
      <c r="C1767" t="n">
        <v>0</v>
      </c>
    </row>
    <row r="1768" spans="1:3">
      <c r="A1768" t="n">
        <v>1765</v>
      </c>
      <c r="B1768" t="n">
        <v>0</v>
      </c>
      <c r="C1768" t="n">
        <v>0</v>
      </c>
    </row>
    <row r="1769" spans="1:3">
      <c r="A1769" t="n">
        <v>1766</v>
      </c>
      <c r="B1769" t="n">
        <v>0</v>
      </c>
      <c r="C1769" t="n">
        <v>0</v>
      </c>
    </row>
    <row r="1770" spans="1:3">
      <c r="A1770" t="n">
        <v>1767</v>
      </c>
      <c r="B1770" t="n">
        <v>0</v>
      </c>
      <c r="C1770" t="n">
        <v>0</v>
      </c>
    </row>
    <row r="1771" spans="1:3">
      <c r="A1771" t="n">
        <v>1768</v>
      </c>
      <c r="B1771" t="n">
        <v>0</v>
      </c>
      <c r="C1771" t="n">
        <v>0</v>
      </c>
    </row>
    <row r="1772" spans="1:3">
      <c r="A1772" t="n">
        <v>1769</v>
      </c>
      <c r="B1772" t="n">
        <v>0</v>
      </c>
      <c r="C1772" t="n">
        <v>0</v>
      </c>
    </row>
    <row r="1773" spans="1:3">
      <c r="A1773" t="n">
        <v>1770</v>
      </c>
      <c r="B1773" t="n">
        <v>0</v>
      </c>
      <c r="C1773" t="n">
        <v>0</v>
      </c>
    </row>
    <row r="1774" spans="1:3">
      <c r="A1774" t="n">
        <v>1771</v>
      </c>
      <c r="B1774" t="n">
        <v>0</v>
      </c>
      <c r="C1774" t="n">
        <v>0</v>
      </c>
    </row>
    <row r="1775" spans="1:3">
      <c r="A1775" t="n">
        <v>1772</v>
      </c>
      <c r="B1775" t="n">
        <v>0</v>
      </c>
      <c r="C1775" t="n">
        <v>0</v>
      </c>
    </row>
    <row r="1776" spans="1:3">
      <c r="A1776" t="n">
        <v>1773</v>
      </c>
      <c r="B1776" t="n">
        <v>0</v>
      </c>
      <c r="C1776" t="n">
        <v>0</v>
      </c>
    </row>
    <row r="1777" spans="1:3">
      <c r="A1777" t="n">
        <v>1774</v>
      </c>
      <c r="B1777" t="n">
        <v>0</v>
      </c>
      <c r="C1777" t="n">
        <v>0</v>
      </c>
    </row>
    <row r="1778" spans="1:3">
      <c r="A1778" t="n">
        <v>1775</v>
      </c>
      <c r="B1778" t="n">
        <v>0</v>
      </c>
      <c r="C1778" t="n">
        <v>0</v>
      </c>
    </row>
    <row r="1779" spans="1:3">
      <c r="A1779" t="n">
        <v>1776</v>
      </c>
      <c r="B1779" t="n">
        <v>0</v>
      </c>
      <c r="C1779" t="n">
        <v>0</v>
      </c>
    </row>
    <row r="1780" spans="1:3">
      <c r="A1780" t="n">
        <v>1777</v>
      </c>
      <c r="B1780" t="n">
        <v>0</v>
      </c>
      <c r="C1780" t="n">
        <v>0</v>
      </c>
    </row>
    <row r="1781" spans="1:3">
      <c r="A1781" t="n">
        <v>1778</v>
      </c>
      <c r="B1781" t="n">
        <v>0</v>
      </c>
      <c r="C1781" t="n">
        <v>0</v>
      </c>
    </row>
    <row r="1782" spans="1:3">
      <c r="A1782" t="n">
        <v>1779</v>
      </c>
      <c r="B1782" t="n">
        <v>0</v>
      </c>
      <c r="C1782" t="n">
        <v>0</v>
      </c>
    </row>
    <row r="1783" spans="1:3">
      <c r="A1783" t="n">
        <v>1780</v>
      </c>
      <c r="B1783" t="n">
        <v>0</v>
      </c>
      <c r="C1783" t="n">
        <v>0</v>
      </c>
    </row>
    <row r="1784" spans="1:3">
      <c r="A1784" t="n">
        <v>1781</v>
      </c>
      <c r="B1784" t="n">
        <v>0</v>
      </c>
      <c r="C1784" t="n">
        <v>0</v>
      </c>
    </row>
    <row r="1785" spans="1:3">
      <c r="A1785" t="n">
        <v>1782</v>
      </c>
      <c r="B1785" t="n">
        <v>0</v>
      </c>
      <c r="C1785" t="n">
        <v>0</v>
      </c>
    </row>
    <row r="1786" spans="1:3">
      <c r="A1786" t="n">
        <v>1783</v>
      </c>
      <c r="B1786" t="n">
        <v>0</v>
      </c>
      <c r="C1786" t="n">
        <v>0</v>
      </c>
    </row>
    <row r="1787" spans="1:3">
      <c r="A1787" t="n">
        <v>1784</v>
      </c>
      <c r="B1787" t="n">
        <v>0</v>
      </c>
      <c r="C1787" t="n">
        <v>0</v>
      </c>
    </row>
    <row r="1788" spans="1:3">
      <c r="A1788" t="n">
        <v>1785</v>
      </c>
      <c r="B1788" t="n">
        <v>0</v>
      </c>
      <c r="C1788" t="n">
        <v>0</v>
      </c>
    </row>
    <row r="1789" spans="1:3">
      <c r="A1789" t="n">
        <v>1786</v>
      </c>
      <c r="B1789" t="n">
        <v>0</v>
      </c>
      <c r="C1789" t="n">
        <v>0</v>
      </c>
    </row>
    <row r="1790" spans="1:3">
      <c r="A1790" t="n">
        <v>1787</v>
      </c>
      <c r="B1790" t="n">
        <v>0</v>
      </c>
      <c r="C1790" t="n">
        <v>0</v>
      </c>
    </row>
    <row r="1791" spans="1:3">
      <c r="A1791" t="n">
        <v>1788</v>
      </c>
      <c r="B1791" t="n">
        <v>0</v>
      </c>
      <c r="C1791" t="n">
        <v>0</v>
      </c>
    </row>
    <row r="1792" spans="1:3">
      <c r="A1792" t="n">
        <v>1789</v>
      </c>
      <c r="B1792" t="n">
        <v>0</v>
      </c>
      <c r="C1792" t="n">
        <v>0</v>
      </c>
    </row>
    <row r="1793" spans="1:3">
      <c r="A1793" t="n">
        <v>1790</v>
      </c>
      <c r="B1793" t="n">
        <v>0</v>
      </c>
      <c r="C1793" t="n">
        <v>0</v>
      </c>
    </row>
    <row r="1794" spans="1:3">
      <c r="A1794" t="n">
        <v>1791</v>
      </c>
      <c r="B1794" t="n">
        <v>0</v>
      </c>
      <c r="C1794" t="n">
        <v>0</v>
      </c>
    </row>
    <row r="1795" spans="1:3">
      <c r="A1795" t="n">
        <v>1792</v>
      </c>
      <c r="B1795" t="n">
        <v>0</v>
      </c>
      <c r="C1795" t="n">
        <v>0</v>
      </c>
    </row>
    <row r="1796" spans="1:3">
      <c r="A1796" t="n">
        <v>1793</v>
      </c>
      <c r="B1796" t="n">
        <v>0</v>
      </c>
      <c r="C1796" t="n">
        <v>0</v>
      </c>
    </row>
    <row r="1797" spans="1:3">
      <c r="A1797" t="n">
        <v>1794</v>
      </c>
      <c r="B1797" t="n">
        <v>0</v>
      </c>
      <c r="C1797" t="n">
        <v>0</v>
      </c>
    </row>
    <row r="1798" spans="1:3">
      <c r="A1798" t="n">
        <v>1795</v>
      </c>
      <c r="B1798" t="n">
        <v>0</v>
      </c>
      <c r="C1798" t="n">
        <v>0</v>
      </c>
    </row>
    <row r="1799" spans="1:3">
      <c r="A1799" t="n">
        <v>1796</v>
      </c>
      <c r="B1799" t="n">
        <v>0</v>
      </c>
      <c r="C1799" t="n">
        <v>0</v>
      </c>
    </row>
    <row r="1800" spans="1:3">
      <c r="A1800" t="n">
        <v>1797</v>
      </c>
      <c r="B1800" t="n">
        <v>0</v>
      </c>
      <c r="C1800" t="n">
        <v>0</v>
      </c>
    </row>
    <row r="1801" spans="1:3">
      <c r="A1801" t="n">
        <v>1798</v>
      </c>
      <c r="B1801" t="n">
        <v>0</v>
      </c>
      <c r="C1801" t="n">
        <v>0</v>
      </c>
    </row>
    <row r="1802" spans="1:3">
      <c r="A1802" t="n">
        <v>1799</v>
      </c>
      <c r="B1802" t="n">
        <v>0</v>
      </c>
      <c r="C1802" t="n">
        <v>0</v>
      </c>
    </row>
    <row r="1803" spans="1:3">
      <c r="A1803" t="n">
        <v>1800</v>
      </c>
      <c r="B1803" t="n">
        <v>0</v>
      </c>
      <c r="C1803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 spans="1:3">
      <c r="A1" s="54" t="s">
        <v>51</v>
      </c>
      <c r="B1" s="54" t="s">
        <v>132</v>
      </c>
      <c r="C1" s="54" t="s">
        <v>52</v>
      </c>
    </row>
    <row r="2" spans="1:3">
      <c r="A2" s="54" t="s">
        <v>136</v>
      </c>
      <c r="B2" s="54" t="s">
        <v>546</v>
      </c>
      <c r="C2" t="s">
        <v>138</v>
      </c>
    </row>
    <row r="3" spans="1:3">
      <c r="A3" s="54" t="s">
        <v>139</v>
      </c>
      <c r="B3" s="54" t="s">
        <v>140</v>
      </c>
      <c r="C3" t="s">
        <v>141</v>
      </c>
    </row>
    <row r="4" spans="1:3">
      <c r="A4" s="54" t="s">
        <v>142</v>
      </c>
      <c r="B4" s="54" t="s">
        <v>547</v>
      </c>
      <c r="C4" t="s">
        <v>144</v>
      </c>
    </row>
    <row r="5" spans="1:3">
      <c r="A5" s="54" t="s">
        <v>154</v>
      </c>
      <c r="B5" s="54" t="s">
        <v>155</v>
      </c>
      <c r="C5" t="s">
        <v>156</v>
      </c>
    </row>
    <row r="6" spans="1:3">
      <c r="A6" s="54" t="s">
        <v>157</v>
      </c>
      <c r="B6" s="54" t="s">
        <v>158</v>
      </c>
      <c r="C6" t="s">
        <v>159</v>
      </c>
    </row>
    <row r="7" spans="1:3">
      <c r="A7" s="54" t="s">
        <v>160</v>
      </c>
      <c r="B7" s="54" t="s">
        <v>161</v>
      </c>
      <c r="C7" t="s">
        <v>147</v>
      </c>
    </row>
    <row r="8" spans="1:3">
      <c r="A8" s="54" t="s">
        <v>162</v>
      </c>
      <c r="B8" s="54" t="s">
        <v>163</v>
      </c>
      <c r="C8" t="s">
        <v>147</v>
      </c>
    </row>
    <row r="9" spans="1:3">
      <c r="A9" s="54" t="s">
        <v>164</v>
      </c>
      <c r="B9" s="54" t="s">
        <v>165</v>
      </c>
      <c r="C9" t="s">
        <v>147</v>
      </c>
    </row>
    <row r="10" spans="1:3">
      <c r="A10" s="54" t="s">
        <v>172</v>
      </c>
      <c r="B10" s="54" t="s">
        <v>173</v>
      </c>
      <c r="C10" t="s">
        <v>174</v>
      </c>
    </row>
    <row r="11" spans="1:3">
      <c r="A11" s="54" t="s">
        <v>175</v>
      </c>
      <c r="B11" s="54" t="s">
        <v>176</v>
      </c>
      <c r="C11" t="s">
        <v>159</v>
      </c>
    </row>
    <row r="12" spans="1:3">
      <c r="A12" s="54" t="s">
        <v>183</v>
      </c>
      <c r="B12" s="54" t="s">
        <v>184</v>
      </c>
      <c r="C12" t="s">
        <v>66</v>
      </c>
    </row>
    <row r="13" spans="1:3">
      <c r="A13" s="54" t="s">
        <v>188</v>
      </c>
      <c r="B13" s="54" t="s">
        <v>189</v>
      </c>
      <c r="C13" t="s">
        <v>190</v>
      </c>
    </row>
    <row r="14" spans="1:3">
      <c r="A14" s="54" t="s">
        <v>194</v>
      </c>
      <c r="B14" s="54" t="s">
        <v>195</v>
      </c>
      <c r="C14" t="s">
        <v>66</v>
      </c>
    </row>
    <row r="15" spans="1:3">
      <c r="A15" s="54" t="s">
        <v>196</v>
      </c>
      <c r="B15" s="54" t="s">
        <v>197</v>
      </c>
      <c r="C15" t="s">
        <v>66</v>
      </c>
    </row>
    <row r="16" spans="1:3">
      <c r="A16" s="54" t="s">
        <v>204</v>
      </c>
      <c r="B16" s="54" t="s">
        <v>554</v>
      </c>
      <c r="C16" t="s">
        <v>66</v>
      </c>
    </row>
    <row r="17" spans="1:3">
      <c r="A17" s="54" t="s">
        <v>206</v>
      </c>
      <c r="B17" s="54" t="s">
        <v>555</v>
      </c>
      <c r="C17" t="s">
        <v>66</v>
      </c>
    </row>
    <row r="18" spans="1:3">
      <c r="A18" s="54" t="s">
        <v>211</v>
      </c>
      <c r="B18" s="54" t="s">
        <v>82</v>
      </c>
      <c r="C18" t="s">
        <v>63</v>
      </c>
    </row>
    <row r="19" spans="1:3">
      <c r="A19" s="54" t="s">
        <v>225</v>
      </c>
      <c r="B19" s="54" t="s">
        <v>226</v>
      </c>
      <c r="C19" t="s">
        <v>190</v>
      </c>
    </row>
    <row r="20" spans="1:3">
      <c r="A20" s="54" t="s">
        <v>227</v>
      </c>
      <c r="B20" s="54" t="s">
        <v>560</v>
      </c>
      <c r="C20" t="s">
        <v>190</v>
      </c>
    </row>
    <row r="21" spans="1:3">
      <c r="A21" s="54" t="s">
        <v>233</v>
      </c>
      <c r="B21" s="54" t="s">
        <v>562</v>
      </c>
      <c r="C21" t="s">
        <v>63</v>
      </c>
    </row>
    <row r="22" spans="1:3">
      <c r="A22" s="54" t="s">
        <v>246</v>
      </c>
      <c r="B22" s="54" t="s">
        <v>247</v>
      </c>
      <c r="C22" t="s">
        <v>248</v>
      </c>
    </row>
    <row r="23" spans="1:3">
      <c r="A23" s="54" t="s">
        <v>251</v>
      </c>
      <c r="B23" s="54" t="s">
        <v>566</v>
      </c>
      <c r="C23" t="s">
        <v>63</v>
      </c>
    </row>
    <row r="24" spans="1:3">
      <c r="A24" s="54" t="s">
        <v>255</v>
      </c>
      <c r="B24" s="54" t="s">
        <v>568</v>
      </c>
      <c r="C24" t="s">
        <v>66</v>
      </c>
    </row>
    <row r="25" spans="1:3">
      <c r="A25" s="54" t="s">
        <v>257</v>
      </c>
      <c r="B25" s="54" t="s">
        <v>569</v>
      </c>
      <c r="C25" t="s">
        <v>66</v>
      </c>
    </row>
    <row r="26" spans="1:3">
      <c r="A26" s="54" t="s">
        <v>259</v>
      </c>
      <c r="B26" s="54" t="s">
        <v>570</v>
      </c>
      <c r="C26" t="s">
        <v>66</v>
      </c>
    </row>
    <row r="27" spans="1:3">
      <c r="A27" s="54" t="s">
        <v>261</v>
      </c>
      <c r="B27" s="54" t="s">
        <v>571</v>
      </c>
      <c r="C27" t="s">
        <v>66</v>
      </c>
    </row>
    <row r="28" spans="1:3">
      <c r="A28" s="54" t="s">
        <v>263</v>
      </c>
      <c r="B28" s="54" t="s">
        <v>88</v>
      </c>
      <c r="C28" t="s">
        <v>63</v>
      </c>
    </row>
    <row r="29" spans="1:3">
      <c r="A29" s="54" t="s">
        <v>278</v>
      </c>
      <c r="B29" s="54" t="s">
        <v>279</v>
      </c>
      <c r="C29" t="s">
        <v>66</v>
      </c>
    </row>
    <row r="30" spans="1:3">
      <c r="A30" s="54" t="s">
        <v>280</v>
      </c>
      <c r="B30" s="54" t="s">
        <v>281</v>
      </c>
      <c r="C30" t="s">
        <v>66</v>
      </c>
    </row>
    <row r="31" spans="1:3">
      <c r="A31" s="54" t="s">
        <v>282</v>
      </c>
      <c r="B31" s="54" t="s">
        <v>283</v>
      </c>
      <c r="C31" t="s">
        <v>284</v>
      </c>
    </row>
    <row r="32" spans="1:3">
      <c r="A32" s="54" t="s">
        <v>285</v>
      </c>
      <c r="B32" s="54" t="s">
        <v>286</v>
      </c>
      <c r="C32" t="s">
        <v>287</v>
      </c>
    </row>
    <row r="33" spans="1:3">
      <c r="A33" s="54" t="s">
        <v>290</v>
      </c>
      <c r="B33" s="54" t="s">
        <v>291</v>
      </c>
      <c r="C33" t="s">
        <v>292</v>
      </c>
    </row>
    <row r="34" spans="1:3">
      <c r="A34" s="54" t="s">
        <v>299</v>
      </c>
      <c r="B34" s="54" t="s">
        <v>300</v>
      </c>
      <c r="C34" t="s">
        <v>174</v>
      </c>
    </row>
    <row r="35" spans="1:3">
      <c r="A35" s="54" t="s">
        <v>301</v>
      </c>
      <c r="B35" s="54" t="s">
        <v>302</v>
      </c>
      <c r="C35" t="s">
        <v>303</v>
      </c>
    </row>
    <row r="36" spans="1:3">
      <c r="A36" s="54" t="s">
        <v>304</v>
      </c>
      <c r="B36" s="54" t="s">
        <v>305</v>
      </c>
      <c r="C36" t="s">
        <v>159</v>
      </c>
    </row>
    <row r="37" spans="1:3">
      <c r="A37" s="54" t="s">
        <v>306</v>
      </c>
      <c r="B37" s="54" t="s">
        <v>538</v>
      </c>
      <c r="C37" t="s">
        <v>287</v>
      </c>
    </row>
    <row r="38" spans="1:3">
      <c r="A38" s="54" t="s">
        <v>308</v>
      </c>
      <c r="B38" s="54" t="s">
        <v>309</v>
      </c>
      <c r="C38" t="s">
        <v>310</v>
      </c>
    </row>
    <row r="39" spans="1:3">
      <c r="A39" s="54" t="s">
        <v>314</v>
      </c>
      <c r="B39" s="54" t="s">
        <v>575</v>
      </c>
      <c r="C39" t="s">
        <v>576</v>
      </c>
    </row>
    <row r="40" spans="1:3">
      <c r="A40" s="54" t="s">
        <v>317</v>
      </c>
      <c r="B40" s="54" t="s">
        <v>318</v>
      </c>
      <c r="C40" t="s">
        <v>319</v>
      </c>
    </row>
    <row r="41" spans="1:3">
      <c r="A41" s="54" t="s">
        <v>320</v>
      </c>
      <c r="B41" s="54" t="s">
        <v>321</v>
      </c>
      <c r="C41" t="s">
        <v>322</v>
      </c>
    </row>
    <row r="42" spans="1:3">
      <c r="A42" s="54" t="s">
        <v>323</v>
      </c>
      <c r="B42" s="54" t="s">
        <v>324</v>
      </c>
      <c r="C42" t="s">
        <v>190</v>
      </c>
    </row>
    <row r="43" spans="1:3">
      <c r="A43" s="54" t="s">
        <v>333</v>
      </c>
      <c r="B43" s="54" t="s">
        <v>334</v>
      </c>
      <c r="C43" t="s">
        <v>66</v>
      </c>
    </row>
    <row r="44" spans="1:3">
      <c r="A44" s="54" t="s">
        <v>288</v>
      </c>
      <c r="B44" s="54" t="s">
        <v>89</v>
      </c>
      <c r="C44" t="s">
        <v>190</v>
      </c>
    </row>
    <row r="45" spans="1:3">
      <c r="A45" s="54" t="s">
        <v>331</v>
      </c>
      <c r="B45" s="54" t="s">
        <v>332</v>
      </c>
      <c r="C45" t="s">
        <v>63</v>
      </c>
    </row>
    <row r="46" spans="1:3">
      <c r="A46" s="54" t="s">
        <v>410</v>
      </c>
      <c r="B46" s="54" t="s">
        <v>411</v>
      </c>
      <c r="C46" t="s">
        <v>287</v>
      </c>
    </row>
    <row r="47" spans="1:3">
      <c r="A47" s="54" t="s">
        <v>270</v>
      </c>
      <c r="B47" s="54" t="s">
        <v>271</v>
      </c>
      <c r="C47" t="s">
        <v>174</v>
      </c>
    </row>
    <row r="48" spans="1:3">
      <c r="A48" s="54" t="s">
        <v>328</v>
      </c>
      <c r="B48" s="54" t="s">
        <v>329</v>
      </c>
      <c r="C48" t="s">
        <v>539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78"/>
  <sheetViews>
    <sheetView workbookViewId="0">
      <selection activeCell="A1" sqref="A1"/>
    </sheetView>
  </sheetViews>
  <sheetFormatPr baseColWidth="8" defaultRowHeight="15"/>
  <sheetData>
    <row r="1" spans="1:13">
      <c r="A1" s="54" t="s"/>
      <c r="B1" s="54" t="s">
        <v>105</v>
      </c>
      <c r="C1" s="54" t="n"/>
      <c r="D1" s="54" t="n"/>
      <c r="E1" s="54" t="n"/>
      <c r="F1" s="54" t="n"/>
      <c r="G1" s="54" t="n"/>
      <c r="H1" s="54" t="n"/>
      <c r="I1" s="54" t="n"/>
      <c r="J1" s="54" t="s">
        <v>113</v>
      </c>
      <c r="K1" s="54" t="n"/>
      <c r="L1" s="54" t="n"/>
      <c r="M1" s="54" t="n"/>
    </row>
    <row r="2" spans="1:13">
      <c r="A2" s="54" t="s"/>
      <c r="B2" s="54" t="s">
        <v>104</v>
      </c>
      <c r="C2" s="54" t="n"/>
      <c r="D2" s="54" t="s">
        <v>111</v>
      </c>
      <c r="E2" s="54" t="n"/>
      <c r="F2" s="54" t="s">
        <v>112</v>
      </c>
      <c r="G2" s="54" t="n"/>
      <c r="H2" s="54" t="s">
        <v>114</v>
      </c>
      <c r="I2" s="54" t="n"/>
      <c r="J2" s="54" t="s">
        <v>112</v>
      </c>
      <c r="K2" s="54" t="n"/>
      <c r="L2" s="54" t="s">
        <v>114</v>
      </c>
      <c r="M2" s="54" t="n"/>
    </row>
    <row r="3" spans="1:13">
      <c r="A3" s="54" t="s"/>
      <c r="B3" s="54" t="s">
        <v>117</v>
      </c>
      <c r="C3" s="54" t="s">
        <v>118</v>
      </c>
      <c r="D3" s="54" t="s">
        <v>117</v>
      </c>
      <c r="E3" s="54" t="s">
        <v>118</v>
      </c>
      <c r="F3" s="54" t="s">
        <v>117</v>
      </c>
      <c r="G3" s="54" t="s">
        <v>118</v>
      </c>
      <c r="H3" s="54" t="s">
        <v>117</v>
      </c>
      <c r="I3" s="54" t="s">
        <v>118</v>
      </c>
      <c r="J3" s="54" t="s">
        <v>117</v>
      </c>
      <c r="K3" s="54" t="s">
        <v>118</v>
      </c>
      <c r="L3" s="54" t="s">
        <v>117</v>
      </c>
      <c r="M3" s="54" t="s">
        <v>118</v>
      </c>
    </row>
    <row r="4" spans="1:13">
      <c r="A4" s="54" t="s">
        <v>119</v>
      </c>
    </row>
    <row r="5" spans="1:13">
      <c r="A5" s="54" t="s">
        <v>120</v>
      </c>
      <c r="B5" t="s">
        <v>112</v>
      </c>
      <c r="C5" t="b">
        <v>1</v>
      </c>
      <c r="D5" t="s"/>
      <c r="E5" t="s"/>
      <c r="F5" t="s">
        <v>112</v>
      </c>
      <c r="G5" t="b">
        <v>1</v>
      </c>
      <c r="H5" t="s"/>
      <c r="I5" t="s"/>
      <c r="J5" t="s">
        <v>112</v>
      </c>
      <c r="K5" t="b">
        <v>1</v>
      </c>
      <c r="L5" t="s"/>
      <c r="M5" t="s"/>
    </row>
    <row r="6" spans="1:13">
      <c r="A6" s="54" t="s">
        <v>121</v>
      </c>
      <c r="B6" t="s">
        <v>112</v>
      </c>
      <c r="C6" t="b">
        <v>0</v>
      </c>
      <c r="D6" t="s"/>
      <c r="E6" t="s"/>
      <c r="F6" t="s">
        <v>112</v>
      </c>
      <c r="G6" t="b">
        <v>0</v>
      </c>
      <c r="H6" t="s"/>
      <c r="I6" t="s"/>
      <c r="J6" t="s">
        <v>112</v>
      </c>
      <c r="K6" t="b">
        <v>0</v>
      </c>
      <c r="L6" t="s"/>
      <c r="M6" t="s"/>
    </row>
    <row r="7" spans="1:13">
      <c r="A7" s="54" t="s">
        <v>122</v>
      </c>
      <c r="B7" t="s">
        <v>112</v>
      </c>
      <c r="C7" t="b">
        <v>1</v>
      </c>
      <c r="D7" t="s"/>
      <c r="E7" t="s"/>
      <c r="F7" t="s">
        <v>112</v>
      </c>
      <c r="G7" t="b">
        <v>1</v>
      </c>
      <c r="H7" t="s"/>
      <c r="I7" t="s"/>
      <c r="J7" t="s">
        <v>112</v>
      </c>
      <c r="K7" t="b">
        <v>1</v>
      </c>
      <c r="L7" t="s"/>
      <c r="M7" t="s"/>
    </row>
    <row r="8" spans="1:13">
      <c r="A8" s="54" t="s">
        <v>123</v>
      </c>
      <c r="B8" t="s">
        <v>112</v>
      </c>
      <c r="C8" t="b">
        <v>0</v>
      </c>
      <c r="D8" t="s"/>
      <c r="E8" t="s"/>
      <c r="F8" t="s">
        <v>112</v>
      </c>
      <c r="G8" t="b">
        <v>0</v>
      </c>
      <c r="H8" t="s"/>
      <c r="I8" t="s"/>
      <c r="J8" t="s">
        <v>112</v>
      </c>
      <c r="K8" t="b">
        <v>0</v>
      </c>
      <c r="L8" t="s"/>
      <c r="M8" t="s"/>
    </row>
    <row r="9" spans="1:13">
      <c r="A9" s="54" t="s">
        <v>124</v>
      </c>
      <c r="B9" t="s">
        <v>112</v>
      </c>
      <c r="C9" t="b">
        <v>1</v>
      </c>
      <c r="D9" t="s"/>
      <c r="E9" t="s"/>
      <c r="F9" t="s">
        <v>112</v>
      </c>
      <c r="G9" t="b">
        <v>1</v>
      </c>
      <c r="H9" t="s"/>
      <c r="I9" t="s"/>
      <c r="J9" t="s">
        <v>112</v>
      </c>
      <c r="K9" t="b">
        <v>1</v>
      </c>
      <c r="L9" t="s"/>
      <c r="M9" t="s"/>
    </row>
    <row r="10" spans="1:13">
      <c r="A10" s="54" t="s">
        <v>125</v>
      </c>
      <c r="B10" t="s">
        <v>112</v>
      </c>
      <c r="C10" t="b">
        <v>0</v>
      </c>
      <c r="D10" t="s">
        <v>114</v>
      </c>
      <c r="E10" t="b">
        <v>0</v>
      </c>
      <c r="F10" t="s">
        <v>112</v>
      </c>
      <c r="G10" t="b">
        <v>0</v>
      </c>
      <c r="H10" t="s">
        <v>114</v>
      </c>
      <c r="I10" t="b">
        <v>0</v>
      </c>
      <c r="J10" t="s">
        <v>112</v>
      </c>
      <c r="K10" t="b">
        <v>0</v>
      </c>
      <c r="L10" t="s">
        <v>114</v>
      </c>
      <c r="M10" t="b">
        <v>0</v>
      </c>
    </row>
    <row r="11" spans="1:13">
      <c r="A11" s="54" t="s">
        <v>126</v>
      </c>
      <c r="B11" t="s">
        <v>112</v>
      </c>
      <c r="C11" t="b">
        <v>1</v>
      </c>
      <c r="D11" t="s"/>
      <c r="E11" t="s"/>
      <c r="F11" t="s">
        <v>112</v>
      </c>
      <c r="G11" t="b">
        <v>1</v>
      </c>
      <c r="H11" t="s"/>
      <c r="I11" t="s"/>
      <c r="J11" t="s">
        <v>112</v>
      </c>
      <c r="K11" t="b">
        <v>1</v>
      </c>
      <c r="L11" t="s"/>
      <c r="M11" t="s"/>
    </row>
    <row r="14" spans="1:13">
      <c r="A14" s="54" t="s"/>
      <c r="B14" s="54" t="s">
        <v>112</v>
      </c>
      <c r="C14" s="54" t="n"/>
      <c r="D14" s="54" t="n"/>
      <c r="E14" s="54" t="n"/>
      <c r="F14" s="54" t="s">
        <v>114</v>
      </c>
      <c r="G14" s="54" t="n"/>
      <c r="H14" s="54" t="n"/>
      <c r="I14" s="54" t="n"/>
    </row>
    <row r="15" spans="1:13">
      <c r="A15" s="54" t="s"/>
      <c r="B15" s="54" t="s">
        <v>627</v>
      </c>
      <c r="C15" s="54" t="s">
        <v>628</v>
      </c>
      <c r="D15" s="54" t="s">
        <v>629</v>
      </c>
      <c r="E15" s="54" t="s">
        <v>630</v>
      </c>
      <c r="F15" s="54" t="s">
        <v>627</v>
      </c>
      <c r="G15" s="54" t="s">
        <v>628</v>
      </c>
      <c r="H15" s="54" t="s">
        <v>629</v>
      </c>
      <c r="I15" s="54" t="s">
        <v>630</v>
      </c>
    </row>
    <row r="16" spans="1:13">
      <c r="A16" s="54" t="s">
        <v>119</v>
      </c>
    </row>
    <row r="17" spans="1:13">
      <c r="A17" s="54" t="s">
        <v>120</v>
      </c>
      <c r="B17" t="s">
        <v>631</v>
      </c>
      <c r="C17" t="n">
        <v>9</v>
      </c>
      <c r="D17" t="n">
        <v>12.4698173243361</v>
      </c>
      <c r="E17" t="b">
        <v>1</v>
      </c>
      <c r="F17" t="s"/>
      <c r="G17" t="s"/>
      <c r="H17" t="s"/>
      <c r="I17" t="s"/>
    </row>
    <row r="18" spans="1:13">
      <c r="A18" s="54" t="s">
        <v>121</v>
      </c>
      <c r="B18" t="s">
        <v>632</v>
      </c>
      <c r="C18" t="n">
        <v>2</v>
      </c>
      <c r="D18" t="n">
        <v>135.9711622484666</v>
      </c>
      <c r="E18" t="b">
        <v>0</v>
      </c>
      <c r="F18" t="s"/>
      <c r="G18" t="s"/>
      <c r="H18" t="s"/>
      <c r="I18" t="s"/>
    </row>
    <row r="19" spans="1:13">
      <c r="A19" s="54" t="s">
        <v>122</v>
      </c>
      <c r="B19" t="s">
        <v>633</v>
      </c>
      <c r="C19" t="n">
        <v>4</v>
      </c>
      <c r="D19" t="n">
        <v>0.04617119984800847</v>
      </c>
      <c r="E19" t="b">
        <v>1</v>
      </c>
      <c r="F19" t="s"/>
      <c r="G19" t="s"/>
      <c r="H19" t="s"/>
      <c r="I19" t="s"/>
    </row>
    <row r="20" spans="1:13">
      <c r="A20" s="54" t="s">
        <v>123</v>
      </c>
      <c r="B20" t="s">
        <v>634</v>
      </c>
      <c r="C20" t="n">
        <v>1</v>
      </c>
      <c r="D20" t="n">
        <v>105.77619700625</v>
      </c>
      <c r="E20" t="b">
        <v>0</v>
      </c>
      <c r="F20" t="s"/>
      <c r="G20" t="s"/>
      <c r="H20" t="s"/>
      <c r="I20" t="s"/>
    </row>
    <row r="21" spans="1:13">
      <c r="A21" s="54" t="s">
        <v>124</v>
      </c>
      <c r="B21" t="s">
        <v>635</v>
      </c>
      <c r="C21" t="n">
        <v>2</v>
      </c>
      <c r="D21" t="n">
        <v>0.6416908729418882</v>
      </c>
      <c r="E21" t="b">
        <v>1</v>
      </c>
      <c r="F21" t="s"/>
      <c r="G21" t="s"/>
      <c r="H21" t="s"/>
      <c r="I21" t="s"/>
    </row>
    <row r="22" spans="1:13">
      <c r="A22" s="54" t="s">
        <v>125</v>
      </c>
      <c r="B22" t="s">
        <v>636</v>
      </c>
      <c r="C22" t="n">
        <v>5</v>
      </c>
      <c r="D22" t="n">
        <v>85.38005107523823</v>
      </c>
      <c r="E22" t="b">
        <v>0</v>
      </c>
      <c r="F22" t="s">
        <v>636</v>
      </c>
      <c r="G22" t="n">
        <v>5</v>
      </c>
      <c r="H22" t="n">
        <v>102.500138547626</v>
      </c>
      <c r="I22" t="b">
        <v>0</v>
      </c>
    </row>
    <row r="23" spans="1:13">
      <c r="A23" s="54" t="s">
        <v>126</v>
      </c>
      <c r="B23" t="s">
        <v>637</v>
      </c>
      <c r="C23" t="n">
        <v>2</v>
      </c>
      <c r="D23" t="n">
        <v>-0.9825097168239867</v>
      </c>
      <c r="E23" t="b">
        <v>1</v>
      </c>
      <c r="F23" t="s"/>
      <c r="G23" t="s"/>
      <c r="H23" t="s"/>
      <c r="I23" t="s"/>
    </row>
    <row r="26" spans="1:13">
      <c r="B26" s="54" t="s"/>
      <c r="C26" s="54" t="s">
        <v>112</v>
      </c>
      <c r="D26" s="54" t="n"/>
      <c r="E26" s="54" t="s">
        <v>114</v>
      </c>
      <c r="F26" s="54" t="n"/>
    </row>
    <row r="27" spans="1:13">
      <c r="B27" s="54" t="s"/>
      <c r="C27" s="54" t="s">
        <v>112</v>
      </c>
      <c r="D27" s="54" t="n"/>
      <c r="E27" s="54" t="s">
        <v>112</v>
      </c>
      <c r="F27" s="54" t="n"/>
    </row>
    <row r="28" spans="1:13">
      <c r="B28" s="54" t="s"/>
      <c r="C28" s="54" t="s">
        <v>629</v>
      </c>
      <c r="D28" s="54" t="s">
        <v>638</v>
      </c>
      <c r="E28" s="54" t="s">
        <v>629</v>
      </c>
      <c r="F28" s="54" t="s">
        <v>638</v>
      </c>
    </row>
    <row r="29" spans="1:13">
      <c r="A29" s="54" t="s">
        <v>119</v>
      </c>
      <c r="B29" s="54" t="s">
        <v>129</v>
      </c>
    </row>
    <row r="30" spans="1:13">
      <c r="A30" s="54" t="s">
        <v>120</v>
      </c>
      <c r="B30" s="54" t="s">
        <v>511</v>
      </c>
      <c r="C30" t="n">
        <v>12.25682104686964</v>
      </c>
      <c r="D30" t="b">
        <v>1</v>
      </c>
      <c r="E30" t="s"/>
      <c r="F30" t="s"/>
    </row>
    <row r="31" spans="1:13">
      <c r="A31" s="54" t="n"/>
      <c r="B31" s="54" t="s">
        <v>512</v>
      </c>
      <c r="C31" t="n">
        <v>0.8417545807884509</v>
      </c>
      <c r="D31" t="s"/>
      <c r="E31" t="s"/>
      <c r="F31" t="s"/>
    </row>
    <row r="32" spans="1:13">
      <c r="A32" s="54" t="n"/>
      <c r="B32" s="54" t="s">
        <v>513</v>
      </c>
      <c r="C32" t="n">
        <v>12.68281360180255</v>
      </c>
      <c r="D32" t="b">
        <v>1</v>
      </c>
      <c r="E32" t="s"/>
      <c r="F32" t="s"/>
    </row>
    <row r="33" spans="1:13">
      <c r="A33" s="54" t="n"/>
      <c r="B33" s="54" t="s">
        <v>518</v>
      </c>
      <c r="C33" t="n">
        <v>0.2660032637805195</v>
      </c>
      <c r="D33" t="s"/>
      <c r="E33" t="s"/>
      <c r="F33" t="s"/>
    </row>
    <row r="34" spans="1:13">
      <c r="A34" s="54" t="s">
        <v>121</v>
      </c>
      <c r="B34" s="54" t="s">
        <v>524</v>
      </c>
      <c r="C34" t="n">
        <v>135.9711622484666</v>
      </c>
      <c r="D34" t="b">
        <v>0</v>
      </c>
      <c r="E34" t="s"/>
      <c r="F34" t="s"/>
    </row>
    <row r="35" spans="1:13">
      <c r="A35" s="54" t="s">
        <v>122</v>
      </c>
      <c r="B35" s="54" t="s">
        <v>170</v>
      </c>
      <c r="C35" t="s">
        <v>639</v>
      </c>
      <c r="D35" t="s"/>
      <c r="E35" t="s"/>
      <c r="F35" t="s"/>
    </row>
    <row r="36" spans="1:13">
      <c r="A36" s="54" t="n"/>
      <c r="B36" s="54" t="s">
        <v>536</v>
      </c>
      <c r="C36" t="n">
        <v>0.04617119984800847</v>
      </c>
      <c r="D36" t="b">
        <v>1</v>
      </c>
      <c r="E36" t="s"/>
      <c r="F36" t="s"/>
    </row>
    <row r="37" spans="1:13">
      <c r="A37" s="54" t="s">
        <v>123</v>
      </c>
      <c r="B37" s="54" t="s">
        <v>524</v>
      </c>
      <c r="C37" t="n">
        <v>105.77619700625</v>
      </c>
      <c r="D37" t="b">
        <v>0</v>
      </c>
      <c r="E37" t="s"/>
      <c r="F37" t="s"/>
    </row>
    <row r="38" spans="1:13">
      <c r="A38" s="54" t="s">
        <v>124</v>
      </c>
      <c r="B38" s="54" t="s">
        <v>514</v>
      </c>
      <c r="C38" t="n">
        <v>0.6416908729418882</v>
      </c>
      <c r="D38" t="b">
        <v>1</v>
      </c>
      <c r="E38" t="s"/>
      <c r="F38" t="s"/>
    </row>
    <row r="39" spans="1:13">
      <c r="A39" s="54" t="s">
        <v>125</v>
      </c>
      <c r="B39" s="54" t="s">
        <v>524</v>
      </c>
      <c r="C39" t="n">
        <v>85.38005107523823</v>
      </c>
      <c r="D39" t="b">
        <v>0</v>
      </c>
      <c r="E39" t="n">
        <v>102.500138547626</v>
      </c>
      <c r="F39" t="b">
        <v>0</v>
      </c>
    </row>
    <row r="40" spans="1:13">
      <c r="A40" s="54" t="s">
        <v>126</v>
      </c>
      <c r="B40" s="54" t="s">
        <v>516</v>
      </c>
      <c r="C40" t="n">
        <v>0.9922265408106608</v>
      </c>
      <c r="D40" t="b">
        <v>1</v>
      </c>
      <c r="E40" t="s"/>
      <c r="F40" t="s"/>
    </row>
    <row r="41" spans="1:13">
      <c r="A41" s="54" t="n"/>
      <c r="B41" s="54" t="s">
        <v>517</v>
      </c>
      <c r="C41" t="n">
        <v>0.9727928928373126</v>
      </c>
      <c r="D41" t="b">
        <v>1</v>
      </c>
      <c r="E41" t="s"/>
      <c r="F41" t="s"/>
    </row>
    <row r="44" spans="1:13">
      <c r="A44" s="54" t="s"/>
      <c r="B44" s="54" t="s">
        <v>105</v>
      </c>
      <c r="C44" s="54" t="n"/>
      <c r="D44" s="54" t="n"/>
      <c r="E44" s="54" t="n"/>
      <c r="F44" s="54" t="s">
        <v>113</v>
      </c>
      <c r="G44" s="54" t="n"/>
    </row>
    <row r="45" spans="1:13">
      <c r="A45" s="54" t="s"/>
      <c r="B45" s="54" t="s">
        <v>104</v>
      </c>
      <c r="C45" s="54" t="s">
        <v>111</v>
      </c>
      <c r="D45" s="54" t="s">
        <v>112</v>
      </c>
      <c r="E45" s="54" t="s">
        <v>114</v>
      </c>
      <c r="F45" s="54" t="s">
        <v>112</v>
      </c>
      <c r="G45" s="54" t="s">
        <v>114</v>
      </c>
    </row>
    <row r="46" spans="1:13">
      <c r="A46" s="54" t="s">
        <v>129</v>
      </c>
    </row>
    <row r="47" spans="1:13">
      <c r="A47" s="54" t="s">
        <v>640</v>
      </c>
      <c r="B47" t="s">
        <v>112</v>
      </c>
      <c r="C47" t="s"/>
      <c r="D47" t="s">
        <v>112</v>
      </c>
      <c r="E47" t="s"/>
      <c r="F47" t="s">
        <v>112</v>
      </c>
      <c r="G47" t="s"/>
    </row>
    <row r="48" spans="1:13">
      <c r="A48" s="54" t="s">
        <v>547</v>
      </c>
      <c r="B48" t="s">
        <v>112</v>
      </c>
      <c r="C48" t="s"/>
      <c r="D48" t="s">
        <v>112</v>
      </c>
      <c r="E48" t="s"/>
      <c r="F48" t="s">
        <v>112</v>
      </c>
      <c r="G48" t="s"/>
    </row>
    <row r="49" spans="1:13">
      <c r="A49" s="54" t="s">
        <v>146</v>
      </c>
      <c r="B49" t="s">
        <v>112</v>
      </c>
      <c r="C49" t="s"/>
      <c r="D49" t="s">
        <v>112</v>
      </c>
      <c r="E49" t="s"/>
      <c r="F49" t="s">
        <v>112</v>
      </c>
      <c r="G49" t="s"/>
    </row>
    <row r="50" spans="1:13">
      <c r="A50" s="54" t="s">
        <v>548</v>
      </c>
      <c r="B50" t="s">
        <v>112</v>
      </c>
      <c r="C50" t="s"/>
      <c r="D50" t="s">
        <v>112</v>
      </c>
      <c r="E50" t="s"/>
      <c r="F50" t="s">
        <v>112</v>
      </c>
      <c r="G50" t="s"/>
    </row>
    <row r="51" spans="1:13">
      <c r="A51" s="54" t="s">
        <v>549</v>
      </c>
      <c r="B51" t="s">
        <v>112</v>
      </c>
      <c r="C51" t="s"/>
      <c r="D51" t="s">
        <v>112</v>
      </c>
      <c r="E51" t="s"/>
      <c r="F51" t="s">
        <v>112</v>
      </c>
      <c r="G51" t="s"/>
    </row>
    <row r="52" spans="1:13">
      <c r="A52" s="54" t="s">
        <v>641</v>
      </c>
      <c r="B52" t="s">
        <v>112</v>
      </c>
      <c r="C52" t="s"/>
      <c r="D52" t="s">
        <v>112</v>
      </c>
      <c r="E52" t="s"/>
      <c r="F52" t="s">
        <v>112</v>
      </c>
      <c r="G52" t="s"/>
    </row>
    <row r="53" spans="1:13">
      <c r="A53" s="54" t="s">
        <v>170</v>
      </c>
      <c r="B53" t="s">
        <v>112</v>
      </c>
      <c r="C53" t="s"/>
      <c r="D53" t="s">
        <v>112</v>
      </c>
      <c r="E53" t="s"/>
      <c r="F53" t="s">
        <v>112</v>
      </c>
      <c r="G53" t="s"/>
    </row>
    <row r="54" spans="1:13">
      <c r="A54" s="54" t="s">
        <v>642</v>
      </c>
      <c r="B54" t="s">
        <v>112</v>
      </c>
      <c r="C54" t="s"/>
      <c r="D54" t="s">
        <v>112</v>
      </c>
      <c r="E54" t="s"/>
      <c r="F54" t="s">
        <v>112</v>
      </c>
      <c r="G54" t="s"/>
    </row>
    <row r="55" spans="1:13">
      <c r="A55" s="54" t="s">
        <v>178</v>
      </c>
      <c r="B55" t="s">
        <v>112</v>
      </c>
      <c r="C55" t="s"/>
      <c r="D55" t="s">
        <v>112</v>
      </c>
      <c r="E55" t="s"/>
      <c r="F55" t="s">
        <v>112</v>
      </c>
      <c r="G55" t="s"/>
    </row>
    <row r="56" spans="1:13">
      <c r="A56" s="54" t="s">
        <v>181</v>
      </c>
      <c r="B56" t="s">
        <v>112</v>
      </c>
      <c r="C56" t="s"/>
      <c r="D56" t="s">
        <v>112</v>
      </c>
      <c r="E56" t="s"/>
      <c r="F56" t="s">
        <v>112</v>
      </c>
      <c r="G56" t="s"/>
    </row>
    <row r="57" spans="1:13">
      <c r="A57" s="54" t="s">
        <v>643</v>
      </c>
      <c r="B57" t="s">
        <v>112</v>
      </c>
      <c r="C57" t="s"/>
      <c r="D57" t="s">
        <v>112</v>
      </c>
      <c r="E57" t="s"/>
      <c r="F57" t="s">
        <v>112</v>
      </c>
      <c r="G57" t="s"/>
    </row>
    <row r="58" spans="1:13">
      <c r="A58" s="54" t="s">
        <v>192</v>
      </c>
      <c r="B58" t="s">
        <v>112</v>
      </c>
      <c r="C58" t="s"/>
      <c r="D58" t="s">
        <v>112</v>
      </c>
      <c r="E58" t="s"/>
      <c r="F58" t="s">
        <v>112</v>
      </c>
      <c r="G58" t="s"/>
    </row>
    <row r="59" spans="1:13">
      <c r="A59" s="54" t="s">
        <v>556</v>
      </c>
      <c r="B59" t="s">
        <v>112</v>
      </c>
      <c r="C59" t="s"/>
      <c r="D59" t="s">
        <v>112</v>
      </c>
      <c r="E59" t="s"/>
      <c r="F59" t="s">
        <v>112</v>
      </c>
      <c r="G59" t="s"/>
    </row>
    <row r="60" spans="1:13">
      <c r="A60" s="54" t="s">
        <v>644</v>
      </c>
      <c r="B60" t="s">
        <v>112</v>
      </c>
      <c r="C60" t="s"/>
      <c r="D60" t="s">
        <v>112</v>
      </c>
      <c r="E60" t="s"/>
      <c r="F60" t="s">
        <v>112</v>
      </c>
      <c r="G60" t="s"/>
    </row>
    <row r="61" spans="1:13">
      <c r="A61" s="54" t="s">
        <v>560</v>
      </c>
      <c r="B61" t="s">
        <v>112</v>
      </c>
      <c r="C61" t="s">
        <v>114</v>
      </c>
      <c r="D61" t="s">
        <v>112</v>
      </c>
      <c r="E61" t="s">
        <v>114</v>
      </c>
      <c r="F61" t="s">
        <v>112</v>
      </c>
      <c r="G61" t="s">
        <v>114</v>
      </c>
    </row>
    <row r="62" spans="1:13">
      <c r="A62" s="54" t="s">
        <v>565</v>
      </c>
      <c r="B62" t="s">
        <v>112</v>
      </c>
      <c r="C62" t="s">
        <v>114</v>
      </c>
      <c r="D62" t="s">
        <v>112</v>
      </c>
      <c r="E62" t="s">
        <v>114</v>
      </c>
      <c r="F62" t="s">
        <v>112</v>
      </c>
      <c r="G62" t="s">
        <v>114</v>
      </c>
    </row>
    <row r="63" spans="1:13">
      <c r="A63" s="54" t="s">
        <v>573</v>
      </c>
      <c r="B63" t="s">
        <v>112</v>
      </c>
      <c r="C63" t="s">
        <v>114</v>
      </c>
      <c r="D63" t="s">
        <v>112</v>
      </c>
      <c r="E63" t="s">
        <v>114</v>
      </c>
      <c r="F63" t="s">
        <v>112</v>
      </c>
      <c r="G63" t="s">
        <v>114</v>
      </c>
    </row>
    <row r="64" spans="1:13">
      <c r="A64" s="54" t="s">
        <v>271</v>
      </c>
      <c r="B64" t="s">
        <v>112</v>
      </c>
      <c r="C64" t="s">
        <v>114</v>
      </c>
      <c r="D64" t="s">
        <v>112</v>
      </c>
      <c r="E64" t="s">
        <v>114</v>
      </c>
      <c r="F64" t="s">
        <v>112</v>
      </c>
      <c r="G64" t="s">
        <v>114</v>
      </c>
    </row>
    <row r="65" spans="1:13">
      <c r="A65" s="54" t="s">
        <v>276</v>
      </c>
      <c r="B65" t="s">
        <v>112</v>
      </c>
      <c r="C65" t="s"/>
      <c r="D65" t="s">
        <v>112</v>
      </c>
      <c r="E65" t="s"/>
      <c r="F65" t="s">
        <v>112</v>
      </c>
      <c r="G65" t="s"/>
    </row>
    <row r="66" spans="1:13">
      <c r="A66" s="54" t="s">
        <v>294</v>
      </c>
      <c r="B66" t="s">
        <v>112</v>
      </c>
      <c r="C66" t="s"/>
      <c r="D66" t="s">
        <v>112</v>
      </c>
      <c r="E66" t="s"/>
      <c r="F66" t="s">
        <v>112</v>
      </c>
      <c r="G66" t="s"/>
    </row>
    <row r="67" spans="1:13">
      <c r="A67" s="54" t="s">
        <v>297</v>
      </c>
      <c r="B67" t="s">
        <v>112</v>
      </c>
      <c r="C67" t="s"/>
      <c r="D67" t="s">
        <v>112</v>
      </c>
      <c r="E67" t="s"/>
      <c r="F67" t="s">
        <v>112</v>
      </c>
      <c r="G67" t="s"/>
    </row>
    <row r="68" spans="1:13">
      <c r="A68" s="54" t="s">
        <v>312</v>
      </c>
      <c r="B68" t="s">
        <v>112</v>
      </c>
      <c r="C68" t="s"/>
      <c r="D68" t="s">
        <v>112</v>
      </c>
      <c r="E68" t="s"/>
      <c r="F68" t="s">
        <v>112</v>
      </c>
      <c r="G68" t="s"/>
    </row>
    <row r="69" spans="1:13">
      <c r="A69" s="54" t="s">
        <v>126</v>
      </c>
      <c r="B69" t="s">
        <v>112</v>
      </c>
      <c r="C69" t="s"/>
      <c r="D69" t="s">
        <v>112</v>
      </c>
      <c r="E69" t="s"/>
      <c r="F69" t="s">
        <v>112</v>
      </c>
      <c r="G69" t="s"/>
    </row>
    <row r="70" spans="1:13">
      <c r="A70" s="54" t="s">
        <v>329</v>
      </c>
      <c r="B70" t="s">
        <v>112</v>
      </c>
      <c r="C70" t="s">
        <v>114</v>
      </c>
      <c r="D70" t="s">
        <v>112</v>
      </c>
      <c r="E70" t="s">
        <v>114</v>
      </c>
      <c r="F70" t="s">
        <v>112</v>
      </c>
      <c r="G70" t="s">
        <v>114</v>
      </c>
    </row>
    <row r="71" spans="1:13">
      <c r="A71" s="54" t="s">
        <v>332</v>
      </c>
      <c r="B71" t="s">
        <v>112</v>
      </c>
      <c r="C71" t="s"/>
      <c r="D71" t="s">
        <v>112</v>
      </c>
      <c r="E71" t="s"/>
      <c r="F71" t="s">
        <v>112</v>
      </c>
      <c r="G71" t="s"/>
    </row>
    <row r="74" spans="1:13">
      <c r="A74" s="54" t="s">
        <v>101</v>
      </c>
      <c r="B74" s="54" t="s">
        <v>645</v>
      </c>
    </row>
    <row r="75" spans="1:13">
      <c r="A75" s="54" t="s">
        <v>104</v>
      </c>
      <c r="B75" t="s">
        <v>646</v>
      </c>
    </row>
    <row r="76" spans="1:13">
      <c r="A76" s="54" t="s">
        <v>111</v>
      </c>
      <c r="B76" t="s">
        <v>647</v>
      </c>
    </row>
    <row r="77" spans="1:13">
      <c r="A77" s="54" t="s">
        <v>112</v>
      </c>
      <c r="B77" t="s">
        <v>646</v>
      </c>
    </row>
    <row r="78" spans="1:13">
      <c r="A78" s="54" t="s">
        <v>114</v>
      </c>
      <c r="B78" t="s">
        <v>647</v>
      </c>
    </row>
  </sheetData>
  <mergeCells count="19">
    <mergeCell ref="B1:I1"/>
    <mergeCell ref="J1:M1"/>
    <mergeCell ref="B2:C2"/>
    <mergeCell ref="D2:E2"/>
    <mergeCell ref="F2:G2"/>
    <mergeCell ref="H2:I2"/>
    <mergeCell ref="J2:K2"/>
    <mergeCell ref="L2:M2"/>
    <mergeCell ref="B14:E14"/>
    <mergeCell ref="F14:I14"/>
    <mergeCell ref="C26:D26"/>
    <mergeCell ref="E26:F26"/>
    <mergeCell ref="C27:D27"/>
    <mergeCell ref="E27:F27"/>
    <mergeCell ref="A30:A33"/>
    <mergeCell ref="A35:A36"/>
    <mergeCell ref="A40:A41"/>
    <mergeCell ref="B44:E44"/>
    <mergeCell ref="F44:G44"/>
  </mergeCells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6274"/>
  <sheetViews>
    <sheetView workbookViewId="0">
      <selection activeCell="A1" sqref="A1"/>
    </sheetView>
  </sheetViews>
  <sheetFormatPr baseColWidth="8" defaultRowHeight="15"/>
  <sheetData>
    <row r="1" spans="1:16">
      <c r="A1" s="54" t="s">
        <v>51</v>
      </c>
      <c r="B1" s="54" t="s">
        <v>52</v>
      </c>
      <c r="F1" s="54" t="s">
        <v>648</v>
      </c>
      <c r="J1" s="54" t="s">
        <v>649</v>
      </c>
      <c r="K1" s="54" t="s">
        <v>650</v>
      </c>
      <c r="L1" s="54" t="s">
        <v>651</v>
      </c>
      <c r="M1" s="54" t="s">
        <v>652</v>
      </c>
      <c r="N1" s="54" t="s">
        <v>653</v>
      </c>
      <c r="O1" s="54" t="s">
        <v>654</v>
      </c>
      <c r="P1" s="54" t="s">
        <v>655</v>
      </c>
    </row>
    <row r="2" spans="1:16">
      <c r="A2" s="54" t="s">
        <v>1</v>
      </c>
      <c r="B2" t="s">
        <v>53</v>
      </c>
      <c r="E2" s="54" t="s">
        <v>656</v>
      </c>
      <c r="F2" t="s">
        <v>657</v>
      </c>
      <c r="I2" s="54" t="n">
        <v>0</v>
      </c>
      <c r="J2" t="s"/>
      <c r="K2" t="s">
        <v>658</v>
      </c>
      <c r="L2" t="s"/>
      <c r="M2" t="s"/>
      <c r="N2" t="s"/>
      <c r="O2" t="s"/>
      <c r="P2" t="s"/>
    </row>
    <row r="3" spans="1:16">
      <c r="A3" s="54" t="s">
        <v>54</v>
      </c>
      <c r="B3" t="s">
        <v>55</v>
      </c>
      <c r="E3" s="54" t="s">
        <v>659</v>
      </c>
      <c r="F3" t="s">
        <v>660</v>
      </c>
      <c r="I3" s="54" t="n">
        <v>1</v>
      </c>
      <c r="J3" t="s"/>
      <c r="K3" t="s">
        <v>661</v>
      </c>
      <c r="L3" t="s"/>
      <c r="M3" t="s"/>
      <c r="N3" t="s"/>
      <c r="O3" t="s"/>
      <c r="P3" t="s"/>
    </row>
    <row r="4" spans="1:16">
      <c r="A4" s="54" t="s">
        <v>56</v>
      </c>
      <c r="B4" t="s">
        <v>57</v>
      </c>
      <c r="E4" s="54" t="s">
        <v>662</v>
      </c>
      <c r="F4" t="s">
        <v>663</v>
      </c>
      <c r="I4" s="54" t="n">
        <v>2</v>
      </c>
      <c r="J4" t="s"/>
      <c r="K4" t="s">
        <v>664</v>
      </c>
      <c r="L4" t="s"/>
      <c r="M4" t="s"/>
      <c r="N4" t="s"/>
      <c r="O4" t="s"/>
      <c r="P4" t="s"/>
    </row>
    <row r="5" spans="1:16">
      <c r="A5" s="54" t="s">
        <v>58</v>
      </c>
      <c r="B5" t="s">
        <v>59</v>
      </c>
      <c r="E5" s="54" t="s">
        <v>665</v>
      </c>
      <c r="F5" t="s">
        <v>666</v>
      </c>
      <c r="I5" s="54" t="n">
        <v>3</v>
      </c>
      <c r="J5" t="s"/>
      <c r="K5" t="s">
        <v>667</v>
      </c>
      <c r="L5" t="s"/>
      <c r="M5" t="s"/>
      <c r="N5" t="s"/>
      <c r="O5" t="s"/>
      <c r="P5" t="s"/>
    </row>
    <row r="6" spans="1:16">
      <c r="A6" s="54" t="s">
        <v>60</v>
      </c>
      <c r="B6" t="s">
        <v>61</v>
      </c>
      <c r="E6" s="54" t="s">
        <v>668</v>
      </c>
      <c r="F6" t="s">
        <v>669</v>
      </c>
      <c r="I6" s="54" t="n">
        <v>4</v>
      </c>
      <c r="J6" t="s"/>
      <c r="K6" t="s">
        <v>670</v>
      </c>
      <c r="L6" t="s"/>
      <c r="M6" t="s"/>
      <c r="N6" t="s"/>
      <c r="O6" t="s"/>
      <c r="P6" t="s"/>
    </row>
    <row r="7" spans="1:16">
      <c r="A7" s="54" t="s">
        <v>62</v>
      </c>
      <c r="B7" t="s">
        <v>63</v>
      </c>
      <c r="E7" s="54" t="s">
        <v>671</v>
      </c>
      <c r="F7" t="s">
        <v>672</v>
      </c>
      <c r="I7" s="54" t="n">
        <v>5</v>
      </c>
      <c r="J7" t="s"/>
      <c r="K7" t="s">
        <v>673</v>
      </c>
      <c r="L7" t="s"/>
      <c r="M7" t="s"/>
      <c r="N7" t="s"/>
      <c r="O7" t="s"/>
      <c r="P7" t="s"/>
    </row>
    <row r="8" spans="1:16">
      <c r="A8" s="54" t="s">
        <v>64</v>
      </c>
      <c r="B8" t="s">
        <v>63</v>
      </c>
      <c r="E8" s="54" t="s">
        <v>674</v>
      </c>
      <c r="F8" t="s">
        <v>675</v>
      </c>
      <c r="I8" s="54" t="n">
        <v>6</v>
      </c>
      <c r="J8" t="s"/>
      <c r="K8" t="s">
        <v>676</v>
      </c>
      <c r="L8" t="s"/>
      <c r="M8" t="s"/>
      <c r="N8" t="s"/>
      <c r="O8" t="s"/>
      <c r="P8" t="s"/>
    </row>
    <row r="9" spans="1:16">
      <c r="A9" s="54" t="s">
        <v>65</v>
      </c>
      <c r="B9" t="s">
        <v>66</v>
      </c>
      <c r="E9" s="54" t="s">
        <v>677</v>
      </c>
      <c r="F9" t="s">
        <v>678</v>
      </c>
      <c r="I9" s="54" t="n">
        <v>7</v>
      </c>
      <c r="J9" t="s"/>
      <c r="K9" t="s">
        <v>679</v>
      </c>
      <c r="L9" t="s"/>
      <c r="M9" t="s"/>
      <c r="N9" t="s"/>
      <c r="O9" t="s"/>
      <c r="P9" t="s"/>
    </row>
    <row r="10" spans="1:16">
      <c r="A10" s="54" t="s">
        <v>67</v>
      </c>
      <c r="B10" t="s">
        <v>68</v>
      </c>
      <c r="E10" s="54" t="s">
        <v>680</v>
      </c>
      <c r="F10" t="s">
        <v>681</v>
      </c>
      <c r="I10" s="54" t="n">
        <v>8</v>
      </c>
      <c r="J10" t="s"/>
      <c r="K10" t="s">
        <v>682</v>
      </c>
      <c r="L10" t="s"/>
      <c r="M10" t="s"/>
      <c r="N10" t="s"/>
      <c r="O10" t="s"/>
      <c r="P10" t="s"/>
    </row>
    <row r="11" spans="1:16">
      <c r="A11" s="54" t="s">
        <v>69</v>
      </c>
      <c r="B11" t="s">
        <v>63</v>
      </c>
      <c r="E11" s="54" t="s">
        <v>683</v>
      </c>
      <c r="F11" t="s">
        <v>684</v>
      </c>
      <c r="I11" s="54" t="n">
        <v>9</v>
      </c>
      <c r="J11" s="55" t="n">
        <v>5.787037037037037e-08</v>
      </c>
      <c r="K11" t="s">
        <v>685</v>
      </c>
      <c r="L11" t="s"/>
      <c r="M11" t="s"/>
      <c r="N11" t="s"/>
      <c r="O11" t="s"/>
      <c r="P11" t="s"/>
    </row>
    <row r="12" spans="1:16">
      <c r="E12" s="54" t="s">
        <v>686</v>
      </c>
      <c r="F12" t="s">
        <v>687</v>
      </c>
      <c r="I12" s="54" t="n">
        <v>10</v>
      </c>
      <c r="J12" t="s"/>
      <c r="K12" t="s">
        <v>685</v>
      </c>
      <c r="L12" t="s">
        <v>688</v>
      </c>
      <c r="M12" t="s"/>
      <c r="N12" t="s"/>
      <c r="O12" t="s"/>
      <c r="P12" t="s"/>
    </row>
    <row r="13" spans="1:16">
      <c r="E13" s="54" t="s">
        <v>689</v>
      </c>
      <c r="F13" t="s">
        <v>690</v>
      </c>
      <c r="I13" s="54" t="n">
        <v>11</v>
      </c>
      <c r="J13" t="s"/>
      <c r="K13" t="s">
        <v>685</v>
      </c>
      <c r="L13" t="s">
        <v>691</v>
      </c>
      <c r="M13" t="s"/>
      <c r="N13" t="s"/>
      <c r="O13" t="s"/>
      <c r="P13" t="s"/>
    </row>
    <row r="14" spans="1:16">
      <c r="E14" s="54" t="s">
        <v>692</v>
      </c>
      <c r="F14" t="s">
        <v>693</v>
      </c>
      <c r="I14" s="54" t="n">
        <v>12</v>
      </c>
      <c r="J14" t="s"/>
      <c r="K14" t="s">
        <v>685</v>
      </c>
      <c r="L14" t="s">
        <v>694</v>
      </c>
      <c r="M14" t="s"/>
      <c r="N14" t="s"/>
      <c r="O14" t="s"/>
      <c r="P14" t="s"/>
    </row>
    <row r="15" spans="1:16">
      <c r="E15" s="54" t="s">
        <v>695</v>
      </c>
      <c r="F15" t="s">
        <v>696</v>
      </c>
      <c r="I15" s="54" t="n">
        <v>13</v>
      </c>
      <c r="J15" t="s"/>
      <c r="K15" t="s">
        <v>685</v>
      </c>
      <c r="L15" t="s">
        <v>697</v>
      </c>
      <c r="M15" t="s"/>
      <c r="N15" t="s"/>
      <c r="O15" t="s"/>
      <c r="P15" t="s"/>
    </row>
    <row r="16" spans="1:16">
      <c r="E16" s="54" t="s">
        <v>698</v>
      </c>
      <c r="F16" t="s">
        <v>699</v>
      </c>
      <c r="I16" s="54" t="n">
        <v>14</v>
      </c>
      <c r="J16" t="s"/>
      <c r="K16" t="s">
        <v>685</v>
      </c>
      <c r="L16" t="s">
        <v>700</v>
      </c>
      <c r="M16" t="s"/>
      <c r="N16" t="s"/>
      <c r="O16" t="s"/>
      <c r="P16" t="s"/>
    </row>
    <row r="17" spans="1:16">
      <c r="E17" s="54" t="s">
        <v>701</v>
      </c>
      <c r="F17" t="s">
        <v>702</v>
      </c>
      <c r="I17" s="54" t="n">
        <v>15</v>
      </c>
      <c r="J17" t="s"/>
      <c r="K17" t="s">
        <v>685</v>
      </c>
      <c r="L17" t="s">
        <v>703</v>
      </c>
      <c r="M17" t="s"/>
      <c r="N17" t="s"/>
      <c r="O17" t="s"/>
      <c r="P17" t="s"/>
    </row>
    <row r="18" spans="1:16">
      <c r="E18" s="54" t="s">
        <v>704</v>
      </c>
      <c r="F18" t="s">
        <v>705</v>
      </c>
      <c r="I18" s="54" t="n">
        <v>16</v>
      </c>
      <c r="J18" t="s"/>
      <c r="K18" t="s">
        <v>685</v>
      </c>
      <c r="L18" t="s">
        <v>706</v>
      </c>
      <c r="M18" t="s"/>
      <c r="N18" t="s"/>
      <c r="O18" t="s"/>
      <c r="P18" t="s"/>
    </row>
    <row r="19" spans="1:16">
      <c r="E19" s="54" t="s">
        <v>707</v>
      </c>
      <c r="F19" t="s">
        <v>708</v>
      </c>
      <c r="I19" s="54" t="n">
        <v>17</v>
      </c>
      <c r="J19" t="s"/>
      <c r="K19" t="s">
        <v>685</v>
      </c>
      <c r="L19" t="s">
        <v>709</v>
      </c>
      <c r="M19" t="s"/>
      <c r="N19" t="s"/>
      <c r="O19" t="s"/>
      <c r="P19" t="s"/>
    </row>
    <row r="20" spans="1:16">
      <c r="E20" s="54" t="s">
        <v>710</v>
      </c>
      <c r="F20" t="s">
        <v>711</v>
      </c>
      <c r="I20" s="54" t="n">
        <v>18</v>
      </c>
      <c r="J20" t="s"/>
      <c r="K20" t="s">
        <v>685</v>
      </c>
      <c r="L20" t="s">
        <v>712</v>
      </c>
      <c r="M20" t="s"/>
      <c r="N20" t="s"/>
      <c r="O20" t="s"/>
      <c r="P20" t="s"/>
    </row>
    <row r="21" spans="1:16">
      <c r="E21" s="54" t="s">
        <v>713</v>
      </c>
      <c r="F21" t="s">
        <v>714</v>
      </c>
      <c r="I21" s="54" t="n">
        <v>19</v>
      </c>
      <c r="J21" t="s"/>
      <c r="K21" t="s">
        <v>685</v>
      </c>
      <c r="L21" t="s">
        <v>715</v>
      </c>
      <c r="M21" t="s"/>
      <c r="N21" t="s"/>
      <c r="O21" t="s"/>
      <c r="P21" t="s"/>
    </row>
    <row r="22" spans="1:16">
      <c r="E22" s="54" t="s">
        <v>716</v>
      </c>
      <c r="F22" t="s">
        <v>717</v>
      </c>
      <c r="I22" s="54" t="n">
        <v>20</v>
      </c>
      <c r="J22" t="s"/>
      <c r="K22" t="s">
        <v>685</v>
      </c>
      <c r="L22" t="s">
        <v>718</v>
      </c>
      <c r="M22" t="s"/>
      <c r="N22" t="s"/>
      <c r="O22" t="s"/>
      <c r="P22" t="s"/>
    </row>
    <row r="23" spans="1:16">
      <c r="E23" s="54" t="s">
        <v>719</v>
      </c>
      <c r="F23" t="s">
        <v>720</v>
      </c>
      <c r="I23" s="54" t="n">
        <v>21</v>
      </c>
      <c r="J23" t="s"/>
      <c r="K23" t="s">
        <v>685</v>
      </c>
      <c r="L23" t="s">
        <v>721</v>
      </c>
      <c r="M23" t="s"/>
      <c r="N23" t="s"/>
      <c r="O23" t="s"/>
      <c r="P23" t="s"/>
    </row>
    <row r="24" spans="1:16">
      <c r="E24" s="54" t="s">
        <v>722</v>
      </c>
      <c r="F24" t="s">
        <v>723</v>
      </c>
      <c r="I24" s="54" t="n">
        <v>22</v>
      </c>
      <c r="J24" t="s"/>
      <c r="K24" t="s">
        <v>685</v>
      </c>
      <c r="L24" t="s">
        <v>724</v>
      </c>
      <c r="M24" t="s"/>
      <c r="N24" t="s"/>
      <c r="O24" t="s"/>
      <c r="P24" t="s"/>
    </row>
    <row r="25" spans="1:16">
      <c r="E25" s="54" t="s">
        <v>725</v>
      </c>
      <c r="F25" t="s">
        <v>726</v>
      </c>
      <c r="I25" s="54" t="n">
        <v>23</v>
      </c>
      <c r="J25" t="s"/>
      <c r="K25" t="s">
        <v>685</v>
      </c>
      <c r="L25" t="s">
        <v>727</v>
      </c>
      <c r="M25" t="s"/>
      <c r="N25" t="s"/>
      <c r="O25" t="s"/>
      <c r="P25" t="s"/>
    </row>
    <row r="26" spans="1:16">
      <c r="E26" s="54" t="s">
        <v>728</v>
      </c>
      <c r="F26" t="s">
        <v>729</v>
      </c>
      <c r="I26" s="54" t="n">
        <v>24</v>
      </c>
      <c r="J26" t="s"/>
      <c r="K26" t="s">
        <v>685</v>
      </c>
      <c r="L26" t="s">
        <v>730</v>
      </c>
      <c r="M26" t="s"/>
      <c r="N26" t="s"/>
      <c r="O26" t="s"/>
      <c r="P26" t="s"/>
    </row>
    <row r="27" spans="1:16">
      <c r="E27" s="54" t="s">
        <v>731</v>
      </c>
      <c r="F27" t="s">
        <v>732</v>
      </c>
      <c r="I27" s="54" t="n">
        <v>25</v>
      </c>
      <c r="J27" t="s"/>
      <c r="K27" t="s">
        <v>685</v>
      </c>
      <c r="L27" t="s">
        <v>733</v>
      </c>
      <c r="M27" t="s"/>
      <c r="N27" t="s"/>
      <c r="O27" t="s"/>
      <c r="P27" t="s"/>
    </row>
    <row r="28" spans="1:16">
      <c r="E28" s="54" t="s">
        <v>734</v>
      </c>
      <c r="F28" t="s">
        <v>735</v>
      </c>
      <c r="I28" s="54" t="n">
        <v>26</v>
      </c>
      <c r="J28" t="s"/>
      <c r="K28" t="s">
        <v>685</v>
      </c>
      <c r="L28" t="s">
        <v>736</v>
      </c>
      <c r="M28" t="s"/>
      <c r="N28" t="s"/>
      <c r="O28" t="s"/>
      <c r="P28" t="s"/>
    </row>
    <row r="29" spans="1:16">
      <c r="E29" s="54" t="s">
        <v>737</v>
      </c>
      <c r="F29" t="s">
        <v>738</v>
      </c>
      <c r="I29" s="54" t="n">
        <v>27</v>
      </c>
      <c r="J29" t="s"/>
      <c r="K29" t="s">
        <v>685</v>
      </c>
      <c r="L29" t="s">
        <v>739</v>
      </c>
      <c r="M29" t="s"/>
      <c r="N29" t="s"/>
      <c r="O29" t="s"/>
      <c r="P29" t="s"/>
    </row>
    <row r="30" spans="1:16">
      <c r="E30" s="54" t="s">
        <v>740</v>
      </c>
      <c r="F30" t="s">
        <v>741</v>
      </c>
      <c r="I30" s="54" t="n">
        <v>28</v>
      </c>
      <c r="J30" t="s"/>
      <c r="K30" t="s">
        <v>685</v>
      </c>
      <c r="L30" t="s">
        <v>742</v>
      </c>
      <c r="M30" t="s"/>
      <c r="N30" t="s"/>
      <c r="O30" t="s"/>
      <c r="P30" t="s"/>
    </row>
    <row r="31" spans="1:16">
      <c r="E31" s="54" t="s">
        <v>743</v>
      </c>
      <c r="F31" t="s">
        <v>744</v>
      </c>
      <c r="I31" s="54" t="n">
        <v>29</v>
      </c>
      <c r="J31" t="s"/>
      <c r="K31" t="s">
        <v>685</v>
      </c>
      <c r="L31" t="s">
        <v>745</v>
      </c>
      <c r="M31" t="s"/>
      <c r="N31" t="s"/>
      <c r="O31" t="s"/>
      <c r="P31" t="s"/>
    </row>
    <row r="32" spans="1:16">
      <c r="E32" s="54" t="s">
        <v>746</v>
      </c>
      <c r="F32" t="s">
        <v>747</v>
      </c>
      <c r="I32" s="54" t="n">
        <v>30</v>
      </c>
      <c r="J32" t="s"/>
      <c r="K32" t="s">
        <v>685</v>
      </c>
      <c r="L32" t="s">
        <v>748</v>
      </c>
      <c r="M32" t="s"/>
      <c r="N32" t="s"/>
      <c r="O32" t="s"/>
      <c r="P32" t="s"/>
    </row>
    <row r="33" spans="1:16">
      <c r="E33" s="54" t="s">
        <v>749</v>
      </c>
      <c r="F33" t="s">
        <v>750</v>
      </c>
      <c r="I33" s="54" t="n">
        <v>31</v>
      </c>
      <c r="J33" t="s"/>
      <c r="K33" t="s">
        <v>685</v>
      </c>
      <c r="L33" t="s">
        <v>751</v>
      </c>
      <c r="M33" t="s"/>
      <c r="N33" t="s"/>
      <c r="O33" t="s"/>
      <c r="P33" t="s"/>
    </row>
    <row r="34" spans="1:16">
      <c r="E34" s="54" t="s">
        <v>752</v>
      </c>
      <c r="F34" t="s">
        <v>753</v>
      </c>
      <c r="I34" s="54" t="n">
        <v>32</v>
      </c>
      <c r="J34" t="s"/>
      <c r="K34" t="s">
        <v>685</v>
      </c>
      <c r="L34" t="s">
        <v>754</v>
      </c>
      <c r="M34" t="s"/>
      <c r="N34" t="s"/>
      <c r="O34" t="s"/>
      <c r="P34" t="s"/>
    </row>
    <row r="35" spans="1:16">
      <c r="E35" s="54" t="s">
        <v>755</v>
      </c>
      <c r="F35" t="s">
        <v>756</v>
      </c>
      <c r="I35" s="54" t="n">
        <v>33</v>
      </c>
      <c r="J35" t="s"/>
      <c r="K35" t="s">
        <v>685</v>
      </c>
      <c r="L35" t="s">
        <v>757</v>
      </c>
      <c r="M35" t="s"/>
      <c r="N35" t="s"/>
      <c r="O35" t="s"/>
      <c r="P35" t="s"/>
    </row>
    <row r="36" spans="1:16">
      <c r="E36" s="54" t="s">
        <v>758</v>
      </c>
      <c r="F36" t="s">
        <v>759</v>
      </c>
      <c r="I36" s="54" t="n">
        <v>34</v>
      </c>
      <c r="J36" t="s"/>
      <c r="K36" t="s">
        <v>685</v>
      </c>
      <c r="L36" t="s">
        <v>760</v>
      </c>
      <c r="M36" t="s"/>
      <c r="N36" t="s"/>
      <c r="O36" t="s"/>
      <c r="P36" t="s"/>
    </row>
    <row r="37" spans="1:16">
      <c r="E37" s="54" t="s">
        <v>761</v>
      </c>
      <c r="F37" t="s">
        <v>762</v>
      </c>
      <c r="I37" s="54" t="n">
        <v>35</v>
      </c>
      <c r="J37" t="s"/>
      <c r="K37" t="s">
        <v>685</v>
      </c>
      <c r="L37" t="s">
        <v>763</v>
      </c>
      <c r="M37" t="s"/>
      <c r="N37" t="s"/>
      <c r="O37" t="s"/>
      <c r="P37" t="s"/>
    </row>
    <row r="38" spans="1:16">
      <c r="E38" s="54" t="s">
        <v>764</v>
      </c>
      <c r="F38" t="s">
        <v>765</v>
      </c>
      <c r="I38" s="54" t="n">
        <v>36</v>
      </c>
      <c r="J38" t="s"/>
      <c r="K38" t="s">
        <v>685</v>
      </c>
      <c r="L38" t="s">
        <v>766</v>
      </c>
      <c r="M38" t="s"/>
      <c r="N38" t="s"/>
      <c r="O38" t="s"/>
      <c r="P38" t="s"/>
    </row>
    <row r="39" spans="1:16">
      <c r="E39" s="54" t="s">
        <v>767</v>
      </c>
      <c r="F39" t="s">
        <v>768</v>
      </c>
      <c r="I39" s="54" t="n">
        <v>37</v>
      </c>
      <c r="J39" t="s"/>
      <c r="K39" t="s">
        <v>685</v>
      </c>
      <c r="L39" t="s">
        <v>769</v>
      </c>
      <c r="M39" t="s"/>
      <c r="N39" t="s"/>
      <c r="O39" t="s"/>
      <c r="P39" t="s"/>
    </row>
    <row r="40" spans="1:16">
      <c r="E40" s="54" t="s">
        <v>770</v>
      </c>
      <c r="F40" t="s">
        <v>738</v>
      </c>
      <c r="I40" s="54" t="n">
        <v>38</v>
      </c>
      <c r="J40" t="s"/>
      <c r="K40" t="s">
        <v>685</v>
      </c>
      <c r="L40" t="s">
        <v>771</v>
      </c>
      <c r="M40" t="s"/>
      <c r="N40" t="s"/>
      <c r="O40" t="s"/>
      <c r="P40" t="s"/>
    </row>
    <row r="41" spans="1:16">
      <c r="E41" s="54" t="s">
        <v>772</v>
      </c>
      <c r="F41" t="s">
        <v>773</v>
      </c>
      <c r="I41" s="54" t="n">
        <v>39</v>
      </c>
      <c r="J41" t="s"/>
      <c r="K41" t="s">
        <v>685</v>
      </c>
      <c r="L41" t="s">
        <v>774</v>
      </c>
      <c r="M41" t="s"/>
      <c r="N41" t="s"/>
      <c r="O41" t="s"/>
      <c r="P41" t="s"/>
    </row>
    <row r="42" spans="1:16">
      <c r="E42" s="54" t="s">
        <v>775</v>
      </c>
      <c r="F42" t="s">
        <v>776</v>
      </c>
      <c r="I42" s="54" t="n">
        <v>40</v>
      </c>
      <c r="J42" t="s"/>
      <c r="K42" t="s">
        <v>685</v>
      </c>
      <c r="L42" t="s">
        <v>777</v>
      </c>
      <c r="M42" t="s"/>
      <c r="N42" t="s"/>
      <c r="O42" t="s"/>
      <c r="P42" t="s"/>
    </row>
    <row r="43" spans="1:16">
      <c r="E43" s="54" t="s">
        <v>778</v>
      </c>
      <c r="F43" t="s">
        <v>779</v>
      </c>
      <c r="I43" s="54" t="n">
        <v>41</v>
      </c>
      <c r="J43" t="s"/>
      <c r="K43" t="s">
        <v>685</v>
      </c>
      <c r="L43" t="s">
        <v>780</v>
      </c>
      <c r="M43" t="s"/>
      <c r="N43" t="s"/>
      <c r="O43" t="s"/>
      <c r="P43" t="s"/>
    </row>
    <row r="44" spans="1:16">
      <c r="E44" s="54" t="s">
        <v>781</v>
      </c>
      <c r="F44" t="s">
        <v>782</v>
      </c>
      <c r="I44" s="54" t="n">
        <v>42</v>
      </c>
      <c r="J44" t="s"/>
      <c r="K44" t="s">
        <v>685</v>
      </c>
      <c r="L44" t="s">
        <v>783</v>
      </c>
      <c r="M44" t="s"/>
      <c r="N44" t="s"/>
      <c r="O44" t="s"/>
      <c r="P44" t="s"/>
    </row>
    <row r="45" spans="1:16">
      <c r="E45" s="54" t="s">
        <v>784</v>
      </c>
      <c r="F45" t="s">
        <v>785</v>
      </c>
      <c r="I45" s="54" t="n">
        <v>43</v>
      </c>
      <c r="J45" t="s"/>
      <c r="K45" t="s">
        <v>685</v>
      </c>
      <c r="L45" t="s">
        <v>786</v>
      </c>
      <c r="M45" t="s"/>
      <c r="N45" t="s"/>
      <c r="O45" t="s"/>
      <c r="P45" t="s"/>
    </row>
    <row r="46" spans="1:16">
      <c r="E46" s="54" t="s">
        <v>787</v>
      </c>
      <c r="F46" t="s">
        <v>788</v>
      </c>
      <c r="I46" s="54" t="n">
        <v>44</v>
      </c>
      <c r="J46" t="s"/>
      <c r="K46" t="s">
        <v>685</v>
      </c>
      <c r="L46" t="s">
        <v>789</v>
      </c>
      <c r="M46" t="s"/>
      <c r="N46" t="s"/>
      <c r="O46" t="s"/>
      <c r="P46" t="s"/>
    </row>
    <row r="47" spans="1:16">
      <c r="E47" s="54" t="s">
        <v>790</v>
      </c>
      <c r="F47" t="s">
        <v>791</v>
      </c>
      <c r="I47" s="54" t="n">
        <v>45</v>
      </c>
      <c r="J47" t="s"/>
      <c r="K47" t="s">
        <v>685</v>
      </c>
      <c r="L47" t="s">
        <v>792</v>
      </c>
      <c r="M47" t="s"/>
      <c r="N47" t="s"/>
      <c r="O47" t="s"/>
      <c r="P47" t="s"/>
    </row>
    <row r="48" spans="1:16">
      <c r="E48" s="54" t="s">
        <v>793</v>
      </c>
      <c r="F48" t="s">
        <v>794</v>
      </c>
      <c r="I48" s="54" t="n">
        <v>46</v>
      </c>
      <c r="J48" t="s"/>
      <c r="K48" t="s">
        <v>685</v>
      </c>
      <c r="L48" t="s">
        <v>795</v>
      </c>
      <c r="M48" t="s"/>
      <c r="N48" t="s"/>
      <c r="O48" t="s"/>
      <c r="P48" t="s"/>
    </row>
    <row r="49" spans="1:16">
      <c r="E49" s="54" t="s">
        <v>796</v>
      </c>
      <c r="F49" t="s">
        <v>797</v>
      </c>
      <c r="I49" s="54" t="n">
        <v>47</v>
      </c>
      <c r="J49" t="s"/>
      <c r="K49" t="s">
        <v>685</v>
      </c>
      <c r="L49" t="s">
        <v>798</v>
      </c>
      <c r="M49" t="s"/>
      <c r="N49" t="s"/>
      <c r="O49" t="s"/>
      <c r="P49" t="s"/>
    </row>
    <row r="50" spans="1:16">
      <c r="E50" s="54" t="s">
        <v>799</v>
      </c>
      <c r="F50" t="s">
        <v>800</v>
      </c>
      <c r="I50" s="54" t="n">
        <v>48</v>
      </c>
      <c r="J50" t="s"/>
      <c r="K50" t="s">
        <v>685</v>
      </c>
      <c r="L50" t="s">
        <v>801</v>
      </c>
      <c r="M50" t="s"/>
      <c r="N50" t="s"/>
      <c r="O50" t="s"/>
      <c r="P50" t="s"/>
    </row>
    <row r="51" spans="1:16">
      <c r="E51" s="54" t="s">
        <v>802</v>
      </c>
      <c r="F51" t="s">
        <v>803</v>
      </c>
      <c r="I51" s="54" t="n">
        <v>49</v>
      </c>
      <c r="J51" t="s"/>
      <c r="K51" t="s">
        <v>685</v>
      </c>
      <c r="L51" t="s">
        <v>804</v>
      </c>
      <c r="M51" t="s"/>
      <c r="N51" t="s"/>
      <c r="O51" t="s"/>
      <c r="P51" t="s"/>
    </row>
    <row r="52" spans="1:16">
      <c r="E52" s="54" t="s">
        <v>805</v>
      </c>
      <c r="F52" t="s">
        <v>806</v>
      </c>
      <c r="I52" s="54" t="n">
        <v>50</v>
      </c>
      <c r="J52" t="s"/>
      <c r="K52" t="s">
        <v>685</v>
      </c>
      <c r="L52" t="s">
        <v>807</v>
      </c>
      <c r="M52" t="s"/>
      <c r="N52" t="s"/>
      <c r="O52" t="s"/>
      <c r="P52" t="s"/>
    </row>
    <row r="53" spans="1:16">
      <c r="E53" s="54" t="s">
        <v>808</v>
      </c>
      <c r="F53" t="s">
        <v>809</v>
      </c>
      <c r="I53" s="54" t="n">
        <v>51</v>
      </c>
      <c r="J53" t="s"/>
      <c r="K53" t="s">
        <v>685</v>
      </c>
      <c r="L53" t="s">
        <v>810</v>
      </c>
      <c r="M53" t="s"/>
      <c r="N53" t="s"/>
      <c r="O53" t="s"/>
      <c r="P53" t="s"/>
    </row>
    <row r="54" spans="1:16">
      <c r="E54" s="54" t="s">
        <v>811</v>
      </c>
      <c r="F54" t="s">
        <v>812</v>
      </c>
      <c r="I54" s="54" t="n">
        <v>52</v>
      </c>
      <c r="J54" t="s"/>
      <c r="K54" t="s">
        <v>685</v>
      </c>
      <c r="L54" t="s">
        <v>813</v>
      </c>
      <c r="M54" t="s"/>
      <c r="N54" t="s"/>
      <c r="O54" t="s"/>
      <c r="P54" t="s"/>
    </row>
    <row r="55" spans="1:16">
      <c r="E55" s="54" t="s">
        <v>814</v>
      </c>
      <c r="F55" t="s">
        <v>702</v>
      </c>
      <c r="I55" s="54" t="n">
        <v>53</v>
      </c>
      <c r="J55" t="s"/>
      <c r="K55" t="s">
        <v>685</v>
      </c>
      <c r="L55" t="s">
        <v>815</v>
      </c>
      <c r="M55" t="s"/>
      <c r="N55" t="s"/>
      <c r="O55" t="s"/>
      <c r="P55" t="s"/>
    </row>
    <row r="56" spans="1:16">
      <c r="E56" s="54" t="s">
        <v>816</v>
      </c>
      <c r="F56" t="s">
        <v>817</v>
      </c>
      <c r="I56" s="54" t="n">
        <v>54</v>
      </c>
      <c r="J56" t="s"/>
      <c r="K56" t="s">
        <v>685</v>
      </c>
      <c r="L56" t="s">
        <v>818</v>
      </c>
      <c r="M56" t="s"/>
      <c r="N56" t="s"/>
      <c r="O56" t="s"/>
      <c r="P56" t="s"/>
    </row>
    <row r="57" spans="1:16">
      <c r="E57" s="54" t="s">
        <v>819</v>
      </c>
      <c r="F57" t="s">
        <v>820</v>
      </c>
      <c r="I57" s="54" t="n">
        <v>55</v>
      </c>
      <c r="J57" t="s"/>
      <c r="K57" t="s">
        <v>685</v>
      </c>
      <c r="L57" t="s">
        <v>821</v>
      </c>
      <c r="M57" t="s"/>
      <c r="N57" t="s"/>
      <c r="O57" t="s"/>
      <c r="P57" t="s"/>
    </row>
    <row r="58" spans="1:16">
      <c r="E58" s="54" t="s">
        <v>822</v>
      </c>
      <c r="F58" t="s">
        <v>823</v>
      </c>
      <c r="I58" s="54" t="n">
        <v>56</v>
      </c>
      <c r="J58" t="s"/>
      <c r="K58" t="s">
        <v>685</v>
      </c>
      <c r="L58" t="s">
        <v>824</v>
      </c>
      <c r="M58" t="s"/>
      <c r="N58" t="s"/>
      <c r="O58" t="s"/>
      <c r="P58" t="s"/>
    </row>
    <row r="59" spans="1:16">
      <c r="E59" s="54" t="s">
        <v>825</v>
      </c>
      <c r="F59" t="s">
        <v>826</v>
      </c>
      <c r="I59" s="54" t="n">
        <v>57</v>
      </c>
      <c r="J59" t="s"/>
      <c r="K59" t="s">
        <v>685</v>
      </c>
      <c r="L59" t="s">
        <v>827</v>
      </c>
      <c r="M59" t="s"/>
      <c r="N59" t="s"/>
      <c r="O59" t="s"/>
      <c r="P59" t="s"/>
    </row>
    <row r="60" spans="1:16">
      <c r="E60" s="54" t="s">
        <v>828</v>
      </c>
      <c r="F60" t="s">
        <v>829</v>
      </c>
      <c r="I60" s="54" t="n">
        <v>58</v>
      </c>
      <c r="J60" t="s"/>
      <c r="K60" t="s">
        <v>685</v>
      </c>
      <c r="L60" t="s">
        <v>830</v>
      </c>
      <c r="M60" t="s"/>
      <c r="N60" t="s"/>
      <c r="O60" t="s"/>
      <c r="P60" t="s"/>
    </row>
    <row r="61" spans="1:16">
      <c r="E61" s="54" t="s">
        <v>831</v>
      </c>
      <c r="F61" t="s">
        <v>832</v>
      </c>
      <c r="I61" s="54" t="n">
        <v>59</v>
      </c>
      <c r="J61" t="s"/>
      <c r="K61" t="s">
        <v>685</v>
      </c>
      <c r="L61" t="s">
        <v>833</v>
      </c>
      <c r="M61" t="s"/>
      <c r="N61" t="s"/>
      <c r="O61" t="s"/>
      <c r="P61" t="s"/>
    </row>
    <row r="62" spans="1:16">
      <c r="E62" s="54" t="s">
        <v>834</v>
      </c>
      <c r="F62" t="s">
        <v>835</v>
      </c>
      <c r="I62" s="54" t="n">
        <v>60</v>
      </c>
      <c r="J62" t="s"/>
      <c r="K62" t="s">
        <v>685</v>
      </c>
      <c r="L62" t="s">
        <v>836</v>
      </c>
      <c r="M62" t="s"/>
      <c r="N62" t="s"/>
      <c r="O62" t="s"/>
      <c r="P62" t="s"/>
    </row>
    <row r="63" spans="1:16">
      <c r="E63" s="54" t="s">
        <v>837</v>
      </c>
      <c r="F63" t="s">
        <v>838</v>
      </c>
      <c r="I63" s="54" t="n">
        <v>61</v>
      </c>
      <c r="J63" t="s"/>
      <c r="K63" t="s">
        <v>685</v>
      </c>
      <c r="L63" t="s">
        <v>839</v>
      </c>
      <c r="M63" t="s"/>
      <c r="N63" t="s"/>
      <c r="O63" t="s"/>
      <c r="P63" t="s"/>
    </row>
    <row r="64" spans="1:16">
      <c r="E64" s="54" t="s">
        <v>840</v>
      </c>
      <c r="F64" t="s">
        <v>841</v>
      </c>
      <c r="I64" s="54" t="n">
        <v>62</v>
      </c>
      <c r="J64" t="s"/>
      <c r="K64" t="s">
        <v>685</v>
      </c>
      <c r="L64" t="s">
        <v>842</v>
      </c>
      <c r="M64" t="s"/>
      <c r="N64" t="s"/>
      <c r="O64" t="s"/>
      <c r="P64" t="s"/>
    </row>
    <row r="65" spans="1:16">
      <c r="E65" s="54" t="s">
        <v>843</v>
      </c>
      <c r="F65" t="s">
        <v>844</v>
      </c>
      <c r="I65" s="54" t="n">
        <v>63</v>
      </c>
      <c r="J65" t="s"/>
      <c r="K65" t="s">
        <v>685</v>
      </c>
      <c r="L65" t="s">
        <v>845</v>
      </c>
      <c r="M65" t="s"/>
      <c r="N65" t="s"/>
      <c r="O65" t="s"/>
      <c r="P65" t="s"/>
    </row>
    <row r="66" spans="1:16">
      <c r="E66" s="54" t="s">
        <v>846</v>
      </c>
      <c r="F66" t="s">
        <v>844</v>
      </c>
      <c r="I66" s="54" t="n">
        <v>64</v>
      </c>
      <c r="J66" t="s"/>
      <c r="K66" t="s">
        <v>685</v>
      </c>
      <c r="L66" t="s">
        <v>847</v>
      </c>
      <c r="M66" t="s"/>
      <c r="N66" t="s"/>
      <c r="O66" t="s"/>
      <c r="P66" t="s"/>
    </row>
    <row r="67" spans="1:16">
      <c r="E67" s="54" t="s">
        <v>848</v>
      </c>
      <c r="F67" t="s">
        <v>684</v>
      </c>
      <c r="I67" s="54" t="n">
        <v>65</v>
      </c>
      <c r="J67" t="s"/>
      <c r="K67" t="s">
        <v>685</v>
      </c>
      <c r="L67" t="s">
        <v>849</v>
      </c>
      <c r="M67" t="s"/>
      <c r="N67" t="s"/>
      <c r="O67" t="s"/>
      <c r="P67" t="s"/>
    </row>
    <row r="68" spans="1:16">
      <c r="E68" s="54" t="s">
        <v>850</v>
      </c>
      <c r="F68" t="s">
        <v>851</v>
      </c>
      <c r="I68" s="54" t="n">
        <v>66</v>
      </c>
      <c r="J68" t="s"/>
      <c r="K68" t="s">
        <v>685</v>
      </c>
      <c r="L68" t="s">
        <v>852</v>
      </c>
      <c r="M68" t="s"/>
      <c r="N68" t="s"/>
      <c r="O68" t="s"/>
      <c r="P68" t="s"/>
    </row>
    <row r="69" spans="1:16">
      <c r="E69" s="54" t="s">
        <v>853</v>
      </c>
      <c r="F69" t="s">
        <v>854</v>
      </c>
      <c r="I69" s="54" t="n">
        <v>67</v>
      </c>
      <c r="J69" t="s"/>
      <c r="K69" t="s">
        <v>685</v>
      </c>
      <c r="L69" t="s">
        <v>855</v>
      </c>
      <c r="M69" t="s"/>
      <c r="N69" t="s"/>
      <c r="O69" t="s"/>
      <c r="P69" t="s"/>
    </row>
    <row r="70" spans="1:16">
      <c r="E70" s="54" t="s">
        <v>856</v>
      </c>
      <c r="F70" t="s">
        <v>857</v>
      </c>
      <c r="I70" s="54" t="n">
        <v>68</v>
      </c>
      <c r="J70" t="s"/>
      <c r="K70" t="s">
        <v>685</v>
      </c>
      <c r="L70" t="s">
        <v>858</v>
      </c>
      <c r="M70" t="s"/>
      <c r="N70" t="s"/>
      <c r="O70" t="s"/>
      <c r="P70" t="s"/>
    </row>
    <row r="71" spans="1:16">
      <c r="E71" s="54" t="s">
        <v>859</v>
      </c>
      <c r="F71" t="s">
        <v>860</v>
      </c>
      <c r="I71" s="54" t="n">
        <v>69</v>
      </c>
      <c r="J71" t="s"/>
      <c r="K71" t="s">
        <v>685</v>
      </c>
      <c r="L71" t="s">
        <v>861</v>
      </c>
      <c r="M71" t="s"/>
      <c r="N71" t="s"/>
      <c r="O71" t="s"/>
      <c r="P71" t="s"/>
    </row>
    <row r="72" spans="1:16">
      <c r="E72" s="54" t="s">
        <v>862</v>
      </c>
      <c r="F72" t="s">
        <v>762</v>
      </c>
      <c r="I72" s="54" t="n">
        <v>70</v>
      </c>
      <c r="J72" t="s"/>
      <c r="K72" t="s">
        <v>685</v>
      </c>
      <c r="L72" t="s">
        <v>863</v>
      </c>
      <c r="M72" t="s"/>
      <c r="N72" t="s"/>
      <c r="O72" t="s"/>
      <c r="P72" t="s"/>
    </row>
    <row r="73" spans="1:16">
      <c r="E73" s="54" t="s">
        <v>864</v>
      </c>
      <c r="F73" t="s">
        <v>865</v>
      </c>
      <c r="I73" s="54" t="n">
        <v>71</v>
      </c>
      <c r="J73" t="s"/>
      <c r="K73" t="s">
        <v>685</v>
      </c>
      <c r="L73" t="s">
        <v>866</v>
      </c>
      <c r="M73" t="s"/>
      <c r="N73" t="s"/>
      <c r="O73" t="s"/>
      <c r="P73" t="s"/>
    </row>
    <row r="74" spans="1:16">
      <c r="E74" s="54" t="s">
        <v>867</v>
      </c>
      <c r="F74" t="s">
        <v>868</v>
      </c>
      <c r="I74" s="54" t="n">
        <v>72</v>
      </c>
      <c r="J74" t="s"/>
      <c r="K74" t="s">
        <v>685</v>
      </c>
      <c r="L74" t="s">
        <v>869</v>
      </c>
      <c r="M74" t="s"/>
      <c r="N74" t="s"/>
      <c r="O74" t="s"/>
      <c r="P74" t="s"/>
    </row>
    <row r="75" spans="1:16">
      <c r="E75" s="54" t="s">
        <v>870</v>
      </c>
      <c r="F75" t="s">
        <v>871</v>
      </c>
      <c r="I75" s="54" t="n">
        <v>73</v>
      </c>
      <c r="J75" t="s"/>
      <c r="K75" t="s">
        <v>685</v>
      </c>
      <c r="L75" t="s">
        <v>872</v>
      </c>
      <c r="M75" t="s"/>
      <c r="N75" t="s"/>
      <c r="O75" t="s"/>
      <c r="P75" t="s"/>
    </row>
    <row r="76" spans="1:16">
      <c r="E76" s="54" t="s">
        <v>873</v>
      </c>
      <c r="F76" t="s">
        <v>874</v>
      </c>
      <c r="I76" s="54" t="n">
        <v>74</v>
      </c>
      <c r="J76" t="s"/>
      <c r="K76" t="s">
        <v>685</v>
      </c>
      <c r="L76" t="s">
        <v>875</v>
      </c>
      <c r="M76" t="s"/>
      <c r="N76" t="s"/>
      <c r="O76" t="s"/>
      <c r="P76" t="s"/>
    </row>
    <row r="77" spans="1:16">
      <c r="E77" s="54" t="s">
        <v>876</v>
      </c>
      <c r="F77" t="s">
        <v>877</v>
      </c>
      <c r="I77" s="54" t="n">
        <v>75</v>
      </c>
      <c r="J77" t="s"/>
      <c r="K77" t="s">
        <v>685</v>
      </c>
      <c r="L77" t="s">
        <v>878</v>
      </c>
      <c r="M77" t="s"/>
      <c r="N77" t="s"/>
      <c r="O77" t="s"/>
      <c r="P77" t="s"/>
    </row>
    <row r="78" spans="1:16">
      <c r="E78" s="54" t="s">
        <v>879</v>
      </c>
      <c r="F78" t="s">
        <v>880</v>
      </c>
      <c r="I78" s="54" t="n">
        <v>76</v>
      </c>
      <c r="J78" t="s"/>
      <c r="K78" t="s">
        <v>685</v>
      </c>
      <c r="L78" t="s">
        <v>881</v>
      </c>
      <c r="M78" t="s"/>
      <c r="N78" t="s"/>
      <c r="O78" t="s"/>
      <c r="P78" t="s"/>
    </row>
    <row r="79" spans="1:16">
      <c r="E79" s="54" t="s">
        <v>882</v>
      </c>
      <c r="F79" t="s">
        <v>883</v>
      </c>
      <c r="I79" s="54" t="n">
        <v>77</v>
      </c>
      <c r="J79" t="s"/>
      <c r="K79" t="s">
        <v>685</v>
      </c>
      <c r="L79" t="s">
        <v>884</v>
      </c>
      <c r="M79" t="s"/>
      <c r="N79" t="s"/>
      <c r="O79" t="s"/>
      <c r="P79" t="s"/>
    </row>
    <row r="80" spans="1:16">
      <c r="E80" s="54" t="s">
        <v>885</v>
      </c>
      <c r="F80" t="s">
        <v>779</v>
      </c>
      <c r="I80" s="54" t="n">
        <v>78</v>
      </c>
      <c r="J80" t="s"/>
      <c r="K80" t="s">
        <v>685</v>
      </c>
      <c r="L80" t="s">
        <v>886</v>
      </c>
      <c r="M80" t="s"/>
      <c r="N80" t="s"/>
      <c r="O80" t="s"/>
      <c r="P80" t="s"/>
    </row>
    <row r="81" spans="1:16">
      <c r="E81" s="54" t="s">
        <v>887</v>
      </c>
      <c r="F81" t="s">
        <v>888</v>
      </c>
      <c r="I81" s="54" t="n">
        <v>79</v>
      </c>
      <c r="J81" t="s"/>
      <c r="K81" t="s">
        <v>685</v>
      </c>
      <c r="L81" t="s">
        <v>889</v>
      </c>
      <c r="M81" t="s"/>
      <c r="N81" t="s"/>
      <c r="O81" t="s"/>
      <c r="P81" t="s"/>
    </row>
    <row r="82" spans="1:16">
      <c r="E82" s="54" t="s">
        <v>890</v>
      </c>
      <c r="F82" t="s">
        <v>891</v>
      </c>
      <c r="I82" s="54" t="n">
        <v>80</v>
      </c>
      <c r="J82" t="s"/>
      <c r="K82" t="s">
        <v>685</v>
      </c>
      <c r="L82" t="s">
        <v>892</v>
      </c>
      <c r="M82" t="s"/>
      <c r="N82" t="s"/>
      <c r="O82" t="s"/>
      <c r="P82" t="s"/>
    </row>
    <row r="83" spans="1:16">
      <c r="E83" s="54" t="s">
        <v>893</v>
      </c>
      <c r="F83" t="s">
        <v>894</v>
      </c>
      <c r="I83" s="54" t="n">
        <v>81</v>
      </c>
      <c r="J83" t="s"/>
      <c r="K83" t="s">
        <v>685</v>
      </c>
      <c r="L83" t="s">
        <v>895</v>
      </c>
      <c r="M83" t="s"/>
      <c r="N83" t="s"/>
      <c r="O83" t="s"/>
      <c r="P83" t="s"/>
    </row>
    <row r="84" spans="1:16">
      <c r="E84" s="54" t="s">
        <v>896</v>
      </c>
      <c r="F84" t="s">
        <v>897</v>
      </c>
      <c r="I84" s="54" t="n">
        <v>82</v>
      </c>
      <c r="J84" t="s"/>
      <c r="K84" t="s">
        <v>685</v>
      </c>
      <c r="L84" t="s">
        <v>898</v>
      </c>
      <c r="M84" t="s"/>
      <c r="N84" t="s"/>
      <c r="O84" t="s"/>
      <c r="P84" t="s"/>
    </row>
    <row r="85" spans="1:16">
      <c r="E85" s="54" t="s">
        <v>899</v>
      </c>
      <c r="F85" t="s">
        <v>702</v>
      </c>
      <c r="I85" s="54" t="n">
        <v>83</v>
      </c>
      <c r="J85" t="s"/>
      <c r="K85" t="s">
        <v>685</v>
      </c>
      <c r="L85" t="s">
        <v>900</v>
      </c>
      <c r="M85" t="s"/>
      <c r="N85" t="s"/>
      <c r="O85" t="s"/>
      <c r="P85" t="s"/>
    </row>
    <row r="86" spans="1:16">
      <c r="E86" s="54" t="s">
        <v>901</v>
      </c>
      <c r="F86" t="s">
        <v>902</v>
      </c>
      <c r="I86" s="54" t="n">
        <v>84</v>
      </c>
      <c r="J86" t="s"/>
      <c r="K86" t="s">
        <v>685</v>
      </c>
      <c r="L86" t="s">
        <v>903</v>
      </c>
      <c r="M86" t="s"/>
      <c r="N86" t="s"/>
      <c r="O86" t="s"/>
      <c r="P86" t="s"/>
    </row>
    <row r="87" spans="1:16">
      <c r="E87" s="54" t="s">
        <v>904</v>
      </c>
      <c r="F87" t="s">
        <v>905</v>
      </c>
      <c r="I87" s="54" t="n">
        <v>85</v>
      </c>
      <c r="J87" t="s"/>
      <c r="K87" t="s">
        <v>685</v>
      </c>
      <c r="L87" t="s">
        <v>906</v>
      </c>
      <c r="M87" t="s"/>
      <c r="N87" t="s"/>
      <c r="O87" t="s"/>
      <c r="P87" t="s"/>
    </row>
    <row r="88" spans="1:16">
      <c r="E88" s="54" t="s">
        <v>907</v>
      </c>
      <c r="F88" t="s">
        <v>908</v>
      </c>
      <c r="I88" s="54" t="n">
        <v>86</v>
      </c>
      <c r="J88" t="s"/>
      <c r="K88" t="s">
        <v>685</v>
      </c>
      <c r="L88" t="s">
        <v>909</v>
      </c>
      <c r="M88" t="s"/>
      <c r="N88" t="s"/>
      <c r="O88" t="s"/>
      <c r="P88" t="s"/>
    </row>
    <row r="89" spans="1:16">
      <c r="E89" s="54" t="s">
        <v>910</v>
      </c>
      <c r="F89" t="s">
        <v>911</v>
      </c>
      <c r="I89" s="54" t="n">
        <v>87</v>
      </c>
      <c r="J89" t="s"/>
      <c r="K89" t="s">
        <v>685</v>
      </c>
      <c r="L89" t="s">
        <v>912</v>
      </c>
      <c r="M89" t="s"/>
      <c r="N89" t="s"/>
      <c r="O89" t="s"/>
      <c r="P89" t="s"/>
    </row>
    <row r="90" spans="1:16">
      <c r="E90" s="54" t="s">
        <v>913</v>
      </c>
      <c r="F90" t="s">
        <v>914</v>
      </c>
      <c r="I90" s="54" t="n">
        <v>88</v>
      </c>
      <c r="J90" t="s"/>
      <c r="K90" t="s">
        <v>685</v>
      </c>
      <c r="L90" t="s">
        <v>915</v>
      </c>
      <c r="M90" t="s"/>
      <c r="N90" t="s"/>
      <c r="O90" t="s"/>
      <c r="P90" t="s"/>
    </row>
    <row r="91" spans="1:16">
      <c r="E91" s="54" t="s">
        <v>916</v>
      </c>
      <c r="F91" t="s">
        <v>917</v>
      </c>
      <c r="I91" s="54" t="n">
        <v>89</v>
      </c>
      <c r="J91" t="s"/>
      <c r="K91" t="s">
        <v>685</v>
      </c>
      <c r="L91" t="s">
        <v>918</v>
      </c>
      <c r="M91" t="s"/>
      <c r="N91" t="s"/>
      <c r="O91" t="s"/>
      <c r="P91" t="s"/>
    </row>
    <row r="92" spans="1:16">
      <c r="E92" s="54" t="s">
        <v>919</v>
      </c>
      <c r="F92" t="s">
        <v>920</v>
      </c>
      <c r="I92" s="54" t="n">
        <v>90</v>
      </c>
      <c r="J92" t="s"/>
      <c r="K92" t="s">
        <v>685</v>
      </c>
      <c r="L92" t="s">
        <v>921</v>
      </c>
      <c r="M92" t="s"/>
      <c r="N92" t="s"/>
      <c r="O92" t="s"/>
      <c r="P92" t="s"/>
    </row>
    <row r="93" spans="1:16">
      <c r="E93" s="54" t="s">
        <v>922</v>
      </c>
      <c r="F93" t="s">
        <v>923</v>
      </c>
      <c r="I93" s="54" t="n">
        <v>91</v>
      </c>
      <c r="J93" t="s"/>
      <c r="K93" t="s">
        <v>685</v>
      </c>
      <c r="L93" t="s">
        <v>924</v>
      </c>
      <c r="M93" t="s"/>
      <c r="N93" t="s"/>
      <c r="O93" t="s"/>
      <c r="P93" t="s"/>
    </row>
    <row r="94" spans="1:16">
      <c r="E94" s="54" t="s">
        <v>925</v>
      </c>
      <c r="F94" t="s">
        <v>926</v>
      </c>
      <c r="I94" s="54" t="n">
        <v>92</v>
      </c>
      <c r="J94" t="s"/>
      <c r="K94" t="s">
        <v>685</v>
      </c>
      <c r="L94" t="s">
        <v>927</v>
      </c>
      <c r="M94" t="s"/>
      <c r="N94" t="s"/>
      <c r="O94" t="s"/>
      <c r="P94" t="s"/>
    </row>
    <row r="95" spans="1:16">
      <c r="E95" s="54" t="s">
        <v>928</v>
      </c>
      <c r="F95" t="s">
        <v>929</v>
      </c>
      <c r="I95" s="54" t="n">
        <v>93</v>
      </c>
      <c r="J95" t="s"/>
      <c r="K95" t="s">
        <v>685</v>
      </c>
      <c r="L95" t="s">
        <v>930</v>
      </c>
      <c r="M95" t="s"/>
      <c r="N95" t="s"/>
      <c r="O95" t="s"/>
      <c r="P95" t="s"/>
    </row>
    <row r="96" spans="1:16">
      <c r="E96" s="54" t="s">
        <v>931</v>
      </c>
      <c r="F96" t="s">
        <v>817</v>
      </c>
      <c r="I96" s="54" t="n">
        <v>94</v>
      </c>
      <c r="J96" t="s"/>
      <c r="K96" t="s">
        <v>685</v>
      </c>
      <c r="L96" t="s">
        <v>932</v>
      </c>
      <c r="M96" t="s"/>
      <c r="N96" t="s"/>
      <c r="O96" t="s"/>
      <c r="P96" t="s"/>
    </row>
    <row r="97" spans="1:16">
      <c r="E97" s="54" t="s">
        <v>933</v>
      </c>
      <c r="F97" t="s">
        <v>934</v>
      </c>
      <c r="I97" s="54" t="n">
        <v>95</v>
      </c>
      <c r="J97" t="s"/>
      <c r="K97" t="s">
        <v>685</v>
      </c>
      <c r="L97" t="s">
        <v>935</v>
      </c>
      <c r="M97" t="s"/>
      <c r="N97" t="s"/>
      <c r="O97" t="s"/>
      <c r="P97" t="s"/>
    </row>
    <row r="98" spans="1:16">
      <c r="E98" s="54" t="s">
        <v>936</v>
      </c>
      <c r="F98" t="s">
        <v>937</v>
      </c>
      <c r="I98" s="54" t="n">
        <v>96</v>
      </c>
      <c r="J98" t="s"/>
      <c r="K98" t="s">
        <v>685</v>
      </c>
      <c r="L98" t="s">
        <v>938</v>
      </c>
      <c r="M98" t="s"/>
      <c r="N98" t="s"/>
      <c r="O98" t="s"/>
      <c r="P98" t="s"/>
    </row>
    <row r="99" spans="1:16">
      <c r="E99" s="54" t="s">
        <v>939</v>
      </c>
      <c r="F99" t="s">
        <v>762</v>
      </c>
      <c r="I99" s="54" t="n">
        <v>97</v>
      </c>
      <c r="J99" t="s"/>
      <c r="K99" t="s">
        <v>685</v>
      </c>
      <c r="L99" t="s">
        <v>940</v>
      </c>
      <c r="M99" t="s"/>
      <c r="N99" t="s"/>
      <c r="O99" t="s"/>
      <c r="P99" t="s"/>
    </row>
    <row r="100" spans="1:16">
      <c r="E100" s="54" t="s">
        <v>941</v>
      </c>
      <c r="F100" t="s">
        <v>942</v>
      </c>
      <c r="I100" s="54" t="n">
        <v>98</v>
      </c>
      <c r="J100" t="s"/>
      <c r="K100" t="s">
        <v>685</v>
      </c>
      <c r="L100" t="s">
        <v>943</v>
      </c>
      <c r="M100" t="s"/>
      <c r="N100" t="s"/>
      <c r="O100" t="s"/>
      <c r="P100" t="s"/>
    </row>
    <row r="101" spans="1:16">
      <c r="E101" s="54" t="s">
        <v>944</v>
      </c>
      <c r="F101" t="s">
        <v>945</v>
      </c>
      <c r="I101" s="54" t="n">
        <v>99</v>
      </c>
      <c r="J101" t="s"/>
      <c r="K101" t="s">
        <v>685</v>
      </c>
      <c r="L101" t="s">
        <v>946</v>
      </c>
      <c r="M101" t="s"/>
      <c r="N101" t="s"/>
      <c r="O101" t="s"/>
      <c r="P101" t="s"/>
    </row>
    <row r="102" spans="1:16">
      <c r="E102" s="54" t="s">
        <v>947</v>
      </c>
      <c r="F102" t="s">
        <v>948</v>
      </c>
      <c r="I102" s="54" t="n">
        <v>100</v>
      </c>
      <c r="J102" t="s"/>
      <c r="K102" t="s">
        <v>685</v>
      </c>
      <c r="L102" t="s">
        <v>949</v>
      </c>
      <c r="M102" t="s"/>
      <c r="N102" t="s"/>
      <c r="O102" t="s"/>
      <c r="P102" t="s"/>
    </row>
    <row r="103" spans="1:16">
      <c r="E103" s="54" t="s">
        <v>950</v>
      </c>
      <c r="F103" t="s">
        <v>951</v>
      </c>
      <c r="I103" s="54" t="n">
        <v>101</v>
      </c>
      <c r="J103" t="s"/>
      <c r="K103" t="s">
        <v>685</v>
      </c>
      <c r="L103" t="s">
        <v>952</v>
      </c>
      <c r="M103" t="s"/>
      <c r="N103" t="s"/>
      <c r="O103" t="s"/>
      <c r="P103" t="s"/>
    </row>
    <row r="104" spans="1:16">
      <c r="E104" s="54" t="s">
        <v>953</v>
      </c>
      <c r="F104" t="s">
        <v>954</v>
      </c>
      <c r="I104" s="54" t="n">
        <v>102</v>
      </c>
      <c r="J104" t="s"/>
      <c r="K104" t="s">
        <v>685</v>
      </c>
      <c r="L104" t="s">
        <v>955</v>
      </c>
      <c r="M104" t="s"/>
      <c r="N104" t="s"/>
      <c r="O104" t="s"/>
      <c r="P104" t="s"/>
    </row>
    <row r="105" spans="1:16">
      <c r="E105" s="54" t="s">
        <v>956</v>
      </c>
      <c r="F105" t="s">
        <v>957</v>
      </c>
      <c r="I105" s="54" t="n">
        <v>103</v>
      </c>
      <c r="J105" t="s"/>
      <c r="K105" t="s">
        <v>685</v>
      </c>
      <c r="L105" t="s">
        <v>958</v>
      </c>
      <c r="M105" t="s"/>
      <c r="N105" t="s"/>
      <c r="O105" t="s"/>
      <c r="P105" t="s"/>
    </row>
    <row r="106" spans="1:16">
      <c r="E106" s="54" t="s">
        <v>959</v>
      </c>
      <c r="F106" t="s">
        <v>957</v>
      </c>
      <c r="I106" s="54" t="n">
        <v>104</v>
      </c>
      <c r="J106" t="s"/>
      <c r="K106" t="s">
        <v>685</v>
      </c>
      <c r="L106" t="s">
        <v>960</v>
      </c>
      <c r="M106" t="s"/>
      <c r="N106" t="s"/>
      <c r="O106" t="s"/>
      <c r="P106" t="s"/>
    </row>
    <row r="107" spans="1:16">
      <c r="E107" s="54" t="s">
        <v>961</v>
      </c>
      <c r="F107" t="s">
        <v>962</v>
      </c>
      <c r="I107" s="54" t="n">
        <v>105</v>
      </c>
      <c r="J107" t="s"/>
      <c r="K107" t="s">
        <v>685</v>
      </c>
      <c r="L107" t="s">
        <v>963</v>
      </c>
      <c r="M107" t="s"/>
      <c r="N107" t="s"/>
      <c r="O107" t="s"/>
      <c r="P107" t="s"/>
    </row>
    <row r="108" spans="1:16">
      <c r="E108" s="54" t="s">
        <v>964</v>
      </c>
      <c r="F108" t="s">
        <v>965</v>
      </c>
      <c r="I108" s="54" t="n">
        <v>106</v>
      </c>
      <c r="J108" t="s"/>
      <c r="K108" t="s">
        <v>685</v>
      </c>
      <c r="L108" t="s">
        <v>966</v>
      </c>
      <c r="M108" t="s"/>
      <c r="N108" t="s"/>
      <c r="O108" t="s"/>
      <c r="P108" t="s"/>
    </row>
    <row r="109" spans="1:16">
      <c r="E109" s="54" t="s">
        <v>967</v>
      </c>
      <c r="F109" t="s">
        <v>968</v>
      </c>
      <c r="I109" s="54" t="n">
        <v>107</v>
      </c>
      <c r="J109" t="s"/>
      <c r="K109" t="s">
        <v>685</v>
      </c>
      <c r="L109" t="s">
        <v>969</v>
      </c>
      <c r="M109" t="s"/>
      <c r="N109" t="s"/>
      <c r="O109" t="s"/>
      <c r="P109" t="s"/>
    </row>
    <row r="110" spans="1:16">
      <c r="E110" s="54" t="s">
        <v>970</v>
      </c>
      <c r="F110" t="s">
        <v>678</v>
      </c>
      <c r="I110" s="54" t="n">
        <v>108</v>
      </c>
      <c r="J110" t="s"/>
      <c r="K110" t="s">
        <v>685</v>
      </c>
      <c r="L110" t="s">
        <v>971</v>
      </c>
      <c r="M110" t="s"/>
      <c r="N110" t="s"/>
      <c r="O110" t="s"/>
      <c r="P110" t="s"/>
    </row>
    <row r="111" spans="1:16">
      <c r="E111" s="54" t="s">
        <v>972</v>
      </c>
      <c r="F111" t="s">
        <v>973</v>
      </c>
      <c r="I111" s="54" t="n">
        <v>109</v>
      </c>
      <c r="J111" t="s"/>
      <c r="K111" t="s">
        <v>685</v>
      </c>
      <c r="L111" t="s">
        <v>974</v>
      </c>
      <c r="M111" t="s"/>
      <c r="N111" t="s"/>
      <c r="O111" t="s"/>
      <c r="P111" t="s"/>
    </row>
    <row r="112" spans="1:16">
      <c r="E112" s="54" t="s">
        <v>975</v>
      </c>
      <c r="F112" t="s">
        <v>976</v>
      </c>
      <c r="I112" s="54" t="n">
        <v>110</v>
      </c>
      <c r="J112" t="s"/>
      <c r="K112" t="s">
        <v>685</v>
      </c>
      <c r="L112" t="s">
        <v>977</v>
      </c>
      <c r="M112" t="s"/>
      <c r="N112" t="s"/>
      <c r="O112" t="s"/>
      <c r="P112" t="s"/>
    </row>
    <row r="113" spans="1:16">
      <c r="E113" s="54" t="s">
        <v>978</v>
      </c>
      <c r="F113" t="s">
        <v>979</v>
      </c>
      <c r="I113" s="54" t="n">
        <v>111</v>
      </c>
      <c r="J113" t="s"/>
      <c r="K113" t="s">
        <v>685</v>
      </c>
      <c r="L113" t="s">
        <v>980</v>
      </c>
      <c r="M113" t="s"/>
      <c r="N113" t="s"/>
      <c r="O113" t="s"/>
      <c r="P113" t="s"/>
    </row>
    <row r="114" spans="1:16">
      <c r="E114" s="54" t="s">
        <v>981</v>
      </c>
      <c r="F114" t="s">
        <v>982</v>
      </c>
      <c r="I114" s="54" t="n">
        <v>112</v>
      </c>
      <c r="J114" t="s"/>
      <c r="K114" t="s">
        <v>685</v>
      </c>
      <c r="L114" t="s">
        <v>983</v>
      </c>
      <c r="M114" t="s"/>
      <c r="N114" t="s"/>
      <c r="O114" t="s"/>
      <c r="P114" t="s"/>
    </row>
    <row r="115" spans="1:16">
      <c r="E115" s="54" t="s">
        <v>984</v>
      </c>
      <c r="F115" t="s">
        <v>985</v>
      </c>
      <c r="I115" s="54" t="n">
        <v>113</v>
      </c>
      <c r="J115" t="s"/>
      <c r="K115" t="s">
        <v>685</v>
      </c>
      <c r="L115" t="s">
        <v>986</v>
      </c>
      <c r="M115" t="s"/>
      <c r="N115" t="s"/>
      <c r="O115" t="s"/>
      <c r="P115" t="s"/>
    </row>
    <row r="116" spans="1:16">
      <c r="E116" s="54" t="s">
        <v>987</v>
      </c>
      <c r="F116" t="s">
        <v>988</v>
      </c>
      <c r="I116" s="54" t="n">
        <v>114</v>
      </c>
      <c r="J116" t="s"/>
      <c r="K116" t="s">
        <v>685</v>
      </c>
      <c r="L116" t="s">
        <v>989</v>
      </c>
      <c r="M116" t="s"/>
      <c r="N116" t="s"/>
      <c r="O116" t="s"/>
      <c r="P116" t="s"/>
    </row>
    <row r="117" spans="1:16">
      <c r="E117" s="54" t="s">
        <v>990</v>
      </c>
      <c r="F117" t="s">
        <v>991</v>
      </c>
      <c r="I117" s="54" t="n">
        <v>115</v>
      </c>
      <c r="J117" t="s"/>
      <c r="K117" t="s">
        <v>685</v>
      </c>
      <c r="L117" t="s">
        <v>992</v>
      </c>
      <c r="M117" t="s"/>
      <c r="N117" t="s"/>
      <c r="O117" t="s"/>
      <c r="P117" t="s"/>
    </row>
    <row r="118" spans="1:16">
      <c r="E118" s="54" t="s">
        <v>993</v>
      </c>
      <c r="F118" t="s">
        <v>994</v>
      </c>
      <c r="I118" s="54" t="n">
        <v>116</v>
      </c>
      <c r="J118" t="s"/>
      <c r="K118" t="s">
        <v>685</v>
      </c>
      <c r="L118" t="s">
        <v>995</v>
      </c>
      <c r="M118" t="s"/>
      <c r="N118" t="s"/>
      <c r="O118" t="s"/>
      <c r="P118" t="s"/>
    </row>
    <row r="119" spans="1:16">
      <c r="E119" s="54" t="s">
        <v>996</v>
      </c>
      <c r="F119" t="s">
        <v>997</v>
      </c>
      <c r="I119" s="54" t="n">
        <v>117</v>
      </c>
      <c r="J119" t="s"/>
      <c r="K119" t="s">
        <v>685</v>
      </c>
      <c r="L119" t="s">
        <v>998</v>
      </c>
      <c r="M119" t="s"/>
      <c r="N119" t="s"/>
      <c r="O119" t="s"/>
      <c r="P119" t="s"/>
    </row>
    <row r="120" spans="1:16">
      <c r="E120" s="54" t="s">
        <v>999</v>
      </c>
      <c r="F120" t="s">
        <v>732</v>
      </c>
      <c r="I120" s="54" t="n">
        <v>118</v>
      </c>
      <c r="J120" t="s"/>
      <c r="K120" t="s">
        <v>685</v>
      </c>
      <c r="L120" t="s">
        <v>1000</v>
      </c>
      <c r="M120" t="s"/>
      <c r="N120" t="s"/>
      <c r="O120" t="s"/>
      <c r="P120" t="s"/>
    </row>
    <row r="121" spans="1:16">
      <c r="E121" s="54" t="s">
        <v>1001</v>
      </c>
      <c r="F121" t="s">
        <v>844</v>
      </c>
      <c r="I121" s="54" t="n">
        <v>119</v>
      </c>
      <c r="J121" t="s"/>
      <c r="K121" t="s">
        <v>685</v>
      </c>
      <c r="L121" t="s">
        <v>1002</v>
      </c>
      <c r="M121" t="s"/>
      <c r="N121" t="s"/>
      <c r="O121" t="s"/>
      <c r="P121" t="s"/>
    </row>
    <row r="122" spans="1:16">
      <c r="E122" s="54" t="s">
        <v>1003</v>
      </c>
      <c r="F122" t="s">
        <v>1004</v>
      </c>
      <c r="I122" s="54" t="n">
        <v>120</v>
      </c>
      <c r="J122" t="s"/>
      <c r="K122" t="s">
        <v>685</v>
      </c>
      <c r="L122" t="s">
        <v>1005</v>
      </c>
      <c r="M122" t="s"/>
      <c r="N122" t="s"/>
      <c r="O122" t="s"/>
      <c r="P122" t="s"/>
    </row>
    <row r="123" spans="1:16">
      <c r="E123" s="54" t="s">
        <v>1006</v>
      </c>
      <c r="F123" t="s">
        <v>729</v>
      </c>
      <c r="I123" s="54" t="n">
        <v>121</v>
      </c>
      <c r="J123" t="s"/>
      <c r="K123" t="s">
        <v>685</v>
      </c>
      <c r="L123" t="s">
        <v>1007</v>
      </c>
      <c r="M123" t="s"/>
      <c r="N123" t="s"/>
      <c r="O123" t="s"/>
      <c r="P123" t="s"/>
    </row>
    <row r="124" spans="1:16">
      <c r="E124" s="54" t="s">
        <v>1008</v>
      </c>
      <c r="F124" t="s">
        <v>1009</v>
      </c>
      <c r="I124" s="54" t="n">
        <v>122</v>
      </c>
      <c r="J124" t="s"/>
      <c r="K124" t="s">
        <v>685</v>
      </c>
      <c r="L124" t="s">
        <v>1010</v>
      </c>
      <c r="M124" t="s"/>
      <c r="N124" t="s"/>
      <c r="O124" t="s"/>
      <c r="P124" t="s"/>
    </row>
    <row r="125" spans="1:16">
      <c r="E125" s="54" t="s">
        <v>1011</v>
      </c>
      <c r="F125" t="s">
        <v>1012</v>
      </c>
      <c r="I125" s="54" t="n">
        <v>123</v>
      </c>
      <c r="J125" t="s"/>
      <c r="K125" t="s">
        <v>685</v>
      </c>
      <c r="L125" t="s">
        <v>1013</v>
      </c>
      <c r="M125" t="s"/>
      <c r="N125" t="s"/>
      <c r="O125" t="s"/>
      <c r="P125" t="s"/>
    </row>
    <row r="126" spans="1:16">
      <c r="E126" s="54" t="s">
        <v>1014</v>
      </c>
      <c r="F126" t="s">
        <v>1015</v>
      </c>
      <c r="I126" s="54" t="n">
        <v>124</v>
      </c>
      <c r="J126" t="s"/>
      <c r="K126" t="s">
        <v>685</v>
      </c>
      <c r="L126" t="s">
        <v>1016</v>
      </c>
      <c r="M126" t="s"/>
      <c r="N126" t="s"/>
      <c r="O126" t="s"/>
      <c r="P126" t="s"/>
    </row>
    <row r="127" spans="1:16">
      <c r="E127" s="54" t="s">
        <v>1017</v>
      </c>
      <c r="F127" t="s">
        <v>1018</v>
      </c>
      <c r="I127" s="54" t="n">
        <v>125</v>
      </c>
      <c r="J127" t="s"/>
      <c r="K127" t="s">
        <v>685</v>
      </c>
      <c r="L127" t="s">
        <v>1019</v>
      </c>
      <c r="M127" t="s"/>
      <c r="N127" t="s"/>
      <c r="O127" t="s"/>
      <c r="P127" t="s"/>
    </row>
    <row r="128" spans="1:16">
      <c r="E128" s="54" t="s">
        <v>1020</v>
      </c>
      <c r="F128" t="s">
        <v>1021</v>
      </c>
      <c r="I128" s="54" t="n">
        <v>126</v>
      </c>
      <c r="J128" s="55" t="n">
        <v>0</v>
      </c>
      <c r="K128" t="s">
        <v>685</v>
      </c>
      <c r="L128" t="s">
        <v>1022</v>
      </c>
      <c r="M128" t="s"/>
      <c r="N128" t="s"/>
      <c r="O128" t="s"/>
      <c r="P128" t="s"/>
    </row>
    <row r="129" spans="1:16">
      <c r="E129" s="54" t="s">
        <v>1023</v>
      </c>
      <c r="F129" t="s">
        <v>1024</v>
      </c>
      <c r="I129" s="54" t="n">
        <v>127</v>
      </c>
      <c r="J129" s="55" t="n">
        <v>0</v>
      </c>
      <c r="K129" t="s">
        <v>685</v>
      </c>
      <c r="L129" t="s">
        <v>1025</v>
      </c>
      <c r="M129" t="s"/>
      <c r="N129" t="s"/>
      <c r="O129" t="s"/>
      <c r="P129" t="s"/>
    </row>
    <row r="130" spans="1:16">
      <c r="E130" s="54" t="s">
        <v>1026</v>
      </c>
      <c r="F130" t="s">
        <v>979</v>
      </c>
      <c r="I130" s="54" t="n">
        <v>128</v>
      </c>
      <c r="J130" t="s"/>
      <c r="K130" t="s">
        <v>685</v>
      </c>
      <c r="L130" t="s">
        <v>1027</v>
      </c>
      <c r="M130" t="s"/>
      <c r="N130" t="s"/>
      <c r="O130" t="s"/>
      <c r="P130" t="s"/>
    </row>
    <row r="131" spans="1:16">
      <c r="E131" s="54" t="s">
        <v>1028</v>
      </c>
      <c r="F131" t="s">
        <v>1029</v>
      </c>
      <c r="I131" s="54" t="n">
        <v>129</v>
      </c>
      <c r="J131" t="s"/>
      <c r="K131" t="s">
        <v>685</v>
      </c>
      <c r="L131" t="s">
        <v>1030</v>
      </c>
      <c r="M131" t="s"/>
      <c r="N131" t="s"/>
      <c r="O131" t="s"/>
      <c r="P131" t="s"/>
    </row>
    <row r="132" spans="1:16">
      <c r="E132" s="54" t="s">
        <v>1031</v>
      </c>
      <c r="F132" t="s">
        <v>1032</v>
      </c>
      <c r="I132" s="54" t="n">
        <v>130</v>
      </c>
      <c r="J132" t="s"/>
      <c r="K132" t="s">
        <v>685</v>
      </c>
      <c r="L132" t="s">
        <v>1033</v>
      </c>
      <c r="M132" t="s"/>
      <c r="N132" t="s"/>
      <c r="O132" t="s"/>
      <c r="P132" t="s"/>
    </row>
    <row r="133" spans="1:16">
      <c r="E133" s="54" t="s">
        <v>1034</v>
      </c>
      <c r="F133" t="s">
        <v>1035</v>
      </c>
      <c r="I133" s="54" t="n">
        <v>131</v>
      </c>
      <c r="J133" t="s"/>
      <c r="K133" t="s">
        <v>685</v>
      </c>
      <c r="L133" t="s">
        <v>1036</v>
      </c>
      <c r="M133" t="s"/>
      <c r="N133" t="s"/>
      <c r="O133" t="s"/>
      <c r="P133" t="s"/>
    </row>
    <row r="134" spans="1:16">
      <c r="E134" s="54" t="s">
        <v>1037</v>
      </c>
      <c r="F134" t="s">
        <v>1038</v>
      </c>
      <c r="I134" s="54" t="n">
        <v>132</v>
      </c>
      <c r="J134" t="s"/>
      <c r="K134" t="s">
        <v>685</v>
      </c>
      <c r="L134" t="s">
        <v>1039</v>
      </c>
      <c r="M134" t="s"/>
      <c r="N134" t="s"/>
      <c r="O134" t="s"/>
      <c r="P134" t="s"/>
    </row>
    <row r="135" spans="1:16">
      <c r="E135" s="54" t="s">
        <v>1040</v>
      </c>
      <c r="F135" t="s">
        <v>1041</v>
      </c>
      <c r="I135" s="54" t="n">
        <v>133</v>
      </c>
      <c r="J135" t="s"/>
      <c r="K135" t="s">
        <v>685</v>
      </c>
      <c r="L135" t="s">
        <v>1042</v>
      </c>
      <c r="M135" t="s"/>
      <c r="N135" t="s"/>
      <c r="O135" t="s"/>
      <c r="P135" t="s"/>
    </row>
    <row r="136" spans="1:16">
      <c r="E136" s="54" t="s">
        <v>1043</v>
      </c>
      <c r="F136" t="s">
        <v>1044</v>
      </c>
      <c r="I136" s="54" t="n">
        <v>134</v>
      </c>
      <c r="J136" t="s"/>
      <c r="K136" t="s">
        <v>685</v>
      </c>
      <c r="L136" t="s">
        <v>1045</v>
      </c>
      <c r="M136" t="s"/>
      <c r="N136" t="s"/>
      <c r="O136" t="s"/>
      <c r="P136" t="s"/>
    </row>
    <row r="137" spans="1:16">
      <c r="E137" s="54" t="s">
        <v>1046</v>
      </c>
      <c r="F137" t="s">
        <v>1047</v>
      </c>
      <c r="I137" s="54" t="n">
        <v>135</v>
      </c>
      <c r="J137" t="s"/>
      <c r="K137" t="s">
        <v>685</v>
      </c>
      <c r="L137" t="s">
        <v>1048</v>
      </c>
      <c r="M137" t="s"/>
      <c r="N137" t="s"/>
      <c r="O137" t="s"/>
      <c r="P137" t="s"/>
    </row>
    <row r="138" spans="1:16">
      <c r="E138" s="54" t="s">
        <v>1049</v>
      </c>
      <c r="F138" t="s">
        <v>868</v>
      </c>
      <c r="I138" s="54" t="n">
        <v>136</v>
      </c>
      <c r="J138" t="s"/>
      <c r="K138" t="s">
        <v>685</v>
      </c>
      <c r="L138" t="s">
        <v>1050</v>
      </c>
      <c r="M138" t="s"/>
      <c r="N138" t="s"/>
      <c r="O138" t="s"/>
      <c r="P138" t="s"/>
    </row>
    <row r="139" spans="1:16">
      <c r="E139" s="54" t="s">
        <v>1051</v>
      </c>
      <c r="F139" t="s">
        <v>1052</v>
      </c>
      <c r="I139" s="54" t="n">
        <v>137</v>
      </c>
      <c r="J139" t="s"/>
      <c r="K139" t="s">
        <v>685</v>
      </c>
      <c r="L139" t="s">
        <v>1053</v>
      </c>
      <c r="M139" t="s"/>
      <c r="N139" t="s"/>
      <c r="O139" t="s"/>
      <c r="P139" t="s"/>
    </row>
    <row r="140" spans="1:16">
      <c r="E140" s="54" t="s">
        <v>1054</v>
      </c>
      <c r="F140" t="s">
        <v>1055</v>
      </c>
      <c r="I140" s="54" t="n">
        <v>138</v>
      </c>
      <c r="J140" t="s"/>
      <c r="K140" t="s">
        <v>685</v>
      </c>
      <c r="L140" t="s">
        <v>1056</v>
      </c>
      <c r="M140" t="s"/>
      <c r="N140" t="s"/>
      <c r="O140" t="s"/>
      <c r="P140" t="s"/>
    </row>
    <row r="141" spans="1:16">
      <c r="E141" s="54" t="s">
        <v>1057</v>
      </c>
      <c r="F141" t="s">
        <v>1058</v>
      </c>
      <c r="I141" s="54" t="n">
        <v>139</v>
      </c>
      <c r="J141" t="s"/>
      <c r="K141" t="s">
        <v>685</v>
      </c>
      <c r="L141" t="s">
        <v>1059</v>
      </c>
      <c r="M141" t="s"/>
      <c r="N141" t="s"/>
      <c r="O141" t="s"/>
      <c r="P141" t="s"/>
    </row>
    <row r="142" spans="1:16">
      <c r="E142" s="54" t="s">
        <v>1060</v>
      </c>
      <c r="F142" t="s">
        <v>1061</v>
      </c>
      <c r="I142" s="54" t="n">
        <v>140</v>
      </c>
      <c r="J142" t="s"/>
      <c r="K142" t="s">
        <v>685</v>
      </c>
      <c r="L142" t="s">
        <v>1062</v>
      </c>
      <c r="M142" t="s"/>
      <c r="N142" t="s"/>
      <c r="O142" t="s"/>
      <c r="P142" t="s"/>
    </row>
    <row r="143" spans="1:16">
      <c r="E143" s="54" t="s">
        <v>1063</v>
      </c>
      <c r="F143" t="s">
        <v>1064</v>
      </c>
      <c r="I143" s="54" t="n">
        <v>141</v>
      </c>
      <c r="J143" t="s"/>
      <c r="K143" t="s">
        <v>1065</v>
      </c>
      <c r="L143" t="s"/>
      <c r="M143" t="s"/>
      <c r="N143" t="s"/>
      <c r="O143" t="s"/>
      <c r="P143" t="s"/>
    </row>
    <row r="144" spans="1:16">
      <c r="E144" s="54" t="s">
        <v>1066</v>
      </c>
      <c r="F144" t="s">
        <v>1067</v>
      </c>
      <c r="I144" s="54" t="n">
        <v>142</v>
      </c>
      <c r="J144" s="55" t="n">
        <v>0</v>
      </c>
      <c r="K144" t="s">
        <v>1068</v>
      </c>
      <c r="L144" t="s"/>
      <c r="M144" t="s"/>
      <c r="N144" t="s"/>
      <c r="O144" t="s"/>
      <c r="P144" t="s"/>
    </row>
    <row r="145" spans="1:16">
      <c r="E145" s="54" t="s">
        <v>1069</v>
      </c>
      <c r="F145" t="s">
        <v>1070</v>
      </c>
      <c r="I145" s="54" t="n">
        <v>143</v>
      </c>
      <c r="J145" s="55" t="n">
        <v>0</v>
      </c>
      <c r="K145" t="s">
        <v>1071</v>
      </c>
      <c r="L145" t="s"/>
      <c r="M145" t="s"/>
      <c r="N145" t="s"/>
      <c r="O145" t="s"/>
      <c r="P145" t="s"/>
    </row>
    <row r="146" spans="1:16">
      <c r="E146" s="54" t="s">
        <v>1072</v>
      </c>
      <c r="F146" t="s">
        <v>994</v>
      </c>
      <c r="I146" s="54" t="n">
        <v>144</v>
      </c>
      <c r="J146" t="s"/>
      <c r="K146" t="s">
        <v>1073</v>
      </c>
      <c r="L146" t="s"/>
      <c r="M146" t="s"/>
      <c r="N146" t="s"/>
      <c r="O146" t="s"/>
      <c r="P146" t="s"/>
    </row>
    <row r="147" spans="1:16">
      <c r="E147" s="54" t="s">
        <v>1074</v>
      </c>
      <c r="F147" t="s">
        <v>1075</v>
      </c>
      <c r="I147" s="54" t="n">
        <v>145</v>
      </c>
      <c r="J147" t="s"/>
      <c r="K147" t="s">
        <v>1076</v>
      </c>
      <c r="L147" t="s"/>
      <c r="M147" t="s"/>
      <c r="N147" t="s"/>
      <c r="O147" t="s"/>
      <c r="P147" t="s"/>
    </row>
    <row r="148" spans="1:16">
      <c r="E148" s="54" t="s">
        <v>1077</v>
      </c>
      <c r="F148" t="s">
        <v>817</v>
      </c>
      <c r="I148" s="54" t="n">
        <v>146</v>
      </c>
      <c r="J148" s="55" t="n">
        <v>0.0001289828125</v>
      </c>
      <c r="K148" t="s">
        <v>1078</v>
      </c>
      <c r="L148" t="s"/>
      <c r="M148" t="s"/>
      <c r="N148" t="s"/>
      <c r="O148" t="s"/>
      <c r="P148" t="s"/>
    </row>
    <row r="149" spans="1:16">
      <c r="E149" s="54" t="s">
        <v>1079</v>
      </c>
      <c r="F149" t="s">
        <v>803</v>
      </c>
      <c r="I149" s="54" t="n">
        <v>147</v>
      </c>
      <c r="J149" t="s"/>
      <c r="K149" t="s">
        <v>1078</v>
      </c>
      <c r="L149" t="s">
        <v>688</v>
      </c>
      <c r="M149" t="s"/>
      <c r="N149" t="s"/>
      <c r="O149" t="s"/>
      <c r="P149" t="s"/>
    </row>
    <row r="150" spans="1:16">
      <c r="E150" s="54" t="s">
        <v>1080</v>
      </c>
      <c r="F150" t="s">
        <v>1081</v>
      </c>
      <c r="I150" s="54" t="n">
        <v>148</v>
      </c>
      <c r="J150" t="s"/>
      <c r="K150" t="s">
        <v>1078</v>
      </c>
      <c r="L150" t="s">
        <v>691</v>
      </c>
      <c r="M150" t="s"/>
      <c r="N150" t="s"/>
      <c r="O150" t="s"/>
      <c r="P150" t="s"/>
    </row>
    <row r="151" spans="1:16">
      <c r="E151" s="54" t="s">
        <v>1082</v>
      </c>
      <c r="F151" t="s">
        <v>1083</v>
      </c>
      <c r="I151" s="54" t="n">
        <v>149</v>
      </c>
      <c r="J151" t="s"/>
      <c r="K151" t="s">
        <v>1078</v>
      </c>
      <c r="L151" t="s">
        <v>694</v>
      </c>
      <c r="M151" t="s"/>
      <c r="N151" t="s"/>
      <c r="O151" t="s"/>
      <c r="P151" t="s"/>
    </row>
    <row r="152" spans="1:16">
      <c r="E152" s="54" t="s">
        <v>1084</v>
      </c>
      <c r="F152" t="s">
        <v>768</v>
      </c>
      <c r="I152" s="54" t="n">
        <v>150</v>
      </c>
      <c r="J152" t="s"/>
      <c r="K152" t="s">
        <v>1078</v>
      </c>
      <c r="L152" t="s">
        <v>697</v>
      </c>
      <c r="M152" t="s"/>
      <c r="N152" t="s"/>
      <c r="O152" t="s"/>
      <c r="P152" t="s"/>
    </row>
    <row r="153" spans="1:16">
      <c r="E153" s="54" t="s">
        <v>1085</v>
      </c>
      <c r="F153" t="s">
        <v>1086</v>
      </c>
      <c r="I153" s="54" t="n">
        <v>151</v>
      </c>
      <c r="J153" t="s"/>
      <c r="K153" t="s">
        <v>1078</v>
      </c>
      <c r="L153" t="s">
        <v>700</v>
      </c>
      <c r="M153" t="s"/>
      <c r="N153" t="s"/>
      <c r="O153" t="s"/>
      <c r="P153" t="s"/>
    </row>
    <row r="154" spans="1:16">
      <c r="E154" s="54" t="s">
        <v>1087</v>
      </c>
      <c r="F154" t="s">
        <v>1088</v>
      </c>
      <c r="I154" s="54" t="n">
        <v>152</v>
      </c>
      <c r="J154" t="s"/>
      <c r="K154" t="s">
        <v>1078</v>
      </c>
      <c r="L154" t="s">
        <v>1089</v>
      </c>
      <c r="M154" t="s"/>
      <c r="N154" t="s"/>
      <c r="O154" t="s"/>
      <c r="P154" t="s"/>
    </row>
    <row r="155" spans="1:16">
      <c r="E155" s="54" t="s">
        <v>1090</v>
      </c>
      <c r="F155" t="s">
        <v>776</v>
      </c>
      <c r="I155" s="54" t="n">
        <v>153</v>
      </c>
      <c r="J155" t="s"/>
      <c r="K155" t="s">
        <v>1078</v>
      </c>
      <c r="L155" t="s">
        <v>1091</v>
      </c>
      <c r="M155" t="s"/>
      <c r="N155" t="s"/>
      <c r="O155" t="s"/>
      <c r="P155" t="s"/>
    </row>
    <row r="156" spans="1:16">
      <c r="E156" s="54" t="s">
        <v>1092</v>
      </c>
      <c r="F156" t="s">
        <v>1093</v>
      </c>
      <c r="I156" s="54" t="n">
        <v>154</v>
      </c>
      <c r="J156" t="s"/>
      <c r="K156" t="s">
        <v>1078</v>
      </c>
      <c r="L156" t="s">
        <v>703</v>
      </c>
      <c r="M156" t="s"/>
      <c r="N156" t="s"/>
      <c r="O156" t="s"/>
      <c r="P156" t="s"/>
    </row>
    <row r="157" spans="1:16">
      <c r="E157" s="54" t="s">
        <v>1094</v>
      </c>
      <c r="F157" t="s">
        <v>1095</v>
      </c>
      <c r="I157" s="54" t="n">
        <v>155</v>
      </c>
      <c r="J157" t="s"/>
      <c r="K157" t="s">
        <v>1078</v>
      </c>
      <c r="L157" t="s">
        <v>706</v>
      </c>
      <c r="M157" t="s"/>
      <c r="N157" t="s"/>
      <c r="O157" t="s"/>
      <c r="P157" t="s"/>
    </row>
    <row r="158" spans="1:16">
      <c r="E158" s="54" t="s">
        <v>1096</v>
      </c>
      <c r="F158" t="s">
        <v>1097</v>
      </c>
      <c r="I158" s="54" t="n">
        <v>156</v>
      </c>
      <c r="J158" t="s"/>
      <c r="K158" t="s">
        <v>1078</v>
      </c>
      <c r="L158" t="s">
        <v>1098</v>
      </c>
      <c r="M158" t="s"/>
      <c r="N158" t="s"/>
      <c r="O158" t="s"/>
      <c r="P158" t="s"/>
    </row>
    <row r="159" spans="1:16">
      <c r="E159" s="54" t="s">
        <v>1099</v>
      </c>
      <c r="F159" t="s">
        <v>1100</v>
      </c>
      <c r="I159" s="54" t="n">
        <v>157</v>
      </c>
      <c r="J159" t="s"/>
      <c r="K159" t="s">
        <v>1078</v>
      </c>
      <c r="L159" t="s">
        <v>1101</v>
      </c>
      <c r="M159" t="s"/>
      <c r="N159" t="s"/>
      <c r="O159" t="s"/>
      <c r="P159" t="s"/>
    </row>
    <row r="160" spans="1:16">
      <c r="E160" s="54" t="s">
        <v>1102</v>
      </c>
      <c r="F160" t="s">
        <v>1103</v>
      </c>
      <c r="I160" s="54" t="n">
        <v>158</v>
      </c>
      <c r="J160" t="s"/>
      <c r="K160" t="s">
        <v>1078</v>
      </c>
      <c r="L160" t="s">
        <v>1104</v>
      </c>
      <c r="M160" t="s"/>
      <c r="N160" t="s"/>
      <c r="O160" t="s"/>
      <c r="P160" t="s"/>
    </row>
    <row r="161" spans="1:16">
      <c r="E161" s="54" t="s">
        <v>1105</v>
      </c>
      <c r="F161" t="s">
        <v>1106</v>
      </c>
      <c r="I161" s="54" t="n">
        <v>159</v>
      </c>
      <c r="J161" t="s"/>
      <c r="K161" t="s">
        <v>1078</v>
      </c>
      <c r="L161" t="s">
        <v>1107</v>
      </c>
      <c r="M161" t="s"/>
      <c r="N161" t="s"/>
      <c r="O161" t="s"/>
      <c r="P161" t="s"/>
    </row>
    <row r="162" spans="1:16">
      <c r="E162" s="54" t="s">
        <v>1108</v>
      </c>
      <c r="F162" t="s">
        <v>1109</v>
      </c>
      <c r="I162" s="54" t="n">
        <v>160</v>
      </c>
      <c r="J162" t="s"/>
      <c r="K162" t="s">
        <v>1078</v>
      </c>
      <c r="L162" t="s">
        <v>709</v>
      </c>
      <c r="M162" t="s"/>
      <c r="N162" t="s"/>
      <c r="O162" t="s"/>
      <c r="P162" t="s"/>
    </row>
    <row r="163" spans="1:16">
      <c r="E163" s="54" t="s">
        <v>1110</v>
      </c>
      <c r="F163" t="s">
        <v>1111</v>
      </c>
      <c r="I163" s="54" t="n">
        <v>161</v>
      </c>
      <c r="J163" t="s"/>
      <c r="K163" t="s">
        <v>1078</v>
      </c>
      <c r="L163" t="s">
        <v>712</v>
      </c>
      <c r="M163" t="s"/>
      <c r="N163" t="s"/>
      <c r="O163" t="s"/>
      <c r="P163" t="s"/>
    </row>
    <row r="164" spans="1:16">
      <c r="E164" s="54" t="s">
        <v>1112</v>
      </c>
      <c r="F164" t="s">
        <v>675</v>
      </c>
      <c r="I164" s="54" t="n">
        <v>162</v>
      </c>
      <c r="J164" t="s"/>
      <c r="K164" t="s">
        <v>1078</v>
      </c>
      <c r="L164" t="s">
        <v>715</v>
      </c>
      <c r="M164" t="s"/>
      <c r="N164" t="s"/>
      <c r="O164" t="s"/>
      <c r="P164" t="s"/>
    </row>
    <row r="165" spans="1:16">
      <c r="E165" s="54" t="s">
        <v>1113</v>
      </c>
      <c r="F165" t="s">
        <v>1114</v>
      </c>
      <c r="I165" s="54" t="n">
        <v>163</v>
      </c>
      <c r="J165" t="s"/>
      <c r="K165" t="s">
        <v>1078</v>
      </c>
      <c r="L165" t="s">
        <v>718</v>
      </c>
      <c r="M165" t="s"/>
      <c r="N165" t="s"/>
      <c r="O165" t="s"/>
      <c r="P165" t="s"/>
    </row>
    <row r="166" spans="1:16">
      <c r="E166" s="54" t="s">
        <v>1115</v>
      </c>
      <c r="F166" t="s">
        <v>1116</v>
      </c>
      <c r="I166" s="54" t="n">
        <v>164</v>
      </c>
      <c r="J166" t="s"/>
      <c r="K166" t="s">
        <v>1078</v>
      </c>
      <c r="L166" t="s">
        <v>721</v>
      </c>
      <c r="M166" t="s"/>
      <c r="N166" t="s"/>
      <c r="O166" t="s"/>
      <c r="P166" t="s"/>
    </row>
    <row r="167" spans="1:16">
      <c r="E167" s="54" t="s">
        <v>1117</v>
      </c>
      <c r="F167" t="s">
        <v>1118</v>
      </c>
      <c r="I167" s="54" t="n">
        <v>165</v>
      </c>
      <c r="J167" t="s"/>
      <c r="K167" t="s">
        <v>1078</v>
      </c>
      <c r="L167" t="s">
        <v>724</v>
      </c>
      <c r="M167" t="s"/>
      <c r="N167" t="s"/>
      <c r="O167" t="s"/>
      <c r="P167" t="s"/>
    </row>
    <row r="168" spans="1:16">
      <c r="E168" s="54" t="s">
        <v>1119</v>
      </c>
      <c r="F168" t="s">
        <v>991</v>
      </c>
      <c r="I168" s="54" t="n">
        <v>166</v>
      </c>
      <c r="J168" t="s"/>
      <c r="K168" t="s">
        <v>1078</v>
      </c>
      <c r="L168" t="s">
        <v>727</v>
      </c>
      <c r="M168" t="s"/>
      <c r="N168" t="s"/>
      <c r="O168" t="s"/>
      <c r="P168" t="s"/>
    </row>
    <row r="169" spans="1:16">
      <c r="E169" s="54" t="s">
        <v>1120</v>
      </c>
      <c r="F169" t="s">
        <v>1121</v>
      </c>
      <c r="I169" s="54" t="n">
        <v>167</v>
      </c>
      <c r="J169" t="s"/>
      <c r="K169" t="s">
        <v>1078</v>
      </c>
      <c r="L169" t="s">
        <v>730</v>
      </c>
      <c r="M169" t="s"/>
      <c r="N169" t="s"/>
      <c r="O169" t="s"/>
      <c r="P169" t="s"/>
    </row>
    <row r="170" spans="1:16">
      <c r="E170" s="54" t="s">
        <v>1122</v>
      </c>
      <c r="F170" t="s">
        <v>1123</v>
      </c>
      <c r="I170" s="54" t="n">
        <v>168</v>
      </c>
      <c r="J170" t="s"/>
      <c r="K170" t="s">
        <v>1078</v>
      </c>
      <c r="L170" t="s">
        <v>733</v>
      </c>
      <c r="M170" t="s"/>
      <c r="N170" t="s"/>
      <c r="O170" t="s"/>
      <c r="P170" t="s"/>
    </row>
    <row r="171" spans="1:16">
      <c r="E171" s="54" t="s">
        <v>1124</v>
      </c>
      <c r="F171" t="s">
        <v>1125</v>
      </c>
      <c r="I171" s="54" t="n">
        <v>169</v>
      </c>
      <c r="J171" t="s"/>
      <c r="K171" t="s">
        <v>1078</v>
      </c>
      <c r="L171" t="s">
        <v>736</v>
      </c>
      <c r="M171" t="s"/>
      <c r="N171" t="s"/>
      <c r="O171" t="s"/>
      <c r="P171" t="s"/>
    </row>
    <row r="172" spans="1:16">
      <c r="E172" s="54" t="s">
        <v>1126</v>
      </c>
      <c r="F172" t="s">
        <v>1127</v>
      </c>
      <c r="I172" s="54" t="n">
        <v>170</v>
      </c>
      <c r="J172" t="s"/>
      <c r="K172" t="s">
        <v>1078</v>
      </c>
      <c r="L172" t="s">
        <v>1128</v>
      </c>
      <c r="M172" t="s"/>
      <c r="N172" t="s"/>
      <c r="O172" t="s"/>
      <c r="P172" t="s"/>
    </row>
    <row r="173" spans="1:16">
      <c r="E173" s="54" t="s">
        <v>1129</v>
      </c>
      <c r="F173" t="s">
        <v>1130</v>
      </c>
      <c r="I173" s="54" t="n">
        <v>171</v>
      </c>
      <c r="J173" t="s"/>
      <c r="K173" t="s">
        <v>1078</v>
      </c>
      <c r="L173" t="s">
        <v>1131</v>
      </c>
      <c r="M173" t="s"/>
      <c r="N173" t="s"/>
      <c r="O173" t="s"/>
      <c r="P173" t="s"/>
    </row>
    <row r="174" spans="1:16">
      <c r="E174" s="54" t="s">
        <v>1132</v>
      </c>
      <c r="F174" t="s">
        <v>1095</v>
      </c>
      <c r="I174" s="54" t="n">
        <v>172</v>
      </c>
      <c r="J174" t="s"/>
      <c r="K174" t="s">
        <v>1078</v>
      </c>
      <c r="L174" t="s">
        <v>1133</v>
      </c>
      <c r="M174" t="s"/>
      <c r="N174" t="s"/>
      <c r="O174" t="s"/>
      <c r="P174" t="s"/>
    </row>
    <row r="175" spans="1:16">
      <c r="E175" s="54" t="s">
        <v>1134</v>
      </c>
      <c r="F175" t="s">
        <v>1135</v>
      </c>
      <c r="I175" s="54" t="n">
        <v>173</v>
      </c>
      <c r="J175" t="s"/>
      <c r="K175" t="s">
        <v>1078</v>
      </c>
      <c r="L175" t="s">
        <v>1136</v>
      </c>
      <c r="M175" t="s"/>
      <c r="N175" t="s"/>
      <c r="O175" t="s"/>
      <c r="P175" t="s"/>
    </row>
    <row r="176" spans="1:16">
      <c r="E176" s="54" t="s">
        <v>1137</v>
      </c>
      <c r="F176" t="s">
        <v>1138</v>
      </c>
      <c r="I176" s="54" t="n">
        <v>174</v>
      </c>
      <c r="J176" t="s"/>
      <c r="K176" t="s">
        <v>1078</v>
      </c>
      <c r="L176" t="s">
        <v>739</v>
      </c>
      <c r="M176" t="s"/>
      <c r="N176" t="s"/>
      <c r="O176" t="s"/>
      <c r="P176" t="s"/>
    </row>
    <row r="177" spans="1:16">
      <c r="E177" s="54" t="s">
        <v>1139</v>
      </c>
      <c r="F177" t="s">
        <v>741</v>
      </c>
      <c r="I177" s="54" t="n">
        <v>175</v>
      </c>
      <c r="J177" t="s"/>
      <c r="K177" t="s">
        <v>1078</v>
      </c>
      <c r="L177" t="s">
        <v>742</v>
      </c>
      <c r="M177" t="s"/>
      <c r="N177" t="s"/>
      <c r="O177" t="s"/>
      <c r="P177" t="s"/>
    </row>
    <row r="178" spans="1:16">
      <c r="E178" s="54" t="s">
        <v>1140</v>
      </c>
      <c r="F178" t="s">
        <v>705</v>
      </c>
      <c r="I178" s="54" t="n">
        <v>176</v>
      </c>
      <c r="J178" t="s"/>
      <c r="K178" t="s">
        <v>1078</v>
      </c>
      <c r="L178" t="s">
        <v>745</v>
      </c>
      <c r="M178" t="s"/>
      <c r="N178" t="s"/>
      <c r="O178" t="s"/>
      <c r="P178" t="s"/>
    </row>
    <row r="179" spans="1:16">
      <c r="E179" s="54" t="s">
        <v>1141</v>
      </c>
      <c r="F179" t="s">
        <v>663</v>
      </c>
      <c r="I179" s="54" t="n">
        <v>177</v>
      </c>
      <c r="J179" t="s"/>
      <c r="K179" t="s">
        <v>1078</v>
      </c>
      <c r="L179" t="s">
        <v>748</v>
      </c>
      <c r="M179" t="s"/>
      <c r="N179" t="s"/>
      <c r="O179" t="s"/>
      <c r="P179" t="s"/>
    </row>
    <row r="180" spans="1:16">
      <c r="E180" s="54" t="s">
        <v>1142</v>
      </c>
      <c r="F180" t="s">
        <v>908</v>
      </c>
      <c r="I180" s="54" t="n">
        <v>178</v>
      </c>
      <c r="J180" t="s"/>
      <c r="K180" t="s">
        <v>1078</v>
      </c>
      <c r="L180" t="s">
        <v>751</v>
      </c>
      <c r="M180" t="s"/>
      <c r="N180" t="s"/>
      <c r="O180" t="s"/>
      <c r="P180" t="s"/>
    </row>
    <row r="181" spans="1:16">
      <c r="E181" s="54" t="s">
        <v>1143</v>
      </c>
      <c r="F181" t="s">
        <v>1144</v>
      </c>
      <c r="I181" s="54" t="n">
        <v>179</v>
      </c>
      <c r="J181" t="s"/>
      <c r="K181" t="s">
        <v>1078</v>
      </c>
      <c r="L181" t="s">
        <v>1145</v>
      </c>
      <c r="M181" t="s"/>
      <c r="N181" t="s"/>
      <c r="O181" t="s"/>
      <c r="P181" t="s"/>
    </row>
    <row r="182" spans="1:16">
      <c r="E182" s="54" t="s">
        <v>1146</v>
      </c>
      <c r="F182" t="s">
        <v>1147</v>
      </c>
      <c r="I182" s="54" t="n">
        <v>180</v>
      </c>
      <c r="J182" t="s"/>
      <c r="K182" t="s">
        <v>1078</v>
      </c>
      <c r="L182" t="s">
        <v>1148</v>
      </c>
      <c r="M182" t="s"/>
      <c r="N182" t="s"/>
      <c r="O182" t="s"/>
      <c r="P182" t="s"/>
    </row>
    <row r="183" spans="1:16">
      <c r="E183" s="54" t="s">
        <v>1149</v>
      </c>
      <c r="F183" t="s">
        <v>1150</v>
      </c>
      <c r="I183" s="54" t="n">
        <v>181</v>
      </c>
      <c r="J183" t="s"/>
      <c r="K183" t="s">
        <v>1078</v>
      </c>
      <c r="L183" t="s">
        <v>1151</v>
      </c>
      <c r="M183" t="s"/>
      <c r="N183" t="s"/>
      <c r="O183" t="s"/>
      <c r="P183" t="s"/>
    </row>
    <row r="184" spans="1:16">
      <c r="E184" s="54" t="s">
        <v>1152</v>
      </c>
      <c r="F184" t="s">
        <v>1153</v>
      </c>
      <c r="I184" s="54" t="n">
        <v>182</v>
      </c>
      <c r="J184" t="s"/>
      <c r="K184" t="s">
        <v>1078</v>
      </c>
      <c r="L184" t="s">
        <v>1154</v>
      </c>
      <c r="M184" t="s"/>
      <c r="N184" t="s"/>
      <c r="O184" t="s"/>
      <c r="P184" t="s"/>
    </row>
    <row r="185" spans="1:16">
      <c r="E185" s="54" t="s">
        <v>1155</v>
      </c>
      <c r="F185" t="s">
        <v>1156</v>
      </c>
      <c r="I185" s="54" t="n">
        <v>183</v>
      </c>
      <c r="J185" t="s"/>
      <c r="K185" t="s">
        <v>1078</v>
      </c>
      <c r="L185" t="s">
        <v>1157</v>
      </c>
      <c r="M185" t="s"/>
      <c r="N185" t="s"/>
      <c r="O185" t="s"/>
      <c r="P185" t="s"/>
    </row>
    <row r="186" spans="1:16">
      <c r="E186" s="54" t="s">
        <v>1158</v>
      </c>
      <c r="F186" t="s">
        <v>1159</v>
      </c>
      <c r="I186" s="54" t="n">
        <v>184</v>
      </c>
      <c r="J186" t="s"/>
      <c r="K186" t="s">
        <v>1078</v>
      </c>
      <c r="L186" t="s">
        <v>1160</v>
      </c>
      <c r="M186" t="s"/>
      <c r="N186" t="s"/>
      <c r="O186" t="s"/>
      <c r="P186" t="s"/>
    </row>
    <row r="187" spans="1:16">
      <c r="E187" s="54" t="s">
        <v>1161</v>
      </c>
      <c r="F187" t="s">
        <v>1162</v>
      </c>
      <c r="I187" s="54" t="n">
        <v>185</v>
      </c>
      <c r="J187" t="s"/>
      <c r="K187" t="s">
        <v>1078</v>
      </c>
      <c r="L187" t="s">
        <v>1163</v>
      </c>
      <c r="M187" t="s"/>
      <c r="N187" t="s"/>
      <c r="O187" t="s"/>
      <c r="P187" t="s"/>
    </row>
    <row r="188" spans="1:16">
      <c r="E188" s="54" t="s">
        <v>1164</v>
      </c>
      <c r="F188" t="s">
        <v>1165</v>
      </c>
      <c r="I188" s="54" t="n">
        <v>186</v>
      </c>
      <c r="J188" t="s"/>
      <c r="K188" t="s">
        <v>1078</v>
      </c>
      <c r="L188" t="s">
        <v>1166</v>
      </c>
      <c r="M188" t="s"/>
      <c r="N188" t="s"/>
      <c r="O188" t="s"/>
      <c r="P188" t="s"/>
    </row>
    <row r="189" spans="1:16">
      <c r="E189" s="54" t="s">
        <v>1167</v>
      </c>
      <c r="F189" t="s">
        <v>1168</v>
      </c>
      <c r="I189" s="54" t="n">
        <v>187</v>
      </c>
      <c r="J189" t="s"/>
      <c r="K189" t="s">
        <v>1078</v>
      </c>
      <c r="L189" t="s">
        <v>1169</v>
      </c>
      <c r="M189" t="s"/>
      <c r="N189" t="s"/>
      <c r="O189" t="s"/>
      <c r="P189" t="s"/>
    </row>
    <row r="190" spans="1:16">
      <c r="E190" s="54" t="s">
        <v>1170</v>
      </c>
      <c r="F190" t="s">
        <v>1118</v>
      </c>
      <c r="I190" s="54" t="n">
        <v>188</v>
      </c>
      <c r="J190" t="s"/>
      <c r="K190" t="s">
        <v>1078</v>
      </c>
      <c r="L190" t="s">
        <v>1171</v>
      </c>
      <c r="M190" t="s"/>
      <c r="N190" t="s"/>
      <c r="O190" t="s"/>
      <c r="P190" t="s"/>
    </row>
    <row r="191" spans="1:16">
      <c r="E191" s="54" t="s">
        <v>1172</v>
      </c>
      <c r="F191" t="s">
        <v>1173</v>
      </c>
      <c r="I191" s="54" t="n">
        <v>189</v>
      </c>
      <c r="J191" t="s"/>
      <c r="K191" t="s">
        <v>1078</v>
      </c>
      <c r="L191" t="s">
        <v>1174</v>
      </c>
      <c r="M191" t="s"/>
      <c r="N191" t="s"/>
      <c r="O191" t="s"/>
      <c r="P191" t="s"/>
    </row>
    <row r="192" spans="1:16">
      <c r="E192" s="54" t="s">
        <v>1175</v>
      </c>
      <c r="F192" t="s">
        <v>1176</v>
      </c>
      <c r="I192" s="54" t="n">
        <v>190</v>
      </c>
      <c r="J192" t="s"/>
      <c r="K192" t="s">
        <v>1078</v>
      </c>
      <c r="L192" t="s">
        <v>1177</v>
      </c>
      <c r="M192" t="s"/>
      <c r="N192" t="s"/>
      <c r="O192" t="s"/>
      <c r="P192" t="s"/>
    </row>
    <row r="193" spans="1:16">
      <c r="E193" s="54" t="s">
        <v>1178</v>
      </c>
      <c r="F193" t="s">
        <v>1127</v>
      </c>
      <c r="I193" s="54" t="n">
        <v>191</v>
      </c>
      <c r="J193" t="s"/>
      <c r="K193" t="s">
        <v>1078</v>
      </c>
      <c r="L193" t="s">
        <v>1179</v>
      </c>
      <c r="M193" t="s"/>
      <c r="N193" t="s"/>
      <c r="O193" t="s"/>
      <c r="P193" t="s"/>
    </row>
    <row r="194" spans="1:16">
      <c r="E194" s="54" t="s">
        <v>1180</v>
      </c>
      <c r="F194" t="s">
        <v>1181</v>
      </c>
      <c r="I194" s="54" t="n">
        <v>192</v>
      </c>
      <c r="J194" t="s"/>
      <c r="K194" t="s">
        <v>1078</v>
      </c>
      <c r="L194" t="s">
        <v>1182</v>
      </c>
      <c r="M194" t="s"/>
      <c r="N194" t="s"/>
      <c r="O194" t="s"/>
      <c r="P194" t="s"/>
    </row>
    <row r="195" spans="1:16">
      <c r="E195" s="54" t="s">
        <v>1183</v>
      </c>
      <c r="F195" t="s">
        <v>1184</v>
      </c>
      <c r="I195" s="54" t="n">
        <v>193</v>
      </c>
      <c r="J195" t="s"/>
      <c r="K195" t="s">
        <v>1078</v>
      </c>
      <c r="L195" t="s">
        <v>1185</v>
      </c>
      <c r="M195" t="s"/>
      <c r="N195" t="s"/>
      <c r="O195" t="s"/>
      <c r="P195" t="s"/>
    </row>
    <row r="196" spans="1:16">
      <c r="E196" s="54" t="s">
        <v>1186</v>
      </c>
      <c r="F196" t="s">
        <v>1187</v>
      </c>
      <c r="I196" s="54" t="n">
        <v>194</v>
      </c>
      <c r="J196" t="s"/>
      <c r="K196" t="s">
        <v>1078</v>
      </c>
      <c r="L196" t="s">
        <v>754</v>
      </c>
      <c r="M196" t="s"/>
      <c r="N196" t="s"/>
      <c r="O196" t="s"/>
      <c r="P196" t="s"/>
    </row>
    <row r="197" spans="1:16">
      <c r="E197" s="54" t="s">
        <v>1188</v>
      </c>
      <c r="F197" t="s">
        <v>1189</v>
      </c>
      <c r="I197" s="54" t="n">
        <v>195</v>
      </c>
      <c r="J197" t="s"/>
      <c r="K197" t="s">
        <v>1078</v>
      </c>
      <c r="L197" t="s">
        <v>757</v>
      </c>
      <c r="M197" t="s"/>
      <c r="N197" t="s"/>
      <c r="O197" t="s"/>
      <c r="P197" t="s"/>
    </row>
    <row r="198" spans="1:16">
      <c r="E198" s="54" t="s">
        <v>1190</v>
      </c>
      <c r="F198" t="s">
        <v>1191</v>
      </c>
      <c r="I198" s="54" t="n">
        <v>196</v>
      </c>
      <c r="J198" t="s"/>
      <c r="K198" t="s">
        <v>1078</v>
      </c>
      <c r="L198" t="s">
        <v>760</v>
      </c>
      <c r="M198" t="s"/>
      <c r="N198" t="s"/>
      <c r="O198" t="s"/>
      <c r="P198" t="s"/>
    </row>
    <row r="199" spans="1:16">
      <c r="E199" s="54" t="s">
        <v>1192</v>
      </c>
      <c r="F199" t="s">
        <v>1193</v>
      </c>
      <c r="I199" s="54" t="n">
        <v>197</v>
      </c>
      <c r="J199" t="s"/>
      <c r="K199" t="s">
        <v>1078</v>
      </c>
      <c r="L199" t="s">
        <v>763</v>
      </c>
      <c r="M199" t="s"/>
      <c r="N199" t="s"/>
      <c r="O199" t="s"/>
      <c r="P199" t="s"/>
    </row>
    <row r="200" spans="1:16">
      <c r="E200" s="54" t="s">
        <v>1194</v>
      </c>
      <c r="F200" t="s">
        <v>1195</v>
      </c>
      <c r="I200" s="54" t="n">
        <v>198</v>
      </c>
      <c r="J200" t="s"/>
      <c r="K200" t="s">
        <v>1078</v>
      </c>
      <c r="L200" t="s">
        <v>1196</v>
      </c>
      <c r="M200" t="s"/>
      <c r="N200" t="s"/>
      <c r="O200" t="s"/>
      <c r="P200" t="s"/>
    </row>
    <row r="201" spans="1:16">
      <c r="E201" s="54" t="s">
        <v>1197</v>
      </c>
      <c r="F201" t="s">
        <v>794</v>
      </c>
      <c r="I201" s="54" t="n">
        <v>199</v>
      </c>
      <c r="J201" t="s"/>
      <c r="K201" t="s">
        <v>1078</v>
      </c>
      <c r="L201" t="s">
        <v>1198</v>
      </c>
      <c r="M201" t="s"/>
      <c r="N201" t="s"/>
      <c r="O201" t="s"/>
      <c r="P201" t="s"/>
    </row>
    <row r="202" spans="1:16">
      <c r="E202" s="54" t="s">
        <v>1199</v>
      </c>
      <c r="F202" t="s">
        <v>1200</v>
      </c>
      <c r="I202" s="54" t="n">
        <v>200</v>
      </c>
      <c r="J202" t="s"/>
      <c r="K202" t="s">
        <v>1078</v>
      </c>
      <c r="L202" t="s">
        <v>1201</v>
      </c>
      <c r="M202" t="s"/>
      <c r="N202" t="s"/>
      <c r="O202" t="s"/>
      <c r="P202" t="s"/>
    </row>
    <row r="203" spans="1:16">
      <c r="E203" s="54" t="s">
        <v>1202</v>
      </c>
      <c r="F203" t="s">
        <v>1203</v>
      </c>
      <c r="I203" s="54" t="n">
        <v>201</v>
      </c>
      <c r="J203" t="s"/>
      <c r="K203" t="s">
        <v>1078</v>
      </c>
      <c r="L203" t="s">
        <v>1204</v>
      </c>
      <c r="M203" t="s"/>
      <c r="N203" t="s"/>
      <c r="O203" t="s"/>
      <c r="P203" t="s"/>
    </row>
    <row r="204" spans="1:16">
      <c r="E204" s="54" t="s">
        <v>1205</v>
      </c>
      <c r="F204" t="s">
        <v>1012</v>
      </c>
      <c r="I204" s="54" t="n">
        <v>202</v>
      </c>
      <c r="J204" t="s"/>
      <c r="K204" t="s">
        <v>1078</v>
      </c>
      <c r="L204" t="s">
        <v>1206</v>
      </c>
      <c r="M204" t="s"/>
      <c r="N204" t="s"/>
      <c r="O204" t="s"/>
      <c r="P204" t="s"/>
    </row>
    <row r="205" spans="1:16">
      <c r="E205" s="54" t="s">
        <v>1207</v>
      </c>
      <c r="F205" t="s">
        <v>1208</v>
      </c>
      <c r="I205" s="54" t="n">
        <v>203</v>
      </c>
      <c r="J205" t="s"/>
      <c r="K205" t="s">
        <v>1078</v>
      </c>
      <c r="L205" t="s">
        <v>766</v>
      </c>
      <c r="M205" t="s"/>
      <c r="N205" t="s"/>
      <c r="O205" t="s"/>
      <c r="P205" t="s"/>
    </row>
    <row r="206" spans="1:16">
      <c r="E206" s="54" t="s">
        <v>1209</v>
      </c>
      <c r="F206" t="s">
        <v>1210</v>
      </c>
      <c r="I206" s="54" t="n">
        <v>204</v>
      </c>
      <c r="J206" t="s"/>
      <c r="K206" t="s">
        <v>1078</v>
      </c>
      <c r="L206" t="s">
        <v>769</v>
      </c>
      <c r="M206" t="s"/>
      <c r="N206" t="s"/>
      <c r="O206" t="s"/>
      <c r="P206" t="s"/>
    </row>
    <row r="207" spans="1:16">
      <c r="E207" s="54" t="s">
        <v>1211</v>
      </c>
      <c r="F207" t="s">
        <v>1212</v>
      </c>
      <c r="I207" s="54" t="n">
        <v>205</v>
      </c>
      <c r="J207" t="s"/>
      <c r="K207" t="s">
        <v>1078</v>
      </c>
      <c r="L207" t="s">
        <v>771</v>
      </c>
      <c r="M207" t="s"/>
      <c r="N207" t="s"/>
      <c r="O207" t="s"/>
      <c r="P207" t="s"/>
    </row>
    <row r="208" spans="1:16">
      <c r="E208" s="54" t="s">
        <v>1213</v>
      </c>
      <c r="F208" t="s">
        <v>1214</v>
      </c>
      <c r="I208" s="54" t="n">
        <v>206</v>
      </c>
      <c r="J208" t="s"/>
      <c r="K208" t="s">
        <v>1078</v>
      </c>
      <c r="L208" t="s">
        <v>774</v>
      </c>
      <c r="M208" t="s"/>
      <c r="N208" t="s"/>
      <c r="O208" t="s"/>
      <c r="P208" t="s"/>
    </row>
    <row r="209" spans="1:16">
      <c r="E209" s="54" t="s">
        <v>1215</v>
      </c>
      <c r="F209" t="s">
        <v>711</v>
      </c>
      <c r="I209" s="54" t="n">
        <v>207</v>
      </c>
      <c r="J209" t="s"/>
      <c r="K209" t="s">
        <v>1078</v>
      </c>
      <c r="L209" t="s">
        <v>777</v>
      </c>
      <c r="M209" t="s"/>
      <c r="N209" t="s"/>
      <c r="O209" t="s"/>
      <c r="P209" t="s"/>
    </row>
    <row r="210" spans="1:16">
      <c r="E210" s="54" t="s">
        <v>1216</v>
      </c>
      <c r="F210" t="s">
        <v>1217</v>
      </c>
      <c r="I210" s="54" t="n">
        <v>208</v>
      </c>
      <c r="J210" t="s"/>
      <c r="K210" t="s">
        <v>1078</v>
      </c>
      <c r="L210" t="s">
        <v>780</v>
      </c>
      <c r="M210" t="s"/>
      <c r="N210" t="s"/>
      <c r="O210" t="s"/>
      <c r="P210" t="s"/>
    </row>
    <row r="211" spans="1:16">
      <c r="E211" s="54" t="s">
        <v>1218</v>
      </c>
      <c r="F211" t="s">
        <v>1219</v>
      </c>
      <c r="I211" s="54" t="n">
        <v>209</v>
      </c>
      <c r="J211" t="s"/>
      <c r="K211" t="s">
        <v>1078</v>
      </c>
      <c r="L211" t="s">
        <v>783</v>
      </c>
      <c r="M211" t="s"/>
      <c r="N211" t="s"/>
      <c r="O211" t="s"/>
      <c r="P211" t="s"/>
    </row>
    <row r="212" spans="1:16">
      <c r="E212" s="54" t="s">
        <v>1220</v>
      </c>
      <c r="F212" t="s">
        <v>1221</v>
      </c>
      <c r="I212" s="54" t="n">
        <v>210</v>
      </c>
      <c r="J212" t="s"/>
      <c r="K212" t="s">
        <v>1078</v>
      </c>
      <c r="L212" t="s">
        <v>786</v>
      </c>
      <c r="M212" t="s"/>
      <c r="N212" t="s"/>
      <c r="O212" t="s"/>
      <c r="P212" t="s"/>
    </row>
    <row r="213" spans="1:16">
      <c r="E213" s="54" t="s">
        <v>1222</v>
      </c>
      <c r="F213" t="s">
        <v>1223</v>
      </c>
      <c r="I213" s="54" t="n">
        <v>211</v>
      </c>
      <c r="J213" t="s"/>
      <c r="K213" t="s">
        <v>1078</v>
      </c>
      <c r="L213" t="s">
        <v>1224</v>
      </c>
      <c r="M213" t="s"/>
      <c r="N213" t="s"/>
      <c r="O213" t="s"/>
      <c r="P213" t="s"/>
    </row>
    <row r="214" spans="1:16">
      <c r="E214" s="54" t="s">
        <v>1225</v>
      </c>
      <c r="F214" t="s">
        <v>1226</v>
      </c>
      <c r="I214" s="54" t="n">
        <v>212</v>
      </c>
      <c r="J214" t="s"/>
      <c r="K214" t="s">
        <v>1078</v>
      </c>
      <c r="L214" t="s">
        <v>1227</v>
      </c>
      <c r="M214" t="s"/>
      <c r="N214" t="s"/>
      <c r="O214" t="s"/>
      <c r="P214" t="s"/>
    </row>
    <row r="215" spans="1:16">
      <c r="E215" s="54" t="s">
        <v>1228</v>
      </c>
      <c r="F215" t="s">
        <v>1229</v>
      </c>
      <c r="I215" s="54" t="n">
        <v>213</v>
      </c>
      <c r="J215" t="s"/>
      <c r="K215" t="s">
        <v>1078</v>
      </c>
      <c r="L215" t="s">
        <v>1230</v>
      </c>
      <c r="M215" t="s"/>
      <c r="N215" t="s"/>
      <c r="O215" t="s"/>
      <c r="P215" t="s"/>
    </row>
    <row r="216" spans="1:16">
      <c r="E216" s="54" t="s">
        <v>1231</v>
      </c>
      <c r="F216" t="s">
        <v>1232</v>
      </c>
      <c r="I216" s="54" t="n">
        <v>214</v>
      </c>
      <c r="J216" t="s"/>
      <c r="K216" t="s">
        <v>1078</v>
      </c>
      <c r="L216" t="s">
        <v>1233</v>
      </c>
      <c r="M216" t="s"/>
      <c r="N216" t="s"/>
      <c r="O216" t="s"/>
      <c r="P216" t="s"/>
    </row>
    <row r="217" spans="1:16">
      <c r="E217" s="54" t="s">
        <v>1234</v>
      </c>
      <c r="F217" t="s">
        <v>1235</v>
      </c>
      <c r="I217" s="54" t="n">
        <v>215</v>
      </c>
      <c r="J217" t="s"/>
      <c r="K217" t="s">
        <v>1078</v>
      </c>
      <c r="L217" t="s">
        <v>1236</v>
      </c>
      <c r="M217" t="s"/>
      <c r="N217" t="s"/>
      <c r="O217" t="s"/>
      <c r="P217" t="s"/>
    </row>
    <row r="218" spans="1:16">
      <c r="E218" s="54" t="s">
        <v>1237</v>
      </c>
      <c r="F218" t="s">
        <v>1238</v>
      </c>
      <c r="I218" s="54" t="n">
        <v>216</v>
      </c>
      <c r="J218" t="s"/>
      <c r="K218" t="s">
        <v>1078</v>
      </c>
      <c r="L218" t="s">
        <v>1239</v>
      </c>
      <c r="M218" t="s"/>
      <c r="N218" t="s"/>
      <c r="O218" t="s"/>
      <c r="P218" t="s"/>
    </row>
    <row r="219" spans="1:16">
      <c r="E219" s="54" t="s">
        <v>1240</v>
      </c>
      <c r="F219" t="s">
        <v>877</v>
      </c>
      <c r="I219" s="54" t="n">
        <v>217</v>
      </c>
      <c r="J219" t="s"/>
      <c r="K219" t="s">
        <v>1078</v>
      </c>
      <c r="L219" t="s">
        <v>1241</v>
      </c>
      <c r="M219" t="s"/>
      <c r="N219" t="s"/>
      <c r="O219" t="s"/>
      <c r="P219" t="s"/>
    </row>
    <row r="220" spans="1:16">
      <c r="E220" s="54" t="s">
        <v>1242</v>
      </c>
      <c r="F220" t="s">
        <v>1243</v>
      </c>
      <c r="I220" s="54" t="n">
        <v>218</v>
      </c>
      <c r="J220" t="s"/>
      <c r="K220" t="s">
        <v>1078</v>
      </c>
      <c r="L220" t="s">
        <v>1244</v>
      </c>
      <c r="M220" t="s"/>
      <c r="N220" t="s"/>
      <c r="O220" t="s"/>
      <c r="P220" t="s"/>
    </row>
    <row r="221" spans="1:16">
      <c r="E221" s="54" t="s">
        <v>1245</v>
      </c>
      <c r="F221" t="s">
        <v>1246</v>
      </c>
      <c r="I221" s="54" t="n">
        <v>219</v>
      </c>
      <c r="J221" t="s"/>
      <c r="K221" t="s">
        <v>1078</v>
      </c>
      <c r="L221" t="s">
        <v>1247</v>
      </c>
      <c r="M221" t="s"/>
      <c r="N221" t="s"/>
      <c r="O221" t="s"/>
      <c r="P221" t="s"/>
    </row>
    <row r="222" spans="1:16">
      <c r="E222" s="54" t="s">
        <v>1248</v>
      </c>
      <c r="F222" t="s">
        <v>1127</v>
      </c>
      <c r="I222" s="54" t="n">
        <v>220</v>
      </c>
      <c r="J222" t="s"/>
      <c r="K222" t="s">
        <v>1078</v>
      </c>
      <c r="L222" t="s">
        <v>1249</v>
      </c>
      <c r="M222" t="s"/>
      <c r="N222" t="s"/>
      <c r="O222" t="s"/>
      <c r="P222" t="s"/>
    </row>
    <row r="223" spans="1:16">
      <c r="E223" s="54" t="s">
        <v>1250</v>
      </c>
      <c r="F223" t="s">
        <v>1116</v>
      </c>
      <c r="I223" s="54" t="n">
        <v>221</v>
      </c>
      <c r="J223" t="s"/>
      <c r="K223" t="s">
        <v>1078</v>
      </c>
      <c r="L223" t="s">
        <v>1251</v>
      </c>
      <c r="M223" t="s"/>
      <c r="N223" t="s"/>
      <c r="O223" t="s"/>
      <c r="P223" t="s"/>
    </row>
    <row r="224" spans="1:16">
      <c r="E224" s="54" t="s">
        <v>1252</v>
      </c>
      <c r="F224" t="s">
        <v>838</v>
      </c>
      <c r="I224" s="54" t="n">
        <v>222</v>
      </c>
      <c r="J224" t="s"/>
      <c r="K224" t="s">
        <v>1078</v>
      </c>
      <c r="L224" t="s">
        <v>1253</v>
      </c>
      <c r="M224" t="s"/>
      <c r="N224" t="s"/>
      <c r="O224" t="s"/>
      <c r="P224" t="s"/>
    </row>
    <row r="225" spans="1:16">
      <c r="E225" s="54" t="s">
        <v>1254</v>
      </c>
      <c r="F225" t="s">
        <v>1103</v>
      </c>
      <c r="I225" s="54" t="n">
        <v>223</v>
      </c>
      <c r="J225" t="s"/>
      <c r="K225" t="s">
        <v>1078</v>
      </c>
      <c r="L225" t="s">
        <v>1255</v>
      </c>
      <c r="M225" t="s"/>
      <c r="N225" t="s"/>
      <c r="O225" t="s"/>
      <c r="P225" t="s"/>
    </row>
    <row r="226" spans="1:16">
      <c r="E226" s="54" t="s">
        <v>1256</v>
      </c>
      <c r="F226" t="s">
        <v>1257</v>
      </c>
      <c r="I226" s="54" t="n">
        <v>224</v>
      </c>
      <c r="J226" t="s"/>
      <c r="K226" t="s">
        <v>1078</v>
      </c>
      <c r="L226" t="s">
        <v>789</v>
      </c>
      <c r="M226" t="s"/>
      <c r="N226" t="s"/>
      <c r="O226" t="s"/>
      <c r="P226" t="s"/>
    </row>
    <row r="227" spans="1:16">
      <c r="E227" s="54" t="s">
        <v>1258</v>
      </c>
      <c r="F227" t="s">
        <v>1259</v>
      </c>
      <c r="I227" s="54" t="n">
        <v>225</v>
      </c>
      <c r="J227" t="s"/>
      <c r="K227" t="s">
        <v>1078</v>
      </c>
      <c r="L227" t="s">
        <v>792</v>
      </c>
      <c r="M227" t="s"/>
      <c r="N227" t="s"/>
      <c r="O227" t="s"/>
      <c r="P227" t="s"/>
    </row>
    <row r="228" spans="1:16">
      <c r="E228" s="54" t="s">
        <v>1260</v>
      </c>
      <c r="F228" t="s">
        <v>1261</v>
      </c>
      <c r="I228" s="54" t="n">
        <v>226</v>
      </c>
      <c r="J228" t="s"/>
      <c r="K228" t="s">
        <v>1078</v>
      </c>
      <c r="L228" t="s">
        <v>795</v>
      </c>
      <c r="M228" t="s"/>
      <c r="N228" t="s"/>
      <c r="O228" t="s"/>
      <c r="P228" t="s"/>
    </row>
    <row r="229" spans="1:16">
      <c r="E229" s="54" t="s">
        <v>1262</v>
      </c>
      <c r="F229" t="s">
        <v>1263</v>
      </c>
      <c r="I229" s="54" t="n">
        <v>227</v>
      </c>
      <c r="J229" t="s"/>
      <c r="K229" t="s">
        <v>1078</v>
      </c>
      <c r="L229" t="s">
        <v>798</v>
      </c>
      <c r="M229" t="s"/>
      <c r="N229" t="s"/>
      <c r="O229" t="s"/>
      <c r="P229" t="s"/>
    </row>
    <row r="230" spans="1:16">
      <c r="E230" s="54" t="s">
        <v>1264</v>
      </c>
      <c r="F230" t="s">
        <v>1265</v>
      </c>
      <c r="I230" s="54" t="n">
        <v>228</v>
      </c>
      <c r="J230" t="s"/>
      <c r="K230" t="s">
        <v>1078</v>
      </c>
      <c r="L230" t="s">
        <v>801</v>
      </c>
      <c r="M230" t="s"/>
      <c r="N230" t="s"/>
      <c r="O230" t="s"/>
      <c r="P230" t="s"/>
    </row>
    <row r="231" spans="1:16">
      <c r="E231" s="54" t="s">
        <v>1266</v>
      </c>
      <c r="F231" t="s">
        <v>1267</v>
      </c>
      <c r="I231" s="54" t="n">
        <v>229</v>
      </c>
      <c r="J231" t="s"/>
      <c r="K231" t="s">
        <v>1078</v>
      </c>
      <c r="L231" t="s">
        <v>804</v>
      </c>
      <c r="M231" t="s"/>
      <c r="N231" t="s"/>
      <c r="O231" t="s"/>
      <c r="P231" t="s"/>
    </row>
    <row r="232" spans="1:16">
      <c r="E232" s="54" t="s">
        <v>1268</v>
      </c>
      <c r="F232" t="s">
        <v>1269</v>
      </c>
      <c r="I232" s="54" t="n">
        <v>230</v>
      </c>
      <c r="J232" t="s"/>
      <c r="K232" t="s">
        <v>1078</v>
      </c>
      <c r="L232" t="s">
        <v>1270</v>
      </c>
      <c r="M232" t="s"/>
      <c r="N232" t="s"/>
      <c r="O232" t="s"/>
      <c r="P232" t="s"/>
    </row>
    <row r="233" spans="1:16">
      <c r="E233" s="54" t="s">
        <v>1271</v>
      </c>
      <c r="F233" t="s">
        <v>1272</v>
      </c>
      <c r="I233" s="54" t="n">
        <v>231</v>
      </c>
      <c r="J233" t="s"/>
      <c r="K233" t="s">
        <v>1078</v>
      </c>
      <c r="L233" t="s">
        <v>1273</v>
      </c>
      <c r="M233" t="s"/>
      <c r="N233" t="s"/>
      <c r="O233" t="s"/>
      <c r="P233" t="s"/>
    </row>
    <row r="234" spans="1:16">
      <c r="E234" s="54" t="s">
        <v>1274</v>
      </c>
      <c r="F234" t="s">
        <v>1275</v>
      </c>
      <c r="I234" s="54" t="n">
        <v>232</v>
      </c>
      <c r="J234" t="s"/>
      <c r="K234" t="s">
        <v>1078</v>
      </c>
      <c r="L234" t="s">
        <v>1276</v>
      </c>
      <c r="M234" t="s"/>
      <c r="N234" t="s"/>
      <c r="O234" t="s"/>
      <c r="P234" t="s"/>
    </row>
    <row r="235" spans="1:16">
      <c r="E235" s="54" t="s">
        <v>1277</v>
      </c>
      <c r="F235" t="s">
        <v>1278</v>
      </c>
      <c r="I235" s="54" t="n">
        <v>233</v>
      </c>
      <c r="J235" t="s"/>
      <c r="K235" t="s">
        <v>1078</v>
      </c>
      <c r="L235" t="s">
        <v>807</v>
      </c>
      <c r="M235" t="s"/>
      <c r="N235" t="s"/>
      <c r="O235" t="s"/>
      <c r="P235" t="s"/>
    </row>
    <row r="236" spans="1:16">
      <c r="E236" s="54" t="s">
        <v>1279</v>
      </c>
      <c r="F236" t="s">
        <v>868</v>
      </c>
      <c r="I236" s="54" t="n">
        <v>234</v>
      </c>
      <c r="J236" t="s"/>
      <c r="K236" t="s">
        <v>1078</v>
      </c>
      <c r="L236" t="s">
        <v>810</v>
      </c>
      <c r="M236" t="s"/>
      <c r="N236" t="s"/>
      <c r="O236" t="s"/>
      <c r="P236" t="s"/>
    </row>
    <row r="237" spans="1:16">
      <c r="E237" s="54" t="s">
        <v>1280</v>
      </c>
      <c r="F237" t="s">
        <v>1281</v>
      </c>
      <c r="I237" s="54" t="n">
        <v>235</v>
      </c>
      <c r="J237" t="s"/>
      <c r="K237" t="s">
        <v>1078</v>
      </c>
      <c r="L237" t="s">
        <v>1282</v>
      </c>
      <c r="M237" t="s"/>
      <c r="N237" t="s"/>
      <c r="O237" t="s"/>
      <c r="P237" t="s"/>
    </row>
    <row r="238" spans="1:16">
      <c r="E238" s="54" t="s">
        <v>1283</v>
      </c>
      <c r="F238" t="s">
        <v>1278</v>
      </c>
      <c r="I238" s="54" t="n">
        <v>236</v>
      </c>
      <c r="J238" t="s"/>
      <c r="K238" t="s">
        <v>1078</v>
      </c>
      <c r="L238" t="s">
        <v>1284</v>
      </c>
      <c r="M238" t="s"/>
      <c r="N238" t="s"/>
      <c r="O238" t="s"/>
      <c r="P238" t="s"/>
    </row>
    <row r="239" spans="1:16">
      <c r="E239" s="54" t="s">
        <v>1285</v>
      </c>
      <c r="F239" t="s">
        <v>1286</v>
      </c>
      <c r="I239" s="54" t="n">
        <v>237</v>
      </c>
      <c r="J239" t="s"/>
      <c r="K239" t="s">
        <v>1078</v>
      </c>
      <c r="L239" t="s">
        <v>1287</v>
      </c>
      <c r="M239" t="s"/>
      <c r="N239" t="s"/>
      <c r="O239" t="s"/>
      <c r="P239" t="s"/>
    </row>
    <row r="240" spans="1:16">
      <c r="E240" s="54" t="s">
        <v>1288</v>
      </c>
      <c r="F240" t="s">
        <v>1289</v>
      </c>
      <c r="I240" s="54" t="n">
        <v>238</v>
      </c>
      <c r="J240" t="s"/>
      <c r="K240" t="s">
        <v>1078</v>
      </c>
      <c r="L240" t="s">
        <v>1290</v>
      </c>
      <c r="M240" t="s"/>
      <c r="N240" t="s"/>
      <c r="O240" t="s"/>
      <c r="P240" t="s"/>
    </row>
    <row r="241" spans="1:16">
      <c r="E241" s="54" t="s">
        <v>1291</v>
      </c>
      <c r="F241" t="s">
        <v>1226</v>
      </c>
      <c r="I241" s="54" t="n">
        <v>239</v>
      </c>
      <c r="J241" t="s"/>
      <c r="K241" t="s">
        <v>1078</v>
      </c>
      <c r="L241" t="s">
        <v>1292</v>
      </c>
      <c r="M241" t="s"/>
      <c r="N241" t="s"/>
      <c r="O241" t="s"/>
      <c r="P241" t="s"/>
    </row>
    <row r="242" spans="1:16">
      <c r="E242" s="54" t="s">
        <v>1293</v>
      </c>
      <c r="F242" t="s">
        <v>1294</v>
      </c>
      <c r="I242" s="54" t="n">
        <v>240</v>
      </c>
      <c r="J242" t="s"/>
      <c r="K242" t="s">
        <v>1078</v>
      </c>
      <c r="L242" t="s">
        <v>1295</v>
      </c>
      <c r="M242" t="s"/>
      <c r="N242" t="s"/>
      <c r="O242" t="s"/>
      <c r="P242" t="s"/>
    </row>
    <row r="243" spans="1:16">
      <c r="E243" s="54" t="s">
        <v>1296</v>
      </c>
      <c r="F243" t="s">
        <v>1297</v>
      </c>
      <c r="I243" s="54" t="n">
        <v>241</v>
      </c>
      <c r="J243" t="s"/>
      <c r="K243" t="s">
        <v>1078</v>
      </c>
      <c r="L243" t="s">
        <v>1298</v>
      </c>
      <c r="M243" t="s"/>
      <c r="N243" t="s"/>
      <c r="O243" t="s"/>
      <c r="P243" t="s"/>
    </row>
    <row r="244" spans="1:16">
      <c r="E244" s="54" t="s">
        <v>1299</v>
      </c>
      <c r="F244" t="s">
        <v>678</v>
      </c>
      <c r="I244" s="54" t="n">
        <v>242</v>
      </c>
      <c r="J244" t="s"/>
      <c r="K244" t="s">
        <v>1078</v>
      </c>
      <c r="L244" t="s">
        <v>1300</v>
      </c>
      <c r="M244" t="s"/>
      <c r="N244" t="s"/>
      <c r="O244" t="s"/>
      <c r="P244" t="s"/>
    </row>
    <row r="245" spans="1:16">
      <c r="E245" s="54" t="s">
        <v>1301</v>
      </c>
      <c r="F245" t="s">
        <v>1302</v>
      </c>
      <c r="I245" s="54" t="n">
        <v>243</v>
      </c>
      <c r="J245" t="s"/>
      <c r="K245" t="s">
        <v>1078</v>
      </c>
      <c r="L245" t="s">
        <v>1303</v>
      </c>
      <c r="M245" t="s"/>
      <c r="N245" t="s"/>
      <c r="O245" t="s"/>
      <c r="P245" t="s"/>
    </row>
    <row r="246" spans="1:16">
      <c r="E246" s="54" t="s">
        <v>1304</v>
      </c>
      <c r="F246" t="s">
        <v>720</v>
      </c>
      <c r="I246" s="54" t="n">
        <v>244</v>
      </c>
      <c r="J246" t="s"/>
      <c r="K246" t="s">
        <v>1078</v>
      </c>
      <c r="L246" t="s">
        <v>1305</v>
      </c>
      <c r="M246" t="s"/>
      <c r="N246" t="s"/>
      <c r="O246" t="s"/>
      <c r="P246" t="s"/>
    </row>
    <row r="247" spans="1:16">
      <c r="E247" s="54" t="s">
        <v>1306</v>
      </c>
      <c r="F247" t="s">
        <v>762</v>
      </c>
      <c r="I247" s="54" t="n">
        <v>245</v>
      </c>
      <c r="J247" t="s"/>
      <c r="K247" t="s">
        <v>1078</v>
      </c>
      <c r="L247" t="s">
        <v>1307</v>
      </c>
      <c r="M247" t="s"/>
      <c r="N247" t="s"/>
      <c r="O247" t="s"/>
      <c r="P247" t="s"/>
    </row>
    <row r="248" spans="1:16">
      <c r="I248" s="54" t="n">
        <v>246</v>
      </c>
      <c r="J248" t="s"/>
      <c r="K248" t="s">
        <v>1078</v>
      </c>
      <c r="L248" t="s">
        <v>1308</v>
      </c>
      <c r="M248" t="s"/>
      <c r="N248" t="s"/>
      <c r="O248" t="s"/>
      <c r="P248" t="s"/>
    </row>
    <row r="249" spans="1:16">
      <c r="I249" s="54" t="n">
        <v>247</v>
      </c>
      <c r="J249" t="s"/>
      <c r="K249" t="s">
        <v>1078</v>
      </c>
      <c r="L249" t="s">
        <v>1309</v>
      </c>
      <c r="M249" t="s"/>
      <c r="N249" t="s"/>
      <c r="O249" t="s"/>
      <c r="P249" t="s"/>
    </row>
    <row r="250" spans="1:16">
      <c r="I250" s="54" t="n">
        <v>248</v>
      </c>
      <c r="J250" t="s"/>
      <c r="K250" t="s">
        <v>1078</v>
      </c>
      <c r="L250" t="s">
        <v>1310</v>
      </c>
      <c r="M250" t="s"/>
      <c r="N250" t="s"/>
      <c r="O250" t="s"/>
      <c r="P250" t="s"/>
    </row>
    <row r="251" spans="1:16">
      <c r="I251" s="54" t="n">
        <v>249</v>
      </c>
      <c r="J251" t="s"/>
      <c r="K251" t="s">
        <v>1078</v>
      </c>
      <c r="L251" t="s">
        <v>1311</v>
      </c>
      <c r="M251" t="s"/>
      <c r="N251" t="s"/>
      <c r="O251" t="s"/>
      <c r="P251" t="s"/>
    </row>
    <row r="252" spans="1:16">
      <c r="I252" s="54" t="n">
        <v>250</v>
      </c>
      <c r="J252" t="s"/>
      <c r="K252" t="s">
        <v>1078</v>
      </c>
      <c r="L252" t="s">
        <v>1312</v>
      </c>
      <c r="M252" t="s"/>
      <c r="N252" t="s"/>
      <c r="O252" t="s"/>
      <c r="P252" t="s"/>
    </row>
    <row r="253" spans="1:16">
      <c r="I253" s="54" t="n">
        <v>251</v>
      </c>
      <c r="J253" t="s"/>
      <c r="K253" t="s">
        <v>1078</v>
      </c>
      <c r="L253" t="s">
        <v>1313</v>
      </c>
      <c r="M253" t="s"/>
      <c r="N253" t="s"/>
      <c r="O253" t="s"/>
      <c r="P253" t="s"/>
    </row>
    <row r="254" spans="1:16">
      <c r="I254" s="54" t="n">
        <v>252</v>
      </c>
      <c r="J254" t="s"/>
      <c r="K254" t="s">
        <v>1078</v>
      </c>
      <c r="L254" t="s">
        <v>813</v>
      </c>
      <c r="M254" t="s"/>
      <c r="N254" t="s"/>
      <c r="O254" t="s"/>
      <c r="P254" t="s"/>
    </row>
    <row r="255" spans="1:16">
      <c r="I255" s="54" t="n">
        <v>253</v>
      </c>
      <c r="J255" t="s"/>
      <c r="K255" t="s">
        <v>1078</v>
      </c>
      <c r="L255" t="s">
        <v>815</v>
      </c>
      <c r="M255" t="s"/>
      <c r="N255" t="s"/>
      <c r="O255" t="s"/>
      <c r="P255" t="s"/>
    </row>
    <row r="256" spans="1:16">
      <c r="I256" s="54" t="n">
        <v>254</v>
      </c>
      <c r="J256" t="s"/>
      <c r="K256" t="s">
        <v>1078</v>
      </c>
      <c r="L256" t="s">
        <v>818</v>
      </c>
      <c r="M256" t="s"/>
      <c r="N256" t="s"/>
      <c r="O256" t="s"/>
      <c r="P256" t="s"/>
    </row>
    <row r="257" spans="1:16">
      <c r="I257" s="54" t="n">
        <v>255</v>
      </c>
      <c r="J257" t="s"/>
      <c r="K257" t="s">
        <v>1078</v>
      </c>
      <c r="L257" t="s">
        <v>821</v>
      </c>
      <c r="M257" t="s"/>
      <c r="N257" t="s"/>
      <c r="O257" t="s"/>
      <c r="P257" t="s"/>
    </row>
    <row r="258" spans="1:16">
      <c r="I258" s="54" t="n">
        <v>256</v>
      </c>
      <c r="J258" t="s"/>
      <c r="K258" t="s">
        <v>1078</v>
      </c>
      <c r="L258" t="s">
        <v>824</v>
      </c>
      <c r="M258" t="s"/>
      <c r="N258" t="s"/>
      <c r="O258" t="s"/>
      <c r="P258" t="s"/>
    </row>
    <row r="259" spans="1:16">
      <c r="I259" s="54" t="n">
        <v>257</v>
      </c>
      <c r="J259" t="s"/>
      <c r="K259" t="s">
        <v>1078</v>
      </c>
      <c r="L259" t="s">
        <v>827</v>
      </c>
      <c r="M259" t="s"/>
      <c r="N259" t="s"/>
      <c r="O259" t="s"/>
      <c r="P259" t="s"/>
    </row>
    <row r="260" spans="1:16">
      <c r="I260" s="54" t="n">
        <v>258</v>
      </c>
      <c r="J260" t="s"/>
      <c r="K260" t="s">
        <v>1078</v>
      </c>
      <c r="L260" t="s">
        <v>1314</v>
      </c>
      <c r="M260" t="s"/>
      <c r="N260" t="s"/>
      <c r="O260" t="s"/>
      <c r="P260" t="s"/>
    </row>
    <row r="261" spans="1:16">
      <c r="I261" s="54" t="n">
        <v>259</v>
      </c>
      <c r="J261" t="s"/>
      <c r="K261" t="s">
        <v>1078</v>
      </c>
      <c r="L261" t="s">
        <v>1315</v>
      </c>
      <c r="M261" t="s"/>
      <c r="N261" t="s"/>
      <c r="O261" t="s"/>
      <c r="P261" t="s"/>
    </row>
    <row r="262" spans="1:16">
      <c r="I262" s="54" t="n">
        <v>260</v>
      </c>
      <c r="J262" t="s"/>
      <c r="K262" t="s">
        <v>1078</v>
      </c>
      <c r="L262" t="s">
        <v>1316</v>
      </c>
      <c r="M262" t="s"/>
      <c r="N262" t="s"/>
      <c r="O262" t="s"/>
      <c r="P262" t="s"/>
    </row>
    <row r="263" spans="1:16">
      <c r="I263" s="54" t="n">
        <v>261</v>
      </c>
      <c r="J263" t="s"/>
      <c r="K263" t="s">
        <v>1078</v>
      </c>
      <c r="L263" t="s">
        <v>830</v>
      </c>
      <c r="M263" t="s"/>
      <c r="N263" t="s"/>
      <c r="O263" t="s"/>
      <c r="P263" t="s"/>
    </row>
    <row r="264" spans="1:16">
      <c r="I264" s="54" t="n">
        <v>262</v>
      </c>
      <c r="J264" t="s"/>
      <c r="K264" t="s">
        <v>1078</v>
      </c>
      <c r="L264" t="s">
        <v>833</v>
      </c>
      <c r="M264" t="s"/>
      <c r="N264" t="s"/>
      <c r="O264" t="s"/>
      <c r="P264" t="s"/>
    </row>
    <row r="265" spans="1:16">
      <c r="I265" s="54" t="n">
        <v>263</v>
      </c>
      <c r="J265" t="s"/>
      <c r="K265" t="s">
        <v>1078</v>
      </c>
      <c r="L265" t="s">
        <v>1317</v>
      </c>
      <c r="M265" t="s"/>
      <c r="N265" t="s"/>
      <c r="O265" t="s"/>
      <c r="P265" t="s"/>
    </row>
    <row r="266" spans="1:16">
      <c r="I266" s="54" t="n">
        <v>264</v>
      </c>
      <c r="J266" t="s"/>
      <c r="K266" t="s">
        <v>1078</v>
      </c>
      <c r="L266" t="s">
        <v>1318</v>
      </c>
      <c r="M266" t="s"/>
      <c r="N266" t="s"/>
      <c r="O266" t="s"/>
      <c r="P266" t="s"/>
    </row>
    <row r="267" spans="1:16">
      <c r="I267" s="54" t="n">
        <v>265</v>
      </c>
      <c r="J267" t="s"/>
      <c r="K267" t="s">
        <v>1078</v>
      </c>
      <c r="L267" t="s">
        <v>1319</v>
      </c>
      <c r="M267" t="s"/>
      <c r="N267" t="s"/>
      <c r="O267" t="s"/>
      <c r="P267" t="s"/>
    </row>
    <row r="268" spans="1:16">
      <c r="I268" s="54" t="n">
        <v>266</v>
      </c>
      <c r="J268" t="s"/>
      <c r="K268" t="s">
        <v>1078</v>
      </c>
      <c r="L268" t="s">
        <v>1320</v>
      </c>
      <c r="M268" t="s"/>
      <c r="N268" t="s"/>
      <c r="O268" t="s"/>
      <c r="P268" t="s"/>
    </row>
    <row r="269" spans="1:16">
      <c r="I269" s="54" t="n">
        <v>267</v>
      </c>
      <c r="J269" t="s"/>
      <c r="K269" t="s">
        <v>1078</v>
      </c>
      <c r="L269" t="s">
        <v>1321</v>
      </c>
      <c r="M269" t="s"/>
      <c r="N269" t="s"/>
      <c r="O269" t="s"/>
      <c r="P269" t="s"/>
    </row>
    <row r="270" spans="1:16">
      <c r="I270" s="54" t="n">
        <v>268</v>
      </c>
      <c r="J270" t="s"/>
      <c r="K270" t="s">
        <v>1078</v>
      </c>
      <c r="L270" t="s">
        <v>1322</v>
      </c>
      <c r="M270" t="s"/>
      <c r="N270" t="s"/>
      <c r="O270" t="s"/>
      <c r="P270" t="s"/>
    </row>
    <row r="271" spans="1:16">
      <c r="I271" s="54" t="n">
        <v>269</v>
      </c>
      <c r="J271" t="s"/>
      <c r="K271" t="s">
        <v>1078</v>
      </c>
      <c r="L271" t="s">
        <v>1323</v>
      </c>
      <c r="M271" t="s"/>
      <c r="N271" t="s"/>
      <c r="O271" t="s"/>
      <c r="P271" t="s"/>
    </row>
    <row r="272" spans="1:16">
      <c r="I272" s="54" t="n">
        <v>270</v>
      </c>
      <c r="J272" t="s"/>
      <c r="K272" t="s">
        <v>1078</v>
      </c>
      <c r="L272" t="s">
        <v>1324</v>
      </c>
      <c r="M272" t="s"/>
      <c r="N272" t="s"/>
      <c r="O272" t="s"/>
      <c r="P272" t="s"/>
    </row>
    <row r="273" spans="1:16">
      <c r="I273" s="54" t="n">
        <v>271</v>
      </c>
      <c r="J273" t="s"/>
      <c r="K273" t="s">
        <v>1078</v>
      </c>
      <c r="L273" t="s">
        <v>1325</v>
      </c>
      <c r="M273" t="s"/>
      <c r="N273" t="s"/>
      <c r="O273" t="s"/>
      <c r="P273" t="s"/>
    </row>
    <row r="274" spans="1:16">
      <c r="I274" s="54" t="n">
        <v>272</v>
      </c>
      <c r="J274" t="s"/>
      <c r="K274" t="s">
        <v>1078</v>
      </c>
      <c r="L274" t="s">
        <v>1326</v>
      </c>
      <c r="M274" t="s"/>
      <c r="N274" t="s"/>
      <c r="O274" t="s"/>
      <c r="P274" t="s"/>
    </row>
    <row r="275" spans="1:16">
      <c r="I275" s="54" t="n">
        <v>273</v>
      </c>
      <c r="J275" t="s"/>
      <c r="K275" t="s">
        <v>1078</v>
      </c>
      <c r="L275" t="s">
        <v>836</v>
      </c>
      <c r="M275" t="s"/>
      <c r="N275" t="s"/>
      <c r="O275" t="s"/>
      <c r="P275" t="s"/>
    </row>
    <row r="276" spans="1:16">
      <c r="I276" s="54" t="n">
        <v>274</v>
      </c>
      <c r="J276" t="s"/>
      <c r="K276" t="s">
        <v>1078</v>
      </c>
      <c r="L276" t="s">
        <v>839</v>
      </c>
      <c r="M276" t="s"/>
      <c r="N276" t="s"/>
      <c r="O276" t="s"/>
      <c r="P276" t="s"/>
    </row>
    <row r="277" spans="1:16">
      <c r="I277" s="54" t="n">
        <v>275</v>
      </c>
      <c r="J277" t="s"/>
      <c r="K277" t="s">
        <v>1078</v>
      </c>
      <c r="L277" t="s">
        <v>1327</v>
      </c>
      <c r="M277" t="s"/>
      <c r="N277" t="s"/>
      <c r="O277" t="s"/>
      <c r="P277" t="s"/>
    </row>
    <row r="278" spans="1:16">
      <c r="I278" s="54" t="n">
        <v>276</v>
      </c>
      <c r="J278" t="s"/>
      <c r="K278" t="s">
        <v>1078</v>
      </c>
      <c r="L278" t="s">
        <v>1328</v>
      </c>
      <c r="M278" t="s"/>
      <c r="N278" t="s"/>
      <c r="O278" t="s"/>
      <c r="P278" t="s"/>
    </row>
    <row r="279" spans="1:16">
      <c r="I279" s="54" t="n">
        <v>277</v>
      </c>
      <c r="J279" t="s"/>
      <c r="K279" t="s">
        <v>1078</v>
      </c>
      <c r="L279" t="s">
        <v>1329</v>
      </c>
      <c r="M279" t="s"/>
      <c r="N279" t="s"/>
      <c r="O279" t="s"/>
      <c r="P279" t="s"/>
    </row>
    <row r="280" spans="1:16">
      <c r="I280" s="54" t="n">
        <v>278</v>
      </c>
      <c r="J280" t="s"/>
      <c r="K280" t="s">
        <v>1078</v>
      </c>
      <c r="L280" t="s">
        <v>1330</v>
      </c>
      <c r="M280" t="s"/>
      <c r="N280" t="s"/>
      <c r="O280" t="s"/>
      <c r="P280" t="s"/>
    </row>
    <row r="281" spans="1:16">
      <c r="I281" s="54" t="n">
        <v>279</v>
      </c>
      <c r="J281" t="s"/>
      <c r="K281" t="s">
        <v>1078</v>
      </c>
      <c r="L281" t="s">
        <v>1331</v>
      </c>
      <c r="M281" t="s"/>
      <c r="N281" t="s"/>
      <c r="O281" t="s"/>
      <c r="P281" t="s"/>
    </row>
    <row r="282" spans="1:16">
      <c r="I282" s="54" t="n">
        <v>280</v>
      </c>
      <c r="J282" t="s"/>
      <c r="K282" t="s">
        <v>1078</v>
      </c>
      <c r="L282" t="s">
        <v>1332</v>
      </c>
      <c r="M282" t="s"/>
      <c r="N282" t="s"/>
      <c r="O282" t="s"/>
      <c r="P282" t="s"/>
    </row>
    <row r="283" spans="1:16">
      <c r="I283" s="54" t="n">
        <v>281</v>
      </c>
      <c r="J283" t="s"/>
      <c r="K283" t="s">
        <v>1078</v>
      </c>
      <c r="L283" t="s">
        <v>1333</v>
      </c>
      <c r="M283" t="s"/>
      <c r="N283" t="s"/>
      <c r="O283" t="s"/>
      <c r="P283" t="s"/>
    </row>
    <row r="284" spans="1:16">
      <c r="I284" s="54" t="n">
        <v>282</v>
      </c>
      <c r="J284" t="s"/>
      <c r="K284" t="s">
        <v>1078</v>
      </c>
      <c r="L284" t="s">
        <v>1334</v>
      </c>
      <c r="M284" t="s"/>
      <c r="N284" t="s"/>
      <c r="O284" t="s"/>
      <c r="P284" t="s"/>
    </row>
    <row r="285" spans="1:16">
      <c r="I285" s="54" t="n">
        <v>283</v>
      </c>
      <c r="J285" t="s"/>
      <c r="K285" t="s">
        <v>1078</v>
      </c>
      <c r="L285" t="s">
        <v>1335</v>
      </c>
      <c r="M285" t="s"/>
      <c r="N285" t="s"/>
      <c r="O285" t="s"/>
      <c r="P285" t="s"/>
    </row>
    <row r="286" spans="1:16">
      <c r="I286" s="54" t="n">
        <v>284</v>
      </c>
      <c r="J286" t="s"/>
      <c r="K286" t="s">
        <v>1078</v>
      </c>
      <c r="L286" t="s">
        <v>1336</v>
      </c>
      <c r="M286" t="s"/>
      <c r="N286" t="s"/>
      <c r="O286" t="s"/>
      <c r="P286" t="s"/>
    </row>
    <row r="287" spans="1:16">
      <c r="I287" s="54" t="n">
        <v>285</v>
      </c>
      <c r="J287" t="s"/>
      <c r="K287" t="s">
        <v>1078</v>
      </c>
      <c r="L287" t="s">
        <v>1337</v>
      </c>
      <c r="M287" t="s"/>
      <c r="N287" t="s"/>
      <c r="O287" t="s"/>
      <c r="P287" t="s"/>
    </row>
    <row r="288" spans="1:16">
      <c r="I288" s="54" t="n">
        <v>286</v>
      </c>
      <c r="J288" t="s"/>
      <c r="K288" t="s">
        <v>1078</v>
      </c>
      <c r="L288" t="s">
        <v>842</v>
      </c>
      <c r="M288" t="s"/>
      <c r="N288" t="s"/>
      <c r="O288" t="s"/>
      <c r="P288" t="s"/>
    </row>
    <row r="289" spans="1:16">
      <c r="I289" s="54" t="n">
        <v>287</v>
      </c>
      <c r="J289" t="s"/>
      <c r="K289" t="s">
        <v>1078</v>
      </c>
      <c r="L289" t="s">
        <v>845</v>
      </c>
      <c r="M289" t="s"/>
      <c r="N289" t="s"/>
      <c r="O289" t="s"/>
      <c r="P289" t="s"/>
    </row>
    <row r="290" spans="1:16">
      <c r="I290" s="54" t="n">
        <v>288</v>
      </c>
      <c r="J290" t="s"/>
      <c r="K290" t="s">
        <v>1078</v>
      </c>
      <c r="L290" t="s">
        <v>1338</v>
      </c>
      <c r="M290" t="s"/>
      <c r="N290" t="s"/>
      <c r="O290" t="s"/>
      <c r="P290" t="s"/>
    </row>
    <row r="291" spans="1:16">
      <c r="I291" s="54" t="n">
        <v>289</v>
      </c>
      <c r="J291" t="s"/>
      <c r="K291" t="s">
        <v>1078</v>
      </c>
      <c r="L291" t="s">
        <v>1339</v>
      </c>
      <c r="M291" t="s"/>
      <c r="N291" t="s"/>
      <c r="O291" t="s"/>
      <c r="P291" t="s"/>
    </row>
    <row r="292" spans="1:16">
      <c r="I292" s="54" t="n">
        <v>290</v>
      </c>
      <c r="J292" t="s"/>
      <c r="K292" t="s">
        <v>1078</v>
      </c>
      <c r="L292" t="s">
        <v>1340</v>
      </c>
      <c r="M292" t="s"/>
      <c r="N292" t="s"/>
      <c r="O292" t="s"/>
      <c r="P292" t="s"/>
    </row>
    <row r="293" spans="1:16">
      <c r="I293" s="54" t="n">
        <v>291</v>
      </c>
      <c r="J293" t="s"/>
      <c r="K293" t="s">
        <v>1078</v>
      </c>
      <c r="L293" t="s">
        <v>847</v>
      </c>
      <c r="M293" t="s"/>
      <c r="N293" t="s"/>
      <c r="O293" t="s"/>
      <c r="P293" t="s"/>
    </row>
    <row r="294" spans="1:16">
      <c r="I294" s="54" t="n">
        <v>292</v>
      </c>
      <c r="J294" t="s"/>
      <c r="K294" t="s">
        <v>1078</v>
      </c>
      <c r="L294" t="s">
        <v>849</v>
      </c>
      <c r="M294" t="s"/>
      <c r="N294" t="s"/>
      <c r="O294" t="s"/>
      <c r="P294" t="s"/>
    </row>
    <row r="295" spans="1:16">
      <c r="I295" s="54" t="n">
        <v>293</v>
      </c>
      <c r="J295" t="s"/>
      <c r="K295" t="s">
        <v>1078</v>
      </c>
      <c r="L295" t="s">
        <v>852</v>
      </c>
      <c r="M295" t="s"/>
      <c r="N295" t="s"/>
      <c r="O295" t="s"/>
      <c r="P295" t="s"/>
    </row>
    <row r="296" spans="1:16">
      <c r="I296" s="54" t="n">
        <v>294</v>
      </c>
      <c r="J296" t="s"/>
      <c r="K296" t="s">
        <v>1078</v>
      </c>
      <c r="L296" t="s">
        <v>855</v>
      </c>
      <c r="M296" t="s"/>
      <c r="N296" t="s"/>
      <c r="O296" t="s"/>
      <c r="P296" t="s"/>
    </row>
    <row r="297" spans="1:16">
      <c r="I297" s="54" t="n">
        <v>295</v>
      </c>
      <c r="J297" t="s"/>
      <c r="K297" t="s">
        <v>1078</v>
      </c>
      <c r="L297" t="s">
        <v>858</v>
      </c>
      <c r="M297" t="s"/>
      <c r="N297" t="s"/>
      <c r="O297" t="s"/>
      <c r="P297" t="s"/>
    </row>
    <row r="298" spans="1:16">
      <c r="I298" s="54" t="n">
        <v>296</v>
      </c>
      <c r="J298" t="s"/>
      <c r="K298" t="s">
        <v>1078</v>
      </c>
      <c r="L298" t="s">
        <v>861</v>
      </c>
      <c r="M298" t="s"/>
      <c r="N298" t="s"/>
      <c r="O298" t="s"/>
      <c r="P298" t="s"/>
    </row>
    <row r="299" spans="1:16">
      <c r="I299" s="54" t="n">
        <v>297</v>
      </c>
      <c r="J299" t="s"/>
      <c r="K299" t="s">
        <v>1078</v>
      </c>
      <c r="L299" t="s">
        <v>863</v>
      </c>
      <c r="M299" t="s"/>
      <c r="N299" t="s"/>
      <c r="O299" t="s"/>
      <c r="P299" t="s"/>
    </row>
    <row r="300" spans="1:16">
      <c r="I300" s="54" t="n">
        <v>298</v>
      </c>
      <c r="J300" t="s"/>
      <c r="K300" t="s">
        <v>1078</v>
      </c>
      <c r="L300" t="s">
        <v>866</v>
      </c>
      <c r="M300" t="s"/>
      <c r="N300" t="s"/>
      <c r="O300" t="s"/>
      <c r="P300" t="s"/>
    </row>
    <row r="301" spans="1:16">
      <c r="I301" s="54" t="n">
        <v>299</v>
      </c>
      <c r="J301" t="s"/>
      <c r="K301" t="s">
        <v>1078</v>
      </c>
      <c r="L301" t="s">
        <v>869</v>
      </c>
      <c r="M301" t="s"/>
      <c r="N301" t="s"/>
      <c r="O301" t="s"/>
      <c r="P301" t="s"/>
    </row>
    <row r="302" spans="1:16">
      <c r="I302" s="54" t="n">
        <v>300</v>
      </c>
      <c r="J302" t="s"/>
      <c r="K302" t="s">
        <v>1078</v>
      </c>
      <c r="L302" t="s">
        <v>872</v>
      </c>
      <c r="M302" t="s"/>
      <c r="N302" t="s"/>
      <c r="O302" t="s"/>
      <c r="P302" t="s"/>
    </row>
    <row r="303" spans="1:16">
      <c r="I303" s="54" t="n">
        <v>301</v>
      </c>
      <c r="J303" t="s"/>
      <c r="K303" t="s">
        <v>1078</v>
      </c>
      <c r="L303" t="s">
        <v>875</v>
      </c>
      <c r="M303" t="s"/>
      <c r="N303" t="s"/>
      <c r="O303" t="s"/>
      <c r="P303" t="s"/>
    </row>
    <row r="304" spans="1:16">
      <c r="I304" s="54" t="n">
        <v>302</v>
      </c>
      <c r="J304" t="s"/>
      <c r="K304" t="s">
        <v>1078</v>
      </c>
      <c r="L304" t="s">
        <v>878</v>
      </c>
      <c r="M304" t="s"/>
      <c r="N304" t="s"/>
      <c r="O304" t="s"/>
      <c r="P304" t="s"/>
    </row>
    <row r="305" spans="1:16">
      <c r="I305" s="54" t="n">
        <v>303</v>
      </c>
      <c r="J305" t="s"/>
      <c r="K305" t="s">
        <v>1078</v>
      </c>
      <c r="L305" t="s">
        <v>881</v>
      </c>
      <c r="M305" t="s"/>
      <c r="N305" t="s"/>
      <c r="O305" t="s"/>
      <c r="P305" t="s"/>
    </row>
    <row r="306" spans="1:16">
      <c r="I306" s="54" t="n">
        <v>304</v>
      </c>
      <c r="J306" t="s"/>
      <c r="K306" t="s">
        <v>1078</v>
      </c>
      <c r="L306" t="s">
        <v>884</v>
      </c>
      <c r="M306" t="s"/>
      <c r="N306" t="s"/>
      <c r="O306" t="s"/>
      <c r="P306" t="s"/>
    </row>
    <row r="307" spans="1:16">
      <c r="I307" s="54" t="n">
        <v>305</v>
      </c>
      <c r="J307" t="s"/>
      <c r="K307" t="s">
        <v>1078</v>
      </c>
      <c r="L307" t="s">
        <v>1341</v>
      </c>
      <c r="M307" t="s"/>
      <c r="N307" t="s"/>
      <c r="O307" t="s"/>
      <c r="P307" t="s"/>
    </row>
    <row r="308" spans="1:16">
      <c r="I308" s="54" t="n">
        <v>306</v>
      </c>
      <c r="J308" t="s"/>
      <c r="K308" t="s">
        <v>1078</v>
      </c>
      <c r="L308" t="s">
        <v>1342</v>
      </c>
      <c r="M308" t="s"/>
      <c r="N308" t="s"/>
      <c r="O308" t="s"/>
      <c r="P308" t="s"/>
    </row>
    <row r="309" spans="1:16">
      <c r="I309" s="54" t="n">
        <v>307</v>
      </c>
      <c r="J309" t="s"/>
      <c r="K309" t="s">
        <v>1078</v>
      </c>
      <c r="L309" t="s">
        <v>1343</v>
      </c>
      <c r="M309" t="s"/>
      <c r="N309" t="s"/>
      <c r="O309" t="s"/>
      <c r="P309" t="s"/>
    </row>
    <row r="310" spans="1:16">
      <c r="I310" s="54" t="n">
        <v>308</v>
      </c>
      <c r="J310" t="s"/>
      <c r="K310" t="s">
        <v>1078</v>
      </c>
      <c r="L310" t="s">
        <v>1344</v>
      </c>
      <c r="M310" t="s"/>
      <c r="N310" t="s"/>
      <c r="O310" t="s"/>
      <c r="P310" t="s"/>
    </row>
    <row r="311" spans="1:16">
      <c r="I311" s="54" t="n">
        <v>309</v>
      </c>
      <c r="J311" t="s"/>
      <c r="K311" t="s">
        <v>1078</v>
      </c>
      <c r="L311" t="s">
        <v>1345</v>
      </c>
      <c r="M311" t="s"/>
      <c r="N311" t="s"/>
      <c r="O311" t="s"/>
      <c r="P311" t="s"/>
    </row>
    <row r="312" spans="1:16">
      <c r="I312" s="54" t="n">
        <v>310</v>
      </c>
      <c r="J312" t="s"/>
      <c r="K312" t="s">
        <v>1078</v>
      </c>
      <c r="L312" t="s">
        <v>1346</v>
      </c>
      <c r="M312" t="s"/>
      <c r="N312" t="s"/>
      <c r="O312" t="s"/>
      <c r="P312" t="s"/>
    </row>
    <row r="313" spans="1:16">
      <c r="I313" s="54" t="n">
        <v>311</v>
      </c>
      <c r="J313" t="s"/>
      <c r="K313" t="s">
        <v>1078</v>
      </c>
      <c r="L313" t="s">
        <v>1013</v>
      </c>
      <c r="M313" t="s"/>
      <c r="N313" t="s"/>
      <c r="O313" t="s"/>
      <c r="P313" t="s"/>
    </row>
    <row r="314" spans="1:16">
      <c r="I314" s="54" t="n">
        <v>312</v>
      </c>
      <c r="J314" t="s"/>
      <c r="K314" t="s">
        <v>1078</v>
      </c>
      <c r="L314" t="s">
        <v>1347</v>
      </c>
      <c r="M314" t="s"/>
      <c r="N314" t="s"/>
      <c r="O314" t="s"/>
      <c r="P314" t="s"/>
    </row>
    <row r="315" spans="1:16">
      <c r="I315" s="54" t="n">
        <v>313</v>
      </c>
      <c r="J315" t="s"/>
      <c r="K315" t="s">
        <v>1078</v>
      </c>
      <c r="L315" t="s">
        <v>1348</v>
      </c>
      <c r="M315" t="s"/>
      <c r="N315" t="s"/>
      <c r="O315" t="s"/>
      <c r="P315" t="s"/>
    </row>
    <row r="316" spans="1:16">
      <c r="I316" s="54" t="n">
        <v>314</v>
      </c>
      <c r="J316" t="s"/>
      <c r="K316" t="s">
        <v>1078</v>
      </c>
      <c r="L316" t="s">
        <v>1349</v>
      </c>
      <c r="M316" t="s"/>
      <c r="N316" t="s"/>
      <c r="O316" t="s"/>
      <c r="P316" t="s"/>
    </row>
    <row r="317" spans="1:16">
      <c r="I317" s="54" t="n">
        <v>315</v>
      </c>
      <c r="J317" t="s"/>
      <c r="K317" t="s">
        <v>1078</v>
      </c>
      <c r="L317" t="s">
        <v>886</v>
      </c>
      <c r="M317" t="s"/>
      <c r="N317" t="s"/>
      <c r="O317" t="s"/>
      <c r="P317" t="s"/>
    </row>
    <row r="318" spans="1:16">
      <c r="I318" s="54" t="n">
        <v>316</v>
      </c>
      <c r="J318" t="s"/>
      <c r="K318" t="s">
        <v>1078</v>
      </c>
      <c r="L318" t="s">
        <v>889</v>
      </c>
      <c r="M318" t="s"/>
      <c r="N318" t="s"/>
      <c r="O318" t="s"/>
      <c r="P318" t="s"/>
    </row>
    <row r="319" spans="1:16">
      <c r="I319" s="54" t="n">
        <v>317</v>
      </c>
      <c r="J319" t="s"/>
      <c r="K319" t="s">
        <v>1078</v>
      </c>
      <c r="L319" t="s">
        <v>892</v>
      </c>
      <c r="M319" t="s"/>
      <c r="N319" t="s"/>
      <c r="O319" t="s"/>
      <c r="P319" t="s"/>
    </row>
    <row r="320" spans="1:16">
      <c r="I320" s="54" t="n">
        <v>318</v>
      </c>
      <c r="J320" t="s"/>
      <c r="K320" t="s">
        <v>1078</v>
      </c>
      <c r="L320" t="s">
        <v>895</v>
      </c>
      <c r="M320" t="s"/>
      <c r="N320" t="s"/>
      <c r="O320" t="s"/>
      <c r="P320" t="s"/>
    </row>
    <row r="321" spans="1:16">
      <c r="I321" s="54" t="n">
        <v>319</v>
      </c>
      <c r="J321" t="s"/>
      <c r="K321" t="s">
        <v>1078</v>
      </c>
      <c r="L321" t="s">
        <v>898</v>
      </c>
      <c r="M321" t="s"/>
      <c r="N321" t="s"/>
      <c r="O321" t="s"/>
      <c r="P321" t="s"/>
    </row>
    <row r="322" spans="1:16">
      <c r="I322" s="54" t="n">
        <v>320</v>
      </c>
      <c r="J322" t="s"/>
      <c r="K322" t="s">
        <v>1078</v>
      </c>
      <c r="L322" t="s">
        <v>900</v>
      </c>
      <c r="M322" t="s"/>
      <c r="N322" t="s"/>
      <c r="O322" t="s"/>
      <c r="P322" t="s"/>
    </row>
    <row r="323" spans="1:16">
      <c r="I323" s="54" t="n">
        <v>321</v>
      </c>
      <c r="J323" t="s"/>
      <c r="K323" t="s">
        <v>1078</v>
      </c>
      <c r="L323" t="s">
        <v>903</v>
      </c>
      <c r="M323" t="s"/>
      <c r="N323" t="s"/>
      <c r="O323" t="s"/>
      <c r="P323" t="s"/>
    </row>
    <row r="324" spans="1:16">
      <c r="I324" s="54" t="n">
        <v>322</v>
      </c>
      <c r="J324" t="s"/>
      <c r="K324" t="s">
        <v>1078</v>
      </c>
      <c r="L324" t="s">
        <v>906</v>
      </c>
      <c r="M324" t="s"/>
      <c r="N324" t="s"/>
      <c r="O324" t="s"/>
      <c r="P324" t="s"/>
    </row>
    <row r="325" spans="1:16">
      <c r="I325" s="54" t="n">
        <v>323</v>
      </c>
      <c r="J325" t="s"/>
      <c r="K325" t="s">
        <v>1078</v>
      </c>
      <c r="L325" t="s">
        <v>909</v>
      </c>
      <c r="M325" t="s"/>
      <c r="N325" t="s"/>
      <c r="O325" t="s"/>
      <c r="P325" t="s"/>
    </row>
    <row r="326" spans="1:16">
      <c r="I326" s="54" t="n">
        <v>324</v>
      </c>
      <c r="J326" t="s"/>
      <c r="K326" t="s">
        <v>1078</v>
      </c>
      <c r="L326" t="s">
        <v>912</v>
      </c>
      <c r="M326" t="s"/>
      <c r="N326" t="s"/>
      <c r="O326" t="s"/>
      <c r="P326" t="s"/>
    </row>
    <row r="327" spans="1:16">
      <c r="I327" s="54" t="n">
        <v>325</v>
      </c>
      <c r="J327" t="s"/>
      <c r="K327" t="s">
        <v>1078</v>
      </c>
      <c r="L327" t="s">
        <v>1039</v>
      </c>
      <c r="M327" t="s"/>
      <c r="N327" t="s"/>
      <c r="O327" t="s"/>
      <c r="P327" t="s"/>
    </row>
    <row r="328" spans="1:16">
      <c r="I328" s="54" t="n">
        <v>326</v>
      </c>
      <c r="J328" t="s"/>
      <c r="K328" t="s">
        <v>1078</v>
      </c>
      <c r="L328" t="s">
        <v>1036</v>
      </c>
      <c r="M328" t="s"/>
      <c r="N328" t="s"/>
      <c r="O328" t="s"/>
      <c r="P328" t="s"/>
    </row>
    <row r="329" spans="1:16">
      <c r="I329" s="54" t="n">
        <v>327</v>
      </c>
      <c r="J329" t="s"/>
      <c r="K329" t="s">
        <v>1078</v>
      </c>
      <c r="L329" t="s">
        <v>1030</v>
      </c>
      <c r="M329" t="s"/>
      <c r="N329" t="s"/>
      <c r="O329" t="s"/>
      <c r="P329" t="s"/>
    </row>
    <row r="330" spans="1:16">
      <c r="I330" s="54" t="n">
        <v>328</v>
      </c>
      <c r="J330" t="s"/>
      <c r="K330" t="s">
        <v>1078</v>
      </c>
      <c r="L330" t="s">
        <v>915</v>
      </c>
      <c r="M330" t="s"/>
      <c r="N330" t="s"/>
      <c r="O330" t="s"/>
      <c r="P330" t="s"/>
    </row>
    <row r="331" spans="1:16">
      <c r="I331" s="54" t="n">
        <v>329</v>
      </c>
      <c r="J331" t="s"/>
      <c r="K331" t="s">
        <v>1078</v>
      </c>
      <c r="L331" t="s">
        <v>918</v>
      </c>
      <c r="M331" t="s"/>
      <c r="N331" t="s"/>
      <c r="O331" t="s"/>
      <c r="P331" t="s"/>
    </row>
    <row r="332" spans="1:16">
      <c r="I332" s="54" t="n">
        <v>330</v>
      </c>
      <c r="J332" t="s"/>
      <c r="K332" t="s">
        <v>1078</v>
      </c>
      <c r="L332" t="s">
        <v>921</v>
      </c>
      <c r="M332" t="s"/>
      <c r="N332" t="s"/>
      <c r="O332" t="s"/>
      <c r="P332" t="s"/>
    </row>
    <row r="333" spans="1:16">
      <c r="I333" s="54" t="n">
        <v>331</v>
      </c>
      <c r="J333" t="s"/>
      <c r="K333" t="s">
        <v>1078</v>
      </c>
      <c r="L333" t="s">
        <v>924</v>
      </c>
      <c r="M333" t="s"/>
      <c r="N333" t="s"/>
      <c r="O333" t="s"/>
      <c r="P333" t="s"/>
    </row>
    <row r="334" spans="1:16">
      <c r="I334" s="54" t="n">
        <v>332</v>
      </c>
      <c r="J334" t="s"/>
      <c r="K334" t="s">
        <v>1078</v>
      </c>
      <c r="L334" t="s">
        <v>927</v>
      </c>
      <c r="M334" t="s"/>
      <c r="N334" t="s"/>
      <c r="O334" t="s"/>
      <c r="P334" t="s"/>
    </row>
    <row r="335" spans="1:16">
      <c r="I335" s="54" t="n">
        <v>333</v>
      </c>
      <c r="J335" t="s"/>
      <c r="K335" t="s">
        <v>1078</v>
      </c>
      <c r="L335" t="s">
        <v>930</v>
      </c>
      <c r="M335" t="s"/>
      <c r="N335" t="s"/>
      <c r="O335" t="s"/>
      <c r="P335" t="s"/>
    </row>
    <row r="336" spans="1:16">
      <c r="I336" s="54" t="n">
        <v>334</v>
      </c>
      <c r="J336" t="s"/>
      <c r="K336" t="s">
        <v>1078</v>
      </c>
      <c r="L336" t="s">
        <v>932</v>
      </c>
      <c r="M336" t="s"/>
      <c r="N336" t="s"/>
      <c r="O336" t="s"/>
      <c r="P336" t="s"/>
    </row>
    <row r="337" spans="1:16">
      <c r="I337" s="54" t="n">
        <v>335</v>
      </c>
      <c r="J337" t="s"/>
      <c r="K337" t="s">
        <v>1078</v>
      </c>
      <c r="L337" t="s">
        <v>935</v>
      </c>
      <c r="M337" t="s"/>
      <c r="N337" t="s"/>
      <c r="O337" t="s"/>
      <c r="P337" t="s"/>
    </row>
    <row r="338" spans="1:16">
      <c r="I338" s="54" t="n">
        <v>336</v>
      </c>
      <c r="J338" t="s"/>
      <c r="K338" t="s">
        <v>1078</v>
      </c>
      <c r="L338" t="s">
        <v>938</v>
      </c>
      <c r="M338" t="s"/>
      <c r="N338" t="s"/>
      <c r="O338" t="s"/>
      <c r="P338" t="s"/>
    </row>
    <row r="339" spans="1:16">
      <c r="I339" s="54" t="n">
        <v>337</v>
      </c>
      <c r="J339" t="s"/>
      <c r="K339" t="s">
        <v>1078</v>
      </c>
      <c r="L339" t="s">
        <v>940</v>
      </c>
      <c r="M339" t="s"/>
      <c r="N339" t="s"/>
      <c r="O339" t="s"/>
      <c r="P339" t="s"/>
    </row>
    <row r="340" spans="1:16">
      <c r="I340" s="54" t="n">
        <v>338</v>
      </c>
      <c r="J340" t="s"/>
      <c r="K340" t="s">
        <v>1078</v>
      </c>
      <c r="L340" t="s">
        <v>943</v>
      </c>
      <c r="M340" t="s"/>
      <c r="N340" t="s"/>
      <c r="O340" t="s"/>
      <c r="P340" t="s"/>
    </row>
    <row r="341" spans="1:16">
      <c r="I341" s="54" t="n">
        <v>339</v>
      </c>
      <c r="J341" t="s"/>
      <c r="K341" t="s">
        <v>1078</v>
      </c>
      <c r="L341" t="s">
        <v>1350</v>
      </c>
      <c r="M341" t="s"/>
      <c r="N341" t="s"/>
      <c r="O341" t="s"/>
      <c r="P341" t="s"/>
    </row>
    <row r="342" spans="1:16">
      <c r="I342" s="54" t="n">
        <v>340</v>
      </c>
      <c r="J342" t="s"/>
      <c r="K342" t="s">
        <v>1078</v>
      </c>
      <c r="L342" t="s">
        <v>1351</v>
      </c>
      <c r="M342" t="s"/>
      <c r="N342" t="s"/>
      <c r="O342" t="s"/>
      <c r="P342" t="s"/>
    </row>
    <row r="343" spans="1:16">
      <c r="I343" s="54" t="n">
        <v>341</v>
      </c>
      <c r="J343" t="s"/>
      <c r="K343" t="s">
        <v>1078</v>
      </c>
      <c r="L343" t="s">
        <v>1352</v>
      </c>
      <c r="M343" t="s"/>
      <c r="N343" t="s"/>
      <c r="O343" t="s"/>
      <c r="P343" t="s"/>
    </row>
    <row r="344" spans="1:16">
      <c r="I344" s="54" t="n">
        <v>342</v>
      </c>
      <c r="J344" t="s"/>
      <c r="K344" t="s">
        <v>1078</v>
      </c>
      <c r="L344" t="s">
        <v>946</v>
      </c>
      <c r="M344" t="s"/>
      <c r="N344" t="s"/>
      <c r="O344" t="s"/>
      <c r="P344" t="s"/>
    </row>
    <row r="345" spans="1:16">
      <c r="I345" s="54" t="n">
        <v>343</v>
      </c>
      <c r="J345" t="s"/>
      <c r="K345" t="s">
        <v>1078</v>
      </c>
      <c r="L345" t="s">
        <v>949</v>
      </c>
      <c r="M345" t="s"/>
      <c r="N345" t="s"/>
      <c r="O345" t="s"/>
      <c r="P345" t="s"/>
    </row>
    <row r="346" spans="1:16">
      <c r="I346" s="54" t="n">
        <v>344</v>
      </c>
      <c r="J346" t="s"/>
      <c r="K346" t="s">
        <v>1078</v>
      </c>
      <c r="L346" t="s">
        <v>952</v>
      </c>
      <c r="M346" t="s"/>
      <c r="N346" t="s"/>
      <c r="O346" t="s"/>
      <c r="P346" t="s"/>
    </row>
    <row r="347" spans="1:16">
      <c r="I347" s="54" t="n">
        <v>345</v>
      </c>
      <c r="J347" t="s"/>
      <c r="K347" t="s">
        <v>1078</v>
      </c>
      <c r="L347" t="s">
        <v>955</v>
      </c>
      <c r="M347" t="s"/>
      <c r="N347" t="s"/>
      <c r="O347" t="s"/>
      <c r="P347" t="s"/>
    </row>
    <row r="348" spans="1:16">
      <c r="I348" s="54" t="n">
        <v>346</v>
      </c>
      <c r="J348" t="s"/>
      <c r="K348" t="s">
        <v>1078</v>
      </c>
      <c r="L348" t="s">
        <v>958</v>
      </c>
      <c r="M348" t="s"/>
      <c r="N348" t="s"/>
      <c r="O348" t="s"/>
      <c r="P348" t="s"/>
    </row>
    <row r="349" spans="1:16">
      <c r="I349" s="54" t="n">
        <v>347</v>
      </c>
      <c r="J349" t="s"/>
      <c r="K349" t="s">
        <v>1078</v>
      </c>
      <c r="L349" t="s">
        <v>1353</v>
      </c>
      <c r="M349" t="s"/>
      <c r="N349" t="s"/>
      <c r="O349" t="s"/>
      <c r="P349" t="s"/>
    </row>
    <row r="350" spans="1:16">
      <c r="I350" s="54" t="n">
        <v>348</v>
      </c>
      <c r="J350" t="s"/>
      <c r="K350" t="s">
        <v>1078</v>
      </c>
      <c r="L350" t="s">
        <v>960</v>
      </c>
      <c r="M350" t="s"/>
      <c r="N350" t="s"/>
      <c r="O350" t="s"/>
      <c r="P350" t="s"/>
    </row>
    <row r="351" spans="1:16">
      <c r="I351" s="54" t="n">
        <v>349</v>
      </c>
      <c r="J351" t="s"/>
      <c r="K351" t="s">
        <v>1078</v>
      </c>
      <c r="L351" t="s">
        <v>963</v>
      </c>
      <c r="M351" t="s"/>
      <c r="N351" t="s"/>
      <c r="O351" t="s"/>
      <c r="P351" t="s"/>
    </row>
    <row r="352" spans="1:16">
      <c r="I352" s="54" t="n">
        <v>350</v>
      </c>
      <c r="J352" t="s"/>
      <c r="K352" t="s">
        <v>1078</v>
      </c>
      <c r="L352" t="s">
        <v>966</v>
      </c>
      <c r="M352" t="s"/>
      <c r="N352" t="s"/>
      <c r="O352" t="s"/>
      <c r="P352" t="s"/>
    </row>
    <row r="353" spans="1:16">
      <c r="I353" s="54" t="n">
        <v>351</v>
      </c>
      <c r="J353" t="s"/>
      <c r="K353" t="s">
        <v>1078</v>
      </c>
      <c r="L353" t="s">
        <v>969</v>
      </c>
      <c r="M353" t="s"/>
      <c r="N353" t="s"/>
      <c r="O353" t="s"/>
      <c r="P353" t="s"/>
    </row>
    <row r="354" spans="1:16">
      <c r="I354" s="54" t="n">
        <v>352</v>
      </c>
      <c r="J354" t="s"/>
      <c r="K354" t="s">
        <v>1078</v>
      </c>
      <c r="L354" t="s">
        <v>971</v>
      </c>
      <c r="M354" t="s"/>
      <c r="N354" t="s"/>
      <c r="O354" t="s"/>
      <c r="P354" t="s"/>
    </row>
    <row r="355" spans="1:16">
      <c r="I355" s="54" t="n">
        <v>353</v>
      </c>
      <c r="J355" t="s"/>
      <c r="K355" t="s">
        <v>1078</v>
      </c>
      <c r="L355" t="s">
        <v>974</v>
      </c>
      <c r="M355" t="s"/>
      <c r="N355" t="s"/>
      <c r="O355" t="s"/>
      <c r="P355" t="s"/>
    </row>
    <row r="356" spans="1:16">
      <c r="I356" s="54" t="n">
        <v>354</v>
      </c>
      <c r="J356" t="s"/>
      <c r="K356" t="s">
        <v>1078</v>
      </c>
      <c r="L356" t="s">
        <v>977</v>
      </c>
      <c r="M356" t="s"/>
      <c r="N356" t="s"/>
      <c r="O356" t="s"/>
      <c r="P356" t="s"/>
    </row>
    <row r="357" spans="1:16">
      <c r="I357" s="54" t="n">
        <v>355</v>
      </c>
      <c r="J357" t="s"/>
      <c r="K357" t="s">
        <v>1078</v>
      </c>
      <c r="L357" t="s">
        <v>1354</v>
      </c>
      <c r="M357" t="s"/>
      <c r="N357" t="s"/>
      <c r="O357" t="s"/>
      <c r="P357" t="s"/>
    </row>
    <row r="358" spans="1:16">
      <c r="I358" s="54" t="n">
        <v>356</v>
      </c>
      <c r="J358" t="s"/>
      <c r="K358" t="s">
        <v>1078</v>
      </c>
      <c r="L358" t="s">
        <v>980</v>
      </c>
      <c r="M358" t="s"/>
      <c r="N358" t="s"/>
      <c r="O358" t="s"/>
      <c r="P358" t="s"/>
    </row>
    <row r="359" spans="1:16">
      <c r="I359" s="54" t="n">
        <v>357</v>
      </c>
      <c r="J359" t="s"/>
      <c r="K359" t="s">
        <v>1078</v>
      </c>
      <c r="L359" t="s">
        <v>983</v>
      </c>
      <c r="M359" t="s"/>
      <c r="N359" t="s"/>
      <c r="O359" t="s"/>
      <c r="P359" t="s"/>
    </row>
    <row r="360" spans="1:16">
      <c r="I360" s="54" t="n">
        <v>358</v>
      </c>
      <c r="J360" t="s"/>
      <c r="K360" t="s">
        <v>1078</v>
      </c>
      <c r="L360" t="s">
        <v>986</v>
      </c>
      <c r="M360" t="s"/>
      <c r="N360" t="s"/>
      <c r="O360" t="s"/>
      <c r="P360" t="s"/>
    </row>
    <row r="361" spans="1:16">
      <c r="I361" s="54" t="n">
        <v>359</v>
      </c>
      <c r="J361" t="s"/>
      <c r="K361" t="s">
        <v>1078</v>
      </c>
      <c r="L361" t="s">
        <v>989</v>
      </c>
      <c r="M361" t="s"/>
      <c r="N361" t="s"/>
      <c r="O361" t="s"/>
      <c r="P361" t="s"/>
    </row>
    <row r="362" spans="1:16">
      <c r="I362" s="54" t="n">
        <v>360</v>
      </c>
      <c r="J362" t="s"/>
      <c r="K362" t="s">
        <v>1078</v>
      </c>
      <c r="L362" t="s">
        <v>992</v>
      </c>
      <c r="M362" t="s"/>
      <c r="N362" t="s"/>
      <c r="O362" t="s"/>
      <c r="P362" t="s"/>
    </row>
    <row r="363" spans="1:16">
      <c r="I363" s="54" t="n">
        <v>361</v>
      </c>
      <c r="J363" t="s"/>
      <c r="K363" t="s">
        <v>1078</v>
      </c>
      <c r="L363" t="s">
        <v>995</v>
      </c>
      <c r="M363" t="s"/>
      <c r="N363" t="s"/>
      <c r="O363" t="s"/>
      <c r="P363" t="s"/>
    </row>
    <row r="364" spans="1:16">
      <c r="I364" s="54" t="n">
        <v>362</v>
      </c>
      <c r="J364" t="s"/>
      <c r="K364" t="s">
        <v>1078</v>
      </c>
      <c r="L364" t="s">
        <v>998</v>
      </c>
      <c r="M364" t="s"/>
      <c r="N364" t="s"/>
      <c r="O364" t="s"/>
      <c r="P364" t="s"/>
    </row>
    <row r="365" spans="1:16">
      <c r="I365" s="54" t="n">
        <v>363</v>
      </c>
      <c r="J365" t="s"/>
      <c r="K365" t="s">
        <v>1078</v>
      </c>
      <c r="L365" t="s">
        <v>1000</v>
      </c>
      <c r="M365" t="s"/>
      <c r="N365" t="s"/>
      <c r="O365" t="s"/>
      <c r="P365" t="s"/>
    </row>
    <row r="366" spans="1:16">
      <c r="I366" s="54" t="n">
        <v>364</v>
      </c>
      <c r="J366" t="s"/>
      <c r="K366" t="s">
        <v>1078</v>
      </c>
      <c r="L366" t="s">
        <v>1355</v>
      </c>
      <c r="M366" t="s"/>
      <c r="N366" t="s"/>
      <c r="O366" t="s"/>
      <c r="P366" t="s"/>
    </row>
    <row r="367" spans="1:16">
      <c r="I367" s="54" t="n">
        <v>365</v>
      </c>
      <c r="J367" t="s"/>
      <c r="K367" t="s">
        <v>1078</v>
      </c>
      <c r="L367" t="s">
        <v>1356</v>
      </c>
      <c r="M367" t="s"/>
      <c r="N367" t="s"/>
      <c r="O367" t="s"/>
      <c r="P367" t="s"/>
    </row>
    <row r="368" spans="1:16">
      <c r="I368" s="54" t="n">
        <v>366</v>
      </c>
      <c r="J368" t="s"/>
      <c r="K368" t="s">
        <v>1078</v>
      </c>
      <c r="L368" t="s">
        <v>1357</v>
      </c>
      <c r="M368" t="s"/>
      <c r="N368" t="s"/>
      <c r="O368" t="s"/>
      <c r="P368" t="s"/>
    </row>
    <row r="369" spans="1:16">
      <c r="I369" s="54" t="n">
        <v>367</v>
      </c>
      <c r="J369" t="s"/>
      <c r="K369" t="s">
        <v>1078</v>
      </c>
      <c r="L369" t="s">
        <v>1358</v>
      </c>
      <c r="M369" t="s"/>
      <c r="N369" t="s"/>
      <c r="O369" t="s"/>
      <c r="P369" t="s"/>
    </row>
    <row r="370" spans="1:16">
      <c r="I370" s="54" t="n">
        <v>368</v>
      </c>
      <c r="J370" t="s"/>
      <c r="K370" t="s">
        <v>1078</v>
      </c>
      <c r="L370" t="s">
        <v>1359</v>
      </c>
      <c r="M370" t="s"/>
      <c r="N370" t="s"/>
      <c r="O370" t="s"/>
      <c r="P370" t="s"/>
    </row>
    <row r="371" spans="1:16">
      <c r="I371" s="54" t="n">
        <v>369</v>
      </c>
      <c r="J371" t="s"/>
      <c r="K371" t="s">
        <v>1078</v>
      </c>
      <c r="L371" t="s">
        <v>1360</v>
      </c>
      <c r="M371" t="s"/>
      <c r="N371" t="s"/>
      <c r="O371" t="s"/>
      <c r="P371" t="s"/>
    </row>
    <row r="372" spans="1:16">
      <c r="I372" s="54" t="n">
        <v>370</v>
      </c>
      <c r="J372" t="s"/>
      <c r="K372" t="s">
        <v>1078</v>
      </c>
      <c r="L372" t="s">
        <v>1361</v>
      </c>
      <c r="M372" t="s"/>
      <c r="N372" t="s"/>
      <c r="O372" t="s"/>
      <c r="P372" t="s"/>
    </row>
    <row r="373" spans="1:16">
      <c r="I373" s="54" t="n">
        <v>371</v>
      </c>
      <c r="J373" t="s"/>
      <c r="K373" t="s">
        <v>1078</v>
      </c>
      <c r="L373" t="s">
        <v>1362</v>
      </c>
      <c r="M373" t="s"/>
      <c r="N373" t="s"/>
      <c r="O373" t="s"/>
      <c r="P373" t="s"/>
    </row>
    <row r="374" spans="1:16">
      <c r="I374" s="54" t="n">
        <v>372</v>
      </c>
      <c r="J374" t="s"/>
      <c r="K374" t="s">
        <v>1078</v>
      </c>
      <c r="L374" t="s">
        <v>1363</v>
      </c>
      <c r="M374" t="s"/>
      <c r="N374" t="s"/>
      <c r="O374" t="s"/>
      <c r="P374" t="s"/>
    </row>
    <row r="375" spans="1:16">
      <c r="I375" s="54" t="n">
        <v>373</v>
      </c>
      <c r="J375" t="s"/>
      <c r="K375" t="s">
        <v>1078</v>
      </c>
      <c r="L375" t="s">
        <v>1364</v>
      </c>
      <c r="M375" t="s"/>
      <c r="N375" t="s"/>
      <c r="O375" t="s"/>
      <c r="P375" t="s"/>
    </row>
    <row r="376" spans="1:16">
      <c r="I376" s="54" t="n">
        <v>374</v>
      </c>
      <c r="J376" t="s"/>
      <c r="K376" t="s">
        <v>1078</v>
      </c>
      <c r="L376" t="s">
        <v>1365</v>
      </c>
      <c r="M376" t="s"/>
      <c r="N376" t="s"/>
      <c r="O376" t="s"/>
      <c r="P376" t="s"/>
    </row>
    <row r="377" spans="1:16">
      <c r="I377" s="54" t="n">
        <v>375</v>
      </c>
      <c r="J377" t="s"/>
      <c r="K377" t="s">
        <v>1078</v>
      </c>
      <c r="L377" t="s">
        <v>1366</v>
      </c>
      <c r="M377" t="s"/>
      <c r="N377" t="s"/>
      <c r="O377" t="s"/>
      <c r="P377" t="s"/>
    </row>
    <row r="378" spans="1:16">
      <c r="I378" s="54" t="n">
        <v>376</v>
      </c>
      <c r="J378" t="s"/>
      <c r="K378" t="s">
        <v>1078</v>
      </c>
      <c r="L378" t="s">
        <v>1367</v>
      </c>
      <c r="M378" t="s"/>
      <c r="N378" t="s"/>
      <c r="O378" t="s"/>
      <c r="P378" t="s"/>
    </row>
    <row r="379" spans="1:16">
      <c r="I379" s="54" t="n">
        <v>377</v>
      </c>
      <c r="J379" t="s"/>
      <c r="K379" t="s">
        <v>1078</v>
      </c>
      <c r="L379" t="s">
        <v>1368</v>
      </c>
      <c r="M379" t="s"/>
      <c r="N379" t="s"/>
      <c r="O379" t="s"/>
      <c r="P379" t="s"/>
    </row>
    <row r="380" spans="1:16">
      <c r="I380" s="54" t="n">
        <v>378</v>
      </c>
      <c r="J380" t="s"/>
      <c r="K380" t="s">
        <v>1078</v>
      </c>
      <c r="L380" t="s">
        <v>1369</v>
      </c>
      <c r="M380" t="s"/>
      <c r="N380" t="s"/>
      <c r="O380" t="s"/>
      <c r="P380" t="s"/>
    </row>
    <row r="381" spans="1:16">
      <c r="I381" s="54" t="n">
        <v>379</v>
      </c>
      <c r="J381" t="s"/>
      <c r="K381" t="s">
        <v>1078</v>
      </c>
      <c r="L381" t="s">
        <v>1370</v>
      </c>
      <c r="M381" t="s"/>
      <c r="N381" t="s"/>
      <c r="O381" t="s"/>
      <c r="P381" t="s"/>
    </row>
    <row r="382" spans="1:16">
      <c r="I382" s="54" t="n">
        <v>380</v>
      </c>
      <c r="J382" t="s"/>
      <c r="K382" t="s">
        <v>1078</v>
      </c>
      <c r="L382" t="s">
        <v>1371</v>
      </c>
      <c r="M382" t="s"/>
      <c r="N382" t="s"/>
      <c r="O382" t="s"/>
      <c r="P382" t="s"/>
    </row>
    <row r="383" spans="1:16">
      <c r="I383" s="54" t="n">
        <v>381</v>
      </c>
      <c r="J383" t="s"/>
      <c r="K383" t="s">
        <v>1078</v>
      </c>
      <c r="L383" t="s">
        <v>1372</v>
      </c>
      <c r="M383" t="s"/>
      <c r="N383" t="s"/>
      <c r="O383" t="s"/>
      <c r="P383" t="s"/>
    </row>
    <row r="384" spans="1:16">
      <c r="I384" s="54" t="n">
        <v>382</v>
      </c>
      <c r="J384" t="s"/>
      <c r="K384" t="s">
        <v>1078</v>
      </c>
      <c r="L384" t="s">
        <v>1002</v>
      </c>
      <c r="M384" t="s"/>
      <c r="N384" t="s"/>
      <c r="O384" t="s"/>
      <c r="P384" t="s"/>
    </row>
    <row r="385" spans="1:16">
      <c r="I385" s="54" t="n">
        <v>383</v>
      </c>
      <c r="J385" t="s"/>
      <c r="K385" t="s">
        <v>1078</v>
      </c>
      <c r="L385" t="s">
        <v>1005</v>
      </c>
      <c r="M385" t="s"/>
      <c r="N385" t="s"/>
      <c r="O385" t="s"/>
      <c r="P385" t="s"/>
    </row>
    <row r="386" spans="1:16">
      <c r="I386" s="54" t="n">
        <v>384</v>
      </c>
      <c r="J386" t="s"/>
      <c r="K386" t="s">
        <v>1078</v>
      </c>
      <c r="L386" t="s">
        <v>1373</v>
      </c>
      <c r="M386" t="s"/>
      <c r="N386" t="s"/>
      <c r="O386" t="s"/>
      <c r="P386" t="s"/>
    </row>
    <row r="387" spans="1:16">
      <c r="I387" s="54" t="n">
        <v>385</v>
      </c>
      <c r="J387" t="s"/>
      <c r="K387" t="s">
        <v>1078</v>
      </c>
      <c r="L387" t="s">
        <v>1374</v>
      </c>
      <c r="M387" t="s"/>
      <c r="N387" t="s"/>
      <c r="O387" t="s"/>
      <c r="P387" t="s"/>
    </row>
    <row r="388" spans="1:16">
      <c r="I388" s="54" t="n">
        <v>386</v>
      </c>
      <c r="J388" t="s"/>
      <c r="K388" t="s">
        <v>1078</v>
      </c>
      <c r="L388" t="s">
        <v>1375</v>
      </c>
      <c r="M388" t="s"/>
      <c r="N388" t="s"/>
      <c r="O388" t="s"/>
      <c r="P388" t="s"/>
    </row>
    <row r="389" spans="1:16">
      <c r="I389" s="54" t="n">
        <v>387</v>
      </c>
      <c r="J389" t="s"/>
      <c r="K389" t="s">
        <v>1078</v>
      </c>
      <c r="L389" t="s">
        <v>1376</v>
      </c>
      <c r="M389" t="s"/>
      <c r="N389" t="s"/>
      <c r="O389" t="s"/>
      <c r="P389" t="s"/>
    </row>
    <row r="390" spans="1:16">
      <c r="I390" s="54" t="n">
        <v>388</v>
      </c>
      <c r="J390" t="s"/>
      <c r="K390" t="s">
        <v>1078</v>
      </c>
      <c r="L390" t="s">
        <v>1377</v>
      </c>
      <c r="M390" t="s"/>
      <c r="N390" t="s"/>
      <c r="O390" t="s"/>
      <c r="P390" t="s"/>
    </row>
    <row r="391" spans="1:16">
      <c r="I391" s="54" t="n">
        <v>389</v>
      </c>
      <c r="J391" t="s"/>
      <c r="K391" t="s">
        <v>1078</v>
      </c>
      <c r="L391" t="s">
        <v>1378</v>
      </c>
      <c r="M391" t="s"/>
      <c r="N391" t="s"/>
      <c r="O391" t="s"/>
      <c r="P391" t="s"/>
    </row>
    <row r="392" spans="1:16">
      <c r="I392" s="54" t="n">
        <v>390</v>
      </c>
      <c r="J392" t="s"/>
      <c r="K392" t="s">
        <v>1078</v>
      </c>
      <c r="L392" t="s">
        <v>1379</v>
      </c>
      <c r="M392" t="s"/>
      <c r="N392" t="s"/>
      <c r="O392" t="s"/>
      <c r="P392" t="s"/>
    </row>
    <row r="393" spans="1:16">
      <c r="I393" s="54" t="n">
        <v>391</v>
      </c>
      <c r="J393" t="s"/>
      <c r="K393" t="s">
        <v>1078</v>
      </c>
      <c r="L393" t="s">
        <v>1380</v>
      </c>
      <c r="M393" t="s"/>
      <c r="N393" t="s"/>
      <c r="O393" t="s"/>
      <c r="P393" t="s"/>
    </row>
    <row r="394" spans="1:16">
      <c r="I394" s="54" t="n">
        <v>392</v>
      </c>
      <c r="J394" t="s"/>
      <c r="K394" t="s">
        <v>1078</v>
      </c>
      <c r="L394" t="s">
        <v>1381</v>
      </c>
      <c r="M394" t="s"/>
      <c r="N394" t="s"/>
      <c r="O394" t="s"/>
      <c r="P394" t="s"/>
    </row>
    <row r="395" spans="1:16">
      <c r="I395" s="54" t="n">
        <v>393</v>
      </c>
      <c r="J395" t="s"/>
      <c r="K395" t="s">
        <v>1078</v>
      </c>
      <c r="L395" t="s">
        <v>1382</v>
      </c>
      <c r="M395" t="s"/>
      <c r="N395" t="s"/>
      <c r="O395" t="s"/>
      <c r="P395" t="s"/>
    </row>
    <row r="396" spans="1:16">
      <c r="I396" s="54" t="n">
        <v>394</v>
      </c>
      <c r="J396" t="s"/>
      <c r="K396" t="s">
        <v>1078</v>
      </c>
      <c r="L396" t="s">
        <v>1383</v>
      </c>
      <c r="M396" t="s"/>
      <c r="N396" t="s"/>
      <c r="O396" t="s"/>
      <c r="P396" t="s"/>
    </row>
    <row r="397" spans="1:16">
      <c r="I397" s="54" t="n">
        <v>395</v>
      </c>
      <c r="J397" t="s"/>
      <c r="K397" t="s">
        <v>1078</v>
      </c>
      <c r="L397" t="s">
        <v>1384</v>
      </c>
      <c r="M397" t="s"/>
      <c r="N397" t="s"/>
      <c r="O397" t="s"/>
      <c r="P397" t="s"/>
    </row>
    <row r="398" spans="1:16">
      <c r="I398" s="54" t="n">
        <v>396</v>
      </c>
      <c r="J398" t="s"/>
      <c r="K398" t="s">
        <v>1078</v>
      </c>
      <c r="L398" t="s">
        <v>1385</v>
      </c>
      <c r="M398" t="s"/>
      <c r="N398" t="s"/>
      <c r="O398" t="s"/>
      <c r="P398" t="s"/>
    </row>
    <row r="399" spans="1:16">
      <c r="I399" s="54" t="n">
        <v>397</v>
      </c>
      <c r="J399" t="s"/>
      <c r="K399" t="s">
        <v>1078</v>
      </c>
      <c r="L399" t="s">
        <v>1386</v>
      </c>
      <c r="M399" t="s"/>
      <c r="N399" t="s"/>
      <c r="O399" t="s"/>
      <c r="P399" t="s"/>
    </row>
    <row r="400" spans="1:16">
      <c r="I400" s="54" t="n">
        <v>398</v>
      </c>
      <c r="J400" t="s"/>
      <c r="K400" t="s">
        <v>1078</v>
      </c>
      <c r="L400" t="s">
        <v>1387</v>
      </c>
      <c r="M400" t="s"/>
      <c r="N400" t="s"/>
      <c r="O400" t="s"/>
      <c r="P400" t="s"/>
    </row>
    <row r="401" spans="1:16">
      <c r="I401" s="54" t="n">
        <v>399</v>
      </c>
      <c r="J401" t="s"/>
      <c r="K401" t="s">
        <v>1078</v>
      </c>
      <c r="L401" t="s">
        <v>1388</v>
      </c>
      <c r="M401" t="s"/>
      <c r="N401" t="s"/>
      <c r="O401" t="s"/>
      <c r="P401" t="s"/>
    </row>
    <row r="402" spans="1:16">
      <c r="I402" s="54" t="n">
        <v>400</v>
      </c>
      <c r="J402" t="s"/>
      <c r="K402" t="s">
        <v>1078</v>
      </c>
      <c r="L402" t="s">
        <v>1389</v>
      </c>
      <c r="M402" t="s"/>
      <c r="N402" t="s"/>
      <c r="O402" t="s"/>
      <c r="P402" t="s"/>
    </row>
    <row r="403" spans="1:16">
      <c r="I403" s="54" t="n">
        <v>401</v>
      </c>
      <c r="J403" t="s"/>
      <c r="K403" t="s">
        <v>1078</v>
      </c>
      <c r="L403" t="s">
        <v>1390</v>
      </c>
      <c r="M403" t="s"/>
      <c r="N403" t="s"/>
      <c r="O403" t="s"/>
      <c r="P403" t="s"/>
    </row>
    <row r="404" spans="1:16">
      <c r="I404" s="54" t="n">
        <v>402</v>
      </c>
      <c r="J404" t="s"/>
      <c r="K404" t="s">
        <v>1078</v>
      </c>
      <c r="L404" t="s">
        <v>1391</v>
      </c>
      <c r="M404" t="s"/>
      <c r="N404" t="s"/>
      <c r="O404" t="s"/>
      <c r="P404" t="s"/>
    </row>
    <row r="405" spans="1:16">
      <c r="I405" s="54" t="n">
        <v>403</v>
      </c>
      <c r="J405" t="s"/>
      <c r="K405" t="s">
        <v>1078</v>
      </c>
      <c r="L405" t="s">
        <v>1007</v>
      </c>
      <c r="M405" t="s"/>
      <c r="N405" t="s"/>
      <c r="O405" t="s"/>
      <c r="P405" t="s"/>
    </row>
    <row r="406" spans="1:16">
      <c r="I406" s="54" t="n">
        <v>404</v>
      </c>
      <c r="J406" t="s"/>
      <c r="K406" t="s">
        <v>1078</v>
      </c>
      <c r="L406" t="s">
        <v>1010</v>
      </c>
      <c r="M406" t="s"/>
      <c r="N406" t="s"/>
      <c r="O406" t="s"/>
      <c r="P406" t="s"/>
    </row>
    <row r="407" spans="1:16">
      <c r="I407" s="54" t="n">
        <v>405</v>
      </c>
      <c r="J407" t="s"/>
      <c r="K407" t="s">
        <v>1078</v>
      </c>
      <c r="L407" t="s">
        <v>1392</v>
      </c>
      <c r="M407" t="s"/>
      <c r="N407" t="s"/>
      <c r="O407" t="s"/>
      <c r="P407" t="s"/>
    </row>
    <row r="408" spans="1:16">
      <c r="I408" s="54" t="n">
        <v>406</v>
      </c>
      <c r="J408" t="s"/>
      <c r="K408" t="s">
        <v>1078</v>
      </c>
      <c r="L408" t="s">
        <v>1393</v>
      </c>
      <c r="M408" t="s"/>
      <c r="N408" t="s"/>
      <c r="O408" t="s"/>
      <c r="P408" t="s"/>
    </row>
    <row r="409" spans="1:16">
      <c r="I409" s="54" t="n">
        <v>407</v>
      </c>
      <c r="J409" t="s"/>
      <c r="K409" t="s">
        <v>1078</v>
      </c>
      <c r="L409" t="s">
        <v>1394</v>
      </c>
      <c r="M409" t="s"/>
      <c r="N409" t="s"/>
      <c r="O409" t="s"/>
      <c r="P409" t="s"/>
    </row>
    <row r="410" spans="1:16">
      <c r="I410" s="54" t="n">
        <v>408</v>
      </c>
      <c r="J410" t="s"/>
      <c r="K410" t="s">
        <v>1078</v>
      </c>
      <c r="L410" t="s">
        <v>1395</v>
      </c>
      <c r="M410" t="s"/>
      <c r="N410" t="s"/>
      <c r="O410" t="s"/>
      <c r="P410" t="s"/>
    </row>
    <row r="411" spans="1:16">
      <c r="I411" s="54" t="n">
        <v>409</v>
      </c>
      <c r="J411" t="s"/>
      <c r="K411" t="s">
        <v>1078</v>
      </c>
      <c r="L411" t="s">
        <v>1396</v>
      </c>
      <c r="M411" t="s"/>
      <c r="N411" t="s"/>
      <c r="O411" t="s"/>
      <c r="P411" t="s"/>
    </row>
    <row r="412" spans="1:16">
      <c r="I412" s="54" t="n">
        <v>410</v>
      </c>
      <c r="J412" t="s"/>
      <c r="K412" t="s">
        <v>1078</v>
      </c>
      <c r="L412" t="s">
        <v>1397</v>
      </c>
      <c r="M412" t="s"/>
      <c r="N412" t="s"/>
      <c r="O412" t="s"/>
      <c r="P412" t="s"/>
    </row>
    <row r="413" spans="1:16">
      <c r="I413" s="54" t="n">
        <v>411</v>
      </c>
      <c r="J413" t="s"/>
      <c r="K413" t="s">
        <v>1078</v>
      </c>
      <c r="L413" t="s">
        <v>1016</v>
      </c>
      <c r="M413" t="s"/>
      <c r="N413" t="s"/>
      <c r="O413" t="s"/>
      <c r="P413" t="s"/>
    </row>
    <row r="414" spans="1:16">
      <c r="I414" s="54" t="n">
        <v>412</v>
      </c>
      <c r="J414" t="s"/>
      <c r="K414" t="s">
        <v>1078</v>
      </c>
      <c r="L414" t="s">
        <v>1398</v>
      </c>
      <c r="M414" t="s"/>
      <c r="N414" t="s"/>
      <c r="O414" t="s"/>
      <c r="P414" t="s"/>
    </row>
    <row r="415" spans="1:16">
      <c r="I415" s="54" t="n">
        <v>413</v>
      </c>
      <c r="J415" t="s"/>
      <c r="K415" t="s">
        <v>1078</v>
      </c>
      <c r="L415" t="s">
        <v>1399</v>
      </c>
      <c r="M415" t="s"/>
      <c r="N415" t="s"/>
      <c r="O415" t="s"/>
      <c r="P415" t="s"/>
    </row>
    <row r="416" spans="1:16">
      <c r="I416" s="54" t="n">
        <v>414</v>
      </c>
      <c r="J416" t="s"/>
      <c r="K416" t="s">
        <v>1078</v>
      </c>
      <c r="L416" t="s">
        <v>1019</v>
      </c>
      <c r="M416" t="s"/>
      <c r="N416" t="s"/>
      <c r="O416" t="s"/>
      <c r="P416" t="s"/>
    </row>
    <row r="417" spans="1:16">
      <c r="I417" s="54" t="n">
        <v>415</v>
      </c>
      <c r="J417" s="55" t="n">
        <v>0</v>
      </c>
      <c r="K417" t="s">
        <v>1078</v>
      </c>
      <c r="L417" t="s">
        <v>1400</v>
      </c>
      <c r="M417" t="s"/>
      <c r="N417" t="s"/>
      <c r="O417" t="s"/>
      <c r="P417" t="s"/>
    </row>
    <row r="418" spans="1:16">
      <c r="I418" s="54" t="n">
        <v>416</v>
      </c>
      <c r="J418" t="s"/>
      <c r="K418" t="s">
        <v>1078</v>
      </c>
      <c r="L418" t="s">
        <v>1401</v>
      </c>
      <c r="M418" t="s"/>
      <c r="N418" t="s"/>
      <c r="O418" t="s"/>
      <c r="P418" t="s"/>
    </row>
    <row r="419" spans="1:16">
      <c r="I419" s="54" t="n">
        <v>417</v>
      </c>
      <c r="J419" s="55" t="n">
        <v>0</v>
      </c>
      <c r="K419" t="s">
        <v>1078</v>
      </c>
      <c r="L419" t="s">
        <v>1402</v>
      </c>
      <c r="M419" t="s"/>
      <c r="N419" t="s"/>
      <c r="O419" t="s"/>
      <c r="P419" t="s"/>
    </row>
    <row r="420" spans="1:16">
      <c r="I420" s="54" t="n">
        <v>418</v>
      </c>
      <c r="J420" s="55" t="n">
        <v>0</v>
      </c>
      <c r="K420" t="s">
        <v>1078</v>
      </c>
      <c r="L420" t="s">
        <v>1403</v>
      </c>
      <c r="M420" t="s"/>
      <c r="N420" t="s"/>
      <c r="O420" t="s"/>
      <c r="P420" t="s"/>
    </row>
    <row r="421" spans="1:16">
      <c r="I421" s="54" t="n">
        <v>419</v>
      </c>
      <c r="J421" s="55" t="n">
        <v>0</v>
      </c>
      <c r="K421" t="s">
        <v>1078</v>
      </c>
      <c r="L421" t="s">
        <v>1404</v>
      </c>
      <c r="M421" t="s"/>
      <c r="N421" t="s"/>
      <c r="O421" t="s"/>
      <c r="P421" t="s"/>
    </row>
    <row r="422" spans="1:16">
      <c r="I422" s="54" t="n">
        <v>420</v>
      </c>
      <c r="J422" s="55" t="n">
        <v>0</v>
      </c>
      <c r="K422" t="s">
        <v>1078</v>
      </c>
      <c r="L422" t="s">
        <v>1405</v>
      </c>
      <c r="M422" t="s"/>
      <c r="N422" t="s"/>
      <c r="O422" t="s"/>
      <c r="P422" t="s"/>
    </row>
    <row r="423" spans="1:16">
      <c r="I423" s="54" t="n">
        <v>421</v>
      </c>
      <c r="J423" s="55" t="n">
        <v>0</v>
      </c>
      <c r="K423" t="s">
        <v>1078</v>
      </c>
      <c r="L423" t="s">
        <v>1406</v>
      </c>
      <c r="M423" t="s"/>
      <c r="N423" t="s"/>
      <c r="O423" t="s"/>
      <c r="P423" t="s"/>
    </row>
    <row r="424" spans="1:16">
      <c r="I424" s="54" t="n">
        <v>422</v>
      </c>
      <c r="J424" s="55" t="n">
        <v>1.157407407407407e-08</v>
      </c>
      <c r="K424" t="s">
        <v>1078</v>
      </c>
      <c r="L424" t="s">
        <v>1407</v>
      </c>
      <c r="M424" t="s"/>
      <c r="N424" t="s"/>
      <c r="O424" t="s"/>
      <c r="P424" t="s"/>
    </row>
    <row r="425" spans="1:16">
      <c r="I425" s="54" t="n">
        <v>423</v>
      </c>
      <c r="J425" t="s"/>
      <c r="K425" t="s">
        <v>1078</v>
      </c>
      <c r="L425" t="s">
        <v>1408</v>
      </c>
      <c r="M425" t="s"/>
      <c r="N425" t="s"/>
      <c r="O425" t="s"/>
      <c r="P425" t="s"/>
    </row>
    <row r="426" spans="1:16">
      <c r="I426" s="54" t="n">
        <v>424</v>
      </c>
      <c r="J426" t="s"/>
      <c r="K426" t="s">
        <v>1078</v>
      </c>
      <c r="L426" t="s">
        <v>1022</v>
      </c>
      <c r="M426" t="s"/>
      <c r="N426" t="s"/>
      <c r="O426" t="s"/>
      <c r="P426" t="s"/>
    </row>
    <row r="427" spans="1:16">
      <c r="I427" s="54" t="n">
        <v>425</v>
      </c>
      <c r="J427" s="55" t="n">
        <v>0</v>
      </c>
      <c r="K427" t="s">
        <v>1078</v>
      </c>
      <c r="L427" t="s">
        <v>1409</v>
      </c>
      <c r="M427" t="s"/>
      <c r="N427" t="s"/>
      <c r="O427" t="s"/>
      <c r="P427" t="s"/>
    </row>
    <row r="428" spans="1:16">
      <c r="I428" s="54" t="n">
        <v>426</v>
      </c>
      <c r="J428" s="55" t="n">
        <v>0</v>
      </c>
      <c r="K428" t="s">
        <v>1078</v>
      </c>
      <c r="L428" t="s">
        <v>1025</v>
      </c>
      <c r="M428" t="s"/>
      <c r="N428" t="s"/>
      <c r="O428" t="s"/>
      <c r="P428" t="s"/>
    </row>
    <row r="429" spans="1:16">
      <c r="I429" s="54" t="n">
        <v>427</v>
      </c>
      <c r="J429" s="55" t="n">
        <v>0</v>
      </c>
      <c r="K429" t="s">
        <v>1078</v>
      </c>
      <c r="L429" t="s">
        <v>1410</v>
      </c>
      <c r="M429" t="s"/>
      <c r="N429" t="s"/>
      <c r="O429" t="s"/>
      <c r="P429" t="s"/>
    </row>
    <row r="430" spans="1:16">
      <c r="I430" s="54" t="n">
        <v>428</v>
      </c>
      <c r="J430" s="55" t="n">
        <v>0</v>
      </c>
      <c r="K430" t="s">
        <v>1078</v>
      </c>
      <c r="L430" t="s">
        <v>1411</v>
      </c>
      <c r="M430" t="s"/>
      <c r="N430" t="s"/>
      <c r="O430" t="s"/>
      <c r="P430" t="s"/>
    </row>
    <row r="431" spans="1:16">
      <c r="I431" s="54" t="n">
        <v>429</v>
      </c>
      <c r="J431" s="55" t="n">
        <v>0</v>
      </c>
      <c r="K431" t="s">
        <v>1078</v>
      </c>
      <c r="L431" t="s">
        <v>1412</v>
      </c>
      <c r="M431" t="s"/>
      <c r="N431" t="s"/>
      <c r="O431" t="s"/>
      <c r="P431" t="s"/>
    </row>
    <row r="432" spans="1:16">
      <c r="I432" s="54" t="n">
        <v>430</v>
      </c>
      <c r="J432" s="55" t="n">
        <v>0</v>
      </c>
      <c r="K432" t="s">
        <v>1078</v>
      </c>
      <c r="L432" t="s">
        <v>1413</v>
      </c>
      <c r="M432" t="s"/>
      <c r="N432" t="s"/>
      <c r="O432" t="s"/>
      <c r="P432" t="s"/>
    </row>
    <row r="433" spans="1:16">
      <c r="I433" s="54" t="n">
        <v>431</v>
      </c>
      <c r="J433" s="55" t="n">
        <v>0</v>
      </c>
      <c r="K433" t="s">
        <v>1078</v>
      </c>
      <c r="L433" t="s">
        <v>1414</v>
      </c>
      <c r="M433" t="s"/>
      <c r="N433" t="s"/>
      <c r="O433" t="s"/>
      <c r="P433" t="s"/>
    </row>
    <row r="434" spans="1:16">
      <c r="I434" s="54" t="n">
        <v>432</v>
      </c>
      <c r="J434" s="55" t="n">
        <v>0</v>
      </c>
      <c r="K434" t="s">
        <v>1078</v>
      </c>
      <c r="L434" t="s">
        <v>1415</v>
      </c>
      <c r="M434" t="s"/>
      <c r="N434" t="s"/>
      <c r="O434" t="s"/>
      <c r="P434" t="s"/>
    </row>
    <row r="435" spans="1:16">
      <c r="I435" s="54" t="n">
        <v>433</v>
      </c>
      <c r="J435" s="55" t="n">
        <v>0</v>
      </c>
      <c r="K435" t="s">
        <v>1078</v>
      </c>
      <c r="L435" t="s">
        <v>1416</v>
      </c>
      <c r="M435" t="s"/>
      <c r="N435" t="s"/>
      <c r="O435" t="s"/>
      <c r="P435" t="s"/>
    </row>
    <row r="436" spans="1:16">
      <c r="I436" s="54" t="n">
        <v>434</v>
      </c>
      <c r="J436" s="55" t="n">
        <v>0</v>
      </c>
      <c r="K436" t="s">
        <v>1078</v>
      </c>
      <c r="L436" t="s">
        <v>1417</v>
      </c>
      <c r="M436" t="s"/>
      <c r="N436" t="s"/>
      <c r="O436" t="s"/>
      <c r="P436" t="s"/>
    </row>
    <row r="437" spans="1:16">
      <c r="I437" s="54" t="n">
        <v>435</v>
      </c>
      <c r="J437" s="55" t="n">
        <v>1.157407407407407e-08</v>
      </c>
      <c r="K437" t="s">
        <v>1078</v>
      </c>
      <c r="L437" t="s">
        <v>1418</v>
      </c>
      <c r="M437" t="s"/>
      <c r="N437" t="s"/>
      <c r="O437" t="s"/>
      <c r="P437" t="s"/>
    </row>
    <row r="438" spans="1:16">
      <c r="I438" s="54" t="n">
        <v>436</v>
      </c>
      <c r="J438" s="55" t="n">
        <v>0</v>
      </c>
      <c r="K438" t="s">
        <v>1078</v>
      </c>
      <c r="L438" t="s">
        <v>1419</v>
      </c>
      <c r="M438" t="s"/>
      <c r="N438" t="s"/>
      <c r="O438" t="s"/>
      <c r="P438" t="s"/>
    </row>
    <row r="439" spans="1:16">
      <c r="I439" s="54" t="n">
        <v>437</v>
      </c>
      <c r="J439" s="55" t="n">
        <v>0</v>
      </c>
      <c r="K439" t="s">
        <v>1078</v>
      </c>
      <c r="L439" t="s">
        <v>1420</v>
      </c>
      <c r="M439" t="s"/>
      <c r="N439" t="s"/>
      <c r="O439" t="s"/>
      <c r="P439" t="s"/>
    </row>
    <row r="440" spans="1:16">
      <c r="I440" s="54" t="n">
        <v>438</v>
      </c>
      <c r="J440" s="55" t="n">
        <v>0</v>
      </c>
      <c r="K440" t="s">
        <v>1078</v>
      </c>
      <c r="L440" t="s">
        <v>1421</v>
      </c>
      <c r="M440" t="s"/>
      <c r="N440" t="s"/>
      <c r="O440" t="s"/>
      <c r="P440" t="s"/>
    </row>
    <row r="441" spans="1:16">
      <c r="I441" s="54" t="n">
        <v>439</v>
      </c>
      <c r="J441" s="55" t="n">
        <v>1.157407407407407e-08</v>
      </c>
      <c r="K441" t="s">
        <v>1078</v>
      </c>
      <c r="L441" t="s">
        <v>1422</v>
      </c>
      <c r="M441" t="s"/>
      <c r="N441" t="s"/>
      <c r="O441" t="s"/>
      <c r="P441" t="s"/>
    </row>
    <row r="442" spans="1:16">
      <c r="I442" s="54" t="n">
        <v>440</v>
      </c>
      <c r="J442" s="55" t="n">
        <v>0</v>
      </c>
      <c r="K442" t="s">
        <v>1078</v>
      </c>
      <c r="L442" t="s">
        <v>1423</v>
      </c>
      <c r="M442" t="s"/>
      <c r="N442" t="s"/>
      <c r="O442" t="s"/>
      <c r="P442" t="s"/>
    </row>
    <row r="443" spans="1:16">
      <c r="I443" s="54" t="n">
        <v>441</v>
      </c>
      <c r="J443" s="55" t="n">
        <v>0</v>
      </c>
      <c r="K443" t="s">
        <v>1078</v>
      </c>
      <c r="L443" t="s">
        <v>1424</v>
      </c>
      <c r="M443" t="s"/>
      <c r="N443" t="s"/>
      <c r="O443" t="s"/>
      <c r="P443" t="s"/>
    </row>
    <row r="444" spans="1:16">
      <c r="I444" s="54" t="n">
        <v>442</v>
      </c>
      <c r="J444" s="55" t="n">
        <v>0</v>
      </c>
      <c r="K444" t="s">
        <v>1078</v>
      </c>
      <c r="L444" t="s">
        <v>1425</v>
      </c>
      <c r="M444" t="s"/>
      <c r="N444" t="s"/>
      <c r="O444" t="s"/>
      <c r="P444" t="s"/>
    </row>
    <row r="445" spans="1:16">
      <c r="I445" s="54" t="n">
        <v>443</v>
      </c>
      <c r="J445" t="s"/>
      <c r="K445" t="s">
        <v>1078</v>
      </c>
      <c r="L445" t="s">
        <v>1426</v>
      </c>
      <c r="M445" t="s"/>
      <c r="N445" t="s"/>
      <c r="O445" t="s"/>
      <c r="P445" t="s"/>
    </row>
    <row r="446" spans="1:16">
      <c r="I446" s="54" t="n">
        <v>444</v>
      </c>
      <c r="J446" s="55" t="n">
        <v>0</v>
      </c>
      <c r="K446" t="s">
        <v>1078</v>
      </c>
      <c r="L446" t="s">
        <v>1427</v>
      </c>
      <c r="M446" t="s"/>
      <c r="N446" t="s"/>
      <c r="O446" t="s"/>
      <c r="P446" t="s"/>
    </row>
    <row r="447" spans="1:16">
      <c r="I447" s="54" t="n">
        <v>445</v>
      </c>
      <c r="J447" s="55" t="n">
        <v>0</v>
      </c>
      <c r="K447" t="s">
        <v>1078</v>
      </c>
      <c r="L447" t="s">
        <v>1428</v>
      </c>
      <c r="M447" t="s"/>
      <c r="N447" t="s"/>
      <c r="O447" t="s"/>
      <c r="P447" t="s"/>
    </row>
    <row r="448" spans="1:16">
      <c r="I448" s="54" t="n">
        <v>446</v>
      </c>
      <c r="J448" s="55" t="n">
        <v>0</v>
      </c>
      <c r="K448" t="s">
        <v>1078</v>
      </c>
      <c r="L448" t="s">
        <v>1429</v>
      </c>
      <c r="M448" t="s"/>
      <c r="N448" t="s"/>
      <c r="O448" t="s"/>
      <c r="P448" t="s"/>
    </row>
    <row r="449" spans="1:16">
      <c r="I449" s="54" t="n">
        <v>447</v>
      </c>
      <c r="J449" s="55" t="n">
        <v>0</v>
      </c>
      <c r="K449" t="s">
        <v>1078</v>
      </c>
      <c r="L449" t="s">
        <v>1430</v>
      </c>
      <c r="M449" t="s"/>
      <c r="N449" t="s"/>
      <c r="O449" t="s"/>
      <c r="P449" t="s"/>
    </row>
    <row r="450" spans="1:16">
      <c r="I450" s="54" t="n">
        <v>448</v>
      </c>
      <c r="J450" t="s"/>
      <c r="K450" t="s">
        <v>1078</v>
      </c>
      <c r="L450" t="s">
        <v>1027</v>
      </c>
      <c r="M450" t="s"/>
      <c r="N450" t="s"/>
      <c r="O450" t="s"/>
      <c r="P450" t="s"/>
    </row>
    <row r="451" spans="1:16">
      <c r="I451" s="54" t="n">
        <v>449</v>
      </c>
      <c r="J451" t="s"/>
      <c r="K451" t="s">
        <v>1078</v>
      </c>
      <c r="L451" t="s">
        <v>1431</v>
      </c>
      <c r="M451" t="s"/>
      <c r="N451" t="s"/>
      <c r="O451" t="s"/>
      <c r="P451" t="s"/>
    </row>
    <row r="452" spans="1:16">
      <c r="I452" s="54" t="n">
        <v>450</v>
      </c>
      <c r="J452" t="s"/>
      <c r="K452" t="s">
        <v>1078</v>
      </c>
      <c r="L452" t="s">
        <v>1432</v>
      </c>
      <c r="M452" t="s"/>
      <c r="N452" t="s"/>
      <c r="O452" t="s"/>
      <c r="P452" t="s"/>
    </row>
    <row r="453" spans="1:16">
      <c r="I453" s="54" t="n">
        <v>451</v>
      </c>
      <c r="J453" t="s"/>
      <c r="K453" t="s">
        <v>1078</v>
      </c>
      <c r="L453" t="s">
        <v>1433</v>
      </c>
      <c r="M453" t="s"/>
      <c r="N453" t="s"/>
      <c r="O453" t="s"/>
      <c r="P453" t="s"/>
    </row>
    <row r="454" spans="1:16">
      <c r="I454" s="54" t="n">
        <v>452</v>
      </c>
      <c r="J454" t="s"/>
      <c r="K454" t="s">
        <v>1078</v>
      </c>
      <c r="L454" t="s">
        <v>1434</v>
      </c>
      <c r="M454" t="s"/>
      <c r="N454" t="s"/>
      <c r="O454" t="s"/>
      <c r="P454" t="s"/>
    </row>
    <row r="455" spans="1:16">
      <c r="I455" s="54" t="n">
        <v>453</v>
      </c>
      <c r="J455" t="s"/>
      <c r="K455" t="s">
        <v>1078</v>
      </c>
      <c r="L455" t="s">
        <v>1435</v>
      </c>
      <c r="M455" t="s"/>
      <c r="N455" t="s"/>
      <c r="O455" t="s"/>
      <c r="P455" t="s"/>
    </row>
    <row r="456" spans="1:16">
      <c r="I456" s="54" t="n">
        <v>454</v>
      </c>
      <c r="J456" t="s"/>
      <c r="K456" t="s">
        <v>1078</v>
      </c>
      <c r="L456" t="s">
        <v>1436</v>
      </c>
      <c r="M456" t="s"/>
      <c r="N456" t="s"/>
      <c r="O456" t="s"/>
      <c r="P456" t="s"/>
    </row>
    <row r="457" spans="1:16">
      <c r="I457" s="54" t="n">
        <v>455</v>
      </c>
      <c r="J457" t="s"/>
      <c r="K457" t="s">
        <v>1078</v>
      </c>
      <c r="L457" t="s">
        <v>1437</v>
      </c>
      <c r="M457" t="s"/>
      <c r="N457" t="s"/>
      <c r="O457" t="s"/>
      <c r="P457" t="s"/>
    </row>
    <row r="458" spans="1:16">
      <c r="I458" s="54" t="n">
        <v>456</v>
      </c>
      <c r="J458" t="s"/>
      <c r="K458" t="s">
        <v>1078</v>
      </c>
      <c r="L458" t="s">
        <v>1438</v>
      </c>
      <c r="M458" t="s"/>
      <c r="N458" t="s"/>
      <c r="O458" t="s"/>
      <c r="P458" t="s"/>
    </row>
    <row r="459" spans="1:16">
      <c r="I459" s="54" t="n">
        <v>457</v>
      </c>
      <c r="J459" t="s"/>
      <c r="K459" t="s">
        <v>1078</v>
      </c>
      <c r="L459" t="s">
        <v>1439</v>
      </c>
      <c r="M459" t="s"/>
      <c r="N459" t="s"/>
      <c r="O459" t="s"/>
      <c r="P459" t="s"/>
    </row>
    <row r="460" spans="1:16">
      <c r="I460" s="54" t="n">
        <v>458</v>
      </c>
      <c r="J460" t="s"/>
      <c r="K460" t="s">
        <v>1078</v>
      </c>
      <c r="L460" t="s">
        <v>1440</v>
      </c>
      <c r="M460" t="s"/>
      <c r="N460" t="s"/>
      <c r="O460" t="s"/>
      <c r="P460" t="s"/>
    </row>
    <row r="461" spans="1:16">
      <c r="I461" s="54" t="n">
        <v>459</v>
      </c>
      <c r="J461" t="s"/>
      <c r="K461" t="s">
        <v>1078</v>
      </c>
      <c r="L461" t="s">
        <v>1441</v>
      </c>
      <c r="M461" t="s"/>
      <c r="N461" t="s"/>
      <c r="O461" t="s"/>
      <c r="P461" t="s"/>
    </row>
    <row r="462" spans="1:16">
      <c r="I462" s="54" t="n">
        <v>460</v>
      </c>
      <c r="J462" t="s"/>
      <c r="K462" t="s">
        <v>1078</v>
      </c>
      <c r="L462" t="s">
        <v>1442</v>
      </c>
      <c r="M462" t="s"/>
      <c r="N462" t="s"/>
      <c r="O462" t="s"/>
      <c r="P462" t="s"/>
    </row>
    <row r="463" spans="1:16">
      <c r="I463" s="54" t="n">
        <v>461</v>
      </c>
      <c r="J463" t="s"/>
      <c r="K463" t="s">
        <v>1078</v>
      </c>
      <c r="L463" t="s">
        <v>1443</v>
      </c>
      <c r="M463" t="s"/>
      <c r="N463" t="s"/>
      <c r="O463" t="s"/>
      <c r="P463" t="s"/>
    </row>
    <row r="464" spans="1:16">
      <c r="I464" s="54" t="n">
        <v>462</v>
      </c>
      <c r="J464" t="s"/>
      <c r="K464" t="s">
        <v>1078</v>
      </c>
      <c r="L464" t="s">
        <v>1444</v>
      </c>
      <c r="M464" t="s"/>
      <c r="N464" t="s"/>
      <c r="O464" t="s"/>
      <c r="P464" t="s"/>
    </row>
    <row r="465" spans="1:16">
      <c r="I465" s="54" t="n">
        <v>463</v>
      </c>
      <c r="J465" t="s"/>
      <c r="K465" t="s">
        <v>1078</v>
      </c>
      <c r="L465" t="s">
        <v>1445</v>
      </c>
      <c r="M465" t="s"/>
      <c r="N465" t="s"/>
      <c r="O465" t="s"/>
      <c r="P465" t="s"/>
    </row>
    <row r="466" spans="1:16">
      <c r="I466" s="54" t="n">
        <v>464</v>
      </c>
      <c r="J466" t="s"/>
      <c r="K466" t="s">
        <v>1078</v>
      </c>
      <c r="L466" t="s">
        <v>1446</v>
      </c>
      <c r="M466" t="s"/>
      <c r="N466" t="s"/>
      <c r="O466" t="s"/>
      <c r="P466" t="s"/>
    </row>
    <row r="467" spans="1:16">
      <c r="I467" s="54" t="n">
        <v>465</v>
      </c>
      <c r="J467" t="s"/>
      <c r="K467" t="s">
        <v>1078</v>
      </c>
      <c r="L467" t="s">
        <v>1447</v>
      </c>
      <c r="M467" t="s"/>
      <c r="N467" t="s"/>
      <c r="O467" t="s"/>
      <c r="P467" t="s"/>
    </row>
    <row r="468" spans="1:16">
      <c r="I468" s="54" t="n">
        <v>466</v>
      </c>
      <c r="J468" t="s"/>
      <c r="K468" t="s">
        <v>1078</v>
      </c>
      <c r="L468" t="s">
        <v>1448</v>
      </c>
      <c r="M468" t="s"/>
      <c r="N468" t="s"/>
      <c r="O468" t="s"/>
      <c r="P468" t="s"/>
    </row>
    <row r="469" spans="1:16">
      <c r="I469" s="54" t="n">
        <v>467</v>
      </c>
      <c r="J469" t="s"/>
      <c r="K469" t="s">
        <v>1078</v>
      </c>
      <c r="L469" t="s">
        <v>1449</v>
      </c>
      <c r="M469" t="s"/>
      <c r="N469" t="s"/>
      <c r="O469" t="s"/>
      <c r="P469" t="s"/>
    </row>
    <row r="470" spans="1:16">
      <c r="I470" s="54" t="n">
        <v>468</v>
      </c>
      <c r="J470" t="s"/>
      <c r="K470" t="s">
        <v>1078</v>
      </c>
      <c r="L470" t="s">
        <v>1450</v>
      </c>
      <c r="M470" t="s"/>
      <c r="N470" t="s"/>
      <c r="O470" t="s"/>
      <c r="P470" t="s"/>
    </row>
    <row r="471" spans="1:16">
      <c r="I471" s="54" t="n">
        <v>469</v>
      </c>
      <c r="J471" t="s"/>
      <c r="K471" t="s">
        <v>1078</v>
      </c>
      <c r="L471" t="s">
        <v>1451</v>
      </c>
      <c r="M471" t="s"/>
      <c r="N471" t="s"/>
      <c r="O471" t="s"/>
      <c r="P471" t="s"/>
    </row>
    <row r="472" spans="1:16">
      <c r="I472" s="54" t="n">
        <v>470</v>
      </c>
      <c r="J472" t="s"/>
      <c r="K472" t="s">
        <v>1078</v>
      </c>
      <c r="L472" t="s">
        <v>1452</v>
      </c>
      <c r="M472" t="s"/>
      <c r="N472" t="s"/>
      <c r="O472" t="s"/>
      <c r="P472" t="s"/>
    </row>
    <row r="473" spans="1:16">
      <c r="I473" s="54" t="n">
        <v>471</v>
      </c>
      <c r="J473" t="s"/>
      <c r="K473" t="s">
        <v>1078</v>
      </c>
      <c r="L473" t="s">
        <v>1453</v>
      </c>
      <c r="M473" t="s"/>
      <c r="N473" t="s"/>
      <c r="O473" t="s"/>
      <c r="P473" t="s"/>
    </row>
    <row r="474" spans="1:16">
      <c r="I474" s="54" t="n">
        <v>472</v>
      </c>
      <c r="J474" t="s"/>
      <c r="K474" t="s">
        <v>1078</v>
      </c>
      <c r="L474" t="s">
        <v>1454</v>
      </c>
      <c r="M474" t="s"/>
      <c r="N474" t="s"/>
      <c r="O474" t="s"/>
      <c r="P474" t="s"/>
    </row>
    <row r="475" spans="1:16">
      <c r="I475" s="54" t="n">
        <v>473</v>
      </c>
      <c r="J475" t="s"/>
      <c r="K475" t="s">
        <v>1078</v>
      </c>
      <c r="L475" t="s">
        <v>1455</v>
      </c>
      <c r="M475" t="s"/>
      <c r="N475" t="s"/>
      <c r="O475" t="s"/>
      <c r="P475" t="s"/>
    </row>
    <row r="476" spans="1:16">
      <c r="I476" s="54" t="n">
        <v>474</v>
      </c>
      <c r="J476" t="s"/>
      <c r="K476" t="s">
        <v>1078</v>
      </c>
      <c r="L476" t="s">
        <v>1456</v>
      </c>
      <c r="M476" t="s"/>
      <c r="N476" t="s"/>
      <c r="O476" t="s"/>
      <c r="P476" t="s"/>
    </row>
    <row r="477" spans="1:16">
      <c r="I477" s="54" t="n">
        <v>475</v>
      </c>
      <c r="J477" t="s"/>
      <c r="K477" t="s">
        <v>1078</v>
      </c>
      <c r="L477" t="s">
        <v>1457</v>
      </c>
      <c r="M477" t="s"/>
      <c r="N477" t="s"/>
      <c r="O477" t="s"/>
      <c r="P477" t="s"/>
    </row>
    <row r="478" spans="1:16">
      <c r="I478" s="54" t="n">
        <v>476</v>
      </c>
      <c r="J478" t="s"/>
      <c r="K478" t="s">
        <v>1078</v>
      </c>
      <c r="L478" t="s">
        <v>1458</v>
      </c>
      <c r="M478" t="s"/>
      <c r="N478" t="s"/>
      <c r="O478" t="s"/>
      <c r="P478" t="s"/>
    </row>
    <row r="479" spans="1:16">
      <c r="I479" s="54" t="n">
        <v>477</v>
      </c>
      <c r="J479" t="s"/>
      <c r="K479" t="s">
        <v>1078</v>
      </c>
      <c r="L479" t="s">
        <v>1459</v>
      </c>
      <c r="M479" t="s"/>
      <c r="N479" t="s"/>
      <c r="O479" t="s"/>
      <c r="P479" t="s"/>
    </row>
    <row r="480" spans="1:16">
      <c r="I480" s="54" t="n">
        <v>478</v>
      </c>
      <c r="J480" t="s"/>
      <c r="K480" t="s">
        <v>1078</v>
      </c>
      <c r="L480" t="s">
        <v>1460</v>
      </c>
      <c r="M480" t="s"/>
      <c r="N480" t="s"/>
      <c r="O480" t="s"/>
      <c r="P480" t="s"/>
    </row>
    <row r="481" spans="1:16">
      <c r="I481" s="54" t="n">
        <v>479</v>
      </c>
      <c r="J481" t="s"/>
      <c r="K481" t="s">
        <v>1078</v>
      </c>
      <c r="L481" t="s">
        <v>1461</v>
      </c>
      <c r="M481" t="s"/>
      <c r="N481" t="s"/>
      <c r="O481" t="s"/>
      <c r="P481" t="s"/>
    </row>
    <row r="482" spans="1:16">
      <c r="I482" s="54" t="n">
        <v>480</v>
      </c>
      <c r="J482" t="s"/>
      <c r="K482" t="s">
        <v>1078</v>
      </c>
      <c r="L482" t="s">
        <v>1033</v>
      </c>
      <c r="M482" t="s"/>
      <c r="N482" t="s"/>
      <c r="O482" t="s"/>
      <c r="P482" t="s"/>
    </row>
    <row r="483" spans="1:16">
      <c r="I483" s="54" t="n">
        <v>481</v>
      </c>
      <c r="J483" t="s"/>
      <c r="K483" t="s">
        <v>1078</v>
      </c>
      <c r="L483" t="s">
        <v>1462</v>
      </c>
      <c r="M483" t="s"/>
      <c r="N483" t="s"/>
      <c r="O483" t="s"/>
      <c r="P483" t="s"/>
    </row>
    <row r="484" spans="1:16">
      <c r="I484" s="54" t="n">
        <v>482</v>
      </c>
      <c r="J484" t="s"/>
      <c r="K484" t="s">
        <v>1078</v>
      </c>
      <c r="L484" t="s">
        <v>1463</v>
      </c>
      <c r="M484" t="s"/>
      <c r="N484" t="s"/>
      <c r="O484" t="s"/>
      <c r="P484" t="s"/>
    </row>
    <row r="485" spans="1:16">
      <c r="I485" s="54" t="n">
        <v>483</v>
      </c>
      <c r="J485" t="s"/>
      <c r="K485" t="s">
        <v>1078</v>
      </c>
      <c r="L485" t="s">
        <v>1464</v>
      </c>
      <c r="M485" t="s"/>
      <c r="N485" t="s"/>
      <c r="O485" t="s"/>
      <c r="P485" t="s"/>
    </row>
    <row r="486" spans="1:16">
      <c r="I486" s="54" t="n">
        <v>484</v>
      </c>
      <c r="J486" t="s"/>
      <c r="K486" t="s">
        <v>1078</v>
      </c>
      <c r="L486" t="s">
        <v>1465</v>
      </c>
      <c r="M486" t="s"/>
      <c r="N486" t="s"/>
      <c r="O486" t="s"/>
      <c r="P486" t="s"/>
    </row>
    <row r="487" spans="1:16">
      <c r="I487" s="54" t="n">
        <v>485</v>
      </c>
      <c r="J487" t="s"/>
      <c r="K487" t="s">
        <v>1078</v>
      </c>
      <c r="L487" t="s">
        <v>1466</v>
      </c>
      <c r="M487" t="s"/>
      <c r="N487" t="s"/>
      <c r="O487" t="s"/>
      <c r="P487" t="s"/>
    </row>
    <row r="488" spans="1:16">
      <c r="I488" s="54" t="n">
        <v>486</v>
      </c>
      <c r="J488" t="s"/>
      <c r="K488" t="s">
        <v>1078</v>
      </c>
      <c r="L488" t="s">
        <v>1467</v>
      </c>
      <c r="M488" t="s"/>
      <c r="N488" t="s"/>
      <c r="O488" t="s"/>
      <c r="P488" t="s"/>
    </row>
    <row r="489" spans="1:16">
      <c r="I489" s="54" t="n">
        <v>487</v>
      </c>
      <c r="J489" t="s"/>
      <c r="K489" t="s">
        <v>1078</v>
      </c>
      <c r="L489" t="s">
        <v>1468</v>
      </c>
      <c r="M489" t="s"/>
      <c r="N489" t="s"/>
      <c r="O489" t="s"/>
      <c r="P489" t="s"/>
    </row>
    <row r="490" spans="1:16">
      <c r="I490" s="54" t="n">
        <v>488</v>
      </c>
      <c r="J490" t="s"/>
      <c r="K490" t="s">
        <v>1078</v>
      </c>
      <c r="L490" t="s">
        <v>1469</v>
      </c>
      <c r="M490" t="s"/>
      <c r="N490" t="s"/>
      <c r="O490" t="s"/>
      <c r="P490" t="s"/>
    </row>
    <row r="491" spans="1:16">
      <c r="I491" s="54" t="n">
        <v>489</v>
      </c>
      <c r="J491" t="s"/>
      <c r="K491" t="s">
        <v>1078</v>
      </c>
      <c r="L491" t="s">
        <v>1470</v>
      </c>
      <c r="M491" t="s"/>
      <c r="N491" t="s"/>
      <c r="O491" t="s"/>
      <c r="P491" t="s"/>
    </row>
    <row r="492" spans="1:16">
      <c r="I492" s="54" t="n">
        <v>490</v>
      </c>
      <c r="J492" t="s"/>
      <c r="K492" t="s">
        <v>1078</v>
      </c>
      <c r="L492" t="s">
        <v>1471</v>
      </c>
      <c r="M492" t="s"/>
      <c r="N492" t="s"/>
      <c r="O492" t="s"/>
      <c r="P492" t="s"/>
    </row>
    <row r="493" spans="1:16">
      <c r="I493" s="54" t="n">
        <v>491</v>
      </c>
      <c r="J493" t="s"/>
      <c r="K493" t="s">
        <v>1078</v>
      </c>
      <c r="L493" t="s">
        <v>1472</v>
      </c>
      <c r="M493" t="s"/>
      <c r="N493" t="s"/>
      <c r="O493" t="s"/>
      <c r="P493" t="s"/>
    </row>
    <row r="494" spans="1:16">
      <c r="I494" s="54" t="n">
        <v>492</v>
      </c>
      <c r="J494" t="s"/>
      <c r="K494" t="s">
        <v>1078</v>
      </c>
      <c r="L494" t="s">
        <v>1473</v>
      </c>
      <c r="M494" t="s"/>
      <c r="N494" t="s"/>
      <c r="O494" t="s"/>
      <c r="P494" t="s"/>
    </row>
    <row r="495" spans="1:16">
      <c r="I495" s="54" t="n">
        <v>493</v>
      </c>
      <c r="J495" t="s"/>
      <c r="K495" t="s">
        <v>1078</v>
      </c>
      <c r="L495" t="s">
        <v>1474</v>
      </c>
      <c r="M495" t="s"/>
      <c r="N495" t="s"/>
      <c r="O495" t="s"/>
      <c r="P495" t="s"/>
    </row>
    <row r="496" spans="1:16">
      <c r="I496" s="54" t="n">
        <v>494</v>
      </c>
      <c r="J496" t="s"/>
      <c r="K496" t="s">
        <v>1078</v>
      </c>
      <c r="L496" t="s">
        <v>1475</v>
      </c>
      <c r="M496" t="s"/>
      <c r="N496" t="s"/>
      <c r="O496" t="s"/>
      <c r="P496" t="s"/>
    </row>
    <row r="497" spans="1:16">
      <c r="I497" s="54" t="n">
        <v>495</v>
      </c>
      <c r="J497" t="s"/>
      <c r="K497" t="s">
        <v>1078</v>
      </c>
      <c r="L497" t="s">
        <v>1476</v>
      </c>
      <c r="M497" t="s"/>
      <c r="N497" t="s"/>
      <c r="O497" t="s"/>
      <c r="P497" t="s"/>
    </row>
    <row r="498" spans="1:16">
      <c r="I498" s="54" t="n">
        <v>496</v>
      </c>
      <c r="J498" t="s"/>
      <c r="K498" t="s">
        <v>1078</v>
      </c>
      <c r="L498" t="s">
        <v>1477</v>
      </c>
      <c r="M498" t="s"/>
      <c r="N498" t="s"/>
      <c r="O498" t="s"/>
      <c r="P498" t="s"/>
    </row>
    <row r="499" spans="1:16">
      <c r="I499" s="54" t="n">
        <v>497</v>
      </c>
      <c r="J499" t="s"/>
      <c r="K499" t="s">
        <v>1078</v>
      </c>
      <c r="L499" t="s">
        <v>1478</v>
      </c>
      <c r="M499" t="s"/>
      <c r="N499" t="s"/>
      <c r="O499" t="s"/>
      <c r="P499" t="s"/>
    </row>
    <row r="500" spans="1:16">
      <c r="I500" s="54" t="n">
        <v>498</v>
      </c>
      <c r="J500" t="s"/>
      <c r="K500" t="s">
        <v>1078</v>
      </c>
      <c r="L500" t="s">
        <v>1479</v>
      </c>
      <c r="M500" t="s"/>
      <c r="N500" t="s"/>
      <c r="O500" t="s"/>
      <c r="P500" t="s"/>
    </row>
    <row r="501" spans="1:16">
      <c r="I501" s="54" t="n">
        <v>499</v>
      </c>
      <c r="J501" t="s"/>
      <c r="K501" t="s">
        <v>1078</v>
      </c>
      <c r="L501" t="s">
        <v>1480</v>
      </c>
      <c r="M501" t="s"/>
      <c r="N501" t="s"/>
      <c r="O501" t="s"/>
      <c r="P501" t="s"/>
    </row>
    <row r="502" spans="1:16">
      <c r="I502" s="54" t="n">
        <v>500</v>
      </c>
      <c r="J502" t="s"/>
      <c r="K502" t="s">
        <v>1078</v>
      </c>
      <c r="L502" t="s">
        <v>1481</v>
      </c>
      <c r="M502" t="s"/>
      <c r="N502" t="s"/>
      <c r="O502" t="s"/>
      <c r="P502" t="s"/>
    </row>
    <row r="503" spans="1:16">
      <c r="I503" s="54" t="n">
        <v>501</v>
      </c>
      <c r="J503" t="s"/>
      <c r="K503" t="s">
        <v>1078</v>
      </c>
      <c r="L503" t="s">
        <v>1482</v>
      </c>
      <c r="M503" t="s"/>
      <c r="N503" t="s"/>
      <c r="O503" t="s"/>
      <c r="P503" t="s"/>
    </row>
    <row r="504" spans="1:16">
      <c r="I504" s="54" t="n">
        <v>502</v>
      </c>
      <c r="J504" t="s"/>
      <c r="K504" t="s">
        <v>1078</v>
      </c>
      <c r="L504" t="s">
        <v>1483</v>
      </c>
      <c r="M504" t="s"/>
      <c r="N504" t="s"/>
      <c r="O504" t="s"/>
      <c r="P504" t="s"/>
    </row>
    <row r="505" spans="1:16">
      <c r="I505" s="54" t="n">
        <v>503</v>
      </c>
      <c r="J505" t="s"/>
      <c r="K505" t="s">
        <v>1078</v>
      </c>
      <c r="L505" t="s">
        <v>1484</v>
      </c>
      <c r="M505" t="s"/>
      <c r="N505" t="s"/>
      <c r="O505" t="s"/>
      <c r="P505" t="s"/>
    </row>
    <row r="506" spans="1:16">
      <c r="I506" s="54" t="n">
        <v>504</v>
      </c>
      <c r="J506" t="s"/>
      <c r="K506" t="s">
        <v>1078</v>
      </c>
      <c r="L506" t="s">
        <v>1485</v>
      </c>
      <c r="M506" t="s"/>
      <c r="N506" t="s"/>
      <c r="O506" t="s"/>
      <c r="P506" t="s"/>
    </row>
    <row r="507" spans="1:16">
      <c r="I507" s="54" t="n">
        <v>505</v>
      </c>
      <c r="J507" t="s"/>
      <c r="K507" t="s">
        <v>1078</v>
      </c>
      <c r="L507" t="s">
        <v>1486</v>
      </c>
      <c r="M507" t="s"/>
      <c r="N507" t="s"/>
      <c r="O507" t="s"/>
      <c r="P507" t="s"/>
    </row>
    <row r="508" spans="1:16">
      <c r="I508" s="54" t="n">
        <v>506</v>
      </c>
      <c r="J508" t="s"/>
      <c r="K508" t="s">
        <v>1078</v>
      </c>
      <c r="L508" t="s">
        <v>1487</v>
      </c>
      <c r="M508" t="s"/>
      <c r="N508" t="s"/>
      <c r="O508" t="s"/>
      <c r="P508" t="s"/>
    </row>
    <row r="509" spans="1:16">
      <c r="I509" s="54" t="n">
        <v>507</v>
      </c>
      <c r="J509" t="s"/>
      <c r="K509" t="s">
        <v>1078</v>
      </c>
      <c r="L509" t="s">
        <v>1488</v>
      </c>
      <c r="M509" t="s"/>
      <c r="N509" t="s"/>
      <c r="O509" t="s"/>
      <c r="P509" t="s"/>
    </row>
    <row r="510" spans="1:16">
      <c r="I510" s="54" t="n">
        <v>508</v>
      </c>
      <c r="J510" t="s"/>
      <c r="K510" t="s">
        <v>1078</v>
      </c>
      <c r="L510" t="s">
        <v>1489</v>
      </c>
      <c r="M510" t="s"/>
      <c r="N510" t="s"/>
      <c r="O510" t="s"/>
      <c r="P510" t="s"/>
    </row>
    <row r="511" spans="1:16">
      <c r="I511" s="54" t="n">
        <v>509</v>
      </c>
      <c r="J511" t="s"/>
      <c r="K511" t="s">
        <v>1078</v>
      </c>
      <c r="L511" t="s">
        <v>1490</v>
      </c>
      <c r="M511" t="s"/>
      <c r="N511" t="s"/>
      <c r="O511" t="s"/>
      <c r="P511" t="s"/>
    </row>
    <row r="512" spans="1:16">
      <c r="I512" s="54" t="n">
        <v>510</v>
      </c>
      <c r="J512" t="s"/>
      <c r="K512" t="s">
        <v>1078</v>
      </c>
      <c r="L512" t="s">
        <v>1491</v>
      </c>
      <c r="M512" t="s"/>
      <c r="N512" t="s"/>
      <c r="O512" t="s"/>
      <c r="P512" t="s"/>
    </row>
    <row r="513" spans="1:16">
      <c r="I513" s="54" t="n">
        <v>511</v>
      </c>
      <c r="J513" t="s"/>
      <c r="K513" t="s">
        <v>1078</v>
      </c>
      <c r="L513" t="s">
        <v>1492</v>
      </c>
      <c r="M513" t="s"/>
      <c r="N513" t="s"/>
      <c r="O513" t="s"/>
      <c r="P513" t="s"/>
    </row>
    <row r="514" spans="1:16">
      <c r="I514" s="54" t="n">
        <v>512</v>
      </c>
      <c r="J514" t="s"/>
      <c r="K514" t="s">
        <v>1078</v>
      </c>
      <c r="L514" t="s">
        <v>1493</v>
      </c>
      <c r="M514" t="s"/>
      <c r="N514" t="s"/>
      <c r="O514" t="s"/>
      <c r="P514" t="s"/>
    </row>
    <row r="515" spans="1:16">
      <c r="I515" s="54" t="n">
        <v>513</v>
      </c>
      <c r="J515" t="s"/>
      <c r="K515" t="s">
        <v>1078</v>
      </c>
      <c r="L515" t="s">
        <v>1494</v>
      </c>
      <c r="M515" t="s"/>
      <c r="N515" t="s"/>
      <c r="O515" t="s"/>
      <c r="P515" t="s"/>
    </row>
    <row r="516" spans="1:16">
      <c r="I516" s="54" t="n">
        <v>514</v>
      </c>
      <c r="J516" t="s"/>
      <c r="K516" t="s">
        <v>1078</v>
      </c>
      <c r="L516" t="s">
        <v>1495</v>
      </c>
      <c r="M516" t="s"/>
      <c r="N516" t="s"/>
      <c r="O516" t="s"/>
      <c r="P516" t="s"/>
    </row>
    <row r="517" spans="1:16">
      <c r="I517" s="54" t="n">
        <v>515</v>
      </c>
      <c r="J517" t="s"/>
      <c r="K517" t="s">
        <v>1078</v>
      </c>
      <c r="L517" t="s">
        <v>1496</v>
      </c>
      <c r="M517" t="s"/>
      <c r="N517" t="s"/>
      <c r="O517" t="s"/>
      <c r="P517" t="s"/>
    </row>
    <row r="518" spans="1:16">
      <c r="I518" s="54" t="n">
        <v>516</v>
      </c>
      <c r="J518" t="s"/>
      <c r="K518" t="s">
        <v>1078</v>
      </c>
      <c r="L518" t="s">
        <v>1497</v>
      </c>
      <c r="M518" t="s"/>
      <c r="N518" t="s"/>
      <c r="O518" t="s"/>
      <c r="P518" t="s"/>
    </row>
    <row r="519" spans="1:16">
      <c r="I519" s="54" t="n">
        <v>517</v>
      </c>
      <c r="J519" t="s"/>
      <c r="K519" t="s">
        <v>1078</v>
      </c>
      <c r="L519" t="s">
        <v>1498</v>
      </c>
      <c r="M519" t="s"/>
      <c r="N519" t="s"/>
      <c r="O519" t="s"/>
      <c r="P519" t="s"/>
    </row>
    <row r="520" spans="1:16">
      <c r="I520" s="54" t="n">
        <v>518</v>
      </c>
      <c r="J520" t="s"/>
      <c r="K520" t="s">
        <v>1078</v>
      </c>
      <c r="L520" t="s">
        <v>1499</v>
      </c>
      <c r="M520" t="s"/>
      <c r="N520" t="s"/>
      <c r="O520" t="s"/>
      <c r="P520" t="s"/>
    </row>
    <row r="521" spans="1:16">
      <c r="I521" s="54" t="n">
        <v>519</v>
      </c>
      <c r="J521" t="s"/>
      <c r="K521" t="s">
        <v>1078</v>
      </c>
      <c r="L521" t="s">
        <v>1500</v>
      </c>
      <c r="M521" t="s"/>
      <c r="N521" t="s"/>
      <c r="O521" t="s"/>
      <c r="P521" t="s"/>
    </row>
    <row r="522" spans="1:16">
      <c r="I522" s="54" t="n">
        <v>520</v>
      </c>
      <c r="J522" t="s"/>
      <c r="K522" t="s">
        <v>1078</v>
      </c>
      <c r="L522" t="s">
        <v>1501</v>
      </c>
      <c r="M522" t="s"/>
      <c r="N522" t="s"/>
      <c r="O522" t="s"/>
      <c r="P522" t="s"/>
    </row>
    <row r="523" spans="1:16">
      <c r="I523" s="54" t="n">
        <v>521</v>
      </c>
      <c r="J523" t="s"/>
      <c r="K523" t="s">
        <v>1078</v>
      </c>
      <c r="L523" t="s">
        <v>1502</v>
      </c>
      <c r="M523" t="s"/>
      <c r="N523" t="s"/>
      <c r="O523" t="s"/>
      <c r="P523" t="s"/>
    </row>
    <row r="524" spans="1:16">
      <c r="I524" s="54" t="n">
        <v>522</v>
      </c>
      <c r="J524" t="s"/>
      <c r="K524" t="s">
        <v>1078</v>
      </c>
      <c r="L524" t="s">
        <v>1503</v>
      </c>
      <c r="M524" t="s"/>
      <c r="N524" t="s"/>
      <c r="O524" t="s"/>
      <c r="P524" t="s"/>
    </row>
    <row r="525" spans="1:16">
      <c r="I525" s="54" t="n">
        <v>523</v>
      </c>
      <c r="J525" t="s"/>
      <c r="K525" t="s">
        <v>1078</v>
      </c>
      <c r="L525" t="s">
        <v>1504</v>
      </c>
      <c r="M525" t="s"/>
      <c r="N525" t="s"/>
      <c r="O525" t="s"/>
      <c r="P525" t="s"/>
    </row>
    <row r="526" spans="1:16">
      <c r="I526" s="54" t="n">
        <v>524</v>
      </c>
      <c r="J526" t="s"/>
      <c r="K526" t="s">
        <v>1078</v>
      </c>
      <c r="L526" t="s">
        <v>1505</v>
      </c>
      <c r="M526" t="s"/>
      <c r="N526" t="s"/>
      <c r="O526" t="s"/>
      <c r="P526" t="s"/>
    </row>
    <row r="527" spans="1:16">
      <c r="I527" s="54" t="n">
        <v>525</v>
      </c>
      <c r="J527" t="s"/>
      <c r="K527" t="s">
        <v>1078</v>
      </c>
      <c r="L527" t="s">
        <v>1506</v>
      </c>
      <c r="M527" t="s"/>
      <c r="N527" t="s"/>
      <c r="O527" t="s"/>
      <c r="P527" t="s"/>
    </row>
    <row r="528" spans="1:16">
      <c r="I528" s="54" t="n">
        <v>526</v>
      </c>
      <c r="J528" t="s"/>
      <c r="K528" t="s">
        <v>1078</v>
      </c>
      <c r="L528" t="s">
        <v>1507</v>
      </c>
      <c r="M528" t="s"/>
      <c r="N528" t="s"/>
      <c r="O528" t="s"/>
      <c r="P528" t="s"/>
    </row>
    <row r="529" spans="1:16">
      <c r="I529" s="54" t="n">
        <v>527</v>
      </c>
      <c r="J529" t="s"/>
      <c r="K529" t="s">
        <v>1078</v>
      </c>
      <c r="L529" t="s">
        <v>1508</v>
      </c>
      <c r="M529" t="s"/>
      <c r="N529" t="s"/>
      <c r="O529" t="s"/>
      <c r="P529" t="s"/>
    </row>
    <row r="530" spans="1:16">
      <c r="I530" s="54" t="n">
        <v>528</v>
      </c>
      <c r="J530" t="s"/>
      <c r="K530" t="s">
        <v>1078</v>
      </c>
      <c r="L530" t="s">
        <v>1509</v>
      </c>
      <c r="M530" t="s"/>
      <c r="N530" t="s"/>
      <c r="O530" t="s"/>
      <c r="P530" t="s"/>
    </row>
    <row r="531" spans="1:16">
      <c r="I531" s="54" t="n">
        <v>529</v>
      </c>
      <c r="J531" t="s"/>
      <c r="K531" t="s">
        <v>1078</v>
      </c>
      <c r="L531" t="s">
        <v>1510</v>
      </c>
      <c r="M531" t="s"/>
      <c r="N531" t="s"/>
      <c r="O531" t="s"/>
      <c r="P531" t="s"/>
    </row>
    <row r="532" spans="1:16">
      <c r="I532" s="54" t="n">
        <v>530</v>
      </c>
      <c r="J532" t="s"/>
      <c r="K532" t="s">
        <v>1078</v>
      </c>
      <c r="L532" t="s">
        <v>1511</v>
      </c>
      <c r="M532" t="s"/>
      <c r="N532" t="s"/>
      <c r="O532" t="s"/>
      <c r="P532" t="s"/>
    </row>
    <row r="533" spans="1:16">
      <c r="I533" s="54" t="n">
        <v>531</v>
      </c>
      <c r="J533" t="s"/>
      <c r="K533" t="s">
        <v>1078</v>
      </c>
      <c r="L533" t="s">
        <v>1042</v>
      </c>
      <c r="M533" t="s"/>
      <c r="N533" t="s"/>
      <c r="O533" t="s"/>
      <c r="P533" t="s"/>
    </row>
    <row r="534" spans="1:16">
      <c r="I534" s="54" t="n">
        <v>532</v>
      </c>
      <c r="J534" t="s"/>
      <c r="K534" t="s">
        <v>1078</v>
      </c>
      <c r="L534" t="s">
        <v>1045</v>
      </c>
      <c r="M534" t="s"/>
      <c r="N534" t="s"/>
      <c r="O534" t="s"/>
      <c r="P534" t="s"/>
    </row>
    <row r="535" spans="1:16">
      <c r="I535" s="54" t="n">
        <v>533</v>
      </c>
      <c r="J535" s="55" t="n">
        <v>0</v>
      </c>
      <c r="K535" t="s">
        <v>1078</v>
      </c>
      <c r="L535" t="s">
        <v>1512</v>
      </c>
      <c r="M535" t="s"/>
      <c r="N535" t="s"/>
      <c r="O535" t="s"/>
      <c r="P535" t="s"/>
    </row>
    <row r="536" spans="1:16">
      <c r="I536" s="54" t="n">
        <v>534</v>
      </c>
      <c r="J536" t="s"/>
      <c r="K536" t="s">
        <v>1078</v>
      </c>
      <c r="L536" t="s">
        <v>1513</v>
      </c>
      <c r="M536" t="s"/>
      <c r="N536" t="s"/>
      <c r="O536" t="s"/>
      <c r="P536" t="s"/>
    </row>
    <row r="537" spans="1:16">
      <c r="I537" s="54" t="n">
        <v>535</v>
      </c>
      <c r="J537" s="55" t="n">
        <v>2.314814814814815e-08</v>
      </c>
      <c r="K537" t="s">
        <v>1078</v>
      </c>
      <c r="L537" t="s">
        <v>1514</v>
      </c>
      <c r="M537" t="s"/>
      <c r="N537" t="s"/>
      <c r="O537" t="s"/>
      <c r="P537" t="s"/>
    </row>
    <row r="538" spans="1:16">
      <c r="I538" s="54" t="n">
        <v>536</v>
      </c>
      <c r="J538" t="s"/>
      <c r="K538" t="s">
        <v>1078</v>
      </c>
      <c r="L538" t="s">
        <v>1515</v>
      </c>
      <c r="M538" t="s"/>
      <c r="N538" t="s"/>
      <c r="O538" t="s"/>
      <c r="P538" t="s"/>
    </row>
    <row r="539" spans="1:16">
      <c r="I539" s="54" t="n">
        <v>537</v>
      </c>
      <c r="J539" s="55" t="n">
        <v>0</v>
      </c>
      <c r="K539" t="s">
        <v>1078</v>
      </c>
      <c r="L539" t="s">
        <v>1516</v>
      </c>
      <c r="M539" t="s"/>
      <c r="N539" t="s"/>
      <c r="O539" t="s"/>
      <c r="P539" t="s"/>
    </row>
    <row r="540" spans="1:16">
      <c r="I540" s="54" t="n">
        <v>538</v>
      </c>
      <c r="J540" t="s"/>
      <c r="K540" t="s">
        <v>1078</v>
      </c>
      <c r="L540" t="s">
        <v>1517</v>
      </c>
      <c r="M540" t="s"/>
      <c r="N540" t="s"/>
      <c r="O540" t="s"/>
      <c r="P540" t="s"/>
    </row>
    <row r="541" spans="1:16">
      <c r="I541" s="54" t="n">
        <v>539</v>
      </c>
      <c r="J541" t="s"/>
      <c r="K541" t="s">
        <v>1078</v>
      </c>
      <c r="L541" t="s">
        <v>1518</v>
      </c>
      <c r="M541" t="s"/>
      <c r="N541" t="s"/>
      <c r="O541" t="s"/>
      <c r="P541" t="s"/>
    </row>
    <row r="542" spans="1:16">
      <c r="I542" s="54" t="n">
        <v>540</v>
      </c>
      <c r="J542" s="55" t="n">
        <v>0</v>
      </c>
      <c r="K542" t="s">
        <v>1078</v>
      </c>
      <c r="L542" t="s">
        <v>1519</v>
      </c>
      <c r="M542" t="s"/>
      <c r="N542" t="s"/>
      <c r="O542" t="s"/>
      <c r="P542" t="s"/>
    </row>
    <row r="543" spans="1:16">
      <c r="I543" s="54" t="n">
        <v>541</v>
      </c>
      <c r="J543" s="55" t="n">
        <v>0</v>
      </c>
      <c r="K543" t="s">
        <v>1078</v>
      </c>
      <c r="L543" t="s">
        <v>1520</v>
      </c>
      <c r="M543" t="s"/>
      <c r="N543" t="s"/>
      <c r="O543" t="s"/>
      <c r="P543" t="s"/>
    </row>
    <row r="544" spans="1:16">
      <c r="I544" s="54" t="n">
        <v>542</v>
      </c>
      <c r="J544" s="55" t="n">
        <v>0</v>
      </c>
      <c r="K544" t="s">
        <v>1078</v>
      </c>
      <c r="L544" t="s">
        <v>1521</v>
      </c>
      <c r="M544" t="s"/>
      <c r="N544" t="s"/>
      <c r="O544" t="s"/>
      <c r="P544" t="s"/>
    </row>
    <row r="545" spans="1:16">
      <c r="I545" s="54" t="n">
        <v>543</v>
      </c>
      <c r="J545" s="55" t="n">
        <v>0</v>
      </c>
      <c r="K545" t="s">
        <v>1078</v>
      </c>
      <c r="L545" t="s">
        <v>1522</v>
      </c>
      <c r="M545" t="s"/>
      <c r="N545" t="s"/>
      <c r="O545" t="s"/>
      <c r="P545" t="s"/>
    </row>
    <row r="546" spans="1:16">
      <c r="I546" s="54" t="n">
        <v>544</v>
      </c>
      <c r="J546" s="55" t="n">
        <v>0</v>
      </c>
      <c r="K546" t="s">
        <v>1078</v>
      </c>
      <c r="L546" t="s">
        <v>1523</v>
      </c>
      <c r="M546" t="s"/>
      <c r="N546" t="s"/>
      <c r="O546" t="s"/>
      <c r="P546" t="s"/>
    </row>
    <row r="547" spans="1:16">
      <c r="I547" s="54" t="n">
        <v>545</v>
      </c>
      <c r="J547" t="s"/>
      <c r="K547" t="s">
        <v>1078</v>
      </c>
      <c r="L547" t="s">
        <v>1524</v>
      </c>
      <c r="M547" t="s"/>
      <c r="N547" t="s"/>
      <c r="O547" t="s"/>
      <c r="P547" t="s"/>
    </row>
    <row r="548" spans="1:16">
      <c r="I548" s="54" t="n">
        <v>546</v>
      </c>
      <c r="J548" t="s"/>
      <c r="K548" t="s">
        <v>1078</v>
      </c>
      <c r="L548" t="s">
        <v>1525</v>
      </c>
      <c r="M548" t="s"/>
      <c r="N548" t="s"/>
      <c r="O548" t="s"/>
      <c r="P548" t="s"/>
    </row>
    <row r="549" spans="1:16">
      <c r="I549" s="54" t="n">
        <v>547</v>
      </c>
      <c r="J549" t="s"/>
      <c r="K549" t="s">
        <v>1078</v>
      </c>
      <c r="L549" t="s">
        <v>1526</v>
      </c>
      <c r="M549" t="s"/>
      <c r="N549" t="s"/>
      <c r="O549" t="s"/>
      <c r="P549" t="s"/>
    </row>
    <row r="550" spans="1:16">
      <c r="I550" s="54" t="n">
        <v>548</v>
      </c>
      <c r="J550" t="s"/>
      <c r="K550" t="s">
        <v>1078</v>
      </c>
      <c r="L550" t="s">
        <v>1527</v>
      </c>
      <c r="M550" t="s"/>
      <c r="N550" t="s"/>
      <c r="O550" t="s"/>
      <c r="P550" t="s"/>
    </row>
    <row r="551" spans="1:16">
      <c r="I551" s="54" t="n">
        <v>549</v>
      </c>
      <c r="J551" t="s"/>
      <c r="K551" t="s">
        <v>1078</v>
      </c>
      <c r="L551" t="s">
        <v>1528</v>
      </c>
      <c r="M551" t="s"/>
      <c r="N551" t="s"/>
      <c r="O551" t="s"/>
      <c r="P551" t="s"/>
    </row>
    <row r="552" spans="1:16">
      <c r="I552" s="54" t="n">
        <v>550</v>
      </c>
      <c r="J552" t="s"/>
      <c r="K552" t="s">
        <v>1078</v>
      </c>
      <c r="L552" t="s">
        <v>1056</v>
      </c>
      <c r="M552" t="s"/>
      <c r="N552" t="s"/>
      <c r="O552" t="s"/>
      <c r="P552" t="s"/>
    </row>
    <row r="553" spans="1:16">
      <c r="I553" s="54" t="n">
        <v>551</v>
      </c>
      <c r="J553" t="s"/>
      <c r="K553" t="s">
        <v>1078</v>
      </c>
      <c r="L553" t="s">
        <v>1529</v>
      </c>
      <c r="M553" t="s"/>
      <c r="N553" t="s"/>
      <c r="O553" t="s"/>
      <c r="P553" t="s"/>
    </row>
    <row r="554" spans="1:16">
      <c r="I554" s="54" t="n">
        <v>552</v>
      </c>
      <c r="J554" t="s"/>
      <c r="K554" t="s">
        <v>1078</v>
      </c>
      <c r="L554" t="s">
        <v>1530</v>
      </c>
      <c r="M554" t="s"/>
      <c r="N554" t="s"/>
      <c r="O554" t="s"/>
      <c r="P554" t="s"/>
    </row>
    <row r="555" spans="1:16">
      <c r="I555" s="54" t="n">
        <v>553</v>
      </c>
      <c r="J555" t="s"/>
      <c r="K555" t="s">
        <v>1078</v>
      </c>
      <c r="L555" t="s">
        <v>1531</v>
      </c>
      <c r="M555" t="s"/>
      <c r="N555" t="s"/>
      <c r="O555" t="s"/>
      <c r="P555" t="s"/>
    </row>
    <row r="556" spans="1:16">
      <c r="I556" s="54" t="n">
        <v>554</v>
      </c>
      <c r="J556" t="s"/>
      <c r="K556" t="s">
        <v>1078</v>
      </c>
      <c r="L556" t="s">
        <v>1532</v>
      </c>
      <c r="M556" t="s"/>
      <c r="N556" t="s"/>
      <c r="O556" t="s"/>
      <c r="P556" t="s"/>
    </row>
    <row r="557" spans="1:16">
      <c r="I557" s="54" t="n">
        <v>555</v>
      </c>
      <c r="J557" t="s"/>
      <c r="K557" t="s">
        <v>1078</v>
      </c>
      <c r="L557" t="s">
        <v>1533</v>
      </c>
      <c r="M557" t="s"/>
      <c r="N557" t="s"/>
      <c r="O557" t="s"/>
      <c r="P557" t="s"/>
    </row>
    <row r="558" spans="1:16">
      <c r="I558" s="54" t="n">
        <v>556</v>
      </c>
      <c r="J558" t="s"/>
      <c r="K558" t="s">
        <v>1078</v>
      </c>
      <c r="L558" t="s">
        <v>1534</v>
      </c>
      <c r="M558" t="s"/>
      <c r="N558" t="s"/>
      <c r="O558" t="s"/>
      <c r="P558" t="s"/>
    </row>
    <row r="559" spans="1:16">
      <c r="I559" s="54" t="n">
        <v>557</v>
      </c>
      <c r="J559" t="s"/>
      <c r="K559" t="s">
        <v>1078</v>
      </c>
      <c r="L559" t="s">
        <v>1535</v>
      </c>
      <c r="M559" t="s"/>
      <c r="N559" t="s"/>
      <c r="O559" t="s"/>
      <c r="P559" t="s"/>
    </row>
    <row r="560" spans="1:16">
      <c r="I560" s="54" t="n">
        <v>558</v>
      </c>
      <c r="J560" t="s"/>
      <c r="K560" t="s">
        <v>1078</v>
      </c>
      <c r="L560" t="s">
        <v>1536</v>
      </c>
      <c r="M560" t="s"/>
      <c r="N560" t="s"/>
      <c r="O560" t="s"/>
      <c r="P560" t="s"/>
    </row>
    <row r="561" spans="1:16">
      <c r="I561" s="54" t="n">
        <v>559</v>
      </c>
      <c r="J561" t="s"/>
      <c r="K561" t="s">
        <v>1078</v>
      </c>
      <c r="L561" t="s">
        <v>1053</v>
      </c>
      <c r="M561" t="s"/>
      <c r="N561" t="s"/>
      <c r="O561" t="s"/>
      <c r="P561" t="s"/>
    </row>
    <row r="562" spans="1:16">
      <c r="I562" s="54" t="n">
        <v>560</v>
      </c>
      <c r="J562" t="s"/>
      <c r="K562" t="s">
        <v>1078</v>
      </c>
      <c r="L562" t="s">
        <v>1537</v>
      </c>
      <c r="M562" t="s"/>
      <c r="N562" t="s"/>
      <c r="O562" t="s"/>
      <c r="P562" t="s"/>
    </row>
    <row r="563" spans="1:16">
      <c r="I563" s="54" t="n">
        <v>561</v>
      </c>
      <c r="J563" t="s"/>
      <c r="K563" t="s">
        <v>1078</v>
      </c>
      <c r="L563" t="s">
        <v>1538</v>
      </c>
      <c r="M563" t="s"/>
      <c r="N563" t="s"/>
      <c r="O563" t="s"/>
      <c r="P563" t="s"/>
    </row>
    <row r="564" spans="1:16">
      <c r="I564" s="54" t="n">
        <v>562</v>
      </c>
      <c r="J564" t="s"/>
      <c r="K564" t="s">
        <v>1078</v>
      </c>
      <c r="L564" t="s">
        <v>1539</v>
      </c>
      <c r="M564" t="s"/>
      <c r="N564" t="s"/>
      <c r="O564" t="s"/>
      <c r="P564" t="s"/>
    </row>
    <row r="565" spans="1:16">
      <c r="I565" s="54" t="n">
        <v>563</v>
      </c>
      <c r="J565" t="s"/>
      <c r="K565" t="s">
        <v>1078</v>
      </c>
      <c r="L565" t="s">
        <v>1540</v>
      </c>
      <c r="M565" t="s"/>
      <c r="N565" t="s"/>
      <c r="O565" t="s"/>
      <c r="P565" t="s"/>
    </row>
    <row r="566" spans="1:16">
      <c r="I566" s="54" t="n">
        <v>564</v>
      </c>
      <c r="J566" t="s"/>
      <c r="K566" t="s">
        <v>1078</v>
      </c>
      <c r="L566" t="s">
        <v>1541</v>
      </c>
      <c r="M566" t="s"/>
      <c r="N566" t="s"/>
      <c r="O566" t="s"/>
      <c r="P566" t="s"/>
    </row>
    <row r="567" spans="1:16">
      <c r="I567" s="54" t="n">
        <v>565</v>
      </c>
      <c r="J567" s="55" t="n">
        <v>0</v>
      </c>
      <c r="K567" t="s">
        <v>1078</v>
      </c>
      <c r="L567" t="s">
        <v>1542</v>
      </c>
      <c r="M567" t="s"/>
      <c r="N567" t="s"/>
      <c r="O567" t="s"/>
      <c r="P567" t="s"/>
    </row>
    <row r="568" spans="1:16">
      <c r="I568" s="54" t="n">
        <v>566</v>
      </c>
      <c r="J568" s="55" t="n">
        <v>0</v>
      </c>
      <c r="K568" t="s">
        <v>1078</v>
      </c>
      <c r="L568" t="s">
        <v>1543</v>
      </c>
      <c r="M568" t="s"/>
      <c r="N568" t="s"/>
      <c r="O568" t="s"/>
      <c r="P568" t="s"/>
    </row>
    <row r="569" spans="1:16">
      <c r="I569" s="54" t="n">
        <v>567</v>
      </c>
      <c r="J569" t="s"/>
      <c r="K569" t="s">
        <v>1078</v>
      </c>
      <c r="L569" t="s">
        <v>1544</v>
      </c>
      <c r="M569" t="s"/>
      <c r="N569" t="s"/>
      <c r="O569" t="s"/>
      <c r="P569" t="s"/>
    </row>
    <row r="570" spans="1:16">
      <c r="I570" s="54" t="n">
        <v>568</v>
      </c>
      <c r="J570" t="s"/>
      <c r="K570" t="s">
        <v>1078</v>
      </c>
      <c r="L570" t="s">
        <v>1545</v>
      </c>
      <c r="M570" t="s"/>
      <c r="N570" t="s"/>
      <c r="O570" t="s"/>
      <c r="P570" t="s"/>
    </row>
    <row r="571" spans="1:16">
      <c r="I571" s="54" t="n">
        <v>569</v>
      </c>
      <c r="J571" t="s"/>
      <c r="K571" t="s">
        <v>1078</v>
      </c>
      <c r="L571" t="s">
        <v>1546</v>
      </c>
      <c r="M571" t="s"/>
      <c r="N571" t="s"/>
      <c r="O571" t="s"/>
      <c r="P571" t="s"/>
    </row>
    <row r="572" spans="1:16">
      <c r="I572" s="54" t="n">
        <v>570</v>
      </c>
      <c r="J572" t="s"/>
      <c r="K572" t="s">
        <v>1078</v>
      </c>
      <c r="L572" t="s">
        <v>1547</v>
      </c>
      <c r="M572" t="s"/>
      <c r="N572" t="s"/>
      <c r="O572" t="s"/>
      <c r="P572" t="s"/>
    </row>
    <row r="573" spans="1:16">
      <c r="I573" s="54" t="n">
        <v>571</v>
      </c>
      <c r="J573" t="s"/>
      <c r="K573" t="s">
        <v>1078</v>
      </c>
      <c r="L573" t="s">
        <v>1548</v>
      </c>
      <c r="M573" t="s"/>
      <c r="N573" t="s"/>
      <c r="O573" t="s"/>
      <c r="P573" t="s"/>
    </row>
    <row r="574" spans="1:16">
      <c r="I574" s="54" t="n">
        <v>572</v>
      </c>
      <c r="J574" t="s"/>
      <c r="K574" t="s">
        <v>1078</v>
      </c>
      <c r="L574" t="s">
        <v>1549</v>
      </c>
      <c r="M574" t="s"/>
      <c r="N574" t="s"/>
      <c r="O574" t="s"/>
      <c r="P574" t="s"/>
    </row>
    <row r="575" spans="1:16">
      <c r="I575" s="54" t="n">
        <v>573</v>
      </c>
      <c r="J575" t="s"/>
      <c r="K575" t="s">
        <v>1078</v>
      </c>
      <c r="L575" t="s">
        <v>1550</v>
      </c>
      <c r="M575" t="s"/>
      <c r="N575" t="s"/>
      <c r="O575" t="s"/>
      <c r="P575" t="s"/>
    </row>
    <row r="576" spans="1:16">
      <c r="I576" s="54" t="n">
        <v>574</v>
      </c>
      <c r="J576" t="s"/>
      <c r="K576" t="s">
        <v>1078</v>
      </c>
      <c r="L576" t="s">
        <v>1551</v>
      </c>
      <c r="M576" t="s"/>
      <c r="N576" t="s"/>
      <c r="O576" t="s"/>
      <c r="P576" t="s"/>
    </row>
    <row r="577" spans="1:16">
      <c r="I577" s="54" t="n">
        <v>575</v>
      </c>
      <c r="J577" t="s"/>
      <c r="K577" t="s">
        <v>1078</v>
      </c>
      <c r="L577" t="s">
        <v>1552</v>
      </c>
      <c r="M577" t="s"/>
      <c r="N577" t="s"/>
      <c r="O577" t="s"/>
      <c r="P577" t="s"/>
    </row>
    <row r="578" spans="1:16">
      <c r="I578" s="54" t="n">
        <v>576</v>
      </c>
      <c r="J578" t="s"/>
      <c r="K578" t="s">
        <v>1078</v>
      </c>
      <c r="L578" t="s">
        <v>1553</v>
      </c>
      <c r="M578" t="s"/>
      <c r="N578" t="s"/>
      <c r="O578" t="s"/>
      <c r="P578" t="s"/>
    </row>
    <row r="579" spans="1:16">
      <c r="I579" s="54" t="n">
        <v>577</v>
      </c>
      <c r="J579" t="s"/>
      <c r="K579" t="s">
        <v>1078</v>
      </c>
      <c r="L579" t="s">
        <v>1554</v>
      </c>
      <c r="M579" t="s"/>
      <c r="N579" t="s"/>
      <c r="O579" t="s"/>
      <c r="P579" t="s"/>
    </row>
    <row r="580" spans="1:16">
      <c r="I580" s="54" t="n">
        <v>578</v>
      </c>
      <c r="J580" t="s"/>
      <c r="K580" t="s">
        <v>1078</v>
      </c>
      <c r="L580" t="s">
        <v>1555</v>
      </c>
      <c r="M580" t="s"/>
      <c r="N580" t="s"/>
      <c r="O580" t="s"/>
      <c r="P580" t="s"/>
    </row>
    <row r="581" spans="1:16">
      <c r="I581" s="54" t="n">
        <v>579</v>
      </c>
      <c r="J581" t="s"/>
      <c r="K581" t="s">
        <v>1078</v>
      </c>
      <c r="L581" t="s">
        <v>1556</v>
      </c>
      <c r="M581" t="s"/>
      <c r="N581" t="s"/>
      <c r="O581" t="s"/>
      <c r="P581" t="s"/>
    </row>
    <row r="582" spans="1:16">
      <c r="I582" s="54" t="n">
        <v>580</v>
      </c>
      <c r="J582" t="s"/>
      <c r="K582" t="s">
        <v>1078</v>
      </c>
      <c r="L582" t="s">
        <v>1557</v>
      </c>
      <c r="M582" t="s"/>
      <c r="N582" t="s"/>
      <c r="O582" t="s"/>
      <c r="P582" t="s"/>
    </row>
    <row r="583" spans="1:16">
      <c r="I583" s="54" t="n">
        <v>581</v>
      </c>
      <c r="J583" t="s"/>
      <c r="K583" t="s">
        <v>1078</v>
      </c>
      <c r="L583" t="s">
        <v>1558</v>
      </c>
      <c r="M583" t="s"/>
      <c r="N583" t="s"/>
      <c r="O583" t="s"/>
      <c r="P583" t="s"/>
    </row>
    <row r="584" spans="1:16">
      <c r="I584" s="54" t="n">
        <v>582</v>
      </c>
      <c r="J584" t="s"/>
      <c r="K584" t="s">
        <v>1078</v>
      </c>
      <c r="L584" t="s">
        <v>1559</v>
      </c>
      <c r="M584" t="s"/>
      <c r="N584" t="s"/>
      <c r="O584" t="s"/>
      <c r="P584" t="s"/>
    </row>
    <row r="585" spans="1:16">
      <c r="I585" s="54" t="n">
        <v>583</v>
      </c>
      <c r="J585" t="s"/>
      <c r="K585" t="s">
        <v>1078</v>
      </c>
      <c r="L585" t="s">
        <v>1560</v>
      </c>
      <c r="M585" t="s"/>
      <c r="N585" t="s"/>
      <c r="O585" t="s"/>
      <c r="P585" t="s"/>
    </row>
    <row r="586" spans="1:16">
      <c r="I586" s="54" t="n">
        <v>584</v>
      </c>
      <c r="J586" s="55" t="n">
        <v>0</v>
      </c>
      <c r="K586" t="s">
        <v>1078</v>
      </c>
      <c r="L586" t="s">
        <v>1561</v>
      </c>
      <c r="M586" t="s"/>
      <c r="N586" t="s"/>
      <c r="O586" t="s"/>
      <c r="P586" t="s"/>
    </row>
    <row r="587" spans="1:16">
      <c r="I587" s="54" t="n">
        <v>585</v>
      </c>
      <c r="J587" s="55" t="n">
        <v>0</v>
      </c>
      <c r="K587" t="s">
        <v>1078</v>
      </c>
      <c r="L587" t="s">
        <v>1562</v>
      </c>
      <c r="M587" t="s"/>
      <c r="N587" t="s"/>
      <c r="O587" t="s"/>
      <c r="P587" t="s"/>
    </row>
    <row r="588" spans="1:16">
      <c r="I588" s="54" t="n">
        <v>586</v>
      </c>
      <c r="J588" s="55" t="n">
        <v>0</v>
      </c>
      <c r="K588" t="s">
        <v>1078</v>
      </c>
      <c r="L588" t="s">
        <v>1563</v>
      </c>
      <c r="M588" t="s"/>
      <c r="N588" t="s"/>
      <c r="O588" t="s"/>
      <c r="P588" t="s"/>
    </row>
    <row r="589" spans="1:16">
      <c r="I589" s="54" t="n">
        <v>587</v>
      </c>
      <c r="J589" s="55" t="n">
        <v>0</v>
      </c>
      <c r="K589" t="s">
        <v>1078</v>
      </c>
      <c r="L589" t="s">
        <v>1564</v>
      </c>
      <c r="M589" t="s"/>
      <c r="N589" t="s"/>
      <c r="O589" t="s"/>
      <c r="P589" t="s"/>
    </row>
    <row r="590" spans="1:16">
      <c r="I590" s="54" t="n">
        <v>588</v>
      </c>
      <c r="J590" t="s"/>
      <c r="K590" t="s">
        <v>1078</v>
      </c>
      <c r="L590" t="s">
        <v>1565</v>
      </c>
      <c r="M590" t="s"/>
      <c r="N590" t="s"/>
      <c r="O590" t="s"/>
      <c r="P590" t="s"/>
    </row>
    <row r="591" spans="1:16">
      <c r="I591" s="54" t="n">
        <v>589</v>
      </c>
      <c r="J591" t="s"/>
      <c r="K591" t="s">
        <v>1078</v>
      </c>
      <c r="L591" t="s">
        <v>1566</v>
      </c>
      <c r="M591" t="s"/>
      <c r="N591" t="s"/>
      <c r="O591" t="s"/>
      <c r="P591" t="s"/>
    </row>
    <row r="592" spans="1:16">
      <c r="I592" s="54" t="n">
        <v>590</v>
      </c>
      <c r="J592" t="s"/>
      <c r="K592" t="s">
        <v>1078</v>
      </c>
      <c r="L592" t="s">
        <v>1567</v>
      </c>
      <c r="M592" t="s"/>
      <c r="N592" t="s"/>
      <c r="O592" t="s"/>
      <c r="P592" t="s"/>
    </row>
    <row r="593" spans="1:16">
      <c r="I593" s="54" t="n">
        <v>591</v>
      </c>
      <c r="J593" t="s"/>
      <c r="K593" t="s">
        <v>1078</v>
      </c>
      <c r="L593" t="s">
        <v>1568</v>
      </c>
      <c r="M593" t="s"/>
      <c r="N593" t="s"/>
      <c r="O593" t="s"/>
      <c r="P593" t="s"/>
    </row>
    <row r="594" spans="1:16">
      <c r="I594" s="54" t="n">
        <v>592</v>
      </c>
      <c r="J594" t="s"/>
      <c r="K594" t="s">
        <v>1078</v>
      </c>
      <c r="L594" t="s">
        <v>1569</v>
      </c>
      <c r="M594" t="s"/>
      <c r="N594" t="s"/>
      <c r="O594" t="s"/>
      <c r="P594" t="s"/>
    </row>
    <row r="595" spans="1:16">
      <c r="I595" s="54" t="n">
        <v>593</v>
      </c>
      <c r="J595" t="s"/>
      <c r="K595" t="s">
        <v>1078</v>
      </c>
      <c r="L595" t="s">
        <v>1570</v>
      </c>
      <c r="M595" t="s"/>
      <c r="N595" t="s"/>
      <c r="O595" t="s"/>
      <c r="P595" t="s"/>
    </row>
    <row r="596" spans="1:16">
      <c r="I596" s="54" t="n">
        <v>594</v>
      </c>
      <c r="J596" t="s"/>
      <c r="K596" t="s">
        <v>1078</v>
      </c>
      <c r="L596" t="s">
        <v>1571</v>
      </c>
      <c r="M596" t="s"/>
      <c r="N596" t="s"/>
      <c r="O596" t="s"/>
      <c r="P596" t="s"/>
    </row>
    <row r="597" spans="1:16">
      <c r="I597" s="54" t="n">
        <v>595</v>
      </c>
      <c r="J597" t="s"/>
      <c r="K597" t="s">
        <v>1078</v>
      </c>
      <c r="L597" t="s">
        <v>1572</v>
      </c>
      <c r="M597" t="s"/>
      <c r="N597" t="s"/>
      <c r="O597" t="s"/>
      <c r="P597" t="s"/>
    </row>
    <row r="598" spans="1:16">
      <c r="I598" s="54" t="n">
        <v>596</v>
      </c>
      <c r="J598" t="s"/>
      <c r="K598" t="s">
        <v>1078</v>
      </c>
      <c r="L598" t="s">
        <v>1573</v>
      </c>
      <c r="M598" t="s"/>
      <c r="N598" t="s"/>
      <c r="O598" t="s"/>
      <c r="P598" t="s"/>
    </row>
    <row r="599" spans="1:16">
      <c r="I599" s="54" t="n">
        <v>597</v>
      </c>
      <c r="J599" t="s"/>
      <c r="K599" t="s">
        <v>1078</v>
      </c>
      <c r="L599" t="s">
        <v>1574</v>
      </c>
      <c r="M599" t="s"/>
      <c r="N599" t="s"/>
      <c r="O599" t="s"/>
      <c r="P599" t="s"/>
    </row>
    <row r="600" spans="1:16">
      <c r="I600" s="54" t="n">
        <v>598</v>
      </c>
      <c r="J600" t="s"/>
      <c r="K600" t="s">
        <v>1078</v>
      </c>
      <c r="L600" t="s">
        <v>1575</v>
      </c>
      <c r="M600" t="s"/>
      <c r="N600" t="s"/>
      <c r="O600" t="s"/>
      <c r="P600" t="s"/>
    </row>
    <row r="601" spans="1:16">
      <c r="I601" s="54" t="n">
        <v>599</v>
      </c>
      <c r="J601" t="s"/>
      <c r="K601" t="s">
        <v>1078</v>
      </c>
      <c r="L601" t="s">
        <v>1576</v>
      </c>
      <c r="M601" t="s"/>
      <c r="N601" t="s"/>
      <c r="O601" t="s"/>
      <c r="P601" t="s"/>
    </row>
    <row r="602" spans="1:16">
      <c r="I602" s="54" t="n">
        <v>600</v>
      </c>
      <c r="J602" t="s"/>
      <c r="K602" t="s">
        <v>1078</v>
      </c>
      <c r="L602" t="s">
        <v>1577</v>
      </c>
      <c r="M602" t="s"/>
      <c r="N602" t="s"/>
      <c r="O602" t="s"/>
      <c r="P602" t="s"/>
    </row>
    <row r="603" spans="1:16">
      <c r="I603" s="54" t="n">
        <v>601</v>
      </c>
      <c r="J603" t="s"/>
      <c r="K603" t="s">
        <v>1078</v>
      </c>
      <c r="L603" t="s">
        <v>1578</v>
      </c>
      <c r="M603" t="s"/>
      <c r="N603" t="s"/>
      <c r="O603" t="s"/>
      <c r="P603" t="s"/>
    </row>
    <row r="604" spans="1:16">
      <c r="I604" s="54" t="n">
        <v>602</v>
      </c>
      <c r="J604" t="s"/>
      <c r="K604" t="s">
        <v>1078</v>
      </c>
      <c r="L604" t="s">
        <v>1579</v>
      </c>
      <c r="M604" t="s"/>
      <c r="N604" t="s"/>
      <c r="O604" t="s"/>
      <c r="P604" t="s"/>
    </row>
    <row r="605" spans="1:16">
      <c r="I605" s="54" t="n">
        <v>603</v>
      </c>
      <c r="J605" t="s"/>
      <c r="K605" t="s">
        <v>1078</v>
      </c>
      <c r="L605" t="s">
        <v>1580</v>
      </c>
      <c r="M605" t="s"/>
      <c r="N605" t="s"/>
      <c r="O605" t="s"/>
      <c r="P605" t="s"/>
    </row>
    <row r="606" spans="1:16">
      <c r="I606" s="54" t="n">
        <v>604</v>
      </c>
      <c r="J606" t="s"/>
      <c r="K606" t="s">
        <v>1078</v>
      </c>
      <c r="L606" t="s">
        <v>1581</v>
      </c>
      <c r="M606" t="s"/>
      <c r="N606" t="s"/>
      <c r="O606" t="s"/>
      <c r="P606" t="s"/>
    </row>
    <row r="607" spans="1:16">
      <c r="I607" s="54" t="n">
        <v>605</v>
      </c>
      <c r="J607" t="s"/>
      <c r="K607" t="s">
        <v>1078</v>
      </c>
      <c r="L607" t="s">
        <v>1582</v>
      </c>
      <c r="M607" t="s"/>
      <c r="N607" t="s"/>
      <c r="O607" t="s"/>
      <c r="P607" t="s"/>
    </row>
    <row r="608" spans="1:16">
      <c r="I608" s="54" t="n">
        <v>606</v>
      </c>
      <c r="J608" t="s"/>
      <c r="K608" t="s">
        <v>1078</v>
      </c>
      <c r="L608" t="s">
        <v>1583</v>
      </c>
      <c r="M608" t="s"/>
      <c r="N608" t="s"/>
      <c r="O608" t="s"/>
      <c r="P608" t="s"/>
    </row>
    <row r="609" spans="1:16">
      <c r="I609" s="54" t="n">
        <v>607</v>
      </c>
      <c r="J609" t="s"/>
      <c r="K609" t="s">
        <v>1078</v>
      </c>
      <c r="L609" t="s">
        <v>1584</v>
      </c>
      <c r="M609" t="s"/>
      <c r="N609" t="s"/>
      <c r="O609" t="s"/>
      <c r="P609" t="s"/>
    </row>
    <row r="610" spans="1:16">
      <c r="I610" s="54" t="n">
        <v>608</v>
      </c>
      <c r="J610" t="s"/>
      <c r="K610" t="s">
        <v>1078</v>
      </c>
      <c r="L610" t="s">
        <v>1585</v>
      </c>
      <c r="M610" t="s"/>
      <c r="N610" t="s"/>
      <c r="O610" t="s"/>
      <c r="P610" t="s"/>
    </row>
    <row r="611" spans="1:16">
      <c r="I611" s="54" t="n">
        <v>609</v>
      </c>
      <c r="J611" t="s"/>
      <c r="K611" t="s">
        <v>1078</v>
      </c>
      <c r="L611" t="s">
        <v>1586</v>
      </c>
      <c r="M611" t="s"/>
      <c r="N611" t="s"/>
      <c r="O611" t="s"/>
      <c r="P611" t="s"/>
    </row>
    <row r="612" spans="1:16">
      <c r="I612" s="54" t="n">
        <v>610</v>
      </c>
      <c r="J612" t="s"/>
      <c r="K612" t="s">
        <v>1078</v>
      </c>
      <c r="L612" t="s">
        <v>1587</v>
      </c>
      <c r="M612" t="s"/>
      <c r="N612" t="s"/>
      <c r="O612" t="s"/>
      <c r="P612" t="s"/>
    </row>
    <row r="613" spans="1:16">
      <c r="I613" s="54" t="n">
        <v>611</v>
      </c>
      <c r="J613" t="s"/>
      <c r="K613" t="s">
        <v>1078</v>
      </c>
      <c r="L613" t="s">
        <v>1588</v>
      </c>
      <c r="M613" t="s"/>
      <c r="N613" t="s"/>
      <c r="O613" t="s"/>
      <c r="P613" t="s"/>
    </row>
    <row r="614" spans="1:16">
      <c r="I614" s="54" t="n">
        <v>612</v>
      </c>
      <c r="J614" t="s"/>
      <c r="K614" t="s">
        <v>1078</v>
      </c>
      <c r="L614" t="s">
        <v>1589</v>
      </c>
      <c r="M614" t="s"/>
      <c r="N614" t="s"/>
      <c r="O614" t="s"/>
      <c r="P614" t="s"/>
    </row>
    <row r="615" spans="1:16">
      <c r="I615" s="54" t="n">
        <v>613</v>
      </c>
      <c r="J615" t="s"/>
      <c r="K615" t="s">
        <v>1078</v>
      </c>
      <c r="L615" t="s">
        <v>1590</v>
      </c>
      <c r="M615" t="s"/>
      <c r="N615" t="s"/>
      <c r="O615" t="s"/>
      <c r="P615" t="s"/>
    </row>
    <row r="616" spans="1:16">
      <c r="I616" s="54" t="n">
        <v>614</v>
      </c>
      <c r="J616" t="s"/>
      <c r="K616" t="s">
        <v>1078</v>
      </c>
      <c r="L616" t="s">
        <v>1591</v>
      </c>
      <c r="M616" t="s"/>
      <c r="N616" t="s"/>
      <c r="O616" t="s"/>
      <c r="P616" t="s"/>
    </row>
    <row r="617" spans="1:16">
      <c r="I617" s="54" t="n">
        <v>615</v>
      </c>
      <c r="J617" t="s"/>
      <c r="K617" t="s">
        <v>1078</v>
      </c>
      <c r="L617" t="s">
        <v>1592</v>
      </c>
      <c r="M617" t="s"/>
      <c r="N617" t="s"/>
      <c r="O617" t="s"/>
      <c r="P617" t="s"/>
    </row>
    <row r="618" spans="1:16">
      <c r="I618" s="54" t="n">
        <v>616</v>
      </c>
      <c r="J618" t="s"/>
      <c r="K618" t="s">
        <v>1078</v>
      </c>
      <c r="L618" t="s">
        <v>1593</v>
      </c>
      <c r="M618" t="s"/>
      <c r="N618" t="s"/>
      <c r="O618" t="s"/>
      <c r="P618" t="s"/>
    </row>
    <row r="619" spans="1:16">
      <c r="I619" s="54" t="n">
        <v>617</v>
      </c>
      <c r="J619" t="s"/>
      <c r="K619" t="s">
        <v>1078</v>
      </c>
      <c r="L619" t="s">
        <v>1594</v>
      </c>
      <c r="M619" t="s"/>
      <c r="N619" t="s"/>
      <c r="O619" t="s"/>
      <c r="P619" t="s"/>
    </row>
    <row r="620" spans="1:16">
      <c r="I620" s="54" t="n">
        <v>618</v>
      </c>
      <c r="J620" t="s"/>
      <c r="K620" t="s">
        <v>1078</v>
      </c>
      <c r="L620" t="s">
        <v>1595</v>
      </c>
      <c r="M620" t="s"/>
      <c r="N620" t="s"/>
      <c r="O620" t="s"/>
      <c r="P620" t="s"/>
    </row>
    <row r="621" spans="1:16">
      <c r="I621" s="54" t="n">
        <v>619</v>
      </c>
      <c r="J621" t="s"/>
      <c r="K621" t="s">
        <v>1078</v>
      </c>
      <c r="L621" t="s">
        <v>1596</v>
      </c>
      <c r="M621" t="s"/>
      <c r="N621" t="s"/>
      <c r="O621" t="s"/>
      <c r="P621" t="s"/>
    </row>
    <row r="622" spans="1:16">
      <c r="I622" s="54" t="n">
        <v>620</v>
      </c>
      <c r="J622" s="55" t="n">
        <v>0</v>
      </c>
      <c r="K622" t="s">
        <v>1078</v>
      </c>
      <c r="L622" t="s">
        <v>1597</v>
      </c>
      <c r="M622" t="s"/>
      <c r="N622" t="s"/>
      <c r="O622" t="s"/>
      <c r="P622" t="s"/>
    </row>
    <row r="623" spans="1:16">
      <c r="I623" s="54" t="n">
        <v>621</v>
      </c>
      <c r="J623" s="55" t="n">
        <v>1.238553240740741e-06</v>
      </c>
      <c r="K623" t="s">
        <v>1078</v>
      </c>
      <c r="L623" t="s">
        <v>1598</v>
      </c>
      <c r="M623" t="s"/>
      <c r="N623" t="s"/>
      <c r="O623" t="s"/>
      <c r="P623" t="s"/>
    </row>
    <row r="624" spans="1:16">
      <c r="I624" s="54" t="n">
        <v>622</v>
      </c>
      <c r="J624" s="55" t="n">
        <v>5.787037037037037e-08</v>
      </c>
      <c r="K624" t="s">
        <v>1078</v>
      </c>
      <c r="L624" t="s">
        <v>1599</v>
      </c>
      <c r="M624" t="s"/>
      <c r="N624" t="s"/>
      <c r="O624" t="s"/>
      <c r="P624" t="s"/>
    </row>
    <row r="625" spans="1:16">
      <c r="I625" s="54" t="n">
        <v>623</v>
      </c>
      <c r="J625" s="55" t="n">
        <v>0</v>
      </c>
      <c r="K625" t="s">
        <v>1078</v>
      </c>
      <c r="L625" t="s">
        <v>1600</v>
      </c>
      <c r="M625" t="s"/>
      <c r="N625" t="s"/>
      <c r="O625" t="s"/>
      <c r="P625" t="s"/>
    </row>
    <row r="626" spans="1:16">
      <c r="I626" s="54" t="n">
        <v>624</v>
      </c>
      <c r="J626" s="55" t="n">
        <v>0</v>
      </c>
      <c r="K626" t="s">
        <v>1078</v>
      </c>
      <c r="L626" t="s">
        <v>1601</v>
      </c>
      <c r="M626" t="s"/>
      <c r="N626" t="s"/>
      <c r="O626" t="s"/>
      <c r="P626" t="s"/>
    </row>
    <row r="627" spans="1:16">
      <c r="I627" s="54" t="n">
        <v>625</v>
      </c>
      <c r="J627" s="55" t="n">
        <v>0</v>
      </c>
      <c r="K627" t="s">
        <v>1078</v>
      </c>
      <c r="L627" t="s">
        <v>1602</v>
      </c>
      <c r="M627" t="s"/>
      <c r="N627" t="s"/>
      <c r="O627" t="s"/>
      <c r="P627" t="s"/>
    </row>
    <row r="628" spans="1:16">
      <c r="I628" s="54" t="n">
        <v>626</v>
      </c>
      <c r="J628" s="55" t="n">
        <v>0</v>
      </c>
      <c r="K628" t="s">
        <v>1078</v>
      </c>
      <c r="L628" t="s">
        <v>1603</v>
      </c>
      <c r="M628" t="s"/>
      <c r="N628" t="s"/>
      <c r="O628" t="s"/>
      <c r="P628" t="s"/>
    </row>
    <row r="629" spans="1:16">
      <c r="I629" s="54" t="n">
        <v>627</v>
      </c>
      <c r="J629" t="s"/>
      <c r="K629" t="s">
        <v>1078</v>
      </c>
      <c r="L629" t="s">
        <v>1604</v>
      </c>
      <c r="M629" t="s"/>
      <c r="N629" t="s"/>
      <c r="O629" t="s"/>
      <c r="P629" t="s"/>
    </row>
    <row r="630" spans="1:16">
      <c r="I630" s="54" t="n">
        <v>628</v>
      </c>
      <c r="J630" s="55" t="n">
        <v>0</v>
      </c>
      <c r="K630" t="s">
        <v>1078</v>
      </c>
      <c r="L630" t="s">
        <v>1605</v>
      </c>
      <c r="M630" t="s"/>
      <c r="N630" t="s"/>
      <c r="O630" t="s"/>
      <c r="P630" t="s"/>
    </row>
    <row r="631" spans="1:16">
      <c r="I631" s="54" t="n">
        <v>629</v>
      </c>
      <c r="J631" t="s"/>
      <c r="K631" t="s">
        <v>1078</v>
      </c>
      <c r="L631" t="s">
        <v>1606</v>
      </c>
      <c r="M631" t="s"/>
      <c r="N631" t="s"/>
      <c r="O631" t="s"/>
      <c r="P631" t="s"/>
    </row>
    <row r="632" spans="1:16">
      <c r="I632" s="54" t="n">
        <v>630</v>
      </c>
      <c r="J632" t="s"/>
      <c r="K632" t="s">
        <v>1078</v>
      </c>
      <c r="L632" t="s">
        <v>1607</v>
      </c>
      <c r="M632" t="s"/>
      <c r="N632" t="s"/>
      <c r="O632" t="s"/>
      <c r="P632" t="s"/>
    </row>
    <row r="633" spans="1:16">
      <c r="I633" s="54" t="n">
        <v>631</v>
      </c>
      <c r="J633" t="s"/>
      <c r="K633" t="s">
        <v>1078</v>
      </c>
      <c r="L633" t="s">
        <v>1608</v>
      </c>
      <c r="M633" t="s"/>
      <c r="N633" t="s"/>
      <c r="O633" t="s"/>
      <c r="P633" t="s"/>
    </row>
    <row r="634" spans="1:16">
      <c r="I634" s="54" t="n">
        <v>632</v>
      </c>
      <c r="J634" t="s"/>
      <c r="K634" t="s">
        <v>1078</v>
      </c>
      <c r="L634" t="s">
        <v>1609</v>
      </c>
      <c r="M634" t="s"/>
      <c r="N634" t="s"/>
      <c r="O634" t="s"/>
      <c r="P634" t="s"/>
    </row>
    <row r="635" spans="1:16">
      <c r="I635" s="54" t="n">
        <v>633</v>
      </c>
      <c r="J635" t="s"/>
      <c r="K635" t="s">
        <v>1078</v>
      </c>
      <c r="L635" t="s">
        <v>1610</v>
      </c>
      <c r="M635" t="s"/>
      <c r="N635" t="s"/>
      <c r="O635" t="s"/>
      <c r="P635" t="s"/>
    </row>
    <row r="636" spans="1:16">
      <c r="I636" s="54" t="n">
        <v>634</v>
      </c>
      <c r="J636" t="s"/>
      <c r="K636" t="s">
        <v>1078</v>
      </c>
      <c r="L636" t="s">
        <v>1048</v>
      </c>
      <c r="M636" t="s"/>
      <c r="N636" t="s"/>
      <c r="O636" t="s"/>
      <c r="P636" t="s"/>
    </row>
    <row r="637" spans="1:16">
      <c r="I637" s="54" t="n">
        <v>635</v>
      </c>
      <c r="J637" t="s"/>
      <c r="K637" t="s">
        <v>1078</v>
      </c>
      <c r="L637" t="s">
        <v>1050</v>
      </c>
      <c r="M637" t="s"/>
      <c r="N637" t="s"/>
      <c r="O637" t="s"/>
      <c r="P637" t="s"/>
    </row>
    <row r="638" spans="1:16">
      <c r="I638" s="54" t="n">
        <v>636</v>
      </c>
      <c r="J638" t="s"/>
      <c r="K638" t="s">
        <v>1078</v>
      </c>
      <c r="L638" t="s">
        <v>1611</v>
      </c>
      <c r="M638" t="s"/>
      <c r="N638" t="s"/>
      <c r="O638" t="s"/>
      <c r="P638" t="s"/>
    </row>
    <row r="639" spans="1:16">
      <c r="I639" s="54" t="n">
        <v>637</v>
      </c>
      <c r="J639" t="s"/>
      <c r="K639" t="s">
        <v>1078</v>
      </c>
      <c r="L639" t="s">
        <v>1612</v>
      </c>
      <c r="M639" t="s"/>
      <c r="N639" t="s"/>
      <c r="O639" t="s"/>
      <c r="P639" t="s"/>
    </row>
    <row r="640" spans="1:16">
      <c r="I640" s="54" t="n">
        <v>638</v>
      </c>
      <c r="J640" t="s"/>
      <c r="K640" t="s">
        <v>1078</v>
      </c>
      <c r="L640" t="s">
        <v>1613</v>
      </c>
      <c r="M640" t="s"/>
      <c r="N640" t="s"/>
      <c r="O640" t="s"/>
      <c r="P640" t="s"/>
    </row>
    <row r="641" spans="1:16">
      <c r="I641" s="54" t="n">
        <v>639</v>
      </c>
      <c r="J641" t="s"/>
      <c r="K641" t="s">
        <v>1078</v>
      </c>
      <c r="L641" t="s">
        <v>1614</v>
      </c>
      <c r="M641" t="s"/>
      <c r="N641" t="s"/>
      <c r="O641" t="s"/>
      <c r="P641" t="s"/>
    </row>
    <row r="642" spans="1:16">
      <c r="I642" s="54" t="n">
        <v>640</v>
      </c>
      <c r="J642" t="s"/>
      <c r="K642" t="s">
        <v>1078</v>
      </c>
      <c r="L642" t="s">
        <v>1615</v>
      </c>
      <c r="M642" t="s"/>
      <c r="N642" t="s"/>
      <c r="O642" t="s"/>
      <c r="P642" t="s"/>
    </row>
    <row r="643" spans="1:16">
      <c r="I643" s="54" t="n">
        <v>641</v>
      </c>
      <c r="J643" t="s"/>
      <c r="K643" t="s">
        <v>1078</v>
      </c>
      <c r="L643" t="s">
        <v>1616</v>
      </c>
      <c r="M643" t="s"/>
      <c r="N643" t="s"/>
      <c r="O643" t="s"/>
      <c r="P643" t="s"/>
    </row>
    <row r="644" spans="1:16">
      <c r="I644" s="54" t="n">
        <v>642</v>
      </c>
      <c r="J644" t="s"/>
      <c r="K644" t="s">
        <v>1078</v>
      </c>
      <c r="L644" t="s">
        <v>1617</v>
      </c>
      <c r="M644" t="s"/>
      <c r="N644" t="s"/>
      <c r="O644" t="s"/>
      <c r="P644" t="s"/>
    </row>
    <row r="645" spans="1:16">
      <c r="I645" s="54" t="n">
        <v>643</v>
      </c>
      <c r="J645" t="s"/>
      <c r="K645" t="s">
        <v>1078</v>
      </c>
      <c r="L645" t="s">
        <v>1618</v>
      </c>
      <c r="M645" t="s"/>
      <c r="N645" t="s"/>
      <c r="O645" t="s"/>
      <c r="P645" t="s"/>
    </row>
    <row r="646" spans="1:16">
      <c r="I646" s="54" t="n">
        <v>644</v>
      </c>
      <c r="J646" t="s"/>
      <c r="K646" t="s">
        <v>1078</v>
      </c>
      <c r="L646" t="s">
        <v>1619</v>
      </c>
      <c r="M646" t="s"/>
      <c r="N646" t="s"/>
      <c r="O646" t="s"/>
      <c r="P646" t="s"/>
    </row>
    <row r="647" spans="1:16">
      <c r="I647" s="54" t="n">
        <v>645</v>
      </c>
      <c r="J647" t="s"/>
      <c r="K647" t="s">
        <v>1078</v>
      </c>
      <c r="L647" t="s">
        <v>1620</v>
      </c>
      <c r="M647" t="s"/>
      <c r="N647" t="s"/>
      <c r="O647" t="s"/>
      <c r="P647" t="s"/>
    </row>
    <row r="648" spans="1:16">
      <c r="I648" s="54" t="n">
        <v>646</v>
      </c>
      <c r="J648" t="s"/>
      <c r="K648" t="s">
        <v>1078</v>
      </c>
      <c r="L648" t="s">
        <v>1621</v>
      </c>
      <c r="M648" t="s"/>
      <c r="N648" t="s"/>
      <c r="O648" t="s"/>
      <c r="P648" t="s"/>
    </row>
    <row r="649" spans="1:16">
      <c r="I649" s="54" t="n">
        <v>647</v>
      </c>
      <c r="J649" t="s"/>
      <c r="K649" t="s">
        <v>1078</v>
      </c>
      <c r="L649" t="s">
        <v>1622</v>
      </c>
      <c r="M649" t="s"/>
      <c r="N649" t="s"/>
      <c r="O649" t="s"/>
      <c r="P649" t="s"/>
    </row>
    <row r="650" spans="1:16">
      <c r="I650" s="54" t="n">
        <v>648</v>
      </c>
      <c r="J650" t="s"/>
      <c r="K650" t="s">
        <v>1078</v>
      </c>
      <c r="L650" t="s">
        <v>1623</v>
      </c>
      <c r="M650" t="s"/>
      <c r="N650" t="s"/>
      <c r="O650" t="s"/>
      <c r="P650" t="s"/>
    </row>
    <row r="651" spans="1:16">
      <c r="I651" s="54" t="n">
        <v>649</v>
      </c>
      <c r="J651" t="s"/>
      <c r="K651" t="s">
        <v>1078</v>
      </c>
      <c r="L651" t="s">
        <v>1624</v>
      </c>
      <c r="M651" t="s"/>
      <c r="N651" t="s"/>
      <c r="O651" t="s"/>
      <c r="P651" t="s"/>
    </row>
    <row r="652" spans="1:16">
      <c r="I652" s="54" t="n">
        <v>650</v>
      </c>
      <c r="J652" t="s"/>
      <c r="K652" t="s">
        <v>1078</v>
      </c>
      <c r="L652" t="s">
        <v>1625</v>
      </c>
      <c r="M652" t="s"/>
      <c r="N652" t="s"/>
      <c r="O652" t="s"/>
      <c r="P652" t="s"/>
    </row>
    <row r="653" spans="1:16">
      <c r="I653" s="54" t="n">
        <v>651</v>
      </c>
      <c r="J653" s="55" t="n">
        <v>0</v>
      </c>
      <c r="K653" t="s">
        <v>1078</v>
      </c>
      <c r="L653" t="s">
        <v>1626</v>
      </c>
      <c r="M653" t="s"/>
      <c r="N653" t="s"/>
      <c r="O653" t="s"/>
      <c r="P653" t="s"/>
    </row>
    <row r="654" spans="1:16">
      <c r="I654" s="54" t="n">
        <v>652</v>
      </c>
      <c r="J654" s="55" t="n">
        <v>0</v>
      </c>
      <c r="K654" t="s">
        <v>1078</v>
      </c>
      <c r="L654" t="s">
        <v>1627</v>
      </c>
      <c r="M654" t="s"/>
      <c r="N654" t="s"/>
      <c r="O654" t="s"/>
      <c r="P654" t="s"/>
    </row>
    <row r="655" spans="1:16">
      <c r="I655" s="54" t="n">
        <v>653</v>
      </c>
      <c r="J655" s="55" t="n">
        <v>0</v>
      </c>
      <c r="K655" t="s">
        <v>1078</v>
      </c>
      <c r="L655" t="s">
        <v>1628</v>
      </c>
      <c r="M655" t="s"/>
      <c r="N655" t="s"/>
      <c r="O655" t="s"/>
      <c r="P655" t="s"/>
    </row>
    <row r="656" spans="1:16">
      <c r="I656" s="54" t="n">
        <v>654</v>
      </c>
      <c r="J656" t="s"/>
      <c r="K656" t="s">
        <v>1078</v>
      </c>
      <c r="L656" t="s">
        <v>1629</v>
      </c>
      <c r="M656" t="s"/>
      <c r="N656" t="s"/>
      <c r="O656" t="s"/>
      <c r="P656" t="s"/>
    </row>
    <row r="657" spans="1:16">
      <c r="I657" s="54" t="n">
        <v>655</v>
      </c>
      <c r="J657" s="55" t="n">
        <v>0</v>
      </c>
      <c r="K657" t="s">
        <v>1078</v>
      </c>
      <c r="L657" t="s">
        <v>1630</v>
      </c>
      <c r="M657" t="s"/>
      <c r="N657" t="s"/>
      <c r="O657" t="s"/>
      <c r="P657" t="s"/>
    </row>
    <row r="658" spans="1:16">
      <c r="I658" s="54" t="n">
        <v>656</v>
      </c>
      <c r="J658" s="55" t="n">
        <v>0</v>
      </c>
      <c r="K658" t="s">
        <v>1078</v>
      </c>
      <c r="L658" t="s">
        <v>1631</v>
      </c>
      <c r="M658" t="s"/>
      <c r="N658" t="s"/>
      <c r="O658" t="s"/>
      <c r="P658" t="s"/>
    </row>
    <row r="659" spans="1:16">
      <c r="I659" s="54" t="n">
        <v>657</v>
      </c>
      <c r="J659" t="s"/>
      <c r="K659" t="s">
        <v>1078</v>
      </c>
      <c r="L659" t="s">
        <v>1632</v>
      </c>
      <c r="M659" t="s"/>
      <c r="N659" t="s"/>
      <c r="O659" t="s"/>
      <c r="P659" t="s"/>
    </row>
    <row r="660" spans="1:16">
      <c r="I660" s="54" t="n">
        <v>658</v>
      </c>
      <c r="J660" t="s"/>
      <c r="K660" t="s">
        <v>1078</v>
      </c>
      <c r="L660" t="s">
        <v>1633</v>
      </c>
      <c r="M660" t="s"/>
      <c r="N660" t="s"/>
      <c r="O660" t="s"/>
      <c r="P660" t="s"/>
    </row>
    <row r="661" spans="1:16">
      <c r="I661" s="54" t="n">
        <v>659</v>
      </c>
      <c r="J661" t="s"/>
      <c r="K661" t="s">
        <v>1078</v>
      </c>
      <c r="L661" t="s">
        <v>1634</v>
      </c>
      <c r="M661" t="s"/>
      <c r="N661" t="s"/>
      <c r="O661" t="s"/>
      <c r="P661" t="s"/>
    </row>
    <row r="662" spans="1:16">
      <c r="I662" s="54" t="n">
        <v>660</v>
      </c>
      <c r="J662" t="s"/>
      <c r="K662" t="s">
        <v>1078</v>
      </c>
      <c r="L662" t="s">
        <v>1635</v>
      </c>
      <c r="M662" t="s"/>
      <c r="N662" t="s"/>
      <c r="O662" t="s"/>
      <c r="P662" t="s"/>
    </row>
    <row r="663" spans="1:16">
      <c r="I663" s="54" t="n">
        <v>661</v>
      </c>
      <c r="J663" t="s"/>
      <c r="K663" t="s">
        <v>1078</v>
      </c>
      <c r="L663" t="s">
        <v>1636</v>
      </c>
      <c r="M663" t="s"/>
      <c r="N663" t="s"/>
      <c r="O663" t="s"/>
      <c r="P663" t="s"/>
    </row>
    <row r="664" spans="1:16">
      <c r="I664" s="54" t="n">
        <v>662</v>
      </c>
      <c r="J664" t="s"/>
      <c r="K664" t="s">
        <v>1078</v>
      </c>
      <c r="L664" t="s">
        <v>1637</v>
      </c>
      <c r="M664" t="s"/>
      <c r="N664" t="s"/>
      <c r="O664" t="s"/>
      <c r="P664" t="s"/>
    </row>
    <row r="665" spans="1:16">
      <c r="I665" s="54" t="n">
        <v>663</v>
      </c>
      <c r="J665" t="s"/>
      <c r="K665" t="s">
        <v>1078</v>
      </c>
      <c r="L665" t="s">
        <v>1638</v>
      </c>
      <c r="M665" t="s"/>
      <c r="N665" t="s"/>
      <c r="O665" t="s"/>
      <c r="P665" t="s"/>
    </row>
    <row r="666" spans="1:16">
      <c r="I666" s="54" t="n">
        <v>664</v>
      </c>
      <c r="J666" t="s"/>
      <c r="K666" t="s">
        <v>1078</v>
      </c>
      <c r="L666" t="s">
        <v>1639</v>
      </c>
      <c r="M666" t="s"/>
      <c r="N666" t="s"/>
      <c r="O666" t="s"/>
      <c r="P666" t="s"/>
    </row>
    <row r="667" spans="1:16">
      <c r="I667" s="54" t="n">
        <v>665</v>
      </c>
      <c r="J667" t="s"/>
      <c r="K667" t="s">
        <v>1078</v>
      </c>
      <c r="L667" t="s">
        <v>1640</v>
      </c>
      <c r="M667" t="s"/>
      <c r="N667" t="s"/>
      <c r="O667" t="s"/>
      <c r="P667" t="s"/>
    </row>
    <row r="668" spans="1:16">
      <c r="I668" s="54" t="n">
        <v>666</v>
      </c>
      <c r="J668" t="s"/>
      <c r="K668" t="s">
        <v>1078</v>
      </c>
      <c r="L668" t="s">
        <v>1641</v>
      </c>
      <c r="M668" t="s"/>
      <c r="N668" t="s"/>
      <c r="O668" t="s"/>
      <c r="P668" t="s"/>
    </row>
    <row r="669" spans="1:16">
      <c r="I669" s="54" t="n">
        <v>667</v>
      </c>
      <c r="J669" s="55" t="n">
        <v>0</v>
      </c>
      <c r="K669" t="s">
        <v>1078</v>
      </c>
      <c r="L669" t="s">
        <v>1642</v>
      </c>
      <c r="M669" t="s"/>
      <c r="N669" t="s"/>
      <c r="O669" t="s"/>
      <c r="P669" t="s"/>
    </row>
    <row r="670" spans="1:16">
      <c r="I670" s="54" t="n">
        <v>668</v>
      </c>
      <c r="J670" t="s"/>
      <c r="K670" t="s">
        <v>1078</v>
      </c>
      <c r="L670" t="s">
        <v>1643</v>
      </c>
      <c r="M670" t="s"/>
      <c r="N670" t="s"/>
      <c r="O670" t="s"/>
      <c r="P670" t="s"/>
    </row>
    <row r="671" spans="1:16">
      <c r="I671" s="54" t="n">
        <v>669</v>
      </c>
      <c r="J671" s="55" t="n">
        <v>0</v>
      </c>
      <c r="K671" t="s">
        <v>1078</v>
      </c>
      <c r="L671" t="s">
        <v>1644</v>
      </c>
      <c r="M671" t="s"/>
      <c r="N671" t="s"/>
      <c r="O671" t="s"/>
      <c r="P671" t="s"/>
    </row>
    <row r="672" spans="1:16">
      <c r="I672" s="54" t="n">
        <v>670</v>
      </c>
      <c r="J672" s="55" t="n">
        <v>0</v>
      </c>
      <c r="K672" t="s">
        <v>1078</v>
      </c>
      <c r="L672" t="s">
        <v>1645</v>
      </c>
      <c r="M672" t="s"/>
      <c r="N672" t="s"/>
      <c r="O672" t="s"/>
      <c r="P672" t="s"/>
    </row>
    <row r="673" spans="1:16">
      <c r="I673" s="54" t="n">
        <v>671</v>
      </c>
      <c r="J673" t="s"/>
      <c r="K673" t="s">
        <v>1078</v>
      </c>
      <c r="L673" t="s">
        <v>1646</v>
      </c>
      <c r="M673" t="s"/>
      <c r="N673" t="s"/>
      <c r="O673" t="s"/>
      <c r="P673" t="s"/>
    </row>
    <row r="674" spans="1:16">
      <c r="I674" s="54" t="n">
        <v>672</v>
      </c>
      <c r="J674" t="s"/>
      <c r="K674" t="s">
        <v>1078</v>
      </c>
      <c r="L674" t="s">
        <v>1647</v>
      </c>
      <c r="M674" t="s"/>
      <c r="N674" t="s"/>
      <c r="O674" t="s"/>
      <c r="P674" t="s"/>
    </row>
    <row r="675" spans="1:16">
      <c r="I675" s="54" t="n">
        <v>673</v>
      </c>
      <c r="J675" t="s"/>
      <c r="K675" t="s">
        <v>1078</v>
      </c>
      <c r="L675" t="s">
        <v>1648</v>
      </c>
      <c r="M675" t="s"/>
      <c r="N675" t="s"/>
      <c r="O675" t="s"/>
      <c r="P675" t="s"/>
    </row>
    <row r="676" spans="1:16">
      <c r="I676" s="54" t="n">
        <v>674</v>
      </c>
      <c r="J676" t="s"/>
      <c r="K676" t="s">
        <v>1078</v>
      </c>
      <c r="L676" t="s">
        <v>1649</v>
      </c>
      <c r="M676" t="s"/>
      <c r="N676" t="s"/>
      <c r="O676" t="s"/>
      <c r="P676" t="s"/>
    </row>
    <row r="677" spans="1:16">
      <c r="I677" s="54" t="n">
        <v>675</v>
      </c>
      <c r="J677" s="55" t="n">
        <v>0</v>
      </c>
      <c r="K677" t="s">
        <v>1078</v>
      </c>
      <c r="L677" t="s">
        <v>1650</v>
      </c>
      <c r="M677" t="s"/>
      <c r="N677" t="s"/>
      <c r="O677" t="s"/>
      <c r="P677" t="s"/>
    </row>
    <row r="678" spans="1:16">
      <c r="I678" s="54" t="n">
        <v>676</v>
      </c>
      <c r="J678" t="s"/>
      <c r="K678" t="s">
        <v>1078</v>
      </c>
      <c r="L678" t="s">
        <v>1651</v>
      </c>
      <c r="M678" t="s"/>
      <c r="N678" t="s"/>
      <c r="O678" t="s"/>
      <c r="P678" t="s"/>
    </row>
    <row r="679" spans="1:16">
      <c r="I679" s="54" t="n">
        <v>677</v>
      </c>
      <c r="J679" s="55" t="n">
        <v>9.017106481481481e-06</v>
      </c>
      <c r="K679" t="s">
        <v>1078</v>
      </c>
      <c r="L679" t="s">
        <v>1652</v>
      </c>
      <c r="M679" t="s"/>
      <c r="N679" t="s"/>
      <c r="O679" t="s"/>
      <c r="P679" t="s"/>
    </row>
    <row r="680" spans="1:16">
      <c r="I680" s="54" t="n">
        <v>678</v>
      </c>
      <c r="J680" t="s"/>
      <c r="K680" t="s">
        <v>1078</v>
      </c>
      <c r="L680" t="s">
        <v>1653</v>
      </c>
      <c r="M680" t="s"/>
      <c r="N680" t="s"/>
      <c r="O680" t="s"/>
      <c r="P680" t="s"/>
    </row>
    <row r="681" spans="1:16">
      <c r="I681" s="54" t="n">
        <v>679</v>
      </c>
      <c r="J681" t="s"/>
      <c r="K681" t="s">
        <v>1078</v>
      </c>
      <c r="L681" t="s">
        <v>1654</v>
      </c>
      <c r="M681" t="s"/>
      <c r="N681" t="s"/>
      <c r="O681" t="s"/>
      <c r="P681" t="s"/>
    </row>
    <row r="682" spans="1:16">
      <c r="I682" s="54" t="n">
        <v>680</v>
      </c>
      <c r="J682" t="s"/>
      <c r="K682" t="s">
        <v>1078</v>
      </c>
      <c r="L682" t="s">
        <v>1655</v>
      </c>
      <c r="M682" t="s"/>
      <c r="N682" t="s"/>
      <c r="O682" t="s"/>
      <c r="P682" t="s"/>
    </row>
    <row r="683" spans="1:16">
      <c r="I683" s="54" t="n">
        <v>681</v>
      </c>
      <c r="J683" t="s"/>
      <c r="K683" t="s">
        <v>1078</v>
      </c>
      <c r="L683" t="s">
        <v>1656</v>
      </c>
      <c r="M683" t="s"/>
      <c r="N683" t="s"/>
      <c r="O683" t="s"/>
      <c r="P683" t="s"/>
    </row>
    <row r="684" spans="1:16">
      <c r="I684" s="54" t="n">
        <v>682</v>
      </c>
      <c r="J684" t="s"/>
      <c r="K684" t="s">
        <v>1078</v>
      </c>
      <c r="L684" t="s">
        <v>1657</v>
      </c>
      <c r="M684" t="s"/>
      <c r="N684" t="s"/>
      <c r="O684" t="s"/>
      <c r="P684" t="s"/>
    </row>
    <row r="685" spans="1:16">
      <c r="I685" s="54" t="n">
        <v>683</v>
      </c>
      <c r="J685" t="s"/>
      <c r="K685" t="s">
        <v>1078</v>
      </c>
      <c r="L685" t="s">
        <v>1658</v>
      </c>
      <c r="M685" t="s"/>
      <c r="N685" t="s"/>
      <c r="O685" t="s"/>
      <c r="P685" t="s"/>
    </row>
    <row r="686" spans="1:16">
      <c r="I686" s="54" t="n">
        <v>684</v>
      </c>
      <c r="J686" s="55" t="n">
        <v>0</v>
      </c>
      <c r="K686" t="s">
        <v>1078</v>
      </c>
      <c r="L686" t="s">
        <v>1659</v>
      </c>
      <c r="M686" t="s"/>
      <c r="N686" t="s"/>
      <c r="O686" t="s"/>
      <c r="P686" t="s"/>
    </row>
    <row r="687" spans="1:16">
      <c r="I687" s="54" t="n">
        <v>685</v>
      </c>
      <c r="J687" s="55" t="n">
        <v>0</v>
      </c>
      <c r="K687" t="s">
        <v>1078</v>
      </c>
      <c r="L687" t="s">
        <v>1660</v>
      </c>
      <c r="M687" t="s"/>
      <c r="N687" t="s"/>
      <c r="O687" t="s"/>
      <c r="P687" t="s"/>
    </row>
    <row r="688" spans="1:16">
      <c r="I688" s="54" t="n">
        <v>686</v>
      </c>
      <c r="J688" s="55" t="n">
        <v>0</v>
      </c>
      <c r="K688" t="s">
        <v>1078</v>
      </c>
      <c r="L688" t="s">
        <v>1661</v>
      </c>
      <c r="M688" t="s"/>
      <c r="N688" t="s"/>
      <c r="O688" t="s"/>
      <c r="P688" t="s"/>
    </row>
    <row r="689" spans="1:16">
      <c r="I689" s="54" t="n">
        <v>687</v>
      </c>
      <c r="J689" t="s"/>
      <c r="K689" t="s">
        <v>1078</v>
      </c>
      <c r="L689" t="s">
        <v>1662</v>
      </c>
      <c r="M689" t="s"/>
      <c r="N689" t="s"/>
      <c r="O689" t="s"/>
      <c r="P689" t="s"/>
    </row>
    <row r="690" spans="1:16">
      <c r="I690" s="54" t="n">
        <v>688</v>
      </c>
      <c r="J690" t="s"/>
      <c r="K690" t="s">
        <v>1078</v>
      </c>
      <c r="L690" t="s">
        <v>1062</v>
      </c>
      <c r="M690" t="s"/>
      <c r="N690" t="s"/>
      <c r="O690" t="s"/>
      <c r="P690" t="s"/>
    </row>
    <row r="691" spans="1:16">
      <c r="I691" s="54" t="n">
        <v>689</v>
      </c>
      <c r="J691" t="s"/>
      <c r="K691" t="s">
        <v>1078</v>
      </c>
      <c r="L691" t="s">
        <v>1663</v>
      </c>
      <c r="M691" t="s"/>
      <c r="N691" t="s"/>
      <c r="O691" t="s"/>
      <c r="P691" t="s"/>
    </row>
    <row r="692" spans="1:16">
      <c r="I692" s="54" t="n">
        <v>690</v>
      </c>
      <c r="J692" t="s"/>
      <c r="K692" t="s">
        <v>1078</v>
      </c>
      <c r="L692" t="s">
        <v>1664</v>
      </c>
      <c r="M692" t="s"/>
      <c r="N692" t="s"/>
      <c r="O692" t="s"/>
      <c r="P692" t="s"/>
    </row>
    <row r="693" spans="1:16">
      <c r="I693" s="54" t="n">
        <v>691</v>
      </c>
      <c r="J693" t="s"/>
      <c r="K693" t="s">
        <v>1078</v>
      </c>
      <c r="L693" t="s">
        <v>1665</v>
      </c>
      <c r="M693" t="s"/>
      <c r="N693" t="s"/>
      <c r="O693" t="s"/>
      <c r="P693" t="s"/>
    </row>
    <row r="694" spans="1:16">
      <c r="I694" s="54" t="n">
        <v>692</v>
      </c>
      <c r="J694" t="s"/>
      <c r="K694" t="s">
        <v>1078</v>
      </c>
      <c r="L694" t="s">
        <v>1666</v>
      </c>
      <c r="M694" t="s"/>
      <c r="N694" t="s"/>
      <c r="O694" t="s"/>
      <c r="P694" t="s"/>
    </row>
    <row r="695" spans="1:16">
      <c r="I695" s="54" t="n">
        <v>693</v>
      </c>
      <c r="J695" t="s"/>
      <c r="K695" t="s">
        <v>1078</v>
      </c>
      <c r="L695" t="s">
        <v>1667</v>
      </c>
      <c r="M695" t="s"/>
      <c r="N695" t="s"/>
      <c r="O695" t="s"/>
      <c r="P695" t="s"/>
    </row>
    <row r="696" spans="1:16">
      <c r="I696" s="54" t="n">
        <v>694</v>
      </c>
      <c r="J696" t="s"/>
      <c r="K696" t="s">
        <v>1078</v>
      </c>
      <c r="L696" t="s">
        <v>1668</v>
      </c>
      <c r="M696" t="s"/>
      <c r="N696" t="s"/>
      <c r="O696" t="s"/>
      <c r="P696" t="s"/>
    </row>
    <row r="697" spans="1:16">
      <c r="I697" s="54" t="n">
        <v>695</v>
      </c>
      <c r="J697" t="s"/>
      <c r="K697" t="s">
        <v>1078</v>
      </c>
      <c r="L697" t="s">
        <v>1059</v>
      </c>
      <c r="M697" t="s"/>
      <c r="N697" t="s"/>
      <c r="O697" t="s"/>
      <c r="P697" t="s"/>
    </row>
    <row r="698" spans="1:16">
      <c r="I698" s="54" t="n">
        <v>696</v>
      </c>
      <c r="J698" t="s"/>
      <c r="K698" t="s">
        <v>1078</v>
      </c>
      <c r="L698" t="s">
        <v>1669</v>
      </c>
      <c r="M698" t="s"/>
      <c r="N698" t="s"/>
      <c r="O698" t="s"/>
      <c r="P698" t="s"/>
    </row>
    <row r="699" spans="1:16">
      <c r="I699" s="54" t="n">
        <v>697</v>
      </c>
      <c r="J699" t="s"/>
      <c r="K699" t="s">
        <v>1078</v>
      </c>
      <c r="L699" t="s">
        <v>1670</v>
      </c>
      <c r="M699" t="s"/>
      <c r="N699" t="s"/>
      <c r="O699" t="s"/>
      <c r="P699" t="s"/>
    </row>
    <row r="700" spans="1:16">
      <c r="I700" s="54" t="n">
        <v>698</v>
      </c>
      <c r="J700" s="55" t="n">
        <v>0</v>
      </c>
      <c r="K700" t="s">
        <v>1078</v>
      </c>
      <c r="L700" t="s">
        <v>1671</v>
      </c>
      <c r="M700" t="s"/>
      <c r="N700" t="s"/>
      <c r="O700" t="s"/>
      <c r="P700" t="s"/>
    </row>
    <row r="701" spans="1:16">
      <c r="I701" s="54" t="n">
        <v>699</v>
      </c>
      <c r="J701" s="55" t="n">
        <v>0</v>
      </c>
      <c r="K701" t="s">
        <v>1078</v>
      </c>
      <c r="L701" t="s">
        <v>1672</v>
      </c>
      <c r="M701" t="s"/>
      <c r="N701" t="s"/>
      <c r="O701" t="s"/>
      <c r="P701" t="s"/>
    </row>
    <row r="702" spans="1:16">
      <c r="I702" s="54" t="n">
        <v>700</v>
      </c>
      <c r="J702" s="55" t="n">
        <v>0</v>
      </c>
      <c r="K702" t="s">
        <v>1078</v>
      </c>
      <c r="L702" t="s">
        <v>1673</v>
      </c>
      <c r="M702" t="s"/>
      <c r="N702" t="s"/>
      <c r="O702" t="s"/>
      <c r="P702" t="s"/>
    </row>
    <row r="703" spans="1:16">
      <c r="I703" s="54" t="n">
        <v>701</v>
      </c>
      <c r="J703" t="s"/>
      <c r="K703" t="s">
        <v>1078</v>
      </c>
      <c r="L703" t="s">
        <v>1674</v>
      </c>
      <c r="M703" t="s"/>
      <c r="N703" t="s"/>
      <c r="O703" t="s"/>
      <c r="P703" t="s"/>
    </row>
    <row r="704" spans="1:16">
      <c r="I704" s="54" t="n">
        <v>702</v>
      </c>
      <c r="J704" s="55" t="n">
        <v>0</v>
      </c>
      <c r="K704" t="s">
        <v>1078</v>
      </c>
      <c r="L704" t="s">
        <v>1675</v>
      </c>
      <c r="M704" t="s"/>
      <c r="N704" t="s"/>
      <c r="O704" t="s"/>
      <c r="P704" t="s"/>
    </row>
    <row r="705" spans="1:16">
      <c r="I705" s="54" t="n">
        <v>703</v>
      </c>
      <c r="J705" t="s"/>
      <c r="K705" t="s">
        <v>1078</v>
      </c>
      <c r="L705" t="s">
        <v>1676</v>
      </c>
      <c r="M705" t="s"/>
      <c r="N705" t="s"/>
      <c r="O705" t="s"/>
      <c r="P705" t="s"/>
    </row>
    <row r="706" spans="1:16">
      <c r="I706" s="54" t="n">
        <v>704</v>
      </c>
      <c r="J706" t="s"/>
      <c r="K706" t="s">
        <v>1078</v>
      </c>
      <c r="L706" t="s">
        <v>1677</v>
      </c>
      <c r="M706" t="s"/>
      <c r="N706" t="s"/>
      <c r="O706" t="s"/>
      <c r="P706" t="s"/>
    </row>
    <row r="707" spans="1:16">
      <c r="I707" s="54" t="n">
        <v>705</v>
      </c>
      <c r="J707" t="s"/>
      <c r="K707" t="s">
        <v>1078</v>
      </c>
      <c r="L707" t="s">
        <v>1678</v>
      </c>
      <c r="M707" t="s"/>
      <c r="N707" t="s"/>
      <c r="O707" t="s"/>
      <c r="P707" t="s"/>
    </row>
    <row r="708" spans="1:16">
      <c r="I708" s="54" t="n">
        <v>706</v>
      </c>
      <c r="J708" t="s"/>
      <c r="K708" t="s">
        <v>1078</v>
      </c>
      <c r="L708" t="s">
        <v>1679</v>
      </c>
      <c r="M708" t="s"/>
      <c r="N708" t="s"/>
      <c r="O708" t="s"/>
      <c r="P708" t="s"/>
    </row>
    <row r="709" spans="1:16">
      <c r="I709" s="54" t="n">
        <v>707</v>
      </c>
      <c r="J709" t="s"/>
      <c r="K709" t="s">
        <v>1078</v>
      </c>
      <c r="L709" t="s">
        <v>1680</v>
      </c>
      <c r="M709" t="s"/>
      <c r="N709" t="s"/>
      <c r="O709" t="s"/>
      <c r="P709" t="s"/>
    </row>
    <row r="710" spans="1:16">
      <c r="I710" s="54" t="n">
        <v>708</v>
      </c>
      <c r="J710" t="s"/>
      <c r="K710" t="s">
        <v>1078</v>
      </c>
      <c r="L710" t="s">
        <v>1681</v>
      </c>
      <c r="M710" t="s"/>
      <c r="N710" t="s"/>
      <c r="O710" t="s"/>
      <c r="P710" t="s"/>
    </row>
    <row r="711" spans="1:16">
      <c r="I711" s="54" t="n">
        <v>709</v>
      </c>
      <c r="J711" t="s"/>
      <c r="K711" t="s">
        <v>1078</v>
      </c>
      <c r="L711" t="s">
        <v>1682</v>
      </c>
      <c r="M711" t="s"/>
      <c r="N711" t="s"/>
      <c r="O711" t="s"/>
      <c r="P711" t="s"/>
    </row>
    <row r="712" spans="1:16">
      <c r="I712" s="54" t="n">
        <v>710</v>
      </c>
      <c r="J712" t="s"/>
      <c r="K712" t="s">
        <v>1078</v>
      </c>
      <c r="L712" t="s">
        <v>1683</v>
      </c>
      <c r="M712" t="s"/>
      <c r="N712" t="s"/>
      <c r="O712" t="s"/>
      <c r="P712" t="s"/>
    </row>
    <row r="713" spans="1:16">
      <c r="I713" s="54" t="n">
        <v>711</v>
      </c>
      <c r="J713" t="s"/>
      <c r="K713" t="s">
        <v>1078</v>
      </c>
      <c r="L713" t="s">
        <v>1684</v>
      </c>
      <c r="M713" t="s"/>
      <c r="N713" t="s"/>
      <c r="O713" t="s"/>
      <c r="P713" t="s"/>
    </row>
    <row r="714" spans="1:16">
      <c r="I714" s="54" t="n">
        <v>712</v>
      </c>
      <c r="J714" t="s"/>
      <c r="K714" t="s">
        <v>1078</v>
      </c>
      <c r="L714" t="s">
        <v>1685</v>
      </c>
      <c r="M714" t="s"/>
      <c r="N714" t="s"/>
      <c r="O714" t="s"/>
      <c r="P714" t="s"/>
    </row>
    <row r="715" spans="1:16">
      <c r="I715" s="54" t="n">
        <v>713</v>
      </c>
      <c r="J715" t="s"/>
      <c r="K715" t="s">
        <v>1078</v>
      </c>
      <c r="L715" t="s">
        <v>1686</v>
      </c>
      <c r="M715" t="s"/>
      <c r="N715" t="s"/>
      <c r="O715" t="s"/>
      <c r="P715" t="s"/>
    </row>
    <row r="716" spans="1:16">
      <c r="I716" s="54" t="n">
        <v>714</v>
      </c>
      <c r="J716" t="s"/>
      <c r="K716" t="s">
        <v>1078</v>
      </c>
      <c r="L716" t="s">
        <v>1687</v>
      </c>
      <c r="M716" t="s"/>
      <c r="N716" t="s"/>
      <c r="O716" t="s"/>
      <c r="P716" t="s"/>
    </row>
    <row r="717" spans="1:16">
      <c r="I717" s="54" t="n">
        <v>715</v>
      </c>
      <c r="J717" t="s"/>
      <c r="K717" t="s">
        <v>1078</v>
      </c>
      <c r="L717" t="s">
        <v>1688</v>
      </c>
      <c r="M717" t="s"/>
      <c r="N717" t="s"/>
      <c r="O717" t="s"/>
      <c r="P717" t="s"/>
    </row>
    <row r="718" spans="1:16">
      <c r="I718" s="54" t="n">
        <v>716</v>
      </c>
      <c r="J718" t="s"/>
      <c r="K718" t="s">
        <v>1078</v>
      </c>
      <c r="L718" t="s">
        <v>1689</v>
      </c>
      <c r="M718" t="s"/>
      <c r="N718" t="s"/>
      <c r="O718" t="s"/>
      <c r="P718" t="s"/>
    </row>
    <row r="719" spans="1:16">
      <c r="I719" s="54" t="n">
        <v>717</v>
      </c>
      <c r="J719" t="s"/>
      <c r="K719" t="s">
        <v>1078</v>
      </c>
      <c r="L719" t="s">
        <v>1690</v>
      </c>
      <c r="M719" t="s"/>
      <c r="N719" t="s"/>
      <c r="O719" t="s"/>
      <c r="P719" t="s"/>
    </row>
    <row r="720" spans="1:16">
      <c r="I720" s="54" t="n">
        <v>718</v>
      </c>
      <c r="J720" s="55" t="n">
        <v>8.797175925925926e-06</v>
      </c>
      <c r="K720" t="s">
        <v>1078</v>
      </c>
      <c r="L720" t="s">
        <v>1691</v>
      </c>
      <c r="M720" t="s"/>
      <c r="N720" t="s"/>
      <c r="O720" t="s"/>
      <c r="P720" t="s"/>
    </row>
    <row r="721" spans="1:16">
      <c r="I721" s="54" t="n">
        <v>719</v>
      </c>
      <c r="J721" t="s"/>
      <c r="K721" t="s">
        <v>1078</v>
      </c>
      <c r="L721" t="s">
        <v>1692</v>
      </c>
      <c r="M721" t="s"/>
      <c r="N721" t="s"/>
      <c r="O721" t="s"/>
      <c r="P721" t="s"/>
    </row>
    <row r="722" spans="1:16">
      <c r="I722" s="54" t="n">
        <v>720</v>
      </c>
      <c r="J722" t="s"/>
      <c r="K722" t="s">
        <v>1078</v>
      </c>
      <c r="L722" t="s">
        <v>1693</v>
      </c>
      <c r="M722" t="s"/>
      <c r="N722" t="s"/>
      <c r="O722" t="s"/>
      <c r="P722" t="s"/>
    </row>
    <row r="723" spans="1:16">
      <c r="I723" s="54" t="n">
        <v>721</v>
      </c>
      <c r="J723" t="s"/>
      <c r="K723" t="s">
        <v>1078</v>
      </c>
      <c r="L723" t="s">
        <v>1694</v>
      </c>
      <c r="M723" t="s"/>
      <c r="N723" t="s"/>
      <c r="O723" t="s"/>
      <c r="P723" t="s"/>
    </row>
    <row r="724" spans="1:16">
      <c r="I724" s="54" t="n">
        <v>722</v>
      </c>
      <c r="J724" t="s"/>
      <c r="K724" t="s">
        <v>1078</v>
      </c>
      <c r="L724" t="s">
        <v>1695</v>
      </c>
      <c r="M724" t="s"/>
      <c r="N724" t="s"/>
      <c r="O724" t="s"/>
      <c r="P724" t="s"/>
    </row>
    <row r="725" spans="1:16">
      <c r="I725" s="54" t="n">
        <v>723</v>
      </c>
      <c r="J725" t="s"/>
      <c r="K725" t="s">
        <v>1078</v>
      </c>
      <c r="L725" t="s">
        <v>1696</v>
      </c>
      <c r="M725" t="s"/>
      <c r="N725" t="s"/>
      <c r="O725" t="s"/>
      <c r="P725" t="s"/>
    </row>
    <row r="726" spans="1:16">
      <c r="I726" s="54" t="n">
        <v>724</v>
      </c>
      <c r="J726" t="s"/>
      <c r="K726" t="s">
        <v>1078</v>
      </c>
      <c r="L726" t="s">
        <v>1697</v>
      </c>
      <c r="M726" t="s"/>
      <c r="N726" t="s"/>
      <c r="O726" t="s"/>
      <c r="P726" t="s"/>
    </row>
    <row r="727" spans="1:16">
      <c r="I727" s="54" t="n">
        <v>725</v>
      </c>
      <c r="J727" s="55" t="n">
        <v>0</v>
      </c>
      <c r="K727" t="s">
        <v>1078</v>
      </c>
      <c r="L727" t="s">
        <v>1698</v>
      </c>
      <c r="M727" t="s"/>
      <c r="N727" t="s"/>
      <c r="O727" t="s"/>
      <c r="P727" t="s"/>
    </row>
    <row r="728" spans="1:16">
      <c r="I728" s="54" t="n">
        <v>726</v>
      </c>
      <c r="J728" s="55" t="n">
        <v>0</v>
      </c>
      <c r="K728" t="s">
        <v>1078</v>
      </c>
      <c r="L728" t="s">
        <v>1699</v>
      </c>
      <c r="M728" t="s"/>
      <c r="N728" t="s"/>
      <c r="O728" t="s"/>
      <c r="P728" t="s"/>
    </row>
    <row r="729" spans="1:16">
      <c r="I729" s="54" t="n">
        <v>727</v>
      </c>
      <c r="J729" t="s"/>
      <c r="K729" t="s">
        <v>1078</v>
      </c>
      <c r="L729" t="s">
        <v>1700</v>
      </c>
      <c r="M729" t="s"/>
      <c r="N729" t="s"/>
      <c r="O729" t="s"/>
      <c r="P729" t="s"/>
    </row>
    <row r="730" spans="1:16">
      <c r="I730" s="54" t="n">
        <v>728</v>
      </c>
      <c r="J730" t="s"/>
      <c r="K730" t="s">
        <v>1078</v>
      </c>
      <c r="L730" t="s">
        <v>1701</v>
      </c>
      <c r="M730" t="s"/>
      <c r="N730" t="s"/>
      <c r="O730" t="s"/>
      <c r="P730" t="s"/>
    </row>
    <row r="731" spans="1:16">
      <c r="I731" s="54" t="n">
        <v>729</v>
      </c>
      <c r="J731" t="s"/>
      <c r="K731" t="s">
        <v>1078</v>
      </c>
      <c r="L731" t="s">
        <v>1702</v>
      </c>
      <c r="M731" t="s"/>
      <c r="N731" t="s"/>
      <c r="O731" t="s"/>
      <c r="P731" t="s"/>
    </row>
    <row r="732" spans="1:16">
      <c r="I732" s="54" t="n">
        <v>730</v>
      </c>
      <c r="J732" t="s"/>
      <c r="K732" t="s">
        <v>1078</v>
      </c>
      <c r="L732" t="s">
        <v>1703</v>
      </c>
      <c r="M732" t="s"/>
      <c r="N732" t="s"/>
      <c r="O732" t="s"/>
      <c r="P732" t="s"/>
    </row>
    <row r="733" spans="1:16">
      <c r="I733" s="54" t="n">
        <v>731</v>
      </c>
      <c r="J733" t="s"/>
      <c r="K733" t="s">
        <v>1078</v>
      </c>
      <c r="L733" t="s">
        <v>1704</v>
      </c>
      <c r="M733" t="s"/>
      <c r="N733" t="s"/>
      <c r="O733" t="s"/>
      <c r="P733" t="s"/>
    </row>
    <row r="734" spans="1:16">
      <c r="I734" s="54" t="n">
        <v>732</v>
      </c>
      <c r="J734" t="s"/>
      <c r="K734" t="s">
        <v>1078</v>
      </c>
      <c r="L734" t="s">
        <v>1705</v>
      </c>
      <c r="M734" t="s"/>
      <c r="N734" t="s"/>
      <c r="O734" t="s"/>
      <c r="P734" t="s"/>
    </row>
    <row r="735" spans="1:16">
      <c r="I735" s="54" t="n">
        <v>733</v>
      </c>
      <c r="J735" t="s"/>
      <c r="K735" t="s">
        <v>1078</v>
      </c>
      <c r="L735" t="s">
        <v>1706</v>
      </c>
      <c r="M735" t="s"/>
      <c r="N735" t="s"/>
      <c r="O735" t="s"/>
      <c r="P735" t="s"/>
    </row>
    <row r="736" spans="1:16">
      <c r="I736" s="54" t="n">
        <v>734</v>
      </c>
      <c r="J736" t="s"/>
      <c r="K736" t="s">
        <v>1078</v>
      </c>
      <c r="L736" t="s">
        <v>1707</v>
      </c>
      <c r="M736" t="s"/>
      <c r="N736" t="s"/>
      <c r="O736" t="s"/>
      <c r="P736" t="s"/>
    </row>
    <row r="737" spans="1:16">
      <c r="I737" s="54" t="n">
        <v>735</v>
      </c>
      <c r="J737" t="s"/>
      <c r="K737" t="s">
        <v>1078</v>
      </c>
      <c r="L737" t="s">
        <v>1708</v>
      </c>
      <c r="M737" t="s"/>
      <c r="N737" t="s"/>
      <c r="O737" t="s"/>
      <c r="P737" t="s"/>
    </row>
    <row r="738" spans="1:16">
      <c r="I738" s="54" t="n">
        <v>736</v>
      </c>
      <c r="J738" s="55" t="n">
        <v>0</v>
      </c>
      <c r="K738" t="s">
        <v>1078</v>
      </c>
      <c r="L738" t="s">
        <v>1709</v>
      </c>
      <c r="M738" t="s"/>
      <c r="N738" t="s"/>
      <c r="O738" t="s"/>
      <c r="P738" t="s"/>
    </row>
    <row r="739" spans="1:16">
      <c r="I739" s="54" t="n">
        <v>737</v>
      </c>
      <c r="J739" t="s"/>
      <c r="K739" t="s">
        <v>1078</v>
      </c>
      <c r="L739" t="s">
        <v>1710</v>
      </c>
      <c r="M739" t="s"/>
      <c r="N739" t="s"/>
      <c r="O739" t="s"/>
      <c r="P739" t="s"/>
    </row>
    <row r="740" spans="1:16">
      <c r="I740" s="54" t="n">
        <v>738</v>
      </c>
      <c r="J740" t="s"/>
      <c r="K740" t="s">
        <v>1078</v>
      </c>
      <c r="L740" t="s">
        <v>1711</v>
      </c>
      <c r="M740" t="s"/>
      <c r="N740" t="s"/>
      <c r="O740" t="s"/>
      <c r="P740" t="s"/>
    </row>
    <row r="741" spans="1:16">
      <c r="I741" s="54" t="n">
        <v>739</v>
      </c>
      <c r="J741" t="s"/>
      <c r="K741" t="s">
        <v>1078</v>
      </c>
      <c r="L741" t="s">
        <v>1712</v>
      </c>
      <c r="M741" t="s"/>
      <c r="N741" t="s"/>
      <c r="O741" t="s"/>
      <c r="P741" t="s"/>
    </row>
    <row r="742" spans="1:16">
      <c r="I742" s="54" t="n">
        <v>740</v>
      </c>
      <c r="J742" s="55" t="n">
        <v>0</v>
      </c>
      <c r="K742" t="s">
        <v>1078</v>
      </c>
      <c r="L742" t="s">
        <v>1713</v>
      </c>
      <c r="M742" t="s"/>
      <c r="N742" t="s"/>
      <c r="O742" t="s"/>
      <c r="P742" t="s"/>
    </row>
    <row r="743" spans="1:16">
      <c r="I743" s="54" t="n">
        <v>741</v>
      </c>
      <c r="J743" t="s"/>
      <c r="K743" t="s">
        <v>1078</v>
      </c>
      <c r="L743" t="s">
        <v>1714</v>
      </c>
      <c r="M743" t="s"/>
      <c r="N743" t="s"/>
      <c r="O743" t="s"/>
      <c r="P743" t="s"/>
    </row>
    <row r="744" spans="1:16">
      <c r="I744" s="54" t="n">
        <v>742</v>
      </c>
      <c r="J744" t="s"/>
      <c r="K744" t="s">
        <v>1078</v>
      </c>
      <c r="L744" t="s">
        <v>1715</v>
      </c>
      <c r="M744" t="s"/>
      <c r="N744" t="s"/>
      <c r="O744" t="s"/>
      <c r="P744" t="s"/>
    </row>
    <row r="745" spans="1:16">
      <c r="I745" s="54" t="n">
        <v>743</v>
      </c>
      <c r="J745" t="s"/>
      <c r="K745" t="s">
        <v>1078</v>
      </c>
      <c r="L745" t="s">
        <v>1716</v>
      </c>
      <c r="M745" t="s"/>
      <c r="N745" t="s"/>
      <c r="O745" t="s"/>
      <c r="P745" t="s"/>
    </row>
    <row r="746" spans="1:16">
      <c r="I746" s="54" t="n">
        <v>744</v>
      </c>
      <c r="J746" t="s"/>
      <c r="K746" t="s">
        <v>1078</v>
      </c>
      <c r="L746" t="s">
        <v>1717</v>
      </c>
      <c r="M746" t="s"/>
      <c r="N746" t="s"/>
      <c r="O746" t="s"/>
      <c r="P746" t="s"/>
    </row>
    <row r="747" spans="1:16">
      <c r="I747" s="54" t="n">
        <v>745</v>
      </c>
      <c r="J747" s="55" t="n">
        <v>0</v>
      </c>
      <c r="K747" t="s">
        <v>1078</v>
      </c>
      <c r="L747" t="s">
        <v>1718</v>
      </c>
      <c r="M747" t="s"/>
      <c r="N747" t="s"/>
      <c r="O747" t="s"/>
      <c r="P747" t="s"/>
    </row>
    <row r="748" spans="1:16">
      <c r="I748" s="54" t="n">
        <v>746</v>
      </c>
      <c r="J748" t="s"/>
      <c r="K748" t="s">
        <v>1078</v>
      </c>
      <c r="L748" t="s">
        <v>1719</v>
      </c>
      <c r="M748" t="s"/>
      <c r="N748" t="s"/>
      <c r="O748" t="s"/>
      <c r="P748" t="s"/>
    </row>
    <row r="749" spans="1:16">
      <c r="I749" s="54" t="n">
        <v>747</v>
      </c>
      <c r="J749" t="s"/>
      <c r="K749" t="s">
        <v>1078</v>
      </c>
      <c r="L749" t="s">
        <v>1720</v>
      </c>
      <c r="M749" t="s"/>
      <c r="N749" t="s"/>
      <c r="O749" t="s"/>
      <c r="P749" t="s"/>
    </row>
    <row r="750" spans="1:16">
      <c r="I750" s="54" t="n">
        <v>748</v>
      </c>
      <c r="J750" s="55" t="n">
        <v>0</v>
      </c>
      <c r="K750" t="s">
        <v>1078</v>
      </c>
      <c r="L750" t="s">
        <v>1721</v>
      </c>
      <c r="M750" t="s"/>
      <c r="N750" t="s"/>
      <c r="O750" t="s"/>
      <c r="P750" t="s"/>
    </row>
    <row r="751" spans="1:16">
      <c r="I751" s="54" t="n">
        <v>749</v>
      </c>
      <c r="J751" t="s"/>
      <c r="K751" t="s">
        <v>1078</v>
      </c>
      <c r="L751" t="s">
        <v>1722</v>
      </c>
      <c r="M751" t="s"/>
      <c r="N751" t="s"/>
      <c r="O751" t="s"/>
      <c r="P751" t="s"/>
    </row>
    <row r="752" spans="1:16">
      <c r="I752" s="54" t="n">
        <v>750</v>
      </c>
      <c r="J752" t="s"/>
      <c r="K752" t="s">
        <v>1078</v>
      </c>
      <c r="L752" t="s">
        <v>1723</v>
      </c>
      <c r="M752" t="s"/>
      <c r="N752" t="s"/>
      <c r="O752" t="s"/>
      <c r="P752" t="s"/>
    </row>
    <row r="753" spans="1:16">
      <c r="I753" s="54" t="n">
        <v>751</v>
      </c>
      <c r="J753" t="s"/>
      <c r="K753" t="s">
        <v>1078</v>
      </c>
      <c r="L753" t="s">
        <v>1724</v>
      </c>
      <c r="M753" t="s"/>
      <c r="N753" t="s"/>
      <c r="O753" t="s"/>
      <c r="P753" t="s"/>
    </row>
    <row r="754" spans="1:16">
      <c r="I754" s="54" t="n">
        <v>752</v>
      </c>
      <c r="J754" s="55" t="n">
        <v>0</v>
      </c>
      <c r="K754" t="s">
        <v>1078</v>
      </c>
      <c r="L754" t="s">
        <v>1725</v>
      </c>
      <c r="M754" t="s"/>
      <c r="N754" t="s"/>
      <c r="O754" t="s"/>
      <c r="P754" t="s"/>
    </row>
    <row r="755" spans="1:16">
      <c r="I755" s="54" t="n">
        <v>753</v>
      </c>
      <c r="J755" t="s"/>
      <c r="K755" t="s">
        <v>1078</v>
      </c>
      <c r="L755" t="s">
        <v>1726</v>
      </c>
      <c r="M755" t="s"/>
      <c r="N755" t="s"/>
      <c r="O755" t="s"/>
      <c r="P755" t="s"/>
    </row>
    <row r="756" spans="1:16">
      <c r="I756" s="54" t="n">
        <v>754</v>
      </c>
      <c r="J756" s="55" t="n">
        <v>0</v>
      </c>
      <c r="K756" t="s">
        <v>1078</v>
      </c>
      <c r="L756" t="s">
        <v>1727</v>
      </c>
      <c r="M756" t="s"/>
      <c r="N756" t="s"/>
      <c r="O756" t="s"/>
      <c r="P756" t="s"/>
    </row>
    <row r="757" spans="1:16">
      <c r="I757" s="54" t="n">
        <v>755</v>
      </c>
      <c r="J757" t="s"/>
      <c r="K757" t="s">
        <v>1078</v>
      </c>
      <c r="L757" t="s">
        <v>1728</v>
      </c>
      <c r="M757" t="s"/>
      <c r="N757" t="s"/>
      <c r="O757" t="s"/>
      <c r="P757" t="s"/>
    </row>
    <row r="758" spans="1:16">
      <c r="I758" s="54" t="n">
        <v>756</v>
      </c>
      <c r="J758" t="s"/>
      <c r="K758" t="s">
        <v>1078</v>
      </c>
      <c r="L758" t="s">
        <v>1729</v>
      </c>
      <c r="M758" t="s"/>
      <c r="N758" t="s"/>
      <c r="O758" t="s"/>
      <c r="P758" t="s"/>
    </row>
    <row r="759" spans="1:16">
      <c r="I759" s="54" t="n">
        <v>757</v>
      </c>
      <c r="J759" t="s"/>
      <c r="K759" t="s">
        <v>1078</v>
      </c>
      <c r="L759" t="s">
        <v>1730</v>
      </c>
      <c r="M759" t="s"/>
      <c r="N759" t="s"/>
      <c r="O759" t="s"/>
      <c r="P759" t="s"/>
    </row>
    <row r="760" spans="1:16">
      <c r="I760" s="54" t="n">
        <v>758</v>
      </c>
      <c r="J760" t="s"/>
      <c r="K760" t="s">
        <v>1078</v>
      </c>
      <c r="L760" t="s">
        <v>1731</v>
      </c>
      <c r="M760" t="s"/>
      <c r="N760" t="s"/>
      <c r="O760" t="s"/>
      <c r="P760" t="s"/>
    </row>
    <row r="761" spans="1:16">
      <c r="I761" s="54" t="n">
        <v>759</v>
      </c>
      <c r="J761" t="s"/>
      <c r="K761" t="s">
        <v>1078</v>
      </c>
      <c r="L761" t="s">
        <v>1732</v>
      </c>
      <c r="M761" t="s"/>
      <c r="N761" t="s"/>
      <c r="O761" t="s"/>
      <c r="P761" t="s"/>
    </row>
    <row r="762" spans="1:16">
      <c r="I762" s="54" t="n">
        <v>760</v>
      </c>
      <c r="J762" s="55" t="n">
        <v>6.680065972222222e-05</v>
      </c>
      <c r="K762" t="s">
        <v>1078</v>
      </c>
      <c r="L762" t="s">
        <v>1733</v>
      </c>
      <c r="M762" t="s"/>
      <c r="N762" t="s"/>
      <c r="O762" t="s"/>
      <c r="P762" t="s"/>
    </row>
    <row r="763" spans="1:16">
      <c r="I763" s="54" t="n">
        <v>761</v>
      </c>
      <c r="J763" s="55" t="n">
        <v>0</v>
      </c>
      <c r="K763" t="s">
        <v>1078</v>
      </c>
      <c r="L763" t="s">
        <v>1734</v>
      </c>
      <c r="M763" t="s"/>
      <c r="N763" t="s"/>
      <c r="O763" t="s"/>
      <c r="P763" t="s"/>
    </row>
    <row r="764" spans="1:16">
      <c r="I764" s="54" t="n">
        <v>762</v>
      </c>
      <c r="J764" t="s"/>
      <c r="K764" t="s">
        <v>1078</v>
      </c>
      <c r="L764" t="s">
        <v>1735</v>
      </c>
      <c r="M764" t="s"/>
      <c r="N764" t="s"/>
      <c r="O764" t="s"/>
      <c r="P764" t="s"/>
    </row>
    <row r="765" spans="1:16">
      <c r="I765" s="54" t="n">
        <v>763</v>
      </c>
      <c r="J765" t="s"/>
      <c r="K765" t="s">
        <v>1078</v>
      </c>
      <c r="L765" t="s">
        <v>1736</v>
      </c>
      <c r="M765" t="s"/>
      <c r="N765" t="s"/>
      <c r="O765" t="s"/>
      <c r="P765" t="s"/>
    </row>
    <row r="766" spans="1:16">
      <c r="I766" s="54" t="n">
        <v>764</v>
      </c>
      <c r="J766" t="s"/>
      <c r="K766" t="s">
        <v>1078</v>
      </c>
      <c r="L766" t="s">
        <v>1737</v>
      </c>
      <c r="M766" t="s"/>
      <c r="N766" t="s"/>
      <c r="O766" t="s"/>
      <c r="P766" t="s"/>
    </row>
    <row r="767" spans="1:16">
      <c r="I767" s="54" t="n">
        <v>765</v>
      </c>
      <c r="J767" t="s"/>
      <c r="K767" t="s">
        <v>1078</v>
      </c>
      <c r="L767" t="s">
        <v>1738</v>
      </c>
      <c r="M767" t="s"/>
      <c r="N767" t="s"/>
      <c r="O767" t="s"/>
      <c r="P767" t="s"/>
    </row>
    <row r="768" spans="1:16">
      <c r="I768" s="54" t="n">
        <v>766</v>
      </c>
      <c r="J768" s="55" t="n">
        <v>0</v>
      </c>
      <c r="K768" t="s">
        <v>1078</v>
      </c>
      <c r="L768" t="s">
        <v>1739</v>
      </c>
      <c r="M768" t="s"/>
      <c r="N768" t="s"/>
      <c r="O768" t="s"/>
      <c r="P768" t="s"/>
    </row>
    <row r="769" spans="1:16">
      <c r="I769" s="54" t="n">
        <v>767</v>
      </c>
      <c r="J769" t="s"/>
      <c r="K769" t="s">
        <v>1078</v>
      </c>
      <c r="L769" t="s">
        <v>1740</v>
      </c>
      <c r="M769" t="s"/>
      <c r="N769" t="s"/>
      <c r="O769" t="s"/>
      <c r="P769" t="s"/>
    </row>
    <row r="770" spans="1:16">
      <c r="I770" s="54" t="n">
        <v>768</v>
      </c>
      <c r="J770" t="s"/>
      <c r="K770" t="s">
        <v>1078</v>
      </c>
      <c r="L770" t="s">
        <v>1741</v>
      </c>
      <c r="M770" t="s"/>
      <c r="N770" t="s"/>
      <c r="O770" t="s"/>
      <c r="P770" t="s"/>
    </row>
    <row r="771" spans="1:16">
      <c r="I771" s="54" t="n">
        <v>769</v>
      </c>
      <c r="J771" t="s"/>
      <c r="K771" t="s">
        <v>1078</v>
      </c>
      <c r="L771" t="s">
        <v>1742</v>
      </c>
      <c r="M771" t="s"/>
      <c r="N771" t="s"/>
      <c r="O771" t="s"/>
      <c r="P771" t="s"/>
    </row>
    <row r="772" spans="1:16">
      <c r="I772" s="54" t="n">
        <v>770</v>
      </c>
      <c r="J772" t="s"/>
      <c r="K772" t="s">
        <v>1078</v>
      </c>
      <c r="L772" t="s">
        <v>1743</v>
      </c>
      <c r="M772" t="s"/>
      <c r="N772" t="s"/>
      <c r="O772" t="s"/>
      <c r="P772" t="s"/>
    </row>
    <row r="773" spans="1:16">
      <c r="I773" s="54" t="n">
        <v>771</v>
      </c>
      <c r="J773" t="s"/>
      <c r="K773" t="s">
        <v>1078</v>
      </c>
      <c r="L773" t="s">
        <v>1744</v>
      </c>
      <c r="M773" t="s"/>
      <c r="N773" t="s"/>
      <c r="O773" t="s"/>
      <c r="P773" t="s"/>
    </row>
    <row r="774" spans="1:16">
      <c r="I774" s="54" t="n">
        <v>772</v>
      </c>
      <c r="J774" t="s"/>
      <c r="K774" t="s">
        <v>1078</v>
      </c>
      <c r="L774" t="s">
        <v>1745</v>
      </c>
      <c r="M774" t="s"/>
      <c r="N774" t="s"/>
      <c r="O774" t="s"/>
      <c r="P774" t="s"/>
    </row>
    <row r="775" spans="1:16">
      <c r="I775" s="54" t="n">
        <v>773</v>
      </c>
      <c r="J775" t="s"/>
      <c r="K775" t="s">
        <v>1078</v>
      </c>
      <c r="L775" t="s">
        <v>1746</v>
      </c>
      <c r="M775" t="s"/>
      <c r="N775" t="s"/>
      <c r="O775" t="s"/>
      <c r="P775" t="s"/>
    </row>
    <row r="776" spans="1:16">
      <c r="I776" s="54" t="n">
        <v>774</v>
      </c>
      <c r="J776" s="55" t="n">
        <v>0</v>
      </c>
      <c r="K776" t="s">
        <v>1078</v>
      </c>
      <c r="L776" t="s">
        <v>1747</v>
      </c>
      <c r="M776" t="s"/>
      <c r="N776" t="s"/>
      <c r="O776" t="s"/>
      <c r="P776" t="s"/>
    </row>
    <row r="777" spans="1:16">
      <c r="I777" s="54" t="n">
        <v>775</v>
      </c>
      <c r="J777" s="55" t="n">
        <v>0</v>
      </c>
      <c r="K777" t="s">
        <v>1078</v>
      </c>
      <c r="L777" t="s">
        <v>1748</v>
      </c>
      <c r="M777" t="s"/>
      <c r="N777" t="s"/>
      <c r="O777" t="s"/>
      <c r="P777" t="s"/>
    </row>
    <row r="778" spans="1:16">
      <c r="I778" s="54" t="n">
        <v>776</v>
      </c>
      <c r="J778" s="55" t="n">
        <v>0</v>
      </c>
      <c r="K778" t="s">
        <v>1078</v>
      </c>
      <c r="L778" t="s">
        <v>1749</v>
      </c>
      <c r="M778" t="s"/>
      <c r="N778" t="s"/>
      <c r="O778" t="s"/>
      <c r="P778" t="s"/>
    </row>
    <row r="779" spans="1:16">
      <c r="I779" s="54" t="n">
        <v>777</v>
      </c>
      <c r="J779" s="55" t="n">
        <v>3.472222222222222e-08</v>
      </c>
      <c r="K779" t="s">
        <v>1078</v>
      </c>
      <c r="L779" t="s">
        <v>1750</v>
      </c>
      <c r="M779" t="s"/>
      <c r="N779" t="s"/>
      <c r="O779" t="s"/>
      <c r="P779" t="s"/>
    </row>
    <row r="780" spans="1:16">
      <c r="I780" s="54" t="n">
        <v>778</v>
      </c>
      <c r="J780" t="s"/>
      <c r="K780" t="s">
        <v>1078</v>
      </c>
      <c r="L780" t="s">
        <v>1751</v>
      </c>
      <c r="M780" t="s"/>
      <c r="N780" t="s"/>
      <c r="O780" t="s"/>
      <c r="P780" t="s"/>
    </row>
    <row r="781" spans="1:16">
      <c r="I781" s="54" t="n">
        <v>779</v>
      </c>
      <c r="J781" t="s"/>
      <c r="K781" t="s">
        <v>1078</v>
      </c>
      <c r="L781" t="s">
        <v>1752</v>
      </c>
      <c r="M781" t="s"/>
      <c r="N781" t="s"/>
      <c r="O781" t="s"/>
      <c r="P781" t="s"/>
    </row>
    <row r="782" spans="1:16">
      <c r="I782" s="54" t="n">
        <v>780</v>
      </c>
      <c r="J782" t="s"/>
      <c r="K782" t="s">
        <v>1078</v>
      </c>
      <c r="L782" t="s">
        <v>1753</v>
      </c>
      <c r="M782" t="s"/>
      <c r="N782" t="s"/>
      <c r="O782" t="s"/>
      <c r="P782" t="s"/>
    </row>
    <row r="783" spans="1:16">
      <c r="I783" s="54" t="n">
        <v>781</v>
      </c>
      <c r="J783" t="s"/>
      <c r="K783" t="s">
        <v>1078</v>
      </c>
      <c r="L783" t="s">
        <v>1754</v>
      </c>
      <c r="M783" t="s"/>
      <c r="N783" t="s"/>
      <c r="O783" t="s"/>
      <c r="P783" t="s"/>
    </row>
    <row r="784" spans="1:16">
      <c r="I784" s="54" t="n">
        <v>782</v>
      </c>
      <c r="J784" t="s"/>
      <c r="K784" t="s">
        <v>1078</v>
      </c>
      <c r="L784" t="s">
        <v>1755</v>
      </c>
      <c r="M784" t="s"/>
      <c r="N784" t="s"/>
      <c r="O784" t="s"/>
      <c r="P784" t="s"/>
    </row>
    <row r="785" spans="1:16">
      <c r="I785" s="54" t="n">
        <v>783</v>
      </c>
      <c r="J785" t="s"/>
      <c r="K785" t="s">
        <v>1078</v>
      </c>
      <c r="L785" t="s">
        <v>1756</v>
      </c>
      <c r="M785" t="s"/>
      <c r="N785" t="s"/>
      <c r="O785" t="s"/>
      <c r="P785" t="s"/>
    </row>
    <row r="786" spans="1:16">
      <c r="I786" s="54" t="n">
        <v>784</v>
      </c>
      <c r="J786" t="s"/>
      <c r="K786" t="s">
        <v>1078</v>
      </c>
      <c r="L786" t="s">
        <v>1757</v>
      </c>
      <c r="M786" t="s"/>
      <c r="N786" t="s"/>
      <c r="O786" t="s"/>
      <c r="P786" t="s"/>
    </row>
    <row r="787" spans="1:16">
      <c r="I787" s="54" t="n">
        <v>785</v>
      </c>
      <c r="J787" t="s"/>
      <c r="K787" t="s">
        <v>1078</v>
      </c>
      <c r="L787" t="s">
        <v>1758</v>
      </c>
      <c r="M787" t="s"/>
      <c r="N787" t="s"/>
      <c r="O787" t="s"/>
      <c r="P787" t="s"/>
    </row>
    <row r="788" spans="1:16">
      <c r="I788" s="54" t="n">
        <v>786</v>
      </c>
      <c r="J788" t="s"/>
      <c r="K788" t="s">
        <v>1078</v>
      </c>
      <c r="L788" t="s">
        <v>1759</v>
      </c>
      <c r="M788" t="s"/>
      <c r="N788" t="s"/>
      <c r="O788" t="s"/>
      <c r="P788" t="s"/>
    </row>
    <row r="789" spans="1:16">
      <c r="I789" s="54" t="n">
        <v>787</v>
      </c>
      <c r="J789" t="s"/>
      <c r="K789" t="s">
        <v>1078</v>
      </c>
      <c r="L789" t="s">
        <v>1760</v>
      </c>
      <c r="M789" t="s"/>
      <c r="N789" t="s"/>
      <c r="O789" t="s"/>
      <c r="P789" t="s"/>
    </row>
    <row r="790" spans="1:16">
      <c r="I790" s="54" t="n">
        <v>788</v>
      </c>
      <c r="J790" t="s"/>
      <c r="K790" t="s">
        <v>1078</v>
      </c>
      <c r="L790" t="s">
        <v>1761</v>
      </c>
      <c r="M790" t="s"/>
      <c r="N790" t="s"/>
      <c r="O790" t="s"/>
      <c r="P790" t="s"/>
    </row>
    <row r="791" spans="1:16">
      <c r="I791" s="54" t="n">
        <v>789</v>
      </c>
      <c r="J791" s="55" t="n">
        <v>0</v>
      </c>
      <c r="K791" t="s">
        <v>1078</v>
      </c>
      <c r="L791" t="s">
        <v>1762</v>
      </c>
      <c r="M791" t="s"/>
      <c r="N791" t="s"/>
      <c r="O791" t="s"/>
      <c r="P791" t="s"/>
    </row>
    <row r="792" spans="1:16">
      <c r="I792" s="54" t="n">
        <v>790</v>
      </c>
      <c r="J792" s="55" t="n">
        <v>1.15625e-08</v>
      </c>
      <c r="K792" t="s">
        <v>1078</v>
      </c>
      <c r="L792" t="s">
        <v>1763</v>
      </c>
      <c r="M792" t="s"/>
      <c r="N792" t="s"/>
      <c r="O792" t="s"/>
      <c r="P792" t="s"/>
    </row>
    <row r="793" spans="1:16">
      <c r="I793" s="54" t="n">
        <v>791</v>
      </c>
      <c r="J793" s="55" t="n">
        <v>1.158564814814815e-08</v>
      </c>
      <c r="K793" t="s">
        <v>1078</v>
      </c>
      <c r="L793" t="s">
        <v>1764</v>
      </c>
      <c r="M793" t="s"/>
      <c r="N793" t="s"/>
      <c r="O793" t="s"/>
      <c r="P793" t="s"/>
    </row>
    <row r="794" spans="1:16">
      <c r="I794" s="54" t="n">
        <v>792</v>
      </c>
      <c r="J794" s="55" t="n">
        <v>0</v>
      </c>
      <c r="K794" t="s">
        <v>1078</v>
      </c>
      <c r="L794" t="s">
        <v>1765</v>
      </c>
      <c r="M794" t="s"/>
      <c r="N794" t="s"/>
      <c r="O794" t="s"/>
      <c r="P794" t="s"/>
    </row>
    <row r="795" spans="1:16">
      <c r="I795" s="54" t="n">
        <v>793</v>
      </c>
      <c r="J795" t="s"/>
      <c r="K795" t="s">
        <v>1078</v>
      </c>
      <c r="L795" t="s">
        <v>1766</v>
      </c>
      <c r="M795" t="s"/>
      <c r="N795" t="s"/>
      <c r="O795" t="s"/>
      <c r="P795" t="s"/>
    </row>
    <row r="796" spans="1:16">
      <c r="I796" s="54" t="n">
        <v>794</v>
      </c>
      <c r="J796" t="s"/>
      <c r="K796" t="s">
        <v>1078</v>
      </c>
      <c r="L796" t="s">
        <v>1767</v>
      </c>
      <c r="M796" t="s"/>
      <c r="N796" t="s"/>
      <c r="O796" t="s"/>
      <c r="P796" t="s"/>
    </row>
    <row r="797" spans="1:16">
      <c r="I797" s="54" t="n">
        <v>795</v>
      </c>
      <c r="J797" t="s"/>
      <c r="K797" t="s">
        <v>1078</v>
      </c>
      <c r="L797" t="s">
        <v>1768</v>
      </c>
      <c r="M797" t="s"/>
      <c r="N797" t="s"/>
      <c r="O797" t="s"/>
      <c r="P797" t="s"/>
    </row>
    <row r="798" spans="1:16">
      <c r="I798" s="54" t="n">
        <v>796</v>
      </c>
      <c r="J798" t="s"/>
      <c r="K798" t="s">
        <v>1078</v>
      </c>
      <c r="L798" t="s">
        <v>1769</v>
      </c>
      <c r="M798" t="s"/>
      <c r="N798" t="s"/>
      <c r="O798" t="s"/>
      <c r="P798" t="s"/>
    </row>
    <row r="799" spans="1:16">
      <c r="I799" s="54" t="n">
        <v>797</v>
      </c>
      <c r="J799" t="s"/>
      <c r="K799" t="s">
        <v>1078</v>
      </c>
      <c r="L799" t="s">
        <v>1770</v>
      </c>
      <c r="M799" t="s"/>
      <c r="N799" t="s"/>
      <c r="O799" t="s"/>
      <c r="P799" t="s"/>
    </row>
    <row r="800" spans="1:16">
      <c r="I800" s="54" t="n">
        <v>798</v>
      </c>
      <c r="J800" t="s"/>
      <c r="K800" t="s">
        <v>1078</v>
      </c>
      <c r="L800" t="s">
        <v>1771</v>
      </c>
      <c r="M800" t="s"/>
      <c r="N800" t="s"/>
      <c r="O800" t="s"/>
      <c r="P800" t="s"/>
    </row>
    <row r="801" spans="1:16">
      <c r="I801" s="54" t="n">
        <v>799</v>
      </c>
      <c r="J801" t="s"/>
      <c r="K801" t="s">
        <v>1078</v>
      </c>
      <c r="L801" t="s">
        <v>1772</v>
      </c>
      <c r="M801" t="s"/>
      <c r="N801" t="s"/>
      <c r="O801" t="s"/>
      <c r="P801" t="s"/>
    </row>
    <row r="802" spans="1:16">
      <c r="I802" s="54" t="n">
        <v>800</v>
      </c>
      <c r="J802" t="s"/>
      <c r="K802" t="s">
        <v>1078</v>
      </c>
      <c r="L802" t="s">
        <v>1773</v>
      </c>
      <c r="M802" t="s"/>
      <c r="N802" t="s"/>
      <c r="O802" t="s"/>
      <c r="P802" t="s"/>
    </row>
    <row r="803" spans="1:16">
      <c r="I803" s="54" t="n">
        <v>801</v>
      </c>
      <c r="J803" t="s"/>
      <c r="K803" t="s">
        <v>1078</v>
      </c>
      <c r="L803" t="s">
        <v>1774</v>
      </c>
      <c r="M803" t="s"/>
      <c r="N803" t="s"/>
      <c r="O803" t="s"/>
      <c r="P803" t="s"/>
    </row>
    <row r="804" spans="1:16">
      <c r="I804" s="54" t="n">
        <v>802</v>
      </c>
      <c r="J804" t="s"/>
      <c r="K804" t="s">
        <v>1078</v>
      </c>
      <c r="L804" t="s">
        <v>1775</v>
      </c>
      <c r="M804" t="s"/>
      <c r="N804" t="s"/>
      <c r="O804" t="s"/>
      <c r="P804" t="s"/>
    </row>
    <row r="805" spans="1:16">
      <c r="I805" s="54" t="n">
        <v>803</v>
      </c>
      <c r="J805" t="s"/>
      <c r="K805" t="s">
        <v>1078</v>
      </c>
      <c r="L805" t="s">
        <v>1776</v>
      </c>
      <c r="M805" t="s"/>
      <c r="N805" t="s"/>
      <c r="O805" t="s"/>
      <c r="P805" t="s"/>
    </row>
    <row r="806" spans="1:16">
      <c r="I806" s="54" t="n">
        <v>804</v>
      </c>
      <c r="J806" t="s"/>
      <c r="K806" t="s">
        <v>1078</v>
      </c>
      <c r="L806" t="s">
        <v>1777</v>
      </c>
      <c r="M806" t="s"/>
      <c r="N806" t="s"/>
      <c r="O806" t="s"/>
      <c r="P806" t="s"/>
    </row>
    <row r="807" spans="1:16">
      <c r="I807" s="54" t="n">
        <v>805</v>
      </c>
      <c r="J807" t="s"/>
      <c r="K807" t="s">
        <v>1078</v>
      </c>
      <c r="L807" t="s">
        <v>1778</v>
      </c>
      <c r="M807" t="s"/>
      <c r="N807" t="s"/>
      <c r="O807" t="s"/>
      <c r="P807" t="s"/>
    </row>
    <row r="808" spans="1:16">
      <c r="I808" s="54" t="n">
        <v>806</v>
      </c>
      <c r="J808" s="55" t="n">
        <v>2.199293981481481e-06</v>
      </c>
      <c r="K808" t="s">
        <v>1078</v>
      </c>
      <c r="L808" t="s">
        <v>1779</v>
      </c>
      <c r="M808" t="s"/>
      <c r="N808" t="s"/>
      <c r="O808" t="s"/>
      <c r="P808" t="s"/>
    </row>
    <row r="809" spans="1:16">
      <c r="I809" s="54" t="n">
        <v>807</v>
      </c>
      <c r="J809" s="55" t="n">
        <v>0</v>
      </c>
      <c r="K809" t="s">
        <v>1078</v>
      </c>
      <c r="L809" t="s">
        <v>1780</v>
      </c>
      <c r="M809" t="s"/>
      <c r="N809" t="s"/>
      <c r="O809" t="s"/>
      <c r="P809" t="s"/>
    </row>
    <row r="810" spans="1:16">
      <c r="I810" s="54" t="n">
        <v>808</v>
      </c>
      <c r="J810" s="55" t="n">
        <v>1.527928240740741e-06</v>
      </c>
      <c r="K810" t="s">
        <v>1078</v>
      </c>
      <c r="L810" t="s">
        <v>1781</v>
      </c>
      <c r="M810" t="s"/>
      <c r="N810" t="s"/>
      <c r="O810" t="s"/>
      <c r="P810" t="s"/>
    </row>
    <row r="811" spans="1:16">
      <c r="I811" s="54" t="n">
        <v>809</v>
      </c>
      <c r="J811" s="55" t="n">
        <v>0</v>
      </c>
      <c r="K811" t="s">
        <v>1078</v>
      </c>
      <c r="L811" t="s">
        <v>1782</v>
      </c>
      <c r="M811" t="s"/>
      <c r="N811" t="s"/>
      <c r="O811" t="s"/>
      <c r="P811" t="s"/>
    </row>
    <row r="812" spans="1:16">
      <c r="I812" s="54" t="n">
        <v>810</v>
      </c>
      <c r="J812" t="s"/>
      <c r="K812" t="s">
        <v>1078</v>
      </c>
      <c r="L812" t="s">
        <v>1783</v>
      </c>
      <c r="M812" t="s"/>
      <c r="N812" t="s"/>
      <c r="O812" t="s"/>
      <c r="P812" t="s"/>
    </row>
    <row r="813" spans="1:16">
      <c r="I813" s="54" t="n">
        <v>811</v>
      </c>
      <c r="J813" t="s"/>
      <c r="K813" t="s">
        <v>1078</v>
      </c>
      <c r="L813" t="s">
        <v>1784</v>
      </c>
      <c r="M813" t="s"/>
      <c r="N813" t="s"/>
      <c r="O813" t="s"/>
      <c r="P813" t="s"/>
    </row>
    <row r="814" spans="1:16">
      <c r="I814" s="54" t="n">
        <v>812</v>
      </c>
      <c r="J814" t="s"/>
      <c r="K814" t="s">
        <v>1078</v>
      </c>
      <c r="L814" t="s">
        <v>1785</v>
      </c>
      <c r="M814" t="s"/>
      <c r="N814" t="s"/>
      <c r="O814" t="s"/>
      <c r="P814" t="s"/>
    </row>
    <row r="815" spans="1:16">
      <c r="I815" s="54" t="n">
        <v>813</v>
      </c>
      <c r="J815" t="s"/>
      <c r="K815" t="s">
        <v>1078</v>
      </c>
      <c r="L815" t="s">
        <v>1786</v>
      </c>
      <c r="M815" t="s"/>
      <c r="N815" t="s"/>
      <c r="O815" t="s"/>
      <c r="P815" t="s"/>
    </row>
    <row r="816" spans="1:16">
      <c r="I816" s="54" t="n">
        <v>814</v>
      </c>
      <c r="J816" t="s"/>
      <c r="K816" t="s">
        <v>1078</v>
      </c>
      <c r="L816" t="s">
        <v>1787</v>
      </c>
      <c r="M816" t="s"/>
      <c r="N816" t="s"/>
      <c r="O816" t="s"/>
      <c r="P816" t="s"/>
    </row>
    <row r="817" spans="1:16">
      <c r="I817" s="54" t="n">
        <v>815</v>
      </c>
      <c r="J817" t="s"/>
      <c r="K817" t="s">
        <v>1078</v>
      </c>
      <c r="L817" t="s">
        <v>1788</v>
      </c>
      <c r="M817" t="s"/>
      <c r="N817" t="s"/>
      <c r="O817" t="s"/>
      <c r="P817" t="s"/>
    </row>
    <row r="818" spans="1:16">
      <c r="I818" s="54" t="n">
        <v>816</v>
      </c>
      <c r="J818" t="s"/>
      <c r="K818" t="s">
        <v>1078</v>
      </c>
      <c r="L818" t="s">
        <v>1789</v>
      </c>
      <c r="M818" t="s"/>
      <c r="N818" t="s"/>
      <c r="O818" t="s"/>
      <c r="P818" t="s"/>
    </row>
    <row r="819" spans="1:16">
      <c r="I819" s="54" t="n">
        <v>817</v>
      </c>
      <c r="J819" t="s"/>
      <c r="K819" t="s">
        <v>1078</v>
      </c>
      <c r="L819" t="s">
        <v>1790</v>
      </c>
      <c r="M819" t="s"/>
      <c r="N819" t="s"/>
      <c r="O819" t="s"/>
      <c r="P819" t="s"/>
    </row>
    <row r="820" spans="1:16">
      <c r="I820" s="54" t="n">
        <v>818</v>
      </c>
      <c r="J820" t="s"/>
      <c r="K820" t="s">
        <v>1078</v>
      </c>
      <c r="L820" t="s">
        <v>634</v>
      </c>
      <c r="M820" t="s"/>
      <c r="N820" t="s"/>
      <c r="O820" t="s"/>
      <c r="P820" t="s"/>
    </row>
    <row r="821" spans="1:16">
      <c r="I821" s="54" t="n">
        <v>819</v>
      </c>
      <c r="J821" t="s"/>
      <c r="K821" t="s">
        <v>1078</v>
      </c>
      <c r="L821" t="s">
        <v>1791</v>
      </c>
      <c r="M821" t="s"/>
      <c r="N821" t="s"/>
      <c r="O821" t="s"/>
      <c r="P821" t="s"/>
    </row>
    <row r="822" spans="1:16">
      <c r="I822" s="54" t="n">
        <v>820</v>
      </c>
      <c r="J822" t="s"/>
      <c r="K822" t="s">
        <v>1078</v>
      </c>
      <c r="L822" t="s">
        <v>1792</v>
      </c>
      <c r="M822" t="s"/>
      <c r="N822" t="s"/>
      <c r="O822" t="s"/>
      <c r="P822" t="s"/>
    </row>
    <row r="823" spans="1:16">
      <c r="I823" s="54" t="n">
        <v>821</v>
      </c>
      <c r="J823" s="55" t="n">
        <v>0</v>
      </c>
      <c r="K823" t="s">
        <v>1078</v>
      </c>
      <c r="L823" t="s">
        <v>1793</v>
      </c>
      <c r="M823" t="s"/>
      <c r="N823" t="s"/>
      <c r="O823" t="s"/>
      <c r="P823" t="s"/>
    </row>
    <row r="824" spans="1:16">
      <c r="I824" s="54" t="n">
        <v>822</v>
      </c>
      <c r="J824" s="55" t="n">
        <v>1.157407407407407e-08</v>
      </c>
      <c r="K824" t="s">
        <v>1078</v>
      </c>
      <c r="L824" t="s">
        <v>1794</v>
      </c>
      <c r="M824" t="s"/>
      <c r="N824" t="s"/>
      <c r="O824" t="s"/>
      <c r="P824" t="s"/>
    </row>
    <row r="825" spans="1:16">
      <c r="I825" s="54" t="n">
        <v>823</v>
      </c>
      <c r="J825" t="s"/>
      <c r="K825" t="s">
        <v>1078</v>
      </c>
      <c r="L825" t="s">
        <v>1795</v>
      </c>
      <c r="M825" t="s"/>
      <c r="N825" t="s"/>
      <c r="O825" t="s"/>
      <c r="P825" t="s"/>
    </row>
    <row r="826" spans="1:16">
      <c r="I826" s="54" t="n">
        <v>824</v>
      </c>
      <c r="J826" t="s"/>
      <c r="K826" t="s">
        <v>1078</v>
      </c>
      <c r="L826" t="s">
        <v>1796</v>
      </c>
      <c r="M826" t="s"/>
      <c r="N826" t="s"/>
      <c r="O826" t="s"/>
      <c r="P826" t="s"/>
    </row>
    <row r="827" spans="1:16">
      <c r="I827" s="54" t="n">
        <v>825</v>
      </c>
      <c r="J827" s="55" t="n">
        <v>0</v>
      </c>
      <c r="K827" t="s">
        <v>1078</v>
      </c>
      <c r="L827" t="s">
        <v>1797</v>
      </c>
      <c r="M827" t="s"/>
      <c r="N827" t="s"/>
      <c r="O827" t="s"/>
      <c r="P827" t="s"/>
    </row>
    <row r="828" spans="1:16">
      <c r="I828" s="54" t="n">
        <v>826</v>
      </c>
      <c r="J828" s="55" t="n">
        <v>0</v>
      </c>
      <c r="K828" t="s">
        <v>1078</v>
      </c>
      <c r="L828" t="s">
        <v>1798</v>
      </c>
      <c r="M828" t="s"/>
      <c r="N828" t="s"/>
      <c r="O828" t="s"/>
      <c r="P828" t="s"/>
    </row>
    <row r="829" spans="1:16">
      <c r="I829" s="54" t="n">
        <v>827</v>
      </c>
      <c r="J829" t="s"/>
      <c r="K829" t="s">
        <v>1078</v>
      </c>
      <c r="L829" t="s">
        <v>1799</v>
      </c>
      <c r="M829" t="s"/>
      <c r="N829" t="s"/>
      <c r="O829" t="s"/>
      <c r="P829" t="s"/>
    </row>
    <row r="830" spans="1:16">
      <c r="I830" s="54" t="n">
        <v>828</v>
      </c>
      <c r="J830" t="s"/>
      <c r="K830" t="s">
        <v>1078</v>
      </c>
      <c r="L830" t="s">
        <v>1800</v>
      </c>
      <c r="M830" t="s"/>
      <c r="N830" t="s"/>
      <c r="O830" t="s"/>
      <c r="P830" t="s"/>
    </row>
    <row r="831" spans="1:16">
      <c r="I831" s="54" t="n">
        <v>829</v>
      </c>
      <c r="J831" t="s"/>
      <c r="K831" t="s">
        <v>1078</v>
      </c>
      <c r="L831" t="s">
        <v>1801</v>
      </c>
      <c r="M831" t="s"/>
      <c r="N831" t="s"/>
      <c r="O831" t="s"/>
      <c r="P831" t="s"/>
    </row>
    <row r="832" spans="1:16">
      <c r="I832" s="54" t="n">
        <v>830</v>
      </c>
      <c r="J832" t="s"/>
      <c r="K832" t="s">
        <v>1078</v>
      </c>
      <c r="L832" t="s">
        <v>1802</v>
      </c>
      <c r="M832" t="s"/>
      <c r="N832" t="s"/>
      <c r="O832" t="s"/>
      <c r="P832" t="s"/>
    </row>
    <row r="833" spans="1:16">
      <c r="I833" s="54" t="n">
        <v>831</v>
      </c>
      <c r="J833" t="s"/>
      <c r="K833" t="s">
        <v>1078</v>
      </c>
      <c r="L833" t="s">
        <v>1803</v>
      </c>
      <c r="M833" t="s"/>
      <c r="N833" t="s"/>
      <c r="O833" t="s"/>
      <c r="P833" t="s"/>
    </row>
    <row r="834" spans="1:16">
      <c r="I834" s="54" t="n">
        <v>832</v>
      </c>
      <c r="J834" t="s"/>
      <c r="K834" t="s">
        <v>1078</v>
      </c>
      <c r="L834" t="s">
        <v>1804</v>
      </c>
      <c r="M834" t="s"/>
      <c r="N834" t="s"/>
      <c r="O834" t="s"/>
      <c r="P834" t="s"/>
    </row>
    <row r="835" spans="1:16">
      <c r="I835" s="54" t="n">
        <v>833</v>
      </c>
      <c r="J835" t="s"/>
      <c r="K835" t="s">
        <v>1078</v>
      </c>
      <c r="L835" t="s">
        <v>1805</v>
      </c>
      <c r="M835" t="s"/>
      <c r="N835" t="s"/>
      <c r="O835" t="s"/>
      <c r="P835" t="s"/>
    </row>
    <row r="836" spans="1:16">
      <c r="I836" s="54" t="n">
        <v>834</v>
      </c>
      <c r="J836" s="55" t="n">
        <v>0</v>
      </c>
      <c r="K836" t="s">
        <v>1078</v>
      </c>
      <c r="L836" t="s">
        <v>1806</v>
      </c>
      <c r="M836" t="s"/>
      <c r="N836" t="s"/>
      <c r="O836" t="s"/>
      <c r="P836" t="s"/>
    </row>
    <row r="837" spans="1:16">
      <c r="I837" s="54" t="n">
        <v>835</v>
      </c>
      <c r="J837" s="55" t="n">
        <v>9.260416666666666e-08</v>
      </c>
      <c r="K837" t="s">
        <v>1078</v>
      </c>
      <c r="L837" t="s">
        <v>1807</v>
      </c>
      <c r="M837" t="s"/>
      <c r="N837" t="s"/>
      <c r="O837" t="s"/>
      <c r="P837" t="s"/>
    </row>
    <row r="838" spans="1:16">
      <c r="I838" s="54" t="n">
        <v>836</v>
      </c>
      <c r="J838" t="s"/>
      <c r="K838" t="s">
        <v>1078</v>
      </c>
      <c r="L838" t="s">
        <v>1808</v>
      </c>
      <c r="M838" t="s"/>
      <c r="N838" t="s"/>
      <c r="O838" t="s"/>
      <c r="P838" t="s"/>
    </row>
    <row r="839" spans="1:16">
      <c r="I839" s="54" t="n">
        <v>837</v>
      </c>
      <c r="J839" t="s"/>
      <c r="K839" t="s">
        <v>1078</v>
      </c>
      <c r="L839" t="s">
        <v>1809</v>
      </c>
      <c r="M839" t="s"/>
      <c r="N839" t="s"/>
      <c r="O839" t="s"/>
      <c r="P839" t="s"/>
    </row>
    <row r="840" spans="1:16">
      <c r="I840" s="54" t="n">
        <v>838</v>
      </c>
      <c r="J840" t="s"/>
      <c r="K840" t="s">
        <v>1078</v>
      </c>
      <c r="L840" t="s">
        <v>1810</v>
      </c>
      <c r="M840" t="s"/>
      <c r="N840" t="s"/>
      <c r="O840" t="s"/>
      <c r="P840" t="s"/>
    </row>
    <row r="841" spans="1:16">
      <c r="I841" s="54" t="n">
        <v>839</v>
      </c>
      <c r="J841" t="s"/>
      <c r="K841" t="s">
        <v>1078</v>
      </c>
      <c r="L841" t="s">
        <v>1811</v>
      </c>
      <c r="M841" t="s"/>
      <c r="N841" t="s"/>
      <c r="O841" t="s"/>
      <c r="P841" t="s"/>
    </row>
    <row r="842" spans="1:16">
      <c r="I842" s="54" t="n">
        <v>840</v>
      </c>
      <c r="J842" t="s"/>
      <c r="K842" t="s">
        <v>1078</v>
      </c>
      <c r="L842" t="s">
        <v>1812</v>
      </c>
      <c r="M842" t="s"/>
      <c r="N842" t="s"/>
      <c r="O842" t="s"/>
      <c r="P842" t="s"/>
    </row>
    <row r="843" spans="1:16">
      <c r="I843" s="54" t="n">
        <v>841</v>
      </c>
      <c r="J843" s="55" t="n">
        <v>6.991446759259259e-06</v>
      </c>
      <c r="K843" t="s">
        <v>1078</v>
      </c>
      <c r="L843" t="s">
        <v>1813</v>
      </c>
      <c r="M843" t="s"/>
      <c r="N843" t="s"/>
      <c r="O843" t="s"/>
      <c r="P843" t="s"/>
    </row>
    <row r="844" spans="1:16">
      <c r="I844" s="54" t="n">
        <v>842</v>
      </c>
      <c r="J844" t="s"/>
      <c r="K844" t="s">
        <v>1078</v>
      </c>
      <c r="L844" t="s">
        <v>1814</v>
      </c>
      <c r="M844" t="s"/>
      <c r="N844" t="s"/>
      <c r="O844" t="s"/>
      <c r="P844" t="s"/>
    </row>
    <row r="845" spans="1:16">
      <c r="I845" s="54" t="n">
        <v>843</v>
      </c>
      <c r="J845" t="s"/>
      <c r="K845" t="s">
        <v>1078</v>
      </c>
      <c r="L845" t="s">
        <v>1815</v>
      </c>
      <c r="M845" t="s"/>
      <c r="N845" t="s"/>
      <c r="O845" t="s"/>
      <c r="P845" t="s"/>
    </row>
    <row r="846" spans="1:16">
      <c r="I846" s="54" t="n">
        <v>844</v>
      </c>
      <c r="J846" t="s"/>
      <c r="K846" t="s">
        <v>1078</v>
      </c>
      <c r="L846" t="s">
        <v>1816</v>
      </c>
      <c r="M846" t="s"/>
      <c r="N846" t="s"/>
      <c r="O846" t="s"/>
      <c r="P846" t="s"/>
    </row>
    <row r="847" spans="1:16">
      <c r="I847" s="54" t="n">
        <v>845</v>
      </c>
      <c r="J847" t="s"/>
      <c r="K847" t="s">
        <v>1078</v>
      </c>
      <c r="L847" t="s">
        <v>1817</v>
      </c>
      <c r="M847" t="s"/>
      <c r="N847" t="s"/>
      <c r="O847" t="s"/>
      <c r="P847" t="s"/>
    </row>
    <row r="848" spans="1:16">
      <c r="I848" s="54" t="n">
        <v>846</v>
      </c>
      <c r="J848" t="s"/>
      <c r="K848" t="s">
        <v>1078</v>
      </c>
      <c r="L848" t="s">
        <v>1818</v>
      </c>
      <c r="M848" t="s"/>
      <c r="N848" t="s"/>
      <c r="O848" t="s"/>
      <c r="P848" t="s"/>
    </row>
    <row r="849" spans="1:16">
      <c r="I849" s="54" t="n">
        <v>847</v>
      </c>
      <c r="J849" t="s"/>
      <c r="K849" t="s">
        <v>1078</v>
      </c>
      <c r="L849" t="s">
        <v>1819</v>
      </c>
      <c r="M849" t="s"/>
      <c r="N849" t="s"/>
      <c r="O849" t="s"/>
      <c r="P849" t="s"/>
    </row>
    <row r="850" spans="1:16">
      <c r="I850" s="54" t="n">
        <v>848</v>
      </c>
      <c r="J850" t="s"/>
      <c r="K850" t="s">
        <v>1078</v>
      </c>
      <c r="L850" t="s">
        <v>1820</v>
      </c>
      <c r="M850" t="s"/>
      <c r="N850" t="s"/>
      <c r="O850" t="s"/>
      <c r="P850" t="s"/>
    </row>
    <row r="851" spans="1:16">
      <c r="I851" s="54" t="n">
        <v>849</v>
      </c>
      <c r="J851" s="55" t="n">
        <v>0</v>
      </c>
      <c r="K851" t="s">
        <v>1078</v>
      </c>
      <c r="L851" t="s">
        <v>1821</v>
      </c>
      <c r="M851" t="s"/>
      <c r="N851" t="s"/>
      <c r="O851" t="s"/>
      <c r="P851" t="s"/>
    </row>
    <row r="852" spans="1:16">
      <c r="I852" s="54" t="n">
        <v>850</v>
      </c>
      <c r="J852" s="55" t="n">
        <v>0</v>
      </c>
      <c r="K852" t="s">
        <v>1078</v>
      </c>
      <c r="L852" t="s">
        <v>1822</v>
      </c>
      <c r="M852" t="s"/>
      <c r="N852" t="s"/>
      <c r="O852" t="s"/>
      <c r="P852" t="s"/>
    </row>
    <row r="853" spans="1:16">
      <c r="I853" s="54" t="n">
        <v>851</v>
      </c>
      <c r="J853" s="55" t="n">
        <v>0</v>
      </c>
      <c r="K853" t="s">
        <v>1078</v>
      </c>
      <c r="L853" t="s">
        <v>1823</v>
      </c>
      <c r="M853" t="s"/>
      <c r="N853" t="s"/>
      <c r="O853" t="s"/>
      <c r="P853" t="s"/>
    </row>
    <row r="854" spans="1:16">
      <c r="I854" s="54" t="n">
        <v>852</v>
      </c>
      <c r="J854" t="s"/>
      <c r="K854" t="s">
        <v>1078</v>
      </c>
      <c r="L854" t="s">
        <v>1824</v>
      </c>
      <c r="M854" t="s"/>
      <c r="N854" t="s"/>
      <c r="O854" t="s"/>
      <c r="P854" t="s"/>
    </row>
    <row r="855" spans="1:16">
      <c r="I855" s="54" t="n">
        <v>853</v>
      </c>
      <c r="J855" t="s"/>
      <c r="K855" t="s">
        <v>1078</v>
      </c>
      <c r="L855" t="s">
        <v>1825</v>
      </c>
      <c r="M855" t="s"/>
      <c r="N855" t="s"/>
      <c r="O855" t="s"/>
      <c r="P855" t="s"/>
    </row>
    <row r="856" spans="1:16">
      <c r="I856" s="54" t="n">
        <v>854</v>
      </c>
      <c r="J856" t="s"/>
      <c r="K856" t="s">
        <v>1078</v>
      </c>
      <c r="L856" t="s">
        <v>1826</v>
      </c>
      <c r="M856" t="s"/>
      <c r="N856" t="s"/>
      <c r="O856" t="s"/>
      <c r="P856" t="s"/>
    </row>
    <row r="857" spans="1:16">
      <c r="I857" s="54" t="n">
        <v>855</v>
      </c>
      <c r="J857" t="s"/>
      <c r="K857" t="s">
        <v>1078</v>
      </c>
      <c r="L857" t="s">
        <v>1827</v>
      </c>
      <c r="M857" t="s"/>
      <c r="N857" t="s"/>
      <c r="O857" t="s"/>
      <c r="P857" t="s"/>
    </row>
    <row r="858" spans="1:16">
      <c r="I858" s="54" t="n">
        <v>856</v>
      </c>
      <c r="J858" t="s"/>
      <c r="K858" t="s">
        <v>1078</v>
      </c>
      <c r="L858" t="s">
        <v>1828</v>
      </c>
      <c r="M858" t="s"/>
      <c r="N858" t="s"/>
      <c r="O858" t="s"/>
      <c r="P858" t="s"/>
    </row>
    <row r="859" spans="1:16">
      <c r="I859" s="54" t="n">
        <v>857</v>
      </c>
      <c r="J859" t="s"/>
      <c r="K859" t="s">
        <v>1078</v>
      </c>
      <c r="L859" t="s">
        <v>1829</v>
      </c>
      <c r="M859" t="s"/>
      <c r="N859" t="s"/>
      <c r="O859" t="s"/>
      <c r="P859" t="s"/>
    </row>
    <row r="860" spans="1:16">
      <c r="I860" s="54" t="n">
        <v>858</v>
      </c>
      <c r="J860" t="s"/>
      <c r="K860" t="s">
        <v>1078</v>
      </c>
      <c r="L860" t="s">
        <v>1830</v>
      </c>
      <c r="M860" t="s"/>
      <c r="N860" t="s"/>
      <c r="O860" t="s"/>
      <c r="P860" t="s"/>
    </row>
    <row r="861" spans="1:16">
      <c r="I861" s="54" t="n">
        <v>859</v>
      </c>
      <c r="J861" s="55" t="n">
        <v>1.157407407407407e-08</v>
      </c>
      <c r="K861" t="s">
        <v>1078</v>
      </c>
      <c r="L861" t="s">
        <v>1831</v>
      </c>
      <c r="M861" t="s"/>
      <c r="N861" t="s"/>
      <c r="O861" t="s"/>
      <c r="P861" t="s"/>
    </row>
    <row r="862" spans="1:16">
      <c r="I862" s="54" t="n">
        <v>860</v>
      </c>
      <c r="J862" s="55" t="n">
        <v>0</v>
      </c>
      <c r="K862" t="s">
        <v>1078</v>
      </c>
      <c r="L862" t="s">
        <v>1832</v>
      </c>
      <c r="M862" t="s"/>
      <c r="N862" t="s"/>
      <c r="O862" t="s"/>
      <c r="P862" t="s"/>
    </row>
    <row r="863" spans="1:16">
      <c r="I863" s="54" t="n">
        <v>861</v>
      </c>
      <c r="J863" t="s"/>
      <c r="K863" t="s">
        <v>1078</v>
      </c>
      <c r="L863" t="s">
        <v>1833</v>
      </c>
      <c r="M863" t="s"/>
      <c r="N863" t="s"/>
      <c r="O863" t="s"/>
      <c r="P863" t="s"/>
    </row>
    <row r="864" spans="1:16">
      <c r="I864" s="54" t="n">
        <v>862</v>
      </c>
      <c r="J864" t="s"/>
      <c r="K864" t="s">
        <v>1078</v>
      </c>
      <c r="L864" t="s">
        <v>1834</v>
      </c>
      <c r="M864" t="s"/>
      <c r="N864" t="s"/>
      <c r="O864" t="s"/>
      <c r="P864" t="s"/>
    </row>
    <row r="865" spans="1:16">
      <c r="I865" s="54" t="n">
        <v>863</v>
      </c>
      <c r="J865" t="s"/>
      <c r="K865" t="s">
        <v>1078</v>
      </c>
      <c r="L865" t="s">
        <v>1835</v>
      </c>
      <c r="M865" t="s"/>
      <c r="N865" t="s"/>
      <c r="O865" t="s"/>
      <c r="P865" t="s"/>
    </row>
    <row r="866" spans="1:16">
      <c r="I866" s="54" t="n">
        <v>864</v>
      </c>
      <c r="J866" t="s"/>
      <c r="K866" t="s">
        <v>1078</v>
      </c>
      <c r="L866" t="s">
        <v>1836</v>
      </c>
      <c r="M866" t="s"/>
      <c r="N866" t="s"/>
      <c r="O866" t="s"/>
      <c r="P866" t="s"/>
    </row>
    <row r="867" spans="1:16">
      <c r="I867" s="54" t="n">
        <v>865</v>
      </c>
      <c r="J867" s="55" t="n">
        <v>0</v>
      </c>
      <c r="K867" t="s">
        <v>1078</v>
      </c>
      <c r="L867" t="s">
        <v>1837</v>
      </c>
      <c r="M867" t="s"/>
      <c r="N867" t="s"/>
      <c r="O867" t="s"/>
      <c r="P867" t="s"/>
    </row>
    <row r="868" spans="1:16">
      <c r="I868" s="54" t="n">
        <v>866</v>
      </c>
      <c r="J868" t="s"/>
      <c r="K868" t="s">
        <v>1078</v>
      </c>
      <c r="L868" t="s">
        <v>1838</v>
      </c>
      <c r="M868" t="s"/>
      <c r="N868" t="s"/>
      <c r="O868" t="s"/>
      <c r="P868" t="s"/>
    </row>
    <row r="869" spans="1:16">
      <c r="I869" s="54" t="n">
        <v>867</v>
      </c>
      <c r="J869" t="s"/>
      <c r="K869" t="s">
        <v>1078</v>
      </c>
      <c r="L869" t="s">
        <v>1839</v>
      </c>
      <c r="M869" t="s"/>
      <c r="N869" t="s"/>
      <c r="O869" t="s"/>
      <c r="P869" t="s"/>
    </row>
    <row r="870" spans="1:16">
      <c r="I870" s="54" t="n">
        <v>868</v>
      </c>
      <c r="J870" t="s"/>
      <c r="K870" t="s">
        <v>1078</v>
      </c>
      <c r="L870" t="s">
        <v>1840</v>
      </c>
      <c r="M870" t="s"/>
      <c r="N870" t="s"/>
      <c r="O870" t="s"/>
      <c r="P870" t="s"/>
    </row>
    <row r="871" spans="1:16">
      <c r="I871" s="54" t="n">
        <v>869</v>
      </c>
      <c r="J871" t="s"/>
      <c r="K871" t="s">
        <v>1078</v>
      </c>
      <c r="L871" t="s">
        <v>1841</v>
      </c>
      <c r="M871" t="s"/>
      <c r="N871" t="s"/>
      <c r="O871" t="s"/>
      <c r="P871" t="s"/>
    </row>
    <row r="872" spans="1:16">
      <c r="I872" s="54" t="n">
        <v>870</v>
      </c>
      <c r="J872" t="s"/>
      <c r="K872" t="s">
        <v>1078</v>
      </c>
      <c r="L872" t="s">
        <v>1842</v>
      </c>
      <c r="M872" t="s"/>
      <c r="N872" t="s"/>
      <c r="O872" t="s"/>
      <c r="P872" t="s"/>
    </row>
    <row r="873" spans="1:16">
      <c r="I873" s="54" t="n">
        <v>871</v>
      </c>
      <c r="J873" t="s"/>
      <c r="K873" t="s">
        <v>1078</v>
      </c>
      <c r="L873" t="s">
        <v>1843</v>
      </c>
      <c r="M873" t="s"/>
      <c r="N873" t="s"/>
      <c r="O873" t="s"/>
      <c r="P873" t="s"/>
    </row>
    <row r="874" spans="1:16">
      <c r="I874" s="54" t="n">
        <v>872</v>
      </c>
      <c r="J874" s="55" t="n">
        <v>1.157407407407407e-08</v>
      </c>
      <c r="K874" t="s">
        <v>1078</v>
      </c>
      <c r="L874" t="s">
        <v>1844</v>
      </c>
      <c r="M874" t="s"/>
      <c r="N874" t="s"/>
      <c r="O874" t="s"/>
      <c r="P874" t="s"/>
    </row>
    <row r="875" spans="1:16">
      <c r="I875" s="54" t="n">
        <v>873</v>
      </c>
      <c r="J875" t="s"/>
      <c r="K875" t="s">
        <v>1078</v>
      </c>
      <c r="L875" t="s">
        <v>1845</v>
      </c>
      <c r="M875" t="s"/>
      <c r="N875" t="s"/>
      <c r="O875" t="s"/>
      <c r="P875" t="s"/>
    </row>
    <row r="876" spans="1:16">
      <c r="I876" s="54" t="n">
        <v>874</v>
      </c>
      <c r="J876" t="s"/>
      <c r="K876" t="s">
        <v>1078</v>
      </c>
      <c r="L876" t="s">
        <v>1846</v>
      </c>
      <c r="M876" t="s"/>
      <c r="N876" t="s"/>
      <c r="O876" t="s"/>
      <c r="P876" t="s"/>
    </row>
    <row r="877" spans="1:16">
      <c r="I877" s="54" t="n">
        <v>875</v>
      </c>
      <c r="J877" t="s"/>
      <c r="K877" t="s">
        <v>1078</v>
      </c>
      <c r="L877" t="s">
        <v>1847</v>
      </c>
      <c r="M877" t="s"/>
      <c r="N877" t="s"/>
      <c r="O877" t="s"/>
      <c r="P877" t="s"/>
    </row>
    <row r="878" spans="1:16">
      <c r="I878" s="54" t="n">
        <v>876</v>
      </c>
      <c r="J878" s="55" t="n">
        <v>1.747858796296296e-06</v>
      </c>
      <c r="K878" t="s">
        <v>1078</v>
      </c>
      <c r="L878" t="s">
        <v>1848</v>
      </c>
      <c r="M878" t="s"/>
      <c r="N878" t="s"/>
      <c r="O878" t="s"/>
      <c r="P878" t="s"/>
    </row>
    <row r="879" spans="1:16">
      <c r="I879" s="54" t="n">
        <v>877</v>
      </c>
      <c r="J879" t="s"/>
      <c r="K879" t="s">
        <v>1078</v>
      </c>
      <c r="L879" t="s">
        <v>1849</v>
      </c>
      <c r="M879" t="s"/>
      <c r="N879" t="s"/>
      <c r="O879" t="s"/>
      <c r="P879" t="s"/>
    </row>
    <row r="880" spans="1:16">
      <c r="I880" s="54" t="n">
        <v>878</v>
      </c>
      <c r="J880" t="s"/>
      <c r="K880" t="s">
        <v>1078</v>
      </c>
      <c r="L880" t="s">
        <v>1850</v>
      </c>
      <c r="M880" t="s"/>
      <c r="N880" t="s"/>
      <c r="O880" t="s"/>
      <c r="P880" t="s"/>
    </row>
    <row r="881" spans="1:16">
      <c r="I881" s="54" t="n">
        <v>879</v>
      </c>
      <c r="J881" t="s"/>
      <c r="K881" t="s">
        <v>1078</v>
      </c>
      <c r="L881" t="s">
        <v>1851</v>
      </c>
      <c r="M881" t="s"/>
      <c r="N881" t="s"/>
      <c r="O881" t="s"/>
      <c r="P881" t="s"/>
    </row>
    <row r="882" spans="1:16">
      <c r="I882" s="54" t="n">
        <v>880</v>
      </c>
      <c r="J882" s="55" t="n">
        <v>0</v>
      </c>
      <c r="K882" t="s">
        <v>1078</v>
      </c>
      <c r="L882" t="s">
        <v>1852</v>
      </c>
      <c r="M882" t="s"/>
      <c r="N882" t="s"/>
      <c r="O882" t="s"/>
      <c r="P882" t="s"/>
    </row>
    <row r="883" spans="1:16">
      <c r="I883" s="54" t="n">
        <v>881</v>
      </c>
      <c r="J883" t="s"/>
      <c r="K883" t="s">
        <v>1078</v>
      </c>
      <c r="L883" t="s">
        <v>1853</v>
      </c>
      <c r="M883" t="s"/>
      <c r="N883" t="s"/>
      <c r="O883" t="s"/>
      <c r="P883" t="s"/>
    </row>
    <row r="884" spans="1:16">
      <c r="I884" s="54" t="n">
        <v>882</v>
      </c>
      <c r="J884" t="s"/>
      <c r="K884" t="s">
        <v>1078</v>
      </c>
      <c r="L884" t="s">
        <v>1854</v>
      </c>
      <c r="M884" t="s"/>
      <c r="N884" t="s"/>
      <c r="O884" t="s"/>
      <c r="P884" t="s"/>
    </row>
    <row r="885" spans="1:16">
      <c r="I885" s="54" t="n">
        <v>883</v>
      </c>
      <c r="J885" t="s"/>
      <c r="K885" t="s">
        <v>1078</v>
      </c>
      <c r="L885" t="s">
        <v>1855</v>
      </c>
      <c r="M885" t="s"/>
      <c r="N885" t="s"/>
      <c r="O885" t="s"/>
      <c r="P885" t="s"/>
    </row>
    <row r="886" spans="1:16">
      <c r="I886" s="54" t="n">
        <v>884</v>
      </c>
      <c r="J886" t="s"/>
      <c r="K886" t="s">
        <v>1078</v>
      </c>
      <c r="L886" t="s">
        <v>1856</v>
      </c>
      <c r="M886" t="s"/>
      <c r="N886" t="s"/>
      <c r="O886" t="s"/>
      <c r="P886" t="s"/>
    </row>
    <row r="887" spans="1:16">
      <c r="I887" s="54" t="n">
        <v>885</v>
      </c>
      <c r="J887" t="s"/>
      <c r="K887" t="s">
        <v>1078</v>
      </c>
      <c r="L887" t="s">
        <v>1857</v>
      </c>
      <c r="M887" t="s"/>
      <c r="N887" t="s"/>
      <c r="O887" t="s"/>
      <c r="P887" t="s"/>
    </row>
    <row r="888" spans="1:16">
      <c r="I888" s="54" t="n">
        <v>886</v>
      </c>
      <c r="J888" t="s"/>
      <c r="K888" t="s">
        <v>1078</v>
      </c>
      <c r="L888" t="s">
        <v>1858</v>
      </c>
      <c r="M888" t="s"/>
      <c r="N888" t="s"/>
      <c r="O888" t="s"/>
      <c r="P888" t="s"/>
    </row>
    <row r="889" spans="1:16">
      <c r="I889" s="54" t="n">
        <v>887</v>
      </c>
      <c r="J889" t="s"/>
      <c r="K889" t="s">
        <v>1078</v>
      </c>
      <c r="L889" t="s">
        <v>1859</v>
      </c>
      <c r="M889" t="s"/>
      <c r="N889" t="s"/>
      <c r="O889" t="s"/>
      <c r="P889" t="s"/>
    </row>
    <row r="890" spans="1:16">
      <c r="I890" s="54" t="n">
        <v>888</v>
      </c>
      <c r="J890" t="s"/>
      <c r="K890" t="s">
        <v>1078</v>
      </c>
      <c r="L890" t="s">
        <v>1860</v>
      </c>
      <c r="M890" t="s"/>
      <c r="N890" t="s"/>
      <c r="O890" t="s"/>
      <c r="P890" t="s"/>
    </row>
    <row r="891" spans="1:16">
      <c r="I891" s="54" t="n">
        <v>889</v>
      </c>
      <c r="J891" t="s"/>
      <c r="K891" t="s">
        <v>1078</v>
      </c>
      <c r="L891" t="s">
        <v>1861</v>
      </c>
      <c r="M891" t="s"/>
      <c r="N891" t="s"/>
      <c r="O891" t="s"/>
      <c r="P891" t="s"/>
    </row>
    <row r="892" spans="1:16">
      <c r="I892" s="54" t="n">
        <v>890</v>
      </c>
      <c r="J892" s="55" t="n">
        <v>1.157407407407407e-08</v>
      </c>
      <c r="K892" t="s">
        <v>1078</v>
      </c>
      <c r="L892" t="s">
        <v>1862</v>
      </c>
      <c r="M892" t="s"/>
      <c r="N892" t="s"/>
      <c r="O892" t="s"/>
      <c r="P892" t="s"/>
    </row>
    <row r="893" spans="1:16">
      <c r="I893" s="54" t="n">
        <v>891</v>
      </c>
      <c r="J893" s="55" t="n">
        <v>0</v>
      </c>
      <c r="K893" t="s">
        <v>1078</v>
      </c>
      <c r="L893" t="s">
        <v>1863</v>
      </c>
      <c r="M893" t="s"/>
      <c r="N893" t="s"/>
      <c r="O893" t="s"/>
      <c r="P893" t="s"/>
    </row>
    <row r="894" spans="1:16">
      <c r="I894" s="54" t="n">
        <v>892</v>
      </c>
      <c r="J894" t="s"/>
      <c r="K894" t="s">
        <v>1078</v>
      </c>
      <c r="L894" t="s">
        <v>1864</v>
      </c>
      <c r="M894" t="s"/>
      <c r="N894" t="s"/>
      <c r="O894" t="s"/>
      <c r="P894" t="s"/>
    </row>
    <row r="895" spans="1:16">
      <c r="I895" s="54" t="n">
        <v>893</v>
      </c>
      <c r="J895" t="s"/>
      <c r="K895" t="s">
        <v>1078</v>
      </c>
      <c r="L895" t="s">
        <v>1865</v>
      </c>
      <c r="M895" t="s"/>
      <c r="N895" t="s"/>
      <c r="O895" t="s"/>
      <c r="P895" t="s"/>
    </row>
    <row r="896" spans="1:16">
      <c r="I896" s="54" t="n">
        <v>894</v>
      </c>
      <c r="J896" t="s"/>
      <c r="K896" t="s">
        <v>1078</v>
      </c>
      <c r="L896" t="s">
        <v>1866</v>
      </c>
      <c r="M896" t="s"/>
      <c r="N896" t="s"/>
      <c r="O896" t="s"/>
      <c r="P896" t="s"/>
    </row>
    <row r="897" spans="1:16">
      <c r="I897" s="54" t="n">
        <v>895</v>
      </c>
      <c r="J897" s="55" t="n">
        <v>0</v>
      </c>
      <c r="K897" t="s">
        <v>1078</v>
      </c>
      <c r="L897" t="s">
        <v>1867</v>
      </c>
      <c r="M897" t="s"/>
      <c r="N897" t="s"/>
      <c r="O897" t="s"/>
      <c r="P897" t="s"/>
    </row>
    <row r="898" spans="1:16">
      <c r="I898" s="54" t="n">
        <v>896</v>
      </c>
      <c r="J898" t="s"/>
      <c r="K898" t="s">
        <v>1078</v>
      </c>
      <c r="L898" t="s">
        <v>1868</v>
      </c>
      <c r="M898" t="s"/>
      <c r="N898" t="s"/>
      <c r="O898" t="s"/>
      <c r="P898" t="s"/>
    </row>
    <row r="899" spans="1:16">
      <c r="I899" s="54" t="n">
        <v>897</v>
      </c>
      <c r="J899" t="s"/>
      <c r="K899" t="s">
        <v>1078</v>
      </c>
      <c r="L899" t="s">
        <v>1869</v>
      </c>
      <c r="M899" t="s"/>
      <c r="N899" t="s"/>
      <c r="O899" t="s"/>
      <c r="P899" t="s"/>
    </row>
    <row r="900" spans="1:16">
      <c r="I900" s="54" t="n">
        <v>898</v>
      </c>
      <c r="J900" t="s"/>
      <c r="K900" t="s">
        <v>1078</v>
      </c>
      <c r="L900" t="s">
        <v>1870</v>
      </c>
      <c r="M900" t="s"/>
      <c r="N900" t="s"/>
      <c r="O900" t="s"/>
      <c r="P900" t="s"/>
    </row>
    <row r="901" spans="1:16">
      <c r="I901" s="54" t="n">
        <v>899</v>
      </c>
      <c r="J901" s="55" t="n">
        <v>0</v>
      </c>
      <c r="K901" t="s">
        <v>1078</v>
      </c>
      <c r="L901" t="s">
        <v>1871</v>
      </c>
      <c r="M901" t="s"/>
      <c r="N901" t="s"/>
      <c r="O901" t="s"/>
      <c r="P901" t="s"/>
    </row>
    <row r="902" spans="1:16">
      <c r="I902" s="54" t="n">
        <v>900</v>
      </c>
      <c r="J902" t="s"/>
      <c r="K902" t="s">
        <v>1078</v>
      </c>
      <c r="L902" t="s">
        <v>1872</v>
      </c>
      <c r="M902" t="s"/>
      <c r="N902" t="s"/>
      <c r="O902" t="s"/>
      <c r="P902" t="s"/>
    </row>
    <row r="903" spans="1:16">
      <c r="I903" s="54" t="n">
        <v>901</v>
      </c>
      <c r="J903" t="s"/>
      <c r="K903" t="s">
        <v>1078</v>
      </c>
      <c r="L903" t="s">
        <v>1873</v>
      </c>
      <c r="M903" t="s"/>
      <c r="N903" t="s"/>
      <c r="O903" t="s"/>
      <c r="P903" t="s"/>
    </row>
    <row r="904" spans="1:16">
      <c r="I904" s="54" t="n">
        <v>902</v>
      </c>
      <c r="J904" t="s"/>
      <c r="K904" t="s">
        <v>1078</v>
      </c>
      <c r="L904" t="s">
        <v>1874</v>
      </c>
      <c r="M904" t="s"/>
      <c r="N904" t="s"/>
      <c r="O904" t="s"/>
      <c r="P904" t="s"/>
    </row>
    <row r="905" spans="1:16">
      <c r="I905" s="54" t="n">
        <v>903</v>
      </c>
      <c r="J905" s="55" t="n">
        <v>8.10300925925926e-08</v>
      </c>
      <c r="K905" t="s">
        <v>1078</v>
      </c>
      <c r="L905" t="s">
        <v>1875</v>
      </c>
      <c r="M905" t="s"/>
      <c r="N905" t="s"/>
      <c r="O905" t="s"/>
      <c r="P905" t="s"/>
    </row>
    <row r="906" spans="1:16">
      <c r="I906" s="54" t="n">
        <v>904</v>
      </c>
      <c r="J906" t="s"/>
      <c r="K906" t="s">
        <v>1078</v>
      </c>
      <c r="L906" t="s">
        <v>1876</v>
      </c>
      <c r="M906" t="s"/>
      <c r="N906" t="s"/>
      <c r="O906" t="s"/>
      <c r="P906" t="s"/>
    </row>
    <row r="907" spans="1:16">
      <c r="I907" s="54" t="n">
        <v>905</v>
      </c>
      <c r="J907" t="s"/>
      <c r="K907" t="s">
        <v>1078</v>
      </c>
      <c r="L907" t="s">
        <v>1877</v>
      </c>
      <c r="M907" t="s"/>
      <c r="N907" t="s"/>
      <c r="O907" t="s"/>
      <c r="P907" t="s"/>
    </row>
    <row r="908" spans="1:16">
      <c r="I908" s="54" t="n">
        <v>906</v>
      </c>
      <c r="J908" s="55" t="n">
        <v>0</v>
      </c>
      <c r="K908" t="s">
        <v>1078</v>
      </c>
      <c r="L908" t="s">
        <v>1878</v>
      </c>
      <c r="M908" t="s"/>
      <c r="N908" t="s"/>
      <c r="O908" t="s"/>
      <c r="P908" t="s"/>
    </row>
    <row r="909" spans="1:16">
      <c r="I909" s="54" t="n">
        <v>907</v>
      </c>
      <c r="J909" s="55" t="n">
        <v>0</v>
      </c>
      <c r="K909" t="s">
        <v>1078</v>
      </c>
      <c r="L909" t="s">
        <v>1879</v>
      </c>
      <c r="M909" t="s"/>
      <c r="N909" t="s"/>
      <c r="O909" t="s"/>
      <c r="P909" t="s"/>
    </row>
    <row r="910" spans="1:16">
      <c r="I910" s="54" t="n">
        <v>908</v>
      </c>
      <c r="J910" t="s"/>
      <c r="K910" t="s">
        <v>1078</v>
      </c>
      <c r="L910" t="s">
        <v>1880</v>
      </c>
      <c r="M910" t="s"/>
      <c r="N910" t="s"/>
      <c r="O910" t="s"/>
      <c r="P910" t="s"/>
    </row>
    <row r="911" spans="1:16">
      <c r="I911" s="54" t="n">
        <v>909</v>
      </c>
      <c r="J911" t="s"/>
      <c r="K911" t="s">
        <v>1078</v>
      </c>
      <c r="L911" t="s">
        <v>1881</v>
      </c>
      <c r="M911" t="s"/>
      <c r="N911" t="s"/>
      <c r="O911" t="s"/>
      <c r="P911" t="s"/>
    </row>
    <row r="912" spans="1:16">
      <c r="I912" s="54" t="n">
        <v>910</v>
      </c>
      <c r="J912" t="s"/>
      <c r="K912" t="s">
        <v>1078</v>
      </c>
      <c r="L912" t="s">
        <v>1882</v>
      </c>
      <c r="M912" t="s"/>
      <c r="N912" t="s"/>
      <c r="O912" t="s"/>
      <c r="P912" t="s"/>
    </row>
    <row r="913" spans="1:16">
      <c r="I913" s="54" t="n">
        <v>911</v>
      </c>
      <c r="J913" t="s"/>
      <c r="K913" t="s">
        <v>1078</v>
      </c>
      <c r="L913" t="s">
        <v>1883</v>
      </c>
      <c r="M913" t="s"/>
      <c r="N913" t="s"/>
      <c r="O913" t="s"/>
      <c r="P913" t="s"/>
    </row>
    <row r="914" spans="1:16">
      <c r="I914" s="54" t="n">
        <v>912</v>
      </c>
      <c r="J914" t="s"/>
      <c r="K914" t="s">
        <v>1078</v>
      </c>
      <c r="L914" t="s">
        <v>1884</v>
      </c>
      <c r="M914" t="s"/>
      <c r="N914" t="s"/>
      <c r="O914" t="s"/>
      <c r="P914" t="s"/>
    </row>
    <row r="915" spans="1:16">
      <c r="I915" s="54" t="n">
        <v>913</v>
      </c>
      <c r="J915" t="s"/>
      <c r="K915" t="s">
        <v>1078</v>
      </c>
      <c r="L915" t="s">
        <v>1885</v>
      </c>
      <c r="M915" t="s"/>
      <c r="N915" t="s"/>
      <c r="O915" t="s"/>
      <c r="P915" t="s"/>
    </row>
    <row r="916" spans="1:16">
      <c r="I916" s="54" t="n">
        <v>914</v>
      </c>
      <c r="J916" s="55" t="n">
        <v>1.883289351851852e-05</v>
      </c>
      <c r="K916" t="s">
        <v>1078</v>
      </c>
      <c r="L916" t="s">
        <v>1886</v>
      </c>
      <c r="M916" t="s"/>
      <c r="N916" t="s"/>
      <c r="O916" t="s"/>
      <c r="P916" t="s"/>
    </row>
    <row r="917" spans="1:16">
      <c r="I917" s="54" t="n">
        <v>915</v>
      </c>
      <c r="J917" t="s"/>
      <c r="K917" t="s">
        <v>1078</v>
      </c>
      <c r="L917" t="s">
        <v>1887</v>
      </c>
      <c r="M917" t="s"/>
      <c r="N917" t="s"/>
      <c r="O917" t="s"/>
      <c r="P917" t="s"/>
    </row>
    <row r="918" spans="1:16">
      <c r="I918" s="54" t="n">
        <v>916</v>
      </c>
      <c r="J918" t="s"/>
      <c r="K918" t="s">
        <v>1078</v>
      </c>
      <c r="L918" t="s">
        <v>1888</v>
      </c>
      <c r="M918" t="s"/>
      <c r="N918" t="s"/>
      <c r="O918" t="s"/>
      <c r="P918" t="s"/>
    </row>
    <row r="919" spans="1:16">
      <c r="I919" s="54" t="n">
        <v>917</v>
      </c>
      <c r="J919" t="s"/>
      <c r="K919" t="s">
        <v>1078</v>
      </c>
      <c r="L919" t="s">
        <v>1889</v>
      </c>
      <c r="M919" t="s"/>
      <c r="N919" t="s"/>
      <c r="O919" t="s"/>
      <c r="P919" t="s"/>
    </row>
    <row r="920" spans="1:16">
      <c r="I920" s="54" t="n">
        <v>918</v>
      </c>
      <c r="J920" s="55" t="n">
        <v>0</v>
      </c>
      <c r="K920" t="s">
        <v>1078</v>
      </c>
      <c r="L920" t="s">
        <v>1890</v>
      </c>
      <c r="M920" t="s"/>
      <c r="N920" t="s"/>
      <c r="O920" t="s"/>
      <c r="P920" t="s"/>
    </row>
    <row r="921" spans="1:16">
      <c r="I921" s="54" t="n">
        <v>919</v>
      </c>
      <c r="J921" t="s"/>
      <c r="K921" t="s">
        <v>1078</v>
      </c>
      <c r="L921" t="s">
        <v>1891</v>
      </c>
      <c r="M921" t="s"/>
      <c r="N921" t="s"/>
      <c r="O921" t="s"/>
      <c r="P921" t="s"/>
    </row>
    <row r="922" spans="1:16">
      <c r="I922" s="54" t="n">
        <v>920</v>
      </c>
      <c r="J922" t="s"/>
      <c r="K922" t="s">
        <v>1078</v>
      </c>
      <c r="L922" t="s">
        <v>1892</v>
      </c>
      <c r="M922" t="s"/>
      <c r="N922" t="s"/>
      <c r="O922" t="s"/>
      <c r="P922" t="s"/>
    </row>
    <row r="923" spans="1:16">
      <c r="I923" s="54" t="n">
        <v>921</v>
      </c>
      <c r="J923" t="s"/>
      <c r="K923" t="s">
        <v>1078</v>
      </c>
      <c r="L923" t="s">
        <v>1893</v>
      </c>
      <c r="M923" t="s"/>
      <c r="N923" t="s"/>
      <c r="O923" t="s"/>
      <c r="P923" t="s"/>
    </row>
    <row r="924" spans="1:16">
      <c r="I924" s="54" t="n">
        <v>922</v>
      </c>
      <c r="J924" s="55" t="n">
        <v>1.11122337962963e-05</v>
      </c>
      <c r="K924" t="s">
        <v>1078</v>
      </c>
      <c r="L924" t="s">
        <v>1894</v>
      </c>
      <c r="M924" t="s"/>
      <c r="N924" t="s"/>
      <c r="O924" t="s"/>
      <c r="P924" t="s"/>
    </row>
    <row r="925" spans="1:16">
      <c r="I925" s="54" t="n">
        <v>923</v>
      </c>
      <c r="J925" t="s"/>
      <c r="K925" t="s">
        <v>1078</v>
      </c>
      <c r="L925" t="s">
        <v>1895</v>
      </c>
      <c r="M925" t="s"/>
      <c r="N925" t="s"/>
      <c r="O925" t="s"/>
      <c r="P925" t="s"/>
    </row>
    <row r="926" spans="1:16">
      <c r="I926" s="54" t="n">
        <v>924</v>
      </c>
      <c r="J926" t="s"/>
      <c r="K926" t="s">
        <v>1078</v>
      </c>
      <c r="L926" t="s">
        <v>1896</v>
      </c>
      <c r="M926" t="s"/>
      <c r="N926" t="s"/>
      <c r="O926" t="s"/>
      <c r="P926" t="s"/>
    </row>
    <row r="927" spans="1:16">
      <c r="I927" s="54" t="n">
        <v>925</v>
      </c>
      <c r="J927" t="s"/>
      <c r="K927" t="s">
        <v>1078</v>
      </c>
      <c r="L927" t="s">
        <v>1897</v>
      </c>
      <c r="M927" t="s"/>
      <c r="N927" t="s"/>
      <c r="O927" t="s"/>
      <c r="P927" t="s"/>
    </row>
    <row r="928" spans="1:16">
      <c r="I928" s="54" t="n">
        <v>926</v>
      </c>
      <c r="J928" t="s"/>
      <c r="K928" t="s">
        <v>1078</v>
      </c>
      <c r="L928" t="s">
        <v>1898</v>
      </c>
      <c r="M928" t="s"/>
      <c r="N928" t="s"/>
      <c r="O928" t="s"/>
      <c r="P928" t="s"/>
    </row>
    <row r="929" spans="1:16">
      <c r="I929" s="54" t="n">
        <v>927</v>
      </c>
      <c r="J929" t="s"/>
      <c r="K929" t="s">
        <v>1078</v>
      </c>
      <c r="L929" t="s">
        <v>1899</v>
      </c>
      <c r="M929" t="s"/>
      <c r="N929" t="s"/>
      <c r="O929" t="s"/>
      <c r="P929" t="s"/>
    </row>
    <row r="930" spans="1:16">
      <c r="I930" s="54" t="n">
        <v>928</v>
      </c>
      <c r="J930" t="s"/>
      <c r="K930" t="s">
        <v>1078</v>
      </c>
      <c r="L930" t="s">
        <v>1900</v>
      </c>
      <c r="M930" t="s"/>
      <c r="N930" t="s"/>
      <c r="O930" t="s"/>
      <c r="P930" t="s"/>
    </row>
    <row r="931" spans="1:16">
      <c r="I931" s="54" t="n">
        <v>929</v>
      </c>
      <c r="J931" t="s"/>
      <c r="K931" t="s">
        <v>1078</v>
      </c>
      <c r="L931" t="s">
        <v>1901</v>
      </c>
      <c r="M931" t="s"/>
      <c r="N931" t="s"/>
      <c r="O931" t="s"/>
      <c r="P931" t="s"/>
    </row>
    <row r="932" spans="1:16">
      <c r="I932" s="54" t="n">
        <v>930</v>
      </c>
      <c r="J932" s="55" t="n">
        <v>0</v>
      </c>
      <c r="K932" t="s">
        <v>1078</v>
      </c>
      <c r="L932" t="s">
        <v>1902</v>
      </c>
      <c r="M932" t="s"/>
      <c r="N932" t="s"/>
      <c r="O932" t="s"/>
      <c r="P932" t="s"/>
    </row>
    <row r="933" spans="1:16">
      <c r="I933" s="54" t="n">
        <v>931</v>
      </c>
      <c r="J933" t="s"/>
      <c r="K933" t="s">
        <v>1078</v>
      </c>
      <c r="L933" t="s">
        <v>1903</v>
      </c>
      <c r="M933" t="s"/>
      <c r="N933" t="s"/>
      <c r="O933" t="s"/>
      <c r="P933" t="s"/>
    </row>
    <row r="934" spans="1:16">
      <c r="I934" s="54" t="n">
        <v>932</v>
      </c>
      <c r="J934" t="s"/>
      <c r="K934" t="s">
        <v>1078</v>
      </c>
      <c r="L934" t="s">
        <v>1904</v>
      </c>
      <c r="M934" t="s"/>
      <c r="N934" t="s"/>
      <c r="O934" t="s"/>
      <c r="P934" t="s"/>
    </row>
    <row r="935" spans="1:16">
      <c r="I935" s="54" t="n">
        <v>933</v>
      </c>
      <c r="J935" s="55" t="n">
        <v>1.158564814814815e-08</v>
      </c>
      <c r="K935" t="s">
        <v>1078</v>
      </c>
      <c r="L935" t="s">
        <v>1905</v>
      </c>
      <c r="M935" t="s"/>
      <c r="N935" t="s"/>
      <c r="O935" t="s"/>
      <c r="P935" t="s"/>
    </row>
    <row r="936" spans="1:16">
      <c r="I936" s="54" t="n">
        <v>934</v>
      </c>
      <c r="J936" t="s"/>
      <c r="K936" t="s">
        <v>1078</v>
      </c>
      <c r="L936" t="s">
        <v>1906</v>
      </c>
      <c r="M936" t="s"/>
      <c r="N936" t="s"/>
      <c r="O936" t="s"/>
      <c r="P936" t="s"/>
    </row>
    <row r="937" spans="1:16">
      <c r="I937" s="54" t="n">
        <v>935</v>
      </c>
      <c r="J937" t="s"/>
      <c r="K937" t="s">
        <v>1078</v>
      </c>
      <c r="L937" t="s">
        <v>1907</v>
      </c>
      <c r="M937" t="s"/>
      <c r="N937" t="s"/>
      <c r="O937" t="s"/>
      <c r="P937" t="s"/>
    </row>
    <row r="938" spans="1:16">
      <c r="I938" s="54" t="n">
        <v>936</v>
      </c>
      <c r="J938" t="s"/>
      <c r="K938" t="s">
        <v>1078</v>
      </c>
      <c r="L938" t="s">
        <v>1908</v>
      </c>
      <c r="M938" t="s"/>
      <c r="N938" t="s"/>
      <c r="O938" t="s"/>
      <c r="P938" t="s"/>
    </row>
    <row r="939" spans="1:16">
      <c r="I939" s="54" t="n">
        <v>937</v>
      </c>
      <c r="J939" t="s"/>
      <c r="K939" t="s">
        <v>1078</v>
      </c>
      <c r="L939" t="s">
        <v>1909</v>
      </c>
      <c r="M939" t="s"/>
      <c r="N939" t="s"/>
      <c r="O939" t="s"/>
      <c r="P939" t="s"/>
    </row>
    <row r="940" spans="1:16">
      <c r="I940" s="54" t="n">
        <v>938</v>
      </c>
      <c r="J940" t="s"/>
      <c r="K940" t="s">
        <v>1078</v>
      </c>
      <c r="L940" t="s">
        <v>1910</v>
      </c>
      <c r="M940" t="s"/>
      <c r="N940" t="s"/>
      <c r="O940" t="s"/>
      <c r="P940" t="s"/>
    </row>
    <row r="941" spans="1:16">
      <c r="I941" s="54" t="n">
        <v>939</v>
      </c>
      <c r="J941" t="s"/>
      <c r="K941" t="s">
        <v>1078</v>
      </c>
      <c r="L941" t="s">
        <v>1911</v>
      </c>
      <c r="M941" t="s"/>
      <c r="N941" t="s"/>
      <c r="O941" t="s"/>
      <c r="P941" t="s"/>
    </row>
    <row r="942" spans="1:16">
      <c r="I942" s="54" t="n">
        <v>940</v>
      </c>
      <c r="J942" t="s"/>
      <c r="K942" t="s">
        <v>1078</v>
      </c>
      <c r="L942" t="s">
        <v>1912</v>
      </c>
      <c r="M942" t="s"/>
      <c r="N942" t="s"/>
      <c r="O942" t="s"/>
      <c r="P942" t="s"/>
    </row>
    <row r="943" spans="1:16">
      <c r="I943" s="54" t="n">
        <v>941</v>
      </c>
      <c r="J943" t="s"/>
      <c r="K943" t="s">
        <v>1078</v>
      </c>
      <c r="L943" t="s">
        <v>1913</v>
      </c>
      <c r="M943" t="s"/>
      <c r="N943" t="s"/>
      <c r="O943" t="s"/>
      <c r="P943" t="s"/>
    </row>
    <row r="944" spans="1:16">
      <c r="I944" s="54" t="n">
        <v>942</v>
      </c>
      <c r="J944" t="s"/>
      <c r="K944" t="s">
        <v>1078</v>
      </c>
      <c r="L944" t="s">
        <v>1914</v>
      </c>
      <c r="M944" t="s"/>
      <c r="N944" t="s"/>
      <c r="O944" t="s"/>
      <c r="P944" t="s"/>
    </row>
    <row r="945" spans="1:16">
      <c r="I945" s="54" t="n">
        <v>943</v>
      </c>
      <c r="J945" t="s"/>
      <c r="K945" t="s">
        <v>1078</v>
      </c>
      <c r="L945" t="s">
        <v>1915</v>
      </c>
      <c r="M945" t="s"/>
      <c r="N945" t="s"/>
      <c r="O945" t="s"/>
      <c r="P945" t="s"/>
    </row>
    <row r="946" spans="1:16">
      <c r="I946" s="54" t="n">
        <v>944</v>
      </c>
      <c r="J946" t="s"/>
      <c r="K946" t="s">
        <v>1078</v>
      </c>
      <c r="L946" t="s">
        <v>1916</v>
      </c>
      <c r="M946" t="s"/>
      <c r="N946" t="s"/>
      <c r="O946" t="s"/>
      <c r="P946" t="s"/>
    </row>
    <row r="947" spans="1:16">
      <c r="I947" s="54" t="n">
        <v>945</v>
      </c>
      <c r="J947" t="s"/>
      <c r="K947" t="s">
        <v>1078</v>
      </c>
      <c r="L947" t="s">
        <v>1917</v>
      </c>
      <c r="M947" t="s"/>
      <c r="N947" t="s"/>
      <c r="O947" t="s"/>
      <c r="P947" t="s"/>
    </row>
    <row r="948" spans="1:16">
      <c r="I948" s="54" t="n">
        <v>946</v>
      </c>
      <c r="J948" t="s"/>
      <c r="K948" t="s">
        <v>1078</v>
      </c>
      <c r="L948" t="s">
        <v>1918</v>
      </c>
      <c r="M948" t="s"/>
      <c r="N948" t="s"/>
      <c r="O948" t="s"/>
      <c r="P948" t="s"/>
    </row>
    <row r="949" spans="1:16">
      <c r="I949" s="54" t="n">
        <v>947</v>
      </c>
      <c r="J949" t="s"/>
      <c r="K949" t="s">
        <v>1078</v>
      </c>
      <c r="L949" t="s">
        <v>1919</v>
      </c>
      <c r="M949" t="s"/>
      <c r="N949" t="s"/>
      <c r="O949" t="s"/>
      <c r="P949" t="s"/>
    </row>
    <row r="950" spans="1:16">
      <c r="I950" s="54" t="n">
        <v>948</v>
      </c>
      <c r="J950" t="s"/>
      <c r="K950" t="s">
        <v>1078</v>
      </c>
      <c r="L950" t="s">
        <v>1920</v>
      </c>
      <c r="M950" t="s"/>
      <c r="N950" t="s"/>
      <c r="O950" t="s"/>
      <c r="P950" t="s"/>
    </row>
    <row r="951" spans="1:16">
      <c r="I951" s="54" t="n">
        <v>949</v>
      </c>
      <c r="J951" t="s"/>
      <c r="K951" t="s">
        <v>1078</v>
      </c>
      <c r="L951" t="s">
        <v>1921</v>
      </c>
      <c r="M951" t="s"/>
      <c r="N951" t="s"/>
      <c r="O951" t="s"/>
      <c r="P951" t="s"/>
    </row>
    <row r="952" spans="1:16">
      <c r="I952" s="54" t="n">
        <v>950</v>
      </c>
      <c r="J952" t="s"/>
      <c r="K952" t="s">
        <v>1078</v>
      </c>
      <c r="L952" t="s">
        <v>1922</v>
      </c>
      <c r="M952" t="s"/>
      <c r="N952" t="s"/>
      <c r="O952" t="s"/>
      <c r="P952" t="s"/>
    </row>
    <row r="953" spans="1:16">
      <c r="I953" s="54" t="n">
        <v>951</v>
      </c>
      <c r="J953" t="s"/>
      <c r="K953" t="s">
        <v>1078</v>
      </c>
      <c r="L953" t="s">
        <v>1923</v>
      </c>
      <c r="M953" t="s"/>
      <c r="N953" t="s"/>
      <c r="O953" t="s"/>
      <c r="P953" t="s"/>
    </row>
    <row r="954" spans="1:16">
      <c r="I954" s="54" t="n">
        <v>952</v>
      </c>
      <c r="J954" t="s"/>
      <c r="K954" t="s">
        <v>1078</v>
      </c>
      <c r="L954" t="s">
        <v>1924</v>
      </c>
      <c r="M954" t="s"/>
      <c r="N954" t="s"/>
      <c r="O954" t="s"/>
      <c r="P954" t="s"/>
    </row>
    <row r="955" spans="1:16">
      <c r="I955" s="54" t="n">
        <v>953</v>
      </c>
      <c r="J955" t="s"/>
      <c r="K955" t="s">
        <v>1078</v>
      </c>
      <c r="L955" t="s">
        <v>1925</v>
      </c>
      <c r="M955" t="s"/>
      <c r="N955" t="s"/>
      <c r="O955" t="s"/>
      <c r="P955" t="s"/>
    </row>
    <row r="956" spans="1:16">
      <c r="I956" s="54" t="n">
        <v>954</v>
      </c>
      <c r="J956" s="55" t="n">
        <v>0</v>
      </c>
      <c r="K956" t="s">
        <v>1078</v>
      </c>
      <c r="L956" t="s">
        <v>1926</v>
      </c>
      <c r="M956" t="s"/>
      <c r="N956" t="s"/>
      <c r="O956" t="s"/>
      <c r="P956" t="s"/>
    </row>
    <row r="957" spans="1:16">
      <c r="I957" s="54" t="n">
        <v>955</v>
      </c>
      <c r="J957" t="s"/>
      <c r="K957" t="s">
        <v>1078</v>
      </c>
      <c r="L957" t="s">
        <v>1927</v>
      </c>
      <c r="M957" t="s"/>
      <c r="N957" t="s"/>
      <c r="O957" t="s"/>
      <c r="P957" t="s"/>
    </row>
    <row r="958" spans="1:16">
      <c r="I958" s="54" t="n">
        <v>956</v>
      </c>
      <c r="J958" t="s"/>
      <c r="K958" t="s">
        <v>1078</v>
      </c>
      <c r="L958" t="s">
        <v>1928</v>
      </c>
      <c r="M958" t="s"/>
      <c r="N958" t="s"/>
      <c r="O958" t="s"/>
      <c r="P958" t="s"/>
    </row>
    <row r="959" spans="1:16">
      <c r="I959" s="54" t="n">
        <v>957</v>
      </c>
      <c r="J959" t="s"/>
      <c r="K959" t="s">
        <v>1078</v>
      </c>
      <c r="L959" t="s">
        <v>1929</v>
      </c>
      <c r="M959" t="s"/>
      <c r="N959" t="s"/>
      <c r="O959" t="s"/>
      <c r="P959" t="s"/>
    </row>
    <row r="960" spans="1:16">
      <c r="I960" s="54" t="n">
        <v>958</v>
      </c>
      <c r="J960" t="s"/>
      <c r="K960" t="s">
        <v>1078</v>
      </c>
      <c r="L960" t="s">
        <v>1930</v>
      </c>
      <c r="M960" t="s"/>
      <c r="N960" t="s"/>
      <c r="O960" t="s"/>
      <c r="P960" t="s"/>
    </row>
    <row r="961" spans="1:16">
      <c r="I961" s="54" t="n">
        <v>959</v>
      </c>
      <c r="J961" t="s"/>
      <c r="K961" t="s">
        <v>1078</v>
      </c>
      <c r="L961" t="s">
        <v>1931</v>
      </c>
      <c r="M961" t="s"/>
      <c r="N961" t="s"/>
      <c r="O961" t="s"/>
      <c r="P961" t="s"/>
    </row>
    <row r="962" spans="1:16">
      <c r="I962" s="54" t="n">
        <v>960</v>
      </c>
      <c r="J962" t="s"/>
      <c r="K962" t="s">
        <v>1078</v>
      </c>
      <c r="L962" t="s">
        <v>1932</v>
      </c>
      <c r="M962" t="s"/>
      <c r="N962" t="s"/>
      <c r="O962" t="s"/>
      <c r="P962" t="s"/>
    </row>
    <row r="963" spans="1:16">
      <c r="I963" s="54" t="n">
        <v>961</v>
      </c>
      <c r="J963" t="s"/>
      <c r="K963" t="s">
        <v>1078</v>
      </c>
      <c r="L963" t="s">
        <v>1933</v>
      </c>
      <c r="M963" t="s"/>
      <c r="N963" t="s"/>
      <c r="O963" t="s"/>
      <c r="P963" t="s"/>
    </row>
    <row r="964" spans="1:16">
      <c r="I964" s="54" t="n">
        <v>962</v>
      </c>
      <c r="J964" t="s"/>
      <c r="K964" t="s">
        <v>1078</v>
      </c>
      <c r="L964" t="s">
        <v>1934</v>
      </c>
      <c r="M964" t="s"/>
      <c r="N964" t="s"/>
      <c r="O964" t="s"/>
      <c r="P964" t="s"/>
    </row>
    <row r="965" spans="1:16">
      <c r="I965" s="54" t="n">
        <v>963</v>
      </c>
      <c r="J965" s="55" t="n">
        <v>1.50474537037037e-07</v>
      </c>
      <c r="K965" t="s">
        <v>1935</v>
      </c>
      <c r="L965" t="s"/>
      <c r="M965" t="s"/>
      <c r="N965" t="s"/>
      <c r="O965" t="s"/>
      <c r="P965" t="s"/>
    </row>
    <row r="966" spans="1:16">
      <c r="I966" s="54" t="n">
        <v>964</v>
      </c>
      <c r="J966" t="s"/>
      <c r="K966" t="s">
        <v>1935</v>
      </c>
      <c r="L966" t="s">
        <v>688</v>
      </c>
      <c r="M966" t="s"/>
      <c r="N966" t="s"/>
      <c r="O966" t="s"/>
      <c r="P966" t="s"/>
    </row>
    <row r="967" spans="1:16">
      <c r="I967" s="54" t="n">
        <v>965</v>
      </c>
      <c r="J967" t="s"/>
      <c r="K967" t="s">
        <v>1935</v>
      </c>
      <c r="L967" t="s">
        <v>691</v>
      </c>
      <c r="M967" t="s"/>
      <c r="N967" t="s"/>
      <c r="O967" t="s"/>
      <c r="P967" t="s"/>
    </row>
    <row r="968" spans="1:16">
      <c r="I968" s="54" t="n">
        <v>966</v>
      </c>
      <c r="J968" t="s"/>
      <c r="K968" t="s">
        <v>1935</v>
      </c>
      <c r="L968" t="s">
        <v>694</v>
      </c>
      <c r="M968" t="s"/>
      <c r="N968" t="s"/>
      <c r="O968" t="s"/>
      <c r="P968" t="s"/>
    </row>
    <row r="969" spans="1:16">
      <c r="I969" s="54" t="n">
        <v>967</v>
      </c>
      <c r="J969" t="s"/>
      <c r="K969" t="s">
        <v>1935</v>
      </c>
      <c r="L969" t="s">
        <v>697</v>
      </c>
      <c r="M969" t="s"/>
      <c r="N969" t="s"/>
      <c r="O969" t="s"/>
      <c r="P969" t="s"/>
    </row>
    <row r="970" spans="1:16">
      <c r="I970" s="54" t="n">
        <v>968</v>
      </c>
      <c r="J970" t="s"/>
      <c r="K970" t="s">
        <v>1935</v>
      </c>
      <c r="L970" t="s">
        <v>700</v>
      </c>
      <c r="M970" t="s"/>
      <c r="N970" t="s"/>
      <c r="O970" t="s"/>
      <c r="P970" t="s"/>
    </row>
    <row r="971" spans="1:16">
      <c r="I971" s="54" t="n">
        <v>969</v>
      </c>
      <c r="J971" t="s"/>
      <c r="K971" t="s">
        <v>1935</v>
      </c>
      <c r="L971" t="s">
        <v>703</v>
      </c>
      <c r="M971" t="s"/>
      <c r="N971" t="s"/>
      <c r="O971" t="s"/>
      <c r="P971" t="s"/>
    </row>
    <row r="972" spans="1:16">
      <c r="I972" s="54" t="n">
        <v>970</v>
      </c>
      <c r="J972" t="s"/>
      <c r="K972" t="s">
        <v>1935</v>
      </c>
      <c r="L972" t="s">
        <v>706</v>
      </c>
      <c r="M972" t="s"/>
      <c r="N972" t="s"/>
      <c r="O972" t="s"/>
      <c r="P972" t="s"/>
    </row>
    <row r="973" spans="1:16">
      <c r="I973" s="54" t="n">
        <v>971</v>
      </c>
      <c r="J973" t="s"/>
      <c r="K973" t="s">
        <v>1935</v>
      </c>
      <c r="L973" t="s">
        <v>1098</v>
      </c>
      <c r="M973" t="s"/>
      <c r="N973" t="s"/>
      <c r="O973" t="s"/>
      <c r="P973" t="s"/>
    </row>
    <row r="974" spans="1:16">
      <c r="I974" s="54" t="n">
        <v>972</v>
      </c>
      <c r="J974" t="s"/>
      <c r="K974" t="s">
        <v>1935</v>
      </c>
      <c r="L974" t="s">
        <v>1101</v>
      </c>
      <c r="M974" t="s"/>
      <c r="N974" t="s"/>
      <c r="O974" t="s"/>
      <c r="P974" t="s"/>
    </row>
    <row r="975" spans="1:16">
      <c r="I975" s="54" t="n">
        <v>973</v>
      </c>
      <c r="J975" t="s"/>
      <c r="K975" t="s">
        <v>1935</v>
      </c>
      <c r="L975" t="s">
        <v>1104</v>
      </c>
      <c r="M975" t="s"/>
      <c r="N975" t="s"/>
      <c r="O975" t="s"/>
      <c r="P975" t="s"/>
    </row>
    <row r="976" spans="1:16">
      <c r="I976" s="54" t="n">
        <v>974</v>
      </c>
      <c r="J976" t="s"/>
      <c r="K976" t="s">
        <v>1935</v>
      </c>
      <c r="L976" t="s">
        <v>1107</v>
      </c>
      <c r="M976" t="s"/>
      <c r="N976" t="s"/>
      <c r="O976" t="s"/>
      <c r="P976" t="s"/>
    </row>
    <row r="977" spans="1:16">
      <c r="I977" s="54" t="n">
        <v>975</v>
      </c>
      <c r="J977" t="s"/>
      <c r="K977" t="s">
        <v>1935</v>
      </c>
      <c r="L977" t="s">
        <v>709</v>
      </c>
      <c r="M977" t="s"/>
      <c r="N977" t="s"/>
      <c r="O977" t="s"/>
      <c r="P977" t="s"/>
    </row>
    <row r="978" spans="1:16">
      <c r="I978" s="54" t="n">
        <v>976</v>
      </c>
      <c r="J978" t="s"/>
      <c r="K978" t="s">
        <v>1935</v>
      </c>
      <c r="L978" t="s">
        <v>712</v>
      </c>
      <c r="M978" t="s"/>
      <c r="N978" t="s"/>
      <c r="O978" t="s"/>
      <c r="P978" t="s"/>
    </row>
    <row r="979" spans="1:16">
      <c r="I979" s="54" t="n">
        <v>977</v>
      </c>
      <c r="J979" t="s"/>
      <c r="K979" t="s">
        <v>1935</v>
      </c>
      <c r="L979" t="s">
        <v>715</v>
      </c>
      <c r="M979" t="s"/>
      <c r="N979" t="s"/>
      <c r="O979" t="s"/>
      <c r="P979" t="s"/>
    </row>
    <row r="980" spans="1:16">
      <c r="I980" s="54" t="n">
        <v>978</v>
      </c>
      <c r="J980" t="s"/>
      <c r="K980" t="s">
        <v>1935</v>
      </c>
      <c r="L980" t="s">
        <v>718</v>
      </c>
      <c r="M980" t="s"/>
      <c r="N980" t="s"/>
      <c r="O980" t="s"/>
      <c r="P980" t="s"/>
    </row>
    <row r="981" spans="1:16">
      <c r="I981" s="54" t="n">
        <v>979</v>
      </c>
      <c r="J981" t="s"/>
      <c r="K981" t="s">
        <v>1935</v>
      </c>
      <c r="L981" t="s">
        <v>721</v>
      </c>
      <c r="M981" t="s"/>
      <c r="N981" t="s"/>
      <c r="O981" t="s"/>
      <c r="P981" t="s"/>
    </row>
    <row r="982" spans="1:16">
      <c r="I982" s="54" t="n">
        <v>980</v>
      </c>
      <c r="J982" t="s"/>
      <c r="K982" t="s">
        <v>1935</v>
      </c>
      <c r="L982" t="s">
        <v>724</v>
      </c>
      <c r="M982" t="s"/>
      <c r="N982" t="s"/>
      <c r="O982" t="s"/>
      <c r="P982" t="s"/>
    </row>
    <row r="983" spans="1:16">
      <c r="I983" s="54" t="n">
        <v>981</v>
      </c>
      <c r="J983" t="s"/>
      <c r="K983" t="s">
        <v>1935</v>
      </c>
      <c r="L983" t="s">
        <v>727</v>
      </c>
      <c r="M983" t="s"/>
      <c r="N983" t="s"/>
      <c r="O983" t="s"/>
      <c r="P983" t="s"/>
    </row>
    <row r="984" spans="1:16">
      <c r="I984" s="54" t="n">
        <v>982</v>
      </c>
      <c r="J984" t="s"/>
      <c r="K984" t="s">
        <v>1935</v>
      </c>
      <c r="L984" t="s">
        <v>730</v>
      </c>
      <c r="M984" t="s"/>
      <c r="N984" t="s"/>
      <c r="O984" t="s"/>
      <c r="P984" t="s"/>
    </row>
    <row r="985" spans="1:16">
      <c r="I985" s="54" t="n">
        <v>983</v>
      </c>
      <c r="J985" t="s"/>
      <c r="K985" t="s">
        <v>1935</v>
      </c>
      <c r="L985" t="s">
        <v>733</v>
      </c>
      <c r="M985" t="s"/>
      <c r="N985" t="s"/>
      <c r="O985" t="s"/>
      <c r="P985" t="s"/>
    </row>
    <row r="986" spans="1:16">
      <c r="I986" s="54" t="n">
        <v>984</v>
      </c>
      <c r="J986" t="s"/>
      <c r="K986" t="s">
        <v>1935</v>
      </c>
      <c r="L986" t="s">
        <v>736</v>
      </c>
      <c r="M986" t="s"/>
      <c r="N986" t="s"/>
      <c r="O986" t="s"/>
      <c r="P986" t="s"/>
    </row>
    <row r="987" spans="1:16">
      <c r="I987" s="54" t="n">
        <v>985</v>
      </c>
      <c r="J987" t="s"/>
      <c r="K987" t="s">
        <v>1935</v>
      </c>
      <c r="L987" t="s">
        <v>1128</v>
      </c>
      <c r="M987" t="s"/>
      <c r="N987" t="s"/>
      <c r="O987" t="s"/>
      <c r="P987" t="s"/>
    </row>
    <row r="988" spans="1:16">
      <c r="I988" s="54" t="n">
        <v>986</v>
      </c>
      <c r="J988" t="s"/>
      <c r="K988" t="s">
        <v>1935</v>
      </c>
      <c r="L988" t="s">
        <v>1131</v>
      </c>
      <c r="M988" t="s"/>
      <c r="N988" t="s"/>
      <c r="O988" t="s"/>
      <c r="P988" t="s"/>
    </row>
    <row r="989" spans="1:16">
      <c r="I989" s="54" t="n">
        <v>987</v>
      </c>
      <c r="J989" t="s"/>
      <c r="K989" t="s">
        <v>1935</v>
      </c>
      <c r="L989" t="s">
        <v>739</v>
      </c>
      <c r="M989" t="s"/>
      <c r="N989" t="s"/>
      <c r="O989" t="s"/>
      <c r="P989" t="s"/>
    </row>
    <row r="990" spans="1:16">
      <c r="I990" s="54" t="n">
        <v>988</v>
      </c>
      <c r="J990" t="s"/>
      <c r="K990" t="s">
        <v>1935</v>
      </c>
      <c r="L990" t="s">
        <v>742</v>
      </c>
      <c r="M990" t="s"/>
      <c r="N990" t="s"/>
      <c r="O990" t="s"/>
      <c r="P990" t="s"/>
    </row>
    <row r="991" spans="1:16">
      <c r="I991" s="54" t="n">
        <v>989</v>
      </c>
      <c r="J991" t="s"/>
      <c r="K991" t="s">
        <v>1935</v>
      </c>
      <c r="L991" t="s">
        <v>745</v>
      </c>
      <c r="M991" t="s"/>
      <c r="N991" t="s"/>
      <c r="O991" t="s"/>
      <c r="P991" t="s"/>
    </row>
    <row r="992" spans="1:16">
      <c r="I992" s="54" t="n">
        <v>990</v>
      </c>
      <c r="J992" t="s"/>
      <c r="K992" t="s">
        <v>1935</v>
      </c>
      <c r="L992" t="s">
        <v>748</v>
      </c>
      <c r="M992" t="s"/>
      <c r="N992" t="s"/>
      <c r="O992" t="s"/>
      <c r="P992" t="s"/>
    </row>
    <row r="993" spans="1:16">
      <c r="I993" s="54" t="n">
        <v>991</v>
      </c>
      <c r="J993" t="s"/>
      <c r="K993" t="s">
        <v>1935</v>
      </c>
      <c r="L993" t="s">
        <v>751</v>
      </c>
      <c r="M993" t="s"/>
      <c r="N993" t="s"/>
      <c r="O993" t="s"/>
      <c r="P993" t="s"/>
    </row>
    <row r="994" spans="1:16">
      <c r="I994" s="54" t="n">
        <v>992</v>
      </c>
      <c r="J994" t="s"/>
      <c r="K994" t="s">
        <v>1935</v>
      </c>
      <c r="L994" t="s">
        <v>754</v>
      </c>
      <c r="M994" t="s"/>
      <c r="N994" t="s"/>
      <c r="O994" t="s"/>
      <c r="P994" t="s"/>
    </row>
    <row r="995" spans="1:16">
      <c r="I995" s="54" t="n">
        <v>993</v>
      </c>
      <c r="J995" t="s"/>
      <c r="K995" t="s">
        <v>1935</v>
      </c>
      <c r="L995" t="s">
        <v>757</v>
      </c>
      <c r="M995" t="s"/>
      <c r="N995" t="s"/>
      <c r="O995" t="s"/>
      <c r="P995" t="s"/>
    </row>
    <row r="996" spans="1:16">
      <c r="I996" s="54" t="n">
        <v>994</v>
      </c>
      <c r="J996" t="s"/>
      <c r="K996" t="s">
        <v>1935</v>
      </c>
      <c r="L996" t="s">
        <v>760</v>
      </c>
      <c r="M996" t="s"/>
      <c r="N996" t="s"/>
      <c r="O996" t="s"/>
      <c r="P996" t="s"/>
    </row>
    <row r="997" spans="1:16">
      <c r="I997" s="54" t="n">
        <v>995</v>
      </c>
      <c r="J997" t="s"/>
      <c r="K997" t="s">
        <v>1935</v>
      </c>
      <c r="L997" t="s">
        <v>763</v>
      </c>
      <c r="M997" t="s"/>
      <c r="N997" t="s"/>
      <c r="O997" t="s"/>
      <c r="P997" t="s"/>
    </row>
    <row r="998" spans="1:16">
      <c r="I998" s="54" t="n">
        <v>996</v>
      </c>
      <c r="J998" t="s"/>
      <c r="K998" t="s">
        <v>1935</v>
      </c>
      <c r="L998" t="s">
        <v>1196</v>
      </c>
      <c r="M998" t="s"/>
      <c r="N998" t="s"/>
      <c r="O998" t="s"/>
      <c r="P998" t="s"/>
    </row>
    <row r="999" spans="1:16">
      <c r="I999" s="54" t="n">
        <v>997</v>
      </c>
      <c r="J999" t="s"/>
      <c r="K999" t="s">
        <v>1935</v>
      </c>
      <c r="L999" t="s">
        <v>1198</v>
      </c>
      <c r="M999" t="s"/>
      <c r="N999" t="s"/>
      <c r="O999" t="s"/>
      <c r="P999" t="s"/>
    </row>
    <row r="1000" spans="1:16">
      <c r="I1000" s="54" t="n">
        <v>998</v>
      </c>
      <c r="J1000" t="s"/>
      <c r="K1000" t="s">
        <v>1935</v>
      </c>
      <c r="L1000" t="s">
        <v>1201</v>
      </c>
      <c r="M1000" t="s"/>
      <c r="N1000" t="s"/>
      <c r="O1000" t="s"/>
      <c r="P1000" t="s"/>
    </row>
    <row r="1001" spans="1:16">
      <c r="I1001" s="54" t="n">
        <v>999</v>
      </c>
      <c r="J1001" t="s"/>
      <c r="K1001" t="s">
        <v>1935</v>
      </c>
      <c r="L1001" t="s">
        <v>1204</v>
      </c>
      <c r="M1001" t="s"/>
      <c r="N1001" t="s"/>
      <c r="O1001" t="s"/>
      <c r="P1001" t="s"/>
    </row>
    <row r="1002" spans="1:16">
      <c r="I1002" s="54" t="n">
        <v>1000</v>
      </c>
      <c r="J1002" t="s"/>
      <c r="K1002" t="s">
        <v>1935</v>
      </c>
      <c r="L1002" t="s">
        <v>1206</v>
      </c>
      <c r="M1002" t="s"/>
      <c r="N1002" t="s"/>
      <c r="O1002" t="s"/>
      <c r="P1002" t="s"/>
    </row>
    <row r="1003" spans="1:16">
      <c r="I1003" s="54" t="n">
        <v>1001</v>
      </c>
      <c r="J1003" t="s"/>
      <c r="K1003" t="s">
        <v>1935</v>
      </c>
      <c r="L1003" t="s">
        <v>766</v>
      </c>
      <c r="M1003" t="s"/>
      <c r="N1003" t="s"/>
      <c r="O1003" t="s"/>
      <c r="P1003" t="s"/>
    </row>
    <row r="1004" spans="1:16">
      <c r="I1004" s="54" t="n">
        <v>1002</v>
      </c>
      <c r="J1004" t="s"/>
      <c r="K1004" t="s">
        <v>1935</v>
      </c>
      <c r="L1004" t="s">
        <v>769</v>
      </c>
      <c r="M1004" t="s"/>
      <c r="N1004" t="s"/>
      <c r="O1004" t="s"/>
      <c r="P1004" t="s"/>
    </row>
    <row r="1005" spans="1:16">
      <c r="I1005" s="54" t="n">
        <v>1003</v>
      </c>
      <c r="J1005" t="s"/>
      <c r="K1005" t="s">
        <v>1935</v>
      </c>
      <c r="L1005" t="s">
        <v>771</v>
      </c>
      <c r="M1005" t="s"/>
      <c r="N1005" t="s"/>
      <c r="O1005" t="s"/>
      <c r="P1005" t="s"/>
    </row>
    <row r="1006" spans="1:16">
      <c r="I1006" s="54" t="n">
        <v>1004</v>
      </c>
      <c r="J1006" t="s"/>
      <c r="K1006" t="s">
        <v>1935</v>
      </c>
      <c r="L1006" t="s">
        <v>774</v>
      </c>
      <c r="M1006" t="s"/>
      <c r="N1006" t="s"/>
      <c r="O1006" t="s"/>
      <c r="P1006" t="s"/>
    </row>
    <row r="1007" spans="1:16">
      <c r="I1007" s="54" t="n">
        <v>1005</v>
      </c>
      <c r="J1007" t="s"/>
      <c r="K1007" t="s">
        <v>1935</v>
      </c>
      <c r="L1007" t="s">
        <v>777</v>
      </c>
      <c r="M1007" t="s"/>
      <c r="N1007" t="s"/>
      <c r="O1007" t="s"/>
      <c r="P1007" t="s"/>
    </row>
    <row r="1008" spans="1:16">
      <c r="I1008" s="54" t="n">
        <v>1006</v>
      </c>
      <c r="J1008" t="s"/>
      <c r="K1008" t="s">
        <v>1935</v>
      </c>
      <c r="L1008" t="s">
        <v>780</v>
      </c>
      <c r="M1008" t="s"/>
      <c r="N1008" t="s"/>
      <c r="O1008" t="s"/>
      <c r="P1008" t="s"/>
    </row>
    <row r="1009" spans="1:16">
      <c r="I1009" s="54" t="n">
        <v>1007</v>
      </c>
      <c r="J1009" t="s"/>
      <c r="K1009" t="s">
        <v>1935</v>
      </c>
      <c r="L1009" t="s">
        <v>783</v>
      </c>
      <c r="M1009" t="s"/>
      <c r="N1009" t="s"/>
      <c r="O1009" t="s"/>
      <c r="P1009" t="s"/>
    </row>
    <row r="1010" spans="1:16">
      <c r="I1010" s="54" t="n">
        <v>1008</v>
      </c>
      <c r="J1010" t="s"/>
      <c r="K1010" t="s">
        <v>1935</v>
      </c>
      <c r="L1010" t="s">
        <v>786</v>
      </c>
      <c r="M1010" t="s"/>
      <c r="N1010" t="s"/>
      <c r="O1010" t="s"/>
      <c r="P1010" t="s"/>
    </row>
    <row r="1011" spans="1:16">
      <c r="I1011" s="54" t="n">
        <v>1009</v>
      </c>
      <c r="J1011" t="s"/>
      <c r="K1011" t="s">
        <v>1935</v>
      </c>
      <c r="L1011" t="s">
        <v>1224</v>
      </c>
      <c r="M1011" t="s"/>
      <c r="N1011" t="s"/>
      <c r="O1011" t="s"/>
      <c r="P1011" t="s"/>
    </row>
    <row r="1012" spans="1:16">
      <c r="I1012" s="54" t="n">
        <v>1010</v>
      </c>
      <c r="J1012" t="s"/>
      <c r="K1012" t="s">
        <v>1935</v>
      </c>
      <c r="L1012" t="s">
        <v>1227</v>
      </c>
      <c r="M1012" t="s"/>
      <c r="N1012" t="s"/>
      <c r="O1012" t="s"/>
      <c r="P1012" t="s"/>
    </row>
    <row r="1013" spans="1:16">
      <c r="I1013" s="54" t="n">
        <v>1011</v>
      </c>
      <c r="J1013" t="s"/>
      <c r="K1013" t="s">
        <v>1935</v>
      </c>
      <c r="L1013" t="s">
        <v>1230</v>
      </c>
      <c r="M1013" t="s"/>
      <c r="N1013" t="s"/>
      <c r="O1013" t="s"/>
      <c r="P1013" t="s"/>
    </row>
    <row r="1014" spans="1:16">
      <c r="I1014" s="54" t="n">
        <v>1012</v>
      </c>
      <c r="J1014" t="s"/>
      <c r="K1014" t="s">
        <v>1935</v>
      </c>
      <c r="L1014" t="s">
        <v>1251</v>
      </c>
      <c r="M1014" t="s"/>
      <c r="N1014" t="s"/>
      <c r="O1014" t="s"/>
      <c r="P1014" t="s"/>
    </row>
    <row r="1015" spans="1:16">
      <c r="I1015" s="54" t="n">
        <v>1013</v>
      </c>
      <c r="J1015" t="s"/>
      <c r="K1015" t="s">
        <v>1935</v>
      </c>
      <c r="L1015" t="s">
        <v>1253</v>
      </c>
      <c r="M1015" t="s"/>
      <c r="N1015" t="s"/>
      <c r="O1015" t="s"/>
      <c r="P1015" t="s"/>
    </row>
    <row r="1016" spans="1:16">
      <c r="I1016" s="54" t="n">
        <v>1014</v>
      </c>
      <c r="J1016" t="s"/>
      <c r="K1016" t="s">
        <v>1935</v>
      </c>
      <c r="L1016" t="s">
        <v>1255</v>
      </c>
      <c r="M1016" t="s"/>
      <c r="N1016" t="s"/>
      <c r="O1016" t="s"/>
      <c r="P1016" t="s"/>
    </row>
    <row r="1017" spans="1:16">
      <c r="I1017" s="54" t="n">
        <v>1015</v>
      </c>
      <c r="J1017" t="s"/>
      <c r="K1017" t="s">
        <v>1935</v>
      </c>
      <c r="L1017" t="s">
        <v>789</v>
      </c>
      <c r="M1017" t="s"/>
      <c r="N1017" t="s"/>
      <c r="O1017" t="s"/>
      <c r="P1017" t="s"/>
    </row>
    <row r="1018" spans="1:16">
      <c r="I1018" s="54" t="n">
        <v>1016</v>
      </c>
      <c r="J1018" t="s"/>
      <c r="K1018" t="s">
        <v>1935</v>
      </c>
      <c r="L1018" t="s">
        <v>792</v>
      </c>
      <c r="M1018" t="s"/>
      <c r="N1018" t="s"/>
      <c r="O1018" t="s"/>
      <c r="P1018" t="s"/>
    </row>
    <row r="1019" spans="1:16">
      <c r="I1019" s="54" t="n">
        <v>1017</v>
      </c>
      <c r="J1019" t="s"/>
      <c r="K1019" t="s">
        <v>1935</v>
      </c>
      <c r="L1019" t="s">
        <v>795</v>
      </c>
      <c r="M1019" t="s"/>
      <c r="N1019" t="s"/>
      <c r="O1019" t="s"/>
      <c r="P1019" t="s"/>
    </row>
    <row r="1020" spans="1:16">
      <c r="I1020" s="54" t="n">
        <v>1018</v>
      </c>
      <c r="J1020" t="s"/>
      <c r="K1020" t="s">
        <v>1935</v>
      </c>
      <c r="L1020" t="s">
        <v>798</v>
      </c>
      <c r="M1020" t="s"/>
      <c r="N1020" t="s"/>
      <c r="O1020" t="s"/>
      <c r="P1020" t="s"/>
    </row>
    <row r="1021" spans="1:16">
      <c r="I1021" s="54" t="n">
        <v>1019</v>
      </c>
      <c r="J1021" t="s"/>
      <c r="K1021" t="s">
        <v>1935</v>
      </c>
      <c r="L1021" t="s">
        <v>801</v>
      </c>
      <c r="M1021" t="s"/>
      <c r="N1021" t="s"/>
      <c r="O1021" t="s"/>
      <c r="P1021" t="s"/>
    </row>
    <row r="1022" spans="1:16">
      <c r="I1022" s="54" t="n">
        <v>1020</v>
      </c>
      <c r="J1022" t="s"/>
      <c r="K1022" t="s">
        <v>1935</v>
      </c>
      <c r="L1022" t="s">
        <v>804</v>
      </c>
      <c r="M1022" t="s"/>
      <c r="N1022" t="s"/>
      <c r="O1022" t="s"/>
      <c r="P1022" t="s"/>
    </row>
    <row r="1023" spans="1:16">
      <c r="I1023" s="54" t="n">
        <v>1021</v>
      </c>
      <c r="J1023" t="s"/>
      <c r="K1023" t="s">
        <v>1935</v>
      </c>
      <c r="L1023" t="s">
        <v>1270</v>
      </c>
      <c r="M1023" t="s"/>
      <c r="N1023" t="s"/>
      <c r="O1023" t="s"/>
      <c r="P1023" t="s"/>
    </row>
    <row r="1024" spans="1:16">
      <c r="I1024" s="54" t="n">
        <v>1022</v>
      </c>
      <c r="J1024" t="s"/>
      <c r="K1024" t="s">
        <v>1935</v>
      </c>
      <c r="L1024" t="s">
        <v>1273</v>
      </c>
      <c r="M1024" t="s"/>
      <c r="N1024" t="s"/>
      <c r="O1024" t="s"/>
      <c r="P1024" t="s"/>
    </row>
    <row r="1025" spans="1:16">
      <c r="I1025" s="54" t="n">
        <v>1023</v>
      </c>
      <c r="J1025" t="s"/>
      <c r="K1025" t="s">
        <v>1935</v>
      </c>
      <c r="L1025" t="s">
        <v>1276</v>
      </c>
      <c r="M1025" t="s"/>
      <c r="N1025" t="s"/>
      <c r="O1025" t="s"/>
      <c r="P1025" t="s"/>
    </row>
    <row r="1026" spans="1:16">
      <c r="I1026" s="54" t="n">
        <v>1024</v>
      </c>
      <c r="J1026" t="s"/>
      <c r="K1026" t="s">
        <v>1935</v>
      </c>
      <c r="L1026" t="s">
        <v>807</v>
      </c>
      <c r="M1026" t="s"/>
      <c r="N1026" t="s"/>
      <c r="O1026" t="s"/>
      <c r="P1026" t="s"/>
    </row>
    <row r="1027" spans="1:16">
      <c r="I1027" s="54" t="n">
        <v>1025</v>
      </c>
      <c r="J1027" t="s"/>
      <c r="K1027" t="s">
        <v>1935</v>
      </c>
      <c r="L1027" t="s">
        <v>810</v>
      </c>
      <c r="M1027" t="s"/>
      <c r="N1027" t="s"/>
      <c r="O1027" t="s"/>
      <c r="P1027" t="s"/>
    </row>
    <row r="1028" spans="1:16">
      <c r="I1028" s="54" t="n">
        <v>1026</v>
      </c>
      <c r="J1028" t="s"/>
      <c r="K1028" t="s">
        <v>1935</v>
      </c>
      <c r="L1028" t="s">
        <v>1303</v>
      </c>
      <c r="M1028" t="s"/>
      <c r="N1028" t="s"/>
      <c r="O1028" t="s"/>
      <c r="P1028" t="s"/>
    </row>
    <row r="1029" spans="1:16">
      <c r="I1029" s="54" t="n">
        <v>1027</v>
      </c>
      <c r="J1029" t="s"/>
      <c r="K1029" t="s">
        <v>1935</v>
      </c>
      <c r="L1029" t="s">
        <v>1305</v>
      </c>
      <c r="M1029" t="s"/>
      <c r="N1029" t="s"/>
      <c r="O1029" t="s"/>
      <c r="P1029" t="s"/>
    </row>
    <row r="1030" spans="1:16">
      <c r="I1030" s="54" t="n">
        <v>1028</v>
      </c>
      <c r="J1030" t="s"/>
      <c r="K1030" t="s">
        <v>1935</v>
      </c>
      <c r="L1030" t="s">
        <v>1307</v>
      </c>
      <c r="M1030" t="s"/>
      <c r="N1030" t="s"/>
      <c r="O1030" t="s"/>
      <c r="P1030" t="s"/>
    </row>
    <row r="1031" spans="1:16">
      <c r="I1031" s="54" t="n">
        <v>1029</v>
      </c>
      <c r="J1031" t="s"/>
      <c r="K1031" t="s">
        <v>1935</v>
      </c>
      <c r="L1031" t="s">
        <v>813</v>
      </c>
      <c r="M1031" t="s"/>
      <c r="N1031" t="s"/>
      <c r="O1031" t="s"/>
      <c r="P1031" t="s"/>
    </row>
    <row r="1032" spans="1:16">
      <c r="I1032" s="54" t="n">
        <v>1030</v>
      </c>
      <c r="J1032" t="s"/>
      <c r="K1032" t="s">
        <v>1935</v>
      </c>
      <c r="L1032" t="s">
        <v>815</v>
      </c>
      <c r="M1032" t="s"/>
      <c r="N1032" t="s"/>
      <c r="O1032" t="s"/>
      <c r="P1032" t="s"/>
    </row>
    <row r="1033" spans="1:16">
      <c r="I1033" s="54" t="n">
        <v>1031</v>
      </c>
      <c r="J1033" t="s"/>
      <c r="K1033" t="s">
        <v>1935</v>
      </c>
      <c r="L1033" t="s">
        <v>818</v>
      </c>
      <c r="M1033" t="s"/>
      <c r="N1033" t="s"/>
      <c r="O1033" t="s"/>
      <c r="P1033" t="s"/>
    </row>
    <row r="1034" spans="1:16">
      <c r="I1034" s="54" t="n">
        <v>1032</v>
      </c>
      <c r="J1034" t="s"/>
      <c r="K1034" t="s">
        <v>1935</v>
      </c>
      <c r="L1034" t="s">
        <v>821</v>
      </c>
      <c r="M1034" t="s"/>
      <c r="N1034" t="s"/>
      <c r="O1034" t="s"/>
      <c r="P1034" t="s"/>
    </row>
    <row r="1035" spans="1:16">
      <c r="I1035" s="54" t="n">
        <v>1033</v>
      </c>
      <c r="J1035" t="s"/>
      <c r="K1035" t="s">
        <v>1935</v>
      </c>
      <c r="L1035" t="s">
        <v>824</v>
      </c>
      <c r="M1035" t="s"/>
      <c r="N1035" t="s"/>
      <c r="O1035" t="s"/>
      <c r="P1035" t="s"/>
    </row>
    <row r="1036" spans="1:16">
      <c r="I1036" s="54" t="n">
        <v>1034</v>
      </c>
      <c r="J1036" t="s"/>
      <c r="K1036" t="s">
        <v>1935</v>
      </c>
      <c r="L1036" t="s">
        <v>827</v>
      </c>
      <c r="M1036" t="s"/>
      <c r="N1036" t="s"/>
      <c r="O1036" t="s"/>
      <c r="P1036" t="s"/>
    </row>
    <row r="1037" spans="1:16">
      <c r="I1037" s="54" t="n">
        <v>1035</v>
      </c>
      <c r="J1037" t="s"/>
      <c r="K1037" t="s">
        <v>1935</v>
      </c>
      <c r="L1037" t="s">
        <v>1314</v>
      </c>
      <c r="M1037" t="s"/>
      <c r="N1037" t="s"/>
      <c r="O1037" t="s"/>
      <c r="P1037" t="s"/>
    </row>
    <row r="1038" spans="1:16">
      <c r="I1038" s="54" t="n">
        <v>1036</v>
      </c>
      <c r="J1038" t="s"/>
      <c r="K1038" t="s">
        <v>1935</v>
      </c>
      <c r="L1038" t="s">
        <v>1315</v>
      </c>
      <c r="M1038" t="s"/>
      <c r="N1038" t="s"/>
      <c r="O1038" t="s"/>
      <c r="P1038" t="s"/>
    </row>
    <row r="1039" spans="1:16">
      <c r="I1039" s="54" t="n">
        <v>1037</v>
      </c>
      <c r="J1039" t="s"/>
      <c r="K1039" t="s">
        <v>1935</v>
      </c>
      <c r="L1039" t="s">
        <v>1316</v>
      </c>
      <c r="M1039" t="s"/>
      <c r="N1039" t="s"/>
      <c r="O1039" t="s"/>
      <c r="P1039" t="s"/>
    </row>
    <row r="1040" spans="1:16">
      <c r="I1040" s="54" t="n">
        <v>1038</v>
      </c>
      <c r="J1040" t="s"/>
      <c r="K1040" t="s">
        <v>1935</v>
      </c>
      <c r="L1040" t="s">
        <v>830</v>
      </c>
      <c r="M1040" t="s"/>
      <c r="N1040" t="s"/>
      <c r="O1040" t="s"/>
      <c r="P1040" t="s"/>
    </row>
    <row r="1041" spans="1:16">
      <c r="I1041" s="54" t="n">
        <v>1039</v>
      </c>
      <c r="J1041" t="s"/>
      <c r="K1041" t="s">
        <v>1935</v>
      </c>
      <c r="L1041" t="s">
        <v>833</v>
      </c>
      <c r="M1041" t="s"/>
      <c r="N1041" t="s"/>
      <c r="O1041" t="s"/>
      <c r="P1041" t="s"/>
    </row>
    <row r="1042" spans="1:16">
      <c r="I1042" s="54" t="n">
        <v>1040</v>
      </c>
      <c r="J1042" t="s"/>
      <c r="K1042" t="s">
        <v>1935</v>
      </c>
      <c r="L1042" t="s">
        <v>1317</v>
      </c>
      <c r="M1042" t="s"/>
      <c r="N1042" t="s"/>
      <c r="O1042" t="s"/>
      <c r="P1042" t="s"/>
    </row>
    <row r="1043" spans="1:16">
      <c r="I1043" s="54" t="n">
        <v>1041</v>
      </c>
      <c r="J1043" t="s"/>
      <c r="K1043" t="s">
        <v>1935</v>
      </c>
      <c r="L1043" t="s">
        <v>1318</v>
      </c>
      <c r="M1043" t="s"/>
      <c r="N1043" t="s"/>
      <c r="O1043" t="s"/>
      <c r="P1043" t="s"/>
    </row>
    <row r="1044" spans="1:16">
      <c r="I1044" s="54" t="n">
        <v>1042</v>
      </c>
      <c r="J1044" t="s"/>
      <c r="K1044" t="s">
        <v>1935</v>
      </c>
      <c r="L1044" t="s">
        <v>1319</v>
      </c>
      <c r="M1044" t="s"/>
      <c r="N1044" t="s"/>
      <c r="O1044" t="s"/>
      <c r="P1044" t="s"/>
    </row>
    <row r="1045" spans="1:16">
      <c r="I1045" s="54" t="n">
        <v>1043</v>
      </c>
      <c r="J1045" t="s"/>
      <c r="K1045" t="s">
        <v>1935</v>
      </c>
      <c r="L1045" t="s">
        <v>1320</v>
      </c>
      <c r="M1045" t="s"/>
      <c r="N1045" t="s"/>
      <c r="O1045" t="s"/>
      <c r="P1045" t="s"/>
    </row>
    <row r="1046" spans="1:16">
      <c r="I1046" s="54" t="n">
        <v>1044</v>
      </c>
      <c r="J1046" t="s"/>
      <c r="K1046" t="s">
        <v>1935</v>
      </c>
      <c r="L1046" t="s">
        <v>1321</v>
      </c>
      <c r="M1046" t="s"/>
      <c r="N1046" t="s"/>
      <c r="O1046" t="s"/>
      <c r="P1046" t="s"/>
    </row>
    <row r="1047" spans="1:16">
      <c r="I1047" s="54" t="n">
        <v>1045</v>
      </c>
      <c r="J1047" t="s"/>
      <c r="K1047" t="s">
        <v>1935</v>
      </c>
      <c r="L1047" t="s">
        <v>1322</v>
      </c>
      <c r="M1047" t="s"/>
      <c r="N1047" t="s"/>
      <c r="O1047" t="s"/>
      <c r="P1047" t="s"/>
    </row>
    <row r="1048" spans="1:16">
      <c r="I1048" s="54" t="n">
        <v>1046</v>
      </c>
      <c r="J1048" t="s"/>
      <c r="K1048" t="s">
        <v>1935</v>
      </c>
      <c r="L1048" t="s">
        <v>1323</v>
      </c>
      <c r="M1048" t="s"/>
      <c r="N1048" t="s"/>
      <c r="O1048" t="s"/>
      <c r="P1048" t="s"/>
    </row>
    <row r="1049" spans="1:16">
      <c r="I1049" s="54" t="n">
        <v>1047</v>
      </c>
      <c r="J1049" t="s"/>
      <c r="K1049" t="s">
        <v>1935</v>
      </c>
      <c r="L1049" t="s">
        <v>1324</v>
      </c>
      <c r="M1049" t="s"/>
      <c r="N1049" t="s"/>
      <c r="O1049" t="s"/>
      <c r="P1049" t="s"/>
    </row>
    <row r="1050" spans="1:16">
      <c r="I1050" s="54" t="n">
        <v>1048</v>
      </c>
      <c r="J1050" t="s"/>
      <c r="K1050" t="s">
        <v>1935</v>
      </c>
      <c r="L1050" t="s">
        <v>1325</v>
      </c>
      <c r="M1050" t="s"/>
      <c r="N1050" t="s"/>
      <c r="O1050" t="s"/>
      <c r="P1050" t="s"/>
    </row>
    <row r="1051" spans="1:16">
      <c r="I1051" s="54" t="n">
        <v>1049</v>
      </c>
      <c r="J1051" t="s"/>
      <c r="K1051" t="s">
        <v>1935</v>
      </c>
      <c r="L1051" t="s">
        <v>1326</v>
      </c>
      <c r="M1051" t="s"/>
      <c r="N1051" t="s"/>
      <c r="O1051" t="s"/>
      <c r="P1051" t="s"/>
    </row>
    <row r="1052" spans="1:16">
      <c r="I1052" s="54" t="n">
        <v>1050</v>
      </c>
      <c r="J1052" t="s"/>
      <c r="K1052" t="s">
        <v>1935</v>
      </c>
      <c r="L1052" t="s">
        <v>836</v>
      </c>
      <c r="M1052" t="s"/>
      <c r="N1052" t="s"/>
      <c r="O1052" t="s"/>
      <c r="P1052" t="s"/>
    </row>
    <row r="1053" spans="1:16">
      <c r="I1053" s="54" t="n">
        <v>1051</v>
      </c>
      <c r="J1053" t="s"/>
      <c r="K1053" t="s">
        <v>1935</v>
      </c>
      <c r="L1053" t="s">
        <v>839</v>
      </c>
      <c r="M1053" t="s"/>
      <c r="N1053" t="s"/>
      <c r="O1053" t="s"/>
      <c r="P1053" t="s"/>
    </row>
    <row r="1054" spans="1:16">
      <c r="I1054" s="54" t="n">
        <v>1052</v>
      </c>
      <c r="J1054" t="s"/>
      <c r="K1054" t="s">
        <v>1935</v>
      </c>
      <c r="L1054" t="s">
        <v>1327</v>
      </c>
      <c r="M1054" t="s"/>
      <c r="N1054" t="s"/>
      <c r="O1054" t="s"/>
      <c r="P1054" t="s"/>
    </row>
    <row r="1055" spans="1:16">
      <c r="I1055" s="54" t="n">
        <v>1053</v>
      </c>
      <c r="J1055" t="s"/>
      <c r="K1055" t="s">
        <v>1935</v>
      </c>
      <c r="L1055" t="s">
        <v>1328</v>
      </c>
      <c r="M1055" t="s"/>
      <c r="N1055" t="s"/>
      <c r="O1055" t="s"/>
      <c r="P1055" t="s"/>
    </row>
    <row r="1056" spans="1:16">
      <c r="I1056" s="54" t="n">
        <v>1054</v>
      </c>
      <c r="J1056" t="s"/>
      <c r="K1056" t="s">
        <v>1935</v>
      </c>
      <c r="L1056" t="s">
        <v>1329</v>
      </c>
      <c r="M1056" t="s"/>
      <c r="N1056" t="s"/>
      <c r="O1056" t="s"/>
      <c r="P1056" t="s"/>
    </row>
    <row r="1057" spans="1:16">
      <c r="I1057" s="54" t="n">
        <v>1055</v>
      </c>
      <c r="J1057" t="s"/>
      <c r="K1057" t="s">
        <v>1935</v>
      </c>
      <c r="L1057" t="s">
        <v>1330</v>
      </c>
      <c r="M1057" t="s"/>
      <c r="N1057" t="s"/>
      <c r="O1057" t="s"/>
      <c r="P1057" t="s"/>
    </row>
    <row r="1058" spans="1:16">
      <c r="I1058" s="54" t="n">
        <v>1056</v>
      </c>
      <c r="J1058" t="s"/>
      <c r="K1058" t="s">
        <v>1935</v>
      </c>
      <c r="L1058" t="s">
        <v>1331</v>
      </c>
      <c r="M1058" t="s"/>
      <c r="N1058" t="s"/>
      <c r="O1058" t="s"/>
      <c r="P1058" t="s"/>
    </row>
    <row r="1059" spans="1:16">
      <c r="I1059" s="54" t="n">
        <v>1057</v>
      </c>
      <c r="J1059" t="s"/>
      <c r="K1059" t="s">
        <v>1935</v>
      </c>
      <c r="L1059" t="s">
        <v>1333</v>
      </c>
      <c r="M1059" t="s"/>
      <c r="N1059" t="s"/>
      <c r="O1059" t="s"/>
      <c r="P1059" t="s"/>
    </row>
    <row r="1060" spans="1:16">
      <c r="I1060" s="54" t="n">
        <v>1058</v>
      </c>
      <c r="J1060" t="s"/>
      <c r="K1060" t="s">
        <v>1935</v>
      </c>
      <c r="L1060" t="s">
        <v>1334</v>
      </c>
      <c r="M1060" t="s"/>
      <c r="N1060" t="s"/>
      <c r="O1060" t="s"/>
      <c r="P1060" t="s"/>
    </row>
    <row r="1061" spans="1:16">
      <c r="I1061" s="54" t="n">
        <v>1059</v>
      </c>
      <c r="J1061" t="s"/>
      <c r="K1061" t="s">
        <v>1935</v>
      </c>
      <c r="L1061" t="s">
        <v>1335</v>
      </c>
      <c r="M1061" t="s"/>
      <c r="N1061" t="s"/>
      <c r="O1061" t="s"/>
      <c r="P1061" t="s"/>
    </row>
    <row r="1062" spans="1:16">
      <c r="I1062" s="54" t="n">
        <v>1060</v>
      </c>
      <c r="J1062" t="s"/>
      <c r="K1062" t="s">
        <v>1935</v>
      </c>
      <c r="L1062" t="s">
        <v>1336</v>
      </c>
      <c r="M1062" t="s"/>
      <c r="N1062" t="s"/>
      <c r="O1062" t="s"/>
      <c r="P1062" t="s"/>
    </row>
    <row r="1063" spans="1:16">
      <c r="I1063" s="54" t="n">
        <v>1061</v>
      </c>
      <c r="J1063" t="s"/>
      <c r="K1063" t="s">
        <v>1935</v>
      </c>
      <c r="L1063" t="s">
        <v>1337</v>
      </c>
      <c r="M1063" t="s"/>
      <c r="N1063" t="s"/>
      <c r="O1063" t="s"/>
      <c r="P1063" t="s"/>
    </row>
    <row r="1064" spans="1:16">
      <c r="I1064" s="54" t="n">
        <v>1062</v>
      </c>
      <c r="J1064" t="s"/>
      <c r="K1064" t="s">
        <v>1935</v>
      </c>
      <c r="L1064" t="s">
        <v>842</v>
      </c>
      <c r="M1064" t="s"/>
      <c r="N1064" t="s"/>
      <c r="O1064" t="s"/>
      <c r="P1064" t="s"/>
    </row>
    <row r="1065" spans="1:16">
      <c r="I1065" s="54" t="n">
        <v>1063</v>
      </c>
      <c r="J1065" t="s"/>
      <c r="K1065" t="s">
        <v>1935</v>
      </c>
      <c r="L1065" t="s">
        <v>845</v>
      </c>
      <c r="M1065" t="s"/>
      <c r="N1065" t="s"/>
      <c r="O1065" t="s"/>
      <c r="P1065" t="s"/>
    </row>
    <row r="1066" spans="1:16">
      <c r="I1066" s="54" t="n">
        <v>1064</v>
      </c>
      <c r="J1066" t="s"/>
      <c r="K1066" t="s">
        <v>1935</v>
      </c>
      <c r="L1066" t="s">
        <v>1338</v>
      </c>
      <c r="M1066" t="s"/>
      <c r="N1066" t="s"/>
      <c r="O1066" t="s"/>
      <c r="P1066" t="s"/>
    </row>
    <row r="1067" spans="1:16">
      <c r="I1067" s="54" t="n">
        <v>1065</v>
      </c>
      <c r="J1067" t="s"/>
      <c r="K1067" t="s">
        <v>1935</v>
      </c>
      <c r="L1067" t="s">
        <v>1339</v>
      </c>
      <c r="M1067" t="s"/>
      <c r="N1067" t="s"/>
      <c r="O1067" t="s"/>
      <c r="P1067" t="s"/>
    </row>
    <row r="1068" spans="1:16">
      <c r="I1068" s="54" t="n">
        <v>1066</v>
      </c>
      <c r="J1068" t="s"/>
      <c r="K1068" t="s">
        <v>1935</v>
      </c>
      <c r="L1068" t="s">
        <v>1340</v>
      </c>
      <c r="M1068" t="s"/>
      <c r="N1068" t="s"/>
      <c r="O1068" t="s"/>
      <c r="P1068" t="s"/>
    </row>
    <row r="1069" spans="1:16">
      <c r="I1069" s="54" t="n">
        <v>1067</v>
      </c>
      <c r="J1069" t="s"/>
      <c r="K1069" t="s">
        <v>1935</v>
      </c>
      <c r="L1069" t="s">
        <v>847</v>
      </c>
      <c r="M1069" t="s"/>
      <c r="N1069" t="s"/>
      <c r="O1069" t="s"/>
      <c r="P1069" t="s"/>
    </row>
    <row r="1070" spans="1:16">
      <c r="I1070" s="54" t="n">
        <v>1068</v>
      </c>
      <c r="J1070" t="s"/>
      <c r="K1070" t="s">
        <v>1935</v>
      </c>
      <c r="L1070" t="s">
        <v>849</v>
      </c>
      <c r="M1070" t="s"/>
      <c r="N1070" t="s"/>
      <c r="O1070" t="s"/>
      <c r="P1070" t="s"/>
    </row>
    <row r="1071" spans="1:16">
      <c r="I1071" s="54" t="n">
        <v>1069</v>
      </c>
      <c r="J1071" t="s"/>
      <c r="K1071" t="s">
        <v>1935</v>
      </c>
      <c r="L1071" t="s">
        <v>852</v>
      </c>
      <c r="M1071" t="s"/>
      <c r="N1071" t="s"/>
      <c r="O1071" t="s"/>
      <c r="P1071" t="s"/>
    </row>
    <row r="1072" spans="1:16">
      <c r="I1072" s="54" t="n">
        <v>1070</v>
      </c>
      <c r="J1072" t="s"/>
      <c r="K1072" t="s">
        <v>1935</v>
      </c>
      <c r="L1072" t="s">
        <v>855</v>
      </c>
      <c r="M1072" t="s"/>
      <c r="N1072" t="s"/>
      <c r="O1072" t="s"/>
      <c r="P1072" t="s"/>
    </row>
    <row r="1073" spans="1:16">
      <c r="I1073" s="54" t="n">
        <v>1071</v>
      </c>
      <c r="J1073" t="s"/>
      <c r="K1073" t="s">
        <v>1935</v>
      </c>
      <c r="L1073" t="s">
        <v>858</v>
      </c>
      <c r="M1073" t="s"/>
      <c r="N1073" t="s"/>
      <c r="O1073" t="s"/>
      <c r="P1073" t="s"/>
    </row>
    <row r="1074" spans="1:16">
      <c r="I1074" s="54" t="n">
        <v>1072</v>
      </c>
      <c r="J1074" t="s"/>
      <c r="K1074" t="s">
        <v>1935</v>
      </c>
      <c r="L1074" t="s">
        <v>861</v>
      </c>
      <c r="M1074" t="s"/>
      <c r="N1074" t="s"/>
      <c r="O1074" t="s"/>
      <c r="P1074" t="s"/>
    </row>
    <row r="1075" spans="1:16">
      <c r="I1075" s="54" t="n">
        <v>1073</v>
      </c>
      <c r="J1075" t="s"/>
      <c r="K1075" t="s">
        <v>1935</v>
      </c>
      <c r="L1075" t="s">
        <v>863</v>
      </c>
      <c r="M1075" t="s"/>
      <c r="N1075" t="s"/>
      <c r="O1075" t="s"/>
      <c r="P1075" t="s"/>
    </row>
    <row r="1076" spans="1:16">
      <c r="I1076" s="54" t="n">
        <v>1074</v>
      </c>
      <c r="J1076" t="s"/>
      <c r="K1076" t="s">
        <v>1935</v>
      </c>
      <c r="L1076" t="s">
        <v>866</v>
      </c>
      <c r="M1076" t="s"/>
      <c r="N1076" t="s"/>
      <c r="O1076" t="s"/>
      <c r="P1076" t="s"/>
    </row>
    <row r="1077" spans="1:16">
      <c r="I1077" s="54" t="n">
        <v>1075</v>
      </c>
      <c r="J1077" t="s"/>
      <c r="K1077" t="s">
        <v>1935</v>
      </c>
      <c r="L1077" t="s">
        <v>869</v>
      </c>
      <c r="M1077" t="s"/>
      <c r="N1077" t="s"/>
      <c r="O1077" t="s"/>
      <c r="P1077" t="s"/>
    </row>
    <row r="1078" spans="1:16">
      <c r="I1078" s="54" t="n">
        <v>1076</v>
      </c>
      <c r="J1078" t="s"/>
      <c r="K1078" t="s">
        <v>1935</v>
      </c>
      <c r="L1078" t="s">
        <v>872</v>
      </c>
      <c r="M1078" t="s"/>
      <c r="N1078" t="s"/>
      <c r="O1078" t="s"/>
      <c r="P1078" t="s"/>
    </row>
    <row r="1079" spans="1:16">
      <c r="I1079" s="54" t="n">
        <v>1077</v>
      </c>
      <c r="J1079" t="s"/>
      <c r="K1079" t="s">
        <v>1935</v>
      </c>
      <c r="L1079" t="s">
        <v>875</v>
      </c>
      <c r="M1079" t="s"/>
      <c r="N1079" t="s"/>
      <c r="O1079" t="s"/>
      <c r="P1079" t="s"/>
    </row>
    <row r="1080" spans="1:16">
      <c r="I1080" s="54" t="n">
        <v>1078</v>
      </c>
      <c r="J1080" t="s"/>
      <c r="K1080" t="s">
        <v>1935</v>
      </c>
      <c r="L1080" t="s">
        <v>878</v>
      </c>
      <c r="M1080" t="s"/>
      <c r="N1080" t="s"/>
      <c r="O1080" t="s"/>
      <c r="P1080" t="s"/>
    </row>
    <row r="1081" spans="1:16">
      <c r="I1081" s="54" t="n">
        <v>1079</v>
      </c>
      <c r="J1081" t="s"/>
      <c r="K1081" t="s">
        <v>1935</v>
      </c>
      <c r="L1081" t="s">
        <v>881</v>
      </c>
      <c r="M1081" t="s"/>
      <c r="N1081" t="s"/>
      <c r="O1081" t="s"/>
      <c r="P1081" t="s"/>
    </row>
    <row r="1082" spans="1:16">
      <c r="I1082" s="54" t="n">
        <v>1080</v>
      </c>
      <c r="J1082" t="s"/>
      <c r="K1082" t="s">
        <v>1935</v>
      </c>
      <c r="L1082" t="s">
        <v>884</v>
      </c>
      <c r="M1082" t="s"/>
      <c r="N1082" t="s"/>
      <c r="O1082" t="s"/>
      <c r="P1082" t="s"/>
    </row>
    <row r="1083" spans="1:16">
      <c r="I1083" s="54" t="n">
        <v>1081</v>
      </c>
      <c r="J1083" t="s"/>
      <c r="K1083" t="s">
        <v>1935</v>
      </c>
      <c r="L1083" t="s">
        <v>1341</v>
      </c>
      <c r="M1083" t="s"/>
      <c r="N1083" t="s"/>
      <c r="O1083" t="s"/>
      <c r="P1083" t="s"/>
    </row>
    <row r="1084" spans="1:16">
      <c r="I1084" s="54" t="n">
        <v>1082</v>
      </c>
      <c r="J1084" t="s"/>
      <c r="K1084" t="s">
        <v>1935</v>
      </c>
      <c r="L1084" t="s">
        <v>1342</v>
      </c>
      <c r="M1084" t="s"/>
      <c r="N1084" t="s"/>
      <c r="O1084" t="s"/>
      <c r="P1084" t="s"/>
    </row>
    <row r="1085" spans="1:16">
      <c r="I1085" s="54" t="n">
        <v>1083</v>
      </c>
      <c r="J1085" t="s"/>
      <c r="K1085" t="s">
        <v>1935</v>
      </c>
      <c r="L1085" t="s">
        <v>1343</v>
      </c>
      <c r="M1085" t="s"/>
      <c r="N1085" t="s"/>
      <c r="O1085" t="s"/>
      <c r="P1085" t="s"/>
    </row>
    <row r="1086" spans="1:16">
      <c r="I1086" s="54" t="n">
        <v>1084</v>
      </c>
      <c r="J1086" t="s"/>
      <c r="K1086" t="s">
        <v>1935</v>
      </c>
      <c r="L1086" t="s">
        <v>1345</v>
      </c>
      <c r="M1086" t="s"/>
      <c r="N1086" t="s"/>
      <c r="O1086" t="s"/>
      <c r="P1086" t="s"/>
    </row>
    <row r="1087" spans="1:16">
      <c r="I1087" s="54" t="n">
        <v>1085</v>
      </c>
      <c r="J1087" t="s"/>
      <c r="K1087" t="s">
        <v>1935</v>
      </c>
      <c r="L1087" t="s">
        <v>1346</v>
      </c>
      <c r="M1087" t="s"/>
      <c r="N1087" t="s"/>
      <c r="O1087" t="s"/>
      <c r="P1087" t="s"/>
    </row>
    <row r="1088" spans="1:16">
      <c r="I1088" s="54" t="n">
        <v>1086</v>
      </c>
      <c r="J1088" t="s"/>
      <c r="K1088" t="s">
        <v>1935</v>
      </c>
      <c r="L1088" t="s">
        <v>1013</v>
      </c>
      <c r="M1088" t="s"/>
      <c r="N1088" t="s"/>
      <c r="O1088" t="s"/>
      <c r="P1088" t="s"/>
    </row>
    <row r="1089" spans="1:16">
      <c r="I1089" s="54" t="n">
        <v>1087</v>
      </c>
      <c r="J1089" t="s"/>
      <c r="K1089" t="s">
        <v>1935</v>
      </c>
      <c r="L1089" t="s">
        <v>1347</v>
      </c>
      <c r="M1089" t="s"/>
      <c r="N1089" t="s"/>
      <c r="O1089" t="s"/>
      <c r="P1089" t="s"/>
    </row>
    <row r="1090" spans="1:16">
      <c r="I1090" s="54" t="n">
        <v>1088</v>
      </c>
      <c r="J1090" t="s"/>
      <c r="K1090" t="s">
        <v>1935</v>
      </c>
      <c r="L1090" t="s">
        <v>1348</v>
      </c>
      <c r="M1090" t="s"/>
      <c r="N1090" t="s"/>
      <c r="O1090" t="s"/>
      <c r="P1090" t="s"/>
    </row>
    <row r="1091" spans="1:16">
      <c r="I1091" s="54" t="n">
        <v>1089</v>
      </c>
      <c r="J1091" t="s"/>
      <c r="K1091" t="s">
        <v>1935</v>
      </c>
      <c r="L1091" t="s">
        <v>886</v>
      </c>
      <c r="M1091" t="s"/>
      <c r="N1091" t="s"/>
      <c r="O1091" t="s"/>
      <c r="P1091" t="s"/>
    </row>
    <row r="1092" spans="1:16">
      <c r="I1092" s="54" t="n">
        <v>1090</v>
      </c>
      <c r="J1092" t="s"/>
      <c r="K1092" t="s">
        <v>1935</v>
      </c>
      <c r="L1092" t="s">
        <v>889</v>
      </c>
      <c r="M1092" t="s"/>
      <c r="N1092" t="s"/>
      <c r="O1092" t="s"/>
      <c r="P1092" t="s"/>
    </row>
    <row r="1093" spans="1:16">
      <c r="I1093" s="54" t="n">
        <v>1091</v>
      </c>
      <c r="J1093" t="s"/>
      <c r="K1093" t="s">
        <v>1935</v>
      </c>
      <c r="L1093" t="s">
        <v>892</v>
      </c>
      <c r="M1093" t="s"/>
      <c r="N1093" t="s"/>
      <c r="O1093" t="s"/>
      <c r="P1093" t="s"/>
    </row>
    <row r="1094" spans="1:16">
      <c r="I1094" s="54" t="n">
        <v>1092</v>
      </c>
      <c r="J1094" t="s"/>
      <c r="K1094" t="s">
        <v>1935</v>
      </c>
      <c r="L1094" t="s">
        <v>895</v>
      </c>
      <c r="M1094" t="s"/>
      <c r="N1094" t="s"/>
      <c r="O1094" t="s"/>
      <c r="P1094" t="s"/>
    </row>
    <row r="1095" spans="1:16">
      <c r="I1095" s="54" t="n">
        <v>1093</v>
      </c>
      <c r="J1095" t="s"/>
      <c r="K1095" t="s">
        <v>1935</v>
      </c>
      <c r="L1095" t="s">
        <v>898</v>
      </c>
      <c r="M1095" t="s"/>
      <c r="N1095" t="s"/>
      <c r="O1095" t="s"/>
      <c r="P1095" t="s"/>
    </row>
    <row r="1096" spans="1:16">
      <c r="I1096" s="54" t="n">
        <v>1094</v>
      </c>
      <c r="J1096" t="s"/>
      <c r="K1096" t="s">
        <v>1935</v>
      </c>
      <c r="L1096" t="s">
        <v>900</v>
      </c>
      <c r="M1096" t="s"/>
      <c r="N1096" t="s"/>
      <c r="O1096" t="s"/>
      <c r="P1096" t="s"/>
    </row>
    <row r="1097" spans="1:16">
      <c r="I1097" s="54" t="n">
        <v>1095</v>
      </c>
      <c r="J1097" t="s"/>
      <c r="K1097" t="s">
        <v>1935</v>
      </c>
      <c r="L1097" t="s">
        <v>903</v>
      </c>
      <c r="M1097" t="s"/>
      <c r="N1097" t="s"/>
      <c r="O1097" t="s"/>
      <c r="P1097" t="s"/>
    </row>
    <row r="1098" spans="1:16">
      <c r="I1098" s="54" t="n">
        <v>1096</v>
      </c>
      <c r="J1098" t="s"/>
      <c r="K1098" t="s">
        <v>1935</v>
      </c>
      <c r="L1098" t="s">
        <v>906</v>
      </c>
      <c r="M1098" t="s"/>
      <c r="N1098" t="s"/>
      <c r="O1098" t="s"/>
      <c r="P1098" t="s"/>
    </row>
    <row r="1099" spans="1:16">
      <c r="I1099" s="54" t="n">
        <v>1097</v>
      </c>
      <c r="J1099" t="s"/>
      <c r="K1099" t="s">
        <v>1935</v>
      </c>
      <c r="L1099" t="s">
        <v>909</v>
      </c>
      <c r="M1099" t="s"/>
      <c r="N1099" t="s"/>
      <c r="O1099" t="s"/>
      <c r="P1099" t="s"/>
    </row>
    <row r="1100" spans="1:16">
      <c r="I1100" s="54" t="n">
        <v>1098</v>
      </c>
      <c r="J1100" t="s"/>
      <c r="K1100" t="s">
        <v>1935</v>
      </c>
      <c r="L1100" t="s">
        <v>912</v>
      </c>
      <c r="M1100" t="s"/>
      <c r="N1100" t="s"/>
      <c r="O1100" t="s"/>
      <c r="P1100" t="s"/>
    </row>
    <row r="1101" spans="1:16">
      <c r="I1101" s="54" t="n">
        <v>1099</v>
      </c>
      <c r="J1101" t="s"/>
      <c r="K1101" t="s">
        <v>1935</v>
      </c>
      <c r="L1101" t="s">
        <v>1039</v>
      </c>
      <c r="M1101" t="s"/>
      <c r="N1101" t="s"/>
      <c r="O1101" t="s"/>
      <c r="P1101" t="s"/>
    </row>
    <row r="1102" spans="1:16">
      <c r="I1102" s="54" t="n">
        <v>1100</v>
      </c>
      <c r="J1102" t="s"/>
      <c r="K1102" t="s">
        <v>1935</v>
      </c>
      <c r="L1102" t="s">
        <v>1036</v>
      </c>
      <c r="M1102" t="s"/>
      <c r="N1102" t="s"/>
      <c r="O1102" t="s"/>
      <c r="P1102" t="s"/>
    </row>
    <row r="1103" spans="1:16">
      <c r="I1103" s="54" t="n">
        <v>1101</v>
      </c>
      <c r="J1103" t="s"/>
      <c r="K1103" t="s">
        <v>1935</v>
      </c>
      <c r="L1103" t="s">
        <v>1030</v>
      </c>
      <c r="M1103" t="s"/>
      <c r="N1103" t="s"/>
      <c r="O1103" t="s"/>
      <c r="P1103" t="s"/>
    </row>
    <row r="1104" spans="1:16">
      <c r="I1104" s="54" t="n">
        <v>1102</v>
      </c>
      <c r="J1104" t="s"/>
      <c r="K1104" t="s">
        <v>1935</v>
      </c>
      <c r="L1104" t="s">
        <v>915</v>
      </c>
      <c r="M1104" t="s"/>
      <c r="N1104" t="s"/>
      <c r="O1104" t="s"/>
      <c r="P1104" t="s"/>
    </row>
    <row r="1105" spans="1:16">
      <c r="I1105" s="54" t="n">
        <v>1103</v>
      </c>
      <c r="J1105" t="s"/>
      <c r="K1105" t="s">
        <v>1935</v>
      </c>
      <c r="L1105" t="s">
        <v>918</v>
      </c>
      <c r="M1105" t="s"/>
      <c r="N1105" t="s"/>
      <c r="O1105" t="s"/>
      <c r="P1105" t="s"/>
    </row>
    <row r="1106" spans="1:16">
      <c r="I1106" s="54" t="n">
        <v>1104</v>
      </c>
      <c r="J1106" t="s"/>
      <c r="K1106" t="s">
        <v>1935</v>
      </c>
      <c r="L1106" t="s">
        <v>921</v>
      </c>
      <c r="M1106" t="s"/>
      <c r="N1106" t="s"/>
      <c r="O1106" t="s"/>
      <c r="P1106" t="s"/>
    </row>
    <row r="1107" spans="1:16">
      <c r="I1107" s="54" t="n">
        <v>1105</v>
      </c>
      <c r="J1107" t="s"/>
      <c r="K1107" t="s">
        <v>1935</v>
      </c>
      <c r="L1107" t="s">
        <v>924</v>
      </c>
      <c r="M1107" t="s"/>
      <c r="N1107" t="s"/>
      <c r="O1107" t="s"/>
      <c r="P1107" t="s"/>
    </row>
    <row r="1108" spans="1:16">
      <c r="I1108" s="54" t="n">
        <v>1106</v>
      </c>
      <c r="J1108" t="s"/>
      <c r="K1108" t="s">
        <v>1935</v>
      </c>
      <c r="L1108" t="s">
        <v>927</v>
      </c>
      <c r="M1108" t="s"/>
      <c r="N1108" t="s"/>
      <c r="O1108" t="s"/>
      <c r="P1108" t="s"/>
    </row>
    <row r="1109" spans="1:16">
      <c r="I1109" s="54" t="n">
        <v>1107</v>
      </c>
      <c r="J1109" t="s"/>
      <c r="K1109" t="s">
        <v>1935</v>
      </c>
      <c r="L1109" t="s">
        <v>930</v>
      </c>
      <c r="M1109" t="s"/>
      <c r="N1109" t="s"/>
      <c r="O1109" t="s"/>
      <c r="P1109" t="s"/>
    </row>
    <row r="1110" spans="1:16">
      <c r="I1110" s="54" t="n">
        <v>1108</v>
      </c>
      <c r="J1110" t="s"/>
      <c r="K1110" t="s">
        <v>1935</v>
      </c>
      <c r="L1110" t="s">
        <v>932</v>
      </c>
      <c r="M1110" t="s"/>
      <c r="N1110" t="s"/>
      <c r="O1110" t="s"/>
      <c r="P1110" t="s"/>
    </row>
    <row r="1111" spans="1:16">
      <c r="I1111" s="54" t="n">
        <v>1109</v>
      </c>
      <c r="J1111" t="s"/>
      <c r="K1111" t="s">
        <v>1935</v>
      </c>
      <c r="L1111" t="s">
        <v>935</v>
      </c>
      <c r="M1111" t="s"/>
      <c r="N1111" t="s"/>
      <c r="O1111" t="s"/>
      <c r="P1111" t="s"/>
    </row>
    <row r="1112" spans="1:16">
      <c r="I1112" s="54" t="n">
        <v>1110</v>
      </c>
      <c r="J1112" t="s"/>
      <c r="K1112" t="s">
        <v>1935</v>
      </c>
      <c r="L1112" t="s">
        <v>938</v>
      </c>
      <c r="M1112" t="s"/>
      <c r="N1112" t="s"/>
      <c r="O1112" t="s"/>
      <c r="P1112" t="s"/>
    </row>
    <row r="1113" spans="1:16">
      <c r="I1113" s="54" t="n">
        <v>1111</v>
      </c>
      <c r="J1113" t="s"/>
      <c r="K1113" t="s">
        <v>1935</v>
      </c>
      <c r="L1113" t="s">
        <v>940</v>
      </c>
      <c r="M1113" t="s"/>
      <c r="N1113" t="s"/>
      <c r="O1113" t="s"/>
      <c r="P1113" t="s"/>
    </row>
    <row r="1114" spans="1:16">
      <c r="I1114" s="54" t="n">
        <v>1112</v>
      </c>
      <c r="J1114" t="s"/>
      <c r="K1114" t="s">
        <v>1935</v>
      </c>
      <c r="L1114" t="s">
        <v>943</v>
      </c>
      <c r="M1114" t="s"/>
      <c r="N1114" t="s"/>
      <c r="O1114" t="s"/>
      <c r="P1114" t="s"/>
    </row>
    <row r="1115" spans="1:16">
      <c r="I1115" s="54" t="n">
        <v>1113</v>
      </c>
      <c r="J1115" t="s"/>
      <c r="K1115" t="s">
        <v>1935</v>
      </c>
      <c r="L1115" t="s">
        <v>946</v>
      </c>
      <c r="M1115" t="s"/>
      <c r="N1115" t="s"/>
      <c r="O1115" t="s"/>
      <c r="P1115" t="s"/>
    </row>
    <row r="1116" spans="1:16">
      <c r="I1116" s="54" t="n">
        <v>1114</v>
      </c>
      <c r="J1116" t="s"/>
      <c r="K1116" t="s">
        <v>1935</v>
      </c>
      <c r="L1116" t="s">
        <v>949</v>
      </c>
      <c r="M1116" t="s"/>
      <c r="N1116" t="s"/>
      <c r="O1116" t="s"/>
      <c r="P1116" t="s"/>
    </row>
    <row r="1117" spans="1:16">
      <c r="I1117" s="54" t="n">
        <v>1115</v>
      </c>
      <c r="J1117" t="s"/>
      <c r="K1117" t="s">
        <v>1935</v>
      </c>
      <c r="L1117" t="s">
        <v>952</v>
      </c>
      <c r="M1117" t="s"/>
      <c r="N1117" t="s"/>
      <c r="O1117" t="s"/>
      <c r="P1117" t="s"/>
    </row>
    <row r="1118" spans="1:16">
      <c r="I1118" s="54" t="n">
        <v>1116</v>
      </c>
      <c r="J1118" t="s"/>
      <c r="K1118" t="s">
        <v>1935</v>
      </c>
      <c r="L1118" t="s">
        <v>955</v>
      </c>
      <c r="M1118" t="s"/>
      <c r="N1118" t="s"/>
      <c r="O1118" t="s"/>
      <c r="P1118" t="s"/>
    </row>
    <row r="1119" spans="1:16">
      <c r="I1119" s="54" t="n">
        <v>1117</v>
      </c>
      <c r="J1119" t="s"/>
      <c r="K1119" t="s">
        <v>1935</v>
      </c>
      <c r="L1119" t="s">
        <v>958</v>
      </c>
      <c r="M1119" t="s"/>
      <c r="N1119" t="s"/>
      <c r="O1119" t="s"/>
      <c r="P1119" t="s"/>
    </row>
    <row r="1120" spans="1:16">
      <c r="I1120" s="54" t="n">
        <v>1118</v>
      </c>
      <c r="J1120" t="s"/>
      <c r="K1120" t="s">
        <v>1935</v>
      </c>
      <c r="L1120" t="s">
        <v>1353</v>
      </c>
      <c r="M1120" t="s"/>
      <c r="N1120" t="s"/>
      <c r="O1120" t="s"/>
      <c r="P1120" t="s"/>
    </row>
    <row r="1121" spans="1:16">
      <c r="I1121" s="54" t="n">
        <v>1119</v>
      </c>
      <c r="J1121" t="s"/>
      <c r="K1121" t="s">
        <v>1935</v>
      </c>
      <c r="L1121" t="s">
        <v>960</v>
      </c>
      <c r="M1121" t="s"/>
      <c r="N1121" t="s"/>
      <c r="O1121" t="s"/>
      <c r="P1121" t="s"/>
    </row>
    <row r="1122" spans="1:16">
      <c r="I1122" s="54" t="n">
        <v>1120</v>
      </c>
      <c r="J1122" t="s"/>
      <c r="K1122" t="s">
        <v>1935</v>
      </c>
      <c r="L1122" t="s">
        <v>963</v>
      </c>
      <c r="M1122" t="s"/>
      <c r="N1122" t="s"/>
      <c r="O1122" t="s"/>
      <c r="P1122" t="s"/>
    </row>
    <row r="1123" spans="1:16">
      <c r="I1123" s="54" t="n">
        <v>1121</v>
      </c>
      <c r="J1123" t="s"/>
      <c r="K1123" t="s">
        <v>1935</v>
      </c>
      <c r="L1123" t="s">
        <v>966</v>
      </c>
      <c r="M1123" t="s"/>
      <c r="N1123" t="s"/>
      <c r="O1123" t="s"/>
      <c r="P1123" t="s"/>
    </row>
    <row r="1124" spans="1:16">
      <c r="I1124" s="54" t="n">
        <v>1122</v>
      </c>
      <c r="J1124" t="s"/>
      <c r="K1124" t="s">
        <v>1935</v>
      </c>
      <c r="L1124" t="s">
        <v>969</v>
      </c>
      <c r="M1124" t="s"/>
      <c r="N1124" t="s"/>
      <c r="O1124" t="s"/>
      <c r="P1124" t="s"/>
    </row>
    <row r="1125" spans="1:16">
      <c r="I1125" s="54" t="n">
        <v>1123</v>
      </c>
      <c r="J1125" t="s"/>
      <c r="K1125" t="s">
        <v>1935</v>
      </c>
      <c r="L1125" t="s">
        <v>971</v>
      </c>
      <c r="M1125" t="s"/>
      <c r="N1125" t="s"/>
      <c r="O1125" t="s"/>
      <c r="P1125" t="s"/>
    </row>
    <row r="1126" spans="1:16">
      <c r="I1126" s="54" t="n">
        <v>1124</v>
      </c>
      <c r="J1126" t="s"/>
      <c r="K1126" t="s">
        <v>1935</v>
      </c>
      <c r="L1126" t="s">
        <v>974</v>
      </c>
      <c r="M1126" t="s"/>
      <c r="N1126" t="s"/>
      <c r="O1126" t="s"/>
      <c r="P1126" t="s"/>
    </row>
    <row r="1127" spans="1:16">
      <c r="I1127" s="54" t="n">
        <v>1125</v>
      </c>
      <c r="J1127" t="s"/>
      <c r="K1127" t="s">
        <v>1935</v>
      </c>
      <c r="L1127" t="s">
        <v>977</v>
      </c>
      <c r="M1127" t="s"/>
      <c r="N1127" t="s"/>
      <c r="O1127" t="s"/>
      <c r="P1127" t="s"/>
    </row>
    <row r="1128" spans="1:16">
      <c r="I1128" s="54" t="n">
        <v>1126</v>
      </c>
      <c r="J1128" t="s"/>
      <c r="K1128" t="s">
        <v>1935</v>
      </c>
      <c r="L1128" t="s">
        <v>1354</v>
      </c>
      <c r="M1128" t="s"/>
      <c r="N1128" t="s"/>
      <c r="O1128" t="s"/>
      <c r="P1128" t="s"/>
    </row>
    <row r="1129" spans="1:16">
      <c r="I1129" s="54" t="n">
        <v>1127</v>
      </c>
      <c r="J1129" t="s"/>
      <c r="K1129" t="s">
        <v>1935</v>
      </c>
      <c r="L1129" t="s">
        <v>980</v>
      </c>
      <c r="M1129" t="s"/>
      <c r="N1129" t="s"/>
      <c r="O1129" t="s"/>
      <c r="P1129" t="s"/>
    </row>
    <row r="1130" spans="1:16">
      <c r="I1130" s="54" t="n">
        <v>1128</v>
      </c>
      <c r="J1130" t="s"/>
      <c r="K1130" t="s">
        <v>1935</v>
      </c>
      <c r="L1130" t="s">
        <v>983</v>
      </c>
      <c r="M1130" t="s"/>
      <c r="N1130" t="s"/>
      <c r="O1130" t="s"/>
      <c r="P1130" t="s"/>
    </row>
    <row r="1131" spans="1:16">
      <c r="I1131" s="54" t="n">
        <v>1129</v>
      </c>
      <c r="J1131" t="s"/>
      <c r="K1131" t="s">
        <v>1935</v>
      </c>
      <c r="L1131" t="s">
        <v>986</v>
      </c>
      <c r="M1131" t="s"/>
      <c r="N1131" t="s"/>
      <c r="O1131" t="s"/>
      <c r="P1131" t="s"/>
    </row>
    <row r="1132" spans="1:16">
      <c r="I1132" s="54" t="n">
        <v>1130</v>
      </c>
      <c r="J1132" t="s"/>
      <c r="K1132" t="s">
        <v>1935</v>
      </c>
      <c r="L1132" t="s">
        <v>989</v>
      </c>
      <c r="M1132" t="s"/>
      <c r="N1132" t="s"/>
      <c r="O1132" t="s"/>
      <c r="P1132" t="s"/>
    </row>
    <row r="1133" spans="1:16">
      <c r="I1133" s="54" t="n">
        <v>1131</v>
      </c>
      <c r="J1133" t="s"/>
      <c r="K1133" t="s">
        <v>1935</v>
      </c>
      <c r="L1133" t="s">
        <v>992</v>
      </c>
      <c r="M1133" t="s"/>
      <c r="N1133" t="s"/>
      <c r="O1133" t="s"/>
      <c r="P1133" t="s"/>
    </row>
    <row r="1134" spans="1:16">
      <c r="I1134" s="54" t="n">
        <v>1132</v>
      </c>
      <c r="J1134" t="s"/>
      <c r="K1134" t="s">
        <v>1935</v>
      </c>
      <c r="L1134" t="s">
        <v>995</v>
      </c>
      <c r="M1134" t="s"/>
      <c r="N1134" t="s"/>
      <c r="O1134" t="s"/>
      <c r="P1134" t="s"/>
    </row>
    <row r="1135" spans="1:16">
      <c r="I1135" s="54" t="n">
        <v>1133</v>
      </c>
      <c r="J1135" t="s"/>
      <c r="K1135" t="s">
        <v>1935</v>
      </c>
      <c r="L1135" t="s">
        <v>998</v>
      </c>
      <c r="M1135" t="s"/>
      <c r="N1135" t="s"/>
      <c r="O1135" t="s"/>
      <c r="P1135" t="s"/>
    </row>
    <row r="1136" spans="1:16">
      <c r="I1136" s="54" t="n">
        <v>1134</v>
      </c>
      <c r="J1136" t="s"/>
      <c r="K1136" t="s">
        <v>1935</v>
      </c>
      <c r="L1136" t="s">
        <v>1000</v>
      </c>
      <c r="M1136" t="s"/>
      <c r="N1136" t="s"/>
      <c r="O1136" t="s"/>
      <c r="P1136" t="s"/>
    </row>
    <row r="1137" spans="1:16">
      <c r="I1137" s="54" t="n">
        <v>1135</v>
      </c>
      <c r="J1137" t="s"/>
      <c r="K1137" t="s">
        <v>1935</v>
      </c>
      <c r="L1137" t="s">
        <v>1355</v>
      </c>
      <c r="M1137" t="s"/>
      <c r="N1137" t="s"/>
      <c r="O1137" t="s"/>
      <c r="P1137" t="s"/>
    </row>
    <row r="1138" spans="1:16">
      <c r="I1138" s="54" t="n">
        <v>1136</v>
      </c>
      <c r="J1138" t="s"/>
      <c r="K1138" t="s">
        <v>1935</v>
      </c>
      <c r="L1138" t="s">
        <v>1371</v>
      </c>
      <c r="M1138" t="s"/>
      <c r="N1138" t="s"/>
      <c r="O1138" t="s"/>
      <c r="P1138" t="s"/>
    </row>
    <row r="1139" spans="1:16">
      <c r="I1139" s="54" t="n">
        <v>1137</v>
      </c>
      <c r="J1139" t="s"/>
      <c r="K1139" t="s">
        <v>1935</v>
      </c>
      <c r="L1139" t="s">
        <v>1372</v>
      </c>
      <c r="M1139" t="s"/>
      <c r="N1139" t="s"/>
      <c r="O1139" t="s"/>
      <c r="P1139" t="s"/>
    </row>
    <row r="1140" spans="1:16">
      <c r="I1140" s="54" t="n">
        <v>1138</v>
      </c>
      <c r="J1140" t="s"/>
      <c r="K1140" t="s">
        <v>1935</v>
      </c>
      <c r="L1140" t="s">
        <v>1002</v>
      </c>
      <c r="M1140" t="s"/>
      <c r="N1140" t="s"/>
      <c r="O1140" t="s"/>
      <c r="P1140" t="s"/>
    </row>
    <row r="1141" spans="1:16">
      <c r="I1141" s="54" t="n">
        <v>1139</v>
      </c>
      <c r="J1141" t="s"/>
      <c r="K1141" t="s">
        <v>1935</v>
      </c>
      <c r="L1141" t="s">
        <v>1005</v>
      </c>
      <c r="M1141" t="s"/>
      <c r="N1141" t="s"/>
      <c r="O1141" t="s"/>
      <c r="P1141" t="s"/>
    </row>
    <row r="1142" spans="1:16">
      <c r="I1142" s="54" t="n">
        <v>1140</v>
      </c>
      <c r="J1142" t="s"/>
      <c r="K1142" t="s">
        <v>1935</v>
      </c>
      <c r="L1142" t="s">
        <v>1007</v>
      </c>
      <c r="M1142" t="s"/>
      <c r="N1142" t="s"/>
      <c r="O1142" t="s"/>
      <c r="P1142" t="s"/>
    </row>
    <row r="1143" spans="1:16">
      <c r="I1143" s="54" t="n">
        <v>1141</v>
      </c>
      <c r="J1143" t="s"/>
      <c r="K1143" t="s">
        <v>1935</v>
      </c>
      <c r="L1143" t="s">
        <v>1010</v>
      </c>
      <c r="M1143" t="s"/>
      <c r="N1143" t="s"/>
      <c r="O1143" t="s"/>
      <c r="P1143" t="s"/>
    </row>
    <row r="1144" spans="1:16">
      <c r="I1144" s="54" t="n">
        <v>1142</v>
      </c>
      <c r="J1144" t="s"/>
      <c r="K1144" t="s">
        <v>1935</v>
      </c>
      <c r="L1144" t="s">
        <v>1392</v>
      </c>
      <c r="M1144" t="s"/>
      <c r="N1144" t="s"/>
      <c r="O1144" t="s"/>
      <c r="P1144" t="s"/>
    </row>
    <row r="1145" spans="1:16">
      <c r="I1145" s="54" t="n">
        <v>1143</v>
      </c>
      <c r="J1145" t="s"/>
      <c r="K1145" t="s">
        <v>1935</v>
      </c>
      <c r="L1145" t="s">
        <v>1393</v>
      </c>
      <c r="M1145" t="s"/>
      <c r="N1145" t="s"/>
      <c r="O1145" t="s"/>
      <c r="P1145" t="s"/>
    </row>
    <row r="1146" spans="1:16">
      <c r="I1146" s="54" t="n">
        <v>1144</v>
      </c>
      <c r="J1146" t="s"/>
      <c r="K1146" t="s">
        <v>1935</v>
      </c>
      <c r="L1146" t="s">
        <v>1394</v>
      </c>
      <c r="M1146" t="s"/>
      <c r="N1146" t="s"/>
      <c r="O1146" t="s"/>
      <c r="P1146" t="s"/>
    </row>
    <row r="1147" spans="1:16">
      <c r="I1147" s="54" t="n">
        <v>1145</v>
      </c>
      <c r="J1147" t="s"/>
      <c r="K1147" t="s">
        <v>1935</v>
      </c>
      <c r="L1147" t="s">
        <v>1395</v>
      </c>
      <c r="M1147" t="s"/>
      <c r="N1147" t="s"/>
      <c r="O1147" t="s"/>
      <c r="P1147" t="s"/>
    </row>
    <row r="1148" spans="1:16">
      <c r="I1148" s="54" t="n">
        <v>1146</v>
      </c>
      <c r="J1148" t="s"/>
      <c r="K1148" t="s">
        <v>1935</v>
      </c>
      <c r="L1148" t="s">
        <v>1396</v>
      </c>
      <c r="M1148" t="s"/>
      <c r="N1148" t="s"/>
      <c r="O1148" t="s"/>
      <c r="P1148" t="s"/>
    </row>
    <row r="1149" spans="1:16">
      <c r="I1149" s="54" t="n">
        <v>1147</v>
      </c>
      <c r="J1149" t="s"/>
      <c r="K1149" t="s">
        <v>1935</v>
      </c>
      <c r="L1149" t="s">
        <v>1397</v>
      </c>
      <c r="M1149" t="s"/>
      <c r="N1149" t="s"/>
      <c r="O1149" t="s"/>
      <c r="P1149" t="s"/>
    </row>
    <row r="1150" spans="1:16">
      <c r="I1150" s="54" t="n">
        <v>1148</v>
      </c>
      <c r="J1150" t="s"/>
      <c r="K1150" t="s">
        <v>1935</v>
      </c>
      <c r="L1150" t="s">
        <v>1349</v>
      </c>
      <c r="M1150" t="s"/>
      <c r="N1150" t="s"/>
      <c r="O1150" t="s"/>
      <c r="P1150" t="s"/>
    </row>
    <row r="1151" spans="1:16">
      <c r="I1151" s="54" t="n">
        <v>1149</v>
      </c>
      <c r="J1151" t="s"/>
      <c r="K1151" t="s">
        <v>1935</v>
      </c>
      <c r="L1151" t="s">
        <v>1016</v>
      </c>
      <c r="M1151" t="s"/>
      <c r="N1151" t="s"/>
      <c r="O1151" t="s"/>
      <c r="P1151" t="s"/>
    </row>
    <row r="1152" spans="1:16">
      <c r="I1152" s="54" t="n">
        <v>1150</v>
      </c>
      <c r="J1152" t="s"/>
      <c r="K1152" t="s">
        <v>1935</v>
      </c>
      <c r="L1152" t="s">
        <v>1398</v>
      </c>
      <c r="M1152" t="s"/>
      <c r="N1152" t="s"/>
      <c r="O1152" t="s"/>
      <c r="P1152" t="s"/>
    </row>
    <row r="1153" spans="1:16">
      <c r="I1153" s="54" t="n">
        <v>1151</v>
      </c>
      <c r="J1153" t="s"/>
      <c r="K1153" t="s">
        <v>1935</v>
      </c>
      <c r="L1153" t="s">
        <v>1399</v>
      </c>
      <c r="M1153" t="s"/>
      <c r="N1153" t="s"/>
      <c r="O1153" t="s"/>
      <c r="P1153" t="s"/>
    </row>
    <row r="1154" spans="1:16">
      <c r="I1154" s="54" t="n">
        <v>1152</v>
      </c>
      <c r="J1154" t="s"/>
      <c r="K1154" t="s">
        <v>1935</v>
      </c>
      <c r="L1154" t="s">
        <v>1019</v>
      </c>
      <c r="M1154" t="s"/>
      <c r="N1154" t="s"/>
      <c r="O1154" t="s"/>
      <c r="P1154" t="s"/>
    </row>
    <row r="1155" spans="1:16">
      <c r="I1155" s="54" t="n">
        <v>1153</v>
      </c>
      <c r="J1155" t="s"/>
      <c r="K1155" t="s">
        <v>1935</v>
      </c>
      <c r="L1155" t="s">
        <v>1401</v>
      </c>
      <c r="M1155" t="s"/>
      <c r="N1155" t="s"/>
      <c r="O1155" t="s"/>
      <c r="P1155" t="s"/>
    </row>
    <row r="1156" spans="1:16">
      <c r="I1156" s="54" t="n">
        <v>1154</v>
      </c>
      <c r="J1156" s="55" t="n">
        <v>0</v>
      </c>
      <c r="K1156" t="s">
        <v>1935</v>
      </c>
      <c r="L1156" t="s">
        <v>1402</v>
      </c>
      <c r="M1156" t="s"/>
      <c r="N1156" t="s"/>
      <c r="O1156" t="s"/>
      <c r="P1156" t="s"/>
    </row>
    <row r="1157" spans="1:16">
      <c r="I1157" s="54" t="n">
        <v>1155</v>
      </c>
      <c r="J1157" s="55" t="n">
        <v>0</v>
      </c>
      <c r="K1157" t="s">
        <v>1935</v>
      </c>
      <c r="L1157" t="s">
        <v>1404</v>
      </c>
      <c r="M1157" t="s"/>
      <c r="N1157" t="s"/>
      <c r="O1157" t="s"/>
      <c r="P1157" t="s"/>
    </row>
    <row r="1158" spans="1:16">
      <c r="I1158" s="54" t="n">
        <v>1156</v>
      </c>
      <c r="J1158" s="55" t="n">
        <v>0</v>
      </c>
      <c r="K1158" t="s">
        <v>1935</v>
      </c>
      <c r="L1158" t="s">
        <v>1405</v>
      </c>
      <c r="M1158" t="s"/>
      <c r="N1158" t="s"/>
      <c r="O1158" t="s"/>
      <c r="P1158" t="s"/>
    </row>
    <row r="1159" spans="1:16">
      <c r="I1159" s="54" t="n">
        <v>1157</v>
      </c>
      <c r="J1159" s="55" t="n">
        <v>0</v>
      </c>
      <c r="K1159" t="s">
        <v>1935</v>
      </c>
      <c r="L1159" t="s">
        <v>1407</v>
      </c>
      <c r="M1159" t="s"/>
      <c r="N1159" t="s"/>
      <c r="O1159" t="s"/>
      <c r="P1159" t="s"/>
    </row>
    <row r="1160" spans="1:16">
      <c r="I1160" s="54" t="n">
        <v>1158</v>
      </c>
      <c r="J1160" t="s"/>
      <c r="K1160" t="s">
        <v>1935</v>
      </c>
      <c r="L1160" t="s">
        <v>1408</v>
      </c>
      <c r="M1160" t="s"/>
      <c r="N1160" t="s"/>
      <c r="O1160" t="s"/>
      <c r="P1160" t="s"/>
    </row>
    <row r="1161" spans="1:16">
      <c r="I1161" s="54" t="n">
        <v>1159</v>
      </c>
      <c r="J1161" t="s"/>
      <c r="K1161" t="s">
        <v>1935</v>
      </c>
      <c r="L1161" t="s">
        <v>1022</v>
      </c>
      <c r="M1161" t="s"/>
      <c r="N1161" t="s"/>
      <c r="O1161" t="s"/>
      <c r="P1161" t="s"/>
    </row>
    <row r="1162" spans="1:16">
      <c r="I1162" s="54" t="n">
        <v>1160</v>
      </c>
      <c r="J1162" s="55" t="n">
        <v>0</v>
      </c>
      <c r="K1162" t="s">
        <v>1935</v>
      </c>
      <c r="L1162" t="s">
        <v>1409</v>
      </c>
      <c r="M1162" t="s"/>
      <c r="N1162" t="s"/>
      <c r="O1162" t="s"/>
      <c r="P1162" t="s"/>
    </row>
    <row r="1163" spans="1:16">
      <c r="I1163" s="54" t="n">
        <v>1161</v>
      </c>
      <c r="J1163" s="55" t="n">
        <v>0</v>
      </c>
      <c r="K1163" t="s">
        <v>1935</v>
      </c>
      <c r="L1163" t="s">
        <v>1025</v>
      </c>
      <c r="M1163" t="s"/>
      <c r="N1163" t="s"/>
      <c r="O1163" t="s"/>
      <c r="P1163" t="s"/>
    </row>
    <row r="1164" spans="1:16">
      <c r="I1164" s="54" t="n">
        <v>1162</v>
      </c>
      <c r="J1164" s="55" t="n">
        <v>0</v>
      </c>
      <c r="K1164" t="s">
        <v>1935</v>
      </c>
      <c r="L1164" t="s">
        <v>1414</v>
      </c>
      <c r="M1164" t="s"/>
      <c r="N1164" t="s"/>
      <c r="O1164" t="s"/>
      <c r="P1164" t="s"/>
    </row>
    <row r="1165" spans="1:16">
      <c r="I1165" s="54" t="n">
        <v>1163</v>
      </c>
      <c r="J1165" s="55" t="n">
        <v>0</v>
      </c>
      <c r="K1165" t="s">
        <v>1935</v>
      </c>
      <c r="L1165" t="s">
        <v>1415</v>
      </c>
      <c r="M1165" t="s"/>
      <c r="N1165" t="s"/>
      <c r="O1165" t="s"/>
      <c r="P1165" t="s"/>
    </row>
    <row r="1166" spans="1:16">
      <c r="I1166" s="54" t="n">
        <v>1164</v>
      </c>
      <c r="J1166" s="55" t="n">
        <v>1.157407407407407e-08</v>
      </c>
      <c r="K1166" t="s">
        <v>1935</v>
      </c>
      <c r="L1166" t="s">
        <v>1417</v>
      </c>
      <c r="M1166" t="s"/>
      <c r="N1166" t="s"/>
      <c r="O1166" t="s"/>
      <c r="P1166" t="s"/>
    </row>
    <row r="1167" spans="1:16">
      <c r="I1167" s="54" t="n">
        <v>1165</v>
      </c>
      <c r="J1167" s="55" t="n">
        <v>0</v>
      </c>
      <c r="K1167" t="s">
        <v>1935</v>
      </c>
      <c r="L1167" t="s">
        <v>1419</v>
      </c>
      <c r="M1167" t="s"/>
      <c r="N1167" t="s"/>
      <c r="O1167" t="s"/>
      <c r="P1167" t="s"/>
    </row>
    <row r="1168" spans="1:16">
      <c r="I1168" s="54" t="n">
        <v>1166</v>
      </c>
      <c r="J1168" s="55" t="n">
        <v>0</v>
      </c>
      <c r="K1168" t="s">
        <v>1935</v>
      </c>
      <c r="L1168" t="s">
        <v>1420</v>
      </c>
      <c r="M1168" t="s"/>
      <c r="N1168" t="s"/>
      <c r="O1168" t="s"/>
      <c r="P1168" t="s"/>
    </row>
    <row r="1169" spans="1:16">
      <c r="I1169" s="54" t="n">
        <v>1167</v>
      </c>
      <c r="J1169" s="55" t="n">
        <v>0</v>
      </c>
      <c r="K1169" t="s">
        <v>1935</v>
      </c>
      <c r="L1169" t="s">
        <v>1421</v>
      </c>
      <c r="M1169" t="s"/>
      <c r="N1169" t="s"/>
      <c r="O1169" t="s"/>
      <c r="P1169" t="s"/>
    </row>
    <row r="1170" spans="1:16">
      <c r="I1170" s="54" t="n">
        <v>1168</v>
      </c>
      <c r="J1170" s="55" t="n">
        <v>0</v>
      </c>
      <c r="K1170" t="s">
        <v>1935</v>
      </c>
      <c r="L1170" t="s">
        <v>1426</v>
      </c>
      <c r="M1170" t="s"/>
      <c r="N1170" t="s"/>
      <c r="O1170" t="s"/>
      <c r="P1170" t="s"/>
    </row>
    <row r="1171" spans="1:16">
      <c r="I1171" s="54" t="n">
        <v>1169</v>
      </c>
      <c r="J1171" s="55" t="n">
        <v>0</v>
      </c>
      <c r="K1171" t="s">
        <v>1935</v>
      </c>
      <c r="L1171" t="s">
        <v>1428</v>
      </c>
      <c r="M1171" t="s"/>
      <c r="N1171" t="s"/>
      <c r="O1171" t="s"/>
      <c r="P1171" t="s"/>
    </row>
    <row r="1172" spans="1:16">
      <c r="I1172" s="54" t="n">
        <v>1170</v>
      </c>
      <c r="J1172" t="s"/>
      <c r="K1172" t="s">
        <v>1935</v>
      </c>
      <c r="L1172" t="s">
        <v>1027</v>
      </c>
      <c r="M1172" t="s"/>
      <c r="N1172" t="s"/>
      <c r="O1172" t="s"/>
      <c r="P1172" t="s"/>
    </row>
    <row r="1173" spans="1:16">
      <c r="I1173" s="54" t="n">
        <v>1171</v>
      </c>
      <c r="J1173" t="s"/>
      <c r="K1173" t="s">
        <v>1935</v>
      </c>
      <c r="L1173" t="s">
        <v>1436</v>
      </c>
      <c r="M1173" t="s"/>
      <c r="N1173" t="s"/>
      <c r="O1173" t="s"/>
      <c r="P1173" t="s"/>
    </row>
    <row r="1174" spans="1:16">
      <c r="I1174" s="54" t="n">
        <v>1172</v>
      </c>
      <c r="J1174" t="s"/>
      <c r="K1174" t="s">
        <v>1935</v>
      </c>
      <c r="L1174" t="s">
        <v>1936</v>
      </c>
      <c r="M1174" t="s"/>
      <c r="N1174" t="s"/>
      <c r="O1174" t="s"/>
      <c r="P1174" t="s"/>
    </row>
    <row r="1175" spans="1:16">
      <c r="I1175" s="54" t="n">
        <v>1173</v>
      </c>
      <c r="J1175" t="s"/>
      <c r="K1175" t="s">
        <v>1935</v>
      </c>
      <c r="L1175" t="s">
        <v>1437</v>
      </c>
      <c r="M1175" t="s"/>
      <c r="N1175" t="s"/>
      <c r="O1175" t="s"/>
      <c r="P1175" t="s"/>
    </row>
    <row r="1176" spans="1:16">
      <c r="I1176" s="54" t="n">
        <v>1174</v>
      </c>
      <c r="J1176" t="s"/>
      <c r="K1176" t="s">
        <v>1935</v>
      </c>
      <c r="L1176" t="s">
        <v>1438</v>
      </c>
      <c r="M1176" t="s"/>
      <c r="N1176" t="s"/>
      <c r="O1176" t="s"/>
      <c r="P1176" t="s"/>
    </row>
    <row r="1177" spans="1:16">
      <c r="I1177" s="54" t="n">
        <v>1175</v>
      </c>
      <c r="J1177" t="s"/>
      <c r="K1177" t="s">
        <v>1935</v>
      </c>
      <c r="L1177" t="s">
        <v>1439</v>
      </c>
      <c r="M1177" t="s"/>
      <c r="N1177" t="s"/>
      <c r="O1177" t="s"/>
      <c r="P1177" t="s"/>
    </row>
    <row r="1178" spans="1:16">
      <c r="I1178" s="54" t="n">
        <v>1176</v>
      </c>
      <c r="J1178" t="s"/>
      <c r="K1178" t="s">
        <v>1935</v>
      </c>
      <c r="L1178" t="s">
        <v>1440</v>
      </c>
      <c r="M1178" t="s"/>
      <c r="N1178" t="s"/>
      <c r="O1178" t="s"/>
      <c r="P1178" t="s"/>
    </row>
    <row r="1179" spans="1:16">
      <c r="I1179" s="54" t="n">
        <v>1177</v>
      </c>
      <c r="J1179" t="s"/>
      <c r="K1179" t="s">
        <v>1935</v>
      </c>
      <c r="L1179" t="s">
        <v>1442</v>
      </c>
      <c r="M1179" t="s"/>
      <c r="N1179" t="s"/>
      <c r="O1179" t="s"/>
      <c r="P1179" t="s"/>
    </row>
    <row r="1180" spans="1:16">
      <c r="I1180" s="54" t="n">
        <v>1178</v>
      </c>
      <c r="J1180" t="s"/>
      <c r="K1180" t="s">
        <v>1935</v>
      </c>
      <c r="L1180" t="s">
        <v>1443</v>
      </c>
      <c r="M1180" t="s"/>
      <c r="N1180" t="s"/>
      <c r="O1180" t="s"/>
      <c r="P1180" t="s"/>
    </row>
    <row r="1181" spans="1:16">
      <c r="I1181" s="54" t="n">
        <v>1179</v>
      </c>
      <c r="J1181" t="s"/>
      <c r="K1181" t="s">
        <v>1935</v>
      </c>
      <c r="L1181" t="s">
        <v>1444</v>
      </c>
      <c r="M1181" t="s"/>
      <c r="N1181" t="s"/>
      <c r="O1181" t="s"/>
      <c r="P1181" t="s"/>
    </row>
    <row r="1182" spans="1:16">
      <c r="I1182" s="54" t="n">
        <v>1180</v>
      </c>
      <c r="J1182" t="s"/>
      <c r="K1182" t="s">
        <v>1935</v>
      </c>
      <c r="L1182" t="s">
        <v>1445</v>
      </c>
      <c r="M1182" t="s"/>
      <c r="N1182" t="s"/>
      <c r="O1182" t="s"/>
      <c r="P1182" t="s"/>
    </row>
    <row r="1183" spans="1:16">
      <c r="I1183" s="54" t="n">
        <v>1181</v>
      </c>
      <c r="J1183" t="s"/>
      <c r="K1183" t="s">
        <v>1935</v>
      </c>
      <c r="L1183" t="s">
        <v>1446</v>
      </c>
      <c r="M1183" t="s"/>
      <c r="N1183" t="s"/>
      <c r="O1183" t="s"/>
      <c r="P1183" t="s"/>
    </row>
    <row r="1184" spans="1:16">
      <c r="I1184" s="54" t="n">
        <v>1182</v>
      </c>
      <c r="J1184" t="s"/>
      <c r="K1184" t="s">
        <v>1935</v>
      </c>
      <c r="L1184" t="s">
        <v>1447</v>
      </c>
      <c r="M1184" t="s"/>
      <c r="N1184" t="s"/>
      <c r="O1184" t="s"/>
      <c r="P1184" t="s"/>
    </row>
    <row r="1185" spans="1:16">
      <c r="I1185" s="54" t="n">
        <v>1183</v>
      </c>
      <c r="J1185" t="s"/>
      <c r="K1185" t="s">
        <v>1935</v>
      </c>
      <c r="L1185" t="s">
        <v>1451</v>
      </c>
      <c r="M1185" t="s"/>
      <c r="N1185" t="s"/>
      <c r="O1185" t="s"/>
      <c r="P1185" t="s"/>
    </row>
    <row r="1186" spans="1:16">
      <c r="I1186" s="54" t="n">
        <v>1184</v>
      </c>
      <c r="J1186" t="s"/>
      <c r="K1186" t="s">
        <v>1935</v>
      </c>
      <c r="L1186" t="s">
        <v>1452</v>
      </c>
      <c r="M1186" t="s"/>
      <c r="N1186" t="s"/>
      <c r="O1186" t="s"/>
      <c r="P1186" t="s"/>
    </row>
    <row r="1187" spans="1:16">
      <c r="I1187" s="54" t="n">
        <v>1185</v>
      </c>
      <c r="J1187" t="s"/>
      <c r="K1187" t="s">
        <v>1935</v>
      </c>
      <c r="L1187" t="s">
        <v>1351</v>
      </c>
      <c r="M1187" t="s"/>
      <c r="N1187" t="s"/>
      <c r="O1187" t="s"/>
      <c r="P1187" t="s"/>
    </row>
    <row r="1188" spans="1:16">
      <c r="I1188" s="54" t="n">
        <v>1186</v>
      </c>
      <c r="J1188" t="s"/>
      <c r="K1188" t="s">
        <v>1935</v>
      </c>
      <c r="L1188" t="s">
        <v>1457</v>
      </c>
      <c r="M1188" t="s"/>
      <c r="N1188" t="s"/>
      <c r="O1188" t="s"/>
      <c r="P1188" t="s"/>
    </row>
    <row r="1189" spans="1:16">
      <c r="I1189" s="54" t="n">
        <v>1187</v>
      </c>
      <c r="J1189" t="s"/>
      <c r="K1189" t="s">
        <v>1935</v>
      </c>
      <c r="L1189" t="s">
        <v>1461</v>
      </c>
      <c r="M1189" t="s"/>
      <c r="N1189" t="s"/>
      <c r="O1189" t="s"/>
      <c r="P1189" t="s"/>
    </row>
    <row r="1190" spans="1:16">
      <c r="I1190" s="54" t="n">
        <v>1188</v>
      </c>
      <c r="J1190" t="s"/>
      <c r="K1190" t="s">
        <v>1935</v>
      </c>
      <c r="L1190" t="s">
        <v>1033</v>
      </c>
      <c r="M1190" t="s"/>
      <c r="N1190" t="s"/>
      <c r="O1190" t="s"/>
      <c r="P1190" t="s"/>
    </row>
    <row r="1191" spans="1:16">
      <c r="I1191" s="54" t="n">
        <v>1189</v>
      </c>
      <c r="J1191" t="s"/>
      <c r="K1191" t="s">
        <v>1935</v>
      </c>
      <c r="L1191" t="s">
        <v>1463</v>
      </c>
      <c r="M1191" t="s"/>
      <c r="N1191" t="s"/>
      <c r="O1191" t="s"/>
      <c r="P1191" t="s"/>
    </row>
    <row r="1192" spans="1:16">
      <c r="I1192" s="54" t="n">
        <v>1190</v>
      </c>
      <c r="J1192" t="s"/>
      <c r="K1192" t="s">
        <v>1935</v>
      </c>
      <c r="L1192" t="s">
        <v>1483</v>
      </c>
      <c r="M1192" t="s"/>
      <c r="N1192" t="s"/>
      <c r="O1192" t="s"/>
      <c r="P1192" t="s"/>
    </row>
    <row r="1193" spans="1:16">
      <c r="I1193" s="54" t="n">
        <v>1191</v>
      </c>
      <c r="J1193" t="s"/>
      <c r="K1193" t="s">
        <v>1935</v>
      </c>
      <c r="L1193" t="s">
        <v>1484</v>
      </c>
      <c r="M1193" t="s"/>
      <c r="N1193" t="s"/>
      <c r="O1193" t="s"/>
      <c r="P1193" t="s"/>
    </row>
    <row r="1194" spans="1:16">
      <c r="I1194" s="54" t="n">
        <v>1192</v>
      </c>
      <c r="J1194" t="s"/>
      <c r="K1194" t="s">
        <v>1935</v>
      </c>
      <c r="L1194" t="s">
        <v>1937</v>
      </c>
      <c r="M1194" t="s"/>
      <c r="N1194" t="s"/>
      <c r="O1194" t="s"/>
      <c r="P1194" t="s"/>
    </row>
    <row r="1195" spans="1:16">
      <c r="I1195" s="54" t="n">
        <v>1193</v>
      </c>
      <c r="J1195" t="s"/>
      <c r="K1195" t="s">
        <v>1935</v>
      </c>
      <c r="L1195" t="s">
        <v>1485</v>
      </c>
      <c r="M1195" t="s"/>
      <c r="N1195" t="s"/>
      <c r="O1195" t="s"/>
      <c r="P1195" t="s"/>
    </row>
    <row r="1196" spans="1:16">
      <c r="I1196" s="54" t="n">
        <v>1194</v>
      </c>
      <c r="J1196" t="s"/>
      <c r="K1196" t="s">
        <v>1935</v>
      </c>
      <c r="L1196" t="s">
        <v>1486</v>
      </c>
      <c r="M1196" t="s"/>
      <c r="N1196" t="s"/>
      <c r="O1196" t="s"/>
      <c r="P1196" t="s"/>
    </row>
    <row r="1197" spans="1:16">
      <c r="I1197" s="54" t="n">
        <v>1195</v>
      </c>
      <c r="J1197" t="s"/>
      <c r="K1197" t="s">
        <v>1935</v>
      </c>
      <c r="L1197" t="s">
        <v>1487</v>
      </c>
      <c r="M1197" t="s"/>
      <c r="N1197" t="s"/>
      <c r="O1197" t="s"/>
      <c r="P1197" t="s"/>
    </row>
    <row r="1198" spans="1:16">
      <c r="I1198" s="54" t="n">
        <v>1196</v>
      </c>
      <c r="J1198" t="s"/>
      <c r="K1198" t="s">
        <v>1935</v>
      </c>
      <c r="L1198" t="s">
        <v>1490</v>
      </c>
      <c r="M1198" t="s"/>
      <c r="N1198" t="s"/>
      <c r="O1198" t="s"/>
      <c r="P1198" t="s"/>
    </row>
    <row r="1199" spans="1:16">
      <c r="I1199" s="54" t="n">
        <v>1197</v>
      </c>
      <c r="J1199" t="s"/>
      <c r="K1199" t="s">
        <v>1935</v>
      </c>
      <c r="L1199" t="s">
        <v>1491</v>
      </c>
      <c r="M1199" t="s"/>
      <c r="N1199" t="s"/>
      <c r="O1199" t="s"/>
      <c r="P1199" t="s"/>
    </row>
    <row r="1200" spans="1:16">
      <c r="I1200" s="54" t="n">
        <v>1198</v>
      </c>
      <c r="J1200" t="s"/>
      <c r="K1200" t="s">
        <v>1935</v>
      </c>
      <c r="L1200" t="s">
        <v>1492</v>
      </c>
      <c r="M1200" t="s"/>
      <c r="N1200" t="s"/>
      <c r="O1200" t="s"/>
      <c r="P1200" t="s"/>
    </row>
    <row r="1201" spans="1:16">
      <c r="I1201" s="54" t="n">
        <v>1199</v>
      </c>
      <c r="J1201" t="s"/>
      <c r="K1201" t="s">
        <v>1935</v>
      </c>
      <c r="L1201" t="s">
        <v>1500</v>
      </c>
      <c r="M1201" t="s"/>
      <c r="N1201" t="s"/>
      <c r="O1201" t="s"/>
      <c r="P1201" t="s"/>
    </row>
    <row r="1202" spans="1:16">
      <c r="I1202" s="54" t="n">
        <v>1200</v>
      </c>
      <c r="J1202" t="s"/>
      <c r="K1202" t="s">
        <v>1935</v>
      </c>
      <c r="L1202" t="s">
        <v>1350</v>
      </c>
      <c r="M1202" t="s"/>
      <c r="N1202" t="s"/>
      <c r="O1202" t="s"/>
      <c r="P1202" t="s"/>
    </row>
    <row r="1203" spans="1:16">
      <c r="I1203" s="54" t="n">
        <v>1201</v>
      </c>
      <c r="J1203" t="s"/>
      <c r="K1203" t="s">
        <v>1935</v>
      </c>
      <c r="L1203" t="s">
        <v>1352</v>
      </c>
      <c r="M1203" t="s"/>
      <c r="N1203" t="s"/>
      <c r="O1203" t="s"/>
      <c r="P1203" t="s"/>
    </row>
    <row r="1204" spans="1:16">
      <c r="I1204" s="54" t="n">
        <v>1202</v>
      </c>
      <c r="J1204" t="s"/>
      <c r="K1204" t="s">
        <v>1935</v>
      </c>
      <c r="L1204" t="s">
        <v>1504</v>
      </c>
      <c r="M1204" t="s"/>
      <c r="N1204" t="s"/>
      <c r="O1204" t="s"/>
      <c r="P1204" t="s"/>
    </row>
    <row r="1205" spans="1:16">
      <c r="I1205" s="54" t="n">
        <v>1203</v>
      </c>
      <c r="J1205" t="s"/>
      <c r="K1205" t="s">
        <v>1935</v>
      </c>
      <c r="L1205" t="s">
        <v>1505</v>
      </c>
      <c r="M1205" t="s"/>
      <c r="N1205" t="s"/>
      <c r="O1205" t="s"/>
      <c r="P1205" t="s"/>
    </row>
    <row r="1206" spans="1:16">
      <c r="I1206" s="54" t="n">
        <v>1204</v>
      </c>
      <c r="J1206" t="s"/>
      <c r="K1206" t="s">
        <v>1935</v>
      </c>
      <c r="L1206" t="s">
        <v>1042</v>
      </c>
      <c r="M1206" t="s"/>
      <c r="N1206" t="s"/>
      <c r="O1206" t="s"/>
      <c r="P1206" t="s"/>
    </row>
    <row r="1207" spans="1:16">
      <c r="I1207" s="54" t="n">
        <v>1205</v>
      </c>
      <c r="J1207" t="s"/>
      <c r="K1207" t="s">
        <v>1935</v>
      </c>
      <c r="L1207" t="s">
        <v>1045</v>
      </c>
      <c r="M1207" t="s"/>
      <c r="N1207" t="s"/>
      <c r="O1207" t="s"/>
      <c r="P1207" t="s"/>
    </row>
    <row r="1208" spans="1:16">
      <c r="I1208" s="54" t="n">
        <v>1206</v>
      </c>
      <c r="J1208" s="55" t="n">
        <v>0</v>
      </c>
      <c r="K1208" t="s">
        <v>1935</v>
      </c>
      <c r="L1208" t="s">
        <v>1512</v>
      </c>
      <c r="M1208" t="s"/>
      <c r="N1208" t="s"/>
      <c r="O1208" t="s"/>
      <c r="P1208" t="s"/>
    </row>
    <row r="1209" spans="1:16">
      <c r="I1209" s="54" t="n">
        <v>1207</v>
      </c>
      <c r="J1209" s="55" t="n">
        <v>0</v>
      </c>
      <c r="K1209" t="s">
        <v>1935</v>
      </c>
      <c r="L1209" t="s">
        <v>1938</v>
      </c>
      <c r="M1209" t="s"/>
      <c r="N1209" t="s"/>
      <c r="O1209" t="s"/>
      <c r="P1209" t="s"/>
    </row>
    <row r="1210" spans="1:16">
      <c r="I1210" s="54" t="n">
        <v>1208</v>
      </c>
      <c r="J1210" t="s"/>
      <c r="K1210" t="s">
        <v>1935</v>
      </c>
      <c r="L1210" t="s">
        <v>1515</v>
      </c>
      <c r="M1210" t="s"/>
      <c r="N1210" t="s"/>
      <c r="O1210" t="s"/>
      <c r="P1210" t="s"/>
    </row>
    <row r="1211" spans="1:16">
      <c r="I1211" s="54" t="n">
        <v>1209</v>
      </c>
      <c r="J1211" s="55" t="n">
        <v>0</v>
      </c>
      <c r="K1211" t="s">
        <v>1935</v>
      </c>
      <c r="L1211" t="s">
        <v>1516</v>
      </c>
      <c r="M1211" t="s"/>
      <c r="N1211" t="s"/>
      <c r="O1211" t="s"/>
      <c r="P1211" t="s"/>
    </row>
    <row r="1212" spans="1:16">
      <c r="I1212" s="54" t="n">
        <v>1210</v>
      </c>
      <c r="J1212" t="s"/>
      <c r="K1212" t="s">
        <v>1935</v>
      </c>
      <c r="L1212" t="s">
        <v>1517</v>
      </c>
      <c r="M1212" t="s"/>
      <c r="N1212" t="s"/>
      <c r="O1212" t="s"/>
      <c r="P1212" t="s"/>
    </row>
    <row r="1213" spans="1:16">
      <c r="I1213" s="54" t="n">
        <v>1211</v>
      </c>
      <c r="J1213" s="55" t="n">
        <v>0</v>
      </c>
      <c r="K1213" t="s">
        <v>1935</v>
      </c>
      <c r="L1213" t="s">
        <v>1427</v>
      </c>
      <c r="M1213" t="s"/>
      <c r="N1213" t="s"/>
      <c r="O1213" t="s"/>
      <c r="P1213" t="s"/>
    </row>
    <row r="1214" spans="1:16">
      <c r="I1214" s="54" t="n">
        <v>1212</v>
      </c>
      <c r="J1214" s="55" t="n">
        <v>0</v>
      </c>
      <c r="K1214" t="s">
        <v>1935</v>
      </c>
      <c r="L1214" t="s">
        <v>1523</v>
      </c>
      <c r="M1214" t="s"/>
      <c r="N1214" t="s"/>
      <c r="O1214" t="s"/>
      <c r="P1214" t="s"/>
    </row>
    <row r="1215" spans="1:16">
      <c r="I1215" s="54" t="n">
        <v>1213</v>
      </c>
      <c r="J1215" t="s"/>
      <c r="K1215" t="s">
        <v>1935</v>
      </c>
      <c r="L1215" t="s">
        <v>1524</v>
      </c>
      <c r="M1215" t="s"/>
      <c r="N1215" t="s"/>
      <c r="O1215" t="s"/>
      <c r="P1215" t="s"/>
    </row>
    <row r="1216" spans="1:16">
      <c r="I1216" s="54" t="n">
        <v>1214</v>
      </c>
      <c r="J1216" t="s"/>
      <c r="K1216" t="s">
        <v>1935</v>
      </c>
      <c r="L1216" t="s">
        <v>1939</v>
      </c>
      <c r="M1216" t="s"/>
      <c r="N1216" t="s"/>
      <c r="O1216" t="s"/>
      <c r="P1216" t="s"/>
    </row>
    <row r="1217" spans="1:16">
      <c r="I1217" s="54" t="n">
        <v>1215</v>
      </c>
      <c r="J1217" t="s"/>
      <c r="K1217" t="s">
        <v>1935</v>
      </c>
      <c r="L1217" t="s">
        <v>1528</v>
      </c>
      <c r="M1217" t="s"/>
      <c r="N1217" t="s"/>
      <c r="O1217" t="s"/>
      <c r="P1217" t="s"/>
    </row>
    <row r="1218" spans="1:16">
      <c r="I1218" s="54" t="n">
        <v>1216</v>
      </c>
      <c r="J1218" t="s"/>
      <c r="K1218" t="s">
        <v>1935</v>
      </c>
      <c r="L1218" t="s">
        <v>1449</v>
      </c>
      <c r="M1218" t="s"/>
      <c r="N1218" t="s"/>
      <c r="O1218" t="s"/>
      <c r="P1218" t="s"/>
    </row>
    <row r="1219" spans="1:16">
      <c r="I1219" s="54" t="n">
        <v>1217</v>
      </c>
      <c r="J1219" t="s"/>
      <c r="K1219" t="s">
        <v>1935</v>
      </c>
      <c r="L1219" t="s">
        <v>1529</v>
      </c>
      <c r="M1219" t="s"/>
      <c r="N1219" t="s"/>
      <c r="O1219" t="s"/>
      <c r="P1219" t="s"/>
    </row>
    <row r="1220" spans="1:16">
      <c r="I1220" s="54" t="n">
        <v>1218</v>
      </c>
      <c r="J1220" t="s"/>
      <c r="K1220" t="s">
        <v>1935</v>
      </c>
      <c r="L1220" t="s">
        <v>1530</v>
      </c>
      <c r="M1220" t="s"/>
      <c r="N1220" t="s"/>
      <c r="O1220" t="s"/>
      <c r="P1220" t="s"/>
    </row>
    <row r="1221" spans="1:16">
      <c r="I1221" s="54" t="n">
        <v>1219</v>
      </c>
      <c r="J1221" t="s"/>
      <c r="K1221" t="s">
        <v>1935</v>
      </c>
      <c r="L1221" t="s">
        <v>1940</v>
      </c>
      <c r="M1221" t="s"/>
      <c r="N1221" t="s"/>
      <c r="O1221" t="s"/>
      <c r="P1221" t="s"/>
    </row>
    <row r="1222" spans="1:16">
      <c r="I1222" s="54" t="n">
        <v>1220</v>
      </c>
      <c r="J1222" t="s"/>
      <c r="K1222" t="s">
        <v>1935</v>
      </c>
      <c r="L1222" t="s">
        <v>1941</v>
      </c>
      <c r="M1222" t="s"/>
      <c r="N1222" t="s"/>
      <c r="O1222" t="s"/>
      <c r="P1222" t="s"/>
    </row>
    <row r="1223" spans="1:16">
      <c r="I1223" s="54" t="n">
        <v>1221</v>
      </c>
      <c r="J1223" t="s"/>
      <c r="K1223" t="s">
        <v>1935</v>
      </c>
      <c r="L1223" t="s">
        <v>1493</v>
      </c>
      <c r="M1223" t="s"/>
      <c r="N1223" t="s"/>
      <c r="O1223" t="s"/>
      <c r="P1223" t="s"/>
    </row>
    <row r="1224" spans="1:16">
      <c r="I1224" s="54" t="n">
        <v>1222</v>
      </c>
      <c r="J1224" t="s"/>
      <c r="K1224" t="s">
        <v>1935</v>
      </c>
      <c r="L1224" t="s">
        <v>1494</v>
      </c>
      <c r="M1224" t="s"/>
      <c r="N1224" t="s"/>
      <c r="O1224" t="s"/>
      <c r="P1224" t="s"/>
    </row>
    <row r="1225" spans="1:16">
      <c r="I1225" s="54" t="n">
        <v>1223</v>
      </c>
      <c r="J1225" t="s"/>
      <c r="K1225" t="s">
        <v>1935</v>
      </c>
      <c r="L1225" t="s">
        <v>1495</v>
      </c>
      <c r="M1225" t="s"/>
      <c r="N1225" t="s"/>
      <c r="O1225" t="s"/>
      <c r="P1225" t="s"/>
    </row>
    <row r="1226" spans="1:16">
      <c r="I1226" s="54" t="n">
        <v>1224</v>
      </c>
      <c r="J1226" t="s"/>
      <c r="K1226" t="s">
        <v>1935</v>
      </c>
      <c r="L1226" t="s">
        <v>1942</v>
      </c>
      <c r="M1226" t="s"/>
      <c r="N1226" t="s"/>
      <c r="O1226" t="s"/>
      <c r="P1226" t="s"/>
    </row>
    <row r="1227" spans="1:16">
      <c r="I1227" s="54" t="n">
        <v>1225</v>
      </c>
      <c r="J1227" t="s"/>
      <c r="K1227" t="s">
        <v>1935</v>
      </c>
      <c r="L1227" t="s">
        <v>1537</v>
      </c>
      <c r="M1227" t="s"/>
      <c r="N1227" t="s"/>
      <c r="O1227" t="s"/>
      <c r="P1227" t="s"/>
    </row>
    <row r="1228" spans="1:16">
      <c r="I1228" s="54" t="n">
        <v>1226</v>
      </c>
      <c r="J1228" t="s"/>
      <c r="K1228" t="s">
        <v>1935</v>
      </c>
      <c r="L1228" t="s">
        <v>1538</v>
      </c>
      <c r="M1228" t="s"/>
      <c r="N1228" t="s"/>
      <c r="O1228" t="s"/>
      <c r="P1228" t="s"/>
    </row>
    <row r="1229" spans="1:16">
      <c r="I1229" s="54" t="n">
        <v>1227</v>
      </c>
      <c r="J1229" t="s"/>
      <c r="K1229" t="s">
        <v>1935</v>
      </c>
      <c r="L1229" t="s">
        <v>1496</v>
      </c>
      <c r="M1229" t="s"/>
      <c r="N1229" t="s"/>
      <c r="O1229" t="s"/>
      <c r="P1229" t="s"/>
    </row>
    <row r="1230" spans="1:16">
      <c r="I1230" s="54" t="n">
        <v>1228</v>
      </c>
      <c r="J1230" t="s"/>
      <c r="K1230" t="s">
        <v>1935</v>
      </c>
      <c r="L1230" t="s">
        <v>1450</v>
      </c>
      <c r="M1230" t="s"/>
      <c r="N1230" t="s"/>
      <c r="O1230" t="s"/>
      <c r="P1230" t="s"/>
    </row>
    <row r="1231" spans="1:16">
      <c r="I1231" s="54" t="n">
        <v>1229</v>
      </c>
      <c r="J1231" t="s"/>
      <c r="K1231" t="s">
        <v>1935</v>
      </c>
      <c r="L1231" t="s">
        <v>1497</v>
      </c>
      <c r="M1231" t="s"/>
      <c r="N1231" t="s"/>
      <c r="O1231" t="s"/>
      <c r="P1231" t="s"/>
    </row>
    <row r="1232" spans="1:16">
      <c r="I1232" s="54" t="n">
        <v>1230</v>
      </c>
      <c r="J1232" t="s"/>
      <c r="K1232" t="s">
        <v>1935</v>
      </c>
      <c r="L1232" t="s">
        <v>1499</v>
      </c>
      <c r="M1232" t="s"/>
      <c r="N1232" t="s"/>
      <c r="O1232" t="s"/>
      <c r="P1232" t="s"/>
    </row>
    <row r="1233" spans="1:16">
      <c r="I1233" s="54" t="n">
        <v>1231</v>
      </c>
      <c r="J1233" t="s"/>
      <c r="K1233" t="s">
        <v>1935</v>
      </c>
      <c r="L1233" t="s">
        <v>1498</v>
      </c>
      <c r="M1233" t="s"/>
      <c r="N1233" t="s"/>
      <c r="O1233" t="s"/>
      <c r="P1233" t="s"/>
    </row>
    <row r="1234" spans="1:16">
      <c r="I1234" s="54" t="n">
        <v>1232</v>
      </c>
      <c r="J1234" t="s"/>
      <c r="K1234" t="s">
        <v>1935</v>
      </c>
      <c r="L1234" t="s">
        <v>1544</v>
      </c>
      <c r="M1234" t="s"/>
      <c r="N1234" t="s"/>
      <c r="O1234" t="s"/>
      <c r="P1234" t="s"/>
    </row>
    <row r="1235" spans="1:16">
      <c r="I1235" s="54" t="n">
        <v>1233</v>
      </c>
      <c r="J1235" t="s"/>
      <c r="K1235" t="s">
        <v>1935</v>
      </c>
      <c r="L1235" t="s">
        <v>1545</v>
      </c>
      <c r="M1235" t="s"/>
      <c r="N1235" t="s"/>
      <c r="O1235" t="s"/>
      <c r="P1235" t="s"/>
    </row>
    <row r="1236" spans="1:16">
      <c r="I1236" s="54" t="n">
        <v>1234</v>
      </c>
      <c r="J1236" s="55" t="n">
        <v>0</v>
      </c>
      <c r="K1236" t="s">
        <v>1935</v>
      </c>
      <c r="L1236" t="s">
        <v>1552</v>
      </c>
      <c r="M1236" t="s"/>
      <c r="N1236" t="s"/>
      <c r="O1236" t="s"/>
      <c r="P1236" t="s"/>
    </row>
    <row r="1237" spans="1:16">
      <c r="I1237" s="54" t="n">
        <v>1235</v>
      </c>
      <c r="J1237" t="s"/>
      <c r="K1237" t="s">
        <v>1935</v>
      </c>
      <c r="L1237" t="s">
        <v>1460</v>
      </c>
      <c r="M1237" t="s"/>
      <c r="N1237" t="s"/>
      <c r="O1237" t="s"/>
      <c r="P1237" t="s"/>
    </row>
    <row r="1238" spans="1:16">
      <c r="I1238" s="54" t="n">
        <v>1236</v>
      </c>
      <c r="J1238" s="55" t="n">
        <v>0</v>
      </c>
      <c r="K1238" t="s">
        <v>1935</v>
      </c>
      <c r="L1238" t="s">
        <v>1513</v>
      </c>
      <c r="M1238" t="s"/>
      <c r="N1238" t="s"/>
      <c r="O1238" t="s"/>
      <c r="P1238" t="s"/>
    </row>
    <row r="1239" spans="1:16">
      <c r="I1239" s="54" t="n">
        <v>1237</v>
      </c>
      <c r="J1239" t="s"/>
      <c r="K1239" t="s">
        <v>1935</v>
      </c>
      <c r="L1239" t="s">
        <v>1357</v>
      </c>
      <c r="M1239" t="s"/>
      <c r="N1239" t="s"/>
      <c r="O1239" t="s"/>
      <c r="P1239" t="s"/>
    </row>
    <row r="1240" spans="1:16">
      <c r="I1240" s="54" t="n">
        <v>1238</v>
      </c>
      <c r="J1240" t="s"/>
      <c r="K1240" t="s">
        <v>1935</v>
      </c>
      <c r="L1240" t="s">
        <v>1358</v>
      </c>
      <c r="M1240" t="s"/>
      <c r="N1240" t="s"/>
      <c r="O1240" t="s"/>
      <c r="P1240" t="s"/>
    </row>
    <row r="1241" spans="1:16">
      <c r="I1241" s="54" t="n">
        <v>1239</v>
      </c>
      <c r="J1241" t="s"/>
      <c r="K1241" t="s">
        <v>1935</v>
      </c>
      <c r="L1241" t="s">
        <v>1359</v>
      </c>
      <c r="M1241" t="s"/>
      <c r="N1241" t="s"/>
      <c r="O1241" t="s"/>
      <c r="P1241" t="s"/>
    </row>
    <row r="1242" spans="1:16">
      <c r="I1242" s="54" t="n">
        <v>1240</v>
      </c>
      <c r="J1242" t="s"/>
      <c r="K1242" t="s">
        <v>1935</v>
      </c>
      <c r="L1242" t="s">
        <v>1356</v>
      </c>
      <c r="M1242" t="s"/>
      <c r="N1242" t="s"/>
      <c r="O1242" t="s"/>
      <c r="P1242" t="s"/>
    </row>
    <row r="1243" spans="1:16">
      <c r="I1243" s="54" t="n">
        <v>1241</v>
      </c>
      <c r="J1243" t="s"/>
      <c r="K1243" t="s">
        <v>1935</v>
      </c>
      <c r="L1243" t="s">
        <v>1360</v>
      </c>
      <c r="M1243" t="s"/>
      <c r="N1243" t="s"/>
      <c r="O1243" t="s"/>
      <c r="P1243" t="s"/>
    </row>
    <row r="1244" spans="1:16">
      <c r="I1244" s="54" t="n">
        <v>1242</v>
      </c>
      <c r="J1244" t="s"/>
      <c r="K1244" t="s">
        <v>1935</v>
      </c>
      <c r="L1244" t="s">
        <v>1361</v>
      </c>
      <c r="M1244" t="s"/>
      <c r="N1244" t="s"/>
      <c r="O1244" t="s"/>
      <c r="P1244" t="s"/>
    </row>
    <row r="1245" spans="1:16">
      <c r="I1245" s="54" t="n">
        <v>1243</v>
      </c>
      <c r="J1245" t="s"/>
      <c r="K1245" t="s">
        <v>1935</v>
      </c>
      <c r="L1245" t="s">
        <v>1362</v>
      </c>
      <c r="M1245" t="s"/>
      <c r="N1245" t="s"/>
      <c r="O1245" t="s"/>
      <c r="P1245" t="s"/>
    </row>
    <row r="1246" spans="1:16">
      <c r="I1246" s="54" t="n">
        <v>1244</v>
      </c>
      <c r="J1246" t="s"/>
      <c r="K1246" t="s">
        <v>1935</v>
      </c>
      <c r="L1246" t="s">
        <v>1363</v>
      </c>
      <c r="M1246" t="s"/>
      <c r="N1246" t="s"/>
      <c r="O1246" t="s"/>
      <c r="P1246" t="s"/>
    </row>
    <row r="1247" spans="1:16">
      <c r="I1247" s="54" t="n">
        <v>1245</v>
      </c>
      <c r="J1247" t="s"/>
      <c r="K1247" t="s">
        <v>1935</v>
      </c>
      <c r="L1247" t="s">
        <v>1364</v>
      </c>
      <c r="M1247" t="s"/>
      <c r="N1247" t="s"/>
      <c r="O1247" t="s"/>
      <c r="P1247" t="s"/>
    </row>
    <row r="1248" spans="1:16">
      <c r="I1248" s="54" t="n">
        <v>1246</v>
      </c>
      <c r="J1248" t="s"/>
      <c r="K1248" t="s">
        <v>1935</v>
      </c>
      <c r="L1248" t="s">
        <v>1365</v>
      </c>
      <c r="M1248" t="s"/>
      <c r="N1248" t="s"/>
      <c r="O1248" t="s"/>
      <c r="P1248" t="s"/>
    </row>
    <row r="1249" spans="1:16">
      <c r="I1249" s="54" t="n">
        <v>1247</v>
      </c>
      <c r="J1249" t="s"/>
      <c r="K1249" t="s">
        <v>1935</v>
      </c>
      <c r="L1249" t="s">
        <v>1366</v>
      </c>
      <c r="M1249" t="s"/>
      <c r="N1249" t="s"/>
      <c r="O1249" t="s"/>
      <c r="P1249" t="s"/>
    </row>
    <row r="1250" spans="1:16">
      <c r="I1250" s="54" t="n">
        <v>1248</v>
      </c>
      <c r="J1250" t="s"/>
      <c r="K1250" t="s">
        <v>1935</v>
      </c>
      <c r="L1250" t="s">
        <v>1367</v>
      </c>
      <c r="M1250" t="s"/>
      <c r="N1250" t="s"/>
      <c r="O1250" t="s"/>
      <c r="P1250" t="s"/>
    </row>
    <row r="1251" spans="1:16">
      <c r="I1251" s="54" t="n">
        <v>1249</v>
      </c>
      <c r="J1251" t="s"/>
      <c r="K1251" t="s">
        <v>1935</v>
      </c>
      <c r="L1251" t="s">
        <v>1368</v>
      </c>
      <c r="M1251" t="s"/>
      <c r="N1251" t="s"/>
      <c r="O1251" t="s"/>
      <c r="P1251" t="s"/>
    </row>
    <row r="1252" spans="1:16">
      <c r="I1252" s="54" t="n">
        <v>1250</v>
      </c>
      <c r="J1252" t="s"/>
      <c r="K1252" t="s">
        <v>1935</v>
      </c>
      <c r="L1252" t="s">
        <v>1369</v>
      </c>
      <c r="M1252" t="s"/>
      <c r="N1252" t="s"/>
      <c r="O1252" t="s"/>
      <c r="P1252" t="s"/>
    </row>
    <row r="1253" spans="1:16">
      <c r="I1253" s="54" t="n">
        <v>1251</v>
      </c>
      <c r="J1253" t="s"/>
      <c r="K1253" t="s">
        <v>1935</v>
      </c>
      <c r="L1253" t="s">
        <v>1370</v>
      </c>
      <c r="M1253" t="s"/>
      <c r="N1253" t="s"/>
      <c r="O1253" t="s"/>
      <c r="P1253" t="s"/>
    </row>
    <row r="1254" spans="1:16">
      <c r="I1254" s="54" t="n">
        <v>1252</v>
      </c>
      <c r="J1254" t="s"/>
      <c r="K1254" t="s">
        <v>1935</v>
      </c>
      <c r="L1254" t="s">
        <v>1048</v>
      </c>
      <c r="M1254" t="s"/>
      <c r="N1254" t="s"/>
      <c r="O1254" t="s"/>
      <c r="P1254" t="s"/>
    </row>
    <row r="1255" spans="1:16">
      <c r="I1255" s="54" t="n">
        <v>1253</v>
      </c>
      <c r="J1255" t="s"/>
      <c r="K1255" t="s">
        <v>1935</v>
      </c>
      <c r="L1255" t="s">
        <v>1050</v>
      </c>
      <c r="M1255" t="s"/>
      <c r="N1255" t="s"/>
      <c r="O1255" t="s"/>
      <c r="P1255" t="s"/>
    </row>
    <row r="1256" spans="1:16">
      <c r="I1256" s="54" t="n">
        <v>1254</v>
      </c>
      <c r="J1256" s="55" t="n">
        <v>0</v>
      </c>
      <c r="K1256" t="s">
        <v>1935</v>
      </c>
      <c r="L1256" t="s">
        <v>1413</v>
      </c>
      <c r="M1256" t="s"/>
      <c r="N1256" t="s"/>
      <c r="O1256" t="s"/>
      <c r="P1256" t="s"/>
    </row>
    <row r="1257" spans="1:16">
      <c r="I1257" s="54" t="n">
        <v>1255</v>
      </c>
      <c r="J1257" s="55" t="n">
        <v>0</v>
      </c>
      <c r="K1257" t="s">
        <v>1935</v>
      </c>
      <c r="L1257" t="s">
        <v>1424</v>
      </c>
      <c r="M1257" t="s"/>
      <c r="N1257" t="s"/>
      <c r="O1257" t="s"/>
      <c r="P1257" t="s"/>
    </row>
    <row r="1258" spans="1:16">
      <c r="I1258" s="54" t="n">
        <v>1256</v>
      </c>
      <c r="J1258" t="s"/>
      <c r="K1258" t="s">
        <v>1935</v>
      </c>
      <c r="L1258" t="s">
        <v>1434</v>
      </c>
      <c r="M1258" t="s"/>
      <c r="N1258" t="s"/>
      <c r="O1258" t="s"/>
      <c r="P1258" t="s"/>
    </row>
    <row r="1259" spans="1:16">
      <c r="I1259" s="54" t="n">
        <v>1257</v>
      </c>
      <c r="J1259" t="s"/>
      <c r="K1259" t="s">
        <v>1935</v>
      </c>
      <c r="L1259" t="s">
        <v>1435</v>
      </c>
      <c r="M1259" t="s"/>
      <c r="N1259" t="s"/>
      <c r="O1259" t="s"/>
      <c r="P1259" t="s"/>
    </row>
    <row r="1260" spans="1:16">
      <c r="I1260" s="54" t="n">
        <v>1258</v>
      </c>
      <c r="J1260" s="55" t="n">
        <v>0</v>
      </c>
      <c r="K1260" t="s">
        <v>1935</v>
      </c>
      <c r="L1260" t="s">
        <v>1626</v>
      </c>
      <c r="M1260" t="s"/>
      <c r="N1260" t="s"/>
      <c r="O1260" t="s"/>
      <c r="P1260" t="s"/>
    </row>
    <row r="1261" spans="1:16">
      <c r="I1261" s="54" t="n">
        <v>1259</v>
      </c>
      <c r="J1261" t="s"/>
      <c r="K1261" t="s">
        <v>1935</v>
      </c>
      <c r="L1261" t="s">
        <v>1479</v>
      </c>
      <c r="M1261" t="s"/>
      <c r="N1261" t="s"/>
      <c r="O1261" t="s"/>
      <c r="P1261" t="s"/>
    </row>
    <row r="1262" spans="1:16">
      <c r="I1262" s="54" t="n">
        <v>1260</v>
      </c>
      <c r="J1262" t="s"/>
      <c r="K1262" t="s">
        <v>1935</v>
      </c>
      <c r="L1262" t="s">
        <v>1480</v>
      </c>
      <c r="M1262" t="s"/>
      <c r="N1262" t="s"/>
      <c r="O1262" t="s"/>
      <c r="P1262" t="s"/>
    </row>
    <row r="1263" spans="1:16">
      <c r="I1263" s="54" t="n">
        <v>1261</v>
      </c>
      <c r="J1263" t="s"/>
      <c r="K1263" t="s">
        <v>1935</v>
      </c>
      <c r="L1263" t="s">
        <v>1481</v>
      </c>
      <c r="M1263" t="s"/>
      <c r="N1263" t="s"/>
      <c r="O1263" t="s"/>
      <c r="P1263" t="s"/>
    </row>
    <row r="1264" spans="1:16">
      <c r="I1264" s="54" t="n">
        <v>1262</v>
      </c>
      <c r="J1264" t="s"/>
      <c r="K1264" t="s">
        <v>1935</v>
      </c>
      <c r="L1264" t="s">
        <v>1482</v>
      </c>
      <c r="M1264" t="s"/>
      <c r="N1264" t="s"/>
      <c r="O1264" t="s"/>
      <c r="P1264" t="s"/>
    </row>
    <row r="1265" spans="1:16">
      <c r="I1265" s="54" t="n">
        <v>1263</v>
      </c>
      <c r="J1265" t="s"/>
      <c r="K1265" t="s">
        <v>1935</v>
      </c>
      <c r="L1265" t="s">
        <v>1635</v>
      </c>
      <c r="M1265" t="s"/>
      <c r="N1265" t="s"/>
      <c r="O1265" t="s"/>
      <c r="P1265" t="s"/>
    </row>
    <row r="1266" spans="1:16">
      <c r="I1266" s="54" t="n">
        <v>1264</v>
      </c>
      <c r="J1266" t="s"/>
      <c r="K1266" t="s">
        <v>1935</v>
      </c>
      <c r="L1266" t="s">
        <v>1639</v>
      </c>
      <c r="M1266" t="s"/>
      <c r="N1266" t="s"/>
      <c r="O1266" t="s"/>
      <c r="P1266" t="s"/>
    </row>
    <row r="1267" spans="1:16">
      <c r="I1267" s="54" t="n">
        <v>1265</v>
      </c>
      <c r="J1267" t="s"/>
      <c r="K1267" t="s">
        <v>1935</v>
      </c>
      <c r="L1267" t="s">
        <v>1640</v>
      </c>
      <c r="M1267" t="s"/>
      <c r="N1267" t="s"/>
      <c r="O1267" t="s"/>
      <c r="P1267" t="s"/>
    </row>
    <row r="1268" spans="1:16">
      <c r="I1268" s="54" t="n">
        <v>1266</v>
      </c>
      <c r="J1268" t="s"/>
      <c r="K1268" t="s">
        <v>1935</v>
      </c>
      <c r="L1268" t="s">
        <v>1641</v>
      </c>
      <c r="M1268" t="s"/>
      <c r="N1268" t="s"/>
      <c r="O1268" t="s"/>
      <c r="P1268" t="s"/>
    </row>
    <row r="1269" spans="1:16">
      <c r="I1269" s="54" t="n">
        <v>1267</v>
      </c>
      <c r="J1269" t="s"/>
      <c r="K1269" t="s">
        <v>1935</v>
      </c>
      <c r="L1269" t="s">
        <v>1053</v>
      </c>
      <c r="M1269" t="s"/>
      <c r="N1269" t="s"/>
      <c r="O1269" t="s"/>
      <c r="P1269" t="s"/>
    </row>
    <row r="1270" spans="1:16">
      <c r="I1270" s="54" t="n">
        <v>1268</v>
      </c>
      <c r="J1270" t="s"/>
      <c r="K1270" t="s">
        <v>1935</v>
      </c>
      <c r="L1270" t="s">
        <v>1056</v>
      </c>
      <c r="M1270" t="s"/>
      <c r="N1270" t="s"/>
      <c r="O1270" t="s"/>
      <c r="P1270" t="s"/>
    </row>
    <row r="1271" spans="1:16">
      <c r="I1271" s="54" t="n">
        <v>1269</v>
      </c>
      <c r="J1271" s="55" t="n">
        <v>0</v>
      </c>
      <c r="K1271" t="s">
        <v>1935</v>
      </c>
      <c r="L1271" t="s">
        <v>1542</v>
      </c>
      <c r="M1271" t="s"/>
      <c r="N1271" t="s"/>
      <c r="O1271" t="s"/>
      <c r="P1271" t="s"/>
    </row>
    <row r="1272" spans="1:16">
      <c r="I1272" s="54" t="n">
        <v>1270</v>
      </c>
      <c r="J1272" s="55" t="n">
        <v>0</v>
      </c>
      <c r="K1272" t="s">
        <v>1935</v>
      </c>
      <c r="L1272" t="s">
        <v>1664</v>
      </c>
      <c r="M1272" t="s"/>
      <c r="N1272" t="s"/>
      <c r="O1272" t="s"/>
      <c r="P1272" t="s"/>
    </row>
    <row r="1273" spans="1:16">
      <c r="I1273" s="54" t="n">
        <v>1271</v>
      </c>
      <c r="J1273" t="s"/>
      <c r="K1273" t="s">
        <v>1935</v>
      </c>
      <c r="L1273" t="s">
        <v>1567</v>
      </c>
      <c r="M1273" t="s"/>
      <c r="N1273" t="s"/>
      <c r="O1273" t="s"/>
      <c r="P1273" t="s"/>
    </row>
    <row r="1274" spans="1:16">
      <c r="I1274" s="54" t="n">
        <v>1272</v>
      </c>
      <c r="J1274" t="s"/>
      <c r="K1274" t="s">
        <v>1935</v>
      </c>
      <c r="L1274" t="s">
        <v>1546</v>
      </c>
      <c r="M1274" t="s"/>
      <c r="N1274" t="s"/>
      <c r="O1274" t="s"/>
      <c r="P1274" t="s"/>
    </row>
    <row r="1275" spans="1:16">
      <c r="I1275" s="54" t="n">
        <v>1273</v>
      </c>
      <c r="J1275" t="s"/>
      <c r="K1275" t="s">
        <v>1935</v>
      </c>
      <c r="L1275" t="s">
        <v>1547</v>
      </c>
      <c r="M1275" t="s"/>
      <c r="N1275" t="s"/>
      <c r="O1275" t="s"/>
      <c r="P1275" t="s"/>
    </row>
    <row r="1276" spans="1:16">
      <c r="I1276" s="54" t="n">
        <v>1274</v>
      </c>
      <c r="J1276" t="s"/>
      <c r="K1276" t="s">
        <v>1935</v>
      </c>
      <c r="L1276" t="s">
        <v>1548</v>
      </c>
      <c r="M1276" t="s"/>
      <c r="N1276" t="s"/>
      <c r="O1276" t="s"/>
      <c r="P1276" t="s"/>
    </row>
    <row r="1277" spans="1:16">
      <c r="I1277" s="54" t="n">
        <v>1275</v>
      </c>
      <c r="J1277" t="s"/>
      <c r="K1277" t="s">
        <v>1935</v>
      </c>
      <c r="L1277" t="s">
        <v>1549</v>
      </c>
      <c r="M1277" t="s"/>
      <c r="N1277" t="s"/>
      <c r="O1277" t="s"/>
      <c r="P1277" t="s"/>
    </row>
    <row r="1278" spans="1:16">
      <c r="I1278" s="54" t="n">
        <v>1276</v>
      </c>
      <c r="J1278" t="s"/>
      <c r="K1278" t="s">
        <v>1935</v>
      </c>
      <c r="L1278" t="s">
        <v>1550</v>
      </c>
      <c r="M1278" t="s"/>
      <c r="N1278" t="s"/>
      <c r="O1278" t="s"/>
      <c r="P1278" t="s"/>
    </row>
    <row r="1279" spans="1:16">
      <c r="I1279" s="54" t="n">
        <v>1277</v>
      </c>
      <c r="J1279" t="s"/>
      <c r="K1279" t="s">
        <v>1935</v>
      </c>
      <c r="L1279" t="s">
        <v>1579</v>
      </c>
      <c r="M1279" t="s"/>
      <c r="N1279" t="s"/>
      <c r="O1279" t="s"/>
      <c r="P1279" t="s"/>
    </row>
    <row r="1280" spans="1:16">
      <c r="I1280" s="54" t="n">
        <v>1278</v>
      </c>
      <c r="J1280" t="s"/>
      <c r="K1280" t="s">
        <v>1935</v>
      </c>
      <c r="L1280" t="s">
        <v>1580</v>
      </c>
      <c r="M1280" t="s"/>
      <c r="N1280" t="s"/>
      <c r="O1280" t="s"/>
      <c r="P1280" t="s"/>
    </row>
    <row r="1281" spans="1:16">
      <c r="I1281" s="54" t="n">
        <v>1279</v>
      </c>
      <c r="J1281" t="s"/>
      <c r="K1281" t="s">
        <v>1935</v>
      </c>
      <c r="L1281" t="s">
        <v>1581</v>
      </c>
      <c r="M1281" t="s"/>
      <c r="N1281" t="s"/>
      <c r="O1281" t="s"/>
      <c r="P1281" t="s"/>
    </row>
    <row r="1282" spans="1:16">
      <c r="I1282" s="54" t="n">
        <v>1280</v>
      </c>
      <c r="J1282" t="s"/>
      <c r="K1282" t="s">
        <v>1935</v>
      </c>
      <c r="L1282" t="s">
        <v>1582</v>
      </c>
      <c r="M1282" t="s"/>
      <c r="N1282" t="s"/>
      <c r="O1282" t="s"/>
      <c r="P1282" t="s"/>
    </row>
    <row r="1283" spans="1:16">
      <c r="I1283" s="54" t="n">
        <v>1281</v>
      </c>
      <c r="J1283" t="s"/>
      <c r="K1283" t="s">
        <v>1935</v>
      </c>
      <c r="L1283" t="s">
        <v>1553</v>
      </c>
      <c r="M1283" t="s"/>
      <c r="N1283" t="s"/>
      <c r="O1283" t="s"/>
      <c r="P1283" t="s"/>
    </row>
    <row r="1284" spans="1:16">
      <c r="I1284" s="54" t="n">
        <v>1282</v>
      </c>
      <c r="J1284" t="s"/>
      <c r="K1284" t="s">
        <v>1935</v>
      </c>
      <c r="L1284" t="s">
        <v>1554</v>
      </c>
      <c r="M1284" t="s"/>
      <c r="N1284" t="s"/>
      <c r="O1284" t="s"/>
      <c r="P1284" t="s"/>
    </row>
    <row r="1285" spans="1:16">
      <c r="I1285" s="54" t="n">
        <v>1283</v>
      </c>
      <c r="J1285" t="s"/>
      <c r="K1285" t="s">
        <v>1935</v>
      </c>
      <c r="L1285" t="s">
        <v>1555</v>
      </c>
      <c r="M1285" t="s"/>
      <c r="N1285" t="s"/>
      <c r="O1285" t="s"/>
      <c r="P1285" t="s"/>
    </row>
    <row r="1286" spans="1:16">
      <c r="I1286" s="54" t="n">
        <v>1284</v>
      </c>
      <c r="J1286" t="s"/>
      <c r="K1286" t="s">
        <v>1935</v>
      </c>
      <c r="L1286" t="s">
        <v>1556</v>
      </c>
      <c r="M1286" t="s"/>
      <c r="N1286" t="s"/>
      <c r="O1286" t="s"/>
      <c r="P1286" t="s"/>
    </row>
    <row r="1287" spans="1:16">
      <c r="I1287" s="54" t="n">
        <v>1285</v>
      </c>
      <c r="J1287" t="s"/>
      <c r="K1287" t="s">
        <v>1935</v>
      </c>
      <c r="L1287" t="s">
        <v>1557</v>
      </c>
      <c r="M1287" t="s"/>
      <c r="N1287" t="s"/>
      <c r="O1287" t="s"/>
      <c r="P1287" t="s"/>
    </row>
    <row r="1288" spans="1:16">
      <c r="I1288" s="54" t="n">
        <v>1286</v>
      </c>
      <c r="J1288" t="s"/>
      <c r="K1288" t="s">
        <v>1935</v>
      </c>
      <c r="L1288" t="s">
        <v>1558</v>
      </c>
      <c r="M1288" t="s"/>
      <c r="N1288" t="s"/>
      <c r="O1288" t="s"/>
      <c r="P1288" t="s"/>
    </row>
    <row r="1289" spans="1:16">
      <c r="I1289" s="54" t="n">
        <v>1287</v>
      </c>
      <c r="J1289" t="s"/>
      <c r="K1289" t="s">
        <v>1935</v>
      </c>
      <c r="L1289" t="s">
        <v>1559</v>
      </c>
      <c r="M1289" t="s"/>
      <c r="N1289" t="s"/>
      <c r="O1289" t="s"/>
      <c r="P1289" t="s"/>
    </row>
    <row r="1290" spans="1:16">
      <c r="I1290" s="54" t="n">
        <v>1288</v>
      </c>
      <c r="J1290" t="s"/>
      <c r="K1290" t="s">
        <v>1935</v>
      </c>
      <c r="L1290" t="s">
        <v>1560</v>
      </c>
      <c r="M1290" t="s"/>
      <c r="N1290" t="s"/>
      <c r="O1290" t="s"/>
      <c r="P1290" t="s"/>
    </row>
    <row r="1291" spans="1:16">
      <c r="I1291" s="54" t="n">
        <v>1289</v>
      </c>
      <c r="J1291" s="55" t="n">
        <v>0</v>
      </c>
      <c r="K1291" t="s">
        <v>1935</v>
      </c>
      <c r="L1291" t="s">
        <v>1561</v>
      </c>
      <c r="M1291" t="s"/>
      <c r="N1291" t="s"/>
      <c r="O1291" t="s"/>
      <c r="P1291" t="s"/>
    </row>
    <row r="1292" spans="1:16">
      <c r="I1292" s="54" t="n">
        <v>1290</v>
      </c>
      <c r="J1292" s="55" t="n">
        <v>0</v>
      </c>
      <c r="K1292" t="s">
        <v>1935</v>
      </c>
      <c r="L1292" t="s">
        <v>1563</v>
      </c>
      <c r="M1292" t="s"/>
      <c r="N1292" t="s"/>
      <c r="O1292" t="s"/>
      <c r="P1292" t="s"/>
    </row>
    <row r="1293" spans="1:16">
      <c r="I1293" s="54" t="n">
        <v>1291</v>
      </c>
      <c r="J1293" t="s"/>
      <c r="K1293" t="s">
        <v>1935</v>
      </c>
      <c r="L1293" t="s">
        <v>1565</v>
      </c>
      <c r="M1293" t="s"/>
      <c r="N1293" t="s"/>
      <c r="O1293" t="s"/>
      <c r="P1293" t="s"/>
    </row>
    <row r="1294" spans="1:16">
      <c r="I1294" s="54" t="n">
        <v>1292</v>
      </c>
      <c r="J1294" t="s"/>
      <c r="K1294" t="s">
        <v>1935</v>
      </c>
      <c r="L1294" t="s">
        <v>1566</v>
      </c>
      <c r="M1294" t="s"/>
      <c r="N1294" t="s"/>
      <c r="O1294" t="s"/>
      <c r="P1294" t="s"/>
    </row>
    <row r="1295" spans="1:16">
      <c r="I1295" s="54" t="n">
        <v>1293</v>
      </c>
      <c r="J1295" t="s"/>
      <c r="K1295" t="s">
        <v>1935</v>
      </c>
      <c r="L1295" t="s">
        <v>1568</v>
      </c>
      <c r="M1295" t="s"/>
      <c r="N1295" t="s"/>
      <c r="O1295" t="s"/>
      <c r="P1295" t="s"/>
    </row>
    <row r="1296" spans="1:16">
      <c r="I1296" s="54" t="n">
        <v>1294</v>
      </c>
      <c r="J1296" t="s"/>
      <c r="K1296" t="s">
        <v>1935</v>
      </c>
      <c r="L1296" t="s">
        <v>1571</v>
      </c>
      <c r="M1296" t="s"/>
      <c r="N1296" t="s"/>
      <c r="O1296" t="s"/>
      <c r="P1296" t="s"/>
    </row>
    <row r="1297" spans="1:16">
      <c r="I1297" s="54" t="n">
        <v>1295</v>
      </c>
      <c r="J1297" t="s"/>
      <c r="K1297" t="s">
        <v>1935</v>
      </c>
      <c r="L1297" t="s">
        <v>1572</v>
      </c>
      <c r="M1297" t="s"/>
      <c r="N1297" t="s"/>
      <c r="O1297" t="s"/>
      <c r="P1297" t="s"/>
    </row>
    <row r="1298" spans="1:16">
      <c r="I1298" s="54" t="n">
        <v>1296</v>
      </c>
      <c r="J1298" t="s"/>
      <c r="K1298" t="s">
        <v>1935</v>
      </c>
      <c r="L1298" t="s">
        <v>1573</v>
      </c>
      <c r="M1298" t="s"/>
      <c r="N1298" t="s"/>
      <c r="O1298" t="s"/>
      <c r="P1298" t="s"/>
    </row>
    <row r="1299" spans="1:16">
      <c r="I1299" s="54" t="n">
        <v>1297</v>
      </c>
      <c r="J1299" t="s"/>
      <c r="K1299" t="s">
        <v>1935</v>
      </c>
      <c r="L1299" t="s">
        <v>1943</v>
      </c>
      <c r="M1299" t="s"/>
      <c r="N1299" t="s"/>
      <c r="O1299" t="s"/>
      <c r="P1299" t="s"/>
    </row>
    <row r="1300" spans="1:16">
      <c r="I1300" s="54" t="n">
        <v>1298</v>
      </c>
      <c r="J1300" t="s"/>
      <c r="K1300" t="s">
        <v>1935</v>
      </c>
      <c r="L1300" t="s">
        <v>1574</v>
      </c>
      <c r="M1300" t="s"/>
      <c r="N1300" t="s"/>
      <c r="O1300" t="s"/>
      <c r="P1300" t="s"/>
    </row>
    <row r="1301" spans="1:16">
      <c r="I1301" s="54" t="n">
        <v>1299</v>
      </c>
      <c r="J1301" t="s"/>
      <c r="K1301" t="s">
        <v>1935</v>
      </c>
      <c r="L1301" t="s">
        <v>1575</v>
      </c>
      <c r="M1301" t="s"/>
      <c r="N1301" t="s"/>
      <c r="O1301" t="s"/>
      <c r="P1301" t="s"/>
    </row>
    <row r="1302" spans="1:16">
      <c r="I1302" s="54" t="n">
        <v>1300</v>
      </c>
      <c r="J1302" t="s"/>
      <c r="K1302" t="s">
        <v>1935</v>
      </c>
      <c r="L1302" t="s">
        <v>1576</v>
      </c>
      <c r="M1302" t="s"/>
      <c r="N1302" t="s"/>
      <c r="O1302" t="s"/>
      <c r="P1302" t="s"/>
    </row>
    <row r="1303" spans="1:16">
      <c r="I1303" s="54" t="n">
        <v>1301</v>
      </c>
      <c r="J1303" t="s"/>
      <c r="K1303" t="s">
        <v>1935</v>
      </c>
      <c r="L1303" t="s">
        <v>1577</v>
      </c>
      <c r="M1303" t="s"/>
      <c r="N1303" t="s"/>
      <c r="O1303" t="s"/>
      <c r="P1303" t="s"/>
    </row>
    <row r="1304" spans="1:16">
      <c r="I1304" s="54" t="n">
        <v>1302</v>
      </c>
      <c r="J1304" t="s"/>
      <c r="K1304" t="s">
        <v>1935</v>
      </c>
      <c r="L1304" t="s">
        <v>1944</v>
      </c>
      <c r="M1304" t="s"/>
      <c r="N1304" t="s"/>
      <c r="O1304" t="s"/>
      <c r="P1304" t="s"/>
    </row>
    <row r="1305" spans="1:16">
      <c r="I1305" s="54" t="n">
        <v>1303</v>
      </c>
      <c r="J1305" t="s"/>
      <c r="K1305" t="s">
        <v>1935</v>
      </c>
      <c r="L1305" t="s">
        <v>1578</v>
      </c>
      <c r="M1305" t="s"/>
      <c r="N1305" t="s"/>
      <c r="O1305" t="s"/>
      <c r="P1305" t="s"/>
    </row>
    <row r="1306" spans="1:16">
      <c r="I1306" s="54" t="n">
        <v>1304</v>
      </c>
      <c r="J1306" s="55" t="n">
        <v>0</v>
      </c>
      <c r="K1306" t="s">
        <v>1935</v>
      </c>
      <c r="L1306" t="s">
        <v>1602</v>
      </c>
      <c r="M1306" t="s"/>
      <c r="N1306" t="s"/>
      <c r="O1306" t="s"/>
      <c r="P1306" t="s"/>
    </row>
    <row r="1307" spans="1:16">
      <c r="I1307" s="54" t="n">
        <v>1305</v>
      </c>
      <c r="J1307" s="55" t="n">
        <v>0</v>
      </c>
      <c r="K1307" t="s">
        <v>1935</v>
      </c>
      <c r="L1307" t="s">
        <v>1603</v>
      </c>
      <c r="M1307" t="s"/>
      <c r="N1307" t="s"/>
      <c r="O1307" t="s"/>
      <c r="P1307" t="s"/>
    </row>
    <row r="1308" spans="1:16">
      <c r="I1308" s="54" t="n">
        <v>1306</v>
      </c>
      <c r="J1308" t="s"/>
      <c r="K1308" t="s">
        <v>1935</v>
      </c>
      <c r="L1308" t="s">
        <v>1604</v>
      </c>
      <c r="M1308" t="s"/>
      <c r="N1308" t="s"/>
      <c r="O1308" t="s"/>
      <c r="P1308" t="s"/>
    </row>
    <row r="1309" spans="1:16">
      <c r="I1309" s="54" t="n">
        <v>1307</v>
      </c>
      <c r="J1309" t="s"/>
      <c r="K1309" t="s">
        <v>1935</v>
      </c>
      <c r="L1309" t="s">
        <v>1608</v>
      </c>
      <c r="M1309" t="s"/>
      <c r="N1309" t="s"/>
      <c r="O1309" t="s"/>
      <c r="P1309" t="s"/>
    </row>
    <row r="1310" spans="1:16">
      <c r="I1310" s="54" t="n">
        <v>1308</v>
      </c>
      <c r="J1310" t="s"/>
      <c r="K1310" t="s">
        <v>1935</v>
      </c>
      <c r="L1310" t="s">
        <v>1609</v>
      </c>
      <c r="M1310" t="s"/>
      <c r="N1310" t="s"/>
      <c r="O1310" t="s"/>
      <c r="P1310" t="s"/>
    </row>
    <row r="1311" spans="1:16">
      <c r="I1311" s="54" t="n">
        <v>1309</v>
      </c>
      <c r="J1311" t="s"/>
      <c r="K1311" t="s">
        <v>1935</v>
      </c>
      <c r="L1311" t="s">
        <v>1615</v>
      </c>
      <c r="M1311" t="s"/>
      <c r="N1311" t="s"/>
      <c r="O1311" t="s"/>
      <c r="P1311" t="s"/>
    </row>
    <row r="1312" spans="1:16">
      <c r="I1312" s="54" t="n">
        <v>1310</v>
      </c>
      <c r="J1312" t="s"/>
      <c r="K1312" t="s">
        <v>1935</v>
      </c>
      <c r="L1312" t="s">
        <v>1616</v>
      </c>
      <c r="M1312" t="s"/>
      <c r="N1312" t="s"/>
      <c r="O1312" t="s"/>
      <c r="P1312" t="s"/>
    </row>
    <row r="1313" spans="1:16">
      <c r="I1313" s="54" t="n">
        <v>1311</v>
      </c>
      <c r="J1313" t="s"/>
      <c r="K1313" t="s">
        <v>1935</v>
      </c>
      <c r="L1313" t="s">
        <v>1617</v>
      </c>
      <c r="M1313" t="s"/>
      <c r="N1313" t="s"/>
      <c r="O1313" t="s"/>
      <c r="P1313" t="s"/>
    </row>
    <row r="1314" spans="1:16">
      <c r="I1314" s="54" t="n">
        <v>1312</v>
      </c>
      <c r="J1314" t="s"/>
      <c r="K1314" t="s">
        <v>1935</v>
      </c>
      <c r="L1314" t="s">
        <v>1618</v>
      </c>
      <c r="M1314" t="s"/>
      <c r="N1314" t="s"/>
      <c r="O1314" t="s"/>
      <c r="P1314" t="s"/>
    </row>
    <row r="1315" spans="1:16">
      <c r="I1315" s="54" t="n">
        <v>1313</v>
      </c>
      <c r="J1315" s="55" t="n">
        <v>0</v>
      </c>
      <c r="K1315" t="s">
        <v>1935</v>
      </c>
      <c r="L1315" t="s">
        <v>1628</v>
      </c>
      <c r="M1315" t="s"/>
      <c r="N1315" t="s"/>
      <c r="O1315" t="s"/>
      <c r="P1315" t="s"/>
    </row>
    <row r="1316" spans="1:16">
      <c r="I1316" s="54" t="n">
        <v>1314</v>
      </c>
      <c r="J1316" t="s"/>
      <c r="K1316" t="s">
        <v>1935</v>
      </c>
      <c r="L1316" t="s">
        <v>1629</v>
      </c>
      <c r="M1316" t="s"/>
      <c r="N1316" t="s"/>
      <c r="O1316" t="s"/>
      <c r="P1316" t="s"/>
    </row>
    <row r="1317" spans="1:16">
      <c r="I1317" s="54" t="n">
        <v>1315</v>
      </c>
      <c r="J1317" s="55" t="n">
        <v>0</v>
      </c>
      <c r="K1317" t="s">
        <v>1935</v>
      </c>
      <c r="L1317" t="s">
        <v>1630</v>
      </c>
      <c r="M1317" t="s"/>
      <c r="N1317" t="s"/>
      <c r="O1317" t="s"/>
      <c r="P1317" t="s"/>
    </row>
    <row r="1318" spans="1:16">
      <c r="I1318" s="54" t="n">
        <v>1316</v>
      </c>
      <c r="J1318" s="55" t="n">
        <v>0</v>
      </c>
      <c r="K1318" t="s">
        <v>1935</v>
      </c>
      <c r="L1318" t="s">
        <v>1631</v>
      </c>
      <c r="M1318" t="s"/>
      <c r="N1318" t="s"/>
      <c r="O1318" t="s"/>
      <c r="P1318" t="s"/>
    </row>
    <row r="1319" spans="1:16">
      <c r="I1319" s="54" t="n">
        <v>1317</v>
      </c>
      <c r="J1319" t="s"/>
      <c r="K1319" t="s">
        <v>1935</v>
      </c>
      <c r="L1319" t="s">
        <v>1632</v>
      </c>
      <c r="M1319" t="s"/>
      <c r="N1319" t="s"/>
      <c r="O1319" t="s"/>
      <c r="P1319" t="s"/>
    </row>
    <row r="1320" spans="1:16">
      <c r="I1320" s="54" t="n">
        <v>1318</v>
      </c>
      <c r="J1320" t="s"/>
      <c r="K1320" t="s">
        <v>1935</v>
      </c>
      <c r="L1320" t="s">
        <v>1633</v>
      </c>
      <c r="M1320" t="s"/>
      <c r="N1320" t="s"/>
      <c r="O1320" t="s"/>
      <c r="P1320" t="s"/>
    </row>
    <row r="1321" spans="1:16">
      <c r="I1321" s="54" t="n">
        <v>1319</v>
      </c>
      <c r="J1321" t="s"/>
      <c r="K1321" t="s">
        <v>1935</v>
      </c>
      <c r="L1321" t="s">
        <v>1634</v>
      </c>
      <c r="M1321" t="s"/>
      <c r="N1321" t="s"/>
      <c r="O1321" t="s"/>
      <c r="P1321" t="s"/>
    </row>
    <row r="1322" spans="1:16">
      <c r="I1322" s="54" t="n">
        <v>1320</v>
      </c>
      <c r="J1322" t="s"/>
      <c r="K1322" t="s">
        <v>1935</v>
      </c>
      <c r="L1322" t="s">
        <v>1637</v>
      </c>
      <c r="M1322" t="s"/>
      <c r="N1322" t="s"/>
      <c r="O1322" t="s"/>
      <c r="P1322" t="s"/>
    </row>
    <row r="1323" spans="1:16">
      <c r="I1323" s="54" t="n">
        <v>1321</v>
      </c>
      <c r="J1323" t="s"/>
      <c r="K1323" t="s">
        <v>1935</v>
      </c>
      <c r="L1323" t="s">
        <v>1638</v>
      </c>
      <c r="M1323" t="s"/>
      <c r="N1323" t="s"/>
      <c r="O1323" t="s"/>
      <c r="P1323" t="s"/>
    </row>
    <row r="1324" spans="1:16">
      <c r="I1324" s="54" t="n">
        <v>1322</v>
      </c>
      <c r="J1324" t="s"/>
      <c r="K1324" t="s">
        <v>1935</v>
      </c>
      <c r="L1324" t="s">
        <v>1059</v>
      </c>
      <c r="M1324" t="s"/>
      <c r="N1324" t="s"/>
      <c r="O1324" t="s"/>
      <c r="P1324" t="s"/>
    </row>
    <row r="1325" spans="1:16">
      <c r="I1325" s="54" t="n">
        <v>1323</v>
      </c>
      <c r="J1325" t="s"/>
      <c r="K1325" t="s">
        <v>1935</v>
      </c>
      <c r="L1325" t="s">
        <v>1062</v>
      </c>
      <c r="M1325" t="s"/>
      <c r="N1325" t="s"/>
      <c r="O1325" t="s"/>
      <c r="P1325" t="s"/>
    </row>
    <row r="1326" spans="1:16">
      <c r="I1326" s="54" t="n">
        <v>1324</v>
      </c>
      <c r="J1326" s="55" t="n">
        <v>0</v>
      </c>
      <c r="K1326" t="s">
        <v>1935</v>
      </c>
      <c r="L1326" t="s">
        <v>1674</v>
      </c>
      <c r="M1326" t="s"/>
      <c r="N1326" t="s"/>
      <c r="O1326" t="s"/>
      <c r="P1326" t="s"/>
    </row>
    <row r="1327" spans="1:16">
      <c r="I1327" s="54" t="n">
        <v>1325</v>
      </c>
      <c r="J1327" t="s"/>
      <c r="K1327" t="s">
        <v>1935</v>
      </c>
      <c r="L1327" t="s">
        <v>1655</v>
      </c>
      <c r="M1327" t="s"/>
      <c r="N1327" t="s"/>
      <c r="O1327" t="s"/>
      <c r="P1327" t="s"/>
    </row>
    <row r="1328" spans="1:16">
      <c r="I1328" s="54" t="n">
        <v>1326</v>
      </c>
      <c r="J1328" t="s"/>
      <c r="K1328" t="s">
        <v>1935</v>
      </c>
      <c r="L1328" t="s">
        <v>1656</v>
      </c>
      <c r="M1328" t="s"/>
      <c r="N1328" t="s"/>
      <c r="O1328" t="s"/>
      <c r="P1328" t="s"/>
    </row>
    <row r="1329" spans="1:16">
      <c r="I1329" s="54" t="n">
        <v>1327</v>
      </c>
      <c r="J1329" t="s"/>
      <c r="K1329" t="s">
        <v>1935</v>
      </c>
      <c r="L1329" t="s">
        <v>1657</v>
      </c>
      <c r="M1329" t="s"/>
      <c r="N1329" t="s"/>
      <c r="O1329" t="s"/>
      <c r="P1329" t="s"/>
    </row>
    <row r="1330" spans="1:16">
      <c r="I1330" s="54" t="n">
        <v>1328</v>
      </c>
      <c r="J1330" t="s"/>
      <c r="K1330" t="s">
        <v>1935</v>
      </c>
      <c r="L1330" t="s">
        <v>1658</v>
      </c>
      <c r="M1330" t="s"/>
      <c r="N1330" t="s"/>
      <c r="O1330" t="s"/>
      <c r="P1330" t="s"/>
    </row>
    <row r="1331" spans="1:16">
      <c r="I1331" s="54" t="n">
        <v>1329</v>
      </c>
      <c r="J1331" s="55" t="n">
        <v>0</v>
      </c>
      <c r="K1331" t="s">
        <v>1935</v>
      </c>
      <c r="L1331" t="s">
        <v>1659</v>
      </c>
      <c r="M1331" t="s"/>
      <c r="N1331" t="s"/>
      <c r="O1331" t="s"/>
      <c r="P1331" t="s"/>
    </row>
    <row r="1332" spans="1:16">
      <c r="I1332" s="54" t="n">
        <v>1330</v>
      </c>
      <c r="J1332" t="s"/>
      <c r="K1332" t="s">
        <v>1935</v>
      </c>
      <c r="L1332" t="s">
        <v>1661</v>
      </c>
      <c r="M1332" t="s"/>
      <c r="N1332" t="s"/>
      <c r="O1332" t="s"/>
      <c r="P1332" t="s"/>
    </row>
    <row r="1333" spans="1:16">
      <c r="I1333" s="54" t="n">
        <v>1331</v>
      </c>
      <c r="J1333" t="s"/>
      <c r="K1333" t="s">
        <v>1935</v>
      </c>
      <c r="L1333" t="s">
        <v>1662</v>
      </c>
      <c r="M1333" t="s"/>
      <c r="N1333" t="s"/>
      <c r="O1333" t="s"/>
      <c r="P1333" t="s"/>
    </row>
    <row r="1334" spans="1:16">
      <c r="I1334" s="54" t="n">
        <v>1332</v>
      </c>
      <c r="J1334" t="s"/>
      <c r="K1334" t="s">
        <v>1935</v>
      </c>
      <c r="L1334" t="s">
        <v>1665</v>
      </c>
      <c r="M1334" t="s"/>
      <c r="N1334" t="s"/>
      <c r="O1334" t="s"/>
      <c r="P1334" t="s"/>
    </row>
    <row r="1335" spans="1:16">
      <c r="I1335" s="54" t="n">
        <v>1333</v>
      </c>
      <c r="J1335" t="s"/>
      <c r="K1335" t="s">
        <v>1935</v>
      </c>
      <c r="L1335" t="s">
        <v>1666</v>
      </c>
      <c r="M1335" t="s"/>
      <c r="N1335" t="s"/>
      <c r="O1335" t="s"/>
      <c r="P1335" t="s"/>
    </row>
    <row r="1336" spans="1:16">
      <c r="I1336" s="54" t="n">
        <v>1334</v>
      </c>
      <c r="J1336" t="s"/>
      <c r="K1336" t="s">
        <v>1935</v>
      </c>
      <c r="L1336" t="s">
        <v>1667</v>
      </c>
      <c r="M1336" t="s"/>
      <c r="N1336" t="s"/>
      <c r="O1336" t="s"/>
      <c r="P1336" t="s"/>
    </row>
    <row r="1337" spans="1:16">
      <c r="I1337" s="54" t="n">
        <v>1335</v>
      </c>
      <c r="J1337" t="s"/>
      <c r="K1337" t="s">
        <v>1935</v>
      </c>
      <c r="L1337" t="s">
        <v>1668</v>
      </c>
      <c r="M1337" t="s"/>
      <c r="N1337" t="s"/>
      <c r="O1337" t="s"/>
      <c r="P1337" t="s"/>
    </row>
    <row r="1338" spans="1:16">
      <c r="I1338" s="54" t="n">
        <v>1336</v>
      </c>
      <c r="J1338" t="s"/>
      <c r="K1338" t="s">
        <v>1935</v>
      </c>
      <c r="L1338" t="s">
        <v>1945</v>
      </c>
      <c r="M1338" t="s"/>
      <c r="N1338" t="s"/>
      <c r="O1338" t="s"/>
      <c r="P1338" t="s"/>
    </row>
    <row r="1339" spans="1:16">
      <c r="I1339" s="54" t="n">
        <v>1337</v>
      </c>
      <c r="J1339" s="55" t="n">
        <v>0</v>
      </c>
      <c r="K1339" t="s">
        <v>1935</v>
      </c>
      <c r="L1339" t="s">
        <v>1946</v>
      </c>
      <c r="M1339" t="s"/>
      <c r="N1339" t="s"/>
      <c r="O1339" t="s"/>
      <c r="P1339" t="s"/>
    </row>
    <row r="1340" spans="1:16">
      <c r="I1340" s="54" t="n">
        <v>1338</v>
      </c>
      <c r="J1340" s="55" t="n">
        <v>0</v>
      </c>
      <c r="K1340" t="s">
        <v>1935</v>
      </c>
      <c r="L1340" t="s">
        <v>1672</v>
      </c>
      <c r="M1340" t="s"/>
      <c r="N1340" t="s"/>
      <c r="O1340" t="s"/>
      <c r="P1340" t="s"/>
    </row>
    <row r="1341" spans="1:16">
      <c r="I1341" s="54" t="n">
        <v>1339</v>
      </c>
      <c r="J1341" s="55" t="n">
        <v>0</v>
      </c>
      <c r="K1341" t="s">
        <v>1935</v>
      </c>
      <c r="L1341" t="s">
        <v>1673</v>
      </c>
      <c r="M1341" t="s"/>
      <c r="N1341" t="s"/>
      <c r="O1341" t="s"/>
      <c r="P1341" t="s"/>
    </row>
    <row r="1342" spans="1:16">
      <c r="I1342" s="54" t="n">
        <v>1340</v>
      </c>
      <c r="J1342" t="s"/>
      <c r="K1342" t="s">
        <v>1935</v>
      </c>
      <c r="L1342" t="s">
        <v>1677</v>
      </c>
      <c r="M1342" t="s"/>
      <c r="N1342" t="s"/>
      <c r="O1342" t="s"/>
      <c r="P1342" t="s"/>
    </row>
    <row r="1343" spans="1:16">
      <c r="I1343" s="54" t="n">
        <v>1341</v>
      </c>
      <c r="J1343" t="s"/>
      <c r="K1343" t="s">
        <v>1935</v>
      </c>
      <c r="L1343" t="s">
        <v>1947</v>
      </c>
      <c r="M1343" t="s"/>
      <c r="N1343" t="s"/>
      <c r="O1343" t="s"/>
      <c r="P1343" t="s"/>
    </row>
    <row r="1344" spans="1:16">
      <c r="I1344" s="54" t="n">
        <v>1342</v>
      </c>
      <c r="J1344" t="s"/>
      <c r="K1344" t="s">
        <v>1935</v>
      </c>
      <c r="L1344" t="s">
        <v>1678</v>
      </c>
      <c r="M1344" t="s"/>
      <c r="N1344" t="s"/>
      <c r="O1344" t="s"/>
      <c r="P1344" t="s"/>
    </row>
    <row r="1345" spans="1:16">
      <c r="I1345" s="54" t="n">
        <v>1343</v>
      </c>
      <c r="J1345" t="s"/>
      <c r="K1345" t="s">
        <v>1935</v>
      </c>
      <c r="L1345" t="s">
        <v>1683</v>
      </c>
      <c r="M1345" t="s"/>
      <c r="N1345" t="s"/>
      <c r="O1345" t="s"/>
      <c r="P1345" t="s"/>
    </row>
    <row r="1346" spans="1:16">
      <c r="I1346" s="54" t="n">
        <v>1344</v>
      </c>
      <c r="J1346" t="s"/>
      <c r="K1346" t="s">
        <v>1935</v>
      </c>
      <c r="L1346" t="s">
        <v>1684</v>
      </c>
      <c r="M1346" t="s"/>
      <c r="N1346" t="s"/>
      <c r="O1346" t="s"/>
      <c r="P1346" t="s"/>
    </row>
    <row r="1347" spans="1:16">
      <c r="I1347" s="54" t="n">
        <v>1345</v>
      </c>
      <c r="J1347" t="s"/>
      <c r="K1347" t="s">
        <v>1935</v>
      </c>
      <c r="L1347" t="s">
        <v>1685</v>
      </c>
      <c r="M1347" t="s"/>
      <c r="N1347" t="s"/>
      <c r="O1347" t="s"/>
      <c r="P1347" t="s"/>
    </row>
    <row r="1348" spans="1:16">
      <c r="I1348" s="54" t="n">
        <v>1346</v>
      </c>
      <c r="J1348" t="s"/>
      <c r="K1348" t="s">
        <v>1935</v>
      </c>
      <c r="L1348" t="s">
        <v>1686</v>
      </c>
      <c r="M1348" t="s"/>
      <c r="N1348" t="s"/>
      <c r="O1348" t="s"/>
      <c r="P1348" t="s"/>
    </row>
    <row r="1349" spans="1:16">
      <c r="I1349" s="54" t="n">
        <v>1347</v>
      </c>
      <c r="J1349" t="s"/>
      <c r="K1349" t="s">
        <v>1935</v>
      </c>
      <c r="L1349" t="s">
        <v>1687</v>
      </c>
      <c r="M1349" t="s"/>
      <c r="N1349" t="s"/>
      <c r="O1349" t="s"/>
      <c r="P1349" t="s"/>
    </row>
    <row r="1350" spans="1:16">
      <c r="I1350" s="54" t="n">
        <v>1348</v>
      </c>
      <c r="J1350" t="s"/>
      <c r="K1350" t="s">
        <v>1935</v>
      </c>
      <c r="L1350" t="s">
        <v>1948</v>
      </c>
      <c r="M1350" t="s"/>
      <c r="N1350" t="s"/>
      <c r="O1350" t="s"/>
      <c r="P1350" t="s"/>
    </row>
    <row r="1351" spans="1:16">
      <c r="I1351" s="54" t="n">
        <v>1349</v>
      </c>
      <c r="J1351" s="55" t="n">
        <v>0</v>
      </c>
      <c r="K1351" t="s">
        <v>1935</v>
      </c>
      <c r="L1351" t="s">
        <v>1949</v>
      </c>
      <c r="M1351" t="s"/>
      <c r="N1351" t="s"/>
      <c r="O1351" t="s"/>
      <c r="P1351" t="s"/>
    </row>
    <row r="1352" spans="1:16">
      <c r="I1352" s="54" t="n">
        <v>1350</v>
      </c>
      <c r="J1352" t="s"/>
      <c r="K1352" t="s">
        <v>1935</v>
      </c>
      <c r="L1352" t="s">
        <v>1690</v>
      </c>
      <c r="M1352" t="s"/>
      <c r="N1352" t="s"/>
      <c r="O1352" t="s"/>
      <c r="P1352" t="s"/>
    </row>
    <row r="1353" spans="1:16">
      <c r="I1353" s="54" t="n">
        <v>1351</v>
      </c>
      <c r="J1353" t="s"/>
      <c r="K1353" t="s">
        <v>1935</v>
      </c>
      <c r="L1353" t="s">
        <v>1950</v>
      </c>
      <c r="M1353" t="s"/>
      <c r="N1353" t="s"/>
      <c r="O1353" t="s"/>
      <c r="P1353" t="s"/>
    </row>
    <row r="1354" spans="1:16">
      <c r="I1354" s="54" t="n">
        <v>1352</v>
      </c>
      <c r="J1354" t="s"/>
      <c r="K1354" t="s">
        <v>1935</v>
      </c>
      <c r="L1354" t="s">
        <v>1951</v>
      </c>
      <c r="M1354" t="s"/>
      <c r="N1354" t="s"/>
      <c r="O1354" t="s"/>
      <c r="P1354" t="s"/>
    </row>
    <row r="1355" spans="1:16">
      <c r="I1355" s="54" t="n">
        <v>1353</v>
      </c>
      <c r="J1355" t="s"/>
      <c r="K1355" t="s">
        <v>1935</v>
      </c>
      <c r="L1355" t="s">
        <v>1952</v>
      </c>
      <c r="M1355" t="s"/>
      <c r="N1355" t="s"/>
      <c r="O1355" t="s"/>
      <c r="P1355" t="s"/>
    </row>
    <row r="1356" spans="1:16">
      <c r="I1356" s="54" t="n">
        <v>1354</v>
      </c>
      <c r="J1356" s="55" t="n">
        <v>0</v>
      </c>
      <c r="K1356" t="s">
        <v>1935</v>
      </c>
      <c r="L1356" t="s">
        <v>1953</v>
      </c>
      <c r="M1356" t="s"/>
      <c r="N1356" t="s"/>
      <c r="O1356" t="s"/>
      <c r="P1356" t="s"/>
    </row>
    <row r="1357" spans="1:16">
      <c r="I1357" s="54" t="n">
        <v>1355</v>
      </c>
      <c r="J1357" t="s"/>
      <c r="K1357" t="s">
        <v>1935</v>
      </c>
      <c r="L1357" t="s">
        <v>1836</v>
      </c>
      <c r="M1357" t="s"/>
      <c r="N1357" t="s"/>
      <c r="O1357" t="s"/>
      <c r="P1357" t="s"/>
    </row>
    <row r="1358" spans="1:16">
      <c r="I1358" s="54" t="n">
        <v>1356</v>
      </c>
      <c r="J1358" t="s"/>
      <c r="K1358" t="s">
        <v>1935</v>
      </c>
      <c r="L1358" t="s">
        <v>1841</v>
      </c>
      <c r="M1358" t="s"/>
      <c r="N1358" t="s"/>
      <c r="O1358" t="s"/>
      <c r="P1358" t="s"/>
    </row>
    <row r="1359" spans="1:16">
      <c r="I1359" s="54" t="n">
        <v>1357</v>
      </c>
      <c r="J1359" t="s"/>
      <c r="K1359" t="s">
        <v>1954</v>
      </c>
      <c r="L1359" t="s"/>
      <c r="M1359" t="s"/>
      <c r="N1359" t="s"/>
      <c r="O1359" t="s"/>
      <c r="P1359" t="s"/>
    </row>
    <row r="1360" spans="1:16">
      <c r="I1360" s="54" t="n">
        <v>1358</v>
      </c>
      <c r="J1360" t="s"/>
      <c r="K1360" t="s">
        <v>1955</v>
      </c>
      <c r="L1360" t="s"/>
      <c r="M1360" t="s"/>
      <c r="N1360" t="s"/>
      <c r="O1360" t="s"/>
      <c r="P1360" t="s"/>
    </row>
    <row r="1361" spans="1:16">
      <c r="I1361" s="54" t="n">
        <v>1359</v>
      </c>
      <c r="J1361" s="55" t="n">
        <v>0</v>
      </c>
      <c r="K1361" t="s">
        <v>1956</v>
      </c>
      <c r="L1361" t="s"/>
      <c r="M1361" t="s"/>
      <c r="N1361" t="s"/>
      <c r="O1361" t="s"/>
      <c r="P1361" t="s"/>
    </row>
    <row r="1362" spans="1:16">
      <c r="I1362" s="54" t="n">
        <v>1360</v>
      </c>
      <c r="J1362" s="55" t="n">
        <v>0</v>
      </c>
      <c r="K1362" t="s">
        <v>1957</v>
      </c>
      <c r="L1362" t="s"/>
      <c r="M1362" t="s"/>
      <c r="N1362" t="s"/>
      <c r="O1362" t="s"/>
      <c r="P1362" t="s"/>
    </row>
    <row r="1363" spans="1:16">
      <c r="I1363" s="54" t="n">
        <v>1361</v>
      </c>
      <c r="J1363" s="55" t="n">
        <v>8.947650462962963e-06</v>
      </c>
      <c r="K1363" t="s">
        <v>1958</v>
      </c>
      <c r="L1363" t="s"/>
      <c r="M1363" t="s"/>
      <c r="N1363" t="s"/>
      <c r="O1363" t="s"/>
      <c r="P1363" t="s"/>
    </row>
    <row r="1364" spans="1:16">
      <c r="I1364" s="54" t="n">
        <v>1362</v>
      </c>
      <c r="J1364" t="s"/>
      <c r="K1364" t="s">
        <v>1958</v>
      </c>
      <c r="L1364" t="s">
        <v>1959</v>
      </c>
      <c r="M1364" t="s"/>
      <c r="N1364" t="s"/>
      <c r="O1364" t="s"/>
      <c r="P1364" t="s"/>
    </row>
    <row r="1365" spans="1:16">
      <c r="I1365" s="54" t="n">
        <v>1363</v>
      </c>
      <c r="J1365" t="s"/>
      <c r="K1365" t="s">
        <v>1958</v>
      </c>
      <c r="L1365" t="s">
        <v>1960</v>
      </c>
      <c r="M1365" t="s"/>
      <c r="N1365" t="s"/>
      <c r="O1365" t="s"/>
      <c r="P1365" t="s"/>
    </row>
    <row r="1366" spans="1:16">
      <c r="I1366" s="54" t="n">
        <v>1364</v>
      </c>
      <c r="J1366" t="s"/>
      <c r="K1366" t="s">
        <v>1958</v>
      </c>
      <c r="L1366" t="s">
        <v>1961</v>
      </c>
      <c r="M1366" t="s"/>
      <c r="N1366" t="s"/>
      <c r="O1366" t="s"/>
      <c r="P1366" t="s"/>
    </row>
    <row r="1367" spans="1:16">
      <c r="I1367" s="54" t="n">
        <v>1365</v>
      </c>
      <c r="J1367" t="s"/>
      <c r="K1367" t="s">
        <v>1958</v>
      </c>
      <c r="L1367" t="s">
        <v>1962</v>
      </c>
      <c r="M1367" t="s"/>
      <c r="N1367" t="s"/>
      <c r="O1367" t="s"/>
      <c r="P1367" t="s"/>
    </row>
    <row r="1368" spans="1:16">
      <c r="I1368" s="54" t="n">
        <v>1366</v>
      </c>
      <c r="J1368" s="55" t="n">
        <v>0</v>
      </c>
      <c r="K1368" t="s">
        <v>1958</v>
      </c>
      <c r="L1368" t="s">
        <v>1963</v>
      </c>
      <c r="M1368" t="s"/>
      <c r="N1368" t="s"/>
      <c r="O1368" t="s"/>
      <c r="P1368" t="s"/>
    </row>
    <row r="1369" spans="1:16">
      <c r="I1369" s="54" t="n">
        <v>1367</v>
      </c>
      <c r="J1369" s="55" t="n">
        <v>0</v>
      </c>
      <c r="K1369" t="s">
        <v>1958</v>
      </c>
      <c r="L1369" t="s">
        <v>1964</v>
      </c>
      <c r="M1369" t="s"/>
      <c r="N1369" t="s"/>
      <c r="O1369" t="s"/>
      <c r="P1369" t="s"/>
    </row>
    <row r="1370" spans="1:16">
      <c r="I1370" s="54" t="n">
        <v>1368</v>
      </c>
      <c r="J1370" t="s"/>
      <c r="K1370" t="s">
        <v>1958</v>
      </c>
      <c r="L1370" t="s">
        <v>1965</v>
      </c>
      <c r="M1370" t="s"/>
      <c r="N1370" t="s"/>
      <c r="O1370" t="s"/>
      <c r="P1370" t="s"/>
    </row>
    <row r="1371" spans="1:16">
      <c r="I1371" s="54" t="n">
        <v>1369</v>
      </c>
      <c r="J1371" t="s"/>
      <c r="K1371" t="s">
        <v>1958</v>
      </c>
      <c r="L1371" t="s">
        <v>1966</v>
      </c>
      <c r="M1371" t="s"/>
      <c r="N1371" t="s"/>
      <c r="O1371" t="s"/>
      <c r="P1371" t="s"/>
    </row>
    <row r="1372" spans="1:16">
      <c r="I1372" s="54" t="n">
        <v>1370</v>
      </c>
      <c r="J1372" t="s"/>
      <c r="K1372" t="s">
        <v>1958</v>
      </c>
      <c r="L1372" t="s">
        <v>1967</v>
      </c>
      <c r="M1372" t="s"/>
      <c r="N1372" t="s"/>
      <c r="O1372" t="s"/>
      <c r="P1372" t="s"/>
    </row>
    <row r="1373" spans="1:16">
      <c r="I1373" s="54" t="n">
        <v>1371</v>
      </c>
      <c r="J1373" t="s"/>
      <c r="K1373" t="s">
        <v>1958</v>
      </c>
      <c r="L1373" t="s">
        <v>1968</v>
      </c>
      <c r="M1373" t="s"/>
      <c r="N1373" t="s"/>
      <c r="O1373" t="s"/>
      <c r="P1373" t="s"/>
    </row>
    <row r="1374" spans="1:16">
      <c r="I1374" s="54" t="n">
        <v>1372</v>
      </c>
      <c r="J1374" t="s"/>
      <c r="K1374" t="s">
        <v>1958</v>
      </c>
      <c r="L1374" t="s">
        <v>1969</v>
      </c>
      <c r="M1374" t="s"/>
      <c r="N1374" t="s"/>
      <c r="O1374" t="s"/>
      <c r="P1374" t="s"/>
    </row>
    <row r="1375" spans="1:16">
      <c r="I1375" s="54" t="n">
        <v>1373</v>
      </c>
      <c r="J1375" t="s"/>
      <c r="K1375" t="s">
        <v>1958</v>
      </c>
      <c r="L1375" t="s">
        <v>1970</v>
      </c>
      <c r="M1375" t="s"/>
      <c r="N1375" t="s"/>
      <c r="O1375" t="s"/>
      <c r="P1375" t="s"/>
    </row>
    <row r="1376" spans="1:16">
      <c r="I1376" s="54" t="n">
        <v>1374</v>
      </c>
      <c r="J1376" t="s"/>
      <c r="K1376" t="s">
        <v>1958</v>
      </c>
      <c r="L1376" t="s">
        <v>1971</v>
      </c>
      <c r="M1376" t="s"/>
      <c r="N1376" t="s"/>
      <c r="O1376" t="s"/>
      <c r="P1376" t="s"/>
    </row>
    <row r="1377" spans="1:16">
      <c r="I1377" s="54" t="n">
        <v>1375</v>
      </c>
      <c r="J1377" t="s"/>
      <c r="K1377" t="s">
        <v>1958</v>
      </c>
      <c r="L1377" t="s">
        <v>1972</v>
      </c>
      <c r="M1377" t="s"/>
      <c r="N1377" t="s"/>
      <c r="O1377" t="s"/>
      <c r="P1377" t="s"/>
    </row>
    <row r="1378" spans="1:16">
      <c r="I1378" s="54" t="n">
        <v>1376</v>
      </c>
      <c r="J1378" t="s"/>
      <c r="K1378" t="s">
        <v>1958</v>
      </c>
      <c r="L1378" t="s">
        <v>1973</v>
      </c>
      <c r="M1378" t="s"/>
      <c r="N1378" t="s"/>
      <c r="O1378" t="s"/>
      <c r="P1378" t="s"/>
    </row>
    <row r="1379" spans="1:16">
      <c r="I1379" s="54" t="n">
        <v>1377</v>
      </c>
      <c r="J1379" s="55" t="n">
        <v>2.442372685185185e-06</v>
      </c>
      <c r="K1379" t="s">
        <v>1958</v>
      </c>
      <c r="L1379" t="s">
        <v>1974</v>
      </c>
      <c r="M1379" t="s"/>
      <c r="N1379" t="s"/>
      <c r="O1379" t="s"/>
      <c r="P1379" t="s"/>
    </row>
    <row r="1380" spans="1:16">
      <c r="I1380" s="54" t="n">
        <v>1378</v>
      </c>
      <c r="J1380" t="s"/>
      <c r="K1380" t="s">
        <v>1958</v>
      </c>
      <c r="L1380" t="s">
        <v>1974</v>
      </c>
      <c r="M1380" t="s">
        <v>1975</v>
      </c>
      <c r="N1380" t="s"/>
      <c r="O1380" t="s"/>
      <c r="P1380" t="s"/>
    </row>
    <row r="1381" spans="1:16">
      <c r="I1381" s="54" t="n">
        <v>1379</v>
      </c>
      <c r="J1381" t="s"/>
      <c r="K1381" t="s">
        <v>1958</v>
      </c>
      <c r="L1381" t="s">
        <v>1974</v>
      </c>
      <c r="M1381" t="s">
        <v>1960</v>
      </c>
      <c r="N1381" t="s"/>
      <c r="O1381" t="s"/>
      <c r="P1381" t="s"/>
    </row>
    <row r="1382" spans="1:16">
      <c r="I1382" s="54" t="n">
        <v>1380</v>
      </c>
      <c r="J1382" t="s"/>
      <c r="K1382" t="s">
        <v>1958</v>
      </c>
      <c r="L1382" t="s">
        <v>1974</v>
      </c>
      <c r="M1382" t="s">
        <v>1961</v>
      </c>
      <c r="N1382" t="s"/>
      <c r="O1382" t="s"/>
      <c r="P1382" t="s"/>
    </row>
    <row r="1383" spans="1:16">
      <c r="I1383" s="54" t="n">
        <v>1381</v>
      </c>
      <c r="J1383" t="s"/>
      <c r="K1383" t="s">
        <v>1958</v>
      </c>
      <c r="L1383" t="s">
        <v>1974</v>
      </c>
      <c r="M1383" t="s">
        <v>1962</v>
      </c>
      <c r="N1383" t="s"/>
      <c r="O1383" t="s"/>
      <c r="P1383" t="s"/>
    </row>
    <row r="1384" spans="1:16">
      <c r="I1384" s="54" t="n">
        <v>1382</v>
      </c>
      <c r="J1384" s="55" t="n">
        <v>0</v>
      </c>
      <c r="K1384" t="s">
        <v>1958</v>
      </c>
      <c r="L1384" t="s">
        <v>1974</v>
      </c>
      <c r="M1384" t="s">
        <v>1976</v>
      </c>
      <c r="N1384" t="s"/>
      <c r="O1384" t="s"/>
      <c r="P1384" t="s"/>
    </row>
    <row r="1385" spans="1:16">
      <c r="I1385" s="54" t="n">
        <v>1383</v>
      </c>
      <c r="J1385" t="s"/>
      <c r="K1385" t="s">
        <v>1958</v>
      </c>
      <c r="L1385" t="s">
        <v>1974</v>
      </c>
      <c r="M1385" t="s">
        <v>1977</v>
      </c>
      <c r="N1385" t="s"/>
      <c r="O1385" t="s"/>
      <c r="P1385" t="s"/>
    </row>
    <row r="1386" spans="1:16">
      <c r="I1386" s="54" t="n">
        <v>1384</v>
      </c>
      <c r="J1386" s="55" t="n">
        <v>2.234027777777778e-06</v>
      </c>
      <c r="K1386" t="s">
        <v>1958</v>
      </c>
      <c r="L1386" t="s">
        <v>1974</v>
      </c>
      <c r="M1386" t="s">
        <v>1978</v>
      </c>
      <c r="N1386" t="s"/>
      <c r="O1386" t="s"/>
      <c r="P1386" t="s"/>
    </row>
    <row r="1387" spans="1:16">
      <c r="I1387" s="54" t="n">
        <v>1385</v>
      </c>
      <c r="J1387" t="s"/>
      <c r="K1387" t="s">
        <v>1958</v>
      </c>
      <c r="L1387" t="s">
        <v>1974</v>
      </c>
      <c r="M1387" t="s">
        <v>1978</v>
      </c>
      <c r="N1387" t="s">
        <v>1979</v>
      </c>
      <c r="O1387" t="s"/>
      <c r="P1387" t="s"/>
    </row>
    <row r="1388" spans="1:16">
      <c r="I1388" s="54" t="n">
        <v>1386</v>
      </c>
      <c r="J1388" t="s"/>
      <c r="K1388" t="s">
        <v>1958</v>
      </c>
      <c r="L1388" t="s">
        <v>1974</v>
      </c>
      <c r="M1388" t="s">
        <v>1978</v>
      </c>
      <c r="N1388" t="s">
        <v>1977</v>
      </c>
      <c r="O1388" t="s"/>
      <c r="P1388" t="s"/>
    </row>
    <row r="1389" spans="1:16">
      <c r="I1389" s="54" t="n">
        <v>1387</v>
      </c>
      <c r="J1389" t="s"/>
      <c r="K1389" t="s">
        <v>1958</v>
      </c>
      <c r="L1389" t="s">
        <v>1974</v>
      </c>
      <c r="M1389" t="s">
        <v>1978</v>
      </c>
      <c r="N1389" t="s">
        <v>1980</v>
      </c>
      <c r="O1389" t="s"/>
      <c r="P1389" t="s"/>
    </row>
    <row r="1390" spans="1:16">
      <c r="I1390" s="54" t="n">
        <v>1388</v>
      </c>
      <c r="J1390" t="s"/>
      <c r="K1390" t="s">
        <v>1958</v>
      </c>
      <c r="L1390" t="s">
        <v>1974</v>
      </c>
      <c r="M1390" t="s">
        <v>1978</v>
      </c>
      <c r="N1390" t="s">
        <v>1961</v>
      </c>
      <c r="O1390" t="s"/>
      <c r="P1390" t="s"/>
    </row>
    <row r="1391" spans="1:16">
      <c r="I1391" s="54" t="n">
        <v>1389</v>
      </c>
      <c r="J1391" t="s"/>
      <c r="K1391" t="s">
        <v>1958</v>
      </c>
      <c r="L1391" t="s">
        <v>1974</v>
      </c>
      <c r="M1391" t="s">
        <v>1978</v>
      </c>
      <c r="N1391" t="s">
        <v>1962</v>
      </c>
      <c r="O1391" t="s"/>
      <c r="P1391" t="s"/>
    </row>
    <row r="1392" spans="1:16">
      <c r="I1392" s="54" t="n">
        <v>1390</v>
      </c>
      <c r="J1392" s="55" t="n">
        <v>0</v>
      </c>
      <c r="K1392" t="s">
        <v>1958</v>
      </c>
      <c r="L1392" t="s">
        <v>1974</v>
      </c>
      <c r="M1392" t="s">
        <v>1978</v>
      </c>
      <c r="N1392" t="s">
        <v>1981</v>
      </c>
      <c r="O1392" t="s"/>
      <c r="P1392" t="s"/>
    </row>
    <row r="1393" spans="1:16">
      <c r="I1393" s="54" t="n">
        <v>1391</v>
      </c>
      <c r="J1393" t="s"/>
      <c r="K1393" t="s">
        <v>1958</v>
      </c>
      <c r="L1393" t="s">
        <v>1974</v>
      </c>
      <c r="M1393" t="s">
        <v>1978</v>
      </c>
      <c r="N1393" t="s">
        <v>1982</v>
      </c>
      <c r="O1393" t="s"/>
      <c r="P1393" t="s"/>
    </row>
    <row r="1394" spans="1:16">
      <c r="I1394" s="54" t="n">
        <v>1392</v>
      </c>
      <c r="J1394" s="55" t="n">
        <v>0</v>
      </c>
      <c r="K1394" t="s">
        <v>1958</v>
      </c>
      <c r="L1394" t="s">
        <v>1974</v>
      </c>
      <c r="M1394" t="s">
        <v>1978</v>
      </c>
      <c r="N1394" t="s">
        <v>1963</v>
      </c>
      <c r="O1394" t="s"/>
      <c r="P1394" t="s"/>
    </row>
    <row r="1395" spans="1:16">
      <c r="I1395" s="54" t="n">
        <v>1393</v>
      </c>
      <c r="J1395" s="55" t="n">
        <v>0</v>
      </c>
      <c r="K1395" t="s">
        <v>1958</v>
      </c>
      <c r="L1395" t="s">
        <v>1974</v>
      </c>
      <c r="M1395" t="s">
        <v>1978</v>
      </c>
      <c r="N1395" t="s">
        <v>1983</v>
      </c>
      <c r="O1395" t="s"/>
      <c r="P1395" t="s"/>
    </row>
    <row r="1396" spans="1:16">
      <c r="I1396" s="54" t="n">
        <v>1394</v>
      </c>
      <c r="J1396" t="s"/>
      <c r="K1396" t="s">
        <v>1958</v>
      </c>
      <c r="L1396" t="s">
        <v>1974</v>
      </c>
      <c r="M1396" t="s">
        <v>1978</v>
      </c>
      <c r="N1396" t="s">
        <v>1984</v>
      </c>
      <c r="O1396" t="s"/>
      <c r="P1396" t="s"/>
    </row>
    <row r="1397" spans="1:16">
      <c r="I1397" s="54" t="n">
        <v>1395</v>
      </c>
      <c r="J1397" t="s"/>
      <c r="K1397" t="s">
        <v>1958</v>
      </c>
      <c r="L1397" t="s">
        <v>1974</v>
      </c>
      <c r="M1397" t="s">
        <v>1978</v>
      </c>
      <c r="N1397" t="s">
        <v>1985</v>
      </c>
      <c r="O1397" t="s"/>
      <c r="P1397" t="s"/>
    </row>
    <row r="1398" spans="1:16">
      <c r="I1398" s="54" t="n">
        <v>1396</v>
      </c>
      <c r="J1398" s="55" t="n">
        <v>2.164571759259259e-06</v>
      </c>
      <c r="K1398" t="s">
        <v>1958</v>
      </c>
      <c r="L1398" t="s">
        <v>1974</v>
      </c>
      <c r="M1398" t="s">
        <v>1978</v>
      </c>
      <c r="N1398" t="s">
        <v>1986</v>
      </c>
      <c r="O1398" t="s"/>
      <c r="P1398" t="s"/>
    </row>
    <row r="1399" spans="1:16">
      <c r="I1399" s="54" t="n">
        <v>1397</v>
      </c>
      <c r="J1399" t="s"/>
      <c r="K1399" t="s">
        <v>1958</v>
      </c>
      <c r="L1399" t="s">
        <v>1974</v>
      </c>
      <c r="M1399" t="s">
        <v>1978</v>
      </c>
      <c r="N1399" t="s">
        <v>1986</v>
      </c>
      <c r="O1399" t="s">
        <v>1982</v>
      </c>
      <c r="P1399" t="s"/>
    </row>
    <row r="1400" spans="1:16">
      <c r="I1400" s="54" t="n">
        <v>1398</v>
      </c>
      <c r="J1400" t="s"/>
      <c r="K1400" t="s">
        <v>1958</v>
      </c>
      <c r="L1400" t="s">
        <v>1974</v>
      </c>
      <c r="M1400" t="s">
        <v>1978</v>
      </c>
      <c r="N1400" t="s">
        <v>1986</v>
      </c>
      <c r="O1400" t="s">
        <v>1987</v>
      </c>
      <c r="P1400" t="s"/>
    </row>
    <row r="1401" spans="1:16">
      <c r="I1401" s="54" t="n">
        <v>1399</v>
      </c>
      <c r="J1401" t="s"/>
      <c r="K1401" t="s">
        <v>1958</v>
      </c>
      <c r="L1401" t="s">
        <v>1974</v>
      </c>
      <c r="M1401" t="s">
        <v>1978</v>
      </c>
      <c r="N1401" t="s">
        <v>1986</v>
      </c>
      <c r="O1401" t="s">
        <v>1988</v>
      </c>
      <c r="P1401" t="s"/>
    </row>
    <row r="1402" spans="1:16">
      <c r="I1402" s="54" t="n">
        <v>1400</v>
      </c>
      <c r="J1402" t="s"/>
      <c r="K1402" t="s">
        <v>1958</v>
      </c>
      <c r="L1402" t="s">
        <v>1974</v>
      </c>
      <c r="M1402" t="s">
        <v>1978</v>
      </c>
      <c r="N1402" t="s">
        <v>1986</v>
      </c>
      <c r="O1402" t="s">
        <v>1989</v>
      </c>
      <c r="P1402" t="s"/>
    </row>
    <row r="1403" spans="1:16">
      <c r="I1403" s="54" t="n">
        <v>1401</v>
      </c>
      <c r="J1403" t="s"/>
      <c r="K1403" t="s">
        <v>1958</v>
      </c>
      <c r="L1403" t="s">
        <v>1974</v>
      </c>
      <c r="M1403" t="s">
        <v>1978</v>
      </c>
      <c r="N1403" t="s">
        <v>1986</v>
      </c>
      <c r="O1403" t="s">
        <v>1990</v>
      </c>
      <c r="P1403" t="s"/>
    </row>
    <row r="1404" spans="1:16">
      <c r="I1404" s="54" t="n">
        <v>1402</v>
      </c>
      <c r="J1404" t="s"/>
      <c r="K1404" t="s">
        <v>1958</v>
      </c>
      <c r="L1404" t="s">
        <v>1974</v>
      </c>
      <c r="M1404" t="s">
        <v>1978</v>
      </c>
      <c r="N1404" t="s">
        <v>1986</v>
      </c>
      <c r="O1404" t="s">
        <v>1991</v>
      </c>
      <c r="P1404" t="s"/>
    </row>
    <row r="1405" spans="1:16">
      <c r="I1405" s="54" t="n">
        <v>1403</v>
      </c>
      <c r="J1405" t="s"/>
      <c r="K1405" t="s">
        <v>1958</v>
      </c>
      <c r="L1405" t="s">
        <v>1974</v>
      </c>
      <c r="M1405" t="s">
        <v>1978</v>
      </c>
      <c r="N1405" t="s">
        <v>1986</v>
      </c>
      <c r="O1405" t="s">
        <v>1992</v>
      </c>
      <c r="P1405" t="s"/>
    </row>
    <row r="1406" spans="1:16">
      <c r="I1406" s="54" t="n">
        <v>1404</v>
      </c>
      <c r="J1406" t="s"/>
      <c r="K1406" t="s">
        <v>1958</v>
      </c>
      <c r="L1406" t="s">
        <v>1974</v>
      </c>
      <c r="M1406" t="s">
        <v>1978</v>
      </c>
      <c r="N1406" t="s">
        <v>1986</v>
      </c>
      <c r="O1406" t="s">
        <v>1993</v>
      </c>
      <c r="P1406" t="s"/>
    </row>
    <row r="1407" spans="1:16">
      <c r="I1407" s="54" t="n">
        <v>1405</v>
      </c>
      <c r="J1407" t="s"/>
      <c r="K1407" t="s">
        <v>1958</v>
      </c>
      <c r="L1407" t="s">
        <v>1974</v>
      </c>
      <c r="M1407" t="s">
        <v>1978</v>
      </c>
      <c r="N1407" t="s">
        <v>1986</v>
      </c>
      <c r="O1407" t="s">
        <v>1994</v>
      </c>
      <c r="P1407" t="s"/>
    </row>
    <row r="1408" spans="1:16">
      <c r="I1408" s="54" t="n">
        <v>1406</v>
      </c>
      <c r="J1408" t="s"/>
      <c r="K1408" t="s">
        <v>1958</v>
      </c>
      <c r="L1408" t="s">
        <v>1974</v>
      </c>
      <c r="M1408" t="s">
        <v>1978</v>
      </c>
      <c r="N1408" t="s">
        <v>1986</v>
      </c>
      <c r="O1408" t="s">
        <v>1995</v>
      </c>
      <c r="P1408" t="s"/>
    </row>
    <row r="1409" spans="1:16">
      <c r="I1409" s="54" t="n">
        <v>1407</v>
      </c>
      <c r="J1409" s="55" t="n">
        <v>0</v>
      </c>
      <c r="K1409" t="s">
        <v>1958</v>
      </c>
      <c r="L1409" t="s">
        <v>1974</v>
      </c>
      <c r="M1409" t="s">
        <v>1978</v>
      </c>
      <c r="N1409" t="s">
        <v>1986</v>
      </c>
      <c r="O1409" t="s">
        <v>1996</v>
      </c>
      <c r="P1409" t="s"/>
    </row>
    <row r="1410" spans="1:16">
      <c r="I1410" s="54" t="n">
        <v>1408</v>
      </c>
      <c r="J1410" s="55" t="n">
        <v>0</v>
      </c>
      <c r="K1410" t="s">
        <v>1958</v>
      </c>
      <c r="L1410" t="s">
        <v>1974</v>
      </c>
      <c r="M1410" t="s">
        <v>1978</v>
      </c>
      <c r="N1410" t="s">
        <v>1986</v>
      </c>
      <c r="O1410" t="s">
        <v>1997</v>
      </c>
      <c r="P1410" t="s"/>
    </row>
    <row r="1411" spans="1:16">
      <c r="I1411" s="54" t="n">
        <v>1409</v>
      </c>
      <c r="J1411" s="55" t="n">
        <v>0</v>
      </c>
      <c r="K1411" t="s">
        <v>1958</v>
      </c>
      <c r="L1411" t="s">
        <v>1974</v>
      </c>
      <c r="M1411" t="s">
        <v>1978</v>
      </c>
      <c r="N1411" t="s">
        <v>1986</v>
      </c>
      <c r="O1411" t="s">
        <v>1998</v>
      </c>
      <c r="P1411" t="s"/>
    </row>
    <row r="1412" spans="1:16">
      <c r="I1412" s="54" t="n">
        <v>1410</v>
      </c>
      <c r="J1412" t="s"/>
      <c r="K1412" t="s">
        <v>1958</v>
      </c>
      <c r="L1412" t="s">
        <v>1974</v>
      </c>
      <c r="M1412" t="s">
        <v>1978</v>
      </c>
      <c r="N1412" t="s">
        <v>1986</v>
      </c>
      <c r="O1412" t="s">
        <v>1999</v>
      </c>
      <c r="P1412" t="s"/>
    </row>
    <row r="1413" spans="1:16">
      <c r="I1413" s="54" t="n">
        <v>1411</v>
      </c>
      <c r="J1413" t="s"/>
      <c r="K1413" t="s">
        <v>1958</v>
      </c>
      <c r="L1413" t="s">
        <v>1974</v>
      </c>
      <c r="M1413" t="s">
        <v>1978</v>
      </c>
      <c r="N1413" t="s">
        <v>1986</v>
      </c>
      <c r="O1413" t="s">
        <v>2000</v>
      </c>
      <c r="P1413" t="s"/>
    </row>
    <row r="1414" spans="1:16">
      <c r="I1414" s="54" t="n">
        <v>1412</v>
      </c>
      <c r="J1414" t="s"/>
      <c r="K1414" t="s">
        <v>1958</v>
      </c>
      <c r="L1414" t="s">
        <v>1974</v>
      </c>
      <c r="M1414" t="s">
        <v>1978</v>
      </c>
      <c r="N1414" t="s">
        <v>1986</v>
      </c>
      <c r="O1414" t="s">
        <v>2001</v>
      </c>
      <c r="P1414" t="s"/>
    </row>
    <row r="1415" spans="1:16">
      <c r="I1415" s="54" t="n">
        <v>1413</v>
      </c>
      <c r="J1415" s="55" t="n">
        <v>0</v>
      </c>
      <c r="K1415" t="s">
        <v>1958</v>
      </c>
      <c r="L1415" t="s">
        <v>1974</v>
      </c>
      <c r="M1415" t="s">
        <v>1978</v>
      </c>
      <c r="N1415" t="s">
        <v>1986</v>
      </c>
      <c r="O1415" t="s">
        <v>2002</v>
      </c>
      <c r="P1415" t="s"/>
    </row>
    <row r="1416" spans="1:16">
      <c r="I1416" s="54" t="n">
        <v>1414</v>
      </c>
      <c r="J1416" t="s"/>
      <c r="K1416" t="s">
        <v>1958</v>
      </c>
      <c r="L1416" t="s">
        <v>1974</v>
      </c>
      <c r="M1416" t="s">
        <v>1978</v>
      </c>
      <c r="N1416" t="s">
        <v>1986</v>
      </c>
      <c r="O1416" t="s">
        <v>2003</v>
      </c>
      <c r="P1416" t="s"/>
    </row>
    <row r="1417" spans="1:16">
      <c r="I1417" s="54" t="n">
        <v>1415</v>
      </c>
      <c r="J1417" s="55" t="n">
        <v>0</v>
      </c>
      <c r="K1417" t="s">
        <v>1958</v>
      </c>
      <c r="L1417" t="s">
        <v>1974</v>
      </c>
      <c r="M1417" t="s">
        <v>1978</v>
      </c>
      <c r="N1417" t="s">
        <v>1986</v>
      </c>
      <c r="O1417" t="s">
        <v>2004</v>
      </c>
      <c r="P1417" t="s"/>
    </row>
    <row r="1418" spans="1:16">
      <c r="I1418" s="54" t="n">
        <v>1416</v>
      </c>
      <c r="J1418" t="s"/>
      <c r="K1418" t="s">
        <v>1958</v>
      </c>
      <c r="L1418" t="s">
        <v>1974</v>
      </c>
      <c r="M1418" t="s">
        <v>1978</v>
      </c>
      <c r="N1418" t="s">
        <v>1986</v>
      </c>
      <c r="O1418" t="s">
        <v>2005</v>
      </c>
      <c r="P1418" t="s"/>
    </row>
    <row r="1419" spans="1:16">
      <c r="I1419" s="54" t="n">
        <v>1417</v>
      </c>
      <c r="J1419" s="55" t="n">
        <v>2.095115740740741e-06</v>
      </c>
      <c r="K1419" t="s">
        <v>1958</v>
      </c>
      <c r="L1419" t="s">
        <v>1974</v>
      </c>
      <c r="M1419" t="s">
        <v>1978</v>
      </c>
      <c r="N1419" t="s">
        <v>1986</v>
      </c>
      <c r="O1419" t="s">
        <v>2006</v>
      </c>
      <c r="P1419" t="s"/>
    </row>
    <row r="1420" spans="1:16">
      <c r="I1420" s="54" t="n">
        <v>1418</v>
      </c>
      <c r="J1420" t="s"/>
      <c r="K1420" t="s">
        <v>1958</v>
      </c>
      <c r="L1420" t="s">
        <v>1974</v>
      </c>
      <c r="M1420" t="s">
        <v>1978</v>
      </c>
      <c r="N1420" t="s">
        <v>1986</v>
      </c>
      <c r="O1420" t="s">
        <v>2006</v>
      </c>
      <c r="P1420" t="s">
        <v>1464</v>
      </c>
    </row>
    <row r="1421" spans="1:16">
      <c r="I1421" s="54" t="n">
        <v>1419</v>
      </c>
      <c r="J1421" t="s"/>
      <c r="K1421" t="s">
        <v>1958</v>
      </c>
      <c r="L1421" t="s">
        <v>1974</v>
      </c>
      <c r="M1421" t="s">
        <v>1978</v>
      </c>
      <c r="N1421" t="s">
        <v>1986</v>
      </c>
      <c r="O1421" t="s">
        <v>2006</v>
      </c>
      <c r="P1421" t="s">
        <v>1853</v>
      </c>
    </row>
    <row r="1422" spans="1:16">
      <c r="I1422" s="54" t="n">
        <v>1420</v>
      </c>
      <c r="J1422" t="s"/>
      <c r="K1422" t="s">
        <v>1958</v>
      </c>
      <c r="L1422" t="s">
        <v>1974</v>
      </c>
      <c r="M1422" t="s">
        <v>1978</v>
      </c>
      <c r="N1422" t="s">
        <v>1986</v>
      </c>
      <c r="O1422" t="s">
        <v>2006</v>
      </c>
      <c r="P1422" t="s">
        <v>703</v>
      </c>
    </row>
    <row r="1423" spans="1:16">
      <c r="I1423" s="54" t="n">
        <v>1421</v>
      </c>
      <c r="J1423" t="s"/>
      <c r="K1423" t="s">
        <v>1958</v>
      </c>
      <c r="L1423" t="s">
        <v>1974</v>
      </c>
      <c r="M1423" t="s">
        <v>1978</v>
      </c>
      <c r="N1423" t="s">
        <v>1986</v>
      </c>
      <c r="O1423" t="s">
        <v>2006</v>
      </c>
      <c r="P1423" t="s">
        <v>1845</v>
      </c>
    </row>
    <row r="1424" spans="1:16">
      <c r="I1424" s="54" t="n">
        <v>1422</v>
      </c>
      <c r="J1424" t="s"/>
      <c r="K1424" t="s">
        <v>1958</v>
      </c>
      <c r="L1424" t="s">
        <v>1974</v>
      </c>
      <c r="M1424" t="s">
        <v>1978</v>
      </c>
      <c r="N1424" t="s">
        <v>1986</v>
      </c>
      <c r="O1424" t="s">
        <v>2006</v>
      </c>
      <c r="P1424" t="s">
        <v>1098</v>
      </c>
    </row>
    <row r="1425" spans="1:16">
      <c r="I1425" s="54" t="n">
        <v>1423</v>
      </c>
      <c r="J1425" t="s"/>
      <c r="K1425" t="s">
        <v>1958</v>
      </c>
      <c r="L1425" t="s">
        <v>1974</v>
      </c>
      <c r="M1425" t="s">
        <v>1978</v>
      </c>
      <c r="N1425" t="s">
        <v>1986</v>
      </c>
      <c r="O1425" t="s">
        <v>2006</v>
      </c>
      <c r="P1425" t="s">
        <v>1104</v>
      </c>
    </row>
    <row r="1426" spans="1:16">
      <c r="I1426" s="54" t="n">
        <v>1424</v>
      </c>
      <c r="J1426" t="s"/>
      <c r="K1426" t="s">
        <v>1958</v>
      </c>
      <c r="L1426" t="s">
        <v>1974</v>
      </c>
      <c r="M1426" t="s">
        <v>1978</v>
      </c>
      <c r="N1426" t="s">
        <v>1986</v>
      </c>
      <c r="O1426" t="s">
        <v>2006</v>
      </c>
      <c r="P1426" t="s">
        <v>1877</v>
      </c>
    </row>
    <row r="1427" spans="1:16">
      <c r="I1427" s="54" t="n">
        <v>1425</v>
      </c>
      <c r="J1427" t="s"/>
      <c r="K1427" t="s">
        <v>1958</v>
      </c>
      <c r="L1427" t="s">
        <v>1974</v>
      </c>
      <c r="M1427" t="s">
        <v>1978</v>
      </c>
      <c r="N1427" t="s">
        <v>1986</v>
      </c>
      <c r="O1427" t="s">
        <v>2006</v>
      </c>
      <c r="P1427" t="s">
        <v>1128</v>
      </c>
    </row>
    <row r="1428" spans="1:16">
      <c r="I1428" s="54" t="n">
        <v>1426</v>
      </c>
      <c r="J1428" t="s"/>
      <c r="K1428" t="s">
        <v>1958</v>
      </c>
      <c r="L1428" t="s">
        <v>1974</v>
      </c>
      <c r="M1428" t="s">
        <v>1978</v>
      </c>
      <c r="N1428" t="s">
        <v>1986</v>
      </c>
      <c r="O1428" t="s">
        <v>2006</v>
      </c>
      <c r="P1428" t="s">
        <v>1840</v>
      </c>
    </row>
    <row r="1429" spans="1:16">
      <c r="I1429" s="54" t="n">
        <v>1427</v>
      </c>
      <c r="J1429" t="s"/>
      <c r="K1429" t="s">
        <v>1958</v>
      </c>
      <c r="L1429" t="s">
        <v>1974</v>
      </c>
      <c r="M1429" t="s">
        <v>1978</v>
      </c>
      <c r="N1429" t="s">
        <v>1986</v>
      </c>
      <c r="O1429" t="s">
        <v>2006</v>
      </c>
      <c r="P1429" t="s">
        <v>1620</v>
      </c>
    </row>
    <row r="1430" spans="1:16">
      <c r="I1430" s="54" t="n">
        <v>1428</v>
      </c>
      <c r="J1430" t="s"/>
      <c r="K1430" t="s">
        <v>1958</v>
      </c>
      <c r="L1430" t="s">
        <v>1974</v>
      </c>
      <c r="M1430" t="s">
        <v>1978</v>
      </c>
      <c r="N1430" t="s">
        <v>1986</v>
      </c>
      <c r="O1430" t="s">
        <v>2006</v>
      </c>
      <c r="P1430" t="s">
        <v>1827</v>
      </c>
    </row>
    <row r="1431" spans="1:16">
      <c r="I1431" s="54" t="n">
        <v>1429</v>
      </c>
      <c r="J1431" t="s"/>
      <c r="K1431" t="s">
        <v>1958</v>
      </c>
      <c r="L1431" t="s">
        <v>1974</v>
      </c>
      <c r="M1431" t="s">
        <v>1978</v>
      </c>
      <c r="N1431" t="s">
        <v>1986</v>
      </c>
      <c r="O1431" t="s">
        <v>2006</v>
      </c>
      <c r="P1431" t="s">
        <v>842</v>
      </c>
    </row>
    <row r="1432" spans="1:16">
      <c r="I1432" s="54" t="n">
        <v>1430</v>
      </c>
      <c r="J1432" t="s"/>
      <c r="K1432" t="s">
        <v>1958</v>
      </c>
      <c r="L1432" t="s">
        <v>1974</v>
      </c>
      <c r="M1432" t="s">
        <v>1978</v>
      </c>
      <c r="N1432" t="s">
        <v>1986</v>
      </c>
      <c r="O1432" t="s">
        <v>2006</v>
      </c>
      <c r="P1432" t="s">
        <v>1500</v>
      </c>
    </row>
    <row r="1433" spans="1:16">
      <c r="I1433" s="54" t="n">
        <v>1431</v>
      </c>
      <c r="J1433" t="s"/>
      <c r="K1433" t="s">
        <v>1958</v>
      </c>
      <c r="L1433" t="s">
        <v>1974</v>
      </c>
      <c r="M1433" t="s">
        <v>1978</v>
      </c>
      <c r="N1433" t="s">
        <v>1986</v>
      </c>
      <c r="O1433" t="s">
        <v>2006</v>
      </c>
      <c r="P1433" t="s">
        <v>1501</v>
      </c>
    </row>
    <row r="1434" spans="1:16">
      <c r="I1434" s="54" t="n">
        <v>1432</v>
      </c>
      <c r="J1434" t="s"/>
      <c r="K1434" t="s">
        <v>1958</v>
      </c>
      <c r="L1434" t="s">
        <v>1974</v>
      </c>
      <c r="M1434" t="s">
        <v>1978</v>
      </c>
      <c r="N1434" t="s">
        <v>1986</v>
      </c>
      <c r="O1434" t="s">
        <v>2006</v>
      </c>
      <c r="P1434" t="s">
        <v>1594</v>
      </c>
    </row>
    <row r="1435" spans="1:16">
      <c r="I1435" s="54" t="n">
        <v>1433</v>
      </c>
      <c r="J1435" t="s"/>
      <c r="K1435" t="s">
        <v>1958</v>
      </c>
      <c r="L1435" t="s">
        <v>1974</v>
      </c>
      <c r="M1435" t="s">
        <v>1978</v>
      </c>
      <c r="N1435" t="s">
        <v>1986</v>
      </c>
      <c r="O1435" t="s">
        <v>2006</v>
      </c>
      <c r="P1435" t="s">
        <v>1841</v>
      </c>
    </row>
    <row r="1436" spans="1:16">
      <c r="I1436" s="54" t="n">
        <v>1434</v>
      </c>
      <c r="J1436" t="s"/>
      <c r="K1436" t="s">
        <v>1958</v>
      </c>
      <c r="L1436" t="s">
        <v>1974</v>
      </c>
      <c r="M1436" t="s">
        <v>1978</v>
      </c>
      <c r="N1436" t="s">
        <v>1986</v>
      </c>
      <c r="O1436" t="s">
        <v>2006</v>
      </c>
      <c r="P1436" t="s">
        <v>1356</v>
      </c>
    </row>
    <row r="1437" spans="1:16">
      <c r="I1437" s="54" t="n">
        <v>1435</v>
      </c>
      <c r="J1437" s="55" t="n">
        <v>0</v>
      </c>
      <c r="K1437" t="s">
        <v>1958</v>
      </c>
      <c r="L1437" t="s">
        <v>1974</v>
      </c>
      <c r="M1437" t="s">
        <v>1978</v>
      </c>
      <c r="N1437" t="s">
        <v>1986</v>
      </c>
      <c r="O1437" t="s">
        <v>2006</v>
      </c>
      <c r="P1437" t="s">
        <v>2007</v>
      </c>
    </row>
    <row r="1438" spans="1:16">
      <c r="I1438" s="54" t="n">
        <v>1436</v>
      </c>
      <c r="J1438" t="s"/>
      <c r="K1438" t="s">
        <v>1958</v>
      </c>
      <c r="L1438" t="s">
        <v>1974</v>
      </c>
      <c r="M1438" t="s">
        <v>1978</v>
      </c>
      <c r="N1438" t="s">
        <v>1986</v>
      </c>
      <c r="O1438" t="s">
        <v>2006</v>
      </c>
      <c r="P1438" t="s">
        <v>2008</v>
      </c>
    </row>
    <row r="1439" spans="1:16">
      <c r="I1439" s="54" t="n">
        <v>1437</v>
      </c>
      <c r="J1439" s="55" t="n">
        <v>0</v>
      </c>
      <c r="K1439" t="s">
        <v>1958</v>
      </c>
      <c r="L1439" t="s">
        <v>1974</v>
      </c>
      <c r="M1439" t="s">
        <v>1978</v>
      </c>
      <c r="N1439" t="s">
        <v>1986</v>
      </c>
      <c r="O1439" t="s">
        <v>2006</v>
      </c>
      <c r="P1439" t="s">
        <v>2009</v>
      </c>
    </row>
    <row r="1440" spans="1:16">
      <c r="I1440" s="54" t="n">
        <v>1438</v>
      </c>
      <c r="J1440" t="s"/>
      <c r="K1440" t="s">
        <v>1958</v>
      </c>
      <c r="L1440" t="s">
        <v>1974</v>
      </c>
      <c r="M1440" t="s">
        <v>1978</v>
      </c>
      <c r="N1440" t="s">
        <v>1986</v>
      </c>
      <c r="O1440" t="s">
        <v>2006</v>
      </c>
      <c r="P1440" t="s">
        <v>1883</v>
      </c>
    </row>
    <row r="1441" spans="1:16">
      <c r="I1441" s="54" t="n">
        <v>1439</v>
      </c>
      <c r="J1441" s="55" t="n">
        <v>2.083541666666667e-06</v>
      </c>
      <c r="K1441" t="s">
        <v>1958</v>
      </c>
      <c r="L1441" t="s">
        <v>1974</v>
      </c>
      <c r="M1441" t="s">
        <v>1978</v>
      </c>
      <c r="N1441" t="s">
        <v>1986</v>
      </c>
      <c r="O1441" t="s">
        <v>2006</v>
      </c>
      <c r="P1441" t="s">
        <v>2010</v>
      </c>
    </row>
    <row r="1442" spans="1:16">
      <c r="I1442" s="54" t="n">
        <v>1440</v>
      </c>
      <c r="J1442" t="s"/>
      <c r="K1442" t="s">
        <v>1958</v>
      </c>
      <c r="L1442" t="s">
        <v>1974</v>
      </c>
      <c r="M1442" t="s">
        <v>1978</v>
      </c>
      <c r="N1442" t="s">
        <v>1986</v>
      </c>
      <c r="O1442" t="s">
        <v>2006</v>
      </c>
      <c r="P1442" t="s">
        <v>1089</v>
      </c>
    </row>
    <row r="1443" spans="1:16">
      <c r="I1443" s="54" t="n">
        <v>1441</v>
      </c>
      <c r="J1443" t="s"/>
      <c r="K1443" t="s">
        <v>1958</v>
      </c>
      <c r="L1443" t="s">
        <v>1974</v>
      </c>
      <c r="M1443" t="s">
        <v>1978</v>
      </c>
      <c r="N1443" t="s">
        <v>1986</v>
      </c>
      <c r="O1443" t="s">
        <v>2006</v>
      </c>
      <c r="P1443" t="s">
        <v>1846</v>
      </c>
    </row>
    <row r="1444" spans="1:16">
      <c r="I1444" s="54" t="n">
        <v>1442</v>
      </c>
      <c r="J1444" t="s"/>
      <c r="K1444" t="s">
        <v>1958</v>
      </c>
      <c r="L1444" t="s">
        <v>1974</v>
      </c>
      <c r="M1444" t="s">
        <v>1978</v>
      </c>
      <c r="N1444" t="s">
        <v>1986</v>
      </c>
      <c r="O1444" t="s">
        <v>2006</v>
      </c>
      <c r="P1444" t="s">
        <v>1133</v>
      </c>
    </row>
    <row r="1445" spans="1:16">
      <c r="I1445" s="54" t="n">
        <v>1443</v>
      </c>
      <c r="J1445" t="s"/>
      <c r="K1445" t="s">
        <v>1958</v>
      </c>
      <c r="L1445" t="s">
        <v>1974</v>
      </c>
      <c r="M1445" t="s">
        <v>1978</v>
      </c>
      <c r="N1445" t="s">
        <v>1986</v>
      </c>
      <c r="O1445" t="s">
        <v>2006</v>
      </c>
      <c r="P1445" t="s">
        <v>1539</v>
      </c>
    </row>
    <row r="1446" spans="1:16">
      <c r="I1446" s="54" t="n">
        <v>1444</v>
      </c>
      <c r="J1446" t="s"/>
      <c r="K1446" t="s">
        <v>1958</v>
      </c>
      <c r="L1446" t="s">
        <v>1974</v>
      </c>
      <c r="M1446" t="s">
        <v>1978</v>
      </c>
      <c r="N1446" t="s">
        <v>1986</v>
      </c>
      <c r="O1446" t="s">
        <v>2011</v>
      </c>
      <c r="P1446" t="s"/>
    </row>
    <row r="1447" spans="1:16">
      <c r="I1447" s="54" t="n">
        <v>1445</v>
      </c>
      <c r="J1447" s="55" t="n">
        <v>0</v>
      </c>
      <c r="K1447" t="s">
        <v>1958</v>
      </c>
      <c r="L1447" t="s">
        <v>1974</v>
      </c>
      <c r="M1447" t="s">
        <v>1978</v>
      </c>
      <c r="N1447" t="s">
        <v>1986</v>
      </c>
      <c r="O1447" t="s">
        <v>2012</v>
      </c>
      <c r="P1447" t="s"/>
    </row>
    <row r="1448" spans="1:16">
      <c r="I1448" s="54" t="n">
        <v>1446</v>
      </c>
      <c r="J1448" t="s"/>
      <c r="K1448" t="s">
        <v>1958</v>
      </c>
      <c r="L1448" t="s">
        <v>1974</v>
      </c>
      <c r="M1448" t="s">
        <v>1978</v>
      </c>
      <c r="N1448" t="s">
        <v>1986</v>
      </c>
      <c r="O1448" t="s">
        <v>2013</v>
      </c>
      <c r="P1448" t="s"/>
    </row>
    <row r="1449" spans="1:16">
      <c r="I1449" s="54" t="n">
        <v>1447</v>
      </c>
      <c r="J1449" s="55" t="n">
        <v>0</v>
      </c>
      <c r="K1449" t="s">
        <v>1958</v>
      </c>
      <c r="L1449" t="s">
        <v>1974</v>
      </c>
      <c r="M1449" t="s">
        <v>1978</v>
      </c>
      <c r="N1449" t="s">
        <v>1986</v>
      </c>
      <c r="O1449" t="s">
        <v>2014</v>
      </c>
      <c r="P1449" t="s"/>
    </row>
    <row r="1450" spans="1:16">
      <c r="I1450" s="54" t="n">
        <v>1448</v>
      </c>
      <c r="J1450" t="s"/>
      <c r="K1450" t="s">
        <v>1958</v>
      </c>
      <c r="L1450" t="s">
        <v>1974</v>
      </c>
      <c r="M1450" t="s">
        <v>1978</v>
      </c>
      <c r="N1450" t="s">
        <v>1986</v>
      </c>
      <c r="O1450" t="s">
        <v>2015</v>
      </c>
      <c r="P1450" t="s"/>
    </row>
    <row r="1451" spans="1:16">
      <c r="I1451" s="54" t="n">
        <v>1449</v>
      </c>
      <c r="J1451" s="55" t="n">
        <v>0</v>
      </c>
      <c r="K1451" t="s">
        <v>1958</v>
      </c>
      <c r="L1451" t="s">
        <v>1974</v>
      </c>
      <c r="M1451" t="s">
        <v>1978</v>
      </c>
      <c r="N1451" t="s">
        <v>1986</v>
      </c>
      <c r="O1451" t="s">
        <v>2016</v>
      </c>
      <c r="P1451" t="s"/>
    </row>
    <row r="1452" spans="1:16">
      <c r="I1452" s="54" t="n">
        <v>1450</v>
      </c>
      <c r="J1452" t="s"/>
      <c r="K1452" t="s">
        <v>1958</v>
      </c>
      <c r="L1452" t="s">
        <v>1974</v>
      </c>
      <c r="M1452" t="s">
        <v>1978</v>
      </c>
      <c r="N1452" t="s">
        <v>1986</v>
      </c>
      <c r="O1452" t="s">
        <v>2017</v>
      </c>
      <c r="P1452" t="s"/>
    </row>
    <row r="1453" spans="1:16">
      <c r="I1453" s="54" t="n">
        <v>1451</v>
      </c>
      <c r="J1453" s="55" t="n">
        <v>6.945601851851852e-08</v>
      </c>
      <c r="K1453" t="s">
        <v>1958</v>
      </c>
      <c r="L1453" t="s">
        <v>1974</v>
      </c>
      <c r="M1453" t="s">
        <v>1978</v>
      </c>
      <c r="N1453" t="s">
        <v>2018</v>
      </c>
      <c r="O1453" t="s"/>
      <c r="P1453" t="s"/>
    </row>
    <row r="1454" spans="1:16">
      <c r="I1454" s="54" t="n">
        <v>1452</v>
      </c>
      <c r="J1454" t="s"/>
      <c r="K1454" t="s">
        <v>1958</v>
      </c>
      <c r="L1454" t="s">
        <v>1974</v>
      </c>
      <c r="M1454" t="s">
        <v>1978</v>
      </c>
      <c r="N1454" t="s">
        <v>2018</v>
      </c>
      <c r="O1454" t="s">
        <v>1982</v>
      </c>
      <c r="P1454" t="s"/>
    </row>
    <row r="1455" spans="1:16">
      <c r="I1455" s="54" t="n">
        <v>1453</v>
      </c>
      <c r="J1455" t="s"/>
      <c r="K1455" t="s">
        <v>1958</v>
      </c>
      <c r="L1455" t="s">
        <v>1974</v>
      </c>
      <c r="M1455" t="s">
        <v>1978</v>
      </c>
      <c r="N1455" t="s">
        <v>2018</v>
      </c>
      <c r="O1455" t="s">
        <v>1987</v>
      </c>
      <c r="P1455" t="s"/>
    </row>
    <row r="1456" spans="1:16">
      <c r="I1456" s="54" t="n">
        <v>1454</v>
      </c>
      <c r="J1456" t="s"/>
      <c r="K1456" t="s">
        <v>1958</v>
      </c>
      <c r="L1456" t="s">
        <v>1974</v>
      </c>
      <c r="M1456" t="s">
        <v>1978</v>
      </c>
      <c r="N1456" t="s">
        <v>2018</v>
      </c>
      <c r="O1456" t="s">
        <v>1988</v>
      </c>
      <c r="P1456" t="s"/>
    </row>
    <row r="1457" spans="1:16">
      <c r="I1457" s="54" t="n">
        <v>1455</v>
      </c>
      <c r="J1457" t="s"/>
      <c r="K1457" t="s">
        <v>1958</v>
      </c>
      <c r="L1457" t="s">
        <v>1974</v>
      </c>
      <c r="M1457" t="s">
        <v>1978</v>
      </c>
      <c r="N1457" t="s">
        <v>2018</v>
      </c>
      <c r="O1457" t="s">
        <v>1989</v>
      </c>
      <c r="P1457" t="s"/>
    </row>
    <row r="1458" spans="1:16">
      <c r="I1458" s="54" t="n">
        <v>1456</v>
      </c>
      <c r="J1458" t="s"/>
      <c r="K1458" t="s">
        <v>1958</v>
      </c>
      <c r="L1458" t="s">
        <v>1974</v>
      </c>
      <c r="M1458" t="s">
        <v>1978</v>
      </c>
      <c r="N1458" t="s">
        <v>2018</v>
      </c>
      <c r="O1458" t="s">
        <v>1990</v>
      </c>
      <c r="P1458" t="s"/>
    </row>
    <row r="1459" spans="1:16">
      <c r="I1459" s="54" t="n">
        <v>1457</v>
      </c>
      <c r="J1459" t="s"/>
      <c r="K1459" t="s">
        <v>1958</v>
      </c>
      <c r="L1459" t="s">
        <v>1974</v>
      </c>
      <c r="M1459" t="s">
        <v>1978</v>
      </c>
      <c r="N1459" t="s">
        <v>2018</v>
      </c>
      <c r="O1459" t="s">
        <v>1991</v>
      </c>
      <c r="P1459" t="s"/>
    </row>
    <row r="1460" spans="1:16">
      <c r="I1460" s="54" t="n">
        <v>1458</v>
      </c>
      <c r="J1460" t="s"/>
      <c r="K1460" t="s">
        <v>1958</v>
      </c>
      <c r="L1460" t="s">
        <v>1974</v>
      </c>
      <c r="M1460" t="s">
        <v>1978</v>
      </c>
      <c r="N1460" t="s">
        <v>2018</v>
      </c>
      <c r="O1460" t="s">
        <v>1992</v>
      </c>
      <c r="P1460" t="s"/>
    </row>
    <row r="1461" spans="1:16">
      <c r="I1461" s="54" t="n">
        <v>1459</v>
      </c>
      <c r="J1461" t="s"/>
      <c r="K1461" t="s">
        <v>1958</v>
      </c>
      <c r="L1461" t="s">
        <v>1974</v>
      </c>
      <c r="M1461" t="s">
        <v>1978</v>
      </c>
      <c r="N1461" t="s">
        <v>2018</v>
      </c>
      <c r="O1461" t="s">
        <v>1993</v>
      </c>
      <c r="P1461" t="s"/>
    </row>
    <row r="1462" spans="1:16">
      <c r="I1462" s="54" t="n">
        <v>1460</v>
      </c>
      <c r="J1462" t="s"/>
      <c r="K1462" t="s">
        <v>1958</v>
      </c>
      <c r="L1462" t="s">
        <v>1974</v>
      </c>
      <c r="M1462" t="s">
        <v>1978</v>
      </c>
      <c r="N1462" t="s">
        <v>2018</v>
      </c>
      <c r="O1462" t="s">
        <v>1994</v>
      </c>
      <c r="P1462" t="s"/>
    </row>
    <row r="1463" spans="1:16">
      <c r="I1463" s="54" t="n">
        <v>1461</v>
      </c>
      <c r="J1463" t="s"/>
      <c r="K1463" t="s">
        <v>1958</v>
      </c>
      <c r="L1463" t="s">
        <v>1974</v>
      </c>
      <c r="M1463" t="s">
        <v>1978</v>
      </c>
      <c r="N1463" t="s">
        <v>2018</v>
      </c>
      <c r="O1463" t="s">
        <v>1995</v>
      </c>
      <c r="P1463" t="s"/>
    </row>
    <row r="1464" spans="1:16">
      <c r="I1464" s="54" t="n">
        <v>1462</v>
      </c>
      <c r="J1464" s="55" t="n">
        <v>0</v>
      </c>
      <c r="K1464" t="s">
        <v>1958</v>
      </c>
      <c r="L1464" t="s">
        <v>1974</v>
      </c>
      <c r="M1464" t="s">
        <v>1978</v>
      </c>
      <c r="N1464" t="s">
        <v>2018</v>
      </c>
      <c r="O1464" t="s">
        <v>1996</v>
      </c>
      <c r="P1464" t="s"/>
    </row>
    <row r="1465" spans="1:16">
      <c r="I1465" s="54" t="n">
        <v>1463</v>
      </c>
      <c r="J1465" s="55" t="n">
        <v>0</v>
      </c>
      <c r="K1465" t="s">
        <v>1958</v>
      </c>
      <c r="L1465" t="s">
        <v>1974</v>
      </c>
      <c r="M1465" t="s">
        <v>1978</v>
      </c>
      <c r="N1465" t="s">
        <v>2018</v>
      </c>
      <c r="O1465" t="s">
        <v>1997</v>
      </c>
      <c r="P1465" t="s"/>
    </row>
    <row r="1466" spans="1:16">
      <c r="I1466" s="54" t="n">
        <v>1464</v>
      </c>
      <c r="J1466" s="55" t="n">
        <v>0</v>
      </c>
      <c r="K1466" t="s">
        <v>1958</v>
      </c>
      <c r="L1466" t="s">
        <v>1974</v>
      </c>
      <c r="M1466" t="s">
        <v>1978</v>
      </c>
      <c r="N1466" t="s">
        <v>2018</v>
      </c>
      <c r="O1466" t="s">
        <v>1998</v>
      </c>
      <c r="P1466" t="s"/>
    </row>
    <row r="1467" spans="1:16">
      <c r="I1467" s="54" t="n">
        <v>1465</v>
      </c>
      <c r="J1467" t="s"/>
      <c r="K1467" t="s">
        <v>1958</v>
      </c>
      <c r="L1467" t="s">
        <v>1974</v>
      </c>
      <c r="M1467" t="s">
        <v>1978</v>
      </c>
      <c r="N1467" t="s">
        <v>2018</v>
      </c>
      <c r="O1467" t="s">
        <v>1999</v>
      </c>
      <c r="P1467" t="s"/>
    </row>
    <row r="1468" spans="1:16">
      <c r="I1468" s="54" t="n">
        <v>1466</v>
      </c>
      <c r="J1468" t="s"/>
      <c r="K1468" t="s">
        <v>1958</v>
      </c>
      <c r="L1468" t="s">
        <v>1974</v>
      </c>
      <c r="M1468" t="s">
        <v>1978</v>
      </c>
      <c r="N1468" t="s">
        <v>2018</v>
      </c>
      <c r="O1468" t="s">
        <v>2000</v>
      </c>
      <c r="P1468" t="s"/>
    </row>
    <row r="1469" spans="1:16">
      <c r="I1469" s="54" t="n">
        <v>1467</v>
      </c>
      <c r="J1469" t="s"/>
      <c r="K1469" t="s">
        <v>1958</v>
      </c>
      <c r="L1469" t="s">
        <v>1974</v>
      </c>
      <c r="M1469" t="s">
        <v>1978</v>
      </c>
      <c r="N1469" t="s">
        <v>2018</v>
      </c>
      <c r="O1469" t="s">
        <v>2001</v>
      </c>
      <c r="P1469" t="s"/>
    </row>
    <row r="1470" spans="1:16">
      <c r="I1470" s="54" t="n">
        <v>1468</v>
      </c>
      <c r="J1470" s="55" t="n">
        <v>0</v>
      </c>
      <c r="K1470" t="s">
        <v>1958</v>
      </c>
      <c r="L1470" t="s">
        <v>1974</v>
      </c>
      <c r="M1470" t="s">
        <v>1978</v>
      </c>
      <c r="N1470" t="s">
        <v>2018</v>
      </c>
      <c r="O1470" t="s">
        <v>2002</v>
      </c>
      <c r="P1470" t="s"/>
    </row>
    <row r="1471" spans="1:16">
      <c r="I1471" s="54" t="n">
        <v>1469</v>
      </c>
      <c r="J1471" t="s"/>
      <c r="K1471" t="s">
        <v>1958</v>
      </c>
      <c r="L1471" t="s">
        <v>1974</v>
      </c>
      <c r="M1471" t="s">
        <v>1978</v>
      </c>
      <c r="N1471" t="s">
        <v>2018</v>
      </c>
      <c r="O1471" t="s">
        <v>2003</v>
      </c>
      <c r="P1471" t="s"/>
    </row>
    <row r="1472" spans="1:16">
      <c r="I1472" s="54" t="n">
        <v>1470</v>
      </c>
      <c r="J1472" s="55" t="n">
        <v>0</v>
      </c>
      <c r="K1472" t="s">
        <v>1958</v>
      </c>
      <c r="L1472" t="s">
        <v>1974</v>
      </c>
      <c r="M1472" t="s">
        <v>1978</v>
      </c>
      <c r="N1472" t="s">
        <v>2018</v>
      </c>
      <c r="O1472" t="s">
        <v>2004</v>
      </c>
      <c r="P1472" t="s"/>
    </row>
    <row r="1473" spans="1:16">
      <c r="I1473" s="54" t="n">
        <v>1471</v>
      </c>
      <c r="J1473" t="s"/>
      <c r="K1473" t="s">
        <v>1958</v>
      </c>
      <c r="L1473" t="s">
        <v>1974</v>
      </c>
      <c r="M1473" t="s">
        <v>1978</v>
      </c>
      <c r="N1473" t="s">
        <v>2018</v>
      </c>
      <c r="O1473" t="s">
        <v>2005</v>
      </c>
      <c r="P1473" t="s"/>
    </row>
    <row r="1474" spans="1:16">
      <c r="I1474" s="54" t="n">
        <v>1472</v>
      </c>
      <c r="J1474" s="55" t="n">
        <v>0</v>
      </c>
      <c r="K1474" t="s">
        <v>1958</v>
      </c>
      <c r="L1474" t="s">
        <v>1974</v>
      </c>
      <c r="M1474" t="s">
        <v>1978</v>
      </c>
      <c r="N1474" t="s">
        <v>2018</v>
      </c>
      <c r="O1474" t="s">
        <v>2006</v>
      </c>
      <c r="P1474" t="s"/>
    </row>
    <row r="1475" spans="1:16">
      <c r="I1475" s="54" t="n">
        <v>1473</v>
      </c>
      <c r="J1475" t="s"/>
      <c r="K1475" t="s">
        <v>1958</v>
      </c>
      <c r="L1475" t="s">
        <v>1974</v>
      </c>
      <c r="M1475" t="s">
        <v>1978</v>
      </c>
      <c r="N1475" t="s">
        <v>2018</v>
      </c>
      <c r="O1475" t="s">
        <v>2006</v>
      </c>
      <c r="P1475" t="s">
        <v>1853</v>
      </c>
    </row>
    <row r="1476" spans="1:16">
      <c r="I1476" s="54" t="n">
        <v>1474</v>
      </c>
      <c r="J1476" t="s"/>
      <c r="K1476" t="s">
        <v>1958</v>
      </c>
      <c r="L1476" t="s">
        <v>1974</v>
      </c>
      <c r="M1476" t="s">
        <v>1978</v>
      </c>
      <c r="N1476" t="s">
        <v>2018</v>
      </c>
      <c r="O1476" t="s">
        <v>2006</v>
      </c>
      <c r="P1476" t="s">
        <v>703</v>
      </c>
    </row>
    <row r="1477" spans="1:16">
      <c r="I1477" s="54" t="n">
        <v>1475</v>
      </c>
      <c r="J1477" t="s"/>
      <c r="K1477" t="s">
        <v>1958</v>
      </c>
      <c r="L1477" t="s">
        <v>1974</v>
      </c>
      <c r="M1477" t="s">
        <v>1978</v>
      </c>
      <c r="N1477" t="s">
        <v>2018</v>
      </c>
      <c r="O1477" t="s">
        <v>2006</v>
      </c>
      <c r="P1477" t="s">
        <v>1845</v>
      </c>
    </row>
    <row r="1478" spans="1:16">
      <c r="I1478" s="54" t="n">
        <v>1476</v>
      </c>
      <c r="J1478" t="s"/>
      <c r="K1478" t="s">
        <v>1958</v>
      </c>
      <c r="L1478" t="s">
        <v>1974</v>
      </c>
      <c r="M1478" t="s">
        <v>1978</v>
      </c>
      <c r="N1478" t="s">
        <v>2018</v>
      </c>
      <c r="O1478" t="s">
        <v>2006</v>
      </c>
      <c r="P1478" t="s">
        <v>1098</v>
      </c>
    </row>
    <row r="1479" spans="1:16">
      <c r="I1479" s="54" t="n">
        <v>1477</v>
      </c>
      <c r="J1479" t="s"/>
      <c r="K1479" t="s">
        <v>1958</v>
      </c>
      <c r="L1479" t="s">
        <v>1974</v>
      </c>
      <c r="M1479" t="s">
        <v>1978</v>
      </c>
      <c r="N1479" t="s">
        <v>2018</v>
      </c>
      <c r="O1479" t="s">
        <v>2006</v>
      </c>
      <c r="P1479" t="s">
        <v>1104</v>
      </c>
    </row>
    <row r="1480" spans="1:16">
      <c r="I1480" s="54" t="n">
        <v>1478</v>
      </c>
      <c r="J1480" t="s"/>
      <c r="K1480" t="s">
        <v>1958</v>
      </c>
      <c r="L1480" t="s">
        <v>1974</v>
      </c>
      <c r="M1480" t="s">
        <v>1978</v>
      </c>
      <c r="N1480" t="s">
        <v>2018</v>
      </c>
      <c r="O1480" t="s">
        <v>2006</v>
      </c>
      <c r="P1480" t="s">
        <v>1877</v>
      </c>
    </row>
    <row r="1481" spans="1:16">
      <c r="I1481" s="54" t="n">
        <v>1479</v>
      </c>
      <c r="J1481" t="s"/>
      <c r="K1481" t="s">
        <v>1958</v>
      </c>
      <c r="L1481" t="s">
        <v>1974</v>
      </c>
      <c r="M1481" t="s">
        <v>1978</v>
      </c>
      <c r="N1481" t="s">
        <v>2018</v>
      </c>
      <c r="O1481" t="s">
        <v>2006</v>
      </c>
      <c r="P1481" t="s">
        <v>1128</v>
      </c>
    </row>
    <row r="1482" spans="1:16">
      <c r="I1482" s="54" t="n">
        <v>1480</v>
      </c>
      <c r="J1482" t="s"/>
      <c r="K1482" t="s">
        <v>1958</v>
      </c>
      <c r="L1482" t="s">
        <v>1974</v>
      </c>
      <c r="M1482" t="s">
        <v>1978</v>
      </c>
      <c r="N1482" t="s">
        <v>2018</v>
      </c>
      <c r="O1482" t="s">
        <v>2006</v>
      </c>
      <c r="P1482" t="s">
        <v>1840</v>
      </c>
    </row>
    <row r="1483" spans="1:16">
      <c r="I1483" s="54" t="n">
        <v>1481</v>
      </c>
      <c r="J1483" t="s"/>
      <c r="K1483" t="s">
        <v>1958</v>
      </c>
      <c r="L1483" t="s">
        <v>1974</v>
      </c>
      <c r="M1483" t="s">
        <v>1978</v>
      </c>
      <c r="N1483" t="s">
        <v>2018</v>
      </c>
      <c r="O1483" t="s">
        <v>2006</v>
      </c>
      <c r="P1483" t="s">
        <v>842</v>
      </c>
    </row>
    <row r="1484" spans="1:16">
      <c r="I1484" s="54" t="n">
        <v>1482</v>
      </c>
      <c r="J1484" t="s"/>
      <c r="K1484" t="s">
        <v>1958</v>
      </c>
      <c r="L1484" t="s">
        <v>1974</v>
      </c>
      <c r="M1484" t="s">
        <v>1978</v>
      </c>
      <c r="N1484" t="s">
        <v>2018</v>
      </c>
      <c r="O1484" t="s">
        <v>2006</v>
      </c>
      <c r="P1484" t="s">
        <v>1500</v>
      </c>
    </row>
    <row r="1485" spans="1:16">
      <c r="I1485" s="54" t="n">
        <v>1483</v>
      </c>
      <c r="J1485" t="s"/>
      <c r="K1485" t="s">
        <v>1958</v>
      </c>
      <c r="L1485" t="s">
        <v>1974</v>
      </c>
      <c r="M1485" t="s">
        <v>1978</v>
      </c>
      <c r="N1485" t="s">
        <v>2018</v>
      </c>
      <c r="O1485" t="s">
        <v>2006</v>
      </c>
      <c r="P1485" t="s">
        <v>1501</v>
      </c>
    </row>
    <row r="1486" spans="1:16">
      <c r="I1486" s="54" t="n">
        <v>1484</v>
      </c>
      <c r="J1486" t="s"/>
      <c r="K1486" t="s">
        <v>1958</v>
      </c>
      <c r="L1486" t="s">
        <v>1974</v>
      </c>
      <c r="M1486" t="s">
        <v>1978</v>
      </c>
      <c r="N1486" t="s">
        <v>2018</v>
      </c>
      <c r="O1486" t="s">
        <v>2006</v>
      </c>
      <c r="P1486" t="s">
        <v>1841</v>
      </c>
    </row>
    <row r="1487" spans="1:16">
      <c r="I1487" s="54" t="n">
        <v>1485</v>
      </c>
      <c r="J1487" t="s"/>
      <c r="K1487" t="s">
        <v>1958</v>
      </c>
      <c r="L1487" t="s">
        <v>1974</v>
      </c>
      <c r="M1487" t="s">
        <v>1978</v>
      </c>
      <c r="N1487" t="s">
        <v>2018</v>
      </c>
      <c r="O1487" t="s">
        <v>2006</v>
      </c>
      <c r="P1487" t="s">
        <v>1356</v>
      </c>
    </row>
    <row r="1488" spans="1:16">
      <c r="I1488" s="54" t="n">
        <v>1486</v>
      </c>
      <c r="J1488" s="55" t="n">
        <v>0</v>
      </c>
      <c r="K1488" t="s">
        <v>1958</v>
      </c>
      <c r="L1488" t="s">
        <v>1974</v>
      </c>
      <c r="M1488" t="s">
        <v>1978</v>
      </c>
      <c r="N1488" t="s">
        <v>2018</v>
      </c>
      <c r="O1488" t="s">
        <v>2006</v>
      </c>
      <c r="P1488" t="s">
        <v>2007</v>
      </c>
    </row>
    <row r="1489" spans="1:16">
      <c r="I1489" s="54" t="n">
        <v>1487</v>
      </c>
      <c r="J1489" t="s"/>
      <c r="K1489" t="s">
        <v>1958</v>
      </c>
      <c r="L1489" t="s">
        <v>1974</v>
      </c>
      <c r="M1489" t="s">
        <v>1978</v>
      </c>
      <c r="N1489" t="s">
        <v>2018</v>
      </c>
      <c r="O1489" t="s">
        <v>2006</v>
      </c>
      <c r="P1489" t="s">
        <v>2008</v>
      </c>
    </row>
    <row r="1490" spans="1:16">
      <c r="I1490" s="54" t="n">
        <v>1488</v>
      </c>
      <c r="J1490" s="55" t="n">
        <v>0</v>
      </c>
      <c r="K1490" t="s">
        <v>1958</v>
      </c>
      <c r="L1490" t="s">
        <v>1974</v>
      </c>
      <c r="M1490" t="s">
        <v>1978</v>
      </c>
      <c r="N1490" t="s">
        <v>2018</v>
      </c>
      <c r="O1490" t="s">
        <v>2006</v>
      </c>
      <c r="P1490" t="s">
        <v>2009</v>
      </c>
    </row>
    <row r="1491" spans="1:16">
      <c r="I1491" s="54" t="n">
        <v>1489</v>
      </c>
      <c r="J1491" t="s"/>
      <c r="K1491" t="s">
        <v>1958</v>
      </c>
      <c r="L1491" t="s">
        <v>1974</v>
      </c>
      <c r="M1491" t="s">
        <v>1978</v>
      </c>
      <c r="N1491" t="s">
        <v>2018</v>
      </c>
      <c r="O1491" t="s">
        <v>2006</v>
      </c>
      <c r="P1491" t="s">
        <v>1883</v>
      </c>
    </row>
    <row r="1492" spans="1:16">
      <c r="I1492" s="54" t="n">
        <v>1490</v>
      </c>
      <c r="J1492" t="s"/>
      <c r="K1492" t="s">
        <v>1958</v>
      </c>
      <c r="L1492" t="s">
        <v>1974</v>
      </c>
      <c r="M1492" t="s">
        <v>1978</v>
      </c>
      <c r="N1492" t="s">
        <v>2018</v>
      </c>
      <c r="O1492" t="s">
        <v>2011</v>
      </c>
      <c r="P1492" t="s"/>
    </row>
    <row r="1493" spans="1:16">
      <c r="I1493" s="54" t="n">
        <v>1491</v>
      </c>
      <c r="J1493" s="55" t="n">
        <v>0</v>
      </c>
      <c r="K1493" t="s">
        <v>1958</v>
      </c>
      <c r="L1493" t="s">
        <v>1974</v>
      </c>
      <c r="M1493" t="s">
        <v>1978</v>
      </c>
      <c r="N1493" t="s">
        <v>2018</v>
      </c>
      <c r="O1493" t="s">
        <v>2012</v>
      </c>
      <c r="P1493" t="s"/>
    </row>
    <row r="1494" spans="1:16">
      <c r="I1494" s="54" t="n">
        <v>1492</v>
      </c>
      <c r="J1494" t="s"/>
      <c r="K1494" t="s">
        <v>1958</v>
      </c>
      <c r="L1494" t="s">
        <v>1974</v>
      </c>
      <c r="M1494" t="s">
        <v>1978</v>
      </c>
      <c r="N1494" t="s">
        <v>2018</v>
      </c>
      <c r="O1494" t="s">
        <v>2013</v>
      </c>
      <c r="P1494" t="s"/>
    </row>
    <row r="1495" spans="1:16">
      <c r="I1495" s="54" t="n">
        <v>1493</v>
      </c>
      <c r="J1495" s="55" t="n">
        <v>0</v>
      </c>
      <c r="K1495" t="s">
        <v>1958</v>
      </c>
      <c r="L1495" t="s">
        <v>1974</v>
      </c>
      <c r="M1495" t="s">
        <v>1978</v>
      </c>
      <c r="N1495" t="s">
        <v>2018</v>
      </c>
      <c r="O1495" t="s">
        <v>2014</v>
      </c>
      <c r="P1495" t="s"/>
    </row>
    <row r="1496" spans="1:16">
      <c r="I1496" s="54" t="n">
        <v>1494</v>
      </c>
      <c r="J1496" t="s"/>
      <c r="K1496" t="s">
        <v>1958</v>
      </c>
      <c r="L1496" t="s">
        <v>1974</v>
      </c>
      <c r="M1496" t="s">
        <v>1978</v>
      </c>
      <c r="N1496" t="s">
        <v>2018</v>
      </c>
      <c r="O1496" t="s">
        <v>2015</v>
      </c>
      <c r="P1496" t="s"/>
    </row>
    <row r="1497" spans="1:16">
      <c r="I1497" s="54" t="n">
        <v>1495</v>
      </c>
      <c r="J1497" s="55" t="n">
        <v>0</v>
      </c>
      <c r="K1497" t="s">
        <v>1958</v>
      </c>
      <c r="L1497" t="s">
        <v>1974</v>
      </c>
      <c r="M1497" t="s">
        <v>1978</v>
      </c>
      <c r="N1497" t="s">
        <v>2018</v>
      </c>
      <c r="O1497" t="s">
        <v>2016</v>
      </c>
      <c r="P1497" t="s"/>
    </row>
    <row r="1498" spans="1:16">
      <c r="I1498" s="54" t="n">
        <v>1496</v>
      </c>
      <c r="J1498" t="s"/>
      <c r="K1498" t="s">
        <v>1958</v>
      </c>
      <c r="L1498" t="s">
        <v>1974</v>
      </c>
      <c r="M1498" t="s">
        <v>1978</v>
      </c>
      <c r="N1498" t="s">
        <v>2018</v>
      </c>
      <c r="O1498" t="s">
        <v>2017</v>
      </c>
      <c r="P1498" t="s"/>
    </row>
    <row r="1499" spans="1:16">
      <c r="I1499" s="54" t="n">
        <v>1497</v>
      </c>
      <c r="J1499" t="s"/>
      <c r="K1499" t="s">
        <v>1958</v>
      </c>
      <c r="L1499" t="s">
        <v>1974</v>
      </c>
      <c r="M1499" t="s">
        <v>1978</v>
      </c>
      <c r="N1499" t="s">
        <v>2019</v>
      </c>
      <c r="O1499" t="s"/>
      <c r="P1499" t="s"/>
    </row>
    <row r="1500" spans="1:16">
      <c r="I1500" s="54" t="n">
        <v>1498</v>
      </c>
      <c r="J1500" t="s"/>
      <c r="K1500" t="s">
        <v>1958</v>
      </c>
      <c r="L1500" t="s">
        <v>1974</v>
      </c>
      <c r="M1500" t="s">
        <v>1978</v>
      </c>
      <c r="N1500" t="s">
        <v>2020</v>
      </c>
      <c r="O1500" t="s"/>
      <c r="P1500" t="s"/>
    </row>
    <row r="1501" spans="1:16">
      <c r="I1501" s="54" t="n">
        <v>1499</v>
      </c>
      <c r="J1501" s="55" t="n">
        <v>1.50474537037037e-07</v>
      </c>
      <c r="K1501" t="s">
        <v>1958</v>
      </c>
      <c r="L1501" t="s">
        <v>1974</v>
      </c>
      <c r="M1501" t="s">
        <v>2021</v>
      </c>
      <c r="N1501" t="s"/>
      <c r="O1501" t="s"/>
      <c r="P1501" t="s"/>
    </row>
    <row r="1502" spans="1:16">
      <c r="I1502" s="54" t="n">
        <v>1500</v>
      </c>
      <c r="J1502" t="s"/>
      <c r="K1502" t="s">
        <v>1958</v>
      </c>
      <c r="L1502" t="s">
        <v>1974</v>
      </c>
      <c r="M1502" t="s">
        <v>2021</v>
      </c>
      <c r="N1502" t="s">
        <v>1979</v>
      </c>
      <c r="O1502" t="s"/>
      <c r="P1502" t="s"/>
    </row>
    <row r="1503" spans="1:16">
      <c r="I1503" s="54" t="n">
        <v>1501</v>
      </c>
      <c r="J1503" t="s"/>
      <c r="K1503" t="s">
        <v>1958</v>
      </c>
      <c r="L1503" t="s">
        <v>1974</v>
      </c>
      <c r="M1503" t="s">
        <v>2021</v>
      </c>
      <c r="N1503" t="s">
        <v>1977</v>
      </c>
      <c r="O1503" t="s"/>
      <c r="P1503" t="s"/>
    </row>
    <row r="1504" spans="1:16">
      <c r="I1504" s="54" t="n">
        <v>1502</v>
      </c>
      <c r="J1504" t="s"/>
      <c r="K1504" t="s">
        <v>1958</v>
      </c>
      <c r="L1504" t="s">
        <v>1974</v>
      </c>
      <c r="M1504" t="s">
        <v>2021</v>
      </c>
      <c r="N1504" t="s">
        <v>1980</v>
      </c>
      <c r="O1504" t="s"/>
      <c r="P1504" t="s"/>
    </row>
    <row r="1505" spans="1:16">
      <c r="I1505" s="54" t="n">
        <v>1503</v>
      </c>
      <c r="J1505" t="s"/>
      <c r="K1505" t="s">
        <v>1958</v>
      </c>
      <c r="L1505" t="s">
        <v>1974</v>
      </c>
      <c r="M1505" t="s">
        <v>2021</v>
      </c>
      <c r="N1505" t="s">
        <v>1961</v>
      </c>
      <c r="O1505" t="s"/>
      <c r="P1505" t="s"/>
    </row>
    <row r="1506" spans="1:16">
      <c r="I1506" s="54" t="n">
        <v>1504</v>
      </c>
      <c r="J1506" t="s"/>
      <c r="K1506" t="s">
        <v>1958</v>
      </c>
      <c r="L1506" t="s">
        <v>1974</v>
      </c>
      <c r="M1506" t="s">
        <v>2021</v>
      </c>
      <c r="N1506" t="s">
        <v>1962</v>
      </c>
      <c r="O1506" t="s"/>
      <c r="P1506" t="s"/>
    </row>
    <row r="1507" spans="1:16">
      <c r="I1507" s="54" t="n">
        <v>1505</v>
      </c>
      <c r="J1507" s="55" t="n">
        <v>0</v>
      </c>
      <c r="K1507" t="s">
        <v>1958</v>
      </c>
      <c r="L1507" t="s">
        <v>1974</v>
      </c>
      <c r="M1507" t="s">
        <v>2021</v>
      </c>
      <c r="N1507" t="s">
        <v>1981</v>
      </c>
      <c r="O1507" t="s"/>
      <c r="P1507" t="s"/>
    </row>
    <row r="1508" spans="1:16">
      <c r="I1508" s="54" t="n">
        <v>1506</v>
      </c>
      <c r="J1508" t="s"/>
      <c r="K1508" t="s">
        <v>1958</v>
      </c>
      <c r="L1508" t="s">
        <v>1974</v>
      </c>
      <c r="M1508" t="s">
        <v>2021</v>
      </c>
      <c r="N1508" t="s">
        <v>1982</v>
      </c>
      <c r="O1508" t="s"/>
      <c r="P1508" t="s"/>
    </row>
    <row r="1509" spans="1:16">
      <c r="I1509" s="54" t="n">
        <v>1507</v>
      </c>
      <c r="J1509" s="55" t="n">
        <v>0</v>
      </c>
      <c r="K1509" t="s">
        <v>1958</v>
      </c>
      <c r="L1509" t="s">
        <v>1974</v>
      </c>
      <c r="M1509" t="s">
        <v>2021</v>
      </c>
      <c r="N1509" t="s">
        <v>1963</v>
      </c>
      <c r="O1509" t="s"/>
      <c r="P1509" t="s"/>
    </row>
    <row r="1510" spans="1:16">
      <c r="I1510" s="54" t="n">
        <v>1508</v>
      </c>
      <c r="J1510" s="55" t="n">
        <v>0</v>
      </c>
      <c r="K1510" t="s">
        <v>1958</v>
      </c>
      <c r="L1510" t="s">
        <v>1974</v>
      </c>
      <c r="M1510" t="s">
        <v>2021</v>
      </c>
      <c r="N1510" t="s">
        <v>1983</v>
      </c>
      <c r="O1510" t="s"/>
      <c r="P1510" t="s"/>
    </row>
    <row r="1511" spans="1:16">
      <c r="I1511" s="54" t="n">
        <v>1509</v>
      </c>
      <c r="J1511" t="s"/>
      <c r="K1511" t="s">
        <v>1958</v>
      </c>
      <c r="L1511" t="s">
        <v>1974</v>
      </c>
      <c r="M1511" t="s">
        <v>2021</v>
      </c>
      <c r="N1511" t="s">
        <v>1984</v>
      </c>
      <c r="O1511" t="s"/>
      <c r="P1511" t="s"/>
    </row>
    <row r="1512" spans="1:16">
      <c r="I1512" s="54" t="n">
        <v>1510</v>
      </c>
      <c r="J1512" t="s"/>
      <c r="K1512" t="s">
        <v>1958</v>
      </c>
      <c r="L1512" t="s">
        <v>1974</v>
      </c>
      <c r="M1512" t="s">
        <v>2021</v>
      </c>
      <c r="N1512" t="s">
        <v>1985</v>
      </c>
      <c r="O1512" t="s"/>
      <c r="P1512" t="s"/>
    </row>
    <row r="1513" spans="1:16">
      <c r="I1513" s="54" t="n">
        <v>1511</v>
      </c>
      <c r="J1513" s="55" t="n">
        <v>6.944444444444444e-08</v>
      </c>
      <c r="K1513" t="s">
        <v>1958</v>
      </c>
      <c r="L1513" t="s">
        <v>1974</v>
      </c>
      <c r="M1513" t="s">
        <v>2021</v>
      </c>
      <c r="N1513" t="s">
        <v>2022</v>
      </c>
      <c r="O1513" t="s"/>
      <c r="P1513" t="s"/>
    </row>
    <row r="1514" spans="1:16">
      <c r="I1514" s="54" t="n">
        <v>1512</v>
      </c>
      <c r="J1514" t="s"/>
      <c r="K1514" t="s">
        <v>1958</v>
      </c>
      <c r="L1514" t="s">
        <v>1974</v>
      </c>
      <c r="M1514" t="s">
        <v>2021</v>
      </c>
      <c r="N1514" t="s">
        <v>2022</v>
      </c>
      <c r="O1514" t="s">
        <v>1982</v>
      </c>
      <c r="P1514" t="s"/>
    </row>
    <row r="1515" spans="1:16">
      <c r="I1515" s="54" t="n">
        <v>1513</v>
      </c>
      <c r="J1515" t="s"/>
      <c r="K1515" t="s">
        <v>1958</v>
      </c>
      <c r="L1515" t="s">
        <v>1974</v>
      </c>
      <c r="M1515" t="s">
        <v>2021</v>
      </c>
      <c r="N1515" t="s">
        <v>2022</v>
      </c>
      <c r="O1515" t="s">
        <v>1987</v>
      </c>
      <c r="P1515" t="s"/>
    </row>
    <row r="1516" spans="1:16">
      <c r="I1516" s="54" t="n">
        <v>1514</v>
      </c>
      <c r="J1516" t="s"/>
      <c r="K1516" t="s">
        <v>1958</v>
      </c>
      <c r="L1516" t="s">
        <v>1974</v>
      </c>
      <c r="M1516" t="s">
        <v>2021</v>
      </c>
      <c r="N1516" t="s">
        <v>2022</v>
      </c>
      <c r="O1516" t="s">
        <v>1988</v>
      </c>
      <c r="P1516" t="s"/>
    </row>
    <row r="1517" spans="1:16">
      <c r="I1517" s="54" t="n">
        <v>1515</v>
      </c>
      <c r="J1517" t="s"/>
      <c r="K1517" t="s">
        <v>1958</v>
      </c>
      <c r="L1517" t="s">
        <v>1974</v>
      </c>
      <c r="M1517" t="s">
        <v>2021</v>
      </c>
      <c r="N1517" t="s">
        <v>2022</v>
      </c>
      <c r="O1517" t="s">
        <v>1989</v>
      </c>
      <c r="P1517" t="s"/>
    </row>
    <row r="1518" spans="1:16">
      <c r="I1518" s="54" t="n">
        <v>1516</v>
      </c>
      <c r="J1518" t="s"/>
      <c r="K1518" t="s">
        <v>1958</v>
      </c>
      <c r="L1518" t="s">
        <v>1974</v>
      </c>
      <c r="M1518" t="s">
        <v>2021</v>
      </c>
      <c r="N1518" t="s">
        <v>2022</v>
      </c>
      <c r="O1518" t="s">
        <v>1990</v>
      </c>
      <c r="P1518" t="s"/>
    </row>
    <row r="1519" spans="1:16">
      <c r="I1519" s="54" t="n">
        <v>1517</v>
      </c>
      <c r="J1519" t="s"/>
      <c r="K1519" t="s">
        <v>1958</v>
      </c>
      <c r="L1519" t="s">
        <v>1974</v>
      </c>
      <c r="M1519" t="s">
        <v>2021</v>
      </c>
      <c r="N1519" t="s">
        <v>2022</v>
      </c>
      <c r="O1519" t="s">
        <v>1991</v>
      </c>
      <c r="P1519" t="s"/>
    </row>
    <row r="1520" spans="1:16">
      <c r="I1520" s="54" t="n">
        <v>1518</v>
      </c>
      <c r="J1520" t="s"/>
      <c r="K1520" t="s">
        <v>1958</v>
      </c>
      <c r="L1520" t="s">
        <v>1974</v>
      </c>
      <c r="M1520" t="s">
        <v>2021</v>
      </c>
      <c r="N1520" t="s">
        <v>2022</v>
      </c>
      <c r="O1520" t="s">
        <v>1992</v>
      </c>
      <c r="P1520" t="s"/>
    </row>
    <row r="1521" spans="1:16">
      <c r="I1521" s="54" t="n">
        <v>1519</v>
      </c>
      <c r="J1521" t="s"/>
      <c r="K1521" t="s">
        <v>1958</v>
      </c>
      <c r="L1521" t="s">
        <v>1974</v>
      </c>
      <c r="M1521" t="s">
        <v>2021</v>
      </c>
      <c r="N1521" t="s">
        <v>2022</v>
      </c>
      <c r="O1521" t="s">
        <v>1993</v>
      </c>
      <c r="P1521" t="s"/>
    </row>
    <row r="1522" spans="1:16">
      <c r="I1522" s="54" t="n">
        <v>1520</v>
      </c>
      <c r="J1522" t="s"/>
      <c r="K1522" t="s">
        <v>1958</v>
      </c>
      <c r="L1522" t="s">
        <v>1974</v>
      </c>
      <c r="M1522" t="s">
        <v>2021</v>
      </c>
      <c r="N1522" t="s">
        <v>2022</v>
      </c>
      <c r="O1522" t="s">
        <v>1994</v>
      </c>
      <c r="P1522" t="s"/>
    </row>
    <row r="1523" spans="1:16">
      <c r="I1523" s="54" t="n">
        <v>1521</v>
      </c>
      <c r="J1523" t="s"/>
      <c r="K1523" t="s">
        <v>1958</v>
      </c>
      <c r="L1523" t="s">
        <v>1974</v>
      </c>
      <c r="M1523" t="s">
        <v>2021</v>
      </c>
      <c r="N1523" t="s">
        <v>2022</v>
      </c>
      <c r="O1523" t="s">
        <v>1995</v>
      </c>
      <c r="P1523" t="s"/>
    </row>
    <row r="1524" spans="1:16">
      <c r="I1524" s="54" t="n">
        <v>1522</v>
      </c>
      <c r="J1524" s="55" t="n">
        <v>0</v>
      </c>
      <c r="K1524" t="s">
        <v>1958</v>
      </c>
      <c r="L1524" t="s">
        <v>1974</v>
      </c>
      <c r="M1524" t="s">
        <v>2021</v>
      </c>
      <c r="N1524" t="s">
        <v>2022</v>
      </c>
      <c r="O1524" t="s">
        <v>1996</v>
      </c>
      <c r="P1524" t="s"/>
    </row>
    <row r="1525" spans="1:16">
      <c r="I1525" s="54" t="n">
        <v>1523</v>
      </c>
      <c r="J1525" s="55" t="n">
        <v>0</v>
      </c>
      <c r="K1525" t="s">
        <v>1958</v>
      </c>
      <c r="L1525" t="s">
        <v>1974</v>
      </c>
      <c r="M1525" t="s">
        <v>2021</v>
      </c>
      <c r="N1525" t="s">
        <v>2022</v>
      </c>
      <c r="O1525" t="s">
        <v>1997</v>
      </c>
      <c r="P1525" t="s"/>
    </row>
    <row r="1526" spans="1:16">
      <c r="I1526" s="54" t="n">
        <v>1524</v>
      </c>
      <c r="J1526" s="55" t="n">
        <v>0</v>
      </c>
      <c r="K1526" t="s">
        <v>1958</v>
      </c>
      <c r="L1526" t="s">
        <v>1974</v>
      </c>
      <c r="M1526" t="s">
        <v>2021</v>
      </c>
      <c r="N1526" t="s">
        <v>2022</v>
      </c>
      <c r="O1526" t="s">
        <v>1998</v>
      </c>
      <c r="P1526" t="s"/>
    </row>
    <row r="1527" spans="1:16">
      <c r="I1527" s="54" t="n">
        <v>1525</v>
      </c>
      <c r="J1527" t="s"/>
      <c r="K1527" t="s">
        <v>1958</v>
      </c>
      <c r="L1527" t="s">
        <v>1974</v>
      </c>
      <c r="M1527" t="s">
        <v>2021</v>
      </c>
      <c r="N1527" t="s">
        <v>2022</v>
      </c>
      <c r="O1527" t="s">
        <v>1999</v>
      </c>
      <c r="P1527" t="s"/>
    </row>
    <row r="1528" spans="1:16">
      <c r="I1528" s="54" t="n">
        <v>1526</v>
      </c>
      <c r="J1528" t="s"/>
      <c r="K1528" t="s">
        <v>1958</v>
      </c>
      <c r="L1528" t="s">
        <v>1974</v>
      </c>
      <c r="M1528" t="s">
        <v>2021</v>
      </c>
      <c r="N1528" t="s">
        <v>2022</v>
      </c>
      <c r="O1528" t="s">
        <v>2000</v>
      </c>
      <c r="P1528" t="s"/>
    </row>
    <row r="1529" spans="1:16">
      <c r="I1529" s="54" t="n">
        <v>1527</v>
      </c>
      <c r="J1529" t="s"/>
      <c r="K1529" t="s">
        <v>1958</v>
      </c>
      <c r="L1529" t="s">
        <v>1974</v>
      </c>
      <c r="M1529" t="s">
        <v>2021</v>
      </c>
      <c r="N1529" t="s">
        <v>2022</v>
      </c>
      <c r="O1529" t="s">
        <v>2001</v>
      </c>
      <c r="P1529" t="s"/>
    </row>
    <row r="1530" spans="1:16">
      <c r="I1530" s="54" t="n">
        <v>1528</v>
      </c>
      <c r="J1530" s="55" t="n">
        <v>0</v>
      </c>
      <c r="K1530" t="s">
        <v>1958</v>
      </c>
      <c r="L1530" t="s">
        <v>1974</v>
      </c>
      <c r="M1530" t="s">
        <v>2021</v>
      </c>
      <c r="N1530" t="s">
        <v>2022</v>
      </c>
      <c r="O1530" t="s">
        <v>2002</v>
      </c>
      <c r="P1530" t="s"/>
    </row>
    <row r="1531" spans="1:16">
      <c r="I1531" s="54" t="n">
        <v>1529</v>
      </c>
      <c r="J1531" t="s"/>
      <c r="K1531" t="s">
        <v>1958</v>
      </c>
      <c r="L1531" t="s">
        <v>1974</v>
      </c>
      <c r="M1531" t="s">
        <v>2021</v>
      </c>
      <c r="N1531" t="s">
        <v>2022</v>
      </c>
      <c r="O1531" t="s">
        <v>2003</v>
      </c>
      <c r="P1531" t="s"/>
    </row>
    <row r="1532" spans="1:16">
      <c r="I1532" s="54" t="n">
        <v>1530</v>
      </c>
      <c r="J1532" s="55" t="n">
        <v>0</v>
      </c>
      <c r="K1532" t="s">
        <v>1958</v>
      </c>
      <c r="L1532" t="s">
        <v>1974</v>
      </c>
      <c r="M1532" t="s">
        <v>2021</v>
      </c>
      <c r="N1532" t="s">
        <v>2022</v>
      </c>
      <c r="O1532" t="s">
        <v>2004</v>
      </c>
      <c r="P1532" t="s"/>
    </row>
    <row r="1533" spans="1:16">
      <c r="I1533" s="54" t="n">
        <v>1531</v>
      </c>
      <c r="J1533" t="s"/>
      <c r="K1533" t="s">
        <v>1958</v>
      </c>
      <c r="L1533" t="s">
        <v>1974</v>
      </c>
      <c r="M1533" t="s">
        <v>2021</v>
      </c>
      <c r="N1533" t="s">
        <v>2022</v>
      </c>
      <c r="O1533" t="s">
        <v>2005</v>
      </c>
      <c r="P1533" t="s"/>
    </row>
    <row r="1534" spans="1:16">
      <c r="I1534" s="54" t="n">
        <v>1532</v>
      </c>
      <c r="J1534" s="55" t="n">
        <v>0</v>
      </c>
      <c r="K1534" t="s">
        <v>1958</v>
      </c>
      <c r="L1534" t="s">
        <v>1974</v>
      </c>
      <c r="M1534" t="s">
        <v>2021</v>
      </c>
      <c r="N1534" t="s">
        <v>2022</v>
      </c>
      <c r="O1534" t="s">
        <v>2006</v>
      </c>
      <c r="P1534" t="s"/>
    </row>
    <row r="1535" spans="1:16">
      <c r="I1535" s="54" t="n">
        <v>1533</v>
      </c>
      <c r="J1535" t="s"/>
      <c r="K1535" t="s">
        <v>1958</v>
      </c>
      <c r="L1535" t="s">
        <v>1974</v>
      </c>
      <c r="M1535" t="s">
        <v>2021</v>
      </c>
      <c r="N1535" t="s">
        <v>2022</v>
      </c>
      <c r="O1535" t="s">
        <v>2006</v>
      </c>
      <c r="P1535" t="s">
        <v>1464</v>
      </c>
    </row>
    <row r="1536" spans="1:16">
      <c r="I1536" s="54" t="n">
        <v>1534</v>
      </c>
      <c r="J1536" t="s"/>
      <c r="K1536" t="s">
        <v>1958</v>
      </c>
      <c r="L1536" t="s">
        <v>1974</v>
      </c>
      <c r="M1536" t="s">
        <v>2021</v>
      </c>
      <c r="N1536" t="s">
        <v>2022</v>
      </c>
      <c r="O1536" t="s">
        <v>2006</v>
      </c>
      <c r="P1536" t="s">
        <v>703</v>
      </c>
    </row>
    <row r="1537" spans="1:16">
      <c r="I1537" s="54" t="n">
        <v>1535</v>
      </c>
      <c r="J1537" t="s"/>
      <c r="K1537" t="s">
        <v>1958</v>
      </c>
      <c r="L1537" t="s">
        <v>1974</v>
      </c>
      <c r="M1537" t="s">
        <v>2021</v>
      </c>
      <c r="N1537" t="s">
        <v>2022</v>
      </c>
      <c r="O1537" t="s">
        <v>2006</v>
      </c>
      <c r="P1537" t="s">
        <v>1098</v>
      </c>
    </row>
    <row r="1538" spans="1:16">
      <c r="I1538" s="54" t="n">
        <v>1536</v>
      </c>
      <c r="J1538" t="s"/>
      <c r="K1538" t="s">
        <v>1958</v>
      </c>
      <c r="L1538" t="s">
        <v>1974</v>
      </c>
      <c r="M1538" t="s">
        <v>2021</v>
      </c>
      <c r="N1538" t="s">
        <v>2022</v>
      </c>
      <c r="O1538" t="s">
        <v>2006</v>
      </c>
      <c r="P1538" t="s">
        <v>1104</v>
      </c>
    </row>
    <row r="1539" spans="1:16">
      <c r="I1539" s="54" t="n">
        <v>1537</v>
      </c>
      <c r="J1539" t="s"/>
      <c r="K1539" t="s">
        <v>1958</v>
      </c>
      <c r="L1539" t="s">
        <v>1974</v>
      </c>
      <c r="M1539" t="s">
        <v>2021</v>
      </c>
      <c r="N1539" t="s">
        <v>2022</v>
      </c>
      <c r="O1539" t="s">
        <v>2006</v>
      </c>
      <c r="P1539" t="s">
        <v>1128</v>
      </c>
    </row>
    <row r="1540" spans="1:16">
      <c r="I1540" s="54" t="n">
        <v>1538</v>
      </c>
      <c r="J1540" t="s"/>
      <c r="K1540" t="s">
        <v>1958</v>
      </c>
      <c r="L1540" t="s">
        <v>1974</v>
      </c>
      <c r="M1540" t="s">
        <v>2021</v>
      </c>
      <c r="N1540" t="s">
        <v>2022</v>
      </c>
      <c r="O1540" t="s">
        <v>2006</v>
      </c>
      <c r="P1540" t="s">
        <v>1620</v>
      </c>
    </row>
    <row r="1541" spans="1:16">
      <c r="I1541" s="54" t="n">
        <v>1539</v>
      </c>
      <c r="J1541" t="s"/>
      <c r="K1541" t="s">
        <v>1958</v>
      </c>
      <c r="L1541" t="s">
        <v>1974</v>
      </c>
      <c r="M1541" t="s">
        <v>2021</v>
      </c>
      <c r="N1541" t="s">
        <v>2022</v>
      </c>
      <c r="O1541" t="s">
        <v>2006</v>
      </c>
      <c r="P1541" t="s">
        <v>1827</v>
      </c>
    </row>
    <row r="1542" spans="1:16">
      <c r="I1542" s="54" t="n">
        <v>1540</v>
      </c>
      <c r="J1542" t="s"/>
      <c r="K1542" t="s">
        <v>1958</v>
      </c>
      <c r="L1542" t="s">
        <v>1974</v>
      </c>
      <c r="M1542" t="s">
        <v>2021</v>
      </c>
      <c r="N1542" t="s">
        <v>2022</v>
      </c>
      <c r="O1542" t="s">
        <v>2006</v>
      </c>
      <c r="P1542" t="s">
        <v>842</v>
      </c>
    </row>
    <row r="1543" spans="1:16">
      <c r="I1543" s="54" t="n">
        <v>1541</v>
      </c>
      <c r="J1543" t="s"/>
      <c r="K1543" t="s">
        <v>1958</v>
      </c>
      <c r="L1543" t="s">
        <v>1974</v>
      </c>
      <c r="M1543" t="s">
        <v>2021</v>
      </c>
      <c r="N1543" t="s">
        <v>2022</v>
      </c>
      <c r="O1543" t="s">
        <v>2006</v>
      </c>
      <c r="P1543" t="s">
        <v>1500</v>
      </c>
    </row>
    <row r="1544" spans="1:16">
      <c r="I1544" s="54" t="n">
        <v>1542</v>
      </c>
      <c r="J1544" t="s"/>
      <c r="K1544" t="s">
        <v>1958</v>
      </c>
      <c r="L1544" t="s">
        <v>1974</v>
      </c>
      <c r="M1544" t="s">
        <v>2021</v>
      </c>
      <c r="N1544" t="s">
        <v>2022</v>
      </c>
      <c r="O1544" t="s">
        <v>2006</v>
      </c>
      <c r="P1544" t="s">
        <v>1594</v>
      </c>
    </row>
    <row r="1545" spans="1:16">
      <c r="I1545" s="54" t="n">
        <v>1543</v>
      </c>
      <c r="J1545" t="s"/>
      <c r="K1545" t="s">
        <v>1958</v>
      </c>
      <c r="L1545" t="s">
        <v>1974</v>
      </c>
      <c r="M1545" t="s">
        <v>2021</v>
      </c>
      <c r="N1545" t="s">
        <v>2022</v>
      </c>
      <c r="O1545" t="s">
        <v>2006</v>
      </c>
      <c r="P1545" t="s">
        <v>1841</v>
      </c>
    </row>
    <row r="1546" spans="1:16">
      <c r="I1546" s="54" t="n">
        <v>1544</v>
      </c>
      <c r="J1546" t="s"/>
      <c r="K1546" t="s">
        <v>1958</v>
      </c>
      <c r="L1546" t="s">
        <v>1974</v>
      </c>
      <c r="M1546" t="s">
        <v>2021</v>
      </c>
      <c r="N1546" t="s">
        <v>2022</v>
      </c>
      <c r="O1546" t="s">
        <v>2006</v>
      </c>
      <c r="P1546" t="s">
        <v>1356</v>
      </c>
    </row>
    <row r="1547" spans="1:16">
      <c r="I1547" s="54" t="n">
        <v>1545</v>
      </c>
      <c r="J1547" s="55" t="n">
        <v>0</v>
      </c>
      <c r="K1547" t="s">
        <v>1958</v>
      </c>
      <c r="L1547" t="s">
        <v>1974</v>
      </c>
      <c r="M1547" t="s">
        <v>2021</v>
      </c>
      <c r="N1547" t="s">
        <v>2022</v>
      </c>
      <c r="O1547" t="s">
        <v>2006</v>
      </c>
      <c r="P1547" t="s">
        <v>2007</v>
      </c>
    </row>
    <row r="1548" spans="1:16">
      <c r="I1548" s="54" t="n">
        <v>1546</v>
      </c>
      <c r="J1548" t="s"/>
      <c r="K1548" t="s">
        <v>1958</v>
      </c>
      <c r="L1548" t="s">
        <v>1974</v>
      </c>
      <c r="M1548" t="s">
        <v>2021</v>
      </c>
      <c r="N1548" t="s">
        <v>2022</v>
      </c>
      <c r="O1548" t="s">
        <v>2006</v>
      </c>
      <c r="P1548" t="s">
        <v>2008</v>
      </c>
    </row>
    <row r="1549" spans="1:16">
      <c r="I1549" s="54" t="n">
        <v>1547</v>
      </c>
      <c r="J1549" t="s"/>
      <c r="K1549" t="s">
        <v>1958</v>
      </c>
      <c r="L1549" t="s">
        <v>1974</v>
      </c>
      <c r="M1549" t="s">
        <v>2021</v>
      </c>
      <c r="N1549" t="s">
        <v>2022</v>
      </c>
      <c r="O1549" t="s">
        <v>2011</v>
      </c>
      <c r="P1549" t="s"/>
    </row>
    <row r="1550" spans="1:16">
      <c r="I1550" s="54" t="n">
        <v>1548</v>
      </c>
      <c r="J1550" s="55" t="n">
        <v>0</v>
      </c>
      <c r="K1550" t="s">
        <v>1958</v>
      </c>
      <c r="L1550" t="s">
        <v>1974</v>
      </c>
      <c r="M1550" t="s">
        <v>2021</v>
      </c>
      <c r="N1550" t="s">
        <v>2022</v>
      </c>
      <c r="O1550" t="s">
        <v>2012</v>
      </c>
      <c r="P1550" t="s"/>
    </row>
    <row r="1551" spans="1:16">
      <c r="I1551" s="54" t="n">
        <v>1549</v>
      </c>
      <c r="J1551" t="s"/>
      <c r="K1551" t="s">
        <v>1958</v>
      </c>
      <c r="L1551" t="s">
        <v>1974</v>
      </c>
      <c r="M1551" t="s">
        <v>2021</v>
      </c>
      <c r="N1551" t="s">
        <v>2022</v>
      </c>
      <c r="O1551" t="s">
        <v>2013</v>
      </c>
      <c r="P1551" t="s"/>
    </row>
    <row r="1552" spans="1:16">
      <c r="I1552" s="54" t="n">
        <v>1550</v>
      </c>
      <c r="J1552" s="55" t="n">
        <v>0</v>
      </c>
      <c r="K1552" t="s">
        <v>1958</v>
      </c>
      <c r="L1552" t="s">
        <v>1974</v>
      </c>
      <c r="M1552" t="s">
        <v>2021</v>
      </c>
      <c r="N1552" t="s">
        <v>2022</v>
      </c>
      <c r="O1552" t="s">
        <v>2014</v>
      </c>
      <c r="P1552" t="s"/>
    </row>
    <row r="1553" spans="1:16">
      <c r="I1553" s="54" t="n">
        <v>1551</v>
      </c>
      <c r="J1553" t="s"/>
      <c r="K1553" t="s">
        <v>1958</v>
      </c>
      <c r="L1553" t="s">
        <v>1974</v>
      </c>
      <c r="M1553" t="s">
        <v>2021</v>
      </c>
      <c r="N1553" t="s">
        <v>2022</v>
      </c>
      <c r="O1553" t="s">
        <v>2015</v>
      </c>
      <c r="P1553" t="s"/>
    </row>
    <row r="1554" spans="1:16">
      <c r="I1554" s="54" t="n">
        <v>1552</v>
      </c>
      <c r="J1554" s="55" t="n">
        <v>0</v>
      </c>
      <c r="K1554" t="s">
        <v>1958</v>
      </c>
      <c r="L1554" t="s">
        <v>1974</v>
      </c>
      <c r="M1554" t="s">
        <v>2021</v>
      </c>
      <c r="N1554" t="s">
        <v>2022</v>
      </c>
      <c r="O1554" t="s">
        <v>2016</v>
      </c>
      <c r="P1554" t="s"/>
    </row>
    <row r="1555" spans="1:16">
      <c r="I1555" s="54" t="n">
        <v>1553</v>
      </c>
      <c r="J1555" t="s"/>
      <c r="K1555" t="s">
        <v>1958</v>
      </c>
      <c r="L1555" t="s">
        <v>1974</v>
      </c>
      <c r="M1555" t="s">
        <v>2021</v>
      </c>
      <c r="N1555" t="s">
        <v>2022</v>
      </c>
      <c r="O1555" t="s">
        <v>2017</v>
      </c>
      <c r="P1555" t="s"/>
    </row>
    <row r="1556" spans="1:16">
      <c r="I1556" s="54" t="n">
        <v>1554</v>
      </c>
      <c r="J1556" s="55" t="n">
        <v>6.945601851851852e-08</v>
      </c>
      <c r="K1556" t="s">
        <v>1958</v>
      </c>
      <c r="L1556" t="s">
        <v>1974</v>
      </c>
      <c r="M1556" t="s">
        <v>2021</v>
      </c>
      <c r="N1556" t="s">
        <v>2023</v>
      </c>
      <c r="O1556" t="s"/>
      <c r="P1556" t="s"/>
    </row>
    <row r="1557" spans="1:16">
      <c r="I1557" s="54" t="n">
        <v>1555</v>
      </c>
      <c r="J1557" t="s"/>
      <c r="K1557" t="s">
        <v>1958</v>
      </c>
      <c r="L1557" t="s">
        <v>1974</v>
      </c>
      <c r="M1557" t="s">
        <v>2021</v>
      </c>
      <c r="N1557" t="s">
        <v>2023</v>
      </c>
      <c r="O1557" t="s">
        <v>1982</v>
      </c>
      <c r="P1557" t="s"/>
    </row>
    <row r="1558" spans="1:16">
      <c r="I1558" s="54" t="n">
        <v>1556</v>
      </c>
      <c r="J1558" t="s"/>
      <c r="K1558" t="s">
        <v>1958</v>
      </c>
      <c r="L1558" t="s">
        <v>1974</v>
      </c>
      <c r="M1558" t="s">
        <v>2021</v>
      </c>
      <c r="N1558" t="s">
        <v>2023</v>
      </c>
      <c r="O1558" t="s">
        <v>1987</v>
      </c>
      <c r="P1558" t="s"/>
    </row>
    <row r="1559" spans="1:16">
      <c r="I1559" s="54" t="n">
        <v>1557</v>
      </c>
      <c r="J1559" t="s"/>
      <c r="K1559" t="s">
        <v>1958</v>
      </c>
      <c r="L1559" t="s">
        <v>1974</v>
      </c>
      <c r="M1559" t="s">
        <v>2021</v>
      </c>
      <c r="N1559" t="s">
        <v>2023</v>
      </c>
      <c r="O1559" t="s">
        <v>1988</v>
      </c>
      <c r="P1559" t="s"/>
    </row>
    <row r="1560" spans="1:16">
      <c r="I1560" s="54" t="n">
        <v>1558</v>
      </c>
      <c r="J1560" t="s"/>
      <c r="K1560" t="s">
        <v>1958</v>
      </c>
      <c r="L1560" t="s">
        <v>1974</v>
      </c>
      <c r="M1560" t="s">
        <v>2021</v>
      </c>
      <c r="N1560" t="s">
        <v>2023</v>
      </c>
      <c r="O1560" t="s">
        <v>1989</v>
      </c>
      <c r="P1560" t="s"/>
    </row>
    <row r="1561" spans="1:16">
      <c r="I1561" s="54" t="n">
        <v>1559</v>
      </c>
      <c r="J1561" t="s"/>
      <c r="K1561" t="s">
        <v>1958</v>
      </c>
      <c r="L1561" t="s">
        <v>1974</v>
      </c>
      <c r="M1561" t="s">
        <v>2021</v>
      </c>
      <c r="N1561" t="s">
        <v>2023</v>
      </c>
      <c r="O1561" t="s">
        <v>1990</v>
      </c>
      <c r="P1561" t="s"/>
    </row>
    <row r="1562" spans="1:16">
      <c r="I1562" s="54" t="n">
        <v>1560</v>
      </c>
      <c r="J1562" t="s"/>
      <c r="K1562" t="s">
        <v>1958</v>
      </c>
      <c r="L1562" t="s">
        <v>1974</v>
      </c>
      <c r="M1562" t="s">
        <v>2021</v>
      </c>
      <c r="N1562" t="s">
        <v>2023</v>
      </c>
      <c r="O1562" t="s">
        <v>1991</v>
      </c>
      <c r="P1562" t="s"/>
    </row>
    <row r="1563" spans="1:16">
      <c r="I1563" s="54" t="n">
        <v>1561</v>
      </c>
      <c r="J1563" t="s"/>
      <c r="K1563" t="s">
        <v>1958</v>
      </c>
      <c r="L1563" t="s">
        <v>1974</v>
      </c>
      <c r="M1563" t="s">
        <v>2021</v>
      </c>
      <c r="N1563" t="s">
        <v>2023</v>
      </c>
      <c r="O1563" t="s">
        <v>1992</v>
      </c>
      <c r="P1563" t="s"/>
    </row>
    <row r="1564" spans="1:16">
      <c r="I1564" s="54" t="n">
        <v>1562</v>
      </c>
      <c r="J1564" t="s"/>
      <c r="K1564" t="s">
        <v>1958</v>
      </c>
      <c r="L1564" t="s">
        <v>1974</v>
      </c>
      <c r="M1564" t="s">
        <v>2021</v>
      </c>
      <c r="N1564" t="s">
        <v>2023</v>
      </c>
      <c r="O1564" t="s">
        <v>1993</v>
      </c>
      <c r="P1564" t="s"/>
    </row>
    <row r="1565" spans="1:16">
      <c r="I1565" s="54" t="n">
        <v>1563</v>
      </c>
      <c r="J1565" t="s"/>
      <c r="K1565" t="s">
        <v>1958</v>
      </c>
      <c r="L1565" t="s">
        <v>1974</v>
      </c>
      <c r="M1565" t="s">
        <v>2021</v>
      </c>
      <c r="N1565" t="s">
        <v>2023</v>
      </c>
      <c r="O1565" t="s">
        <v>1994</v>
      </c>
      <c r="P1565" t="s"/>
    </row>
    <row r="1566" spans="1:16">
      <c r="I1566" s="54" t="n">
        <v>1564</v>
      </c>
      <c r="J1566" t="s"/>
      <c r="K1566" t="s">
        <v>1958</v>
      </c>
      <c r="L1566" t="s">
        <v>1974</v>
      </c>
      <c r="M1566" t="s">
        <v>2021</v>
      </c>
      <c r="N1566" t="s">
        <v>2023</v>
      </c>
      <c r="O1566" t="s">
        <v>1995</v>
      </c>
      <c r="P1566" t="s"/>
    </row>
    <row r="1567" spans="1:16">
      <c r="I1567" s="54" t="n">
        <v>1565</v>
      </c>
      <c r="J1567" s="55" t="n">
        <v>0</v>
      </c>
      <c r="K1567" t="s">
        <v>1958</v>
      </c>
      <c r="L1567" t="s">
        <v>1974</v>
      </c>
      <c r="M1567" t="s">
        <v>2021</v>
      </c>
      <c r="N1567" t="s">
        <v>2023</v>
      </c>
      <c r="O1567" t="s">
        <v>1996</v>
      </c>
      <c r="P1567" t="s"/>
    </row>
    <row r="1568" spans="1:16">
      <c r="I1568" s="54" t="n">
        <v>1566</v>
      </c>
      <c r="J1568" s="55" t="n">
        <v>0</v>
      </c>
      <c r="K1568" t="s">
        <v>1958</v>
      </c>
      <c r="L1568" t="s">
        <v>1974</v>
      </c>
      <c r="M1568" t="s">
        <v>2021</v>
      </c>
      <c r="N1568" t="s">
        <v>2023</v>
      </c>
      <c r="O1568" t="s">
        <v>1997</v>
      </c>
      <c r="P1568" t="s"/>
    </row>
    <row r="1569" spans="1:16">
      <c r="I1569" s="54" t="n">
        <v>1567</v>
      </c>
      <c r="J1569" s="55" t="n">
        <v>0</v>
      </c>
      <c r="K1569" t="s">
        <v>1958</v>
      </c>
      <c r="L1569" t="s">
        <v>1974</v>
      </c>
      <c r="M1569" t="s">
        <v>2021</v>
      </c>
      <c r="N1569" t="s">
        <v>2023</v>
      </c>
      <c r="O1569" t="s">
        <v>1998</v>
      </c>
      <c r="P1569" t="s"/>
    </row>
    <row r="1570" spans="1:16">
      <c r="I1570" s="54" t="n">
        <v>1568</v>
      </c>
      <c r="J1570" t="s"/>
      <c r="K1570" t="s">
        <v>1958</v>
      </c>
      <c r="L1570" t="s">
        <v>1974</v>
      </c>
      <c r="M1570" t="s">
        <v>2021</v>
      </c>
      <c r="N1570" t="s">
        <v>2023</v>
      </c>
      <c r="O1570" t="s">
        <v>1999</v>
      </c>
      <c r="P1570" t="s"/>
    </row>
    <row r="1571" spans="1:16">
      <c r="I1571" s="54" t="n">
        <v>1569</v>
      </c>
      <c r="J1571" t="s"/>
      <c r="K1571" t="s">
        <v>1958</v>
      </c>
      <c r="L1571" t="s">
        <v>1974</v>
      </c>
      <c r="M1571" t="s">
        <v>2021</v>
      </c>
      <c r="N1571" t="s">
        <v>2023</v>
      </c>
      <c r="O1571" t="s">
        <v>2000</v>
      </c>
      <c r="P1571" t="s"/>
    </row>
    <row r="1572" spans="1:16">
      <c r="I1572" s="54" t="n">
        <v>1570</v>
      </c>
      <c r="J1572" t="s"/>
      <c r="K1572" t="s">
        <v>1958</v>
      </c>
      <c r="L1572" t="s">
        <v>1974</v>
      </c>
      <c r="M1572" t="s">
        <v>2021</v>
      </c>
      <c r="N1572" t="s">
        <v>2023</v>
      </c>
      <c r="O1572" t="s">
        <v>2001</v>
      </c>
      <c r="P1572" t="s"/>
    </row>
    <row r="1573" spans="1:16">
      <c r="I1573" s="54" t="n">
        <v>1571</v>
      </c>
      <c r="J1573" s="55" t="n">
        <v>0</v>
      </c>
      <c r="K1573" t="s">
        <v>1958</v>
      </c>
      <c r="L1573" t="s">
        <v>1974</v>
      </c>
      <c r="M1573" t="s">
        <v>2021</v>
      </c>
      <c r="N1573" t="s">
        <v>2023</v>
      </c>
      <c r="O1573" t="s">
        <v>2002</v>
      </c>
      <c r="P1573" t="s"/>
    </row>
    <row r="1574" spans="1:16">
      <c r="I1574" s="54" t="n">
        <v>1572</v>
      </c>
      <c r="J1574" t="s"/>
      <c r="K1574" t="s">
        <v>1958</v>
      </c>
      <c r="L1574" t="s">
        <v>1974</v>
      </c>
      <c r="M1574" t="s">
        <v>2021</v>
      </c>
      <c r="N1574" t="s">
        <v>2023</v>
      </c>
      <c r="O1574" t="s">
        <v>2003</v>
      </c>
      <c r="P1574" t="s"/>
    </row>
    <row r="1575" spans="1:16">
      <c r="I1575" s="54" t="n">
        <v>1573</v>
      </c>
      <c r="J1575" s="55" t="n">
        <v>0</v>
      </c>
      <c r="K1575" t="s">
        <v>1958</v>
      </c>
      <c r="L1575" t="s">
        <v>1974</v>
      </c>
      <c r="M1575" t="s">
        <v>2021</v>
      </c>
      <c r="N1575" t="s">
        <v>2023</v>
      </c>
      <c r="O1575" t="s">
        <v>2004</v>
      </c>
      <c r="P1575" t="s"/>
    </row>
    <row r="1576" spans="1:16">
      <c r="I1576" s="54" t="n">
        <v>1574</v>
      </c>
      <c r="J1576" t="s"/>
      <c r="K1576" t="s">
        <v>1958</v>
      </c>
      <c r="L1576" t="s">
        <v>1974</v>
      </c>
      <c r="M1576" t="s">
        <v>2021</v>
      </c>
      <c r="N1576" t="s">
        <v>2023</v>
      </c>
      <c r="O1576" t="s">
        <v>2005</v>
      </c>
      <c r="P1576" t="s"/>
    </row>
    <row r="1577" spans="1:16">
      <c r="I1577" s="54" t="n">
        <v>1575</v>
      </c>
      <c r="J1577" s="55" t="n">
        <v>1.157407407407407e-08</v>
      </c>
      <c r="K1577" t="s">
        <v>1958</v>
      </c>
      <c r="L1577" t="s">
        <v>1974</v>
      </c>
      <c r="M1577" t="s">
        <v>2021</v>
      </c>
      <c r="N1577" t="s">
        <v>2023</v>
      </c>
      <c r="O1577" t="s">
        <v>2006</v>
      </c>
      <c r="P1577" t="s"/>
    </row>
    <row r="1578" spans="1:16">
      <c r="I1578" s="54" t="n">
        <v>1576</v>
      </c>
      <c r="J1578" t="s"/>
      <c r="K1578" t="s">
        <v>1958</v>
      </c>
      <c r="L1578" t="s">
        <v>1974</v>
      </c>
      <c r="M1578" t="s">
        <v>2021</v>
      </c>
      <c r="N1578" t="s">
        <v>2023</v>
      </c>
      <c r="O1578" t="s">
        <v>2006</v>
      </c>
      <c r="P1578" t="s">
        <v>703</v>
      </c>
    </row>
    <row r="1579" spans="1:16">
      <c r="I1579" s="54" t="n">
        <v>1577</v>
      </c>
      <c r="J1579" t="s"/>
      <c r="K1579" t="s">
        <v>1958</v>
      </c>
      <c r="L1579" t="s">
        <v>1974</v>
      </c>
      <c r="M1579" t="s">
        <v>2021</v>
      </c>
      <c r="N1579" t="s">
        <v>2023</v>
      </c>
      <c r="O1579" t="s">
        <v>2006</v>
      </c>
      <c r="P1579" t="s">
        <v>1098</v>
      </c>
    </row>
    <row r="1580" spans="1:16">
      <c r="I1580" s="54" t="n">
        <v>1578</v>
      </c>
      <c r="J1580" t="s"/>
      <c r="K1580" t="s">
        <v>1958</v>
      </c>
      <c r="L1580" t="s">
        <v>1974</v>
      </c>
      <c r="M1580" t="s">
        <v>2021</v>
      </c>
      <c r="N1580" t="s">
        <v>2023</v>
      </c>
      <c r="O1580" t="s">
        <v>2006</v>
      </c>
      <c r="P1580" t="s">
        <v>1104</v>
      </c>
    </row>
    <row r="1581" spans="1:16">
      <c r="I1581" s="54" t="n">
        <v>1579</v>
      </c>
      <c r="J1581" t="s"/>
      <c r="K1581" t="s">
        <v>1958</v>
      </c>
      <c r="L1581" t="s">
        <v>1974</v>
      </c>
      <c r="M1581" t="s">
        <v>2021</v>
      </c>
      <c r="N1581" t="s">
        <v>2023</v>
      </c>
      <c r="O1581" t="s">
        <v>2006</v>
      </c>
      <c r="P1581" t="s">
        <v>1128</v>
      </c>
    </row>
    <row r="1582" spans="1:16">
      <c r="I1582" s="54" t="n">
        <v>1580</v>
      </c>
      <c r="J1582" t="s"/>
      <c r="K1582" t="s">
        <v>1958</v>
      </c>
      <c r="L1582" t="s">
        <v>1974</v>
      </c>
      <c r="M1582" t="s">
        <v>2021</v>
      </c>
      <c r="N1582" t="s">
        <v>2023</v>
      </c>
      <c r="O1582" t="s">
        <v>2006</v>
      </c>
      <c r="P1582" t="s">
        <v>842</v>
      </c>
    </row>
    <row r="1583" spans="1:16">
      <c r="I1583" s="54" t="n">
        <v>1581</v>
      </c>
      <c r="J1583" t="s"/>
      <c r="K1583" t="s">
        <v>1958</v>
      </c>
      <c r="L1583" t="s">
        <v>1974</v>
      </c>
      <c r="M1583" t="s">
        <v>2021</v>
      </c>
      <c r="N1583" t="s">
        <v>2023</v>
      </c>
      <c r="O1583" t="s">
        <v>2006</v>
      </c>
      <c r="P1583" t="s">
        <v>1500</v>
      </c>
    </row>
    <row r="1584" spans="1:16">
      <c r="I1584" s="54" t="n">
        <v>1582</v>
      </c>
      <c r="J1584" t="s"/>
      <c r="K1584" t="s">
        <v>1958</v>
      </c>
      <c r="L1584" t="s">
        <v>1974</v>
      </c>
      <c r="M1584" t="s">
        <v>2021</v>
      </c>
      <c r="N1584" t="s">
        <v>2023</v>
      </c>
      <c r="O1584" t="s">
        <v>2006</v>
      </c>
      <c r="P1584" t="s">
        <v>1841</v>
      </c>
    </row>
    <row r="1585" spans="1:16">
      <c r="I1585" s="54" t="n">
        <v>1583</v>
      </c>
      <c r="J1585" t="s"/>
      <c r="K1585" t="s">
        <v>1958</v>
      </c>
      <c r="L1585" t="s">
        <v>1974</v>
      </c>
      <c r="M1585" t="s">
        <v>2021</v>
      </c>
      <c r="N1585" t="s">
        <v>2023</v>
      </c>
      <c r="O1585" t="s">
        <v>2006</v>
      </c>
      <c r="P1585" t="s">
        <v>1356</v>
      </c>
    </row>
    <row r="1586" spans="1:16">
      <c r="I1586" s="54" t="n">
        <v>1584</v>
      </c>
      <c r="J1586" s="55" t="n">
        <v>0</v>
      </c>
      <c r="K1586" t="s">
        <v>1958</v>
      </c>
      <c r="L1586" t="s">
        <v>1974</v>
      </c>
      <c r="M1586" t="s">
        <v>2021</v>
      </c>
      <c r="N1586" t="s">
        <v>2023</v>
      </c>
      <c r="O1586" t="s">
        <v>2006</v>
      </c>
      <c r="P1586" t="s">
        <v>2007</v>
      </c>
    </row>
    <row r="1587" spans="1:16">
      <c r="I1587" s="54" t="n">
        <v>1585</v>
      </c>
      <c r="J1587" t="s"/>
      <c r="K1587" t="s">
        <v>1958</v>
      </c>
      <c r="L1587" t="s">
        <v>1974</v>
      </c>
      <c r="M1587" t="s">
        <v>2021</v>
      </c>
      <c r="N1587" t="s">
        <v>2023</v>
      </c>
      <c r="O1587" t="s">
        <v>2006</v>
      </c>
      <c r="P1587" t="s">
        <v>2008</v>
      </c>
    </row>
    <row r="1588" spans="1:16">
      <c r="I1588" s="54" t="n">
        <v>1586</v>
      </c>
      <c r="J1588" t="s"/>
      <c r="K1588" t="s">
        <v>1958</v>
      </c>
      <c r="L1588" t="s">
        <v>1974</v>
      </c>
      <c r="M1588" t="s">
        <v>2021</v>
      </c>
      <c r="N1588" t="s">
        <v>2023</v>
      </c>
      <c r="O1588" t="s">
        <v>2011</v>
      </c>
      <c r="P1588" t="s"/>
    </row>
    <row r="1589" spans="1:16">
      <c r="I1589" s="54" t="n">
        <v>1587</v>
      </c>
      <c r="J1589" s="55" t="n">
        <v>0</v>
      </c>
      <c r="K1589" t="s">
        <v>1958</v>
      </c>
      <c r="L1589" t="s">
        <v>1974</v>
      </c>
      <c r="M1589" t="s">
        <v>2021</v>
      </c>
      <c r="N1589" t="s">
        <v>2023</v>
      </c>
      <c r="O1589" t="s">
        <v>2012</v>
      </c>
      <c r="P1589" t="s"/>
    </row>
    <row r="1590" spans="1:16">
      <c r="I1590" s="54" t="n">
        <v>1588</v>
      </c>
      <c r="J1590" t="s"/>
      <c r="K1590" t="s">
        <v>1958</v>
      </c>
      <c r="L1590" t="s">
        <v>1974</v>
      </c>
      <c r="M1590" t="s">
        <v>2021</v>
      </c>
      <c r="N1590" t="s">
        <v>2023</v>
      </c>
      <c r="O1590" t="s">
        <v>2013</v>
      </c>
      <c r="P1590" t="s"/>
    </row>
    <row r="1591" spans="1:16">
      <c r="I1591" s="54" t="n">
        <v>1589</v>
      </c>
      <c r="J1591" s="55" t="n">
        <v>0</v>
      </c>
      <c r="K1591" t="s">
        <v>1958</v>
      </c>
      <c r="L1591" t="s">
        <v>1974</v>
      </c>
      <c r="M1591" t="s">
        <v>2021</v>
      </c>
      <c r="N1591" t="s">
        <v>2023</v>
      </c>
      <c r="O1591" t="s">
        <v>2014</v>
      </c>
      <c r="P1591" t="s"/>
    </row>
    <row r="1592" spans="1:16">
      <c r="I1592" s="54" t="n">
        <v>1590</v>
      </c>
      <c r="J1592" t="s"/>
      <c r="K1592" t="s">
        <v>1958</v>
      </c>
      <c r="L1592" t="s">
        <v>1974</v>
      </c>
      <c r="M1592" t="s">
        <v>2021</v>
      </c>
      <c r="N1592" t="s">
        <v>2023</v>
      </c>
      <c r="O1592" t="s">
        <v>2015</v>
      </c>
      <c r="P1592" t="s"/>
    </row>
    <row r="1593" spans="1:16">
      <c r="I1593" s="54" t="n">
        <v>1591</v>
      </c>
      <c r="J1593" s="55" t="n">
        <v>0</v>
      </c>
      <c r="K1593" t="s">
        <v>1958</v>
      </c>
      <c r="L1593" t="s">
        <v>1974</v>
      </c>
      <c r="M1593" t="s">
        <v>2021</v>
      </c>
      <c r="N1593" t="s">
        <v>2023</v>
      </c>
      <c r="O1593" t="s">
        <v>2016</v>
      </c>
      <c r="P1593" t="s"/>
    </row>
    <row r="1594" spans="1:16">
      <c r="I1594" s="54" t="n">
        <v>1592</v>
      </c>
      <c r="J1594" t="s"/>
      <c r="K1594" t="s">
        <v>1958</v>
      </c>
      <c r="L1594" t="s">
        <v>1974</v>
      </c>
      <c r="M1594" t="s">
        <v>2021</v>
      </c>
      <c r="N1594" t="s">
        <v>2023</v>
      </c>
      <c r="O1594" t="s">
        <v>2017</v>
      </c>
      <c r="P1594" t="s"/>
    </row>
    <row r="1595" spans="1:16">
      <c r="I1595" s="54" t="n">
        <v>1593</v>
      </c>
      <c r="J1595" t="s"/>
      <c r="K1595" t="s">
        <v>1958</v>
      </c>
      <c r="L1595" t="s">
        <v>1974</v>
      </c>
      <c r="M1595" t="s">
        <v>2021</v>
      </c>
      <c r="N1595" t="s">
        <v>2019</v>
      </c>
      <c r="O1595" t="s"/>
      <c r="P1595" t="s"/>
    </row>
    <row r="1596" spans="1:16">
      <c r="I1596" s="54" t="n">
        <v>1594</v>
      </c>
      <c r="J1596" t="s"/>
      <c r="K1596" t="s">
        <v>1958</v>
      </c>
      <c r="L1596" t="s">
        <v>1974</v>
      </c>
      <c r="M1596" t="s">
        <v>2021</v>
      </c>
      <c r="N1596" t="s">
        <v>2020</v>
      </c>
      <c r="O1596" t="s"/>
      <c r="P1596" t="s"/>
    </row>
    <row r="1597" spans="1:16">
      <c r="I1597" s="54" t="n">
        <v>1595</v>
      </c>
      <c r="J1597" t="s"/>
      <c r="K1597" t="s">
        <v>1958</v>
      </c>
      <c r="L1597" t="s">
        <v>1974</v>
      </c>
      <c r="M1597" t="s">
        <v>2019</v>
      </c>
      <c r="N1597" t="s"/>
      <c r="O1597" t="s"/>
      <c r="P1597" t="s"/>
    </row>
    <row r="1598" spans="1:16">
      <c r="I1598" s="54" t="n">
        <v>1596</v>
      </c>
      <c r="J1598" t="s"/>
      <c r="K1598" t="s">
        <v>1958</v>
      </c>
      <c r="L1598" t="s">
        <v>1974</v>
      </c>
      <c r="M1598" t="s">
        <v>2020</v>
      </c>
      <c r="N1598" t="s"/>
      <c r="O1598" t="s"/>
      <c r="P1598" t="s"/>
    </row>
    <row r="1599" spans="1:16">
      <c r="I1599" s="54" t="n">
        <v>1597</v>
      </c>
      <c r="J1599" s="55" t="n">
        <v>0</v>
      </c>
      <c r="K1599" t="s">
        <v>1958</v>
      </c>
      <c r="L1599" t="s">
        <v>1974</v>
      </c>
      <c r="M1599" t="s">
        <v>2024</v>
      </c>
      <c r="N1599" t="s"/>
      <c r="O1599" t="s"/>
      <c r="P1599" t="s"/>
    </row>
    <row r="1600" spans="1:16">
      <c r="I1600" s="54" t="n">
        <v>1598</v>
      </c>
      <c r="J1600" t="s"/>
      <c r="K1600" t="s">
        <v>1958</v>
      </c>
      <c r="L1600" t="s">
        <v>1974</v>
      </c>
      <c r="M1600" t="s">
        <v>2025</v>
      </c>
      <c r="N1600" t="s"/>
      <c r="O1600" t="s"/>
      <c r="P1600" t="s"/>
    </row>
    <row r="1601" spans="1:16">
      <c r="I1601" s="54" t="n">
        <v>1599</v>
      </c>
      <c r="J1601" s="55" t="n">
        <v>1.157407407407407e-08</v>
      </c>
      <c r="K1601" t="s">
        <v>1958</v>
      </c>
      <c r="L1601" t="s">
        <v>1974</v>
      </c>
      <c r="M1601" t="s">
        <v>2026</v>
      </c>
      <c r="N1601" t="s"/>
      <c r="O1601" t="s"/>
      <c r="P1601" t="s"/>
    </row>
    <row r="1602" spans="1:16">
      <c r="I1602" s="54" t="n">
        <v>1600</v>
      </c>
      <c r="J1602" t="s"/>
      <c r="K1602" t="s">
        <v>1958</v>
      </c>
      <c r="L1602" t="s">
        <v>1974</v>
      </c>
      <c r="M1602" t="s">
        <v>2015</v>
      </c>
      <c r="N1602" t="s"/>
      <c r="O1602" t="s"/>
      <c r="P1602" t="s"/>
    </row>
    <row r="1603" spans="1:16">
      <c r="I1603" s="54" t="n">
        <v>1601</v>
      </c>
      <c r="J1603" t="s"/>
      <c r="K1603" t="s">
        <v>1958</v>
      </c>
      <c r="L1603" t="s">
        <v>1974</v>
      </c>
      <c r="M1603" t="s">
        <v>2027</v>
      </c>
      <c r="N1603" t="s"/>
      <c r="O1603" t="s"/>
      <c r="P1603" t="s"/>
    </row>
    <row r="1604" spans="1:16">
      <c r="I1604" s="54" t="n">
        <v>1602</v>
      </c>
      <c r="J1604" s="55" t="n">
        <v>4.282870370370371e-07</v>
      </c>
      <c r="K1604" t="s">
        <v>1958</v>
      </c>
      <c r="L1604" t="s">
        <v>2028</v>
      </c>
      <c r="M1604" t="s"/>
      <c r="N1604" t="s"/>
      <c r="O1604" t="s"/>
      <c r="P1604" t="s"/>
    </row>
    <row r="1605" spans="1:16">
      <c r="I1605" s="54" t="n">
        <v>1603</v>
      </c>
      <c r="J1605" t="s"/>
      <c r="K1605" t="s">
        <v>1958</v>
      </c>
      <c r="L1605" t="s">
        <v>2028</v>
      </c>
      <c r="M1605" t="s">
        <v>1975</v>
      </c>
      <c r="N1605" t="s"/>
      <c r="O1605" t="s"/>
      <c r="P1605" t="s"/>
    </row>
    <row r="1606" spans="1:16">
      <c r="I1606" s="54" t="n">
        <v>1604</v>
      </c>
      <c r="J1606" t="s"/>
      <c r="K1606" t="s">
        <v>1958</v>
      </c>
      <c r="L1606" t="s">
        <v>2028</v>
      </c>
      <c r="M1606" t="s">
        <v>1960</v>
      </c>
      <c r="N1606" t="s"/>
      <c r="O1606" t="s"/>
      <c r="P1606" t="s"/>
    </row>
    <row r="1607" spans="1:16">
      <c r="I1607" s="54" t="n">
        <v>1605</v>
      </c>
      <c r="J1607" t="s"/>
      <c r="K1607" t="s">
        <v>1958</v>
      </c>
      <c r="L1607" t="s">
        <v>2028</v>
      </c>
      <c r="M1607" t="s">
        <v>1961</v>
      </c>
      <c r="N1607" t="s"/>
      <c r="O1607" t="s"/>
      <c r="P1607" t="s"/>
    </row>
    <row r="1608" spans="1:16">
      <c r="I1608" s="54" t="n">
        <v>1606</v>
      </c>
      <c r="J1608" t="s"/>
      <c r="K1608" t="s">
        <v>1958</v>
      </c>
      <c r="L1608" t="s">
        <v>2028</v>
      </c>
      <c r="M1608" t="s">
        <v>1962</v>
      </c>
      <c r="N1608" t="s"/>
      <c r="O1608" t="s"/>
      <c r="P1608" t="s"/>
    </row>
    <row r="1609" spans="1:16">
      <c r="I1609" s="54" t="n">
        <v>1607</v>
      </c>
      <c r="J1609" s="55" t="n">
        <v>0</v>
      </c>
      <c r="K1609" t="s">
        <v>1958</v>
      </c>
      <c r="L1609" t="s">
        <v>2028</v>
      </c>
      <c r="M1609" t="s">
        <v>1976</v>
      </c>
      <c r="N1609" t="s"/>
      <c r="O1609" t="s"/>
      <c r="P1609" t="s"/>
    </row>
    <row r="1610" spans="1:16">
      <c r="I1610" s="54" t="n">
        <v>1608</v>
      </c>
      <c r="J1610" t="s"/>
      <c r="K1610" t="s">
        <v>1958</v>
      </c>
      <c r="L1610" t="s">
        <v>2028</v>
      </c>
      <c r="M1610" t="s">
        <v>1977</v>
      </c>
      <c r="N1610" t="s"/>
      <c r="O1610" t="s"/>
      <c r="P1610" t="s"/>
    </row>
    <row r="1611" spans="1:16">
      <c r="I1611" s="54" t="n">
        <v>1609</v>
      </c>
      <c r="J1611" s="55" t="n">
        <v>1.736226851851852e-07</v>
      </c>
      <c r="K1611" t="s">
        <v>1958</v>
      </c>
      <c r="L1611" t="s">
        <v>2028</v>
      </c>
      <c r="M1611" t="s">
        <v>1978</v>
      </c>
      <c r="N1611" t="s"/>
      <c r="O1611" t="s"/>
      <c r="P1611" t="s"/>
    </row>
    <row r="1612" spans="1:16">
      <c r="I1612" s="54" t="n">
        <v>1610</v>
      </c>
      <c r="J1612" t="s"/>
      <c r="K1612" t="s">
        <v>1958</v>
      </c>
      <c r="L1612" t="s">
        <v>2028</v>
      </c>
      <c r="M1612" t="s">
        <v>1978</v>
      </c>
      <c r="N1612" t="s">
        <v>1979</v>
      </c>
      <c r="O1612" t="s"/>
      <c r="P1612" t="s"/>
    </row>
    <row r="1613" spans="1:16">
      <c r="I1613" s="54" t="n">
        <v>1611</v>
      </c>
      <c r="J1613" t="s"/>
      <c r="K1613" t="s">
        <v>1958</v>
      </c>
      <c r="L1613" t="s">
        <v>2028</v>
      </c>
      <c r="M1613" t="s">
        <v>1978</v>
      </c>
      <c r="N1613" t="s">
        <v>1977</v>
      </c>
      <c r="O1613" t="s"/>
      <c r="P1613" t="s"/>
    </row>
    <row r="1614" spans="1:16">
      <c r="I1614" s="54" t="n">
        <v>1612</v>
      </c>
      <c r="J1614" t="s"/>
      <c r="K1614" t="s">
        <v>1958</v>
      </c>
      <c r="L1614" t="s">
        <v>2028</v>
      </c>
      <c r="M1614" t="s">
        <v>1978</v>
      </c>
      <c r="N1614" t="s">
        <v>1980</v>
      </c>
      <c r="O1614" t="s"/>
      <c r="P1614" t="s"/>
    </row>
    <row r="1615" spans="1:16">
      <c r="I1615" s="54" t="n">
        <v>1613</v>
      </c>
      <c r="J1615" t="s"/>
      <c r="K1615" t="s">
        <v>1958</v>
      </c>
      <c r="L1615" t="s">
        <v>2028</v>
      </c>
      <c r="M1615" t="s">
        <v>1978</v>
      </c>
      <c r="N1615" t="s">
        <v>1961</v>
      </c>
      <c r="O1615" t="s"/>
      <c r="P1615" t="s"/>
    </row>
    <row r="1616" spans="1:16">
      <c r="I1616" s="54" t="n">
        <v>1614</v>
      </c>
      <c r="J1616" t="s"/>
      <c r="K1616" t="s">
        <v>1958</v>
      </c>
      <c r="L1616" t="s">
        <v>2028</v>
      </c>
      <c r="M1616" t="s">
        <v>1978</v>
      </c>
      <c r="N1616" t="s">
        <v>1962</v>
      </c>
      <c r="O1616" t="s"/>
      <c r="P1616" t="s"/>
    </row>
    <row r="1617" spans="1:16">
      <c r="I1617" s="54" t="n">
        <v>1615</v>
      </c>
      <c r="J1617" s="55" t="n">
        <v>0</v>
      </c>
      <c r="K1617" t="s">
        <v>1958</v>
      </c>
      <c r="L1617" t="s">
        <v>2028</v>
      </c>
      <c r="M1617" t="s">
        <v>1978</v>
      </c>
      <c r="N1617" t="s">
        <v>1981</v>
      </c>
      <c r="O1617" t="s"/>
      <c r="P1617" t="s"/>
    </row>
    <row r="1618" spans="1:16">
      <c r="I1618" s="54" t="n">
        <v>1616</v>
      </c>
      <c r="J1618" t="s"/>
      <c r="K1618" t="s">
        <v>1958</v>
      </c>
      <c r="L1618" t="s">
        <v>2028</v>
      </c>
      <c r="M1618" t="s">
        <v>1978</v>
      </c>
      <c r="N1618" t="s">
        <v>1982</v>
      </c>
      <c r="O1618" t="s"/>
      <c r="P1618" t="s"/>
    </row>
    <row r="1619" spans="1:16">
      <c r="I1619" s="54" t="n">
        <v>1617</v>
      </c>
      <c r="J1619" s="55" t="n">
        <v>0</v>
      </c>
      <c r="K1619" t="s">
        <v>1958</v>
      </c>
      <c r="L1619" t="s">
        <v>2028</v>
      </c>
      <c r="M1619" t="s">
        <v>1978</v>
      </c>
      <c r="N1619" t="s">
        <v>1963</v>
      </c>
      <c r="O1619" t="s"/>
      <c r="P1619" t="s"/>
    </row>
    <row r="1620" spans="1:16">
      <c r="I1620" s="54" t="n">
        <v>1618</v>
      </c>
      <c r="J1620" s="55" t="n">
        <v>0</v>
      </c>
      <c r="K1620" t="s">
        <v>1958</v>
      </c>
      <c r="L1620" t="s">
        <v>2028</v>
      </c>
      <c r="M1620" t="s">
        <v>1978</v>
      </c>
      <c r="N1620" t="s">
        <v>1983</v>
      </c>
      <c r="O1620" t="s"/>
      <c r="P1620" t="s"/>
    </row>
    <row r="1621" spans="1:16">
      <c r="I1621" s="54" t="n">
        <v>1619</v>
      </c>
      <c r="J1621" t="s"/>
      <c r="K1621" t="s">
        <v>1958</v>
      </c>
      <c r="L1621" t="s">
        <v>2028</v>
      </c>
      <c r="M1621" t="s">
        <v>1978</v>
      </c>
      <c r="N1621" t="s">
        <v>1984</v>
      </c>
      <c r="O1621" t="s"/>
      <c r="P1621" t="s"/>
    </row>
    <row r="1622" spans="1:16">
      <c r="I1622" s="54" t="n">
        <v>1620</v>
      </c>
      <c r="J1622" t="s"/>
      <c r="K1622" t="s">
        <v>1958</v>
      </c>
      <c r="L1622" t="s">
        <v>2028</v>
      </c>
      <c r="M1622" t="s">
        <v>1978</v>
      </c>
      <c r="N1622" t="s">
        <v>1985</v>
      </c>
      <c r="O1622" t="s"/>
      <c r="P1622" t="s"/>
    </row>
    <row r="1623" spans="1:16">
      <c r="I1623" s="54" t="n">
        <v>1621</v>
      </c>
      <c r="J1623" s="55" t="n">
        <v>9.259259259259259e-08</v>
      </c>
      <c r="K1623" t="s">
        <v>1958</v>
      </c>
      <c r="L1623" t="s">
        <v>2028</v>
      </c>
      <c r="M1623" t="s">
        <v>1978</v>
      </c>
      <c r="N1623" t="s">
        <v>1986</v>
      </c>
      <c r="O1623" t="s"/>
      <c r="P1623" t="s"/>
    </row>
    <row r="1624" spans="1:16">
      <c r="I1624" s="54" t="n">
        <v>1622</v>
      </c>
      <c r="J1624" t="s"/>
      <c r="K1624" t="s">
        <v>1958</v>
      </c>
      <c r="L1624" t="s">
        <v>2028</v>
      </c>
      <c r="M1624" t="s">
        <v>1978</v>
      </c>
      <c r="N1624" t="s">
        <v>1986</v>
      </c>
      <c r="O1624" t="s">
        <v>1982</v>
      </c>
      <c r="P1624" t="s"/>
    </row>
    <row r="1625" spans="1:16">
      <c r="I1625" s="54" t="n">
        <v>1623</v>
      </c>
      <c r="J1625" t="s"/>
      <c r="K1625" t="s">
        <v>1958</v>
      </c>
      <c r="L1625" t="s">
        <v>2028</v>
      </c>
      <c r="M1625" t="s">
        <v>1978</v>
      </c>
      <c r="N1625" t="s">
        <v>1986</v>
      </c>
      <c r="O1625" t="s">
        <v>1987</v>
      </c>
      <c r="P1625" t="s"/>
    </row>
    <row r="1626" spans="1:16">
      <c r="I1626" s="54" t="n">
        <v>1624</v>
      </c>
      <c r="J1626" t="s"/>
      <c r="K1626" t="s">
        <v>1958</v>
      </c>
      <c r="L1626" t="s">
        <v>2028</v>
      </c>
      <c r="M1626" t="s">
        <v>1978</v>
      </c>
      <c r="N1626" t="s">
        <v>1986</v>
      </c>
      <c r="O1626" t="s">
        <v>1988</v>
      </c>
      <c r="P1626" t="s"/>
    </row>
    <row r="1627" spans="1:16">
      <c r="I1627" s="54" t="n">
        <v>1625</v>
      </c>
      <c r="J1627" t="s"/>
      <c r="K1627" t="s">
        <v>1958</v>
      </c>
      <c r="L1627" t="s">
        <v>2028</v>
      </c>
      <c r="M1627" t="s">
        <v>1978</v>
      </c>
      <c r="N1627" t="s">
        <v>1986</v>
      </c>
      <c r="O1627" t="s">
        <v>1989</v>
      </c>
      <c r="P1627" t="s"/>
    </row>
    <row r="1628" spans="1:16">
      <c r="I1628" s="54" t="n">
        <v>1626</v>
      </c>
      <c r="J1628" t="s"/>
      <c r="K1628" t="s">
        <v>1958</v>
      </c>
      <c r="L1628" t="s">
        <v>2028</v>
      </c>
      <c r="M1628" t="s">
        <v>1978</v>
      </c>
      <c r="N1628" t="s">
        <v>1986</v>
      </c>
      <c r="O1628" t="s">
        <v>1990</v>
      </c>
      <c r="P1628" t="s"/>
    </row>
    <row r="1629" spans="1:16">
      <c r="I1629" s="54" t="n">
        <v>1627</v>
      </c>
      <c r="J1629" t="s"/>
      <c r="K1629" t="s">
        <v>1958</v>
      </c>
      <c r="L1629" t="s">
        <v>2028</v>
      </c>
      <c r="M1629" t="s">
        <v>1978</v>
      </c>
      <c r="N1629" t="s">
        <v>1986</v>
      </c>
      <c r="O1629" t="s">
        <v>1991</v>
      </c>
      <c r="P1629" t="s"/>
    </row>
    <row r="1630" spans="1:16">
      <c r="I1630" s="54" t="n">
        <v>1628</v>
      </c>
      <c r="J1630" t="s"/>
      <c r="K1630" t="s">
        <v>1958</v>
      </c>
      <c r="L1630" t="s">
        <v>2028</v>
      </c>
      <c r="M1630" t="s">
        <v>1978</v>
      </c>
      <c r="N1630" t="s">
        <v>1986</v>
      </c>
      <c r="O1630" t="s">
        <v>1992</v>
      </c>
      <c r="P1630" t="s"/>
    </row>
    <row r="1631" spans="1:16">
      <c r="I1631" s="54" t="n">
        <v>1629</v>
      </c>
      <c r="J1631" t="s"/>
      <c r="K1631" t="s">
        <v>1958</v>
      </c>
      <c r="L1631" t="s">
        <v>2028</v>
      </c>
      <c r="M1631" t="s">
        <v>1978</v>
      </c>
      <c r="N1631" t="s">
        <v>1986</v>
      </c>
      <c r="O1631" t="s">
        <v>1993</v>
      </c>
      <c r="P1631" t="s"/>
    </row>
    <row r="1632" spans="1:16">
      <c r="I1632" s="54" t="n">
        <v>1630</v>
      </c>
      <c r="J1632" t="s"/>
      <c r="K1632" t="s">
        <v>1958</v>
      </c>
      <c r="L1632" t="s">
        <v>2028</v>
      </c>
      <c r="M1632" t="s">
        <v>1978</v>
      </c>
      <c r="N1632" t="s">
        <v>1986</v>
      </c>
      <c r="O1632" t="s">
        <v>1994</v>
      </c>
      <c r="P1632" t="s"/>
    </row>
    <row r="1633" spans="1:16">
      <c r="I1633" s="54" t="n">
        <v>1631</v>
      </c>
      <c r="J1633" t="s"/>
      <c r="K1633" t="s">
        <v>1958</v>
      </c>
      <c r="L1633" t="s">
        <v>2028</v>
      </c>
      <c r="M1633" t="s">
        <v>1978</v>
      </c>
      <c r="N1633" t="s">
        <v>1986</v>
      </c>
      <c r="O1633" t="s">
        <v>1995</v>
      </c>
      <c r="P1633" t="s"/>
    </row>
    <row r="1634" spans="1:16">
      <c r="I1634" s="54" t="n">
        <v>1632</v>
      </c>
      <c r="J1634" s="55" t="n">
        <v>0</v>
      </c>
      <c r="K1634" t="s">
        <v>1958</v>
      </c>
      <c r="L1634" t="s">
        <v>2028</v>
      </c>
      <c r="M1634" t="s">
        <v>1978</v>
      </c>
      <c r="N1634" t="s">
        <v>1986</v>
      </c>
      <c r="O1634" t="s">
        <v>1996</v>
      </c>
      <c r="P1634" t="s"/>
    </row>
    <row r="1635" spans="1:16">
      <c r="I1635" s="54" t="n">
        <v>1633</v>
      </c>
      <c r="J1635" s="55" t="n">
        <v>0</v>
      </c>
      <c r="K1635" t="s">
        <v>1958</v>
      </c>
      <c r="L1635" t="s">
        <v>2028</v>
      </c>
      <c r="M1635" t="s">
        <v>1978</v>
      </c>
      <c r="N1635" t="s">
        <v>1986</v>
      </c>
      <c r="O1635" t="s">
        <v>1997</v>
      </c>
      <c r="P1635" t="s"/>
    </row>
    <row r="1636" spans="1:16">
      <c r="I1636" s="54" t="n">
        <v>1634</v>
      </c>
      <c r="J1636" s="55" t="n">
        <v>0</v>
      </c>
      <c r="K1636" t="s">
        <v>1958</v>
      </c>
      <c r="L1636" t="s">
        <v>2028</v>
      </c>
      <c r="M1636" t="s">
        <v>1978</v>
      </c>
      <c r="N1636" t="s">
        <v>1986</v>
      </c>
      <c r="O1636" t="s">
        <v>1998</v>
      </c>
      <c r="P1636" t="s"/>
    </row>
    <row r="1637" spans="1:16">
      <c r="I1637" s="54" t="n">
        <v>1635</v>
      </c>
      <c r="J1637" t="s"/>
      <c r="K1637" t="s">
        <v>1958</v>
      </c>
      <c r="L1637" t="s">
        <v>2028</v>
      </c>
      <c r="M1637" t="s">
        <v>1978</v>
      </c>
      <c r="N1637" t="s">
        <v>1986</v>
      </c>
      <c r="O1637" t="s">
        <v>1999</v>
      </c>
      <c r="P1637" t="s"/>
    </row>
    <row r="1638" spans="1:16">
      <c r="I1638" s="54" t="n">
        <v>1636</v>
      </c>
      <c r="J1638" t="s"/>
      <c r="K1638" t="s">
        <v>1958</v>
      </c>
      <c r="L1638" t="s">
        <v>2028</v>
      </c>
      <c r="M1638" t="s">
        <v>1978</v>
      </c>
      <c r="N1638" t="s">
        <v>1986</v>
      </c>
      <c r="O1638" t="s">
        <v>2000</v>
      </c>
      <c r="P1638" t="s"/>
    </row>
    <row r="1639" spans="1:16">
      <c r="I1639" s="54" t="n">
        <v>1637</v>
      </c>
      <c r="J1639" t="s"/>
      <c r="K1639" t="s">
        <v>1958</v>
      </c>
      <c r="L1639" t="s">
        <v>2028</v>
      </c>
      <c r="M1639" t="s">
        <v>1978</v>
      </c>
      <c r="N1639" t="s">
        <v>1986</v>
      </c>
      <c r="O1639" t="s">
        <v>2001</v>
      </c>
      <c r="P1639" t="s"/>
    </row>
    <row r="1640" spans="1:16">
      <c r="I1640" s="54" t="n">
        <v>1638</v>
      </c>
      <c r="J1640" s="55" t="n">
        <v>0</v>
      </c>
      <c r="K1640" t="s">
        <v>1958</v>
      </c>
      <c r="L1640" t="s">
        <v>2028</v>
      </c>
      <c r="M1640" t="s">
        <v>1978</v>
      </c>
      <c r="N1640" t="s">
        <v>1986</v>
      </c>
      <c r="O1640" t="s">
        <v>2002</v>
      </c>
      <c r="P1640" t="s"/>
    </row>
    <row r="1641" spans="1:16">
      <c r="I1641" s="54" t="n">
        <v>1639</v>
      </c>
      <c r="J1641" t="s"/>
      <c r="K1641" t="s">
        <v>1958</v>
      </c>
      <c r="L1641" t="s">
        <v>2028</v>
      </c>
      <c r="M1641" t="s">
        <v>1978</v>
      </c>
      <c r="N1641" t="s">
        <v>1986</v>
      </c>
      <c r="O1641" t="s">
        <v>2003</v>
      </c>
      <c r="P1641" t="s"/>
    </row>
    <row r="1642" spans="1:16">
      <c r="I1642" s="54" t="n">
        <v>1640</v>
      </c>
      <c r="J1642" s="55" t="n">
        <v>0</v>
      </c>
      <c r="K1642" t="s">
        <v>1958</v>
      </c>
      <c r="L1642" t="s">
        <v>2028</v>
      </c>
      <c r="M1642" t="s">
        <v>1978</v>
      </c>
      <c r="N1642" t="s">
        <v>1986</v>
      </c>
      <c r="O1642" t="s">
        <v>2004</v>
      </c>
      <c r="P1642" t="s"/>
    </row>
    <row r="1643" spans="1:16">
      <c r="I1643" s="54" t="n">
        <v>1641</v>
      </c>
      <c r="J1643" t="s"/>
      <c r="K1643" t="s">
        <v>1958</v>
      </c>
      <c r="L1643" t="s">
        <v>2028</v>
      </c>
      <c r="M1643" t="s">
        <v>1978</v>
      </c>
      <c r="N1643" t="s">
        <v>1986</v>
      </c>
      <c r="O1643" t="s">
        <v>2005</v>
      </c>
      <c r="P1643" t="s"/>
    </row>
    <row r="1644" spans="1:16">
      <c r="I1644" s="54" t="n">
        <v>1642</v>
      </c>
      <c r="J1644" s="55" t="n">
        <v>3.472222222222222e-08</v>
      </c>
      <c r="K1644" t="s">
        <v>1958</v>
      </c>
      <c r="L1644" t="s">
        <v>2028</v>
      </c>
      <c r="M1644" t="s">
        <v>1978</v>
      </c>
      <c r="N1644" t="s">
        <v>1986</v>
      </c>
      <c r="O1644" t="s">
        <v>2029</v>
      </c>
      <c r="P1644" t="s"/>
    </row>
    <row r="1645" spans="1:16">
      <c r="I1645" s="54" t="n">
        <v>1643</v>
      </c>
      <c r="J1645" t="s"/>
      <c r="K1645" t="s">
        <v>1958</v>
      </c>
      <c r="L1645" t="s">
        <v>2028</v>
      </c>
      <c r="M1645" t="s">
        <v>1978</v>
      </c>
      <c r="N1645" t="s">
        <v>1986</v>
      </c>
      <c r="O1645" t="s">
        <v>2029</v>
      </c>
      <c r="P1645" t="s">
        <v>1464</v>
      </c>
    </row>
    <row r="1646" spans="1:16">
      <c r="I1646" s="54" t="n">
        <v>1644</v>
      </c>
      <c r="J1646" t="s"/>
      <c r="K1646" t="s">
        <v>1958</v>
      </c>
      <c r="L1646" t="s">
        <v>2028</v>
      </c>
      <c r="M1646" t="s">
        <v>1978</v>
      </c>
      <c r="N1646" t="s">
        <v>1986</v>
      </c>
      <c r="O1646" t="s">
        <v>2029</v>
      </c>
      <c r="P1646" t="s">
        <v>745</v>
      </c>
    </row>
    <row r="1647" spans="1:16">
      <c r="I1647" s="54" t="n">
        <v>1645</v>
      </c>
      <c r="J1647" t="s"/>
      <c r="K1647" t="s">
        <v>1958</v>
      </c>
      <c r="L1647" t="s">
        <v>2028</v>
      </c>
      <c r="M1647" t="s">
        <v>1978</v>
      </c>
      <c r="N1647" t="s">
        <v>1986</v>
      </c>
      <c r="O1647" t="s">
        <v>2029</v>
      </c>
      <c r="P1647" t="s">
        <v>1196</v>
      </c>
    </row>
    <row r="1648" spans="1:16">
      <c r="I1648" s="54" t="n">
        <v>1646</v>
      </c>
      <c r="J1648" t="s"/>
      <c r="K1648" t="s">
        <v>1958</v>
      </c>
      <c r="L1648" t="s">
        <v>2028</v>
      </c>
      <c r="M1648" t="s">
        <v>1978</v>
      </c>
      <c r="N1648" t="s">
        <v>1986</v>
      </c>
      <c r="O1648" t="s">
        <v>2029</v>
      </c>
      <c r="P1648" t="s">
        <v>1233</v>
      </c>
    </row>
    <row r="1649" spans="1:16">
      <c r="I1649" s="54" t="n">
        <v>1647</v>
      </c>
      <c r="J1649" t="s"/>
      <c r="K1649" t="s">
        <v>1958</v>
      </c>
      <c r="L1649" t="s">
        <v>2028</v>
      </c>
      <c r="M1649" t="s">
        <v>1978</v>
      </c>
      <c r="N1649" t="s">
        <v>1986</v>
      </c>
      <c r="O1649" t="s">
        <v>2029</v>
      </c>
      <c r="P1649" t="s">
        <v>1571</v>
      </c>
    </row>
    <row r="1650" spans="1:16">
      <c r="I1650" s="54" t="n">
        <v>1648</v>
      </c>
      <c r="J1650" t="s"/>
      <c r="K1650" t="s">
        <v>1958</v>
      </c>
      <c r="L1650" t="s">
        <v>2028</v>
      </c>
      <c r="M1650" t="s">
        <v>1978</v>
      </c>
      <c r="N1650" t="s">
        <v>1986</v>
      </c>
      <c r="O1650" t="s">
        <v>2029</v>
      </c>
      <c r="P1650" t="s">
        <v>1575</v>
      </c>
    </row>
    <row r="1651" spans="1:16">
      <c r="I1651" s="54" t="n">
        <v>1649</v>
      </c>
      <c r="J1651" t="s"/>
      <c r="K1651" t="s">
        <v>1958</v>
      </c>
      <c r="L1651" t="s">
        <v>2028</v>
      </c>
      <c r="M1651" t="s">
        <v>1978</v>
      </c>
      <c r="N1651" t="s">
        <v>1986</v>
      </c>
      <c r="O1651" t="s">
        <v>2029</v>
      </c>
      <c r="P1651" t="s">
        <v>1282</v>
      </c>
    </row>
    <row r="1652" spans="1:16">
      <c r="I1652" s="54" t="n">
        <v>1650</v>
      </c>
      <c r="J1652" t="s"/>
      <c r="K1652" t="s">
        <v>1958</v>
      </c>
      <c r="L1652" t="s">
        <v>2028</v>
      </c>
      <c r="M1652" t="s">
        <v>1978</v>
      </c>
      <c r="N1652" t="s">
        <v>1986</v>
      </c>
      <c r="O1652" t="s">
        <v>2029</v>
      </c>
      <c r="P1652" t="s">
        <v>830</v>
      </c>
    </row>
    <row r="1653" spans="1:16">
      <c r="I1653" s="54" t="n">
        <v>1651</v>
      </c>
      <c r="J1653" t="s"/>
      <c r="K1653" t="s">
        <v>1958</v>
      </c>
      <c r="L1653" t="s">
        <v>2028</v>
      </c>
      <c r="M1653" t="s">
        <v>1978</v>
      </c>
      <c r="N1653" t="s">
        <v>1986</v>
      </c>
      <c r="O1653" t="s">
        <v>2029</v>
      </c>
      <c r="P1653" t="s">
        <v>1579</v>
      </c>
    </row>
    <row r="1654" spans="1:16">
      <c r="I1654" s="54" t="n">
        <v>1652</v>
      </c>
      <c r="J1654" t="s"/>
      <c r="K1654" t="s">
        <v>1958</v>
      </c>
      <c r="L1654" t="s">
        <v>2028</v>
      </c>
      <c r="M1654" t="s">
        <v>1978</v>
      </c>
      <c r="N1654" t="s">
        <v>1986</v>
      </c>
      <c r="O1654" t="s">
        <v>2029</v>
      </c>
      <c r="P1654" t="s">
        <v>1553</v>
      </c>
    </row>
    <row r="1655" spans="1:16">
      <c r="I1655" s="54" t="n">
        <v>1653</v>
      </c>
      <c r="J1655" t="s"/>
      <c r="K1655" t="s">
        <v>1958</v>
      </c>
      <c r="L1655" t="s">
        <v>2028</v>
      </c>
      <c r="M1655" t="s">
        <v>1978</v>
      </c>
      <c r="N1655" t="s">
        <v>1986</v>
      </c>
      <c r="O1655" t="s">
        <v>2029</v>
      </c>
      <c r="P1655" t="s">
        <v>921</v>
      </c>
    </row>
    <row r="1656" spans="1:16">
      <c r="I1656" s="54" t="n">
        <v>1654</v>
      </c>
      <c r="J1656" t="s"/>
      <c r="K1656" t="s">
        <v>1958</v>
      </c>
      <c r="L1656" t="s">
        <v>2028</v>
      </c>
      <c r="M1656" t="s">
        <v>1978</v>
      </c>
      <c r="N1656" t="s">
        <v>1986</v>
      </c>
      <c r="O1656" t="s">
        <v>2029</v>
      </c>
      <c r="P1656" t="s">
        <v>1583</v>
      </c>
    </row>
    <row r="1657" spans="1:16">
      <c r="I1657" s="54" t="n">
        <v>1655</v>
      </c>
      <c r="J1657" t="s"/>
      <c r="K1657" t="s">
        <v>1958</v>
      </c>
      <c r="L1657" t="s">
        <v>2028</v>
      </c>
      <c r="M1657" t="s">
        <v>1978</v>
      </c>
      <c r="N1657" t="s">
        <v>1986</v>
      </c>
      <c r="O1657" t="s">
        <v>2029</v>
      </c>
      <c r="P1657" t="s">
        <v>952</v>
      </c>
    </row>
    <row r="1658" spans="1:16">
      <c r="I1658" s="54" t="n">
        <v>1656</v>
      </c>
      <c r="J1658" t="s"/>
      <c r="K1658" t="s">
        <v>1958</v>
      </c>
      <c r="L1658" t="s">
        <v>2028</v>
      </c>
      <c r="M1658" t="s">
        <v>1978</v>
      </c>
      <c r="N1658" t="s">
        <v>1986</v>
      </c>
      <c r="O1658" t="s">
        <v>2029</v>
      </c>
      <c r="P1658" t="s">
        <v>1508</v>
      </c>
    </row>
    <row r="1659" spans="1:16">
      <c r="I1659" s="54" t="n">
        <v>1657</v>
      </c>
      <c r="J1659" t="s"/>
      <c r="K1659" t="s">
        <v>1958</v>
      </c>
      <c r="L1659" t="s">
        <v>2028</v>
      </c>
      <c r="M1659" t="s">
        <v>1978</v>
      </c>
      <c r="N1659" t="s">
        <v>1986</v>
      </c>
      <c r="O1659" t="s">
        <v>2029</v>
      </c>
      <c r="P1659" t="s">
        <v>2030</v>
      </c>
    </row>
    <row r="1660" spans="1:16">
      <c r="I1660" s="54" t="n">
        <v>1658</v>
      </c>
      <c r="J1660" t="s"/>
      <c r="K1660" t="s">
        <v>1958</v>
      </c>
      <c r="L1660" t="s">
        <v>2028</v>
      </c>
      <c r="M1660" t="s">
        <v>1978</v>
      </c>
      <c r="N1660" t="s">
        <v>1986</v>
      </c>
      <c r="O1660" t="s">
        <v>2029</v>
      </c>
      <c r="P1660" t="s">
        <v>971</v>
      </c>
    </row>
    <row r="1661" spans="1:16">
      <c r="I1661" s="54" t="n">
        <v>1659</v>
      </c>
      <c r="J1661" t="s"/>
      <c r="K1661" t="s">
        <v>1958</v>
      </c>
      <c r="L1661" t="s">
        <v>2028</v>
      </c>
      <c r="M1661" t="s">
        <v>1978</v>
      </c>
      <c r="N1661" t="s">
        <v>1986</v>
      </c>
      <c r="O1661" t="s">
        <v>2029</v>
      </c>
      <c r="P1661" t="s">
        <v>992</v>
      </c>
    </row>
    <row r="1662" spans="1:16">
      <c r="I1662" s="54" t="n">
        <v>1660</v>
      </c>
      <c r="J1662" t="s"/>
      <c r="K1662" t="s">
        <v>1958</v>
      </c>
      <c r="L1662" t="s">
        <v>2028</v>
      </c>
      <c r="M1662" t="s">
        <v>1978</v>
      </c>
      <c r="N1662" t="s">
        <v>1986</v>
      </c>
      <c r="O1662" t="s">
        <v>2029</v>
      </c>
      <c r="P1662" t="s">
        <v>1356</v>
      </c>
    </row>
    <row r="1663" spans="1:16">
      <c r="I1663" s="54" t="n">
        <v>1661</v>
      </c>
      <c r="J1663" t="s"/>
      <c r="K1663" t="s">
        <v>1958</v>
      </c>
      <c r="L1663" t="s">
        <v>2028</v>
      </c>
      <c r="M1663" t="s">
        <v>1978</v>
      </c>
      <c r="N1663" t="s">
        <v>1986</v>
      </c>
      <c r="O1663" t="s">
        <v>2029</v>
      </c>
      <c r="P1663" t="s">
        <v>1002</v>
      </c>
    </row>
    <row r="1664" spans="1:16">
      <c r="I1664" s="54" t="n">
        <v>1662</v>
      </c>
      <c r="J1664" t="s"/>
      <c r="K1664" t="s">
        <v>1958</v>
      </c>
      <c r="L1664" t="s">
        <v>2028</v>
      </c>
      <c r="M1664" t="s">
        <v>1978</v>
      </c>
      <c r="N1664" t="s">
        <v>1986</v>
      </c>
      <c r="O1664" t="s">
        <v>2029</v>
      </c>
      <c r="P1664" t="s">
        <v>1373</v>
      </c>
    </row>
    <row r="1665" spans="1:16">
      <c r="I1665" s="54" t="n">
        <v>1663</v>
      </c>
      <c r="J1665" t="s"/>
      <c r="K1665" t="s">
        <v>1958</v>
      </c>
      <c r="L1665" t="s">
        <v>2028</v>
      </c>
      <c r="M1665" t="s">
        <v>1978</v>
      </c>
      <c r="N1665" t="s">
        <v>1986</v>
      </c>
      <c r="O1665" t="s">
        <v>2029</v>
      </c>
      <c r="P1665" t="s">
        <v>1379</v>
      </c>
    </row>
    <row r="1666" spans="1:16">
      <c r="I1666" s="54" t="n">
        <v>1664</v>
      </c>
      <c r="J1666" t="s"/>
      <c r="K1666" t="s">
        <v>1958</v>
      </c>
      <c r="L1666" t="s">
        <v>2028</v>
      </c>
      <c r="M1666" t="s">
        <v>1978</v>
      </c>
      <c r="N1666" t="s">
        <v>1986</v>
      </c>
      <c r="O1666" t="s">
        <v>2029</v>
      </c>
      <c r="P1666" t="s">
        <v>1687</v>
      </c>
    </row>
    <row r="1667" spans="1:16">
      <c r="I1667" s="54" t="n">
        <v>1665</v>
      </c>
      <c r="J1667" s="55" t="n">
        <v>0</v>
      </c>
      <c r="K1667" t="s">
        <v>1958</v>
      </c>
      <c r="L1667" t="s">
        <v>2028</v>
      </c>
      <c r="M1667" t="s">
        <v>1978</v>
      </c>
      <c r="N1667" t="s">
        <v>1986</v>
      </c>
      <c r="O1667" t="s">
        <v>2029</v>
      </c>
      <c r="P1667" t="s">
        <v>2031</v>
      </c>
    </row>
    <row r="1668" spans="1:16">
      <c r="I1668" s="54" t="n">
        <v>1666</v>
      </c>
      <c r="J1668" s="55" t="n">
        <v>0</v>
      </c>
      <c r="K1668" t="s">
        <v>1958</v>
      </c>
      <c r="L1668" t="s">
        <v>2028</v>
      </c>
      <c r="M1668" t="s">
        <v>1978</v>
      </c>
      <c r="N1668" t="s">
        <v>1986</v>
      </c>
      <c r="O1668" t="s">
        <v>2029</v>
      </c>
      <c r="P1668" t="s">
        <v>2032</v>
      </c>
    </row>
    <row r="1669" spans="1:16">
      <c r="I1669" s="54" t="n">
        <v>1667</v>
      </c>
      <c r="J1669" t="s"/>
      <c r="K1669" t="s">
        <v>1958</v>
      </c>
      <c r="L1669" t="s">
        <v>2028</v>
      </c>
      <c r="M1669" t="s">
        <v>1978</v>
      </c>
      <c r="N1669" t="s">
        <v>1986</v>
      </c>
      <c r="O1669" t="s">
        <v>2029</v>
      </c>
      <c r="P1669" t="s">
        <v>2033</v>
      </c>
    </row>
    <row r="1670" spans="1:16">
      <c r="I1670" s="54" t="n">
        <v>1668</v>
      </c>
      <c r="J1670" t="s"/>
      <c r="K1670" t="s">
        <v>1958</v>
      </c>
      <c r="L1670" t="s">
        <v>2028</v>
      </c>
      <c r="M1670" t="s">
        <v>1978</v>
      </c>
      <c r="N1670" t="s">
        <v>1986</v>
      </c>
      <c r="O1670" t="s">
        <v>2029</v>
      </c>
      <c r="P1670" t="s">
        <v>2034</v>
      </c>
    </row>
    <row r="1671" spans="1:16">
      <c r="I1671" s="54" t="n">
        <v>1669</v>
      </c>
      <c r="J1671" t="s"/>
      <c r="K1671" t="s">
        <v>1958</v>
      </c>
      <c r="L1671" t="s">
        <v>2028</v>
      </c>
      <c r="M1671" t="s">
        <v>1978</v>
      </c>
      <c r="N1671" t="s">
        <v>1986</v>
      </c>
      <c r="O1671" t="s">
        <v>2029</v>
      </c>
      <c r="P1671" t="s">
        <v>2035</v>
      </c>
    </row>
    <row r="1672" spans="1:16">
      <c r="I1672" s="54" t="n">
        <v>1670</v>
      </c>
      <c r="J1672" t="s"/>
      <c r="K1672" t="s">
        <v>1958</v>
      </c>
      <c r="L1672" t="s">
        <v>2028</v>
      </c>
      <c r="M1672" t="s">
        <v>1978</v>
      </c>
      <c r="N1672" t="s">
        <v>1986</v>
      </c>
      <c r="O1672" t="s">
        <v>2029</v>
      </c>
      <c r="P1672" t="s">
        <v>2036</v>
      </c>
    </row>
    <row r="1673" spans="1:16">
      <c r="I1673" s="54" t="n">
        <v>1671</v>
      </c>
      <c r="J1673" t="s"/>
      <c r="K1673" t="s">
        <v>1958</v>
      </c>
      <c r="L1673" t="s">
        <v>2028</v>
      </c>
      <c r="M1673" t="s">
        <v>1978</v>
      </c>
      <c r="N1673" t="s">
        <v>1986</v>
      </c>
      <c r="O1673" t="s">
        <v>2029</v>
      </c>
      <c r="P1673" t="s">
        <v>2037</v>
      </c>
    </row>
    <row r="1674" spans="1:16">
      <c r="I1674" s="54" t="n">
        <v>1672</v>
      </c>
      <c r="J1674" t="s"/>
      <c r="K1674" t="s">
        <v>1958</v>
      </c>
      <c r="L1674" t="s">
        <v>2028</v>
      </c>
      <c r="M1674" t="s">
        <v>1978</v>
      </c>
      <c r="N1674" t="s">
        <v>1986</v>
      </c>
      <c r="O1674" t="s">
        <v>2029</v>
      </c>
      <c r="P1674" t="s">
        <v>2038</v>
      </c>
    </row>
    <row r="1675" spans="1:16">
      <c r="I1675" s="54" t="n">
        <v>1673</v>
      </c>
      <c r="J1675" t="s"/>
      <c r="K1675" t="s">
        <v>1958</v>
      </c>
      <c r="L1675" t="s">
        <v>2028</v>
      </c>
      <c r="M1675" t="s">
        <v>1978</v>
      </c>
      <c r="N1675" t="s">
        <v>1986</v>
      </c>
      <c r="O1675" t="s">
        <v>2029</v>
      </c>
      <c r="P1675" t="s">
        <v>2039</v>
      </c>
    </row>
    <row r="1676" spans="1:16">
      <c r="I1676" s="54" t="n">
        <v>1674</v>
      </c>
      <c r="J1676" t="s"/>
      <c r="K1676" t="s">
        <v>1958</v>
      </c>
      <c r="L1676" t="s">
        <v>2028</v>
      </c>
      <c r="M1676" t="s">
        <v>1978</v>
      </c>
      <c r="N1676" t="s">
        <v>1986</v>
      </c>
      <c r="O1676" t="s">
        <v>2029</v>
      </c>
      <c r="P1676" t="s">
        <v>2040</v>
      </c>
    </row>
    <row r="1677" spans="1:16">
      <c r="I1677" s="54" t="n">
        <v>1675</v>
      </c>
      <c r="J1677" t="s"/>
      <c r="K1677" t="s">
        <v>1958</v>
      </c>
      <c r="L1677" t="s">
        <v>2028</v>
      </c>
      <c r="M1677" t="s">
        <v>1978</v>
      </c>
      <c r="N1677" t="s">
        <v>1986</v>
      </c>
      <c r="O1677" t="s">
        <v>2029</v>
      </c>
      <c r="P1677" t="s">
        <v>2041</v>
      </c>
    </row>
    <row r="1678" spans="1:16">
      <c r="I1678" s="54" t="n">
        <v>1676</v>
      </c>
      <c r="J1678" t="s"/>
      <c r="K1678" t="s">
        <v>1958</v>
      </c>
      <c r="L1678" t="s">
        <v>2028</v>
      </c>
      <c r="M1678" t="s">
        <v>1978</v>
      </c>
      <c r="N1678" t="s">
        <v>1986</v>
      </c>
      <c r="O1678" t="s">
        <v>2029</v>
      </c>
      <c r="P1678" t="s">
        <v>2042</v>
      </c>
    </row>
    <row r="1679" spans="1:16">
      <c r="I1679" s="54" t="n">
        <v>1677</v>
      </c>
      <c r="J1679" t="s"/>
      <c r="K1679" t="s">
        <v>1958</v>
      </c>
      <c r="L1679" t="s">
        <v>2028</v>
      </c>
      <c r="M1679" t="s">
        <v>1978</v>
      </c>
      <c r="N1679" t="s">
        <v>1986</v>
      </c>
      <c r="O1679" t="s">
        <v>2029</v>
      </c>
      <c r="P1679" t="s">
        <v>2043</v>
      </c>
    </row>
    <row r="1680" spans="1:16">
      <c r="I1680" s="54" t="n">
        <v>1678</v>
      </c>
      <c r="J1680" t="s"/>
      <c r="K1680" t="s">
        <v>1958</v>
      </c>
      <c r="L1680" t="s">
        <v>2028</v>
      </c>
      <c r="M1680" t="s">
        <v>1978</v>
      </c>
      <c r="N1680" t="s">
        <v>1986</v>
      </c>
      <c r="O1680" t="s">
        <v>2029</v>
      </c>
      <c r="P1680" t="s">
        <v>2044</v>
      </c>
    </row>
    <row r="1681" spans="1:16">
      <c r="I1681" s="54" t="n">
        <v>1679</v>
      </c>
      <c r="J1681" t="s"/>
      <c r="K1681" t="s">
        <v>1958</v>
      </c>
      <c r="L1681" t="s">
        <v>2028</v>
      </c>
      <c r="M1681" t="s">
        <v>1978</v>
      </c>
      <c r="N1681" t="s">
        <v>1986</v>
      </c>
      <c r="O1681" t="s">
        <v>2029</v>
      </c>
      <c r="P1681" t="s">
        <v>2045</v>
      </c>
    </row>
    <row r="1682" spans="1:16">
      <c r="I1682" s="54" t="n">
        <v>1680</v>
      </c>
      <c r="J1682" t="s"/>
      <c r="K1682" t="s">
        <v>1958</v>
      </c>
      <c r="L1682" t="s">
        <v>2028</v>
      </c>
      <c r="M1682" t="s">
        <v>1978</v>
      </c>
      <c r="N1682" t="s">
        <v>1986</v>
      </c>
      <c r="O1682" t="s">
        <v>2029</v>
      </c>
      <c r="P1682" t="s">
        <v>2046</v>
      </c>
    </row>
    <row r="1683" spans="1:16">
      <c r="I1683" s="54" t="n">
        <v>1681</v>
      </c>
      <c r="J1683" t="s"/>
      <c r="K1683" t="s">
        <v>1958</v>
      </c>
      <c r="L1683" t="s">
        <v>2028</v>
      </c>
      <c r="M1683" t="s">
        <v>1978</v>
      </c>
      <c r="N1683" t="s">
        <v>1986</v>
      </c>
      <c r="O1683" t="s">
        <v>2029</v>
      </c>
      <c r="P1683" t="s">
        <v>2047</v>
      </c>
    </row>
    <row r="1684" spans="1:16">
      <c r="I1684" s="54" t="n">
        <v>1682</v>
      </c>
      <c r="J1684" t="s"/>
      <c r="K1684" t="s">
        <v>1958</v>
      </c>
      <c r="L1684" t="s">
        <v>2028</v>
      </c>
      <c r="M1684" t="s">
        <v>1978</v>
      </c>
      <c r="N1684" t="s">
        <v>1986</v>
      </c>
      <c r="O1684" t="s">
        <v>2029</v>
      </c>
      <c r="P1684" t="s">
        <v>2048</v>
      </c>
    </row>
    <row r="1685" spans="1:16">
      <c r="I1685" s="54" t="n">
        <v>1683</v>
      </c>
      <c r="J1685" t="s"/>
      <c r="K1685" t="s">
        <v>1958</v>
      </c>
      <c r="L1685" t="s">
        <v>2028</v>
      </c>
      <c r="M1685" t="s">
        <v>1978</v>
      </c>
      <c r="N1685" t="s">
        <v>1986</v>
      </c>
      <c r="O1685" t="s">
        <v>2029</v>
      </c>
      <c r="P1685" t="s">
        <v>2049</v>
      </c>
    </row>
    <row r="1686" spans="1:16">
      <c r="I1686" s="54" t="n">
        <v>1684</v>
      </c>
      <c r="J1686" t="s"/>
      <c r="K1686" t="s">
        <v>1958</v>
      </c>
      <c r="L1686" t="s">
        <v>2028</v>
      </c>
      <c r="M1686" t="s">
        <v>1978</v>
      </c>
      <c r="N1686" t="s">
        <v>1986</v>
      </c>
      <c r="O1686" t="s">
        <v>2029</v>
      </c>
      <c r="P1686" t="s">
        <v>2050</v>
      </c>
    </row>
    <row r="1687" spans="1:16">
      <c r="I1687" s="54" t="n">
        <v>1685</v>
      </c>
      <c r="J1687" t="s"/>
      <c r="K1687" t="s">
        <v>1958</v>
      </c>
      <c r="L1687" t="s">
        <v>2028</v>
      </c>
      <c r="M1687" t="s">
        <v>1978</v>
      </c>
      <c r="N1687" t="s">
        <v>1986</v>
      </c>
      <c r="O1687" t="s">
        <v>2029</v>
      </c>
      <c r="P1687" t="s">
        <v>2051</v>
      </c>
    </row>
    <row r="1688" spans="1:16">
      <c r="I1688" s="54" t="n">
        <v>1686</v>
      </c>
      <c r="J1688" t="s"/>
      <c r="K1688" t="s">
        <v>1958</v>
      </c>
      <c r="L1688" t="s">
        <v>2028</v>
      </c>
      <c r="M1688" t="s">
        <v>1978</v>
      </c>
      <c r="N1688" t="s">
        <v>1986</v>
      </c>
      <c r="O1688" t="s">
        <v>2029</v>
      </c>
      <c r="P1688" t="s">
        <v>2052</v>
      </c>
    </row>
    <row r="1689" spans="1:16">
      <c r="I1689" s="54" t="n">
        <v>1687</v>
      </c>
      <c r="J1689" t="s"/>
      <c r="K1689" t="s">
        <v>1958</v>
      </c>
      <c r="L1689" t="s">
        <v>2028</v>
      </c>
      <c r="M1689" t="s">
        <v>1978</v>
      </c>
      <c r="N1689" t="s">
        <v>1986</v>
      </c>
      <c r="O1689" t="s">
        <v>2029</v>
      </c>
      <c r="P1689" t="s">
        <v>2053</v>
      </c>
    </row>
    <row r="1690" spans="1:16">
      <c r="I1690" s="54" t="n">
        <v>1688</v>
      </c>
      <c r="J1690" t="s"/>
      <c r="K1690" t="s">
        <v>1958</v>
      </c>
      <c r="L1690" t="s">
        <v>2028</v>
      </c>
      <c r="M1690" t="s">
        <v>1978</v>
      </c>
      <c r="N1690" t="s">
        <v>1986</v>
      </c>
      <c r="O1690" t="s">
        <v>2029</v>
      </c>
      <c r="P1690" t="s">
        <v>2054</v>
      </c>
    </row>
    <row r="1691" spans="1:16">
      <c r="I1691" s="54" t="n">
        <v>1689</v>
      </c>
      <c r="J1691" t="s"/>
      <c r="K1691" t="s">
        <v>1958</v>
      </c>
      <c r="L1691" t="s">
        <v>2028</v>
      </c>
      <c r="M1691" t="s">
        <v>1978</v>
      </c>
      <c r="N1691" t="s">
        <v>1986</v>
      </c>
      <c r="O1691" t="s">
        <v>2029</v>
      </c>
      <c r="P1691" t="s">
        <v>2055</v>
      </c>
    </row>
    <row r="1692" spans="1:16">
      <c r="I1692" s="54" t="n">
        <v>1690</v>
      </c>
      <c r="J1692" t="s"/>
      <c r="K1692" t="s">
        <v>1958</v>
      </c>
      <c r="L1692" t="s">
        <v>2028</v>
      </c>
      <c r="M1692" t="s">
        <v>1978</v>
      </c>
      <c r="N1692" t="s">
        <v>1986</v>
      </c>
      <c r="O1692" t="s">
        <v>2029</v>
      </c>
      <c r="P1692" t="s">
        <v>2056</v>
      </c>
    </row>
    <row r="1693" spans="1:16">
      <c r="I1693" s="54" t="n">
        <v>1691</v>
      </c>
      <c r="J1693" t="s"/>
      <c r="K1693" t="s">
        <v>1958</v>
      </c>
      <c r="L1693" t="s">
        <v>2028</v>
      </c>
      <c r="M1693" t="s">
        <v>1978</v>
      </c>
      <c r="N1693" t="s">
        <v>1986</v>
      </c>
      <c r="O1693" t="s">
        <v>2029</v>
      </c>
      <c r="P1693" t="s">
        <v>2057</v>
      </c>
    </row>
    <row r="1694" spans="1:16">
      <c r="I1694" s="54" t="n">
        <v>1692</v>
      </c>
      <c r="J1694" t="s"/>
      <c r="K1694" t="s">
        <v>1958</v>
      </c>
      <c r="L1694" t="s">
        <v>2028</v>
      </c>
      <c r="M1694" t="s">
        <v>1978</v>
      </c>
      <c r="N1694" t="s">
        <v>1986</v>
      </c>
      <c r="O1694" t="s">
        <v>2029</v>
      </c>
      <c r="P1694" t="s">
        <v>2058</v>
      </c>
    </row>
    <row r="1695" spans="1:16">
      <c r="I1695" s="54" t="n">
        <v>1693</v>
      </c>
      <c r="J1695" t="s"/>
      <c r="K1695" t="s">
        <v>1958</v>
      </c>
      <c r="L1695" t="s">
        <v>2028</v>
      </c>
      <c r="M1695" t="s">
        <v>1978</v>
      </c>
      <c r="N1695" t="s">
        <v>1986</v>
      </c>
      <c r="O1695" t="s">
        <v>2029</v>
      </c>
      <c r="P1695" t="s">
        <v>2059</v>
      </c>
    </row>
    <row r="1696" spans="1:16">
      <c r="I1696" s="54" t="n">
        <v>1694</v>
      </c>
      <c r="J1696" t="s"/>
      <c r="K1696" t="s">
        <v>1958</v>
      </c>
      <c r="L1696" t="s">
        <v>2028</v>
      </c>
      <c r="M1696" t="s">
        <v>1978</v>
      </c>
      <c r="N1696" t="s">
        <v>1986</v>
      </c>
      <c r="O1696" t="s">
        <v>2029</v>
      </c>
      <c r="P1696" t="s">
        <v>2060</v>
      </c>
    </row>
    <row r="1697" spans="1:16">
      <c r="I1697" s="54" t="n">
        <v>1695</v>
      </c>
      <c r="J1697" t="s"/>
      <c r="K1697" t="s">
        <v>1958</v>
      </c>
      <c r="L1697" t="s">
        <v>2028</v>
      </c>
      <c r="M1697" t="s">
        <v>1978</v>
      </c>
      <c r="N1697" t="s">
        <v>1986</v>
      </c>
      <c r="O1697" t="s">
        <v>2029</v>
      </c>
      <c r="P1697" t="s">
        <v>2061</v>
      </c>
    </row>
    <row r="1698" spans="1:16">
      <c r="I1698" s="54" t="n">
        <v>1696</v>
      </c>
      <c r="J1698" t="s"/>
      <c r="K1698" t="s">
        <v>1958</v>
      </c>
      <c r="L1698" t="s">
        <v>2028</v>
      </c>
      <c r="M1698" t="s">
        <v>1978</v>
      </c>
      <c r="N1698" t="s">
        <v>1986</v>
      </c>
      <c r="O1698" t="s">
        <v>2029</v>
      </c>
      <c r="P1698" t="s">
        <v>2062</v>
      </c>
    </row>
    <row r="1699" spans="1:16">
      <c r="I1699" s="54" t="n">
        <v>1697</v>
      </c>
      <c r="J1699" t="s"/>
      <c r="K1699" t="s">
        <v>1958</v>
      </c>
      <c r="L1699" t="s">
        <v>2028</v>
      </c>
      <c r="M1699" t="s">
        <v>1978</v>
      </c>
      <c r="N1699" t="s">
        <v>1986</v>
      </c>
      <c r="O1699" t="s">
        <v>2029</v>
      </c>
      <c r="P1699" t="s">
        <v>2063</v>
      </c>
    </row>
    <row r="1700" spans="1:16">
      <c r="I1700" s="54" t="n">
        <v>1698</v>
      </c>
      <c r="J1700" t="s"/>
      <c r="K1700" t="s">
        <v>1958</v>
      </c>
      <c r="L1700" t="s">
        <v>2028</v>
      </c>
      <c r="M1700" t="s">
        <v>1978</v>
      </c>
      <c r="N1700" t="s">
        <v>1986</v>
      </c>
      <c r="O1700" t="s">
        <v>2029</v>
      </c>
      <c r="P1700" t="s">
        <v>2064</v>
      </c>
    </row>
    <row r="1701" spans="1:16">
      <c r="I1701" s="54" t="n">
        <v>1699</v>
      </c>
      <c r="J1701" t="s"/>
      <c r="K1701" t="s">
        <v>1958</v>
      </c>
      <c r="L1701" t="s">
        <v>2028</v>
      </c>
      <c r="M1701" t="s">
        <v>1978</v>
      </c>
      <c r="N1701" t="s">
        <v>1986</v>
      </c>
      <c r="O1701" t="s">
        <v>2029</v>
      </c>
      <c r="P1701" t="s">
        <v>2065</v>
      </c>
    </row>
    <row r="1702" spans="1:16">
      <c r="I1702" s="54" t="n">
        <v>1700</v>
      </c>
      <c r="J1702" t="s"/>
      <c r="K1702" t="s">
        <v>1958</v>
      </c>
      <c r="L1702" t="s">
        <v>2028</v>
      </c>
      <c r="M1702" t="s">
        <v>1978</v>
      </c>
      <c r="N1702" t="s">
        <v>1986</v>
      </c>
      <c r="O1702" t="s">
        <v>2029</v>
      </c>
      <c r="P1702" t="s">
        <v>2066</v>
      </c>
    </row>
    <row r="1703" spans="1:16">
      <c r="I1703" s="54" t="n">
        <v>1701</v>
      </c>
      <c r="J1703" t="s"/>
      <c r="K1703" t="s">
        <v>1958</v>
      </c>
      <c r="L1703" t="s">
        <v>2028</v>
      </c>
      <c r="M1703" t="s">
        <v>1978</v>
      </c>
      <c r="N1703" t="s">
        <v>1986</v>
      </c>
      <c r="O1703" t="s">
        <v>2029</v>
      </c>
      <c r="P1703" t="s">
        <v>2067</v>
      </c>
    </row>
    <row r="1704" spans="1:16">
      <c r="I1704" s="54" t="n">
        <v>1702</v>
      </c>
      <c r="J1704" t="s"/>
      <c r="K1704" t="s">
        <v>1958</v>
      </c>
      <c r="L1704" t="s">
        <v>2028</v>
      </c>
      <c r="M1704" t="s">
        <v>1978</v>
      </c>
      <c r="N1704" t="s">
        <v>1986</v>
      </c>
      <c r="O1704" t="s">
        <v>2029</v>
      </c>
      <c r="P1704" t="s">
        <v>2068</v>
      </c>
    </row>
    <row r="1705" spans="1:16">
      <c r="I1705" s="54" t="n">
        <v>1703</v>
      </c>
      <c r="J1705" t="s"/>
      <c r="K1705" t="s">
        <v>1958</v>
      </c>
      <c r="L1705" t="s">
        <v>2028</v>
      </c>
      <c r="M1705" t="s">
        <v>1978</v>
      </c>
      <c r="N1705" t="s">
        <v>1986</v>
      </c>
      <c r="O1705" t="s">
        <v>2029</v>
      </c>
      <c r="P1705" t="s">
        <v>2069</v>
      </c>
    </row>
    <row r="1706" spans="1:16">
      <c r="I1706" s="54" t="n">
        <v>1704</v>
      </c>
      <c r="J1706" t="s"/>
      <c r="K1706" t="s">
        <v>1958</v>
      </c>
      <c r="L1706" t="s">
        <v>2028</v>
      </c>
      <c r="M1706" t="s">
        <v>1978</v>
      </c>
      <c r="N1706" t="s">
        <v>1986</v>
      </c>
      <c r="O1706" t="s">
        <v>2029</v>
      </c>
      <c r="P1706" t="s">
        <v>2070</v>
      </c>
    </row>
    <row r="1707" spans="1:16">
      <c r="I1707" s="54" t="n">
        <v>1705</v>
      </c>
      <c r="J1707" t="s"/>
      <c r="K1707" t="s">
        <v>1958</v>
      </c>
      <c r="L1707" t="s">
        <v>2028</v>
      </c>
      <c r="M1707" t="s">
        <v>1978</v>
      </c>
      <c r="N1707" t="s">
        <v>1986</v>
      </c>
      <c r="O1707" t="s">
        <v>2029</v>
      </c>
      <c r="P1707" t="s">
        <v>2071</v>
      </c>
    </row>
    <row r="1708" spans="1:16">
      <c r="I1708" s="54" t="n">
        <v>1706</v>
      </c>
      <c r="J1708" t="s"/>
      <c r="K1708" t="s">
        <v>1958</v>
      </c>
      <c r="L1708" t="s">
        <v>2028</v>
      </c>
      <c r="M1708" t="s">
        <v>1978</v>
      </c>
      <c r="N1708" t="s">
        <v>1986</v>
      </c>
      <c r="O1708" t="s">
        <v>2029</v>
      </c>
      <c r="P1708" t="s">
        <v>2072</v>
      </c>
    </row>
    <row r="1709" spans="1:16">
      <c r="I1709" s="54" t="n">
        <v>1707</v>
      </c>
      <c r="J1709" s="55" t="n">
        <v>0</v>
      </c>
      <c r="K1709" t="s">
        <v>1958</v>
      </c>
      <c r="L1709" t="s">
        <v>2028</v>
      </c>
      <c r="M1709" t="s">
        <v>1978</v>
      </c>
      <c r="N1709" t="s">
        <v>1986</v>
      </c>
      <c r="O1709" t="s">
        <v>2029</v>
      </c>
      <c r="P1709" t="s">
        <v>2073</v>
      </c>
    </row>
    <row r="1710" spans="1:16">
      <c r="I1710" s="54" t="n">
        <v>1708</v>
      </c>
      <c r="J1710" t="s"/>
      <c r="K1710" t="s">
        <v>1958</v>
      </c>
      <c r="L1710" t="s">
        <v>2028</v>
      </c>
      <c r="M1710" t="s">
        <v>1978</v>
      </c>
      <c r="N1710" t="s">
        <v>1986</v>
      </c>
      <c r="O1710" t="s">
        <v>2029</v>
      </c>
      <c r="P1710" t="s">
        <v>2074</v>
      </c>
    </row>
    <row r="1711" spans="1:16">
      <c r="I1711" s="54" t="n">
        <v>1709</v>
      </c>
      <c r="J1711" t="s"/>
      <c r="K1711" t="s">
        <v>1958</v>
      </c>
      <c r="L1711" t="s">
        <v>2028</v>
      </c>
      <c r="M1711" t="s">
        <v>1978</v>
      </c>
      <c r="N1711" t="s">
        <v>1986</v>
      </c>
      <c r="O1711" t="s">
        <v>2029</v>
      </c>
      <c r="P1711" t="s">
        <v>2075</v>
      </c>
    </row>
    <row r="1712" spans="1:16">
      <c r="I1712" s="54" t="n">
        <v>1710</v>
      </c>
      <c r="J1712" t="s"/>
      <c r="K1712" t="s">
        <v>1958</v>
      </c>
      <c r="L1712" t="s">
        <v>2028</v>
      </c>
      <c r="M1712" t="s">
        <v>1978</v>
      </c>
      <c r="N1712" t="s">
        <v>1986</v>
      </c>
      <c r="O1712" t="s">
        <v>2029</v>
      </c>
      <c r="P1712" t="s">
        <v>2076</v>
      </c>
    </row>
    <row r="1713" spans="1:16">
      <c r="I1713" s="54" t="n">
        <v>1711</v>
      </c>
      <c r="J1713" t="s"/>
      <c r="K1713" t="s">
        <v>1958</v>
      </c>
      <c r="L1713" t="s">
        <v>2028</v>
      </c>
      <c r="M1713" t="s">
        <v>1978</v>
      </c>
      <c r="N1713" t="s">
        <v>1986</v>
      </c>
      <c r="O1713" t="s">
        <v>2029</v>
      </c>
      <c r="P1713" t="s">
        <v>2077</v>
      </c>
    </row>
    <row r="1714" spans="1:16">
      <c r="I1714" s="54" t="n">
        <v>1712</v>
      </c>
      <c r="J1714" t="s"/>
      <c r="K1714" t="s">
        <v>1958</v>
      </c>
      <c r="L1714" t="s">
        <v>2028</v>
      </c>
      <c r="M1714" t="s">
        <v>1978</v>
      </c>
      <c r="N1714" t="s">
        <v>1986</v>
      </c>
      <c r="O1714" t="s">
        <v>2029</v>
      </c>
      <c r="P1714" t="s">
        <v>2078</v>
      </c>
    </row>
    <row r="1715" spans="1:16">
      <c r="I1715" s="54" t="n">
        <v>1713</v>
      </c>
      <c r="J1715" t="s"/>
      <c r="K1715" t="s">
        <v>1958</v>
      </c>
      <c r="L1715" t="s">
        <v>2028</v>
      </c>
      <c r="M1715" t="s">
        <v>1978</v>
      </c>
      <c r="N1715" t="s">
        <v>1986</v>
      </c>
      <c r="O1715" t="s">
        <v>2029</v>
      </c>
      <c r="P1715" t="s">
        <v>2079</v>
      </c>
    </row>
    <row r="1716" spans="1:16">
      <c r="I1716" s="54" t="n">
        <v>1714</v>
      </c>
      <c r="J1716" t="s"/>
      <c r="K1716" t="s">
        <v>1958</v>
      </c>
      <c r="L1716" t="s">
        <v>2028</v>
      </c>
      <c r="M1716" t="s">
        <v>1978</v>
      </c>
      <c r="N1716" t="s">
        <v>1986</v>
      </c>
      <c r="O1716" t="s">
        <v>2011</v>
      </c>
      <c r="P1716" t="s"/>
    </row>
    <row r="1717" spans="1:16">
      <c r="I1717" s="54" t="n">
        <v>1715</v>
      </c>
      <c r="J1717" s="55" t="n">
        <v>0</v>
      </c>
      <c r="K1717" t="s">
        <v>1958</v>
      </c>
      <c r="L1717" t="s">
        <v>2028</v>
      </c>
      <c r="M1717" t="s">
        <v>1978</v>
      </c>
      <c r="N1717" t="s">
        <v>1986</v>
      </c>
      <c r="O1717" t="s">
        <v>2012</v>
      </c>
      <c r="P1717" t="s"/>
    </row>
    <row r="1718" spans="1:16">
      <c r="I1718" s="54" t="n">
        <v>1716</v>
      </c>
      <c r="J1718" t="s"/>
      <c r="K1718" t="s">
        <v>1958</v>
      </c>
      <c r="L1718" t="s">
        <v>2028</v>
      </c>
      <c r="M1718" t="s">
        <v>1978</v>
      </c>
      <c r="N1718" t="s">
        <v>1986</v>
      </c>
      <c r="O1718" t="s">
        <v>2013</v>
      </c>
      <c r="P1718" t="s"/>
    </row>
    <row r="1719" spans="1:16">
      <c r="I1719" s="54" t="n">
        <v>1717</v>
      </c>
      <c r="J1719" s="55" t="n">
        <v>0</v>
      </c>
      <c r="K1719" t="s">
        <v>1958</v>
      </c>
      <c r="L1719" t="s">
        <v>2028</v>
      </c>
      <c r="M1719" t="s">
        <v>1978</v>
      </c>
      <c r="N1719" t="s">
        <v>1986</v>
      </c>
      <c r="O1719" t="s">
        <v>2014</v>
      </c>
      <c r="P1719" t="s"/>
    </row>
    <row r="1720" spans="1:16">
      <c r="I1720" s="54" t="n">
        <v>1718</v>
      </c>
      <c r="J1720" t="s"/>
      <c r="K1720" t="s">
        <v>1958</v>
      </c>
      <c r="L1720" t="s">
        <v>2028</v>
      </c>
      <c r="M1720" t="s">
        <v>1978</v>
      </c>
      <c r="N1720" t="s">
        <v>1986</v>
      </c>
      <c r="O1720" t="s">
        <v>2015</v>
      </c>
      <c r="P1720" t="s"/>
    </row>
    <row r="1721" spans="1:16">
      <c r="I1721" s="54" t="n">
        <v>1719</v>
      </c>
      <c r="J1721" s="55" t="n">
        <v>0</v>
      </c>
      <c r="K1721" t="s">
        <v>1958</v>
      </c>
      <c r="L1721" t="s">
        <v>2028</v>
      </c>
      <c r="M1721" t="s">
        <v>1978</v>
      </c>
      <c r="N1721" t="s">
        <v>1986</v>
      </c>
      <c r="O1721" t="s">
        <v>2016</v>
      </c>
      <c r="P1721" t="s"/>
    </row>
    <row r="1722" spans="1:16">
      <c r="I1722" s="54" t="n">
        <v>1720</v>
      </c>
      <c r="J1722" t="s"/>
      <c r="K1722" t="s">
        <v>1958</v>
      </c>
      <c r="L1722" t="s">
        <v>2028</v>
      </c>
      <c r="M1722" t="s">
        <v>1978</v>
      </c>
      <c r="N1722" t="s">
        <v>1986</v>
      </c>
      <c r="O1722" t="s">
        <v>2017</v>
      </c>
      <c r="P1722" t="s"/>
    </row>
    <row r="1723" spans="1:16">
      <c r="I1723" s="54" t="n">
        <v>1721</v>
      </c>
      <c r="J1723" s="55" t="n">
        <v>8.10300925925926e-08</v>
      </c>
      <c r="K1723" t="s">
        <v>1958</v>
      </c>
      <c r="L1723" t="s">
        <v>2028</v>
      </c>
      <c r="M1723" t="s">
        <v>1978</v>
      </c>
      <c r="N1723" t="s">
        <v>2018</v>
      </c>
      <c r="O1723" t="s"/>
      <c r="P1723" t="s"/>
    </row>
    <row r="1724" spans="1:16">
      <c r="I1724" s="54" t="n">
        <v>1722</v>
      </c>
      <c r="J1724" t="s"/>
      <c r="K1724" t="s">
        <v>1958</v>
      </c>
      <c r="L1724" t="s">
        <v>2028</v>
      </c>
      <c r="M1724" t="s">
        <v>1978</v>
      </c>
      <c r="N1724" t="s">
        <v>2018</v>
      </c>
      <c r="O1724" t="s">
        <v>1982</v>
      </c>
      <c r="P1724" t="s"/>
    </row>
    <row r="1725" spans="1:16">
      <c r="I1725" s="54" t="n">
        <v>1723</v>
      </c>
      <c r="J1725" t="s"/>
      <c r="K1725" t="s">
        <v>1958</v>
      </c>
      <c r="L1725" t="s">
        <v>2028</v>
      </c>
      <c r="M1725" t="s">
        <v>1978</v>
      </c>
      <c r="N1725" t="s">
        <v>2018</v>
      </c>
      <c r="O1725" t="s">
        <v>1987</v>
      </c>
      <c r="P1725" t="s"/>
    </row>
    <row r="1726" spans="1:16">
      <c r="I1726" s="54" t="n">
        <v>1724</v>
      </c>
      <c r="J1726" t="s"/>
      <c r="K1726" t="s">
        <v>1958</v>
      </c>
      <c r="L1726" t="s">
        <v>2028</v>
      </c>
      <c r="M1726" t="s">
        <v>1978</v>
      </c>
      <c r="N1726" t="s">
        <v>2018</v>
      </c>
      <c r="O1726" t="s">
        <v>1988</v>
      </c>
      <c r="P1726" t="s"/>
    </row>
    <row r="1727" spans="1:16">
      <c r="I1727" s="54" t="n">
        <v>1725</v>
      </c>
      <c r="J1727" t="s"/>
      <c r="K1727" t="s">
        <v>1958</v>
      </c>
      <c r="L1727" t="s">
        <v>2028</v>
      </c>
      <c r="M1727" t="s">
        <v>1978</v>
      </c>
      <c r="N1727" t="s">
        <v>2018</v>
      </c>
      <c r="O1727" t="s">
        <v>1989</v>
      </c>
      <c r="P1727" t="s"/>
    </row>
    <row r="1728" spans="1:16">
      <c r="I1728" s="54" t="n">
        <v>1726</v>
      </c>
      <c r="J1728" t="s"/>
      <c r="K1728" t="s">
        <v>1958</v>
      </c>
      <c r="L1728" t="s">
        <v>2028</v>
      </c>
      <c r="M1728" t="s">
        <v>1978</v>
      </c>
      <c r="N1728" t="s">
        <v>2018</v>
      </c>
      <c r="O1728" t="s">
        <v>1990</v>
      </c>
      <c r="P1728" t="s"/>
    </row>
    <row r="1729" spans="1:16">
      <c r="I1729" s="54" t="n">
        <v>1727</v>
      </c>
      <c r="J1729" t="s"/>
      <c r="K1729" t="s">
        <v>1958</v>
      </c>
      <c r="L1729" t="s">
        <v>2028</v>
      </c>
      <c r="M1729" t="s">
        <v>1978</v>
      </c>
      <c r="N1729" t="s">
        <v>2018</v>
      </c>
      <c r="O1729" t="s">
        <v>1991</v>
      </c>
      <c r="P1729" t="s"/>
    </row>
    <row r="1730" spans="1:16">
      <c r="I1730" s="54" t="n">
        <v>1728</v>
      </c>
      <c r="J1730" t="s"/>
      <c r="K1730" t="s">
        <v>1958</v>
      </c>
      <c r="L1730" t="s">
        <v>2028</v>
      </c>
      <c r="M1730" t="s">
        <v>1978</v>
      </c>
      <c r="N1730" t="s">
        <v>2018</v>
      </c>
      <c r="O1730" t="s">
        <v>1992</v>
      </c>
      <c r="P1730" t="s"/>
    </row>
    <row r="1731" spans="1:16">
      <c r="I1731" s="54" t="n">
        <v>1729</v>
      </c>
      <c r="J1731" t="s"/>
      <c r="K1731" t="s">
        <v>1958</v>
      </c>
      <c r="L1731" t="s">
        <v>2028</v>
      </c>
      <c r="M1731" t="s">
        <v>1978</v>
      </c>
      <c r="N1731" t="s">
        <v>2018</v>
      </c>
      <c r="O1731" t="s">
        <v>1993</v>
      </c>
      <c r="P1731" t="s"/>
    </row>
    <row r="1732" spans="1:16">
      <c r="I1732" s="54" t="n">
        <v>1730</v>
      </c>
      <c r="J1732" t="s"/>
      <c r="K1732" t="s">
        <v>1958</v>
      </c>
      <c r="L1732" t="s">
        <v>2028</v>
      </c>
      <c r="M1732" t="s">
        <v>1978</v>
      </c>
      <c r="N1732" t="s">
        <v>2018</v>
      </c>
      <c r="O1732" t="s">
        <v>1994</v>
      </c>
      <c r="P1732" t="s"/>
    </row>
    <row r="1733" spans="1:16">
      <c r="I1733" s="54" t="n">
        <v>1731</v>
      </c>
      <c r="J1733" t="s"/>
      <c r="K1733" t="s">
        <v>1958</v>
      </c>
      <c r="L1733" t="s">
        <v>2028</v>
      </c>
      <c r="M1733" t="s">
        <v>1978</v>
      </c>
      <c r="N1733" t="s">
        <v>2018</v>
      </c>
      <c r="O1733" t="s">
        <v>1995</v>
      </c>
      <c r="P1733" t="s"/>
    </row>
    <row r="1734" spans="1:16">
      <c r="I1734" s="54" t="n">
        <v>1732</v>
      </c>
      <c r="J1734" s="55" t="n">
        <v>0</v>
      </c>
      <c r="K1734" t="s">
        <v>1958</v>
      </c>
      <c r="L1734" t="s">
        <v>2028</v>
      </c>
      <c r="M1734" t="s">
        <v>1978</v>
      </c>
      <c r="N1734" t="s">
        <v>2018</v>
      </c>
      <c r="O1734" t="s">
        <v>1996</v>
      </c>
      <c r="P1734" t="s"/>
    </row>
    <row r="1735" spans="1:16">
      <c r="I1735" s="54" t="n">
        <v>1733</v>
      </c>
      <c r="J1735" s="55" t="n">
        <v>0</v>
      </c>
      <c r="K1735" t="s">
        <v>1958</v>
      </c>
      <c r="L1735" t="s">
        <v>2028</v>
      </c>
      <c r="M1735" t="s">
        <v>1978</v>
      </c>
      <c r="N1735" t="s">
        <v>2018</v>
      </c>
      <c r="O1735" t="s">
        <v>1997</v>
      </c>
      <c r="P1735" t="s"/>
    </row>
    <row r="1736" spans="1:16">
      <c r="I1736" s="54" t="n">
        <v>1734</v>
      </c>
      <c r="J1736" s="55" t="n">
        <v>0</v>
      </c>
      <c r="K1736" t="s">
        <v>1958</v>
      </c>
      <c r="L1736" t="s">
        <v>2028</v>
      </c>
      <c r="M1736" t="s">
        <v>1978</v>
      </c>
      <c r="N1736" t="s">
        <v>2018</v>
      </c>
      <c r="O1736" t="s">
        <v>1998</v>
      </c>
      <c r="P1736" t="s"/>
    </row>
    <row r="1737" spans="1:16">
      <c r="I1737" s="54" t="n">
        <v>1735</v>
      </c>
      <c r="J1737" t="s"/>
      <c r="K1737" t="s">
        <v>1958</v>
      </c>
      <c r="L1737" t="s">
        <v>2028</v>
      </c>
      <c r="M1737" t="s">
        <v>1978</v>
      </c>
      <c r="N1737" t="s">
        <v>2018</v>
      </c>
      <c r="O1737" t="s">
        <v>1999</v>
      </c>
      <c r="P1737" t="s"/>
    </row>
    <row r="1738" spans="1:16">
      <c r="I1738" s="54" t="n">
        <v>1736</v>
      </c>
      <c r="J1738" t="s"/>
      <c r="K1738" t="s">
        <v>1958</v>
      </c>
      <c r="L1738" t="s">
        <v>2028</v>
      </c>
      <c r="M1738" t="s">
        <v>1978</v>
      </c>
      <c r="N1738" t="s">
        <v>2018</v>
      </c>
      <c r="O1738" t="s">
        <v>2000</v>
      </c>
      <c r="P1738" t="s"/>
    </row>
    <row r="1739" spans="1:16">
      <c r="I1739" s="54" t="n">
        <v>1737</v>
      </c>
      <c r="J1739" t="s"/>
      <c r="K1739" t="s">
        <v>1958</v>
      </c>
      <c r="L1739" t="s">
        <v>2028</v>
      </c>
      <c r="M1739" t="s">
        <v>1978</v>
      </c>
      <c r="N1739" t="s">
        <v>2018</v>
      </c>
      <c r="O1739" t="s">
        <v>2001</v>
      </c>
      <c r="P1739" t="s"/>
    </row>
    <row r="1740" spans="1:16">
      <c r="I1740" s="54" t="n">
        <v>1738</v>
      </c>
      <c r="J1740" s="55" t="n">
        <v>0</v>
      </c>
      <c r="K1740" t="s">
        <v>1958</v>
      </c>
      <c r="L1740" t="s">
        <v>2028</v>
      </c>
      <c r="M1740" t="s">
        <v>1978</v>
      </c>
      <c r="N1740" t="s">
        <v>2018</v>
      </c>
      <c r="O1740" t="s">
        <v>2002</v>
      </c>
      <c r="P1740" t="s"/>
    </row>
    <row r="1741" spans="1:16">
      <c r="I1741" s="54" t="n">
        <v>1739</v>
      </c>
      <c r="J1741" t="s"/>
      <c r="K1741" t="s">
        <v>1958</v>
      </c>
      <c r="L1741" t="s">
        <v>2028</v>
      </c>
      <c r="M1741" t="s">
        <v>1978</v>
      </c>
      <c r="N1741" t="s">
        <v>2018</v>
      </c>
      <c r="O1741" t="s">
        <v>2003</v>
      </c>
      <c r="P1741" t="s"/>
    </row>
    <row r="1742" spans="1:16">
      <c r="I1742" s="54" t="n">
        <v>1740</v>
      </c>
      <c r="J1742" s="55" t="n">
        <v>0</v>
      </c>
      <c r="K1742" t="s">
        <v>1958</v>
      </c>
      <c r="L1742" t="s">
        <v>2028</v>
      </c>
      <c r="M1742" t="s">
        <v>1978</v>
      </c>
      <c r="N1742" t="s">
        <v>2018</v>
      </c>
      <c r="O1742" t="s">
        <v>2004</v>
      </c>
      <c r="P1742" t="s"/>
    </row>
    <row r="1743" spans="1:16">
      <c r="I1743" s="54" t="n">
        <v>1741</v>
      </c>
      <c r="J1743" t="s"/>
      <c r="K1743" t="s">
        <v>1958</v>
      </c>
      <c r="L1743" t="s">
        <v>2028</v>
      </c>
      <c r="M1743" t="s">
        <v>1978</v>
      </c>
      <c r="N1743" t="s">
        <v>2018</v>
      </c>
      <c r="O1743" t="s">
        <v>2005</v>
      </c>
      <c r="P1743" t="s"/>
    </row>
    <row r="1744" spans="1:16">
      <c r="I1744" s="54" t="n">
        <v>1742</v>
      </c>
      <c r="J1744" s="55" t="n">
        <v>2.314814814814815e-08</v>
      </c>
      <c r="K1744" t="s">
        <v>1958</v>
      </c>
      <c r="L1744" t="s">
        <v>2028</v>
      </c>
      <c r="M1744" t="s">
        <v>1978</v>
      </c>
      <c r="N1744" t="s">
        <v>2018</v>
      </c>
      <c r="O1744" t="s">
        <v>2029</v>
      </c>
      <c r="P1744" t="s"/>
    </row>
    <row r="1745" spans="1:16">
      <c r="I1745" s="54" t="n">
        <v>1743</v>
      </c>
      <c r="J1745" t="s"/>
      <c r="K1745" t="s">
        <v>1958</v>
      </c>
      <c r="L1745" t="s">
        <v>2028</v>
      </c>
      <c r="M1745" t="s">
        <v>1978</v>
      </c>
      <c r="N1745" t="s">
        <v>2018</v>
      </c>
      <c r="O1745" t="s">
        <v>2029</v>
      </c>
      <c r="P1745" t="s">
        <v>745</v>
      </c>
    </row>
    <row r="1746" spans="1:16">
      <c r="I1746" s="54" t="n">
        <v>1744</v>
      </c>
      <c r="J1746" t="s"/>
      <c r="K1746" t="s">
        <v>1958</v>
      </c>
      <c r="L1746" t="s">
        <v>2028</v>
      </c>
      <c r="M1746" t="s">
        <v>1978</v>
      </c>
      <c r="N1746" t="s">
        <v>2018</v>
      </c>
      <c r="O1746" t="s">
        <v>2029</v>
      </c>
      <c r="P1746" t="s">
        <v>1196</v>
      </c>
    </row>
    <row r="1747" spans="1:16">
      <c r="I1747" s="54" t="n">
        <v>1745</v>
      </c>
      <c r="J1747" t="s"/>
      <c r="K1747" t="s">
        <v>1958</v>
      </c>
      <c r="L1747" t="s">
        <v>2028</v>
      </c>
      <c r="M1747" t="s">
        <v>1978</v>
      </c>
      <c r="N1747" t="s">
        <v>2018</v>
      </c>
      <c r="O1747" t="s">
        <v>2029</v>
      </c>
      <c r="P1747" t="s">
        <v>1571</v>
      </c>
    </row>
    <row r="1748" spans="1:16">
      <c r="I1748" s="54" t="n">
        <v>1746</v>
      </c>
      <c r="J1748" t="s"/>
      <c r="K1748" t="s">
        <v>1958</v>
      </c>
      <c r="L1748" t="s">
        <v>2028</v>
      </c>
      <c r="M1748" t="s">
        <v>1978</v>
      </c>
      <c r="N1748" t="s">
        <v>2018</v>
      </c>
      <c r="O1748" t="s">
        <v>2029</v>
      </c>
      <c r="P1748" t="s">
        <v>1575</v>
      </c>
    </row>
    <row r="1749" spans="1:16">
      <c r="I1749" s="54" t="n">
        <v>1747</v>
      </c>
      <c r="J1749" t="s"/>
      <c r="K1749" t="s">
        <v>1958</v>
      </c>
      <c r="L1749" t="s">
        <v>2028</v>
      </c>
      <c r="M1749" t="s">
        <v>1978</v>
      </c>
      <c r="N1749" t="s">
        <v>2018</v>
      </c>
      <c r="O1749" t="s">
        <v>2029</v>
      </c>
      <c r="P1749" t="s">
        <v>830</v>
      </c>
    </row>
    <row r="1750" spans="1:16">
      <c r="I1750" s="54" t="n">
        <v>1748</v>
      </c>
      <c r="J1750" t="s"/>
      <c r="K1750" t="s">
        <v>1958</v>
      </c>
      <c r="L1750" t="s">
        <v>2028</v>
      </c>
      <c r="M1750" t="s">
        <v>1978</v>
      </c>
      <c r="N1750" t="s">
        <v>2018</v>
      </c>
      <c r="O1750" t="s">
        <v>2029</v>
      </c>
      <c r="P1750" t="s">
        <v>1579</v>
      </c>
    </row>
    <row r="1751" spans="1:16">
      <c r="I1751" s="54" t="n">
        <v>1749</v>
      </c>
      <c r="J1751" t="s"/>
      <c r="K1751" t="s">
        <v>1958</v>
      </c>
      <c r="L1751" t="s">
        <v>2028</v>
      </c>
      <c r="M1751" t="s">
        <v>1978</v>
      </c>
      <c r="N1751" t="s">
        <v>2018</v>
      </c>
      <c r="O1751" t="s">
        <v>2029</v>
      </c>
      <c r="P1751" t="s">
        <v>1553</v>
      </c>
    </row>
    <row r="1752" spans="1:16">
      <c r="I1752" s="54" t="n">
        <v>1750</v>
      </c>
      <c r="J1752" t="s"/>
      <c r="K1752" t="s">
        <v>1958</v>
      </c>
      <c r="L1752" t="s">
        <v>2028</v>
      </c>
      <c r="M1752" t="s">
        <v>1978</v>
      </c>
      <c r="N1752" t="s">
        <v>2018</v>
      </c>
      <c r="O1752" t="s">
        <v>2029</v>
      </c>
      <c r="P1752" t="s">
        <v>921</v>
      </c>
    </row>
    <row r="1753" spans="1:16">
      <c r="I1753" s="54" t="n">
        <v>1751</v>
      </c>
      <c r="J1753" t="s"/>
      <c r="K1753" t="s">
        <v>1958</v>
      </c>
      <c r="L1753" t="s">
        <v>2028</v>
      </c>
      <c r="M1753" t="s">
        <v>1978</v>
      </c>
      <c r="N1753" t="s">
        <v>2018</v>
      </c>
      <c r="O1753" t="s">
        <v>2029</v>
      </c>
      <c r="P1753" t="s">
        <v>952</v>
      </c>
    </row>
    <row r="1754" spans="1:16">
      <c r="I1754" s="54" t="n">
        <v>1752</v>
      </c>
      <c r="J1754" t="s"/>
      <c r="K1754" t="s">
        <v>1958</v>
      </c>
      <c r="L1754" t="s">
        <v>2028</v>
      </c>
      <c r="M1754" t="s">
        <v>1978</v>
      </c>
      <c r="N1754" t="s">
        <v>2018</v>
      </c>
      <c r="O1754" t="s">
        <v>2029</v>
      </c>
      <c r="P1754" t="s">
        <v>2030</v>
      </c>
    </row>
    <row r="1755" spans="1:16">
      <c r="I1755" s="54" t="n">
        <v>1753</v>
      </c>
      <c r="J1755" t="s"/>
      <c r="K1755" t="s">
        <v>1958</v>
      </c>
      <c r="L1755" t="s">
        <v>2028</v>
      </c>
      <c r="M1755" t="s">
        <v>1978</v>
      </c>
      <c r="N1755" t="s">
        <v>2018</v>
      </c>
      <c r="O1755" t="s">
        <v>2029</v>
      </c>
      <c r="P1755" t="s">
        <v>971</v>
      </c>
    </row>
    <row r="1756" spans="1:16">
      <c r="I1756" s="54" t="n">
        <v>1754</v>
      </c>
      <c r="J1756" t="s"/>
      <c r="K1756" t="s">
        <v>1958</v>
      </c>
      <c r="L1756" t="s">
        <v>2028</v>
      </c>
      <c r="M1756" t="s">
        <v>1978</v>
      </c>
      <c r="N1756" t="s">
        <v>2018</v>
      </c>
      <c r="O1756" t="s">
        <v>2029</v>
      </c>
      <c r="P1756" t="s">
        <v>992</v>
      </c>
    </row>
    <row r="1757" spans="1:16">
      <c r="I1757" s="54" t="n">
        <v>1755</v>
      </c>
      <c r="J1757" t="s"/>
      <c r="K1757" t="s">
        <v>1958</v>
      </c>
      <c r="L1757" t="s">
        <v>2028</v>
      </c>
      <c r="M1757" t="s">
        <v>1978</v>
      </c>
      <c r="N1757" t="s">
        <v>2018</v>
      </c>
      <c r="O1757" t="s">
        <v>2029</v>
      </c>
      <c r="P1757" t="s">
        <v>1356</v>
      </c>
    </row>
    <row r="1758" spans="1:16">
      <c r="I1758" s="54" t="n">
        <v>1756</v>
      </c>
      <c r="J1758" t="s"/>
      <c r="K1758" t="s">
        <v>1958</v>
      </c>
      <c r="L1758" t="s">
        <v>2028</v>
      </c>
      <c r="M1758" t="s">
        <v>1978</v>
      </c>
      <c r="N1758" t="s">
        <v>2018</v>
      </c>
      <c r="O1758" t="s">
        <v>2029</v>
      </c>
      <c r="P1758" t="s">
        <v>1002</v>
      </c>
    </row>
    <row r="1759" spans="1:16">
      <c r="I1759" s="54" t="n">
        <v>1757</v>
      </c>
      <c r="J1759" t="s"/>
      <c r="K1759" t="s">
        <v>1958</v>
      </c>
      <c r="L1759" t="s">
        <v>2028</v>
      </c>
      <c r="M1759" t="s">
        <v>1978</v>
      </c>
      <c r="N1759" t="s">
        <v>2018</v>
      </c>
      <c r="O1759" t="s">
        <v>2029</v>
      </c>
      <c r="P1759" t="s">
        <v>1687</v>
      </c>
    </row>
    <row r="1760" spans="1:16">
      <c r="I1760" s="54" t="n">
        <v>1758</v>
      </c>
      <c r="J1760" s="55" t="n">
        <v>0</v>
      </c>
      <c r="K1760" t="s">
        <v>1958</v>
      </c>
      <c r="L1760" t="s">
        <v>2028</v>
      </c>
      <c r="M1760" t="s">
        <v>1978</v>
      </c>
      <c r="N1760" t="s">
        <v>2018</v>
      </c>
      <c r="O1760" t="s">
        <v>2029</v>
      </c>
      <c r="P1760" t="s">
        <v>2031</v>
      </c>
    </row>
    <row r="1761" spans="1:16">
      <c r="I1761" s="54" t="n">
        <v>1759</v>
      </c>
      <c r="J1761" s="55" t="n">
        <v>0</v>
      </c>
      <c r="K1761" t="s">
        <v>1958</v>
      </c>
      <c r="L1761" t="s">
        <v>2028</v>
      </c>
      <c r="M1761" t="s">
        <v>1978</v>
      </c>
      <c r="N1761" t="s">
        <v>2018</v>
      </c>
      <c r="O1761" t="s">
        <v>2029</v>
      </c>
      <c r="P1761" t="s">
        <v>2032</v>
      </c>
    </row>
    <row r="1762" spans="1:16">
      <c r="I1762" s="54" t="n">
        <v>1760</v>
      </c>
      <c r="J1762" t="s"/>
      <c r="K1762" t="s">
        <v>1958</v>
      </c>
      <c r="L1762" t="s">
        <v>2028</v>
      </c>
      <c r="M1762" t="s">
        <v>1978</v>
      </c>
      <c r="N1762" t="s">
        <v>2018</v>
      </c>
      <c r="O1762" t="s">
        <v>2029</v>
      </c>
      <c r="P1762" t="s">
        <v>2033</v>
      </c>
    </row>
    <row r="1763" spans="1:16">
      <c r="I1763" s="54" t="n">
        <v>1761</v>
      </c>
      <c r="J1763" t="s"/>
      <c r="K1763" t="s">
        <v>1958</v>
      </c>
      <c r="L1763" t="s">
        <v>2028</v>
      </c>
      <c r="M1763" t="s">
        <v>1978</v>
      </c>
      <c r="N1763" t="s">
        <v>2018</v>
      </c>
      <c r="O1763" t="s">
        <v>2029</v>
      </c>
      <c r="P1763" t="s">
        <v>2034</v>
      </c>
    </row>
    <row r="1764" spans="1:16">
      <c r="I1764" s="54" t="n">
        <v>1762</v>
      </c>
      <c r="J1764" t="s"/>
      <c r="K1764" t="s">
        <v>1958</v>
      </c>
      <c r="L1764" t="s">
        <v>2028</v>
      </c>
      <c r="M1764" t="s">
        <v>1978</v>
      </c>
      <c r="N1764" t="s">
        <v>2018</v>
      </c>
      <c r="O1764" t="s">
        <v>2029</v>
      </c>
      <c r="P1764" t="s">
        <v>2039</v>
      </c>
    </row>
    <row r="1765" spans="1:16">
      <c r="I1765" s="54" t="n">
        <v>1763</v>
      </c>
      <c r="J1765" t="s"/>
      <c r="K1765" t="s">
        <v>1958</v>
      </c>
      <c r="L1765" t="s">
        <v>2028</v>
      </c>
      <c r="M1765" t="s">
        <v>1978</v>
      </c>
      <c r="N1765" t="s">
        <v>2018</v>
      </c>
      <c r="O1765" t="s">
        <v>2029</v>
      </c>
      <c r="P1765" t="s">
        <v>2040</v>
      </c>
    </row>
    <row r="1766" spans="1:16">
      <c r="I1766" s="54" t="n">
        <v>1764</v>
      </c>
      <c r="J1766" t="s"/>
      <c r="K1766" t="s">
        <v>1958</v>
      </c>
      <c r="L1766" t="s">
        <v>2028</v>
      </c>
      <c r="M1766" t="s">
        <v>1978</v>
      </c>
      <c r="N1766" t="s">
        <v>2018</v>
      </c>
      <c r="O1766" t="s">
        <v>2029</v>
      </c>
      <c r="P1766" t="s">
        <v>2041</v>
      </c>
    </row>
    <row r="1767" spans="1:16">
      <c r="I1767" s="54" t="n">
        <v>1765</v>
      </c>
      <c r="J1767" t="s"/>
      <c r="K1767" t="s">
        <v>1958</v>
      </c>
      <c r="L1767" t="s">
        <v>2028</v>
      </c>
      <c r="M1767" t="s">
        <v>1978</v>
      </c>
      <c r="N1767" t="s">
        <v>2018</v>
      </c>
      <c r="O1767" t="s">
        <v>2029</v>
      </c>
      <c r="P1767" t="s">
        <v>2042</v>
      </c>
    </row>
    <row r="1768" spans="1:16">
      <c r="I1768" s="54" t="n">
        <v>1766</v>
      </c>
      <c r="J1768" t="s"/>
      <c r="K1768" t="s">
        <v>1958</v>
      </c>
      <c r="L1768" t="s">
        <v>2028</v>
      </c>
      <c r="M1768" t="s">
        <v>1978</v>
      </c>
      <c r="N1768" t="s">
        <v>2018</v>
      </c>
      <c r="O1768" t="s">
        <v>2029</v>
      </c>
      <c r="P1768" t="s">
        <v>2045</v>
      </c>
    </row>
    <row r="1769" spans="1:16">
      <c r="I1769" s="54" t="n">
        <v>1767</v>
      </c>
      <c r="J1769" t="s"/>
      <c r="K1769" t="s">
        <v>1958</v>
      </c>
      <c r="L1769" t="s">
        <v>2028</v>
      </c>
      <c r="M1769" t="s">
        <v>1978</v>
      </c>
      <c r="N1769" t="s">
        <v>2018</v>
      </c>
      <c r="O1769" t="s">
        <v>2029</v>
      </c>
      <c r="P1769" t="s">
        <v>2046</v>
      </c>
    </row>
    <row r="1770" spans="1:16">
      <c r="I1770" s="54" t="n">
        <v>1768</v>
      </c>
      <c r="J1770" t="s"/>
      <c r="K1770" t="s">
        <v>1958</v>
      </c>
      <c r="L1770" t="s">
        <v>2028</v>
      </c>
      <c r="M1770" t="s">
        <v>1978</v>
      </c>
      <c r="N1770" t="s">
        <v>2018</v>
      </c>
      <c r="O1770" t="s">
        <v>2029</v>
      </c>
      <c r="P1770" t="s">
        <v>2047</v>
      </c>
    </row>
    <row r="1771" spans="1:16">
      <c r="I1771" s="54" t="n">
        <v>1769</v>
      </c>
      <c r="J1771" t="s"/>
      <c r="K1771" t="s">
        <v>1958</v>
      </c>
      <c r="L1771" t="s">
        <v>2028</v>
      </c>
      <c r="M1771" t="s">
        <v>1978</v>
      </c>
      <c r="N1771" t="s">
        <v>2018</v>
      </c>
      <c r="O1771" t="s">
        <v>2029</v>
      </c>
      <c r="P1771" t="s">
        <v>2048</v>
      </c>
    </row>
    <row r="1772" spans="1:16">
      <c r="I1772" s="54" t="n">
        <v>1770</v>
      </c>
      <c r="J1772" t="s"/>
      <c r="K1772" t="s">
        <v>1958</v>
      </c>
      <c r="L1772" t="s">
        <v>2028</v>
      </c>
      <c r="M1772" t="s">
        <v>1978</v>
      </c>
      <c r="N1772" t="s">
        <v>2018</v>
      </c>
      <c r="O1772" t="s">
        <v>2029</v>
      </c>
      <c r="P1772" t="s">
        <v>2051</v>
      </c>
    </row>
    <row r="1773" spans="1:16">
      <c r="I1773" s="54" t="n">
        <v>1771</v>
      </c>
      <c r="J1773" t="s"/>
      <c r="K1773" t="s">
        <v>1958</v>
      </c>
      <c r="L1773" t="s">
        <v>2028</v>
      </c>
      <c r="M1773" t="s">
        <v>1978</v>
      </c>
      <c r="N1773" t="s">
        <v>2018</v>
      </c>
      <c r="O1773" t="s">
        <v>2029</v>
      </c>
      <c r="P1773" t="s">
        <v>2052</v>
      </c>
    </row>
    <row r="1774" spans="1:16">
      <c r="I1774" s="54" t="n">
        <v>1772</v>
      </c>
      <c r="J1774" t="s"/>
      <c r="K1774" t="s">
        <v>1958</v>
      </c>
      <c r="L1774" t="s">
        <v>2028</v>
      </c>
      <c r="M1774" t="s">
        <v>1978</v>
      </c>
      <c r="N1774" t="s">
        <v>2018</v>
      </c>
      <c r="O1774" t="s">
        <v>2029</v>
      </c>
      <c r="P1774" t="s">
        <v>2053</v>
      </c>
    </row>
    <row r="1775" spans="1:16">
      <c r="I1775" s="54" t="n">
        <v>1773</v>
      </c>
      <c r="J1775" t="s"/>
      <c r="K1775" t="s">
        <v>1958</v>
      </c>
      <c r="L1775" t="s">
        <v>2028</v>
      </c>
      <c r="M1775" t="s">
        <v>1978</v>
      </c>
      <c r="N1775" t="s">
        <v>2018</v>
      </c>
      <c r="O1775" t="s">
        <v>2029</v>
      </c>
      <c r="P1775" t="s">
        <v>2054</v>
      </c>
    </row>
    <row r="1776" spans="1:16">
      <c r="I1776" s="54" t="n">
        <v>1774</v>
      </c>
      <c r="J1776" t="s"/>
      <c r="K1776" t="s">
        <v>1958</v>
      </c>
      <c r="L1776" t="s">
        <v>2028</v>
      </c>
      <c r="M1776" t="s">
        <v>1978</v>
      </c>
      <c r="N1776" t="s">
        <v>2018</v>
      </c>
      <c r="O1776" t="s">
        <v>2029</v>
      </c>
      <c r="P1776" t="s">
        <v>2055</v>
      </c>
    </row>
    <row r="1777" spans="1:16">
      <c r="I1777" s="54" t="n">
        <v>1775</v>
      </c>
      <c r="J1777" t="s"/>
      <c r="K1777" t="s">
        <v>1958</v>
      </c>
      <c r="L1777" t="s">
        <v>2028</v>
      </c>
      <c r="M1777" t="s">
        <v>1978</v>
      </c>
      <c r="N1777" t="s">
        <v>2018</v>
      </c>
      <c r="O1777" t="s">
        <v>2029</v>
      </c>
      <c r="P1777" t="s">
        <v>2056</v>
      </c>
    </row>
    <row r="1778" spans="1:16">
      <c r="I1778" s="54" t="n">
        <v>1776</v>
      </c>
      <c r="J1778" t="s"/>
      <c r="K1778" t="s">
        <v>1958</v>
      </c>
      <c r="L1778" t="s">
        <v>2028</v>
      </c>
      <c r="M1778" t="s">
        <v>1978</v>
      </c>
      <c r="N1778" t="s">
        <v>2018</v>
      </c>
      <c r="O1778" t="s">
        <v>2029</v>
      </c>
      <c r="P1778" t="s">
        <v>2057</v>
      </c>
    </row>
    <row r="1779" spans="1:16">
      <c r="I1779" s="54" t="n">
        <v>1777</v>
      </c>
      <c r="J1779" t="s"/>
      <c r="K1779" t="s">
        <v>1958</v>
      </c>
      <c r="L1779" t="s">
        <v>2028</v>
      </c>
      <c r="M1779" t="s">
        <v>1978</v>
      </c>
      <c r="N1779" t="s">
        <v>2018</v>
      </c>
      <c r="O1779" t="s">
        <v>2029</v>
      </c>
      <c r="P1779" t="s">
        <v>2058</v>
      </c>
    </row>
    <row r="1780" spans="1:16">
      <c r="I1780" s="54" t="n">
        <v>1778</v>
      </c>
      <c r="J1780" t="s"/>
      <c r="K1780" t="s">
        <v>1958</v>
      </c>
      <c r="L1780" t="s">
        <v>2028</v>
      </c>
      <c r="M1780" t="s">
        <v>1978</v>
      </c>
      <c r="N1780" t="s">
        <v>2018</v>
      </c>
      <c r="O1780" t="s">
        <v>2029</v>
      </c>
      <c r="P1780" t="s">
        <v>2059</v>
      </c>
    </row>
    <row r="1781" spans="1:16">
      <c r="I1781" s="54" t="n">
        <v>1779</v>
      </c>
      <c r="J1781" t="s"/>
      <c r="K1781" t="s">
        <v>1958</v>
      </c>
      <c r="L1781" t="s">
        <v>2028</v>
      </c>
      <c r="M1781" t="s">
        <v>1978</v>
      </c>
      <c r="N1781" t="s">
        <v>2018</v>
      </c>
      <c r="O1781" t="s">
        <v>2029</v>
      </c>
      <c r="P1781" t="s">
        <v>2060</v>
      </c>
    </row>
    <row r="1782" spans="1:16">
      <c r="I1782" s="54" t="n">
        <v>1780</v>
      </c>
      <c r="J1782" t="s"/>
      <c r="K1782" t="s">
        <v>1958</v>
      </c>
      <c r="L1782" t="s">
        <v>2028</v>
      </c>
      <c r="M1782" t="s">
        <v>1978</v>
      </c>
      <c r="N1782" t="s">
        <v>2018</v>
      </c>
      <c r="O1782" t="s">
        <v>2029</v>
      </c>
      <c r="P1782" t="s">
        <v>2065</v>
      </c>
    </row>
    <row r="1783" spans="1:16">
      <c r="I1783" s="54" t="n">
        <v>1781</v>
      </c>
      <c r="J1783" t="s"/>
      <c r="K1783" t="s">
        <v>1958</v>
      </c>
      <c r="L1783" t="s">
        <v>2028</v>
      </c>
      <c r="M1783" t="s">
        <v>1978</v>
      </c>
      <c r="N1783" t="s">
        <v>2018</v>
      </c>
      <c r="O1783" t="s">
        <v>2029</v>
      </c>
      <c r="P1783" t="s">
        <v>2066</v>
      </c>
    </row>
    <row r="1784" spans="1:16">
      <c r="I1784" s="54" t="n">
        <v>1782</v>
      </c>
      <c r="J1784" t="s"/>
      <c r="K1784" t="s">
        <v>1958</v>
      </c>
      <c r="L1784" t="s">
        <v>2028</v>
      </c>
      <c r="M1784" t="s">
        <v>1978</v>
      </c>
      <c r="N1784" t="s">
        <v>2018</v>
      </c>
      <c r="O1784" t="s">
        <v>2029</v>
      </c>
      <c r="P1784" t="s">
        <v>2067</v>
      </c>
    </row>
    <row r="1785" spans="1:16">
      <c r="I1785" s="54" t="n">
        <v>1783</v>
      </c>
      <c r="J1785" t="s"/>
      <c r="K1785" t="s">
        <v>1958</v>
      </c>
      <c r="L1785" t="s">
        <v>2028</v>
      </c>
      <c r="M1785" t="s">
        <v>1978</v>
      </c>
      <c r="N1785" t="s">
        <v>2018</v>
      </c>
      <c r="O1785" t="s">
        <v>2029</v>
      </c>
      <c r="P1785" t="s">
        <v>2068</v>
      </c>
    </row>
    <row r="1786" spans="1:16">
      <c r="I1786" s="54" t="n">
        <v>1784</v>
      </c>
      <c r="J1786" t="s"/>
      <c r="K1786" t="s">
        <v>1958</v>
      </c>
      <c r="L1786" t="s">
        <v>2028</v>
      </c>
      <c r="M1786" t="s">
        <v>1978</v>
      </c>
      <c r="N1786" t="s">
        <v>2018</v>
      </c>
      <c r="O1786" t="s">
        <v>2029</v>
      </c>
      <c r="P1786" t="s">
        <v>2069</v>
      </c>
    </row>
    <row r="1787" spans="1:16">
      <c r="I1787" s="54" t="n">
        <v>1785</v>
      </c>
      <c r="J1787" t="s"/>
      <c r="K1787" t="s">
        <v>1958</v>
      </c>
      <c r="L1787" t="s">
        <v>2028</v>
      </c>
      <c r="M1787" t="s">
        <v>1978</v>
      </c>
      <c r="N1787" t="s">
        <v>2018</v>
      </c>
      <c r="O1787" t="s">
        <v>2029</v>
      </c>
      <c r="P1787" t="s">
        <v>2070</v>
      </c>
    </row>
    <row r="1788" spans="1:16">
      <c r="I1788" s="54" t="n">
        <v>1786</v>
      </c>
      <c r="J1788" t="s"/>
      <c r="K1788" t="s">
        <v>1958</v>
      </c>
      <c r="L1788" t="s">
        <v>2028</v>
      </c>
      <c r="M1788" t="s">
        <v>1978</v>
      </c>
      <c r="N1788" t="s">
        <v>2018</v>
      </c>
      <c r="O1788" t="s">
        <v>2029</v>
      </c>
      <c r="P1788" t="s">
        <v>2071</v>
      </c>
    </row>
    <row r="1789" spans="1:16">
      <c r="I1789" s="54" t="n">
        <v>1787</v>
      </c>
      <c r="J1789" t="s"/>
      <c r="K1789" t="s">
        <v>1958</v>
      </c>
      <c r="L1789" t="s">
        <v>2028</v>
      </c>
      <c r="M1789" t="s">
        <v>1978</v>
      </c>
      <c r="N1789" t="s">
        <v>2018</v>
      </c>
      <c r="O1789" t="s">
        <v>2029</v>
      </c>
      <c r="P1789" t="s">
        <v>2072</v>
      </c>
    </row>
    <row r="1790" spans="1:16">
      <c r="I1790" s="54" t="n">
        <v>1788</v>
      </c>
      <c r="J1790" s="55" t="n">
        <v>0</v>
      </c>
      <c r="K1790" t="s">
        <v>1958</v>
      </c>
      <c r="L1790" t="s">
        <v>2028</v>
      </c>
      <c r="M1790" t="s">
        <v>1978</v>
      </c>
      <c r="N1790" t="s">
        <v>2018</v>
      </c>
      <c r="O1790" t="s">
        <v>2029</v>
      </c>
      <c r="P1790" t="s">
        <v>2079</v>
      </c>
    </row>
    <row r="1791" spans="1:16">
      <c r="I1791" s="54" t="n">
        <v>1789</v>
      </c>
      <c r="J1791" t="s"/>
      <c r="K1791" t="s">
        <v>1958</v>
      </c>
      <c r="L1791" t="s">
        <v>2028</v>
      </c>
      <c r="M1791" t="s">
        <v>1978</v>
      </c>
      <c r="N1791" t="s">
        <v>2018</v>
      </c>
      <c r="O1791" t="s">
        <v>2029</v>
      </c>
      <c r="P1791" t="s">
        <v>2074</v>
      </c>
    </row>
    <row r="1792" spans="1:16">
      <c r="I1792" s="54" t="n">
        <v>1790</v>
      </c>
      <c r="J1792" t="s"/>
      <c r="K1792" t="s">
        <v>1958</v>
      </c>
      <c r="L1792" t="s">
        <v>2028</v>
      </c>
      <c r="M1792" t="s">
        <v>1978</v>
      </c>
      <c r="N1792" t="s">
        <v>2018</v>
      </c>
      <c r="O1792" t="s">
        <v>2029</v>
      </c>
      <c r="P1792" t="s">
        <v>2075</v>
      </c>
    </row>
    <row r="1793" spans="1:16">
      <c r="I1793" s="54" t="n">
        <v>1791</v>
      </c>
      <c r="J1793" t="s"/>
      <c r="K1793" t="s">
        <v>1958</v>
      </c>
      <c r="L1793" t="s">
        <v>2028</v>
      </c>
      <c r="M1793" t="s">
        <v>1978</v>
      </c>
      <c r="N1793" t="s">
        <v>2018</v>
      </c>
      <c r="O1793" t="s">
        <v>2029</v>
      </c>
      <c r="P1793" t="s">
        <v>2076</v>
      </c>
    </row>
    <row r="1794" spans="1:16">
      <c r="I1794" s="54" t="n">
        <v>1792</v>
      </c>
      <c r="J1794" t="s"/>
      <c r="K1794" t="s">
        <v>1958</v>
      </c>
      <c r="L1794" t="s">
        <v>2028</v>
      </c>
      <c r="M1794" t="s">
        <v>1978</v>
      </c>
      <c r="N1794" t="s">
        <v>2018</v>
      </c>
      <c r="O1794" t="s">
        <v>2029</v>
      </c>
      <c r="P1794" t="s">
        <v>2077</v>
      </c>
    </row>
    <row r="1795" spans="1:16">
      <c r="I1795" s="54" t="n">
        <v>1793</v>
      </c>
      <c r="J1795" t="s"/>
      <c r="K1795" t="s">
        <v>1958</v>
      </c>
      <c r="L1795" t="s">
        <v>2028</v>
      </c>
      <c r="M1795" t="s">
        <v>1978</v>
      </c>
      <c r="N1795" t="s">
        <v>2018</v>
      </c>
      <c r="O1795" t="s">
        <v>2029</v>
      </c>
      <c r="P1795" t="s">
        <v>2078</v>
      </c>
    </row>
    <row r="1796" spans="1:16">
      <c r="I1796" s="54" t="n">
        <v>1794</v>
      </c>
      <c r="J1796" t="s"/>
      <c r="K1796" t="s">
        <v>1958</v>
      </c>
      <c r="L1796" t="s">
        <v>2028</v>
      </c>
      <c r="M1796" t="s">
        <v>1978</v>
      </c>
      <c r="N1796" t="s">
        <v>2018</v>
      </c>
      <c r="O1796" t="s">
        <v>2011</v>
      </c>
      <c r="P1796" t="s"/>
    </row>
    <row r="1797" spans="1:16">
      <c r="I1797" s="54" t="n">
        <v>1795</v>
      </c>
      <c r="J1797" s="55" t="n">
        <v>0</v>
      </c>
      <c r="K1797" t="s">
        <v>1958</v>
      </c>
      <c r="L1797" t="s">
        <v>2028</v>
      </c>
      <c r="M1797" t="s">
        <v>1978</v>
      </c>
      <c r="N1797" t="s">
        <v>2018</v>
      </c>
      <c r="O1797" t="s">
        <v>2012</v>
      </c>
      <c r="P1797" t="s"/>
    </row>
    <row r="1798" spans="1:16">
      <c r="I1798" s="54" t="n">
        <v>1796</v>
      </c>
      <c r="J1798" t="s"/>
      <c r="K1798" t="s">
        <v>1958</v>
      </c>
      <c r="L1798" t="s">
        <v>2028</v>
      </c>
      <c r="M1798" t="s">
        <v>1978</v>
      </c>
      <c r="N1798" t="s">
        <v>2018</v>
      </c>
      <c r="O1798" t="s">
        <v>2013</v>
      </c>
      <c r="P1798" t="s"/>
    </row>
    <row r="1799" spans="1:16">
      <c r="I1799" s="54" t="n">
        <v>1797</v>
      </c>
      <c r="J1799" s="55" t="n">
        <v>0</v>
      </c>
      <c r="K1799" t="s">
        <v>1958</v>
      </c>
      <c r="L1799" t="s">
        <v>2028</v>
      </c>
      <c r="M1799" t="s">
        <v>1978</v>
      </c>
      <c r="N1799" t="s">
        <v>2018</v>
      </c>
      <c r="O1799" t="s">
        <v>2014</v>
      </c>
      <c r="P1799" t="s"/>
    </row>
    <row r="1800" spans="1:16">
      <c r="I1800" s="54" t="n">
        <v>1798</v>
      </c>
      <c r="J1800" t="s"/>
      <c r="K1800" t="s">
        <v>1958</v>
      </c>
      <c r="L1800" t="s">
        <v>2028</v>
      </c>
      <c r="M1800" t="s">
        <v>1978</v>
      </c>
      <c r="N1800" t="s">
        <v>2018</v>
      </c>
      <c r="O1800" t="s">
        <v>2015</v>
      </c>
      <c r="P1800" t="s"/>
    </row>
    <row r="1801" spans="1:16">
      <c r="I1801" s="54" t="n">
        <v>1799</v>
      </c>
      <c r="J1801" s="55" t="n">
        <v>0</v>
      </c>
      <c r="K1801" t="s">
        <v>1958</v>
      </c>
      <c r="L1801" t="s">
        <v>2028</v>
      </c>
      <c r="M1801" t="s">
        <v>1978</v>
      </c>
      <c r="N1801" t="s">
        <v>2018</v>
      </c>
      <c r="O1801" t="s">
        <v>2016</v>
      </c>
      <c r="P1801" t="s"/>
    </row>
    <row r="1802" spans="1:16">
      <c r="I1802" s="54" t="n">
        <v>1800</v>
      </c>
      <c r="J1802" t="s"/>
      <c r="K1802" t="s">
        <v>1958</v>
      </c>
      <c r="L1802" t="s">
        <v>2028</v>
      </c>
      <c r="M1802" t="s">
        <v>1978</v>
      </c>
      <c r="N1802" t="s">
        <v>2018</v>
      </c>
      <c r="O1802" t="s">
        <v>2017</v>
      </c>
      <c r="P1802" t="s"/>
    </row>
    <row r="1803" spans="1:16">
      <c r="I1803" s="54" t="n">
        <v>1801</v>
      </c>
      <c r="J1803" t="s"/>
      <c r="K1803" t="s">
        <v>1958</v>
      </c>
      <c r="L1803" t="s">
        <v>2028</v>
      </c>
      <c r="M1803" t="s">
        <v>1978</v>
      </c>
      <c r="N1803" t="s">
        <v>2019</v>
      </c>
      <c r="O1803" t="s"/>
      <c r="P1803" t="s"/>
    </row>
    <row r="1804" spans="1:16">
      <c r="I1804" s="54" t="n">
        <v>1802</v>
      </c>
      <c r="J1804" t="s"/>
      <c r="K1804" t="s">
        <v>1958</v>
      </c>
      <c r="L1804" t="s">
        <v>2028</v>
      </c>
      <c r="M1804" t="s">
        <v>1978</v>
      </c>
      <c r="N1804" t="s">
        <v>2020</v>
      </c>
      <c r="O1804" t="s"/>
      <c r="P1804" t="s"/>
    </row>
    <row r="1805" spans="1:16">
      <c r="I1805" s="54" t="n">
        <v>1803</v>
      </c>
      <c r="J1805" s="55" t="n">
        <v>1.967824074074074e-07</v>
      </c>
      <c r="K1805" t="s">
        <v>1958</v>
      </c>
      <c r="L1805" t="s">
        <v>2028</v>
      </c>
      <c r="M1805" t="s">
        <v>2021</v>
      </c>
      <c r="N1805" t="s"/>
      <c r="O1805" t="s"/>
      <c r="P1805" t="s"/>
    </row>
    <row r="1806" spans="1:16">
      <c r="I1806" s="54" t="n">
        <v>1804</v>
      </c>
      <c r="J1806" t="s"/>
      <c r="K1806" t="s">
        <v>1958</v>
      </c>
      <c r="L1806" t="s">
        <v>2028</v>
      </c>
      <c r="M1806" t="s">
        <v>2021</v>
      </c>
      <c r="N1806" t="s">
        <v>1979</v>
      </c>
      <c r="O1806" t="s"/>
      <c r="P1806" t="s"/>
    </row>
    <row r="1807" spans="1:16">
      <c r="I1807" s="54" t="n">
        <v>1805</v>
      </c>
      <c r="J1807" t="s"/>
      <c r="K1807" t="s">
        <v>1958</v>
      </c>
      <c r="L1807" t="s">
        <v>2028</v>
      </c>
      <c r="M1807" t="s">
        <v>2021</v>
      </c>
      <c r="N1807" t="s">
        <v>1977</v>
      </c>
      <c r="O1807" t="s"/>
      <c r="P1807" t="s"/>
    </row>
    <row r="1808" spans="1:16">
      <c r="I1808" s="54" t="n">
        <v>1806</v>
      </c>
      <c r="J1808" t="s"/>
      <c r="K1808" t="s">
        <v>1958</v>
      </c>
      <c r="L1808" t="s">
        <v>2028</v>
      </c>
      <c r="M1808" t="s">
        <v>2021</v>
      </c>
      <c r="N1808" t="s">
        <v>1980</v>
      </c>
      <c r="O1808" t="s"/>
      <c r="P1808" t="s"/>
    </row>
    <row r="1809" spans="1:16">
      <c r="I1809" s="54" t="n">
        <v>1807</v>
      </c>
      <c r="J1809" t="s"/>
      <c r="K1809" t="s">
        <v>1958</v>
      </c>
      <c r="L1809" t="s">
        <v>2028</v>
      </c>
      <c r="M1809" t="s">
        <v>2021</v>
      </c>
      <c r="N1809" t="s">
        <v>1961</v>
      </c>
      <c r="O1809" t="s"/>
      <c r="P1809" t="s"/>
    </row>
    <row r="1810" spans="1:16">
      <c r="I1810" s="54" t="n">
        <v>1808</v>
      </c>
      <c r="J1810" t="s"/>
      <c r="K1810" t="s">
        <v>1958</v>
      </c>
      <c r="L1810" t="s">
        <v>2028</v>
      </c>
      <c r="M1810" t="s">
        <v>2021</v>
      </c>
      <c r="N1810" t="s">
        <v>1962</v>
      </c>
      <c r="O1810" t="s"/>
      <c r="P1810" t="s"/>
    </row>
    <row r="1811" spans="1:16">
      <c r="I1811" s="54" t="n">
        <v>1809</v>
      </c>
      <c r="J1811" s="55" t="n">
        <v>0</v>
      </c>
      <c r="K1811" t="s">
        <v>1958</v>
      </c>
      <c r="L1811" t="s">
        <v>2028</v>
      </c>
      <c r="M1811" t="s">
        <v>2021</v>
      </c>
      <c r="N1811" t="s">
        <v>1981</v>
      </c>
      <c r="O1811" t="s"/>
      <c r="P1811" t="s"/>
    </row>
    <row r="1812" spans="1:16">
      <c r="I1812" s="54" t="n">
        <v>1810</v>
      </c>
      <c r="J1812" t="s"/>
      <c r="K1812" t="s">
        <v>1958</v>
      </c>
      <c r="L1812" t="s">
        <v>2028</v>
      </c>
      <c r="M1812" t="s">
        <v>2021</v>
      </c>
      <c r="N1812" t="s">
        <v>1982</v>
      </c>
      <c r="O1812" t="s"/>
      <c r="P1812" t="s"/>
    </row>
    <row r="1813" spans="1:16">
      <c r="I1813" s="54" t="n">
        <v>1811</v>
      </c>
      <c r="J1813" s="55" t="n">
        <v>0</v>
      </c>
      <c r="K1813" t="s">
        <v>1958</v>
      </c>
      <c r="L1813" t="s">
        <v>2028</v>
      </c>
      <c r="M1813" t="s">
        <v>2021</v>
      </c>
      <c r="N1813" t="s">
        <v>1963</v>
      </c>
      <c r="O1813" t="s"/>
      <c r="P1813" t="s"/>
    </row>
    <row r="1814" spans="1:16">
      <c r="I1814" s="54" t="n">
        <v>1812</v>
      </c>
      <c r="J1814" s="55" t="n">
        <v>0</v>
      </c>
      <c r="K1814" t="s">
        <v>1958</v>
      </c>
      <c r="L1814" t="s">
        <v>2028</v>
      </c>
      <c r="M1814" t="s">
        <v>2021</v>
      </c>
      <c r="N1814" t="s">
        <v>1983</v>
      </c>
      <c r="O1814" t="s"/>
      <c r="P1814" t="s"/>
    </row>
    <row r="1815" spans="1:16">
      <c r="I1815" s="54" t="n">
        <v>1813</v>
      </c>
      <c r="J1815" t="s"/>
      <c r="K1815" t="s">
        <v>1958</v>
      </c>
      <c r="L1815" t="s">
        <v>2028</v>
      </c>
      <c r="M1815" t="s">
        <v>2021</v>
      </c>
      <c r="N1815" t="s">
        <v>1984</v>
      </c>
      <c r="O1815" t="s"/>
      <c r="P1815" t="s"/>
    </row>
    <row r="1816" spans="1:16">
      <c r="I1816" s="54" t="n">
        <v>1814</v>
      </c>
      <c r="J1816" t="s"/>
      <c r="K1816" t="s">
        <v>1958</v>
      </c>
      <c r="L1816" t="s">
        <v>2028</v>
      </c>
      <c r="M1816" t="s">
        <v>2021</v>
      </c>
      <c r="N1816" t="s">
        <v>1985</v>
      </c>
      <c r="O1816" t="s"/>
      <c r="P1816" t="s"/>
    </row>
    <row r="1817" spans="1:16">
      <c r="I1817" s="54" t="n">
        <v>1815</v>
      </c>
      <c r="J1817" s="55" t="n">
        <v>1.041782407407407e-07</v>
      </c>
      <c r="K1817" t="s">
        <v>1958</v>
      </c>
      <c r="L1817" t="s">
        <v>2028</v>
      </c>
      <c r="M1817" t="s">
        <v>2021</v>
      </c>
      <c r="N1817" t="s">
        <v>2022</v>
      </c>
      <c r="O1817" t="s"/>
      <c r="P1817" t="s"/>
    </row>
    <row r="1818" spans="1:16">
      <c r="I1818" s="54" t="n">
        <v>1816</v>
      </c>
      <c r="J1818" t="s"/>
      <c r="K1818" t="s">
        <v>1958</v>
      </c>
      <c r="L1818" t="s">
        <v>2028</v>
      </c>
      <c r="M1818" t="s">
        <v>2021</v>
      </c>
      <c r="N1818" t="s">
        <v>2022</v>
      </c>
      <c r="O1818" t="s">
        <v>1982</v>
      </c>
      <c r="P1818" t="s"/>
    </row>
    <row r="1819" spans="1:16">
      <c r="I1819" s="54" t="n">
        <v>1817</v>
      </c>
      <c r="J1819" t="s"/>
      <c r="K1819" t="s">
        <v>1958</v>
      </c>
      <c r="L1819" t="s">
        <v>2028</v>
      </c>
      <c r="M1819" t="s">
        <v>2021</v>
      </c>
      <c r="N1819" t="s">
        <v>2022</v>
      </c>
      <c r="O1819" t="s">
        <v>1987</v>
      </c>
      <c r="P1819" t="s"/>
    </row>
    <row r="1820" spans="1:16">
      <c r="I1820" s="54" t="n">
        <v>1818</v>
      </c>
      <c r="J1820" t="s"/>
      <c r="K1820" t="s">
        <v>1958</v>
      </c>
      <c r="L1820" t="s">
        <v>2028</v>
      </c>
      <c r="M1820" t="s">
        <v>2021</v>
      </c>
      <c r="N1820" t="s">
        <v>2022</v>
      </c>
      <c r="O1820" t="s">
        <v>1988</v>
      </c>
      <c r="P1820" t="s"/>
    </row>
    <row r="1821" spans="1:16">
      <c r="I1821" s="54" t="n">
        <v>1819</v>
      </c>
      <c r="J1821" t="s"/>
      <c r="K1821" t="s">
        <v>1958</v>
      </c>
      <c r="L1821" t="s">
        <v>2028</v>
      </c>
      <c r="M1821" t="s">
        <v>2021</v>
      </c>
      <c r="N1821" t="s">
        <v>2022</v>
      </c>
      <c r="O1821" t="s">
        <v>1989</v>
      </c>
      <c r="P1821" t="s"/>
    </row>
    <row r="1822" spans="1:16">
      <c r="I1822" s="54" t="n">
        <v>1820</v>
      </c>
      <c r="J1822" t="s"/>
      <c r="K1822" t="s">
        <v>1958</v>
      </c>
      <c r="L1822" t="s">
        <v>2028</v>
      </c>
      <c r="M1822" t="s">
        <v>2021</v>
      </c>
      <c r="N1822" t="s">
        <v>2022</v>
      </c>
      <c r="O1822" t="s">
        <v>1990</v>
      </c>
      <c r="P1822" t="s"/>
    </row>
    <row r="1823" spans="1:16">
      <c r="I1823" s="54" t="n">
        <v>1821</v>
      </c>
      <c r="J1823" t="s"/>
      <c r="K1823" t="s">
        <v>1958</v>
      </c>
      <c r="L1823" t="s">
        <v>2028</v>
      </c>
      <c r="M1823" t="s">
        <v>2021</v>
      </c>
      <c r="N1823" t="s">
        <v>2022</v>
      </c>
      <c r="O1823" t="s">
        <v>1991</v>
      </c>
      <c r="P1823" t="s"/>
    </row>
    <row r="1824" spans="1:16">
      <c r="I1824" s="54" t="n">
        <v>1822</v>
      </c>
      <c r="J1824" t="s"/>
      <c r="K1824" t="s">
        <v>1958</v>
      </c>
      <c r="L1824" t="s">
        <v>2028</v>
      </c>
      <c r="M1824" t="s">
        <v>2021</v>
      </c>
      <c r="N1824" t="s">
        <v>2022</v>
      </c>
      <c r="O1824" t="s">
        <v>1992</v>
      </c>
      <c r="P1824" t="s"/>
    </row>
    <row r="1825" spans="1:16">
      <c r="I1825" s="54" t="n">
        <v>1823</v>
      </c>
      <c r="J1825" t="s"/>
      <c r="K1825" t="s">
        <v>1958</v>
      </c>
      <c r="L1825" t="s">
        <v>2028</v>
      </c>
      <c r="M1825" t="s">
        <v>2021</v>
      </c>
      <c r="N1825" t="s">
        <v>2022</v>
      </c>
      <c r="O1825" t="s">
        <v>1993</v>
      </c>
      <c r="P1825" t="s"/>
    </row>
    <row r="1826" spans="1:16">
      <c r="I1826" s="54" t="n">
        <v>1824</v>
      </c>
      <c r="J1826" t="s"/>
      <c r="K1826" t="s">
        <v>1958</v>
      </c>
      <c r="L1826" t="s">
        <v>2028</v>
      </c>
      <c r="M1826" t="s">
        <v>2021</v>
      </c>
      <c r="N1826" t="s">
        <v>2022</v>
      </c>
      <c r="O1826" t="s">
        <v>1994</v>
      </c>
      <c r="P1826" t="s"/>
    </row>
    <row r="1827" spans="1:16">
      <c r="I1827" s="54" t="n">
        <v>1825</v>
      </c>
      <c r="J1827" t="s"/>
      <c r="K1827" t="s">
        <v>1958</v>
      </c>
      <c r="L1827" t="s">
        <v>2028</v>
      </c>
      <c r="M1827" t="s">
        <v>2021</v>
      </c>
      <c r="N1827" t="s">
        <v>2022</v>
      </c>
      <c r="O1827" t="s">
        <v>1995</v>
      </c>
      <c r="P1827" t="s"/>
    </row>
    <row r="1828" spans="1:16">
      <c r="I1828" s="54" t="n">
        <v>1826</v>
      </c>
      <c r="J1828" s="55" t="n">
        <v>0</v>
      </c>
      <c r="K1828" t="s">
        <v>1958</v>
      </c>
      <c r="L1828" t="s">
        <v>2028</v>
      </c>
      <c r="M1828" t="s">
        <v>2021</v>
      </c>
      <c r="N1828" t="s">
        <v>2022</v>
      </c>
      <c r="O1828" t="s">
        <v>1996</v>
      </c>
      <c r="P1828" t="s"/>
    </row>
    <row r="1829" spans="1:16">
      <c r="I1829" s="54" t="n">
        <v>1827</v>
      </c>
      <c r="J1829" s="55" t="n">
        <v>0</v>
      </c>
      <c r="K1829" t="s">
        <v>1958</v>
      </c>
      <c r="L1829" t="s">
        <v>2028</v>
      </c>
      <c r="M1829" t="s">
        <v>2021</v>
      </c>
      <c r="N1829" t="s">
        <v>2022</v>
      </c>
      <c r="O1829" t="s">
        <v>1997</v>
      </c>
      <c r="P1829" t="s"/>
    </row>
    <row r="1830" spans="1:16">
      <c r="I1830" s="54" t="n">
        <v>1828</v>
      </c>
      <c r="J1830" s="55" t="n">
        <v>0</v>
      </c>
      <c r="K1830" t="s">
        <v>1958</v>
      </c>
      <c r="L1830" t="s">
        <v>2028</v>
      </c>
      <c r="M1830" t="s">
        <v>2021</v>
      </c>
      <c r="N1830" t="s">
        <v>2022</v>
      </c>
      <c r="O1830" t="s">
        <v>1998</v>
      </c>
      <c r="P1830" t="s"/>
    </row>
    <row r="1831" spans="1:16">
      <c r="I1831" s="54" t="n">
        <v>1829</v>
      </c>
      <c r="J1831" t="s"/>
      <c r="K1831" t="s">
        <v>1958</v>
      </c>
      <c r="L1831" t="s">
        <v>2028</v>
      </c>
      <c r="M1831" t="s">
        <v>2021</v>
      </c>
      <c r="N1831" t="s">
        <v>2022</v>
      </c>
      <c r="O1831" t="s">
        <v>1999</v>
      </c>
      <c r="P1831" t="s"/>
    </row>
    <row r="1832" spans="1:16">
      <c r="I1832" s="54" t="n">
        <v>1830</v>
      </c>
      <c r="J1832" t="s"/>
      <c r="K1832" t="s">
        <v>1958</v>
      </c>
      <c r="L1832" t="s">
        <v>2028</v>
      </c>
      <c r="M1832" t="s">
        <v>2021</v>
      </c>
      <c r="N1832" t="s">
        <v>2022</v>
      </c>
      <c r="O1832" t="s">
        <v>2000</v>
      </c>
      <c r="P1832" t="s"/>
    </row>
    <row r="1833" spans="1:16">
      <c r="I1833" s="54" t="n">
        <v>1831</v>
      </c>
      <c r="J1833" t="s"/>
      <c r="K1833" t="s">
        <v>1958</v>
      </c>
      <c r="L1833" t="s">
        <v>2028</v>
      </c>
      <c r="M1833" t="s">
        <v>2021</v>
      </c>
      <c r="N1833" t="s">
        <v>2022</v>
      </c>
      <c r="O1833" t="s">
        <v>2001</v>
      </c>
      <c r="P1833" t="s"/>
    </row>
    <row r="1834" spans="1:16">
      <c r="I1834" s="54" t="n">
        <v>1832</v>
      </c>
      <c r="J1834" s="55" t="n">
        <v>0</v>
      </c>
      <c r="K1834" t="s">
        <v>1958</v>
      </c>
      <c r="L1834" t="s">
        <v>2028</v>
      </c>
      <c r="M1834" t="s">
        <v>2021</v>
      </c>
      <c r="N1834" t="s">
        <v>2022</v>
      </c>
      <c r="O1834" t="s">
        <v>2002</v>
      </c>
      <c r="P1834" t="s"/>
    </row>
    <row r="1835" spans="1:16">
      <c r="I1835" s="54" t="n">
        <v>1833</v>
      </c>
      <c r="J1835" t="s"/>
      <c r="K1835" t="s">
        <v>1958</v>
      </c>
      <c r="L1835" t="s">
        <v>2028</v>
      </c>
      <c r="M1835" t="s">
        <v>2021</v>
      </c>
      <c r="N1835" t="s">
        <v>2022</v>
      </c>
      <c r="O1835" t="s">
        <v>2003</v>
      </c>
      <c r="P1835" t="s"/>
    </row>
    <row r="1836" spans="1:16">
      <c r="I1836" s="54" t="n">
        <v>1834</v>
      </c>
      <c r="J1836" s="55" t="n">
        <v>0</v>
      </c>
      <c r="K1836" t="s">
        <v>1958</v>
      </c>
      <c r="L1836" t="s">
        <v>2028</v>
      </c>
      <c r="M1836" t="s">
        <v>2021</v>
      </c>
      <c r="N1836" t="s">
        <v>2022</v>
      </c>
      <c r="O1836" t="s">
        <v>2004</v>
      </c>
      <c r="P1836" t="s"/>
    </row>
    <row r="1837" spans="1:16">
      <c r="I1837" s="54" t="n">
        <v>1835</v>
      </c>
      <c r="J1837" t="s"/>
      <c r="K1837" t="s">
        <v>1958</v>
      </c>
      <c r="L1837" t="s">
        <v>2028</v>
      </c>
      <c r="M1837" t="s">
        <v>2021</v>
      </c>
      <c r="N1837" t="s">
        <v>2022</v>
      </c>
      <c r="O1837" t="s">
        <v>2005</v>
      </c>
      <c r="P1837" t="s"/>
    </row>
    <row r="1838" spans="1:16">
      <c r="I1838" s="54" t="n">
        <v>1836</v>
      </c>
      <c r="J1838" s="55" t="n">
        <v>3.472222222222222e-08</v>
      </c>
      <c r="K1838" t="s">
        <v>1958</v>
      </c>
      <c r="L1838" t="s">
        <v>2028</v>
      </c>
      <c r="M1838" t="s">
        <v>2021</v>
      </c>
      <c r="N1838" t="s">
        <v>2022</v>
      </c>
      <c r="O1838" t="s">
        <v>2029</v>
      </c>
      <c r="P1838" t="s"/>
    </row>
    <row r="1839" spans="1:16">
      <c r="I1839" s="54" t="n">
        <v>1837</v>
      </c>
      <c r="J1839" t="s"/>
      <c r="K1839" t="s">
        <v>1958</v>
      </c>
      <c r="L1839" t="s">
        <v>2028</v>
      </c>
      <c r="M1839" t="s">
        <v>2021</v>
      </c>
      <c r="N1839" t="s">
        <v>2022</v>
      </c>
      <c r="O1839" t="s">
        <v>2029</v>
      </c>
      <c r="P1839" t="s">
        <v>1464</v>
      </c>
    </row>
    <row r="1840" spans="1:16">
      <c r="I1840" s="54" t="n">
        <v>1838</v>
      </c>
      <c r="J1840" t="s"/>
      <c r="K1840" t="s">
        <v>1958</v>
      </c>
      <c r="L1840" t="s">
        <v>2028</v>
      </c>
      <c r="M1840" t="s">
        <v>2021</v>
      </c>
      <c r="N1840" t="s">
        <v>2022</v>
      </c>
      <c r="O1840" t="s">
        <v>2029</v>
      </c>
      <c r="P1840" t="s">
        <v>745</v>
      </c>
    </row>
    <row r="1841" spans="1:16">
      <c r="I1841" s="54" t="n">
        <v>1839</v>
      </c>
      <c r="J1841" t="s"/>
      <c r="K1841" t="s">
        <v>1958</v>
      </c>
      <c r="L1841" t="s">
        <v>2028</v>
      </c>
      <c r="M1841" t="s">
        <v>2021</v>
      </c>
      <c r="N1841" t="s">
        <v>2022</v>
      </c>
      <c r="O1841" t="s">
        <v>2029</v>
      </c>
      <c r="P1841" t="s">
        <v>1196</v>
      </c>
    </row>
    <row r="1842" spans="1:16">
      <c r="I1842" s="54" t="n">
        <v>1840</v>
      </c>
      <c r="J1842" t="s"/>
      <c r="K1842" t="s">
        <v>1958</v>
      </c>
      <c r="L1842" t="s">
        <v>2028</v>
      </c>
      <c r="M1842" t="s">
        <v>2021</v>
      </c>
      <c r="N1842" t="s">
        <v>2022</v>
      </c>
      <c r="O1842" t="s">
        <v>2029</v>
      </c>
      <c r="P1842" t="s">
        <v>1233</v>
      </c>
    </row>
    <row r="1843" spans="1:16">
      <c r="I1843" s="54" t="n">
        <v>1841</v>
      </c>
      <c r="J1843" t="s"/>
      <c r="K1843" t="s">
        <v>1958</v>
      </c>
      <c r="L1843" t="s">
        <v>2028</v>
      </c>
      <c r="M1843" t="s">
        <v>2021</v>
      </c>
      <c r="N1843" t="s">
        <v>2022</v>
      </c>
      <c r="O1843" t="s">
        <v>2029</v>
      </c>
      <c r="P1843" t="s">
        <v>1571</v>
      </c>
    </row>
    <row r="1844" spans="1:16">
      <c r="I1844" s="54" t="n">
        <v>1842</v>
      </c>
      <c r="J1844" t="s"/>
      <c r="K1844" t="s">
        <v>1958</v>
      </c>
      <c r="L1844" t="s">
        <v>2028</v>
      </c>
      <c r="M1844" t="s">
        <v>2021</v>
      </c>
      <c r="N1844" t="s">
        <v>2022</v>
      </c>
      <c r="O1844" t="s">
        <v>2029</v>
      </c>
      <c r="P1844" t="s">
        <v>1575</v>
      </c>
    </row>
    <row r="1845" spans="1:16">
      <c r="I1845" s="54" t="n">
        <v>1843</v>
      </c>
      <c r="J1845" t="s"/>
      <c r="K1845" t="s">
        <v>1958</v>
      </c>
      <c r="L1845" t="s">
        <v>2028</v>
      </c>
      <c r="M1845" t="s">
        <v>2021</v>
      </c>
      <c r="N1845" t="s">
        <v>2022</v>
      </c>
      <c r="O1845" t="s">
        <v>2029</v>
      </c>
      <c r="P1845" t="s">
        <v>1282</v>
      </c>
    </row>
    <row r="1846" spans="1:16">
      <c r="I1846" s="54" t="n">
        <v>1844</v>
      </c>
      <c r="J1846" t="s"/>
      <c r="K1846" t="s">
        <v>1958</v>
      </c>
      <c r="L1846" t="s">
        <v>2028</v>
      </c>
      <c r="M1846" t="s">
        <v>2021</v>
      </c>
      <c r="N1846" t="s">
        <v>2022</v>
      </c>
      <c r="O1846" t="s">
        <v>2029</v>
      </c>
      <c r="P1846" t="s">
        <v>830</v>
      </c>
    </row>
    <row r="1847" spans="1:16">
      <c r="I1847" s="54" t="n">
        <v>1845</v>
      </c>
      <c r="J1847" t="s"/>
      <c r="K1847" t="s">
        <v>1958</v>
      </c>
      <c r="L1847" t="s">
        <v>2028</v>
      </c>
      <c r="M1847" t="s">
        <v>2021</v>
      </c>
      <c r="N1847" t="s">
        <v>2022</v>
      </c>
      <c r="O1847" t="s">
        <v>2029</v>
      </c>
      <c r="P1847" t="s">
        <v>1579</v>
      </c>
    </row>
    <row r="1848" spans="1:16">
      <c r="I1848" s="54" t="n">
        <v>1846</v>
      </c>
      <c r="J1848" t="s"/>
      <c r="K1848" t="s">
        <v>1958</v>
      </c>
      <c r="L1848" t="s">
        <v>2028</v>
      </c>
      <c r="M1848" t="s">
        <v>2021</v>
      </c>
      <c r="N1848" t="s">
        <v>2022</v>
      </c>
      <c r="O1848" t="s">
        <v>2029</v>
      </c>
      <c r="P1848" t="s">
        <v>1553</v>
      </c>
    </row>
    <row r="1849" spans="1:16">
      <c r="I1849" s="54" t="n">
        <v>1847</v>
      </c>
      <c r="J1849" t="s"/>
      <c r="K1849" t="s">
        <v>1958</v>
      </c>
      <c r="L1849" t="s">
        <v>2028</v>
      </c>
      <c r="M1849" t="s">
        <v>2021</v>
      </c>
      <c r="N1849" t="s">
        <v>2022</v>
      </c>
      <c r="O1849" t="s">
        <v>2029</v>
      </c>
      <c r="P1849" t="s">
        <v>921</v>
      </c>
    </row>
    <row r="1850" spans="1:16">
      <c r="I1850" s="54" t="n">
        <v>1848</v>
      </c>
      <c r="J1850" t="s"/>
      <c r="K1850" t="s">
        <v>1958</v>
      </c>
      <c r="L1850" t="s">
        <v>2028</v>
      </c>
      <c r="M1850" t="s">
        <v>2021</v>
      </c>
      <c r="N1850" t="s">
        <v>2022</v>
      </c>
      <c r="O1850" t="s">
        <v>2029</v>
      </c>
      <c r="P1850" t="s">
        <v>1583</v>
      </c>
    </row>
    <row r="1851" spans="1:16">
      <c r="I1851" s="54" t="n">
        <v>1849</v>
      </c>
      <c r="J1851" t="s"/>
      <c r="K1851" t="s">
        <v>1958</v>
      </c>
      <c r="L1851" t="s">
        <v>2028</v>
      </c>
      <c r="M1851" t="s">
        <v>2021</v>
      </c>
      <c r="N1851" t="s">
        <v>2022</v>
      </c>
      <c r="O1851" t="s">
        <v>2029</v>
      </c>
      <c r="P1851" t="s">
        <v>952</v>
      </c>
    </row>
    <row r="1852" spans="1:16">
      <c r="I1852" s="54" t="n">
        <v>1850</v>
      </c>
      <c r="J1852" t="s"/>
      <c r="K1852" t="s">
        <v>1958</v>
      </c>
      <c r="L1852" t="s">
        <v>2028</v>
      </c>
      <c r="M1852" t="s">
        <v>2021</v>
      </c>
      <c r="N1852" t="s">
        <v>2022</v>
      </c>
      <c r="O1852" t="s">
        <v>2029</v>
      </c>
      <c r="P1852" t="s">
        <v>1508</v>
      </c>
    </row>
    <row r="1853" spans="1:16">
      <c r="I1853" s="54" t="n">
        <v>1851</v>
      </c>
      <c r="J1853" t="s"/>
      <c r="K1853" t="s">
        <v>1958</v>
      </c>
      <c r="L1853" t="s">
        <v>2028</v>
      </c>
      <c r="M1853" t="s">
        <v>2021</v>
      </c>
      <c r="N1853" t="s">
        <v>2022</v>
      </c>
      <c r="O1853" t="s">
        <v>2029</v>
      </c>
      <c r="P1853" t="s">
        <v>2030</v>
      </c>
    </row>
    <row r="1854" spans="1:16">
      <c r="I1854" s="54" t="n">
        <v>1852</v>
      </c>
      <c r="J1854" t="s"/>
      <c r="K1854" t="s">
        <v>1958</v>
      </c>
      <c r="L1854" t="s">
        <v>2028</v>
      </c>
      <c r="M1854" t="s">
        <v>2021</v>
      </c>
      <c r="N1854" t="s">
        <v>2022</v>
      </c>
      <c r="O1854" t="s">
        <v>2029</v>
      </c>
      <c r="P1854" t="s">
        <v>971</v>
      </c>
    </row>
    <row r="1855" spans="1:16">
      <c r="I1855" s="54" t="n">
        <v>1853</v>
      </c>
      <c r="J1855" t="s"/>
      <c r="K1855" t="s">
        <v>1958</v>
      </c>
      <c r="L1855" t="s">
        <v>2028</v>
      </c>
      <c r="M1855" t="s">
        <v>2021</v>
      </c>
      <c r="N1855" t="s">
        <v>2022</v>
      </c>
      <c r="O1855" t="s">
        <v>2029</v>
      </c>
      <c r="P1855" t="s">
        <v>992</v>
      </c>
    </row>
    <row r="1856" spans="1:16">
      <c r="I1856" s="54" t="n">
        <v>1854</v>
      </c>
      <c r="J1856" t="s"/>
      <c r="K1856" t="s">
        <v>1958</v>
      </c>
      <c r="L1856" t="s">
        <v>2028</v>
      </c>
      <c r="M1856" t="s">
        <v>2021</v>
      </c>
      <c r="N1856" t="s">
        <v>2022</v>
      </c>
      <c r="O1856" t="s">
        <v>2029</v>
      </c>
      <c r="P1856" t="s">
        <v>1356</v>
      </c>
    </row>
    <row r="1857" spans="1:16">
      <c r="I1857" s="54" t="n">
        <v>1855</v>
      </c>
      <c r="J1857" t="s"/>
      <c r="K1857" t="s">
        <v>1958</v>
      </c>
      <c r="L1857" t="s">
        <v>2028</v>
      </c>
      <c r="M1857" t="s">
        <v>2021</v>
      </c>
      <c r="N1857" t="s">
        <v>2022</v>
      </c>
      <c r="O1857" t="s">
        <v>2029</v>
      </c>
      <c r="P1857" t="s">
        <v>1002</v>
      </c>
    </row>
    <row r="1858" spans="1:16">
      <c r="I1858" s="54" t="n">
        <v>1856</v>
      </c>
      <c r="J1858" t="s"/>
      <c r="K1858" t="s">
        <v>1958</v>
      </c>
      <c r="L1858" t="s">
        <v>2028</v>
      </c>
      <c r="M1858" t="s">
        <v>2021</v>
      </c>
      <c r="N1858" t="s">
        <v>2022</v>
      </c>
      <c r="O1858" t="s">
        <v>2029</v>
      </c>
      <c r="P1858" t="s">
        <v>1373</v>
      </c>
    </row>
    <row r="1859" spans="1:16">
      <c r="I1859" s="54" t="n">
        <v>1857</v>
      </c>
      <c r="J1859" t="s"/>
      <c r="K1859" t="s">
        <v>1958</v>
      </c>
      <c r="L1859" t="s">
        <v>2028</v>
      </c>
      <c r="M1859" t="s">
        <v>2021</v>
      </c>
      <c r="N1859" t="s">
        <v>2022</v>
      </c>
      <c r="O1859" t="s">
        <v>2029</v>
      </c>
      <c r="P1859" t="s">
        <v>1379</v>
      </c>
    </row>
    <row r="1860" spans="1:16">
      <c r="I1860" s="54" t="n">
        <v>1858</v>
      </c>
      <c r="J1860" t="s"/>
      <c r="K1860" t="s">
        <v>1958</v>
      </c>
      <c r="L1860" t="s">
        <v>2028</v>
      </c>
      <c r="M1860" t="s">
        <v>2021</v>
      </c>
      <c r="N1860" t="s">
        <v>2022</v>
      </c>
      <c r="O1860" t="s">
        <v>2029</v>
      </c>
      <c r="P1860" t="s">
        <v>1687</v>
      </c>
    </row>
    <row r="1861" spans="1:16">
      <c r="I1861" s="54" t="n">
        <v>1859</v>
      </c>
      <c r="J1861" s="55" t="n">
        <v>0</v>
      </c>
      <c r="K1861" t="s">
        <v>1958</v>
      </c>
      <c r="L1861" t="s">
        <v>2028</v>
      </c>
      <c r="M1861" t="s">
        <v>2021</v>
      </c>
      <c r="N1861" t="s">
        <v>2022</v>
      </c>
      <c r="O1861" t="s">
        <v>2029</v>
      </c>
      <c r="P1861" t="s">
        <v>2031</v>
      </c>
    </row>
    <row r="1862" spans="1:16">
      <c r="I1862" s="54" t="n">
        <v>1860</v>
      </c>
      <c r="J1862" s="55" t="n">
        <v>0</v>
      </c>
      <c r="K1862" t="s">
        <v>1958</v>
      </c>
      <c r="L1862" t="s">
        <v>2028</v>
      </c>
      <c r="M1862" t="s">
        <v>2021</v>
      </c>
      <c r="N1862" t="s">
        <v>2022</v>
      </c>
      <c r="O1862" t="s">
        <v>2029</v>
      </c>
      <c r="P1862" t="s">
        <v>2032</v>
      </c>
    </row>
    <row r="1863" spans="1:16">
      <c r="I1863" s="54" t="n">
        <v>1861</v>
      </c>
      <c r="J1863" t="s"/>
      <c r="K1863" t="s">
        <v>1958</v>
      </c>
      <c r="L1863" t="s">
        <v>2028</v>
      </c>
      <c r="M1863" t="s">
        <v>2021</v>
      </c>
      <c r="N1863" t="s">
        <v>2022</v>
      </c>
      <c r="O1863" t="s">
        <v>2029</v>
      </c>
      <c r="P1863" t="s">
        <v>2033</v>
      </c>
    </row>
    <row r="1864" spans="1:16">
      <c r="I1864" s="54" t="n">
        <v>1862</v>
      </c>
      <c r="J1864" t="s"/>
      <c r="K1864" t="s">
        <v>1958</v>
      </c>
      <c r="L1864" t="s">
        <v>2028</v>
      </c>
      <c r="M1864" t="s">
        <v>2021</v>
      </c>
      <c r="N1864" t="s">
        <v>2022</v>
      </c>
      <c r="O1864" t="s">
        <v>2029</v>
      </c>
      <c r="P1864" t="s">
        <v>2034</v>
      </c>
    </row>
    <row r="1865" spans="1:16">
      <c r="I1865" s="54" t="n">
        <v>1863</v>
      </c>
      <c r="J1865" t="s"/>
      <c r="K1865" t="s">
        <v>1958</v>
      </c>
      <c r="L1865" t="s">
        <v>2028</v>
      </c>
      <c r="M1865" t="s">
        <v>2021</v>
      </c>
      <c r="N1865" t="s">
        <v>2022</v>
      </c>
      <c r="O1865" t="s">
        <v>2029</v>
      </c>
      <c r="P1865" t="s">
        <v>2035</v>
      </c>
    </row>
    <row r="1866" spans="1:16">
      <c r="I1866" s="54" t="n">
        <v>1864</v>
      </c>
      <c r="J1866" t="s"/>
      <c r="K1866" t="s">
        <v>1958</v>
      </c>
      <c r="L1866" t="s">
        <v>2028</v>
      </c>
      <c r="M1866" t="s">
        <v>2021</v>
      </c>
      <c r="N1866" t="s">
        <v>2022</v>
      </c>
      <c r="O1866" t="s">
        <v>2029</v>
      </c>
      <c r="P1866" t="s">
        <v>2036</v>
      </c>
    </row>
    <row r="1867" spans="1:16">
      <c r="I1867" s="54" t="n">
        <v>1865</v>
      </c>
      <c r="J1867" t="s"/>
      <c r="K1867" t="s">
        <v>1958</v>
      </c>
      <c r="L1867" t="s">
        <v>2028</v>
      </c>
      <c r="M1867" t="s">
        <v>2021</v>
      </c>
      <c r="N1867" t="s">
        <v>2022</v>
      </c>
      <c r="O1867" t="s">
        <v>2029</v>
      </c>
      <c r="P1867" t="s">
        <v>2037</v>
      </c>
    </row>
    <row r="1868" spans="1:16">
      <c r="I1868" s="54" t="n">
        <v>1866</v>
      </c>
      <c r="J1868" t="s"/>
      <c r="K1868" t="s">
        <v>1958</v>
      </c>
      <c r="L1868" t="s">
        <v>2028</v>
      </c>
      <c r="M1868" t="s">
        <v>2021</v>
      </c>
      <c r="N1868" t="s">
        <v>2022</v>
      </c>
      <c r="O1868" t="s">
        <v>2029</v>
      </c>
      <c r="P1868" t="s">
        <v>2038</v>
      </c>
    </row>
    <row r="1869" spans="1:16">
      <c r="I1869" s="54" t="n">
        <v>1867</v>
      </c>
      <c r="J1869" t="s"/>
      <c r="K1869" t="s">
        <v>1958</v>
      </c>
      <c r="L1869" t="s">
        <v>2028</v>
      </c>
      <c r="M1869" t="s">
        <v>2021</v>
      </c>
      <c r="N1869" t="s">
        <v>2022</v>
      </c>
      <c r="O1869" t="s">
        <v>2029</v>
      </c>
      <c r="P1869" t="s">
        <v>2039</v>
      </c>
    </row>
    <row r="1870" spans="1:16">
      <c r="I1870" s="54" t="n">
        <v>1868</v>
      </c>
      <c r="J1870" t="s"/>
      <c r="K1870" t="s">
        <v>1958</v>
      </c>
      <c r="L1870" t="s">
        <v>2028</v>
      </c>
      <c r="M1870" t="s">
        <v>2021</v>
      </c>
      <c r="N1870" t="s">
        <v>2022</v>
      </c>
      <c r="O1870" t="s">
        <v>2029</v>
      </c>
      <c r="P1870" t="s">
        <v>2040</v>
      </c>
    </row>
    <row r="1871" spans="1:16">
      <c r="I1871" s="54" t="n">
        <v>1869</v>
      </c>
      <c r="J1871" t="s"/>
      <c r="K1871" t="s">
        <v>1958</v>
      </c>
      <c r="L1871" t="s">
        <v>2028</v>
      </c>
      <c r="M1871" t="s">
        <v>2021</v>
      </c>
      <c r="N1871" t="s">
        <v>2022</v>
      </c>
      <c r="O1871" t="s">
        <v>2029</v>
      </c>
      <c r="P1871" t="s">
        <v>2041</v>
      </c>
    </row>
    <row r="1872" spans="1:16">
      <c r="I1872" s="54" t="n">
        <v>1870</v>
      </c>
      <c r="J1872" t="s"/>
      <c r="K1872" t="s">
        <v>1958</v>
      </c>
      <c r="L1872" t="s">
        <v>2028</v>
      </c>
      <c r="M1872" t="s">
        <v>2021</v>
      </c>
      <c r="N1872" t="s">
        <v>2022</v>
      </c>
      <c r="O1872" t="s">
        <v>2029</v>
      </c>
      <c r="P1872" t="s">
        <v>2042</v>
      </c>
    </row>
    <row r="1873" spans="1:16">
      <c r="I1873" s="54" t="n">
        <v>1871</v>
      </c>
      <c r="J1873" t="s"/>
      <c r="K1873" t="s">
        <v>1958</v>
      </c>
      <c r="L1873" t="s">
        <v>2028</v>
      </c>
      <c r="M1873" t="s">
        <v>2021</v>
      </c>
      <c r="N1873" t="s">
        <v>2022</v>
      </c>
      <c r="O1873" t="s">
        <v>2029</v>
      </c>
      <c r="P1873" t="s">
        <v>2043</v>
      </c>
    </row>
    <row r="1874" spans="1:16">
      <c r="I1874" s="54" t="n">
        <v>1872</v>
      </c>
      <c r="J1874" t="s"/>
      <c r="K1874" t="s">
        <v>1958</v>
      </c>
      <c r="L1874" t="s">
        <v>2028</v>
      </c>
      <c r="M1874" t="s">
        <v>2021</v>
      </c>
      <c r="N1874" t="s">
        <v>2022</v>
      </c>
      <c r="O1874" t="s">
        <v>2029</v>
      </c>
      <c r="P1874" t="s">
        <v>2044</v>
      </c>
    </row>
    <row r="1875" spans="1:16">
      <c r="I1875" s="54" t="n">
        <v>1873</v>
      </c>
      <c r="J1875" t="s"/>
      <c r="K1875" t="s">
        <v>1958</v>
      </c>
      <c r="L1875" t="s">
        <v>2028</v>
      </c>
      <c r="M1875" t="s">
        <v>2021</v>
      </c>
      <c r="N1875" t="s">
        <v>2022</v>
      </c>
      <c r="O1875" t="s">
        <v>2029</v>
      </c>
      <c r="P1875" t="s">
        <v>2045</v>
      </c>
    </row>
    <row r="1876" spans="1:16">
      <c r="I1876" s="54" t="n">
        <v>1874</v>
      </c>
      <c r="J1876" t="s"/>
      <c r="K1876" t="s">
        <v>1958</v>
      </c>
      <c r="L1876" t="s">
        <v>2028</v>
      </c>
      <c r="M1876" t="s">
        <v>2021</v>
      </c>
      <c r="N1876" t="s">
        <v>2022</v>
      </c>
      <c r="O1876" t="s">
        <v>2029</v>
      </c>
      <c r="P1876" t="s">
        <v>2046</v>
      </c>
    </row>
    <row r="1877" spans="1:16">
      <c r="I1877" s="54" t="n">
        <v>1875</v>
      </c>
      <c r="J1877" t="s"/>
      <c r="K1877" t="s">
        <v>1958</v>
      </c>
      <c r="L1877" t="s">
        <v>2028</v>
      </c>
      <c r="M1877" t="s">
        <v>2021</v>
      </c>
      <c r="N1877" t="s">
        <v>2022</v>
      </c>
      <c r="O1877" t="s">
        <v>2029</v>
      </c>
      <c r="P1877" t="s">
        <v>2047</v>
      </c>
    </row>
    <row r="1878" spans="1:16">
      <c r="I1878" s="54" t="n">
        <v>1876</v>
      </c>
      <c r="J1878" t="s"/>
      <c r="K1878" t="s">
        <v>1958</v>
      </c>
      <c r="L1878" t="s">
        <v>2028</v>
      </c>
      <c r="M1878" t="s">
        <v>2021</v>
      </c>
      <c r="N1878" t="s">
        <v>2022</v>
      </c>
      <c r="O1878" t="s">
        <v>2029</v>
      </c>
      <c r="P1878" t="s">
        <v>2048</v>
      </c>
    </row>
    <row r="1879" spans="1:16">
      <c r="I1879" s="54" t="n">
        <v>1877</v>
      </c>
      <c r="J1879" t="s"/>
      <c r="K1879" t="s">
        <v>1958</v>
      </c>
      <c r="L1879" t="s">
        <v>2028</v>
      </c>
      <c r="M1879" t="s">
        <v>2021</v>
      </c>
      <c r="N1879" t="s">
        <v>2022</v>
      </c>
      <c r="O1879" t="s">
        <v>2029</v>
      </c>
      <c r="P1879" t="s">
        <v>2049</v>
      </c>
    </row>
    <row r="1880" spans="1:16">
      <c r="I1880" s="54" t="n">
        <v>1878</v>
      </c>
      <c r="J1880" t="s"/>
      <c r="K1880" t="s">
        <v>1958</v>
      </c>
      <c r="L1880" t="s">
        <v>2028</v>
      </c>
      <c r="M1880" t="s">
        <v>2021</v>
      </c>
      <c r="N1880" t="s">
        <v>2022</v>
      </c>
      <c r="O1880" t="s">
        <v>2029</v>
      </c>
      <c r="P1880" t="s">
        <v>2050</v>
      </c>
    </row>
    <row r="1881" spans="1:16">
      <c r="I1881" s="54" t="n">
        <v>1879</v>
      </c>
      <c r="J1881" t="s"/>
      <c r="K1881" t="s">
        <v>1958</v>
      </c>
      <c r="L1881" t="s">
        <v>2028</v>
      </c>
      <c r="M1881" t="s">
        <v>2021</v>
      </c>
      <c r="N1881" t="s">
        <v>2022</v>
      </c>
      <c r="O1881" t="s">
        <v>2029</v>
      </c>
      <c r="P1881" t="s">
        <v>2051</v>
      </c>
    </row>
    <row r="1882" spans="1:16">
      <c r="I1882" s="54" t="n">
        <v>1880</v>
      </c>
      <c r="J1882" t="s"/>
      <c r="K1882" t="s">
        <v>1958</v>
      </c>
      <c r="L1882" t="s">
        <v>2028</v>
      </c>
      <c r="M1882" t="s">
        <v>2021</v>
      </c>
      <c r="N1882" t="s">
        <v>2022</v>
      </c>
      <c r="O1882" t="s">
        <v>2029</v>
      </c>
      <c r="P1882" t="s">
        <v>2052</v>
      </c>
    </row>
    <row r="1883" spans="1:16">
      <c r="I1883" s="54" t="n">
        <v>1881</v>
      </c>
      <c r="J1883" t="s"/>
      <c r="K1883" t="s">
        <v>1958</v>
      </c>
      <c r="L1883" t="s">
        <v>2028</v>
      </c>
      <c r="M1883" t="s">
        <v>2021</v>
      </c>
      <c r="N1883" t="s">
        <v>2022</v>
      </c>
      <c r="O1883" t="s">
        <v>2029</v>
      </c>
      <c r="P1883" t="s">
        <v>2053</v>
      </c>
    </row>
    <row r="1884" spans="1:16">
      <c r="I1884" s="54" t="n">
        <v>1882</v>
      </c>
      <c r="J1884" t="s"/>
      <c r="K1884" t="s">
        <v>1958</v>
      </c>
      <c r="L1884" t="s">
        <v>2028</v>
      </c>
      <c r="M1884" t="s">
        <v>2021</v>
      </c>
      <c r="N1884" t="s">
        <v>2022</v>
      </c>
      <c r="O1884" t="s">
        <v>2029</v>
      </c>
      <c r="P1884" t="s">
        <v>2054</v>
      </c>
    </row>
    <row r="1885" spans="1:16">
      <c r="I1885" s="54" t="n">
        <v>1883</v>
      </c>
      <c r="J1885" t="s"/>
      <c r="K1885" t="s">
        <v>1958</v>
      </c>
      <c r="L1885" t="s">
        <v>2028</v>
      </c>
      <c r="M1885" t="s">
        <v>2021</v>
      </c>
      <c r="N1885" t="s">
        <v>2022</v>
      </c>
      <c r="O1885" t="s">
        <v>2029</v>
      </c>
      <c r="P1885" t="s">
        <v>2055</v>
      </c>
    </row>
    <row r="1886" spans="1:16">
      <c r="I1886" s="54" t="n">
        <v>1884</v>
      </c>
      <c r="J1886" t="s"/>
      <c r="K1886" t="s">
        <v>1958</v>
      </c>
      <c r="L1886" t="s">
        <v>2028</v>
      </c>
      <c r="M1886" t="s">
        <v>2021</v>
      </c>
      <c r="N1886" t="s">
        <v>2022</v>
      </c>
      <c r="O1886" t="s">
        <v>2029</v>
      </c>
      <c r="P1886" t="s">
        <v>2056</v>
      </c>
    </row>
    <row r="1887" spans="1:16">
      <c r="I1887" s="54" t="n">
        <v>1885</v>
      </c>
      <c r="J1887" t="s"/>
      <c r="K1887" t="s">
        <v>1958</v>
      </c>
      <c r="L1887" t="s">
        <v>2028</v>
      </c>
      <c r="M1887" t="s">
        <v>2021</v>
      </c>
      <c r="N1887" t="s">
        <v>2022</v>
      </c>
      <c r="O1887" t="s">
        <v>2029</v>
      </c>
      <c r="P1887" t="s">
        <v>2057</v>
      </c>
    </row>
    <row r="1888" spans="1:16">
      <c r="I1888" s="54" t="n">
        <v>1886</v>
      </c>
      <c r="J1888" t="s"/>
      <c r="K1888" t="s">
        <v>1958</v>
      </c>
      <c r="L1888" t="s">
        <v>2028</v>
      </c>
      <c r="M1888" t="s">
        <v>2021</v>
      </c>
      <c r="N1888" t="s">
        <v>2022</v>
      </c>
      <c r="O1888" t="s">
        <v>2029</v>
      </c>
      <c r="P1888" t="s">
        <v>2058</v>
      </c>
    </row>
    <row r="1889" spans="1:16">
      <c r="I1889" s="54" t="n">
        <v>1887</v>
      </c>
      <c r="J1889" t="s"/>
      <c r="K1889" t="s">
        <v>1958</v>
      </c>
      <c r="L1889" t="s">
        <v>2028</v>
      </c>
      <c r="M1889" t="s">
        <v>2021</v>
      </c>
      <c r="N1889" t="s">
        <v>2022</v>
      </c>
      <c r="O1889" t="s">
        <v>2029</v>
      </c>
      <c r="P1889" t="s">
        <v>2059</v>
      </c>
    </row>
    <row r="1890" spans="1:16">
      <c r="I1890" s="54" t="n">
        <v>1888</v>
      </c>
      <c r="J1890" t="s"/>
      <c r="K1890" t="s">
        <v>1958</v>
      </c>
      <c r="L1890" t="s">
        <v>2028</v>
      </c>
      <c r="M1890" t="s">
        <v>2021</v>
      </c>
      <c r="N1890" t="s">
        <v>2022</v>
      </c>
      <c r="O1890" t="s">
        <v>2029</v>
      </c>
      <c r="P1890" t="s">
        <v>2060</v>
      </c>
    </row>
    <row r="1891" spans="1:16">
      <c r="I1891" s="54" t="n">
        <v>1889</v>
      </c>
      <c r="J1891" t="s"/>
      <c r="K1891" t="s">
        <v>1958</v>
      </c>
      <c r="L1891" t="s">
        <v>2028</v>
      </c>
      <c r="M1891" t="s">
        <v>2021</v>
      </c>
      <c r="N1891" t="s">
        <v>2022</v>
      </c>
      <c r="O1891" t="s">
        <v>2029</v>
      </c>
      <c r="P1891" t="s">
        <v>2061</v>
      </c>
    </row>
    <row r="1892" spans="1:16">
      <c r="I1892" s="54" t="n">
        <v>1890</v>
      </c>
      <c r="J1892" t="s"/>
      <c r="K1892" t="s">
        <v>1958</v>
      </c>
      <c r="L1892" t="s">
        <v>2028</v>
      </c>
      <c r="M1892" t="s">
        <v>2021</v>
      </c>
      <c r="N1892" t="s">
        <v>2022</v>
      </c>
      <c r="O1892" t="s">
        <v>2029</v>
      </c>
      <c r="P1892" t="s">
        <v>2062</v>
      </c>
    </row>
    <row r="1893" spans="1:16">
      <c r="I1893" s="54" t="n">
        <v>1891</v>
      </c>
      <c r="J1893" t="s"/>
      <c r="K1893" t="s">
        <v>1958</v>
      </c>
      <c r="L1893" t="s">
        <v>2028</v>
      </c>
      <c r="M1893" t="s">
        <v>2021</v>
      </c>
      <c r="N1893" t="s">
        <v>2022</v>
      </c>
      <c r="O1893" t="s">
        <v>2029</v>
      </c>
      <c r="P1893" t="s">
        <v>2063</v>
      </c>
    </row>
    <row r="1894" spans="1:16">
      <c r="I1894" s="54" t="n">
        <v>1892</v>
      </c>
      <c r="J1894" t="s"/>
      <c r="K1894" t="s">
        <v>1958</v>
      </c>
      <c r="L1894" t="s">
        <v>2028</v>
      </c>
      <c r="M1894" t="s">
        <v>2021</v>
      </c>
      <c r="N1894" t="s">
        <v>2022</v>
      </c>
      <c r="O1894" t="s">
        <v>2029</v>
      </c>
      <c r="P1894" t="s">
        <v>2064</v>
      </c>
    </row>
    <row r="1895" spans="1:16">
      <c r="I1895" s="54" t="n">
        <v>1893</v>
      </c>
      <c r="J1895" t="s"/>
      <c r="K1895" t="s">
        <v>1958</v>
      </c>
      <c r="L1895" t="s">
        <v>2028</v>
      </c>
      <c r="M1895" t="s">
        <v>2021</v>
      </c>
      <c r="N1895" t="s">
        <v>2022</v>
      </c>
      <c r="O1895" t="s">
        <v>2029</v>
      </c>
      <c r="P1895" t="s">
        <v>2065</v>
      </c>
    </row>
    <row r="1896" spans="1:16">
      <c r="I1896" s="54" t="n">
        <v>1894</v>
      </c>
      <c r="J1896" t="s"/>
      <c r="K1896" t="s">
        <v>1958</v>
      </c>
      <c r="L1896" t="s">
        <v>2028</v>
      </c>
      <c r="M1896" t="s">
        <v>2021</v>
      </c>
      <c r="N1896" t="s">
        <v>2022</v>
      </c>
      <c r="O1896" t="s">
        <v>2029</v>
      </c>
      <c r="P1896" t="s">
        <v>2066</v>
      </c>
    </row>
    <row r="1897" spans="1:16">
      <c r="I1897" s="54" t="n">
        <v>1895</v>
      </c>
      <c r="J1897" t="s"/>
      <c r="K1897" t="s">
        <v>1958</v>
      </c>
      <c r="L1897" t="s">
        <v>2028</v>
      </c>
      <c r="M1897" t="s">
        <v>2021</v>
      </c>
      <c r="N1897" t="s">
        <v>2022</v>
      </c>
      <c r="O1897" t="s">
        <v>2029</v>
      </c>
      <c r="P1897" t="s">
        <v>2067</v>
      </c>
    </row>
    <row r="1898" spans="1:16">
      <c r="I1898" s="54" t="n">
        <v>1896</v>
      </c>
      <c r="J1898" t="s"/>
      <c r="K1898" t="s">
        <v>1958</v>
      </c>
      <c r="L1898" t="s">
        <v>2028</v>
      </c>
      <c r="M1898" t="s">
        <v>2021</v>
      </c>
      <c r="N1898" t="s">
        <v>2022</v>
      </c>
      <c r="O1898" t="s">
        <v>2029</v>
      </c>
      <c r="P1898" t="s">
        <v>2068</v>
      </c>
    </row>
    <row r="1899" spans="1:16">
      <c r="I1899" s="54" t="n">
        <v>1897</v>
      </c>
      <c r="J1899" t="s"/>
      <c r="K1899" t="s">
        <v>1958</v>
      </c>
      <c r="L1899" t="s">
        <v>2028</v>
      </c>
      <c r="M1899" t="s">
        <v>2021</v>
      </c>
      <c r="N1899" t="s">
        <v>2022</v>
      </c>
      <c r="O1899" t="s">
        <v>2029</v>
      </c>
      <c r="P1899" t="s">
        <v>2069</v>
      </c>
    </row>
    <row r="1900" spans="1:16">
      <c r="I1900" s="54" t="n">
        <v>1898</v>
      </c>
      <c r="J1900" t="s"/>
      <c r="K1900" t="s">
        <v>1958</v>
      </c>
      <c r="L1900" t="s">
        <v>2028</v>
      </c>
      <c r="M1900" t="s">
        <v>2021</v>
      </c>
      <c r="N1900" t="s">
        <v>2022</v>
      </c>
      <c r="O1900" t="s">
        <v>2029</v>
      </c>
      <c r="P1900" t="s">
        <v>2070</v>
      </c>
    </row>
    <row r="1901" spans="1:16">
      <c r="I1901" s="54" t="n">
        <v>1899</v>
      </c>
      <c r="J1901" t="s"/>
      <c r="K1901" t="s">
        <v>1958</v>
      </c>
      <c r="L1901" t="s">
        <v>2028</v>
      </c>
      <c r="M1901" t="s">
        <v>2021</v>
      </c>
      <c r="N1901" t="s">
        <v>2022</v>
      </c>
      <c r="O1901" t="s">
        <v>2029</v>
      </c>
      <c r="P1901" t="s">
        <v>2071</v>
      </c>
    </row>
    <row r="1902" spans="1:16">
      <c r="I1902" s="54" t="n">
        <v>1900</v>
      </c>
      <c r="J1902" t="s"/>
      <c r="K1902" t="s">
        <v>1958</v>
      </c>
      <c r="L1902" t="s">
        <v>2028</v>
      </c>
      <c r="M1902" t="s">
        <v>2021</v>
      </c>
      <c r="N1902" t="s">
        <v>2022</v>
      </c>
      <c r="O1902" t="s">
        <v>2029</v>
      </c>
      <c r="P1902" t="s">
        <v>2072</v>
      </c>
    </row>
    <row r="1903" spans="1:16">
      <c r="I1903" s="54" t="n">
        <v>1901</v>
      </c>
      <c r="J1903" s="55" t="n">
        <v>0</v>
      </c>
      <c r="K1903" t="s">
        <v>1958</v>
      </c>
      <c r="L1903" t="s">
        <v>2028</v>
      </c>
      <c r="M1903" t="s">
        <v>2021</v>
      </c>
      <c r="N1903" t="s">
        <v>2022</v>
      </c>
      <c r="O1903" t="s">
        <v>2029</v>
      </c>
      <c r="P1903" t="s">
        <v>2073</v>
      </c>
    </row>
    <row r="1904" spans="1:16">
      <c r="I1904" s="54" t="n">
        <v>1902</v>
      </c>
      <c r="J1904" t="s"/>
      <c r="K1904" t="s">
        <v>1958</v>
      </c>
      <c r="L1904" t="s">
        <v>2028</v>
      </c>
      <c r="M1904" t="s">
        <v>2021</v>
      </c>
      <c r="N1904" t="s">
        <v>2022</v>
      </c>
      <c r="O1904" t="s">
        <v>2029</v>
      </c>
      <c r="P1904" t="s">
        <v>2074</v>
      </c>
    </row>
    <row r="1905" spans="1:16">
      <c r="I1905" s="54" t="n">
        <v>1903</v>
      </c>
      <c r="J1905" t="s"/>
      <c r="K1905" t="s">
        <v>1958</v>
      </c>
      <c r="L1905" t="s">
        <v>2028</v>
      </c>
      <c r="M1905" t="s">
        <v>2021</v>
      </c>
      <c r="N1905" t="s">
        <v>2022</v>
      </c>
      <c r="O1905" t="s">
        <v>2029</v>
      </c>
      <c r="P1905" t="s">
        <v>2075</v>
      </c>
    </row>
    <row r="1906" spans="1:16">
      <c r="I1906" s="54" t="n">
        <v>1904</v>
      </c>
      <c r="J1906" t="s"/>
      <c r="K1906" t="s">
        <v>1958</v>
      </c>
      <c r="L1906" t="s">
        <v>2028</v>
      </c>
      <c r="M1906" t="s">
        <v>2021</v>
      </c>
      <c r="N1906" t="s">
        <v>2022</v>
      </c>
      <c r="O1906" t="s">
        <v>2029</v>
      </c>
      <c r="P1906" t="s">
        <v>2076</v>
      </c>
    </row>
    <row r="1907" spans="1:16">
      <c r="I1907" s="54" t="n">
        <v>1905</v>
      </c>
      <c r="J1907" t="s"/>
      <c r="K1907" t="s">
        <v>1958</v>
      </c>
      <c r="L1907" t="s">
        <v>2028</v>
      </c>
      <c r="M1907" t="s">
        <v>2021</v>
      </c>
      <c r="N1907" t="s">
        <v>2022</v>
      </c>
      <c r="O1907" t="s">
        <v>2029</v>
      </c>
      <c r="P1907" t="s">
        <v>2077</v>
      </c>
    </row>
    <row r="1908" spans="1:16">
      <c r="I1908" s="54" t="n">
        <v>1906</v>
      </c>
      <c r="J1908" t="s"/>
      <c r="K1908" t="s">
        <v>1958</v>
      </c>
      <c r="L1908" t="s">
        <v>2028</v>
      </c>
      <c r="M1908" t="s">
        <v>2021</v>
      </c>
      <c r="N1908" t="s">
        <v>2022</v>
      </c>
      <c r="O1908" t="s">
        <v>2029</v>
      </c>
      <c r="P1908" t="s">
        <v>2078</v>
      </c>
    </row>
    <row r="1909" spans="1:16">
      <c r="I1909" s="54" t="n">
        <v>1907</v>
      </c>
      <c r="J1909" t="s"/>
      <c r="K1909" t="s">
        <v>1958</v>
      </c>
      <c r="L1909" t="s">
        <v>2028</v>
      </c>
      <c r="M1909" t="s">
        <v>2021</v>
      </c>
      <c r="N1909" t="s">
        <v>2022</v>
      </c>
      <c r="O1909" t="s">
        <v>2029</v>
      </c>
      <c r="P1909" t="s">
        <v>2079</v>
      </c>
    </row>
    <row r="1910" spans="1:16">
      <c r="I1910" s="54" t="n">
        <v>1908</v>
      </c>
      <c r="J1910" t="s"/>
      <c r="K1910" t="s">
        <v>1958</v>
      </c>
      <c r="L1910" t="s">
        <v>2028</v>
      </c>
      <c r="M1910" t="s">
        <v>2021</v>
      </c>
      <c r="N1910" t="s">
        <v>2022</v>
      </c>
      <c r="O1910" t="s">
        <v>2011</v>
      </c>
      <c r="P1910" t="s"/>
    </row>
    <row r="1911" spans="1:16">
      <c r="I1911" s="54" t="n">
        <v>1909</v>
      </c>
      <c r="J1911" s="55" t="n">
        <v>0</v>
      </c>
      <c r="K1911" t="s">
        <v>1958</v>
      </c>
      <c r="L1911" t="s">
        <v>2028</v>
      </c>
      <c r="M1911" t="s">
        <v>2021</v>
      </c>
      <c r="N1911" t="s">
        <v>2022</v>
      </c>
      <c r="O1911" t="s">
        <v>2012</v>
      </c>
      <c r="P1911" t="s"/>
    </row>
    <row r="1912" spans="1:16">
      <c r="I1912" s="54" t="n">
        <v>1910</v>
      </c>
      <c r="J1912" t="s"/>
      <c r="K1912" t="s">
        <v>1958</v>
      </c>
      <c r="L1912" t="s">
        <v>2028</v>
      </c>
      <c r="M1912" t="s">
        <v>2021</v>
      </c>
      <c r="N1912" t="s">
        <v>2022</v>
      </c>
      <c r="O1912" t="s">
        <v>2013</v>
      </c>
      <c r="P1912" t="s"/>
    </row>
    <row r="1913" spans="1:16">
      <c r="I1913" s="54" t="n">
        <v>1911</v>
      </c>
      <c r="J1913" s="55" t="n">
        <v>0</v>
      </c>
      <c r="K1913" t="s">
        <v>1958</v>
      </c>
      <c r="L1913" t="s">
        <v>2028</v>
      </c>
      <c r="M1913" t="s">
        <v>2021</v>
      </c>
      <c r="N1913" t="s">
        <v>2022</v>
      </c>
      <c r="O1913" t="s">
        <v>2014</v>
      </c>
      <c r="P1913" t="s"/>
    </row>
    <row r="1914" spans="1:16">
      <c r="I1914" s="54" t="n">
        <v>1912</v>
      </c>
      <c r="J1914" t="s"/>
      <c r="K1914" t="s">
        <v>1958</v>
      </c>
      <c r="L1914" t="s">
        <v>2028</v>
      </c>
      <c r="M1914" t="s">
        <v>2021</v>
      </c>
      <c r="N1914" t="s">
        <v>2022</v>
      </c>
      <c r="O1914" t="s">
        <v>2015</v>
      </c>
      <c r="P1914" t="s"/>
    </row>
    <row r="1915" spans="1:16">
      <c r="I1915" s="54" t="n">
        <v>1913</v>
      </c>
      <c r="J1915" s="55" t="n">
        <v>0</v>
      </c>
      <c r="K1915" t="s">
        <v>1958</v>
      </c>
      <c r="L1915" t="s">
        <v>2028</v>
      </c>
      <c r="M1915" t="s">
        <v>2021</v>
      </c>
      <c r="N1915" t="s">
        <v>2022</v>
      </c>
      <c r="O1915" t="s">
        <v>2016</v>
      </c>
      <c r="P1915" t="s"/>
    </row>
    <row r="1916" spans="1:16">
      <c r="I1916" s="54" t="n">
        <v>1914</v>
      </c>
      <c r="J1916" t="s"/>
      <c r="K1916" t="s">
        <v>1958</v>
      </c>
      <c r="L1916" t="s">
        <v>2028</v>
      </c>
      <c r="M1916" t="s">
        <v>2021</v>
      </c>
      <c r="N1916" t="s">
        <v>2022</v>
      </c>
      <c r="O1916" t="s">
        <v>2017</v>
      </c>
      <c r="P1916" t="s"/>
    </row>
    <row r="1917" spans="1:16">
      <c r="I1917" s="54" t="n">
        <v>1915</v>
      </c>
      <c r="J1917" s="55" t="n">
        <v>9.260416666666666e-08</v>
      </c>
      <c r="K1917" t="s">
        <v>1958</v>
      </c>
      <c r="L1917" t="s">
        <v>2028</v>
      </c>
      <c r="M1917" t="s">
        <v>2021</v>
      </c>
      <c r="N1917" t="s">
        <v>2023</v>
      </c>
      <c r="O1917" t="s"/>
      <c r="P1917" t="s"/>
    </row>
    <row r="1918" spans="1:16">
      <c r="I1918" s="54" t="n">
        <v>1916</v>
      </c>
      <c r="J1918" t="s"/>
      <c r="K1918" t="s">
        <v>1958</v>
      </c>
      <c r="L1918" t="s">
        <v>2028</v>
      </c>
      <c r="M1918" t="s">
        <v>2021</v>
      </c>
      <c r="N1918" t="s">
        <v>2023</v>
      </c>
      <c r="O1918" t="s">
        <v>1982</v>
      </c>
      <c r="P1918" t="s"/>
    </row>
    <row r="1919" spans="1:16">
      <c r="I1919" s="54" t="n">
        <v>1917</v>
      </c>
      <c r="J1919" t="s"/>
      <c r="K1919" t="s">
        <v>1958</v>
      </c>
      <c r="L1919" t="s">
        <v>2028</v>
      </c>
      <c r="M1919" t="s">
        <v>2021</v>
      </c>
      <c r="N1919" t="s">
        <v>2023</v>
      </c>
      <c r="O1919" t="s">
        <v>1987</v>
      </c>
      <c r="P1919" t="s"/>
    </row>
    <row r="1920" spans="1:16">
      <c r="I1920" s="54" t="n">
        <v>1918</v>
      </c>
      <c r="J1920" t="s"/>
      <c r="K1920" t="s">
        <v>1958</v>
      </c>
      <c r="L1920" t="s">
        <v>2028</v>
      </c>
      <c r="M1920" t="s">
        <v>2021</v>
      </c>
      <c r="N1920" t="s">
        <v>2023</v>
      </c>
      <c r="O1920" t="s">
        <v>1988</v>
      </c>
      <c r="P1920" t="s"/>
    </row>
    <row r="1921" spans="1:16">
      <c r="I1921" s="54" t="n">
        <v>1919</v>
      </c>
      <c r="J1921" t="s"/>
      <c r="K1921" t="s">
        <v>1958</v>
      </c>
      <c r="L1921" t="s">
        <v>2028</v>
      </c>
      <c r="M1921" t="s">
        <v>2021</v>
      </c>
      <c r="N1921" t="s">
        <v>2023</v>
      </c>
      <c r="O1921" t="s">
        <v>1989</v>
      </c>
      <c r="P1921" t="s"/>
    </row>
    <row r="1922" spans="1:16">
      <c r="I1922" s="54" t="n">
        <v>1920</v>
      </c>
      <c r="J1922" t="s"/>
      <c r="K1922" t="s">
        <v>1958</v>
      </c>
      <c r="L1922" t="s">
        <v>2028</v>
      </c>
      <c r="M1922" t="s">
        <v>2021</v>
      </c>
      <c r="N1922" t="s">
        <v>2023</v>
      </c>
      <c r="O1922" t="s">
        <v>1990</v>
      </c>
      <c r="P1922" t="s"/>
    </row>
    <row r="1923" spans="1:16">
      <c r="I1923" s="54" t="n">
        <v>1921</v>
      </c>
      <c r="J1923" t="s"/>
      <c r="K1923" t="s">
        <v>1958</v>
      </c>
      <c r="L1923" t="s">
        <v>2028</v>
      </c>
      <c r="M1923" t="s">
        <v>2021</v>
      </c>
      <c r="N1923" t="s">
        <v>2023</v>
      </c>
      <c r="O1923" t="s">
        <v>1991</v>
      </c>
      <c r="P1923" t="s"/>
    </row>
    <row r="1924" spans="1:16">
      <c r="I1924" s="54" t="n">
        <v>1922</v>
      </c>
      <c r="J1924" t="s"/>
      <c r="K1924" t="s">
        <v>1958</v>
      </c>
      <c r="L1924" t="s">
        <v>2028</v>
      </c>
      <c r="M1924" t="s">
        <v>2021</v>
      </c>
      <c r="N1924" t="s">
        <v>2023</v>
      </c>
      <c r="O1924" t="s">
        <v>1992</v>
      </c>
      <c r="P1924" t="s"/>
    </row>
    <row r="1925" spans="1:16">
      <c r="I1925" s="54" t="n">
        <v>1923</v>
      </c>
      <c r="J1925" t="s"/>
      <c r="K1925" t="s">
        <v>1958</v>
      </c>
      <c r="L1925" t="s">
        <v>2028</v>
      </c>
      <c r="M1925" t="s">
        <v>2021</v>
      </c>
      <c r="N1925" t="s">
        <v>2023</v>
      </c>
      <c r="O1925" t="s">
        <v>1993</v>
      </c>
      <c r="P1925" t="s"/>
    </row>
    <row r="1926" spans="1:16">
      <c r="I1926" s="54" t="n">
        <v>1924</v>
      </c>
      <c r="J1926" t="s"/>
      <c r="K1926" t="s">
        <v>1958</v>
      </c>
      <c r="L1926" t="s">
        <v>2028</v>
      </c>
      <c r="M1926" t="s">
        <v>2021</v>
      </c>
      <c r="N1926" t="s">
        <v>2023</v>
      </c>
      <c r="O1926" t="s">
        <v>1994</v>
      </c>
      <c r="P1926" t="s"/>
    </row>
    <row r="1927" spans="1:16">
      <c r="I1927" s="54" t="n">
        <v>1925</v>
      </c>
      <c r="J1927" t="s"/>
      <c r="K1927" t="s">
        <v>1958</v>
      </c>
      <c r="L1927" t="s">
        <v>2028</v>
      </c>
      <c r="M1927" t="s">
        <v>2021</v>
      </c>
      <c r="N1927" t="s">
        <v>2023</v>
      </c>
      <c r="O1927" t="s">
        <v>1995</v>
      </c>
      <c r="P1927" t="s"/>
    </row>
    <row r="1928" spans="1:16">
      <c r="I1928" s="54" t="n">
        <v>1926</v>
      </c>
      <c r="J1928" s="55" t="n">
        <v>1.158564814814815e-08</v>
      </c>
      <c r="K1928" t="s">
        <v>1958</v>
      </c>
      <c r="L1928" t="s">
        <v>2028</v>
      </c>
      <c r="M1928" t="s">
        <v>2021</v>
      </c>
      <c r="N1928" t="s">
        <v>2023</v>
      </c>
      <c r="O1928" t="s">
        <v>1996</v>
      </c>
      <c r="P1928" t="s"/>
    </row>
    <row r="1929" spans="1:16">
      <c r="I1929" s="54" t="n">
        <v>1927</v>
      </c>
      <c r="J1929" s="55" t="n">
        <v>0</v>
      </c>
      <c r="K1929" t="s">
        <v>1958</v>
      </c>
      <c r="L1929" t="s">
        <v>2028</v>
      </c>
      <c r="M1929" t="s">
        <v>2021</v>
      </c>
      <c r="N1929" t="s">
        <v>2023</v>
      </c>
      <c r="O1929" t="s">
        <v>1997</v>
      </c>
      <c r="P1929" t="s"/>
    </row>
    <row r="1930" spans="1:16">
      <c r="I1930" s="54" t="n">
        <v>1928</v>
      </c>
      <c r="J1930" s="55" t="n">
        <v>0</v>
      </c>
      <c r="K1930" t="s">
        <v>1958</v>
      </c>
      <c r="L1930" t="s">
        <v>2028</v>
      </c>
      <c r="M1930" t="s">
        <v>2021</v>
      </c>
      <c r="N1930" t="s">
        <v>2023</v>
      </c>
      <c r="O1930" t="s">
        <v>1998</v>
      </c>
      <c r="P1930" t="s"/>
    </row>
    <row r="1931" spans="1:16">
      <c r="I1931" s="54" t="n">
        <v>1929</v>
      </c>
      <c r="J1931" t="s"/>
      <c r="K1931" t="s">
        <v>1958</v>
      </c>
      <c r="L1931" t="s">
        <v>2028</v>
      </c>
      <c r="M1931" t="s">
        <v>2021</v>
      </c>
      <c r="N1931" t="s">
        <v>2023</v>
      </c>
      <c r="O1931" t="s">
        <v>1999</v>
      </c>
      <c r="P1931" t="s"/>
    </row>
    <row r="1932" spans="1:16">
      <c r="I1932" s="54" t="n">
        <v>1930</v>
      </c>
      <c r="J1932" t="s"/>
      <c r="K1932" t="s">
        <v>1958</v>
      </c>
      <c r="L1932" t="s">
        <v>2028</v>
      </c>
      <c r="M1932" t="s">
        <v>2021</v>
      </c>
      <c r="N1932" t="s">
        <v>2023</v>
      </c>
      <c r="O1932" t="s">
        <v>2000</v>
      </c>
      <c r="P1932" t="s"/>
    </row>
    <row r="1933" spans="1:16">
      <c r="I1933" s="54" t="n">
        <v>1931</v>
      </c>
      <c r="J1933" t="s"/>
      <c r="K1933" t="s">
        <v>1958</v>
      </c>
      <c r="L1933" t="s">
        <v>2028</v>
      </c>
      <c r="M1933" t="s">
        <v>2021</v>
      </c>
      <c r="N1933" t="s">
        <v>2023</v>
      </c>
      <c r="O1933" t="s">
        <v>2001</v>
      </c>
      <c r="P1933" t="s"/>
    </row>
    <row r="1934" spans="1:16">
      <c r="I1934" s="54" t="n">
        <v>1932</v>
      </c>
      <c r="J1934" s="55" t="n">
        <v>0</v>
      </c>
      <c r="K1934" t="s">
        <v>1958</v>
      </c>
      <c r="L1934" t="s">
        <v>2028</v>
      </c>
      <c r="M1934" t="s">
        <v>2021</v>
      </c>
      <c r="N1934" t="s">
        <v>2023</v>
      </c>
      <c r="O1934" t="s">
        <v>2002</v>
      </c>
      <c r="P1934" t="s"/>
    </row>
    <row r="1935" spans="1:16">
      <c r="I1935" s="54" t="n">
        <v>1933</v>
      </c>
      <c r="J1935" t="s"/>
      <c r="K1935" t="s">
        <v>1958</v>
      </c>
      <c r="L1935" t="s">
        <v>2028</v>
      </c>
      <c r="M1935" t="s">
        <v>2021</v>
      </c>
      <c r="N1935" t="s">
        <v>2023</v>
      </c>
      <c r="O1935" t="s">
        <v>2003</v>
      </c>
      <c r="P1935" t="s"/>
    </row>
    <row r="1936" spans="1:16">
      <c r="I1936" s="54" t="n">
        <v>1934</v>
      </c>
      <c r="J1936" s="55" t="n">
        <v>0</v>
      </c>
      <c r="K1936" t="s">
        <v>1958</v>
      </c>
      <c r="L1936" t="s">
        <v>2028</v>
      </c>
      <c r="M1936" t="s">
        <v>2021</v>
      </c>
      <c r="N1936" t="s">
        <v>2023</v>
      </c>
      <c r="O1936" t="s">
        <v>2004</v>
      </c>
      <c r="P1936" t="s"/>
    </row>
    <row r="1937" spans="1:16">
      <c r="I1937" s="54" t="n">
        <v>1935</v>
      </c>
      <c r="J1937" t="s"/>
      <c r="K1937" t="s">
        <v>1958</v>
      </c>
      <c r="L1937" t="s">
        <v>2028</v>
      </c>
      <c r="M1937" t="s">
        <v>2021</v>
      </c>
      <c r="N1937" t="s">
        <v>2023</v>
      </c>
      <c r="O1937" t="s">
        <v>2005</v>
      </c>
      <c r="P1937" t="s"/>
    </row>
    <row r="1938" spans="1:16">
      <c r="I1938" s="54" t="n">
        <v>1936</v>
      </c>
      <c r="J1938" s="55" t="n">
        <v>1.157407407407407e-08</v>
      </c>
      <c r="K1938" t="s">
        <v>1958</v>
      </c>
      <c r="L1938" t="s">
        <v>2028</v>
      </c>
      <c r="M1938" t="s">
        <v>2021</v>
      </c>
      <c r="N1938" t="s">
        <v>2023</v>
      </c>
      <c r="O1938" t="s">
        <v>2029</v>
      </c>
      <c r="P1938" t="s"/>
    </row>
    <row r="1939" spans="1:16">
      <c r="I1939" s="54" t="n">
        <v>1937</v>
      </c>
      <c r="J1939" t="s"/>
      <c r="K1939" t="s">
        <v>1958</v>
      </c>
      <c r="L1939" t="s">
        <v>2028</v>
      </c>
      <c r="M1939" t="s">
        <v>2021</v>
      </c>
      <c r="N1939" t="s">
        <v>2023</v>
      </c>
      <c r="O1939" t="s">
        <v>2029</v>
      </c>
      <c r="P1939" t="s">
        <v>745</v>
      </c>
    </row>
    <row r="1940" spans="1:16">
      <c r="I1940" s="54" t="n">
        <v>1938</v>
      </c>
      <c r="J1940" t="s"/>
      <c r="K1940" t="s">
        <v>1958</v>
      </c>
      <c r="L1940" t="s">
        <v>2028</v>
      </c>
      <c r="M1940" t="s">
        <v>2021</v>
      </c>
      <c r="N1940" t="s">
        <v>2023</v>
      </c>
      <c r="O1940" t="s">
        <v>2029</v>
      </c>
      <c r="P1940" t="s">
        <v>1196</v>
      </c>
    </row>
    <row r="1941" spans="1:16">
      <c r="I1941" s="54" t="n">
        <v>1939</v>
      </c>
      <c r="J1941" t="s"/>
      <c r="K1941" t="s">
        <v>1958</v>
      </c>
      <c r="L1941" t="s">
        <v>2028</v>
      </c>
      <c r="M1941" t="s">
        <v>2021</v>
      </c>
      <c r="N1941" t="s">
        <v>2023</v>
      </c>
      <c r="O1941" t="s">
        <v>2029</v>
      </c>
      <c r="P1941" t="s">
        <v>1571</v>
      </c>
    </row>
    <row r="1942" spans="1:16">
      <c r="I1942" s="54" t="n">
        <v>1940</v>
      </c>
      <c r="J1942" t="s"/>
      <c r="K1942" t="s">
        <v>1958</v>
      </c>
      <c r="L1942" t="s">
        <v>2028</v>
      </c>
      <c r="M1942" t="s">
        <v>2021</v>
      </c>
      <c r="N1942" t="s">
        <v>2023</v>
      </c>
      <c r="O1942" t="s">
        <v>2029</v>
      </c>
      <c r="P1942" t="s">
        <v>1575</v>
      </c>
    </row>
    <row r="1943" spans="1:16">
      <c r="I1943" s="54" t="n">
        <v>1941</v>
      </c>
      <c r="J1943" t="s"/>
      <c r="K1943" t="s">
        <v>1958</v>
      </c>
      <c r="L1943" t="s">
        <v>2028</v>
      </c>
      <c r="M1943" t="s">
        <v>2021</v>
      </c>
      <c r="N1943" t="s">
        <v>2023</v>
      </c>
      <c r="O1943" t="s">
        <v>2029</v>
      </c>
      <c r="P1943" t="s">
        <v>830</v>
      </c>
    </row>
    <row r="1944" spans="1:16">
      <c r="I1944" s="54" t="n">
        <v>1942</v>
      </c>
      <c r="J1944" t="s"/>
      <c r="K1944" t="s">
        <v>1958</v>
      </c>
      <c r="L1944" t="s">
        <v>2028</v>
      </c>
      <c r="M1944" t="s">
        <v>2021</v>
      </c>
      <c r="N1944" t="s">
        <v>2023</v>
      </c>
      <c r="O1944" t="s">
        <v>2029</v>
      </c>
      <c r="P1944" t="s">
        <v>1579</v>
      </c>
    </row>
    <row r="1945" spans="1:16">
      <c r="I1945" s="54" t="n">
        <v>1943</v>
      </c>
      <c r="J1945" t="s"/>
      <c r="K1945" t="s">
        <v>1958</v>
      </c>
      <c r="L1945" t="s">
        <v>2028</v>
      </c>
      <c r="M1945" t="s">
        <v>2021</v>
      </c>
      <c r="N1945" t="s">
        <v>2023</v>
      </c>
      <c r="O1945" t="s">
        <v>2029</v>
      </c>
      <c r="P1945" t="s">
        <v>1553</v>
      </c>
    </row>
    <row r="1946" spans="1:16">
      <c r="I1946" s="54" t="n">
        <v>1944</v>
      </c>
      <c r="J1946" t="s"/>
      <c r="K1946" t="s">
        <v>1958</v>
      </c>
      <c r="L1946" t="s">
        <v>2028</v>
      </c>
      <c r="M1946" t="s">
        <v>2021</v>
      </c>
      <c r="N1946" t="s">
        <v>2023</v>
      </c>
      <c r="O1946" t="s">
        <v>2029</v>
      </c>
      <c r="P1946" t="s">
        <v>921</v>
      </c>
    </row>
    <row r="1947" spans="1:16">
      <c r="I1947" s="54" t="n">
        <v>1945</v>
      </c>
      <c r="J1947" t="s"/>
      <c r="K1947" t="s">
        <v>1958</v>
      </c>
      <c r="L1947" t="s">
        <v>2028</v>
      </c>
      <c r="M1947" t="s">
        <v>2021</v>
      </c>
      <c r="N1947" t="s">
        <v>2023</v>
      </c>
      <c r="O1947" t="s">
        <v>2029</v>
      </c>
      <c r="P1947" t="s">
        <v>952</v>
      </c>
    </row>
    <row r="1948" spans="1:16">
      <c r="I1948" s="54" t="n">
        <v>1946</v>
      </c>
      <c r="J1948" t="s"/>
      <c r="K1948" t="s">
        <v>1958</v>
      </c>
      <c r="L1948" t="s">
        <v>2028</v>
      </c>
      <c r="M1948" t="s">
        <v>2021</v>
      </c>
      <c r="N1948" t="s">
        <v>2023</v>
      </c>
      <c r="O1948" t="s">
        <v>2029</v>
      </c>
      <c r="P1948" t="s">
        <v>2030</v>
      </c>
    </row>
    <row r="1949" spans="1:16">
      <c r="I1949" s="54" t="n">
        <v>1947</v>
      </c>
      <c r="J1949" t="s"/>
      <c r="K1949" t="s">
        <v>1958</v>
      </c>
      <c r="L1949" t="s">
        <v>2028</v>
      </c>
      <c r="M1949" t="s">
        <v>2021</v>
      </c>
      <c r="N1949" t="s">
        <v>2023</v>
      </c>
      <c r="O1949" t="s">
        <v>2029</v>
      </c>
      <c r="P1949" t="s">
        <v>971</v>
      </c>
    </row>
    <row r="1950" spans="1:16">
      <c r="I1950" s="54" t="n">
        <v>1948</v>
      </c>
      <c r="J1950" t="s"/>
      <c r="K1950" t="s">
        <v>1958</v>
      </c>
      <c r="L1950" t="s">
        <v>2028</v>
      </c>
      <c r="M1950" t="s">
        <v>2021</v>
      </c>
      <c r="N1950" t="s">
        <v>2023</v>
      </c>
      <c r="O1950" t="s">
        <v>2029</v>
      </c>
      <c r="P1950" t="s">
        <v>992</v>
      </c>
    </row>
    <row r="1951" spans="1:16">
      <c r="I1951" s="54" t="n">
        <v>1949</v>
      </c>
      <c r="J1951" t="s"/>
      <c r="K1951" t="s">
        <v>1958</v>
      </c>
      <c r="L1951" t="s">
        <v>2028</v>
      </c>
      <c r="M1951" t="s">
        <v>2021</v>
      </c>
      <c r="N1951" t="s">
        <v>2023</v>
      </c>
      <c r="O1951" t="s">
        <v>2029</v>
      </c>
      <c r="P1951" t="s">
        <v>1356</v>
      </c>
    </row>
    <row r="1952" spans="1:16">
      <c r="I1952" s="54" t="n">
        <v>1950</v>
      </c>
      <c r="J1952" t="s"/>
      <c r="K1952" t="s">
        <v>1958</v>
      </c>
      <c r="L1952" t="s">
        <v>2028</v>
      </c>
      <c r="M1952" t="s">
        <v>2021</v>
      </c>
      <c r="N1952" t="s">
        <v>2023</v>
      </c>
      <c r="O1952" t="s">
        <v>2029</v>
      </c>
      <c r="P1952" t="s">
        <v>1002</v>
      </c>
    </row>
    <row r="1953" spans="1:16">
      <c r="I1953" s="54" t="n">
        <v>1951</v>
      </c>
      <c r="J1953" t="s"/>
      <c r="K1953" t="s">
        <v>1958</v>
      </c>
      <c r="L1953" t="s">
        <v>2028</v>
      </c>
      <c r="M1953" t="s">
        <v>2021</v>
      </c>
      <c r="N1953" t="s">
        <v>2023</v>
      </c>
      <c r="O1953" t="s">
        <v>2029</v>
      </c>
      <c r="P1953" t="s">
        <v>1687</v>
      </c>
    </row>
    <row r="1954" spans="1:16">
      <c r="I1954" s="54" t="n">
        <v>1952</v>
      </c>
      <c r="J1954" s="55" t="n">
        <v>0</v>
      </c>
      <c r="K1954" t="s">
        <v>1958</v>
      </c>
      <c r="L1954" t="s">
        <v>2028</v>
      </c>
      <c r="M1954" t="s">
        <v>2021</v>
      </c>
      <c r="N1954" t="s">
        <v>2023</v>
      </c>
      <c r="O1954" t="s">
        <v>2029</v>
      </c>
      <c r="P1954" t="s">
        <v>2031</v>
      </c>
    </row>
    <row r="1955" spans="1:16">
      <c r="I1955" s="54" t="n">
        <v>1953</v>
      </c>
      <c r="J1955" s="55" t="n">
        <v>0</v>
      </c>
      <c r="K1955" t="s">
        <v>1958</v>
      </c>
      <c r="L1955" t="s">
        <v>2028</v>
      </c>
      <c r="M1955" t="s">
        <v>2021</v>
      </c>
      <c r="N1955" t="s">
        <v>2023</v>
      </c>
      <c r="O1955" t="s">
        <v>2029</v>
      </c>
      <c r="P1955" t="s">
        <v>2032</v>
      </c>
    </row>
    <row r="1956" spans="1:16">
      <c r="I1956" s="54" t="n">
        <v>1954</v>
      </c>
      <c r="J1956" t="s"/>
      <c r="K1956" t="s">
        <v>1958</v>
      </c>
      <c r="L1956" t="s">
        <v>2028</v>
      </c>
      <c r="M1956" t="s">
        <v>2021</v>
      </c>
      <c r="N1956" t="s">
        <v>2023</v>
      </c>
      <c r="O1956" t="s">
        <v>2029</v>
      </c>
      <c r="P1956" t="s">
        <v>2033</v>
      </c>
    </row>
    <row r="1957" spans="1:16">
      <c r="I1957" s="54" t="n">
        <v>1955</v>
      </c>
      <c r="J1957" t="s"/>
      <c r="K1957" t="s">
        <v>1958</v>
      </c>
      <c r="L1957" t="s">
        <v>2028</v>
      </c>
      <c r="M1957" t="s">
        <v>2021</v>
      </c>
      <c r="N1957" t="s">
        <v>2023</v>
      </c>
      <c r="O1957" t="s">
        <v>2029</v>
      </c>
      <c r="P1957" t="s">
        <v>2034</v>
      </c>
    </row>
    <row r="1958" spans="1:16">
      <c r="I1958" s="54" t="n">
        <v>1956</v>
      </c>
      <c r="J1958" t="s"/>
      <c r="K1958" t="s">
        <v>1958</v>
      </c>
      <c r="L1958" t="s">
        <v>2028</v>
      </c>
      <c r="M1958" t="s">
        <v>2021</v>
      </c>
      <c r="N1958" t="s">
        <v>2023</v>
      </c>
      <c r="O1958" t="s">
        <v>2029</v>
      </c>
      <c r="P1958" t="s">
        <v>2039</v>
      </c>
    </row>
    <row r="1959" spans="1:16">
      <c r="I1959" s="54" t="n">
        <v>1957</v>
      </c>
      <c r="J1959" t="s"/>
      <c r="K1959" t="s">
        <v>1958</v>
      </c>
      <c r="L1959" t="s">
        <v>2028</v>
      </c>
      <c r="M1959" t="s">
        <v>2021</v>
      </c>
      <c r="N1959" t="s">
        <v>2023</v>
      </c>
      <c r="O1959" t="s">
        <v>2029</v>
      </c>
      <c r="P1959" t="s">
        <v>2040</v>
      </c>
    </row>
    <row r="1960" spans="1:16">
      <c r="I1960" s="54" t="n">
        <v>1958</v>
      </c>
      <c r="J1960" t="s"/>
      <c r="K1960" t="s">
        <v>1958</v>
      </c>
      <c r="L1960" t="s">
        <v>2028</v>
      </c>
      <c r="M1960" t="s">
        <v>2021</v>
      </c>
      <c r="N1960" t="s">
        <v>2023</v>
      </c>
      <c r="O1960" t="s">
        <v>2029</v>
      </c>
      <c r="P1960" t="s">
        <v>2041</v>
      </c>
    </row>
    <row r="1961" spans="1:16">
      <c r="I1961" s="54" t="n">
        <v>1959</v>
      </c>
      <c r="J1961" t="s"/>
      <c r="K1961" t="s">
        <v>1958</v>
      </c>
      <c r="L1961" t="s">
        <v>2028</v>
      </c>
      <c r="M1961" t="s">
        <v>2021</v>
      </c>
      <c r="N1961" t="s">
        <v>2023</v>
      </c>
      <c r="O1961" t="s">
        <v>2029</v>
      </c>
      <c r="P1961" t="s">
        <v>2042</v>
      </c>
    </row>
    <row r="1962" spans="1:16">
      <c r="I1962" s="54" t="n">
        <v>1960</v>
      </c>
      <c r="J1962" t="s"/>
      <c r="K1962" t="s">
        <v>1958</v>
      </c>
      <c r="L1962" t="s">
        <v>2028</v>
      </c>
      <c r="M1962" t="s">
        <v>2021</v>
      </c>
      <c r="N1962" t="s">
        <v>2023</v>
      </c>
      <c r="O1962" t="s">
        <v>2029</v>
      </c>
      <c r="P1962" t="s">
        <v>2045</v>
      </c>
    </row>
    <row r="1963" spans="1:16">
      <c r="I1963" s="54" t="n">
        <v>1961</v>
      </c>
      <c r="J1963" t="s"/>
      <c r="K1963" t="s">
        <v>1958</v>
      </c>
      <c r="L1963" t="s">
        <v>2028</v>
      </c>
      <c r="M1963" t="s">
        <v>2021</v>
      </c>
      <c r="N1963" t="s">
        <v>2023</v>
      </c>
      <c r="O1963" t="s">
        <v>2029</v>
      </c>
      <c r="P1963" t="s">
        <v>2046</v>
      </c>
    </row>
    <row r="1964" spans="1:16">
      <c r="I1964" s="54" t="n">
        <v>1962</v>
      </c>
      <c r="J1964" t="s"/>
      <c r="K1964" t="s">
        <v>1958</v>
      </c>
      <c r="L1964" t="s">
        <v>2028</v>
      </c>
      <c r="M1964" t="s">
        <v>2021</v>
      </c>
      <c r="N1964" t="s">
        <v>2023</v>
      </c>
      <c r="O1964" t="s">
        <v>2029</v>
      </c>
      <c r="P1964" t="s">
        <v>2047</v>
      </c>
    </row>
    <row r="1965" spans="1:16">
      <c r="I1965" s="54" t="n">
        <v>1963</v>
      </c>
      <c r="J1965" t="s"/>
      <c r="K1965" t="s">
        <v>1958</v>
      </c>
      <c r="L1965" t="s">
        <v>2028</v>
      </c>
      <c r="M1965" t="s">
        <v>2021</v>
      </c>
      <c r="N1965" t="s">
        <v>2023</v>
      </c>
      <c r="O1965" t="s">
        <v>2029</v>
      </c>
      <c r="P1965" t="s">
        <v>2048</v>
      </c>
    </row>
    <row r="1966" spans="1:16">
      <c r="I1966" s="54" t="n">
        <v>1964</v>
      </c>
      <c r="J1966" t="s"/>
      <c r="K1966" t="s">
        <v>1958</v>
      </c>
      <c r="L1966" t="s">
        <v>2028</v>
      </c>
      <c r="M1966" t="s">
        <v>2021</v>
      </c>
      <c r="N1966" t="s">
        <v>2023</v>
      </c>
      <c r="O1966" t="s">
        <v>2029</v>
      </c>
      <c r="P1966" t="s">
        <v>2051</v>
      </c>
    </row>
    <row r="1967" spans="1:16">
      <c r="I1967" s="54" t="n">
        <v>1965</v>
      </c>
      <c r="J1967" t="s"/>
      <c r="K1967" t="s">
        <v>1958</v>
      </c>
      <c r="L1967" t="s">
        <v>2028</v>
      </c>
      <c r="M1967" t="s">
        <v>2021</v>
      </c>
      <c r="N1967" t="s">
        <v>2023</v>
      </c>
      <c r="O1967" t="s">
        <v>2029</v>
      </c>
      <c r="P1967" t="s">
        <v>2052</v>
      </c>
    </row>
    <row r="1968" spans="1:16">
      <c r="I1968" s="54" t="n">
        <v>1966</v>
      </c>
      <c r="J1968" t="s"/>
      <c r="K1968" t="s">
        <v>1958</v>
      </c>
      <c r="L1968" t="s">
        <v>2028</v>
      </c>
      <c r="M1968" t="s">
        <v>2021</v>
      </c>
      <c r="N1968" t="s">
        <v>2023</v>
      </c>
      <c r="O1968" t="s">
        <v>2029</v>
      </c>
      <c r="P1968" t="s">
        <v>2053</v>
      </c>
    </row>
    <row r="1969" spans="1:16">
      <c r="I1969" s="54" t="n">
        <v>1967</v>
      </c>
      <c r="J1969" t="s"/>
      <c r="K1969" t="s">
        <v>1958</v>
      </c>
      <c r="L1969" t="s">
        <v>2028</v>
      </c>
      <c r="M1969" t="s">
        <v>2021</v>
      </c>
      <c r="N1969" t="s">
        <v>2023</v>
      </c>
      <c r="O1969" t="s">
        <v>2029</v>
      </c>
      <c r="P1969" t="s">
        <v>2054</v>
      </c>
    </row>
    <row r="1970" spans="1:16">
      <c r="I1970" s="54" t="n">
        <v>1968</v>
      </c>
      <c r="J1970" t="s"/>
      <c r="K1970" t="s">
        <v>1958</v>
      </c>
      <c r="L1970" t="s">
        <v>2028</v>
      </c>
      <c r="M1970" t="s">
        <v>2021</v>
      </c>
      <c r="N1970" t="s">
        <v>2023</v>
      </c>
      <c r="O1970" t="s">
        <v>2029</v>
      </c>
      <c r="P1970" t="s">
        <v>2055</v>
      </c>
    </row>
    <row r="1971" spans="1:16">
      <c r="I1971" s="54" t="n">
        <v>1969</v>
      </c>
      <c r="J1971" t="s"/>
      <c r="K1971" t="s">
        <v>1958</v>
      </c>
      <c r="L1971" t="s">
        <v>2028</v>
      </c>
      <c r="M1971" t="s">
        <v>2021</v>
      </c>
      <c r="N1971" t="s">
        <v>2023</v>
      </c>
      <c r="O1971" t="s">
        <v>2029</v>
      </c>
      <c r="P1971" t="s">
        <v>2056</v>
      </c>
    </row>
    <row r="1972" spans="1:16">
      <c r="I1972" s="54" t="n">
        <v>1970</v>
      </c>
      <c r="J1972" t="s"/>
      <c r="K1972" t="s">
        <v>1958</v>
      </c>
      <c r="L1972" t="s">
        <v>2028</v>
      </c>
      <c r="M1972" t="s">
        <v>2021</v>
      </c>
      <c r="N1972" t="s">
        <v>2023</v>
      </c>
      <c r="O1972" t="s">
        <v>2029</v>
      </c>
      <c r="P1972" t="s">
        <v>2057</v>
      </c>
    </row>
    <row r="1973" spans="1:16">
      <c r="I1973" s="54" t="n">
        <v>1971</v>
      </c>
      <c r="J1973" t="s"/>
      <c r="K1973" t="s">
        <v>1958</v>
      </c>
      <c r="L1973" t="s">
        <v>2028</v>
      </c>
      <c r="M1973" t="s">
        <v>2021</v>
      </c>
      <c r="N1973" t="s">
        <v>2023</v>
      </c>
      <c r="O1973" t="s">
        <v>2029</v>
      </c>
      <c r="P1973" t="s">
        <v>2058</v>
      </c>
    </row>
    <row r="1974" spans="1:16">
      <c r="I1974" s="54" t="n">
        <v>1972</v>
      </c>
      <c r="J1974" t="s"/>
      <c r="K1974" t="s">
        <v>1958</v>
      </c>
      <c r="L1974" t="s">
        <v>2028</v>
      </c>
      <c r="M1974" t="s">
        <v>2021</v>
      </c>
      <c r="N1974" t="s">
        <v>2023</v>
      </c>
      <c r="O1974" t="s">
        <v>2029</v>
      </c>
      <c r="P1974" t="s">
        <v>2059</v>
      </c>
    </row>
    <row r="1975" spans="1:16">
      <c r="I1975" s="54" t="n">
        <v>1973</v>
      </c>
      <c r="J1975" t="s"/>
      <c r="K1975" t="s">
        <v>1958</v>
      </c>
      <c r="L1975" t="s">
        <v>2028</v>
      </c>
      <c r="M1975" t="s">
        <v>2021</v>
      </c>
      <c r="N1975" t="s">
        <v>2023</v>
      </c>
      <c r="O1975" t="s">
        <v>2029</v>
      </c>
      <c r="P1975" t="s">
        <v>2060</v>
      </c>
    </row>
    <row r="1976" spans="1:16">
      <c r="I1976" s="54" t="n">
        <v>1974</v>
      </c>
      <c r="J1976" t="s"/>
      <c r="K1976" t="s">
        <v>1958</v>
      </c>
      <c r="L1976" t="s">
        <v>2028</v>
      </c>
      <c r="M1976" t="s">
        <v>2021</v>
      </c>
      <c r="N1976" t="s">
        <v>2023</v>
      </c>
      <c r="O1976" t="s">
        <v>2029</v>
      </c>
      <c r="P1976" t="s">
        <v>2065</v>
      </c>
    </row>
    <row r="1977" spans="1:16">
      <c r="I1977" s="54" t="n">
        <v>1975</v>
      </c>
      <c r="J1977" t="s"/>
      <c r="K1977" t="s">
        <v>1958</v>
      </c>
      <c r="L1977" t="s">
        <v>2028</v>
      </c>
      <c r="M1977" t="s">
        <v>2021</v>
      </c>
      <c r="N1977" t="s">
        <v>2023</v>
      </c>
      <c r="O1977" t="s">
        <v>2029</v>
      </c>
      <c r="P1977" t="s">
        <v>2066</v>
      </c>
    </row>
    <row r="1978" spans="1:16">
      <c r="I1978" s="54" t="n">
        <v>1976</v>
      </c>
      <c r="J1978" t="s"/>
      <c r="K1978" t="s">
        <v>1958</v>
      </c>
      <c r="L1978" t="s">
        <v>2028</v>
      </c>
      <c r="M1978" t="s">
        <v>2021</v>
      </c>
      <c r="N1978" t="s">
        <v>2023</v>
      </c>
      <c r="O1978" t="s">
        <v>2029</v>
      </c>
      <c r="P1978" t="s">
        <v>2067</v>
      </c>
    </row>
    <row r="1979" spans="1:16">
      <c r="I1979" s="54" t="n">
        <v>1977</v>
      </c>
      <c r="J1979" t="s"/>
      <c r="K1979" t="s">
        <v>1958</v>
      </c>
      <c r="L1979" t="s">
        <v>2028</v>
      </c>
      <c r="M1979" t="s">
        <v>2021</v>
      </c>
      <c r="N1979" t="s">
        <v>2023</v>
      </c>
      <c r="O1979" t="s">
        <v>2029</v>
      </c>
      <c r="P1979" t="s">
        <v>2068</v>
      </c>
    </row>
    <row r="1980" spans="1:16">
      <c r="I1980" s="54" t="n">
        <v>1978</v>
      </c>
      <c r="J1980" t="s"/>
      <c r="K1980" t="s">
        <v>1958</v>
      </c>
      <c r="L1980" t="s">
        <v>2028</v>
      </c>
      <c r="M1980" t="s">
        <v>2021</v>
      </c>
      <c r="N1980" t="s">
        <v>2023</v>
      </c>
      <c r="O1980" t="s">
        <v>2029</v>
      </c>
      <c r="P1980" t="s">
        <v>2069</v>
      </c>
    </row>
    <row r="1981" spans="1:16">
      <c r="I1981" s="54" t="n">
        <v>1979</v>
      </c>
      <c r="J1981" t="s"/>
      <c r="K1981" t="s">
        <v>1958</v>
      </c>
      <c r="L1981" t="s">
        <v>2028</v>
      </c>
      <c r="M1981" t="s">
        <v>2021</v>
      </c>
      <c r="N1981" t="s">
        <v>2023</v>
      </c>
      <c r="O1981" t="s">
        <v>2029</v>
      </c>
      <c r="P1981" t="s">
        <v>2070</v>
      </c>
    </row>
    <row r="1982" spans="1:16">
      <c r="I1982" s="54" t="n">
        <v>1980</v>
      </c>
      <c r="J1982" t="s"/>
      <c r="K1982" t="s">
        <v>1958</v>
      </c>
      <c r="L1982" t="s">
        <v>2028</v>
      </c>
      <c r="M1982" t="s">
        <v>2021</v>
      </c>
      <c r="N1982" t="s">
        <v>2023</v>
      </c>
      <c r="O1982" t="s">
        <v>2029</v>
      </c>
      <c r="P1982" t="s">
        <v>2071</v>
      </c>
    </row>
    <row r="1983" spans="1:16">
      <c r="I1983" s="54" t="n">
        <v>1981</v>
      </c>
      <c r="J1983" t="s"/>
      <c r="K1983" t="s">
        <v>1958</v>
      </c>
      <c r="L1983" t="s">
        <v>2028</v>
      </c>
      <c r="M1983" t="s">
        <v>2021</v>
      </c>
      <c r="N1983" t="s">
        <v>2023</v>
      </c>
      <c r="O1983" t="s">
        <v>2029</v>
      </c>
      <c r="P1983" t="s">
        <v>2072</v>
      </c>
    </row>
    <row r="1984" spans="1:16">
      <c r="I1984" s="54" t="n">
        <v>1982</v>
      </c>
      <c r="J1984" s="55" t="n">
        <v>0</v>
      </c>
      <c r="K1984" t="s">
        <v>1958</v>
      </c>
      <c r="L1984" t="s">
        <v>2028</v>
      </c>
      <c r="M1984" t="s">
        <v>2021</v>
      </c>
      <c r="N1984" t="s">
        <v>2023</v>
      </c>
      <c r="O1984" t="s">
        <v>2029</v>
      </c>
      <c r="P1984" t="s">
        <v>2079</v>
      </c>
    </row>
    <row r="1985" spans="1:16">
      <c r="I1985" s="54" t="n">
        <v>1983</v>
      </c>
      <c r="J1985" t="s"/>
      <c r="K1985" t="s">
        <v>1958</v>
      </c>
      <c r="L1985" t="s">
        <v>2028</v>
      </c>
      <c r="M1985" t="s">
        <v>2021</v>
      </c>
      <c r="N1985" t="s">
        <v>2023</v>
      </c>
      <c r="O1985" t="s">
        <v>2029</v>
      </c>
      <c r="P1985" t="s">
        <v>2074</v>
      </c>
    </row>
    <row r="1986" spans="1:16">
      <c r="I1986" s="54" t="n">
        <v>1984</v>
      </c>
      <c r="J1986" t="s"/>
      <c r="K1986" t="s">
        <v>1958</v>
      </c>
      <c r="L1986" t="s">
        <v>2028</v>
      </c>
      <c r="M1986" t="s">
        <v>2021</v>
      </c>
      <c r="N1986" t="s">
        <v>2023</v>
      </c>
      <c r="O1986" t="s">
        <v>2029</v>
      </c>
      <c r="P1986" t="s">
        <v>2075</v>
      </c>
    </row>
    <row r="1987" spans="1:16">
      <c r="I1987" s="54" t="n">
        <v>1985</v>
      </c>
      <c r="J1987" t="s"/>
      <c r="K1987" t="s">
        <v>1958</v>
      </c>
      <c r="L1987" t="s">
        <v>2028</v>
      </c>
      <c r="M1987" t="s">
        <v>2021</v>
      </c>
      <c r="N1987" t="s">
        <v>2023</v>
      </c>
      <c r="O1987" t="s">
        <v>2029</v>
      </c>
      <c r="P1987" t="s">
        <v>2076</v>
      </c>
    </row>
    <row r="1988" spans="1:16">
      <c r="I1988" s="54" t="n">
        <v>1986</v>
      </c>
      <c r="J1988" t="s"/>
      <c r="K1988" t="s">
        <v>1958</v>
      </c>
      <c r="L1988" t="s">
        <v>2028</v>
      </c>
      <c r="M1988" t="s">
        <v>2021</v>
      </c>
      <c r="N1988" t="s">
        <v>2023</v>
      </c>
      <c r="O1988" t="s">
        <v>2029</v>
      </c>
      <c r="P1988" t="s">
        <v>2077</v>
      </c>
    </row>
    <row r="1989" spans="1:16">
      <c r="I1989" s="54" t="n">
        <v>1987</v>
      </c>
      <c r="J1989" t="s"/>
      <c r="K1989" t="s">
        <v>1958</v>
      </c>
      <c r="L1989" t="s">
        <v>2028</v>
      </c>
      <c r="M1989" t="s">
        <v>2021</v>
      </c>
      <c r="N1989" t="s">
        <v>2023</v>
      </c>
      <c r="O1989" t="s">
        <v>2029</v>
      </c>
      <c r="P1989" t="s">
        <v>2078</v>
      </c>
    </row>
    <row r="1990" spans="1:16">
      <c r="I1990" s="54" t="n">
        <v>1988</v>
      </c>
      <c r="J1990" t="s"/>
      <c r="K1990" t="s">
        <v>1958</v>
      </c>
      <c r="L1990" t="s">
        <v>2028</v>
      </c>
      <c r="M1990" t="s">
        <v>2021</v>
      </c>
      <c r="N1990" t="s">
        <v>2023</v>
      </c>
      <c r="O1990" t="s">
        <v>2011</v>
      </c>
      <c r="P1990" t="s"/>
    </row>
    <row r="1991" spans="1:16">
      <c r="I1991" s="54" t="n">
        <v>1989</v>
      </c>
      <c r="J1991" s="55" t="n">
        <v>0</v>
      </c>
      <c r="K1991" t="s">
        <v>1958</v>
      </c>
      <c r="L1991" t="s">
        <v>2028</v>
      </c>
      <c r="M1991" t="s">
        <v>2021</v>
      </c>
      <c r="N1991" t="s">
        <v>2023</v>
      </c>
      <c r="O1991" t="s">
        <v>2012</v>
      </c>
      <c r="P1991" t="s"/>
    </row>
    <row r="1992" spans="1:16">
      <c r="I1992" s="54" t="n">
        <v>1990</v>
      </c>
      <c r="J1992" t="s"/>
      <c r="K1992" t="s">
        <v>1958</v>
      </c>
      <c r="L1992" t="s">
        <v>2028</v>
      </c>
      <c r="M1992" t="s">
        <v>2021</v>
      </c>
      <c r="N1992" t="s">
        <v>2023</v>
      </c>
      <c r="O1992" t="s">
        <v>2013</v>
      </c>
      <c r="P1992" t="s"/>
    </row>
    <row r="1993" spans="1:16">
      <c r="I1993" s="54" t="n">
        <v>1991</v>
      </c>
      <c r="J1993" s="55" t="n">
        <v>0</v>
      </c>
      <c r="K1993" t="s">
        <v>1958</v>
      </c>
      <c r="L1993" t="s">
        <v>2028</v>
      </c>
      <c r="M1993" t="s">
        <v>2021</v>
      </c>
      <c r="N1993" t="s">
        <v>2023</v>
      </c>
      <c r="O1993" t="s">
        <v>2014</v>
      </c>
      <c r="P1993" t="s"/>
    </row>
    <row r="1994" spans="1:16">
      <c r="I1994" s="54" t="n">
        <v>1992</v>
      </c>
      <c r="J1994" t="s"/>
      <c r="K1994" t="s">
        <v>1958</v>
      </c>
      <c r="L1994" t="s">
        <v>2028</v>
      </c>
      <c r="M1994" t="s">
        <v>2021</v>
      </c>
      <c r="N1994" t="s">
        <v>2023</v>
      </c>
      <c r="O1994" t="s">
        <v>2015</v>
      </c>
      <c r="P1994" t="s"/>
    </row>
    <row r="1995" spans="1:16">
      <c r="I1995" s="54" t="n">
        <v>1993</v>
      </c>
      <c r="J1995" s="55" t="n">
        <v>0</v>
      </c>
      <c r="K1995" t="s">
        <v>1958</v>
      </c>
      <c r="L1995" t="s">
        <v>2028</v>
      </c>
      <c r="M1995" t="s">
        <v>2021</v>
      </c>
      <c r="N1995" t="s">
        <v>2023</v>
      </c>
      <c r="O1995" t="s">
        <v>2016</v>
      </c>
      <c r="P1995" t="s"/>
    </row>
    <row r="1996" spans="1:16">
      <c r="I1996" s="54" t="n">
        <v>1994</v>
      </c>
      <c r="J1996" t="s"/>
      <c r="K1996" t="s">
        <v>1958</v>
      </c>
      <c r="L1996" t="s">
        <v>2028</v>
      </c>
      <c r="M1996" t="s">
        <v>2021</v>
      </c>
      <c r="N1996" t="s">
        <v>2023</v>
      </c>
      <c r="O1996" t="s">
        <v>2017</v>
      </c>
      <c r="P1996" t="s"/>
    </row>
    <row r="1997" spans="1:16">
      <c r="I1997" s="54" t="n">
        <v>1995</v>
      </c>
      <c r="J1997" t="s"/>
      <c r="K1997" t="s">
        <v>1958</v>
      </c>
      <c r="L1997" t="s">
        <v>2028</v>
      </c>
      <c r="M1997" t="s">
        <v>2021</v>
      </c>
      <c r="N1997" t="s">
        <v>2019</v>
      </c>
      <c r="O1997" t="s"/>
      <c r="P1997" t="s"/>
    </row>
    <row r="1998" spans="1:16">
      <c r="I1998" s="54" t="n">
        <v>1996</v>
      </c>
      <c r="J1998" t="s"/>
      <c r="K1998" t="s">
        <v>1958</v>
      </c>
      <c r="L1998" t="s">
        <v>2028</v>
      </c>
      <c r="M1998" t="s">
        <v>2021</v>
      </c>
      <c r="N1998" t="s">
        <v>2020</v>
      </c>
      <c r="O1998" t="s"/>
      <c r="P1998" t="s"/>
    </row>
    <row r="1999" spans="1:16">
      <c r="I1999" s="54" t="n">
        <v>1997</v>
      </c>
      <c r="J1999" t="s"/>
      <c r="K1999" t="s">
        <v>1958</v>
      </c>
      <c r="L1999" t="s">
        <v>2028</v>
      </c>
      <c r="M1999" t="s">
        <v>2019</v>
      </c>
      <c r="N1999" t="s"/>
      <c r="O1999" t="s"/>
      <c r="P1999" t="s"/>
    </row>
    <row r="2000" spans="1:16">
      <c r="I2000" s="54" t="n">
        <v>1998</v>
      </c>
      <c r="J2000" t="s"/>
      <c r="K2000" t="s">
        <v>1958</v>
      </c>
      <c r="L2000" t="s">
        <v>2028</v>
      </c>
      <c r="M2000" t="s">
        <v>2020</v>
      </c>
      <c r="N2000" t="s"/>
      <c r="O2000" t="s"/>
      <c r="P2000" t="s"/>
    </row>
    <row r="2001" spans="1:16">
      <c r="I2001" s="54" t="n">
        <v>1999</v>
      </c>
      <c r="J2001" s="55" t="n">
        <v>0</v>
      </c>
      <c r="K2001" t="s">
        <v>1958</v>
      </c>
      <c r="L2001" t="s">
        <v>2028</v>
      </c>
      <c r="M2001" t="s">
        <v>2024</v>
      </c>
      <c r="N2001" t="s"/>
      <c r="O2001" t="s"/>
      <c r="P2001" t="s"/>
    </row>
    <row r="2002" spans="1:16">
      <c r="I2002" s="54" t="n">
        <v>2000</v>
      </c>
      <c r="J2002" t="s"/>
      <c r="K2002" t="s">
        <v>1958</v>
      </c>
      <c r="L2002" t="s">
        <v>2028</v>
      </c>
      <c r="M2002" t="s">
        <v>2025</v>
      </c>
      <c r="N2002" t="s"/>
      <c r="O2002" t="s"/>
      <c r="P2002" t="s"/>
    </row>
    <row r="2003" spans="1:16">
      <c r="I2003" s="54" t="n">
        <v>2001</v>
      </c>
      <c r="J2003" s="55" t="n">
        <v>0</v>
      </c>
      <c r="K2003" t="s">
        <v>1958</v>
      </c>
      <c r="L2003" t="s">
        <v>2028</v>
      </c>
      <c r="M2003" t="s">
        <v>2026</v>
      </c>
      <c r="N2003" t="s"/>
      <c r="O2003" t="s"/>
      <c r="P2003" t="s"/>
    </row>
    <row r="2004" spans="1:16">
      <c r="I2004" s="54" t="n">
        <v>2002</v>
      </c>
      <c r="J2004" t="s"/>
      <c r="K2004" t="s">
        <v>1958</v>
      </c>
      <c r="L2004" t="s">
        <v>2028</v>
      </c>
      <c r="M2004" t="s">
        <v>2015</v>
      </c>
      <c r="N2004" t="s"/>
      <c r="O2004" t="s"/>
      <c r="P2004" t="s"/>
    </row>
    <row r="2005" spans="1:16">
      <c r="I2005" s="54" t="n">
        <v>2003</v>
      </c>
      <c r="J2005" t="s"/>
      <c r="K2005" t="s">
        <v>1958</v>
      </c>
      <c r="L2005" t="s">
        <v>2028</v>
      </c>
      <c r="M2005" t="s">
        <v>2027</v>
      </c>
      <c r="N2005" t="s"/>
      <c r="O2005" t="s"/>
      <c r="P2005" t="s"/>
    </row>
    <row r="2006" spans="1:16">
      <c r="I2006" s="54" t="n">
        <v>2004</v>
      </c>
      <c r="J2006" s="55" t="n">
        <v>3.819791666666666e-07</v>
      </c>
      <c r="K2006" t="s">
        <v>1958</v>
      </c>
      <c r="L2006" t="s">
        <v>2080</v>
      </c>
      <c r="M2006" t="s"/>
      <c r="N2006" t="s"/>
      <c r="O2006" t="s"/>
      <c r="P2006" t="s"/>
    </row>
    <row r="2007" spans="1:16">
      <c r="I2007" s="54" t="n">
        <v>2005</v>
      </c>
      <c r="J2007" t="s"/>
      <c r="K2007" t="s">
        <v>1958</v>
      </c>
      <c r="L2007" t="s">
        <v>2080</v>
      </c>
      <c r="M2007" t="s">
        <v>1975</v>
      </c>
      <c r="N2007" t="s"/>
      <c r="O2007" t="s"/>
      <c r="P2007" t="s"/>
    </row>
    <row r="2008" spans="1:16">
      <c r="I2008" s="54" t="n">
        <v>2006</v>
      </c>
      <c r="J2008" t="s"/>
      <c r="K2008" t="s">
        <v>1958</v>
      </c>
      <c r="L2008" t="s">
        <v>2080</v>
      </c>
      <c r="M2008" t="s">
        <v>1960</v>
      </c>
      <c r="N2008" t="s"/>
      <c r="O2008" t="s"/>
      <c r="P2008" t="s"/>
    </row>
    <row r="2009" spans="1:16">
      <c r="I2009" s="54" t="n">
        <v>2007</v>
      </c>
      <c r="J2009" t="s"/>
      <c r="K2009" t="s">
        <v>1958</v>
      </c>
      <c r="L2009" t="s">
        <v>2080</v>
      </c>
      <c r="M2009" t="s">
        <v>1961</v>
      </c>
      <c r="N2009" t="s"/>
      <c r="O2009" t="s"/>
      <c r="P2009" t="s"/>
    </row>
    <row r="2010" spans="1:16">
      <c r="I2010" s="54" t="n">
        <v>2008</v>
      </c>
      <c r="J2010" t="s"/>
      <c r="K2010" t="s">
        <v>1958</v>
      </c>
      <c r="L2010" t="s">
        <v>2080</v>
      </c>
      <c r="M2010" t="s">
        <v>1962</v>
      </c>
      <c r="N2010" t="s"/>
      <c r="O2010" t="s"/>
      <c r="P2010" t="s"/>
    </row>
    <row r="2011" spans="1:16">
      <c r="I2011" s="54" t="n">
        <v>2009</v>
      </c>
      <c r="J2011" s="55" t="n">
        <v>0</v>
      </c>
      <c r="K2011" t="s">
        <v>1958</v>
      </c>
      <c r="L2011" t="s">
        <v>2080</v>
      </c>
      <c r="M2011" t="s">
        <v>1976</v>
      </c>
      <c r="N2011" t="s"/>
      <c r="O2011" t="s"/>
      <c r="P2011" t="s"/>
    </row>
    <row r="2012" spans="1:16">
      <c r="I2012" s="54" t="n">
        <v>2010</v>
      </c>
      <c r="J2012" t="s"/>
      <c r="K2012" t="s">
        <v>1958</v>
      </c>
      <c r="L2012" t="s">
        <v>2080</v>
      </c>
      <c r="M2012" t="s">
        <v>1977</v>
      </c>
      <c r="N2012" t="s"/>
      <c r="O2012" t="s"/>
      <c r="P2012" t="s"/>
    </row>
    <row r="2013" spans="1:16">
      <c r="I2013" s="54" t="n">
        <v>2011</v>
      </c>
      <c r="J2013" s="55" t="n">
        <v>1.620601851851852e-07</v>
      </c>
      <c r="K2013" t="s">
        <v>1958</v>
      </c>
      <c r="L2013" t="s">
        <v>2080</v>
      </c>
      <c r="M2013" t="s">
        <v>2081</v>
      </c>
      <c r="N2013" t="s"/>
      <c r="O2013" t="s"/>
      <c r="P2013" t="s"/>
    </row>
    <row r="2014" spans="1:16">
      <c r="I2014" s="54" t="n">
        <v>2012</v>
      </c>
      <c r="J2014" t="s"/>
      <c r="K2014" t="s">
        <v>1958</v>
      </c>
      <c r="L2014" t="s">
        <v>2080</v>
      </c>
      <c r="M2014" t="s">
        <v>2081</v>
      </c>
      <c r="N2014" t="s">
        <v>1979</v>
      </c>
      <c r="O2014" t="s"/>
      <c r="P2014" t="s"/>
    </row>
    <row r="2015" spans="1:16">
      <c r="I2015" s="54" t="n">
        <v>2013</v>
      </c>
      <c r="J2015" t="s"/>
      <c r="K2015" t="s">
        <v>1958</v>
      </c>
      <c r="L2015" t="s">
        <v>2080</v>
      </c>
      <c r="M2015" t="s">
        <v>2081</v>
      </c>
      <c r="N2015" t="s">
        <v>1977</v>
      </c>
      <c r="O2015" t="s"/>
      <c r="P2015" t="s"/>
    </row>
    <row r="2016" spans="1:16">
      <c r="I2016" s="54" t="n">
        <v>2014</v>
      </c>
      <c r="J2016" t="s"/>
      <c r="K2016" t="s">
        <v>1958</v>
      </c>
      <c r="L2016" t="s">
        <v>2080</v>
      </c>
      <c r="M2016" t="s">
        <v>2081</v>
      </c>
      <c r="N2016" t="s">
        <v>1980</v>
      </c>
      <c r="O2016" t="s"/>
      <c r="P2016" t="s"/>
    </row>
    <row r="2017" spans="1:16">
      <c r="I2017" s="54" t="n">
        <v>2015</v>
      </c>
      <c r="J2017" t="s"/>
      <c r="K2017" t="s">
        <v>1958</v>
      </c>
      <c r="L2017" t="s">
        <v>2080</v>
      </c>
      <c r="M2017" t="s">
        <v>2081</v>
      </c>
      <c r="N2017" t="s">
        <v>1961</v>
      </c>
      <c r="O2017" t="s"/>
      <c r="P2017" t="s"/>
    </row>
    <row r="2018" spans="1:16">
      <c r="I2018" s="54" t="n">
        <v>2016</v>
      </c>
      <c r="J2018" t="s"/>
      <c r="K2018" t="s">
        <v>1958</v>
      </c>
      <c r="L2018" t="s">
        <v>2080</v>
      </c>
      <c r="M2018" t="s">
        <v>2081</v>
      </c>
      <c r="N2018" t="s">
        <v>1962</v>
      </c>
      <c r="O2018" t="s"/>
      <c r="P2018" t="s"/>
    </row>
    <row r="2019" spans="1:16">
      <c r="I2019" s="54" t="n">
        <v>2017</v>
      </c>
      <c r="J2019" s="55" t="n">
        <v>0</v>
      </c>
      <c r="K2019" t="s">
        <v>1958</v>
      </c>
      <c r="L2019" t="s">
        <v>2080</v>
      </c>
      <c r="M2019" t="s">
        <v>2081</v>
      </c>
      <c r="N2019" t="s">
        <v>1981</v>
      </c>
      <c r="O2019" t="s"/>
      <c r="P2019" t="s"/>
    </row>
    <row r="2020" spans="1:16">
      <c r="I2020" s="54" t="n">
        <v>2018</v>
      </c>
      <c r="J2020" t="s"/>
      <c r="K2020" t="s">
        <v>1958</v>
      </c>
      <c r="L2020" t="s">
        <v>2080</v>
      </c>
      <c r="M2020" t="s">
        <v>2081</v>
      </c>
      <c r="N2020" t="s">
        <v>1982</v>
      </c>
      <c r="O2020" t="s"/>
      <c r="P2020" t="s"/>
    </row>
    <row r="2021" spans="1:16">
      <c r="I2021" s="54" t="n">
        <v>2019</v>
      </c>
      <c r="J2021" s="55" t="n">
        <v>0</v>
      </c>
      <c r="K2021" t="s">
        <v>1958</v>
      </c>
      <c r="L2021" t="s">
        <v>2080</v>
      </c>
      <c r="M2021" t="s">
        <v>2081</v>
      </c>
      <c r="N2021" t="s">
        <v>1963</v>
      </c>
      <c r="O2021" t="s"/>
      <c r="P2021" t="s"/>
    </row>
    <row r="2022" spans="1:16">
      <c r="I2022" s="54" t="n">
        <v>2020</v>
      </c>
      <c r="J2022" s="55" t="n">
        <v>0</v>
      </c>
      <c r="K2022" t="s">
        <v>1958</v>
      </c>
      <c r="L2022" t="s">
        <v>2080</v>
      </c>
      <c r="M2022" t="s">
        <v>2081</v>
      </c>
      <c r="N2022" t="s">
        <v>1983</v>
      </c>
      <c r="O2022" t="s"/>
      <c r="P2022" t="s"/>
    </row>
    <row r="2023" spans="1:16">
      <c r="I2023" s="54" t="n">
        <v>2021</v>
      </c>
      <c r="J2023" t="s"/>
      <c r="K2023" t="s">
        <v>1958</v>
      </c>
      <c r="L2023" t="s">
        <v>2080</v>
      </c>
      <c r="M2023" t="s">
        <v>2081</v>
      </c>
      <c r="N2023" t="s">
        <v>1984</v>
      </c>
      <c r="O2023" t="s"/>
      <c r="P2023" t="s"/>
    </row>
    <row r="2024" spans="1:16">
      <c r="I2024" s="54" t="n">
        <v>2022</v>
      </c>
      <c r="J2024" t="s"/>
      <c r="K2024" t="s">
        <v>1958</v>
      </c>
      <c r="L2024" t="s">
        <v>2080</v>
      </c>
      <c r="M2024" t="s">
        <v>2081</v>
      </c>
      <c r="N2024" t="s">
        <v>1985</v>
      </c>
      <c r="O2024" t="s"/>
      <c r="P2024" t="s"/>
    </row>
    <row r="2025" spans="1:16">
      <c r="I2025" s="54" t="n">
        <v>2023</v>
      </c>
      <c r="J2025" s="55" t="n">
        <v>9.260416666666666e-08</v>
      </c>
      <c r="K2025" t="s">
        <v>1958</v>
      </c>
      <c r="L2025" t="s">
        <v>2080</v>
      </c>
      <c r="M2025" t="s">
        <v>2081</v>
      </c>
      <c r="N2025" t="s">
        <v>2082</v>
      </c>
      <c r="O2025" t="s"/>
      <c r="P2025" t="s"/>
    </row>
    <row r="2026" spans="1:16">
      <c r="I2026" s="54" t="n">
        <v>2024</v>
      </c>
      <c r="J2026" t="s"/>
      <c r="K2026" t="s">
        <v>1958</v>
      </c>
      <c r="L2026" t="s">
        <v>2080</v>
      </c>
      <c r="M2026" t="s">
        <v>2081</v>
      </c>
      <c r="N2026" t="s">
        <v>2082</v>
      </c>
      <c r="O2026" t="s">
        <v>1982</v>
      </c>
      <c r="P2026" t="s"/>
    </row>
    <row r="2027" spans="1:16">
      <c r="I2027" s="54" t="n">
        <v>2025</v>
      </c>
      <c r="J2027" t="s"/>
      <c r="K2027" t="s">
        <v>1958</v>
      </c>
      <c r="L2027" t="s">
        <v>2080</v>
      </c>
      <c r="M2027" t="s">
        <v>2081</v>
      </c>
      <c r="N2027" t="s">
        <v>2082</v>
      </c>
      <c r="O2027" t="s">
        <v>1987</v>
      </c>
      <c r="P2027" t="s"/>
    </row>
    <row r="2028" spans="1:16">
      <c r="I2028" s="54" t="n">
        <v>2026</v>
      </c>
      <c r="J2028" t="s"/>
      <c r="K2028" t="s">
        <v>1958</v>
      </c>
      <c r="L2028" t="s">
        <v>2080</v>
      </c>
      <c r="M2028" t="s">
        <v>2081</v>
      </c>
      <c r="N2028" t="s">
        <v>2082</v>
      </c>
      <c r="O2028" t="s">
        <v>1988</v>
      </c>
      <c r="P2028" t="s"/>
    </row>
    <row r="2029" spans="1:16">
      <c r="I2029" s="54" t="n">
        <v>2027</v>
      </c>
      <c r="J2029" t="s"/>
      <c r="K2029" t="s">
        <v>1958</v>
      </c>
      <c r="L2029" t="s">
        <v>2080</v>
      </c>
      <c r="M2029" t="s">
        <v>2081</v>
      </c>
      <c r="N2029" t="s">
        <v>2082</v>
      </c>
      <c r="O2029" t="s">
        <v>1989</v>
      </c>
      <c r="P2029" t="s"/>
    </row>
    <row r="2030" spans="1:16">
      <c r="I2030" s="54" t="n">
        <v>2028</v>
      </c>
      <c r="J2030" t="s"/>
      <c r="K2030" t="s">
        <v>1958</v>
      </c>
      <c r="L2030" t="s">
        <v>2080</v>
      </c>
      <c r="M2030" t="s">
        <v>2081</v>
      </c>
      <c r="N2030" t="s">
        <v>2082</v>
      </c>
      <c r="O2030" t="s">
        <v>1990</v>
      </c>
      <c r="P2030" t="s"/>
    </row>
    <row r="2031" spans="1:16">
      <c r="I2031" s="54" t="n">
        <v>2029</v>
      </c>
      <c r="J2031" t="s"/>
      <c r="K2031" t="s">
        <v>1958</v>
      </c>
      <c r="L2031" t="s">
        <v>2080</v>
      </c>
      <c r="M2031" t="s">
        <v>2081</v>
      </c>
      <c r="N2031" t="s">
        <v>2082</v>
      </c>
      <c r="O2031" t="s">
        <v>1991</v>
      </c>
      <c r="P2031" t="s"/>
    </row>
    <row r="2032" spans="1:16">
      <c r="I2032" s="54" t="n">
        <v>2030</v>
      </c>
      <c r="J2032" t="s"/>
      <c r="K2032" t="s">
        <v>1958</v>
      </c>
      <c r="L2032" t="s">
        <v>2080</v>
      </c>
      <c r="M2032" t="s">
        <v>2081</v>
      </c>
      <c r="N2032" t="s">
        <v>2082</v>
      </c>
      <c r="O2032" t="s">
        <v>1992</v>
      </c>
      <c r="P2032" t="s"/>
    </row>
    <row r="2033" spans="1:16">
      <c r="I2033" s="54" t="n">
        <v>2031</v>
      </c>
      <c r="J2033" t="s"/>
      <c r="K2033" t="s">
        <v>1958</v>
      </c>
      <c r="L2033" t="s">
        <v>2080</v>
      </c>
      <c r="M2033" t="s">
        <v>2081</v>
      </c>
      <c r="N2033" t="s">
        <v>2082</v>
      </c>
      <c r="O2033" t="s">
        <v>1993</v>
      </c>
      <c r="P2033" t="s"/>
    </row>
    <row r="2034" spans="1:16">
      <c r="I2034" s="54" t="n">
        <v>2032</v>
      </c>
      <c r="J2034" t="s"/>
      <c r="K2034" t="s">
        <v>1958</v>
      </c>
      <c r="L2034" t="s">
        <v>2080</v>
      </c>
      <c r="M2034" t="s">
        <v>2081</v>
      </c>
      <c r="N2034" t="s">
        <v>2082</v>
      </c>
      <c r="O2034" t="s">
        <v>1994</v>
      </c>
      <c r="P2034" t="s"/>
    </row>
    <row r="2035" spans="1:16">
      <c r="I2035" s="54" t="n">
        <v>2033</v>
      </c>
      <c r="J2035" t="s"/>
      <c r="K2035" t="s">
        <v>1958</v>
      </c>
      <c r="L2035" t="s">
        <v>2080</v>
      </c>
      <c r="M2035" t="s">
        <v>2081</v>
      </c>
      <c r="N2035" t="s">
        <v>2082</v>
      </c>
      <c r="O2035" t="s">
        <v>1995</v>
      </c>
      <c r="P2035" t="s"/>
    </row>
    <row r="2036" spans="1:16">
      <c r="I2036" s="54" t="n">
        <v>2034</v>
      </c>
      <c r="J2036" s="55" t="n">
        <v>0</v>
      </c>
      <c r="K2036" t="s">
        <v>1958</v>
      </c>
      <c r="L2036" t="s">
        <v>2080</v>
      </c>
      <c r="M2036" t="s">
        <v>2081</v>
      </c>
      <c r="N2036" t="s">
        <v>2082</v>
      </c>
      <c r="O2036" t="s">
        <v>1996</v>
      </c>
      <c r="P2036" t="s"/>
    </row>
    <row r="2037" spans="1:16">
      <c r="I2037" s="54" t="n">
        <v>2035</v>
      </c>
      <c r="J2037" s="55" t="n">
        <v>0</v>
      </c>
      <c r="K2037" t="s">
        <v>1958</v>
      </c>
      <c r="L2037" t="s">
        <v>2080</v>
      </c>
      <c r="M2037" t="s">
        <v>2081</v>
      </c>
      <c r="N2037" t="s">
        <v>2082</v>
      </c>
      <c r="O2037" t="s">
        <v>1997</v>
      </c>
      <c r="P2037" t="s"/>
    </row>
    <row r="2038" spans="1:16">
      <c r="I2038" s="54" t="n">
        <v>2036</v>
      </c>
      <c r="J2038" s="55" t="n">
        <v>0</v>
      </c>
      <c r="K2038" t="s">
        <v>1958</v>
      </c>
      <c r="L2038" t="s">
        <v>2080</v>
      </c>
      <c r="M2038" t="s">
        <v>2081</v>
      </c>
      <c r="N2038" t="s">
        <v>2082</v>
      </c>
      <c r="O2038" t="s">
        <v>1998</v>
      </c>
      <c r="P2038" t="s"/>
    </row>
    <row r="2039" spans="1:16">
      <c r="I2039" s="54" t="n">
        <v>2037</v>
      </c>
      <c r="J2039" t="s"/>
      <c r="K2039" t="s">
        <v>1958</v>
      </c>
      <c r="L2039" t="s">
        <v>2080</v>
      </c>
      <c r="M2039" t="s">
        <v>2081</v>
      </c>
      <c r="N2039" t="s">
        <v>2082</v>
      </c>
      <c r="O2039" t="s">
        <v>1999</v>
      </c>
      <c r="P2039" t="s"/>
    </row>
    <row r="2040" spans="1:16">
      <c r="I2040" s="54" t="n">
        <v>2038</v>
      </c>
      <c r="J2040" t="s"/>
      <c r="K2040" t="s">
        <v>1958</v>
      </c>
      <c r="L2040" t="s">
        <v>2080</v>
      </c>
      <c r="M2040" t="s">
        <v>2081</v>
      </c>
      <c r="N2040" t="s">
        <v>2082</v>
      </c>
      <c r="O2040" t="s">
        <v>2000</v>
      </c>
      <c r="P2040" t="s"/>
    </row>
    <row r="2041" spans="1:16">
      <c r="I2041" s="54" t="n">
        <v>2039</v>
      </c>
      <c r="J2041" t="s"/>
      <c r="K2041" t="s">
        <v>1958</v>
      </c>
      <c r="L2041" t="s">
        <v>2080</v>
      </c>
      <c r="M2041" t="s">
        <v>2081</v>
      </c>
      <c r="N2041" t="s">
        <v>2082</v>
      </c>
      <c r="O2041" t="s">
        <v>2001</v>
      </c>
      <c r="P2041" t="s"/>
    </row>
    <row r="2042" spans="1:16">
      <c r="I2042" s="54" t="n">
        <v>2040</v>
      </c>
      <c r="J2042" s="55" t="n">
        <v>0</v>
      </c>
      <c r="K2042" t="s">
        <v>1958</v>
      </c>
      <c r="L2042" t="s">
        <v>2080</v>
      </c>
      <c r="M2042" t="s">
        <v>2081</v>
      </c>
      <c r="N2042" t="s">
        <v>2082</v>
      </c>
      <c r="O2042" t="s">
        <v>2002</v>
      </c>
      <c r="P2042" t="s"/>
    </row>
    <row r="2043" spans="1:16">
      <c r="I2043" s="54" t="n">
        <v>2041</v>
      </c>
      <c r="J2043" t="s"/>
      <c r="K2043" t="s">
        <v>1958</v>
      </c>
      <c r="L2043" t="s">
        <v>2080</v>
      </c>
      <c r="M2043" t="s">
        <v>2081</v>
      </c>
      <c r="N2043" t="s">
        <v>2082</v>
      </c>
      <c r="O2043" t="s">
        <v>2003</v>
      </c>
      <c r="P2043" t="s"/>
    </row>
    <row r="2044" spans="1:16">
      <c r="I2044" s="54" t="n">
        <v>2042</v>
      </c>
      <c r="J2044" s="55" t="n">
        <v>0</v>
      </c>
      <c r="K2044" t="s">
        <v>1958</v>
      </c>
      <c r="L2044" t="s">
        <v>2080</v>
      </c>
      <c r="M2044" t="s">
        <v>2081</v>
      </c>
      <c r="N2044" t="s">
        <v>2082</v>
      </c>
      <c r="O2044" t="s">
        <v>2004</v>
      </c>
      <c r="P2044" t="s"/>
    </row>
    <row r="2045" spans="1:16">
      <c r="I2045" s="54" t="n">
        <v>2043</v>
      </c>
      <c r="J2045" t="s"/>
      <c r="K2045" t="s">
        <v>1958</v>
      </c>
      <c r="L2045" t="s">
        <v>2080</v>
      </c>
      <c r="M2045" t="s">
        <v>2081</v>
      </c>
      <c r="N2045" t="s">
        <v>2082</v>
      </c>
      <c r="O2045" t="s">
        <v>2005</v>
      </c>
      <c r="P2045" t="s"/>
    </row>
    <row r="2046" spans="1:16">
      <c r="I2046" s="54" t="n">
        <v>2044</v>
      </c>
      <c r="J2046" s="55" t="n">
        <v>2.314814814814815e-08</v>
      </c>
      <c r="K2046" t="s">
        <v>1958</v>
      </c>
      <c r="L2046" t="s">
        <v>2080</v>
      </c>
      <c r="M2046" t="s">
        <v>2081</v>
      </c>
      <c r="N2046" t="s">
        <v>2082</v>
      </c>
      <c r="O2046" t="s">
        <v>2083</v>
      </c>
      <c r="P2046" t="s"/>
    </row>
    <row r="2047" spans="1:16">
      <c r="I2047" s="54" t="n">
        <v>2045</v>
      </c>
      <c r="J2047" t="s"/>
      <c r="K2047" t="s">
        <v>1958</v>
      </c>
      <c r="L2047" t="s">
        <v>2080</v>
      </c>
      <c r="M2047" t="s">
        <v>2081</v>
      </c>
      <c r="N2047" t="s">
        <v>2082</v>
      </c>
      <c r="O2047" t="s">
        <v>2083</v>
      </c>
      <c r="P2047" t="s">
        <v>1464</v>
      </c>
    </row>
    <row r="2048" spans="1:16">
      <c r="I2048" s="54" t="n">
        <v>2046</v>
      </c>
      <c r="J2048" t="s"/>
      <c r="K2048" t="s">
        <v>1958</v>
      </c>
      <c r="L2048" t="s">
        <v>2080</v>
      </c>
      <c r="M2048" t="s">
        <v>2081</v>
      </c>
      <c r="N2048" t="s">
        <v>2082</v>
      </c>
      <c r="O2048" t="s">
        <v>2083</v>
      </c>
      <c r="P2048" t="s">
        <v>739</v>
      </c>
    </row>
    <row r="2049" spans="1:16">
      <c r="I2049" s="54" t="n">
        <v>2047</v>
      </c>
      <c r="J2049" t="s"/>
      <c r="K2049" t="s">
        <v>1958</v>
      </c>
      <c r="L2049" t="s">
        <v>2080</v>
      </c>
      <c r="M2049" t="s">
        <v>2081</v>
      </c>
      <c r="N2049" t="s">
        <v>2082</v>
      </c>
      <c r="O2049" t="s">
        <v>2083</v>
      </c>
      <c r="P2049" t="s">
        <v>1812</v>
      </c>
    </row>
    <row r="2050" spans="1:16">
      <c r="I2050" s="54" t="n">
        <v>2048</v>
      </c>
      <c r="J2050" t="s"/>
      <c r="K2050" t="s">
        <v>1958</v>
      </c>
      <c r="L2050" t="s">
        <v>2080</v>
      </c>
      <c r="M2050" t="s">
        <v>2081</v>
      </c>
      <c r="N2050" t="s">
        <v>2082</v>
      </c>
      <c r="O2050" t="s">
        <v>2083</v>
      </c>
      <c r="P2050" t="s">
        <v>1789</v>
      </c>
    </row>
    <row r="2051" spans="1:16">
      <c r="I2051" s="54" t="n">
        <v>2049</v>
      </c>
      <c r="J2051" t="s"/>
      <c r="K2051" t="s">
        <v>1958</v>
      </c>
      <c r="L2051" t="s">
        <v>2080</v>
      </c>
      <c r="M2051" t="s">
        <v>2081</v>
      </c>
      <c r="N2051" t="s">
        <v>2082</v>
      </c>
      <c r="O2051" t="s">
        <v>2083</v>
      </c>
      <c r="P2051" t="s">
        <v>1714</v>
      </c>
    </row>
    <row r="2052" spans="1:16">
      <c r="I2052" s="54" t="n">
        <v>2050</v>
      </c>
      <c r="J2052" t="s"/>
      <c r="K2052" t="s">
        <v>1958</v>
      </c>
      <c r="L2052" t="s">
        <v>2080</v>
      </c>
      <c r="M2052" t="s">
        <v>2081</v>
      </c>
      <c r="N2052" t="s">
        <v>2082</v>
      </c>
      <c r="O2052" t="s">
        <v>2083</v>
      </c>
      <c r="P2052" t="s">
        <v>1703</v>
      </c>
    </row>
    <row r="2053" spans="1:16">
      <c r="I2053" s="54" t="n">
        <v>2051</v>
      </c>
      <c r="J2053" t="s"/>
      <c r="K2053" t="s">
        <v>1958</v>
      </c>
      <c r="L2053" t="s">
        <v>2080</v>
      </c>
      <c r="M2053" t="s">
        <v>2081</v>
      </c>
      <c r="N2053" t="s">
        <v>2082</v>
      </c>
      <c r="O2053" t="s">
        <v>2083</v>
      </c>
      <c r="P2053" t="s">
        <v>1327</v>
      </c>
    </row>
    <row r="2054" spans="1:16">
      <c r="I2054" s="54" t="n">
        <v>2052</v>
      </c>
      <c r="J2054" t="s"/>
      <c r="K2054" t="s">
        <v>1958</v>
      </c>
      <c r="L2054" t="s">
        <v>2080</v>
      </c>
      <c r="M2054" t="s">
        <v>2081</v>
      </c>
      <c r="N2054" t="s">
        <v>2082</v>
      </c>
      <c r="O2054" t="s">
        <v>2083</v>
      </c>
      <c r="P2054" t="s">
        <v>1706</v>
      </c>
    </row>
    <row r="2055" spans="1:16">
      <c r="I2055" s="54" t="n">
        <v>2053</v>
      </c>
      <c r="J2055" t="s"/>
      <c r="K2055" t="s">
        <v>1958</v>
      </c>
      <c r="L2055" t="s">
        <v>2080</v>
      </c>
      <c r="M2055" t="s">
        <v>2081</v>
      </c>
      <c r="N2055" t="s">
        <v>2082</v>
      </c>
      <c r="O2055" t="s">
        <v>2083</v>
      </c>
      <c r="P2055" t="s">
        <v>1694</v>
      </c>
    </row>
    <row r="2056" spans="1:16">
      <c r="I2056" s="54" t="n">
        <v>2054</v>
      </c>
      <c r="J2056" t="s"/>
      <c r="K2056" t="s">
        <v>1958</v>
      </c>
      <c r="L2056" t="s">
        <v>2080</v>
      </c>
      <c r="M2056" t="s">
        <v>2081</v>
      </c>
      <c r="N2056" t="s">
        <v>2082</v>
      </c>
      <c r="O2056" t="s">
        <v>2083</v>
      </c>
      <c r="P2056" t="s">
        <v>1341</v>
      </c>
    </row>
    <row r="2057" spans="1:16">
      <c r="I2057" s="54" t="n">
        <v>2055</v>
      </c>
      <c r="J2057" t="s"/>
      <c r="K2057" t="s">
        <v>1958</v>
      </c>
      <c r="L2057" t="s">
        <v>2080</v>
      </c>
      <c r="M2057" t="s">
        <v>2081</v>
      </c>
      <c r="N2057" t="s">
        <v>2082</v>
      </c>
      <c r="O2057" t="s">
        <v>2083</v>
      </c>
      <c r="P2057" t="s">
        <v>2084</v>
      </c>
    </row>
    <row r="2058" spans="1:16">
      <c r="I2058" s="54" t="n">
        <v>2056</v>
      </c>
      <c r="J2058" t="s"/>
      <c r="K2058" t="s">
        <v>1958</v>
      </c>
      <c r="L2058" t="s">
        <v>2080</v>
      </c>
      <c r="M2058" t="s">
        <v>2081</v>
      </c>
      <c r="N2058" t="s">
        <v>2082</v>
      </c>
      <c r="O2058" t="s">
        <v>2083</v>
      </c>
      <c r="P2058" t="s">
        <v>2085</v>
      </c>
    </row>
    <row r="2059" spans="1:16">
      <c r="I2059" s="54" t="n">
        <v>2057</v>
      </c>
      <c r="J2059" t="s"/>
      <c r="K2059" t="s">
        <v>1958</v>
      </c>
      <c r="L2059" t="s">
        <v>2080</v>
      </c>
      <c r="M2059" t="s">
        <v>2081</v>
      </c>
      <c r="N2059" t="s">
        <v>2082</v>
      </c>
      <c r="O2059" t="s">
        <v>2083</v>
      </c>
      <c r="P2059" t="s">
        <v>2086</v>
      </c>
    </row>
    <row r="2060" spans="1:16">
      <c r="I2060" s="54" t="n">
        <v>2058</v>
      </c>
      <c r="J2060" t="s"/>
      <c r="K2060" t="s">
        <v>1958</v>
      </c>
      <c r="L2060" t="s">
        <v>2080</v>
      </c>
      <c r="M2060" t="s">
        <v>2081</v>
      </c>
      <c r="N2060" t="s">
        <v>2082</v>
      </c>
      <c r="O2060" t="s">
        <v>2083</v>
      </c>
      <c r="P2060" t="s">
        <v>2087</v>
      </c>
    </row>
    <row r="2061" spans="1:16">
      <c r="I2061" s="54" t="n">
        <v>2059</v>
      </c>
      <c r="J2061" t="s"/>
      <c r="K2061" t="s">
        <v>1958</v>
      </c>
      <c r="L2061" t="s">
        <v>2080</v>
      </c>
      <c r="M2061" t="s">
        <v>2081</v>
      </c>
      <c r="N2061" t="s">
        <v>2082</v>
      </c>
      <c r="O2061" t="s">
        <v>2083</v>
      </c>
      <c r="P2061" t="s">
        <v>2088</v>
      </c>
    </row>
    <row r="2062" spans="1:16">
      <c r="I2062" s="54" t="n">
        <v>2060</v>
      </c>
      <c r="J2062" t="s"/>
      <c r="K2062" t="s">
        <v>1958</v>
      </c>
      <c r="L2062" t="s">
        <v>2080</v>
      </c>
      <c r="M2062" t="s">
        <v>2081</v>
      </c>
      <c r="N2062" t="s">
        <v>2082</v>
      </c>
      <c r="O2062" t="s">
        <v>2083</v>
      </c>
      <c r="P2062" t="s">
        <v>1553</v>
      </c>
    </row>
    <row r="2063" spans="1:16">
      <c r="I2063" s="54" t="n">
        <v>2061</v>
      </c>
      <c r="J2063" t="s"/>
      <c r="K2063" t="s">
        <v>1958</v>
      </c>
      <c r="L2063" t="s">
        <v>2080</v>
      </c>
      <c r="M2063" t="s">
        <v>2081</v>
      </c>
      <c r="N2063" t="s">
        <v>2082</v>
      </c>
      <c r="O2063" t="s">
        <v>2083</v>
      </c>
      <c r="P2063" t="s">
        <v>915</v>
      </c>
    </row>
    <row r="2064" spans="1:16">
      <c r="I2064" s="54" t="n">
        <v>2062</v>
      </c>
      <c r="J2064" t="s"/>
      <c r="K2064" t="s">
        <v>1958</v>
      </c>
      <c r="L2064" t="s">
        <v>2080</v>
      </c>
      <c r="M2064" t="s">
        <v>2081</v>
      </c>
      <c r="N2064" t="s">
        <v>2082</v>
      </c>
      <c r="O2064" t="s">
        <v>2083</v>
      </c>
      <c r="P2064" t="s">
        <v>2089</v>
      </c>
    </row>
    <row r="2065" spans="1:16">
      <c r="I2065" s="54" t="n">
        <v>2063</v>
      </c>
      <c r="J2065" t="s"/>
      <c r="K2065" t="s">
        <v>1958</v>
      </c>
      <c r="L2065" t="s">
        <v>2080</v>
      </c>
      <c r="M2065" t="s">
        <v>2081</v>
      </c>
      <c r="N2065" t="s">
        <v>2082</v>
      </c>
      <c r="O2065" t="s">
        <v>2083</v>
      </c>
      <c r="P2065" t="s">
        <v>2090</v>
      </c>
    </row>
    <row r="2066" spans="1:16">
      <c r="I2066" s="54" t="n">
        <v>2064</v>
      </c>
      <c r="J2066" t="s"/>
      <c r="K2066" t="s">
        <v>1958</v>
      </c>
      <c r="L2066" t="s">
        <v>2080</v>
      </c>
      <c r="M2066" t="s">
        <v>2081</v>
      </c>
      <c r="N2066" t="s">
        <v>2082</v>
      </c>
      <c r="O2066" t="s">
        <v>2083</v>
      </c>
      <c r="P2066" t="s">
        <v>1594</v>
      </c>
    </row>
    <row r="2067" spans="1:16">
      <c r="I2067" s="54" t="n">
        <v>2065</v>
      </c>
      <c r="J2067" t="s"/>
      <c r="K2067" t="s">
        <v>1958</v>
      </c>
      <c r="L2067" t="s">
        <v>2080</v>
      </c>
      <c r="M2067" t="s">
        <v>2081</v>
      </c>
      <c r="N2067" t="s">
        <v>2082</v>
      </c>
      <c r="O2067" t="s">
        <v>2083</v>
      </c>
      <c r="P2067" t="s">
        <v>971</v>
      </c>
    </row>
    <row r="2068" spans="1:16">
      <c r="I2068" s="54" t="n">
        <v>2066</v>
      </c>
      <c r="J2068" t="s"/>
      <c r="K2068" t="s">
        <v>1958</v>
      </c>
      <c r="L2068" t="s">
        <v>2080</v>
      </c>
      <c r="M2068" t="s">
        <v>2081</v>
      </c>
      <c r="N2068" t="s">
        <v>2082</v>
      </c>
      <c r="O2068" t="s">
        <v>2083</v>
      </c>
      <c r="P2068" t="s">
        <v>1356</v>
      </c>
    </row>
    <row r="2069" spans="1:16">
      <c r="I2069" s="54" t="n">
        <v>2067</v>
      </c>
      <c r="J2069" t="s"/>
      <c r="K2069" t="s">
        <v>1958</v>
      </c>
      <c r="L2069" t="s">
        <v>2080</v>
      </c>
      <c r="M2069" t="s">
        <v>2081</v>
      </c>
      <c r="N2069" t="s">
        <v>2082</v>
      </c>
      <c r="O2069" t="s">
        <v>2083</v>
      </c>
      <c r="P2069" t="s">
        <v>2091</v>
      </c>
    </row>
    <row r="2070" spans="1:16">
      <c r="I2070" s="54" t="n">
        <v>2068</v>
      </c>
      <c r="J2070" t="s"/>
      <c r="K2070" t="s">
        <v>1958</v>
      </c>
      <c r="L2070" t="s">
        <v>2080</v>
      </c>
      <c r="M2070" t="s">
        <v>2081</v>
      </c>
      <c r="N2070" t="s">
        <v>2082</v>
      </c>
      <c r="O2070" t="s">
        <v>2083</v>
      </c>
      <c r="P2070" t="s">
        <v>1379</v>
      </c>
    </row>
    <row r="2071" spans="1:16">
      <c r="I2071" s="54" t="n">
        <v>2069</v>
      </c>
      <c r="J2071" t="s"/>
      <c r="K2071" t="s">
        <v>1958</v>
      </c>
      <c r="L2071" t="s">
        <v>2080</v>
      </c>
      <c r="M2071" t="s">
        <v>2081</v>
      </c>
      <c r="N2071" t="s">
        <v>2082</v>
      </c>
      <c r="O2071" t="s">
        <v>2083</v>
      </c>
      <c r="P2071" t="s">
        <v>2092</v>
      </c>
    </row>
    <row r="2072" spans="1:16">
      <c r="I2072" s="54" t="n">
        <v>2070</v>
      </c>
      <c r="J2072" t="s"/>
      <c r="K2072" t="s">
        <v>1958</v>
      </c>
      <c r="L2072" t="s">
        <v>2080</v>
      </c>
      <c r="M2072" t="s">
        <v>2081</v>
      </c>
      <c r="N2072" t="s">
        <v>2082</v>
      </c>
      <c r="O2072" t="s">
        <v>2083</v>
      </c>
      <c r="P2072" t="s">
        <v>2093</v>
      </c>
    </row>
    <row r="2073" spans="1:16">
      <c r="I2073" s="54" t="n">
        <v>2071</v>
      </c>
      <c r="J2073" s="55" t="n">
        <v>1.157407407407407e-08</v>
      </c>
      <c r="K2073" t="s">
        <v>1958</v>
      </c>
      <c r="L2073" t="s">
        <v>2080</v>
      </c>
      <c r="M2073" t="s">
        <v>2081</v>
      </c>
      <c r="N2073" t="s">
        <v>2082</v>
      </c>
      <c r="O2073" t="s">
        <v>2083</v>
      </c>
      <c r="P2073" t="s">
        <v>2094</v>
      </c>
    </row>
    <row r="2074" spans="1:16">
      <c r="I2074" s="54" t="n">
        <v>2072</v>
      </c>
      <c r="J2074" t="s"/>
      <c r="K2074" t="s">
        <v>1958</v>
      </c>
      <c r="L2074" t="s">
        <v>2080</v>
      </c>
      <c r="M2074" t="s">
        <v>2081</v>
      </c>
      <c r="N2074" t="s">
        <v>2082</v>
      </c>
      <c r="O2074" t="s">
        <v>2083</v>
      </c>
      <c r="P2074" t="s">
        <v>2095</v>
      </c>
    </row>
    <row r="2075" spans="1:16">
      <c r="I2075" s="54" t="n">
        <v>2073</v>
      </c>
      <c r="J2075" t="s"/>
      <c r="K2075" t="s">
        <v>1958</v>
      </c>
      <c r="L2075" t="s">
        <v>2080</v>
      </c>
      <c r="M2075" t="s">
        <v>2081</v>
      </c>
      <c r="N2075" t="s">
        <v>2082</v>
      </c>
      <c r="O2075" t="s">
        <v>2083</v>
      </c>
      <c r="P2075" t="s">
        <v>2096</v>
      </c>
    </row>
    <row r="2076" spans="1:16">
      <c r="I2076" s="54" t="n">
        <v>2074</v>
      </c>
      <c r="J2076" s="55" t="n">
        <v>0</v>
      </c>
      <c r="K2076" t="s">
        <v>1958</v>
      </c>
      <c r="L2076" t="s">
        <v>2080</v>
      </c>
      <c r="M2076" t="s">
        <v>2081</v>
      </c>
      <c r="N2076" t="s">
        <v>2082</v>
      </c>
      <c r="O2076" t="s">
        <v>2083</v>
      </c>
      <c r="P2076" t="s">
        <v>2097</v>
      </c>
    </row>
    <row r="2077" spans="1:16">
      <c r="I2077" s="54" t="n">
        <v>2075</v>
      </c>
      <c r="J2077" s="55" t="n">
        <v>0</v>
      </c>
      <c r="K2077" t="s">
        <v>1958</v>
      </c>
      <c r="L2077" t="s">
        <v>2080</v>
      </c>
      <c r="M2077" t="s">
        <v>2081</v>
      </c>
      <c r="N2077" t="s">
        <v>2082</v>
      </c>
      <c r="O2077" t="s">
        <v>2083</v>
      </c>
      <c r="P2077" t="s">
        <v>2098</v>
      </c>
    </row>
    <row r="2078" spans="1:16">
      <c r="I2078" s="54" t="n">
        <v>2076</v>
      </c>
      <c r="J2078" t="s"/>
      <c r="K2078" t="s">
        <v>1958</v>
      </c>
      <c r="L2078" t="s">
        <v>2080</v>
      </c>
      <c r="M2078" t="s">
        <v>2081</v>
      </c>
      <c r="N2078" t="s">
        <v>2082</v>
      </c>
      <c r="O2078" t="s">
        <v>2083</v>
      </c>
      <c r="P2078" t="s">
        <v>2099</v>
      </c>
    </row>
    <row r="2079" spans="1:16">
      <c r="I2079" s="54" t="n">
        <v>2077</v>
      </c>
      <c r="J2079" t="s"/>
      <c r="K2079" t="s">
        <v>1958</v>
      </c>
      <c r="L2079" t="s">
        <v>2080</v>
      </c>
      <c r="M2079" t="s">
        <v>2081</v>
      </c>
      <c r="N2079" t="s">
        <v>2082</v>
      </c>
      <c r="O2079" t="s">
        <v>2083</v>
      </c>
      <c r="P2079" t="s">
        <v>2100</v>
      </c>
    </row>
    <row r="2080" spans="1:16">
      <c r="I2080" s="54" t="n">
        <v>2078</v>
      </c>
      <c r="J2080" t="s"/>
      <c r="K2080" t="s">
        <v>1958</v>
      </c>
      <c r="L2080" t="s">
        <v>2080</v>
      </c>
      <c r="M2080" t="s">
        <v>2081</v>
      </c>
      <c r="N2080" t="s">
        <v>2082</v>
      </c>
      <c r="O2080" t="s">
        <v>2083</v>
      </c>
      <c r="P2080" t="s">
        <v>1802</v>
      </c>
    </row>
    <row r="2081" spans="1:16">
      <c r="I2081" s="54" t="n">
        <v>2079</v>
      </c>
      <c r="J2081" t="s"/>
      <c r="K2081" t="s">
        <v>1958</v>
      </c>
      <c r="L2081" t="s">
        <v>2080</v>
      </c>
      <c r="M2081" t="s">
        <v>2081</v>
      </c>
      <c r="N2081" t="s">
        <v>2082</v>
      </c>
      <c r="O2081" t="s">
        <v>2083</v>
      </c>
      <c r="P2081" t="s">
        <v>2101</v>
      </c>
    </row>
    <row r="2082" spans="1:16">
      <c r="I2082" s="54" t="n">
        <v>2080</v>
      </c>
      <c r="J2082" s="55" t="n">
        <v>1.157407407407407e-08</v>
      </c>
      <c r="K2082" t="s">
        <v>1958</v>
      </c>
      <c r="L2082" t="s">
        <v>2080</v>
      </c>
      <c r="M2082" t="s">
        <v>2081</v>
      </c>
      <c r="N2082" t="s">
        <v>2082</v>
      </c>
      <c r="O2082" t="s">
        <v>2083</v>
      </c>
      <c r="P2082" t="s">
        <v>2102</v>
      </c>
    </row>
    <row r="2083" spans="1:16">
      <c r="I2083" s="54" t="n">
        <v>2081</v>
      </c>
      <c r="J2083" t="s"/>
      <c r="K2083" t="s">
        <v>1958</v>
      </c>
      <c r="L2083" t="s">
        <v>2080</v>
      </c>
      <c r="M2083" t="s">
        <v>2081</v>
      </c>
      <c r="N2083" t="s">
        <v>2082</v>
      </c>
      <c r="O2083" t="s">
        <v>2083</v>
      </c>
      <c r="P2083" t="s">
        <v>1282</v>
      </c>
    </row>
    <row r="2084" spans="1:16">
      <c r="I2084" s="54" t="n">
        <v>2082</v>
      </c>
      <c r="J2084" t="s"/>
      <c r="K2084" t="s">
        <v>1958</v>
      </c>
      <c r="L2084" t="s">
        <v>2080</v>
      </c>
      <c r="M2084" t="s">
        <v>2081</v>
      </c>
      <c r="N2084" t="s">
        <v>2082</v>
      </c>
      <c r="O2084" t="s">
        <v>2011</v>
      </c>
      <c r="P2084" t="s"/>
    </row>
    <row r="2085" spans="1:16">
      <c r="I2085" s="54" t="n">
        <v>2083</v>
      </c>
      <c r="J2085" s="55" t="n">
        <v>0</v>
      </c>
      <c r="K2085" t="s">
        <v>1958</v>
      </c>
      <c r="L2085" t="s">
        <v>2080</v>
      </c>
      <c r="M2085" t="s">
        <v>2081</v>
      </c>
      <c r="N2085" t="s">
        <v>2082</v>
      </c>
      <c r="O2085" t="s">
        <v>2012</v>
      </c>
      <c r="P2085" t="s"/>
    </row>
    <row r="2086" spans="1:16">
      <c r="I2086" s="54" t="n">
        <v>2084</v>
      </c>
      <c r="J2086" t="s"/>
      <c r="K2086" t="s">
        <v>1958</v>
      </c>
      <c r="L2086" t="s">
        <v>2080</v>
      </c>
      <c r="M2086" t="s">
        <v>2081</v>
      </c>
      <c r="N2086" t="s">
        <v>2082</v>
      </c>
      <c r="O2086" t="s">
        <v>2013</v>
      </c>
      <c r="P2086" t="s"/>
    </row>
    <row r="2087" spans="1:16">
      <c r="I2087" s="54" t="n">
        <v>2085</v>
      </c>
      <c r="J2087" s="55" t="n">
        <v>0</v>
      </c>
      <c r="K2087" t="s">
        <v>1958</v>
      </c>
      <c r="L2087" t="s">
        <v>2080</v>
      </c>
      <c r="M2087" t="s">
        <v>2081</v>
      </c>
      <c r="N2087" t="s">
        <v>2082</v>
      </c>
      <c r="O2087" t="s">
        <v>2014</v>
      </c>
      <c r="P2087" t="s"/>
    </row>
    <row r="2088" spans="1:16">
      <c r="I2088" s="54" t="n">
        <v>2086</v>
      </c>
      <c r="J2088" t="s"/>
      <c r="K2088" t="s">
        <v>1958</v>
      </c>
      <c r="L2088" t="s">
        <v>2080</v>
      </c>
      <c r="M2088" t="s">
        <v>2081</v>
      </c>
      <c r="N2088" t="s">
        <v>2082</v>
      </c>
      <c r="O2088" t="s">
        <v>2015</v>
      </c>
      <c r="P2088" t="s"/>
    </row>
    <row r="2089" spans="1:16">
      <c r="I2089" s="54" t="n">
        <v>2087</v>
      </c>
      <c r="J2089" s="55" t="n">
        <v>0</v>
      </c>
      <c r="K2089" t="s">
        <v>1958</v>
      </c>
      <c r="L2089" t="s">
        <v>2080</v>
      </c>
      <c r="M2089" t="s">
        <v>2081</v>
      </c>
      <c r="N2089" t="s">
        <v>2082</v>
      </c>
      <c r="O2089" t="s">
        <v>2016</v>
      </c>
      <c r="P2089" t="s"/>
    </row>
    <row r="2090" spans="1:16">
      <c r="I2090" s="54" t="n">
        <v>2088</v>
      </c>
      <c r="J2090" t="s"/>
      <c r="K2090" t="s">
        <v>1958</v>
      </c>
      <c r="L2090" t="s">
        <v>2080</v>
      </c>
      <c r="M2090" t="s">
        <v>2081</v>
      </c>
      <c r="N2090" t="s">
        <v>2082</v>
      </c>
      <c r="O2090" t="s">
        <v>2017</v>
      </c>
      <c r="P2090" t="s"/>
    </row>
    <row r="2091" spans="1:16">
      <c r="I2091" s="54" t="n">
        <v>2089</v>
      </c>
      <c r="J2091" s="55" t="n">
        <v>6.945601851851852e-08</v>
      </c>
      <c r="K2091" t="s">
        <v>1958</v>
      </c>
      <c r="L2091" t="s">
        <v>2080</v>
      </c>
      <c r="M2091" t="s">
        <v>2081</v>
      </c>
      <c r="N2091" t="s">
        <v>2103</v>
      </c>
      <c r="O2091" t="s"/>
      <c r="P2091" t="s"/>
    </row>
    <row r="2092" spans="1:16">
      <c r="I2092" s="54" t="n">
        <v>2090</v>
      </c>
      <c r="J2092" t="s"/>
      <c r="K2092" t="s">
        <v>1958</v>
      </c>
      <c r="L2092" t="s">
        <v>2080</v>
      </c>
      <c r="M2092" t="s">
        <v>2081</v>
      </c>
      <c r="N2092" t="s">
        <v>2103</v>
      </c>
      <c r="O2092" t="s">
        <v>1982</v>
      </c>
      <c r="P2092" t="s"/>
    </row>
    <row r="2093" spans="1:16">
      <c r="I2093" s="54" t="n">
        <v>2091</v>
      </c>
      <c r="J2093" t="s"/>
      <c r="K2093" t="s">
        <v>1958</v>
      </c>
      <c r="L2093" t="s">
        <v>2080</v>
      </c>
      <c r="M2093" t="s">
        <v>2081</v>
      </c>
      <c r="N2093" t="s">
        <v>2103</v>
      </c>
      <c r="O2093" t="s">
        <v>1987</v>
      </c>
      <c r="P2093" t="s"/>
    </row>
    <row r="2094" spans="1:16">
      <c r="I2094" s="54" t="n">
        <v>2092</v>
      </c>
      <c r="J2094" t="s"/>
      <c r="K2094" t="s">
        <v>1958</v>
      </c>
      <c r="L2094" t="s">
        <v>2080</v>
      </c>
      <c r="M2094" t="s">
        <v>2081</v>
      </c>
      <c r="N2094" t="s">
        <v>2103</v>
      </c>
      <c r="O2094" t="s">
        <v>1988</v>
      </c>
      <c r="P2094" t="s"/>
    </row>
    <row r="2095" spans="1:16">
      <c r="I2095" s="54" t="n">
        <v>2093</v>
      </c>
      <c r="J2095" t="s"/>
      <c r="K2095" t="s">
        <v>1958</v>
      </c>
      <c r="L2095" t="s">
        <v>2080</v>
      </c>
      <c r="M2095" t="s">
        <v>2081</v>
      </c>
      <c r="N2095" t="s">
        <v>2103</v>
      </c>
      <c r="O2095" t="s">
        <v>1989</v>
      </c>
      <c r="P2095" t="s"/>
    </row>
    <row r="2096" spans="1:16">
      <c r="I2096" s="54" t="n">
        <v>2094</v>
      </c>
      <c r="J2096" t="s"/>
      <c r="K2096" t="s">
        <v>1958</v>
      </c>
      <c r="L2096" t="s">
        <v>2080</v>
      </c>
      <c r="M2096" t="s">
        <v>2081</v>
      </c>
      <c r="N2096" t="s">
        <v>2103</v>
      </c>
      <c r="O2096" t="s">
        <v>1990</v>
      </c>
      <c r="P2096" t="s"/>
    </row>
    <row r="2097" spans="1:16">
      <c r="I2097" s="54" t="n">
        <v>2095</v>
      </c>
      <c r="J2097" t="s"/>
      <c r="K2097" t="s">
        <v>1958</v>
      </c>
      <c r="L2097" t="s">
        <v>2080</v>
      </c>
      <c r="M2097" t="s">
        <v>2081</v>
      </c>
      <c r="N2097" t="s">
        <v>2103</v>
      </c>
      <c r="O2097" t="s">
        <v>1991</v>
      </c>
      <c r="P2097" t="s"/>
    </row>
    <row r="2098" spans="1:16">
      <c r="I2098" s="54" t="n">
        <v>2096</v>
      </c>
      <c r="J2098" t="s"/>
      <c r="K2098" t="s">
        <v>1958</v>
      </c>
      <c r="L2098" t="s">
        <v>2080</v>
      </c>
      <c r="M2098" t="s">
        <v>2081</v>
      </c>
      <c r="N2098" t="s">
        <v>2103</v>
      </c>
      <c r="O2098" t="s">
        <v>1992</v>
      </c>
      <c r="P2098" t="s"/>
    </row>
    <row r="2099" spans="1:16">
      <c r="I2099" s="54" t="n">
        <v>2097</v>
      </c>
      <c r="J2099" t="s"/>
      <c r="K2099" t="s">
        <v>1958</v>
      </c>
      <c r="L2099" t="s">
        <v>2080</v>
      </c>
      <c r="M2099" t="s">
        <v>2081</v>
      </c>
      <c r="N2099" t="s">
        <v>2103</v>
      </c>
      <c r="O2099" t="s">
        <v>1993</v>
      </c>
      <c r="P2099" t="s"/>
    </row>
    <row r="2100" spans="1:16">
      <c r="I2100" s="54" t="n">
        <v>2098</v>
      </c>
      <c r="J2100" t="s"/>
      <c r="K2100" t="s">
        <v>1958</v>
      </c>
      <c r="L2100" t="s">
        <v>2080</v>
      </c>
      <c r="M2100" t="s">
        <v>2081</v>
      </c>
      <c r="N2100" t="s">
        <v>2103</v>
      </c>
      <c r="O2100" t="s">
        <v>1994</v>
      </c>
      <c r="P2100" t="s"/>
    </row>
    <row r="2101" spans="1:16">
      <c r="I2101" s="54" t="n">
        <v>2099</v>
      </c>
      <c r="J2101" t="s"/>
      <c r="K2101" t="s">
        <v>1958</v>
      </c>
      <c r="L2101" t="s">
        <v>2080</v>
      </c>
      <c r="M2101" t="s">
        <v>2081</v>
      </c>
      <c r="N2101" t="s">
        <v>2103</v>
      </c>
      <c r="O2101" t="s">
        <v>1995</v>
      </c>
      <c r="P2101" t="s"/>
    </row>
    <row r="2102" spans="1:16">
      <c r="I2102" s="54" t="n">
        <v>2100</v>
      </c>
      <c r="J2102" s="55" t="n">
        <v>0</v>
      </c>
      <c r="K2102" t="s">
        <v>1958</v>
      </c>
      <c r="L2102" t="s">
        <v>2080</v>
      </c>
      <c r="M2102" t="s">
        <v>2081</v>
      </c>
      <c r="N2102" t="s">
        <v>2103</v>
      </c>
      <c r="O2102" t="s">
        <v>1996</v>
      </c>
      <c r="P2102" t="s"/>
    </row>
    <row r="2103" spans="1:16">
      <c r="I2103" s="54" t="n">
        <v>2101</v>
      </c>
      <c r="J2103" s="55" t="n">
        <v>0</v>
      </c>
      <c r="K2103" t="s">
        <v>1958</v>
      </c>
      <c r="L2103" t="s">
        <v>2080</v>
      </c>
      <c r="M2103" t="s">
        <v>2081</v>
      </c>
      <c r="N2103" t="s">
        <v>2103</v>
      </c>
      <c r="O2103" t="s">
        <v>1997</v>
      </c>
      <c r="P2103" t="s"/>
    </row>
    <row r="2104" spans="1:16">
      <c r="I2104" s="54" t="n">
        <v>2102</v>
      </c>
      <c r="J2104" s="55" t="n">
        <v>0</v>
      </c>
      <c r="K2104" t="s">
        <v>1958</v>
      </c>
      <c r="L2104" t="s">
        <v>2080</v>
      </c>
      <c r="M2104" t="s">
        <v>2081</v>
      </c>
      <c r="N2104" t="s">
        <v>2103</v>
      </c>
      <c r="O2104" t="s">
        <v>1998</v>
      </c>
      <c r="P2104" t="s"/>
    </row>
    <row r="2105" spans="1:16">
      <c r="I2105" s="54" t="n">
        <v>2103</v>
      </c>
      <c r="J2105" t="s"/>
      <c r="K2105" t="s">
        <v>1958</v>
      </c>
      <c r="L2105" t="s">
        <v>2080</v>
      </c>
      <c r="M2105" t="s">
        <v>2081</v>
      </c>
      <c r="N2105" t="s">
        <v>2103</v>
      </c>
      <c r="O2105" t="s">
        <v>1999</v>
      </c>
      <c r="P2105" t="s"/>
    </row>
    <row r="2106" spans="1:16">
      <c r="I2106" s="54" t="n">
        <v>2104</v>
      </c>
      <c r="J2106" t="s"/>
      <c r="K2106" t="s">
        <v>1958</v>
      </c>
      <c r="L2106" t="s">
        <v>2080</v>
      </c>
      <c r="M2106" t="s">
        <v>2081</v>
      </c>
      <c r="N2106" t="s">
        <v>2103</v>
      </c>
      <c r="O2106" t="s">
        <v>2000</v>
      </c>
      <c r="P2106" t="s"/>
    </row>
    <row r="2107" spans="1:16">
      <c r="I2107" s="54" t="n">
        <v>2105</v>
      </c>
      <c r="J2107" t="s"/>
      <c r="K2107" t="s">
        <v>1958</v>
      </c>
      <c r="L2107" t="s">
        <v>2080</v>
      </c>
      <c r="M2107" t="s">
        <v>2081</v>
      </c>
      <c r="N2107" t="s">
        <v>2103</v>
      </c>
      <c r="O2107" t="s">
        <v>2001</v>
      </c>
      <c r="P2107" t="s"/>
    </row>
    <row r="2108" spans="1:16">
      <c r="I2108" s="54" t="n">
        <v>2106</v>
      </c>
      <c r="J2108" s="55" t="n">
        <v>0</v>
      </c>
      <c r="K2108" t="s">
        <v>1958</v>
      </c>
      <c r="L2108" t="s">
        <v>2080</v>
      </c>
      <c r="M2108" t="s">
        <v>2081</v>
      </c>
      <c r="N2108" t="s">
        <v>2103</v>
      </c>
      <c r="O2108" t="s">
        <v>2002</v>
      </c>
      <c r="P2108" t="s"/>
    </row>
    <row r="2109" spans="1:16">
      <c r="I2109" s="54" t="n">
        <v>2107</v>
      </c>
      <c r="J2109" t="s"/>
      <c r="K2109" t="s">
        <v>1958</v>
      </c>
      <c r="L2109" t="s">
        <v>2080</v>
      </c>
      <c r="M2109" t="s">
        <v>2081</v>
      </c>
      <c r="N2109" t="s">
        <v>2103</v>
      </c>
      <c r="O2109" t="s">
        <v>2003</v>
      </c>
      <c r="P2109" t="s"/>
    </row>
    <row r="2110" spans="1:16">
      <c r="I2110" s="54" t="n">
        <v>2108</v>
      </c>
      <c r="J2110" s="55" t="n">
        <v>0</v>
      </c>
      <c r="K2110" t="s">
        <v>1958</v>
      </c>
      <c r="L2110" t="s">
        <v>2080</v>
      </c>
      <c r="M2110" t="s">
        <v>2081</v>
      </c>
      <c r="N2110" t="s">
        <v>2103</v>
      </c>
      <c r="O2110" t="s">
        <v>2004</v>
      </c>
      <c r="P2110" t="s"/>
    </row>
    <row r="2111" spans="1:16">
      <c r="I2111" s="54" t="n">
        <v>2109</v>
      </c>
      <c r="J2111" t="s"/>
      <c r="K2111" t="s">
        <v>1958</v>
      </c>
      <c r="L2111" t="s">
        <v>2080</v>
      </c>
      <c r="M2111" t="s">
        <v>2081</v>
      </c>
      <c r="N2111" t="s">
        <v>2103</v>
      </c>
      <c r="O2111" t="s">
        <v>2005</v>
      </c>
      <c r="P2111" t="s"/>
    </row>
    <row r="2112" spans="1:16">
      <c r="I2112" s="54" t="n">
        <v>2110</v>
      </c>
      <c r="J2112" s="55" t="n">
        <v>1.157407407407407e-08</v>
      </c>
      <c r="K2112" t="s">
        <v>1958</v>
      </c>
      <c r="L2112" t="s">
        <v>2080</v>
      </c>
      <c r="M2112" t="s">
        <v>2081</v>
      </c>
      <c r="N2112" t="s">
        <v>2103</v>
      </c>
      <c r="O2112" t="s">
        <v>2083</v>
      </c>
      <c r="P2112" t="s"/>
    </row>
    <row r="2113" spans="1:16">
      <c r="I2113" s="54" t="n">
        <v>2111</v>
      </c>
      <c r="J2113" t="s"/>
      <c r="K2113" t="s">
        <v>1958</v>
      </c>
      <c r="L2113" t="s">
        <v>2080</v>
      </c>
      <c r="M2113" t="s">
        <v>2081</v>
      </c>
      <c r="N2113" t="s">
        <v>2103</v>
      </c>
      <c r="O2113" t="s">
        <v>2083</v>
      </c>
      <c r="P2113" t="s">
        <v>739</v>
      </c>
    </row>
    <row r="2114" spans="1:16">
      <c r="I2114" s="54" t="n">
        <v>2112</v>
      </c>
      <c r="J2114" t="s"/>
      <c r="K2114" t="s">
        <v>1958</v>
      </c>
      <c r="L2114" t="s">
        <v>2080</v>
      </c>
      <c r="M2114" t="s">
        <v>2081</v>
      </c>
      <c r="N2114" t="s">
        <v>2103</v>
      </c>
      <c r="O2114" t="s">
        <v>2083</v>
      </c>
      <c r="P2114" t="s">
        <v>1812</v>
      </c>
    </row>
    <row r="2115" spans="1:16">
      <c r="I2115" s="54" t="n">
        <v>2113</v>
      </c>
      <c r="J2115" t="s"/>
      <c r="K2115" t="s">
        <v>1958</v>
      </c>
      <c r="L2115" t="s">
        <v>2080</v>
      </c>
      <c r="M2115" t="s">
        <v>2081</v>
      </c>
      <c r="N2115" t="s">
        <v>2103</v>
      </c>
      <c r="O2115" t="s">
        <v>2083</v>
      </c>
      <c r="P2115" t="s">
        <v>1789</v>
      </c>
    </row>
    <row r="2116" spans="1:16">
      <c r="I2116" s="54" t="n">
        <v>2114</v>
      </c>
      <c r="J2116" t="s"/>
      <c r="K2116" t="s">
        <v>1958</v>
      </c>
      <c r="L2116" t="s">
        <v>2080</v>
      </c>
      <c r="M2116" t="s">
        <v>2081</v>
      </c>
      <c r="N2116" t="s">
        <v>2103</v>
      </c>
      <c r="O2116" t="s">
        <v>2083</v>
      </c>
      <c r="P2116" t="s">
        <v>1327</v>
      </c>
    </row>
    <row r="2117" spans="1:16">
      <c r="I2117" s="54" t="n">
        <v>2115</v>
      </c>
      <c r="J2117" t="s"/>
      <c r="K2117" t="s">
        <v>1958</v>
      </c>
      <c r="L2117" t="s">
        <v>2080</v>
      </c>
      <c r="M2117" t="s">
        <v>2081</v>
      </c>
      <c r="N2117" t="s">
        <v>2103</v>
      </c>
      <c r="O2117" t="s">
        <v>2083</v>
      </c>
      <c r="P2117" t="s">
        <v>1341</v>
      </c>
    </row>
    <row r="2118" spans="1:16">
      <c r="I2118" s="54" t="n">
        <v>2116</v>
      </c>
      <c r="J2118" t="s"/>
      <c r="K2118" t="s">
        <v>1958</v>
      </c>
      <c r="L2118" t="s">
        <v>2080</v>
      </c>
      <c r="M2118" t="s">
        <v>2081</v>
      </c>
      <c r="N2118" t="s">
        <v>2103</v>
      </c>
      <c r="O2118" t="s">
        <v>2083</v>
      </c>
      <c r="P2118" t="s">
        <v>2085</v>
      </c>
    </row>
    <row r="2119" spans="1:16">
      <c r="I2119" s="54" t="n">
        <v>2117</v>
      </c>
      <c r="J2119" t="s"/>
      <c r="K2119" t="s">
        <v>1958</v>
      </c>
      <c r="L2119" t="s">
        <v>2080</v>
      </c>
      <c r="M2119" t="s">
        <v>2081</v>
      </c>
      <c r="N2119" t="s">
        <v>2103</v>
      </c>
      <c r="O2119" t="s">
        <v>2083</v>
      </c>
      <c r="P2119" t="s">
        <v>2086</v>
      </c>
    </row>
    <row r="2120" spans="1:16">
      <c r="I2120" s="54" t="n">
        <v>2118</v>
      </c>
      <c r="J2120" t="s"/>
      <c r="K2120" t="s">
        <v>1958</v>
      </c>
      <c r="L2120" t="s">
        <v>2080</v>
      </c>
      <c r="M2120" t="s">
        <v>2081</v>
      </c>
      <c r="N2120" t="s">
        <v>2103</v>
      </c>
      <c r="O2120" t="s">
        <v>2083</v>
      </c>
      <c r="P2120" t="s">
        <v>1553</v>
      </c>
    </row>
    <row r="2121" spans="1:16">
      <c r="I2121" s="54" t="n">
        <v>2119</v>
      </c>
      <c r="J2121" t="s"/>
      <c r="K2121" t="s">
        <v>1958</v>
      </c>
      <c r="L2121" t="s">
        <v>2080</v>
      </c>
      <c r="M2121" t="s">
        <v>2081</v>
      </c>
      <c r="N2121" t="s">
        <v>2103</v>
      </c>
      <c r="O2121" t="s">
        <v>2083</v>
      </c>
      <c r="P2121" t="s">
        <v>915</v>
      </c>
    </row>
    <row r="2122" spans="1:16">
      <c r="I2122" s="54" t="n">
        <v>2120</v>
      </c>
      <c r="J2122" t="s"/>
      <c r="K2122" t="s">
        <v>1958</v>
      </c>
      <c r="L2122" t="s">
        <v>2080</v>
      </c>
      <c r="M2122" t="s">
        <v>2081</v>
      </c>
      <c r="N2122" t="s">
        <v>2103</v>
      </c>
      <c r="O2122" t="s">
        <v>2083</v>
      </c>
      <c r="P2122" t="s">
        <v>2089</v>
      </c>
    </row>
    <row r="2123" spans="1:16">
      <c r="I2123" s="54" t="n">
        <v>2121</v>
      </c>
      <c r="J2123" t="s"/>
      <c r="K2123" t="s">
        <v>1958</v>
      </c>
      <c r="L2123" t="s">
        <v>2080</v>
      </c>
      <c r="M2123" t="s">
        <v>2081</v>
      </c>
      <c r="N2123" t="s">
        <v>2103</v>
      </c>
      <c r="O2123" t="s">
        <v>2083</v>
      </c>
      <c r="P2123" t="s">
        <v>2090</v>
      </c>
    </row>
    <row r="2124" spans="1:16">
      <c r="I2124" s="54" t="n">
        <v>2122</v>
      </c>
      <c r="J2124" t="s"/>
      <c r="K2124" t="s">
        <v>1958</v>
      </c>
      <c r="L2124" t="s">
        <v>2080</v>
      </c>
      <c r="M2124" t="s">
        <v>2081</v>
      </c>
      <c r="N2124" t="s">
        <v>2103</v>
      </c>
      <c r="O2124" t="s">
        <v>2083</v>
      </c>
      <c r="P2124" t="s">
        <v>971</v>
      </c>
    </row>
    <row r="2125" spans="1:16">
      <c r="I2125" s="54" t="n">
        <v>2123</v>
      </c>
      <c r="J2125" t="s"/>
      <c r="K2125" t="s">
        <v>1958</v>
      </c>
      <c r="L2125" t="s">
        <v>2080</v>
      </c>
      <c r="M2125" t="s">
        <v>2081</v>
      </c>
      <c r="N2125" t="s">
        <v>2103</v>
      </c>
      <c r="O2125" t="s">
        <v>2083</v>
      </c>
      <c r="P2125" t="s">
        <v>1356</v>
      </c>
    </row>
    <row r="2126" spans="1:16">
      <c r="I2126" s="54" t="n">
        <v>2124</v>
      </c>
      <c r="J2126" t="s"/>
      <c r="K2126" t="s">
        <v>1958</v>
      </c>
      <c r="L2126" t="s">
        <v>2080</v>
      </c>
      <c r="M2126" t="s">
        <v>2081</v>
      </c>
      <c r="N2126" t="s">
        <v>2103</v>
      </c>
      <c r="O2126" t="s">
        <v>2083</v>
      </c>
      <c r="P2126" t="s">
        <v>2091</v>
      </c>
    </row>
    <row r="2127" spans="1:16">
      <c r="I2127" s="54" t="n">
        <v>2125</v>
      </c>
      <c r="J2127" t="s"/>
      <c r="K2127" t="s">
        <v>1958</v>
      </c>
      <c r="L2127" t="s">
        <v>2080</v>
      </c>
      <c r="M2127" t="s">
        <v>2081</v>
      </c>
      <c r="N2127" t="s">
        <v>2103</v>
      </c>
      <c r="O2127" t="s">
        <v>2083</v>
      </c>
      <c r="P2127" t="s">
        <v>2092</v>
      </c>
    </row>
    <row r="2128" spans="1:16">
      <c r="I2128" s="54" t="n">
        <v>2126</v>
      </c>
      <c r="J2128" t="s"/>
      <c r="K2128" t="s">
        <v>1958</v>
      </c>
      <c r="L2128" t="s">
        <v>2080</v>
      </c>
      <c r="M2128" t="s">
        <v>2081</v>
      </c>
      <c r="N2128" t="s">
        <v>2103</v>
      </c>
      <c r="O2128" t="s">
        <v>2083</v>
      </c>
      <c r="P2128" t="s">
        <v>2093</v>
      </c>
    </row>
    <row r="2129" spans="1:16">
      <c r="I2129" s="54" t="n">
        <v>2127</v>
      </c>
      <c r="J2129" t="s"/>
      <c r="K2129" t="s">
        <v>1958</v>
      </c>
      <c r="L2129" t="s">
        <v>2080</v>
      </c>
      <c r="M2129" t="s">
        <v>2081</v>
      </c>
      <c r="N2129" t="s">
        <v>2103</v>
      </c>
      <c r="O2129" t="s">
        <v>2083</v>
      </c>
      <c r="P2129" t="s">
        <v>2095</v>
      </c>
    </row>
    <row r="2130" spans="1:16">
      <c r="I2130" s="54" t="n">
        <v>2128</v>
      </c>
      <c r="J2130" s="55" t="n">
        <v>0</v>
      </c>
      <c r="K2130" t="s">
        <v>1958</v>
      </c>
      <c r="L2130" t="s">
        <v>2080</v>
      </c>
      <c r="M2130" t="s">
        <v>2081</v>
      </c>
      <c r="N2130" t="s">
        <v>2103</v>
      </c>
      <c r="O2130" t="s">
        <v>2083</v>
      </c>
      <c r="P2130" t="s">
        <v>2097</v>
      </c>
    </row>
    <row r="2131" spans="1:16">
      <c r="I2131" s="54" t="n">
        <v>2129</v>
      </c>
      <c r="J2131" t="s"/>
      <c r="K2131" t="s">
        <v>1958</v>
      </c>
      <c r="L2131" t="s">
        <v>2080</v>
      </c>
      <c r="M2131" t="s">
        <v>2081</v>
      </c>
      <c r="N2131" t="s">
        <v>2103</v>
      </c>
      <c r="O2131" t="s">
        <v>2083</v>
      </c>
      <c r="P2131" t="s">
        <v>2100</v>
      </c>
    </row>
    <row r="2132" spans="1:16">
      <c r="I2132" s="54" t="n">
        <v>2130</v>
      </c>
      <c r="J2132" t="s"/>
      <c r="K2132" t="s">
        <v>1958</v>
      </c>
      <c r="L2132" t="s">
        <v>2080</v>
      </c>
      <c r="M2132" t="s">
        <v>2081</v>
      </c>
      <c r="N2132" t="s">
        <v>2103</v>
      </c>
      <c r="O2132" t="s">
        <v>2083</v>
      </c>
      <c r="P2132" t="s">
        <v>2101</v>
      </c>
    </row>
    <row r="2133" spans="1:16">
      <c r="I2133" s="54" t="n">
        <v>2131</v>
      </c>
      <c r="J2133" t="s"/>
      <c r="K2133" t="s">
        <v>1958</v>
      </c>
      <c r="L2133" t="s">
        <v>2080</v>
      </c>
      <c r="M2133" t="s">
        <v>2081</v>
      </c>
      <c r="N2133" t="s">
        <v>2103</v>
      </c>
      <c r="O2133" t="s">
        <v>2011</v>
      </c>
      <c r="P2133" t="s"/>
    </row>
    <row r="2134" spans="1:16">
      <c r="I2134" s="54" t="n">
        <v>2132</v>
      </c>
      <c r="J2134" s="55" t="n">
        <v>0</v>
      </c>
      <c r="K2134" t="s">
        <v>1958</v>
      </c>
      <c r="L2134" t="s">
        <v>2080</v>
      </c>
      <c r="M2134" t="s">
        <v>2081</v>
      </c>
      <c r="N2134" t="s">
        <v>2103</v>
      </c>
      <c r="O2134" t="s">
        <v>2012</v>
      </c>
      <c r="P2134" t="s"/>
    </row>
    <row r="2135" spans="1:16">
      <c r="I2135" s="54" t="n">
        <v>2133</v>
      </c>
      <c r="J2135" t="s"/>
      <c r="K2135" t="s">
        <v>1958</v>
      </c>
      <c r="L2135" t="s">
        <v>2080</v>
      </c>
      <c r="M2135" t="s">
        <v>2081</v>
      </c>
      <c r="N2135" t="s">
        <v>2103</v>
      </c>
      <c r="O2135" t="s">
        <v>2013</v>
      </c>
      <c r="P2135" t="s"/>
    </row>
    <row r="2136" spans="1:16">
      <c r="I2136" s="54" t="n">
        <v>2134</v>
      </c>
      <c r="J2136" s="55" t="n">
        <v>0</v>
      </c>
      <c r="K2136" t="s">
        <v>1958</v>
      </c>
      <c r="L2136" t="s">
        <v>2080</v>
      </c>
      <c r="M2136" t="s">
        <v>2081</v>
      </c>
      <c r="N2136" t="s">
        <v>2103</v>
      </c>
      <c r="O2136" t="s">
        <v>2014</v>
      </c>
      <c r="P2136" t="s"/>
    </row>
    <row r="2137" spans="1:16">
      <c r="I2137" s="54" t="n">
        <v>2135</v>
      </c>
      <c r="J2137" t="s"/>
      <c r="K2137" t="s">
        <v>1958</v>
      </c>
      <c r="L2137" t="s">
        <v>2080</v>
      </c>
      <c r="M2137" t="s">
        <v>2081</v>
      </c>
      <c r="N2137" t="s">
        <v>2103</v>
      </c>
      <c r="O2137" t="s">
        <v>2015</v>
      </c>
      <c r="P2137" t="s"/>
    </row>
    <row r="2138" spans="1:16">
      <c r="I2138" s="54" t="n">
        <v>2136</v>
      </c>
      <c r="J2138" s="55" t="n">
        <v>0</v>
      </c>
      <c r="K2138" t="s">
        <v>1958</v>
      </c>
      <c r="L2138" t="s">
        <v>2080</v>
      </c>
      <c r="M2138" t="s">
        <v>2081</v>
      </c>
      <c r="N2138" t="s">
        <v>2103</v>
      </c>
      <c r="O2138" t="s">
        <v>2016</v>
      </c>
      <c r="P2138" t="s"/>
    </row>
    <row r="2139" spans="1:16">
      <c r="I2139" s="54" t="n">
        <v>2137</v>
      </c>
      <c r="J2139" t="s"/>
      <c r="K2139" t="s">
        <v>1958</v>
      </c>
      <c r="L2139" t="s">
        <v>2080</v>
      </c>
      <c r="M2139" t="s">
        <v>2081</v>
      </c>
      <c r="N2139" t="s">
        <v>2103</v>
      </c>
      <c r="O2139" t="s">
        <v>2017</v>
      </c>
      <c r="P2139" t="s"/>
    </row>
    <row r="2140" spans="1:16">
      <c r="I2140" s="54" t="n">
        <v>2138</v>
      </c>
      <c r="J2140" t="s"/>
      <c r="K2140" t="s">
        <v>1958</v>
      </c>
      <c r="L2140" t="s">
        <v>2080</v>
      </c>
      <c r="M2140" t="s">
        <v>2081</v>
      </c>
      <c r="N2140" t="s">
        <v>2019</v>
      </c>
      <c r="O2140" t="s"/>
      <c r="P2140" t="s"/>
    </row>
    <row r="2141" spans="1:16">
      <c r="I2141" s="54" t="n">
        <v>2139</v>
      </c>
      <c r="J2141" t="s"/>
      <c r="K2141" t="s">
        <v>1958</v>
      </c>
      <c r="L2141" t="s">
        <v>2080</v>
      </c>
      <c r="M2141" t="s">
        <v>2081</v>
      </c>
      <c r="N2141" t="s">
        <v>2020</v>
      </c>
      <c r="O2141" t="s"/>
      <c r="P2141" t="s"/>
    </row>
    <row r="2142" spans="1:16">
      <c r="I2142" s="54" t="n">
        <v>2140</v>
      </c>
      <c r="J2142" s="55" t="n">
        <v>1.50474537037037e-07</v>
      </c>
      <c r="K2142" t="s">
        <v>1958</v>
      </c>
      <c r="L2142" t="s">
        <v>2080</v>
      </c>
      <c r="M2142" t="s">
        <v>2104</v>
      </c>
      <c r="N2142" t="s"/>
      <c r="O2142" t="s"/>
      <c r="P2142" t="s"/>
    </row>
    <row r="2143" spans="1:16">
      <c r="I2143" s="54" t="n">
        <v>2141</v>
      </c>
      <c r="J2143" t="s"/>
      <c r="K2143" t="s">
        <v>1958</v>
      </c>
      <c r="L2143" t="s">
        <v>2080</v>
      </c>
      <c r="M2143" t="s">
        <v>2104</v>
      </c>
      <c r="N2143" t="s">
        <v>1979</v>
      </c>
      <c r="O2143" t="s"/>
      <c r="P2143" t="s"/>
    </row>
    <row r="2144" spans="1:16">
      <c r="I2144" s="54" t="n">
        <v>2142</v>
      </c>
      <c r="J2144" t="s"/>
      <c r="K2144" t="s">
        <v>1958</v>
      </c>
      <c r="L2144" t="s">
        <v>2080</v>
      </c>
      <c r="M2144" t="s">
        <v>2104</v>
      </c>
      <c r="N2144" t="s">
        <v>1977</v>
      </c>
      <c r="O2144" t="s"/>
      <c r="P2144" t="s"/>
    </row>
    <row r="2145" spans="1:16">
      <c r="I2145" s="54" t="n">
        <v>2143</v>
      </c>
      <c r="J2145" t="s"/>
      <c r="K2145" t="s">
        <v>1958</v>
      </c>
      <c r="L2145" t="s">
        <v>2080</v>
      </c>
      <c r="M2145" t="s">
        <v>2104</v>
      </c>
      <c r="N2145" t="s">
        <v>1980</v>
      </c>
      <c r="O2145" t="s"/>
      <c r="P2145" t="s"/>
    </row>
    <row r="2146" spans="1:16">
      <c r="I2146" s="54" t="n">
        <v>2144</v>
      </c>
      <c r="J2146" t="s"/>
      <c r="K2146" t="s">
        <v>1958</v>
      </c>
      <c r="L2146" t="s">
        <v>2080</v>
      </c>
      <c r="M2146" t="s">
        <v>2104</v>
      </c>
      <c r="N2146" t="s">
        <v>1961</v>
      </c>
      <c r="O2146" t="s"/>
      <c r="P2146" t="s"/>
    </row>
    <row r="2147" spans="1:16">
      <c r="I2147" s="54" t="n">
        <v>2145</v>
      </c>
      <c r="J2147" t="s"/>
      <c r="K2147" t="s">
        <v>1958</v>
      </c>
      <c r="L2147" t="s">
        <v>2080</v>
      </c>
      <c r="M2147" t="s">
        <v>2104</v>
      </c>
      <c r="N2147" t="s">
        <v>1962</v>
      </c>
      <c r="O2147" t="s"/>
      <c r="P2147" t="s"/>
    </row>
    <row r="2148" spans="1:16">
      <c r="I2148" s="54" t="n">
        <v>2146</v>
      </c>
      <c r="J2148" s="55" t="n">
        <v>0</v>
      </c>
      <c r="K2148" t="s">
        <v>1958</v>
      </c>
      <c r="L2148" t="s">
        <v>2080</v>
      </c>
      <c r="M2148" t="s">
        <v>2104</v>
      </c>
      <c r="N2148" t="s">
        <v>1981</v>
      </c>
      <c r="O2148" t="s"/>
      <c r="P2148" t="s"/>
    </row>
    <row r="2149" spans="1:16">
      <c r="I2149" s="54" t="n">
        <v>2147</v>
      </c>
      <c r="J2149" t="s"/>
      <c r="K2149" t="s">
        <v>1958</v>
      </c>
      <c r="L2149" t="s">
        <v>2080</v>
      </c>
      <c r="M2149" t="s">
        <v>2104</v>
      </c>
      <c r="N2149" t="s">
        <v>1982</v>
      </c>
      <c r="O2149" t="s"/>
      <c r="P2149" t="s"/>
    </row>
    <row r="2150" spans="1:16">
      <c r="I2150" s="54" t="n">
        <v>2148</v>
      </c>
      <c r="J2150" s="55" t="n">
        <v>0</v>
      </c>
      <c r="K2150" t="s">
        <v>1958</v>
      </c>
      <c r="L2150" t="s">
        <v>2080</v>
      </c>
      <c r="M2150" t="s">
        <v>2104</v>
      </c>
      <c r="N2150" t="s">
        <v>1963</v>
      </c>
      <c r="O2150" t="s"/>
      <c r="P2150" t="s"/>
    </row>
    <row r="2151" spans="1:16">
      <c r="I2151" s="54" t="n">
        <v>2149</v>
      </c>
      <c r="J2151" s="55" t="n">
        <v>0</v>
      </c>
      <c r="K2151" t="s">
        <v>1958</v>
      </c>
      <c r="L2151" t="s">
        <v>2080</v>
      </c>
      <c r="M2151" t="s">
        <v>2104</v>
      </c>
      <c r="N2151" t="s">
        <v>1983</v>
      </c>
      <c r="O2151" t="s"/>
      <c r="P2151" t="s"/>
    </row>
    <row r="2152" spans="1:16">
      <c r="I2152" s="54" t="n">
        <v>2150</v>
      </c>
      <c r="J2152" t="s"/>
      <c r="K2152" t="s">
        <v>1958</v>
      </c>
      <c r="L2152" t="s">
        <v>2080</v>
      </c>
      <c r="M2152" t="s">
        <v>2104</v>
      </c>
      <c r="N2152" t="s">
        <v>1984</v>
      </c>
      <c r="O2152" t="s"/>
      <c r="P2152" t="s"/>
    </row>
    <row r="2153" spans="1:16">
      <c r="I2153" s="54" t="n">
        <v>2151</v>
      </c>
      <c r="J2153" t="s"/>
      <c r="K2153" t="s">
        <v>1958</v>
      </c>
      <c r="L2153" t="s">
        <v>2080</v>
      </c>
      <c r="M2153" t="s">
        <v>2104</v>
      </c>
      <c r="N2153" t="s">
        <v>1985</v>
      </c>
      <c r="O2153" t="s"/>
      <c r="P2153" t="s"/>
    </row>
    <row r="2154" spans="1:16">
      <c r="I2154" s="54" t="n">
        <v>2152</v>
      </c>
      <c r="J2154" s="55" t="n">
        <v>6.944444444444444e-08</v>
      </c>
      <c r="K2154" t="s">
        <v>1958</v>
      </c>
      <c r="L2154" t="s">
        <v>2080</v>
      </c>
      <c r="M2154" t="s">
        <v>2104</v>
      </c>
      <c r="N2154" t="s">
        <v>2105</v>
      </c>
      <c r="O2154" t="s"/>
      <c r="P2154" t="s"/>
    </row>
    <row r="2155" spans="1:16">
      <c r="I2155" s="54" t="n">
        <v>2153</v>
      </c>
      <c r="J2155" t="s"/>
      <c r="K2155" t="s">
        <v>1958</v>
      </c>
      <c r="L2155" t="s">
        <v>2080</v>
      </c>
      <c r="M2155" t="s">
        <v>2104</v>
      </c>
      <c r="N2155" t="s">
        <v>2105</v>
      </c>
      <c r="O2155" t="s">
        <v>1982</v>
      </c>
      <c r="P2155" t="s"/>
    </row>
    <row r="2156" spans="1:16">
      <c r="I2156" s="54" t="n">
        <v>2154</v>
      </c>
      <c r="J2156" t="s"/>
      <c r="K2156" t="s">
        <v>1958</v>
      </c>
      <c r="L2156" t="s">
        <v>2080</v>
      </c>
      <c r="M2156" t="s">
        <v>2104</v>
      </c>
      <c r="N2156" t="s">
        <v>2105</v>
      </c>
      <c r="O2156" t="s">
        <v>1987</v>
      </c>
      <c r="P2156" t="s"/>
    </row>
    <row r="2157" spans="1:16">
      <c r="I2157" s="54" t="n">
        <v>2155</v>
      </c>
      <c r="J2157" t="s"/>
      <c r="K2157" t="s">
        <v>1958</v>
      </c>
      <c r="L2157" t="s">
        <v>2080</v>
      </c>
      <c r="M2157" t="s">
        <v>2104</v>
      </c>
      <c r="N2157" t="s">
        <v>2105</v>
      </c>
      <c r="O2157" t="s">
        <v>1988</v>
      </c>
      <c r="P2157" t="s"/>
    </row>
    <row r="2158" spans="1:16">
      <c r="I2158" s="54" t="n">
        <v>2156</v>
      </c>
      <c r="J2158" t="s"/>
      <c r="K2158" t="s">
        <v>1958</v>
      </c>
      <c r="L2158" t="s">
        <v>2080</v>
      </c>
      <c r="M2158" t="s">
        <v>2104</v>
      </c>
      <c r="N2158" t="s">
        <v>2105</v>
      </c>
      <c r="O2158" t="s">
        <v>1989</v>
      </c>
      <c r="P2158" t="s"/>
    </row>
    <row r="2159" spans="1:16">
      <c r="I2159" s="54" t="n">
        <v>2157</v>
      </c>
      <c r="J2159" t="s"/>
      <c r="K2159" t="s">
        <v>1958</v>
      </c>
      <c r="L2159" t="s">
        <v>2080</v>
      </c>
      <c r="M2159" t="s">
        <v>2104</v>
      </c>
      <c r="N2159" t="s">
        <v>2105</v>
      </c>
      <c r="O2159" t="s">
        <v>1990</v>
      </c>
      <c r="P2159" t="s"/>
    </row>
    <row r="2160" spans="1:16">
      <c r="I2160" s="54" t="n">
        <v>2158</v>
      </c>
      <c r="J2160" t="s"/>
      <c r="K2160" t="s">
        <v>1958</v>
      </c>
      <c r="L2160" t="s">
        <v>2080</v>
      </c>
      <c r="M2160" t="s">
        <v>2104</v>
      </c>
      <c r="N2160" t="s">
        <v>2105</v>
      </c>
      <c r="O2160" t="s">
        <v>1991</v>
      </c>
      <c r="P2160" t="s"/>
    </row>
    <row r="2161" spans="1:16">
      <c r="I2161" s="54" t="n">
        <v>2159</v>
      </c>
      <c r="J2161" t="s"/>
      <c r="K2161" t="s">
        <v>1958</v>
      </c>
      <c r="L2161" t="s">
        <v>2080</v>
      </c>
      <c r="M2161" t="s">
        <v>2104</v>
      </c>
      <c r="N2161" t="s">
        <v>2105</v>
      </c>
      <c r="O2161" t="s">
        <v>1992</v>
      </c>
      <c r="P2161" t="s"/>
    </row>
    <row r="2162" spans="1:16">
      <c r="I2162" s="54" t="n">
        <v>2160</v>
      </c>
      <c r="J2162" t="s"/>
      <c r="K2162" t="s">
        <v>1958</v>
      </c>
      <c r="L2162" t="s">
        <v>2080</v>
      </c>
      <c r="M2162" t="s">
        <v>2104</v>
      </c>
      <c r="N2162" t="s">
        <v>2105</v>
      </c>
      <c r="O2162" t="s">
        <v>1993</v>
      </c>
      <c r="P2162" t="s"/>
    </row>
    <row r="2163" spans="1:16">
      <c r="I2163" s="54" t="n">
        <v>2161</v>
      </c>
      <c r="J2163" t="s"/>
      <c r="K2163" t="s">
        <v>1958</v>
      </c>
      <c r="L2163" t="s">
        <v>2080</v>
      </c>
      <c r="M2163" t="s">
        <v>2104</v>
      </c>
      <c r="N2163" t="s">
        <v>2105</v>
      </c>
      <c r="O2163" t="s">
        <v>1994</v>
      </c>
      <c r="P2163" t="s"/>
    </row>
    <row r="2164" spans="1:16">
      <c r="I2164" s="54" t="n">
        <v>2162</v>
      </c>
      <c r="J2164" t="s"/>
      <c r="K2164" t="s">
        <v>1958</v>
      </c>
      <c r="L2164" t="s">
        <v>2080</v>
      </c>
      <c r="M2164" t="s">
        <v>2104</v>
      </c>
      <c r="N2164" t="s">
        <v>2105</v>
      </c>
      <c r="O2164" t="s">
        <v>1995</v>
      </c>
      <c r="P2164" t="s"/>
    </row>
    <row r="2165" spans="1:16">
      <c r="I2165" s="54" t="n">
        <v>2163</v>
      </c>
      <c r="J2165" s="55" t="n">
        <v>1.157407407407407e-08</v>
      </c>
      <c r="K2165" t="s">
        <v>1958</v>
      </c>
      <c r="L2165" t="s">
        <v>2080</v>
      </c>
      <c r="M2165" t="s">
        <v>2104</v>
      </c>
      <c r="N2165" t="s">
        <v>2105</v>
      </c>
      <c r="O2165" t="s">
        <v>1996</v>
      </c>
      <c r="P2165" t="s"/>
    </row>
    <row r="2166" spans="1:16">
      <c r="I2166" s="54" t="n">
        <v>2164</v>
      </c>
      <c r="J2166" s="55" t="n">
        <v>0</v>
      </c>
      <c r="K2166" t="s">
        <v>1958</v>
      </c>
      <c r="L2166" t="s">
        <v>2080</v>
      </c>
      <c r="M2166" t="s">
        <v>2104</v>
      </c>
      <c r="N2166" t="s">
        <v>2105</v>
      </c>
      <c r="O2166" t="s">
        <v>1997</v>
      </c>
      <c r="P2166" t="s"/>
    </row>
    <row r="2167" spans="1:16">
      <c r="I2167" s="54" t="n">
        <v>2165</v>
      </c>
      <c r="J2167" s="55" t="n">
        <v>0</v>
      </c>
      <c r="K2167" t="s">
        <v>1958</v>
      </c>
      <c r="L2167" t="s">
        <v>2080</v>
      </c>
      <c r="M2167" t="s">
        <v>2104</v>
      </c>
      <c r="N2167" t="s">
        <v>2105</v>
      </c>
      <c r="O2167" t="s">
        <v>1998</v>
      </c>
      <c r="P2167" t="s"/>
    </row>
    <row r="2168" spans="1:16">
      <c r="I2168" s="54" t="n">
        <v>2166</v>
      </c>
      <c r="J2168" t="s"/>
      <c r="K2168" t="s">
        <v>1958</v>
      </c>
      <c r="L2168" t="s">
        <v>2080</v>
      </c>
      <c r="M2168" t="s">
        <v>2104</v>
      </c>
      <c r="N2168" t="s">
        <v>2105</v>
      </c>
      <c r="O2168" t="s">
        <v>1999</v>
      </c>
      <c r="P2168" t="s"/>
    </row>
    <row r="2169" spans="1:16">
      <c r="I2169" s="54" t="n">
        <v>2167</v>
      </c>
      <c r="J2169" t="s"/>
      <c r="K2169" t="s">
        <v>1958</v>
      </c>
      <c r="L2169" t="s">
        <v>2080</v>
      </c>
      <c r="M2169" t="s">
        <v>2104</v>
      </c>
      <c r="N2169" t="s">
        <v>2105</v>
      </c>
      <c r="O2169" t="s">
        <v>2000</v>
      </c>
      <c r="P2169" t="s"/>
    </row>
    <row r="2170" spans="1:16">
      <c r="I2170" s="54" t="n">
        <v>2168</v>
      </c>
      <c r="J2170" t="s"/>
      <c r="K2170" t="s">
        <v>1958</v>
      </c>
      <c r="L2170" t="s">
        <v>2080</v>
      </c>
      <c r="M2170" t="s">
        <v>2104</v>
      </c>
      <c r="N2170" t="s">
        <v>2105</v>
      </c>
      <c r="O2170" t="s">
        <v>2001</v>
      </c>
      <c r="P2170" t="s"/>
    </row>
    <row r="2171" spans="1:16">
      <c r="I2171" s="54" t="n">
        <v>2169</v>
      </c>
      <c r="J2171" s="55" t="n">
        <v>0</v>
      </c>
      <c r="K2171" t="s">
        <v>1958</v>
      </c>
      <c r="L2171" t="s">
        <v>2080</v>
      </c>
      <c r="M2171" t="s">
        <v>2104</v>
      </c>
      <c r="N2171" t="s">
        <v>2105</v>
      </c>
      <c r="O2171" t="s">
        <v>2002</v>
      </c>
      <c r="P2171" t="s"/>
    </row>
    <row r="2172" spans="1:16">
      <c r="I2172" s="54" t="n">
        <v>2170</v>
      </c>
      <c r="J2172" t="s"/>
      <c r="K2172" t="s">
        <v>1958</v>
      </c>
      <c r="L2172" t="s">
        <v>2080</v>
      </c>
      <c r="M2172" t="s">
        <v>2104</v>
      </c>
      <c r="N2172" t="s">
        <v>2105</v>
      </c>
      <c r="O2172" t="s">
        <v>2003</v>
      </c>
      <c r="P2172" t="s"/>
    </row>
    <row r="2173" spans="1:16">
      <c r="I2173" s="54" t="n">
        <v>2171</v>
      </c>
      <c r="J2173" s="55" t="n">
        <v>0</v>
      </c>
      <c r="K2173" t="s">
        <v>1958</v>
      </c>
      <c r="L2173" t="s">
        <v>2080</v>
      </c>
      <c r="M2173" t="s">
        <v>2104</v>
      </c>
      <c r="N2173" t="s">
        <v>2105</v>
      </c>
      <c r="O2173" t="s">
        <v>2004</v>
      </c>
      <c r="P2173" t="s"/>
    </row>
    <row r="2174" spans="1:16">
      <c r="I2174" s="54" t="n">
        <v>2172</v>
      </c>
      <c r="J2174" t="s"/>
      <c r="K2174" t="s">
        <v>1958</v>
      </c>
      <c r="L2174" t="s">
        <v>2080</v>
      </c>
      <c r="M2174" t="s">
        <v>2104</v>
      </c>
      <c r="N2174" t="s">
        <v>2105</v>
      </c>
      <c r="O2174" t="s">
        <v>2005</v>
      </c>
      <c r="P2174" t="s"/>
    </row>
    <row r="2175" spans="1:16">
      <c r="I2175" s="54" t="n">
        <v>2173</v>
      </c>
      <c r="J2175" s="55" t="n">
        <v>1.157407407407407e-08</v>
      </c>
      <c r="K2175" t="s">
        <v>1958</v>
      </c>
      <c r="L2175" t="s">
        <v>2080</v>
      </c>
      <c r="M2175" t="s">
        <v>2104</v>
      </c>
      <c r="N2175" t="s">
        <v>2105</v>
      </c>
      <c r="O2175" t="s">
        <v>2083</v>
      </c>
      <c r="P2175" t="s"/>
    </row>
    <row r="2176" spans="1:16">
      <c r="I2176" s="54" t="n">
        <v>2174</v>
      </c>
      <c r="J2176" t="s"/>
      <c r="K2176" t="s">
        <v>1958</v>
      </c>
      <c r="L2176" t="s">
        <v>2080</v>
      </c>
      <c r="M2176" t="s">
        <v>2104</v>
      </c>
      <c r="N2176" t="s">
        <v>2105</v>
      </c>
      <c r="O2176" t="s">
        <v>2083</v>
      </c>
      <c r="P2176" t="s">
        <v>1464</v>
      </c>
    </row>
    <row r="2177" spans="1:16">
      <c r="I2177" s="54" t="n">
        <v>2175</v>
      </c>
      <c r="J2177" t="s"/>
      <c r="K2177" t="s">
        <v>1958</v>
      </c>
      <c r="L2177" t="s">
        <v>2080</v>
      </c>
      <c r="M2177" t="s">
        <v>2104</v>
      </c>
      <c r="N2177" t="s">
        <v>2105</v>
      </c>
      <c r="O2177" t="s">
        <v>2083</v>
      </c>
      <c r="P2177" t="s">
        <v>739</v>
      </c>
    </row>
    <row r="2178" spans="1:16">
      <c r="I2178" s="54" t="n">
        <v>2176</v>
      </c>
      <c r="J2178" t="s"/>
      <c r="K2178" t="s">
        <v>1958</v>
      </c>
      <c r="L2178" t="s">
        <v>2080</v>
      </c>
      <c r="M2178" t="s">
        <v>2104</v>
      </c>
      <c r="N2178" t="s">
        <v>2105</v>
      </c>
      <c r="O2178" t="s">
        <v>2083</v>
      </c>
      <c r="P2178" t="s">
        <v>1714</v>
      </c>
    </row>
    <row r="2179" spans="1:16">
      <c r="I2179" s="54" t="n">
        <v>2177</v>
      </c>
      <c r="J2179" t="s"/>
      <c r="K2179" t="s">
        <v>1958</v>
      </c>
      <c r="L2179" t="s">
        <v>2080</v>
      </c>
      <c r="M2179" t="s">
        <v>2104</v>
      </c>
      <c r="N2179" t="s">
        <v>2105</v>
      </c>
      <c r="O2179" t="s">
        <v>2083</v>
      </c>
      <c r="P2179" t="s">
        <v>1703</v>
      </c>
    </row>
    <row r="2180" spans="1:16">
      <c r="I2180" s="54" t="n">
        <v>2178</v>
      </c>
      <c r="J2180" t="s"/>
      <c r="K2180" t="s">
        <v>1958</v>
      </c>
      <c r="L2180" t="s">
        <v>2080</v>
      </c>
      <c r="M2180" t="s">
        <v>2104</v>
      </c>
      <c r="N2180" t="s">
        <v>2105</v>
      </c>
      <c r="O2180" t="s">
        <v>2083</v>
      </c>
      <c r="P2180" t="s">
        <v>1327</v>
      </c>
    </row>
    <row r="2181" spans="1:16">
      <c r="I2181" s="54" t="n">
        <v>2179</v>
      </c>
      <c r="J2181" t="s"/>
      <c r="K2181" t="s">
        <v>1958</v>
      </c>
      <c r="L2181" t="s">
        <v>2080</v>
      </c>
      <c r="M2181" t="s">
        <v>2104</v>
      </c>
      <c r="N2181" t="s">
        <v>2105</v>
      </c>
      <c r="O2181" t="s">
        <v>2083</v>
      </c>
      <c r="P2181" t="s">
        <v>1706</v>
      </c>
    </row>
    <row r="2182" spans="1:16">
      <c r="I2182" s="54" t="n">
        <v>2180</v>
      </c>
      <c r="J2182" t="s"/>
      <c r="K2182" t="s">
        <v>1958</v>
      </c>
      <c r="L2182" t="s">
        <v>2080</v>
      </c>
      <c r="M2182" t="s">
        <v>2104</v>
      </c>
      <c r="N2182" t="s">
        <v>2105</v>
      </c>
      <c r="O2182" t="s">
        <v>2083</v>
      </c>
      <c r="P2182" t="s">
        <v>1694</v>
      </c>
    </row>
    <row r="2183" spans="1:16">
      <c r="I2183" s="54" t="n">
        <v>2181</v>
      </c>
      <c r="J2183" t="s"/>
      <c r="K2183" t="s">
        <v>1958</v>
      </c>
      <c r="L2183" t="s">
        <v>2080</v>
      </c>
      <c r="M2183" t="s">
        <v>2104</v>
      </c>
      <c r="N2183" t="s">
        <v>2105</v>
      </c>
      <c r="O2183" t="s">
        <v>2083</v>
      </c>
      <c r="P2183" t="s">
        <v>1341</v>
      </c>
    </row>
    <row r="2184" spans="1:16">
      <c r="I2184" s="54" t="n">
        <v>2182</v>
      </c>
      <c r="J2184" t="s"/>
      <c r="K2184" t="s">
        <v>1958</v>
      </c>
      <c r="L2184" t="s">
        <v>2080</v>
      </c>
      <c r="M2184" t="s">
        <v>2104</v>
      </c>
      <c r="N2184" t="s">
        <v>2105</v>
      </c>
      <c r="O2184" t="s">
        <v>2083</v>
      </c>
      <c r="P2184" t="s">
        <v>2084</v>
      </c>
    </row>
    <row r="2185" spans="1:16">
      <c r="I2185" s="54" t="n">
        <v>2183</v>
      </c>
      <c r="J2185" t="s"/>
      <c r="K2185" t="s">
        <v>1958</v>
      </c>
      <c r="L2185" t="s">
        <v>2080</v>
      </c>
      <c r="M2185" t="s">
        <v>2104</v>
      </c>
      <c r="N2185" t="s">
        <v>2105</v>
      </c>
      <c r="O2185" t="s">
        <v>2083</v>
      </c>
      <c r="P2185" t="s">
        <v>2087</v>
      </c>
    </row>
    <row r="2186" spans="1:16">
      <c r="I2186" s="54" t="n">
        <v>2184</v>
      </c>
      <c r="J2186" t="s"/>
      <c r="K2186" t="s">
        <v>1958</v>
      </c>
      <c r="L2186" t="s">
        <v>2080</v>
      </c>
      <c r="M2186" t="s">
        <v>2104</v>
      </c>
      <c r="N2186" t="s">
        <v>2105</v>
      </c>
      <c r="O2186" t="s">
        <v>2083</v>
      </c>
      <c r="P2186" t="s">
        <v>2088</v>
      </c>
    </row>
    <row r="2187" spans="1:16">
      <c r="I2187" s="54" t="n">
        <v>2185</v>
      </c>
      <c r="J2187" t="s"/>
      <c r="K2187" t="s">
        <v>1958</v>
      </c>
      <c r="L2187" t="s">
        <v>2080</v>
      </c>
      <c r="M2187" t="s">
        <v>2104</v>
      </c>
      <c r="N2187" t="s">
        <v>2105</v>
      </c>
      <c r="O2187" t="s">
        <v>2083</v>
      </c>
      <c r="P2187" t="s">
        <v>1553</v>
      </c>
    </row>
    <row r="2188" spans="1:16">
      <c r="I2188" s="54" t="n">
        <v>2186</v>
      </c>
      <c r="J2188" t="s"/>
      <c r="K2188" t="s">
        <v>1958</v>
      </c>
      <c r="L2188" t="s">
        <v>2080</v>
      </c>
      <c r="M2188" t="s">
        <v>2104</v>
      </c>
      <c r="N2188" t="s">
        <v>2105</v>
      </c>
      <c r="O2188" t="s">
        <v>2083</v>
      </c>
      <c r="P2188" t="s">
        <v>915</v>
      </c>
    </row>
    <row r="2189" spans="1:16">
      <c r="I2189" s="54" t="n">
        <v>2187</v>
      </c>
      <c r="J2189" t="s"/>
      <c r="K2189" t="s">
        <v>1958</v>
      </c>
      <c r="L2189" t="s">
        <v>2080</v>
      </c>
      <c r="M2189" t="s">
        <v>2104</v>
      </c>
      <c r="N2189" t="s">
        <v>2105</v>
      </c>
      <c r="O2189" t="s">
        <v>2083</v>
      </c>
      <c r="P2189" t="s">
        <v>2089</v>
      </c>
    </row>
    <row r="2190" spans="1:16">
      <c r="I2190" s="54" t="n">
        <v>2188</v>
      </c>
      <c r="J2190" t="s"/>
      <c r="K2190" t="s">
        <v>1958</v>
      </c>
      <c r="L2190" t="s">
        <v>2080</v>
      </c>
      <c r="M2190" t="s">
        <v>2104</v>
      </c>
      <c r="N2190" t="s">
        <v>2105</v>
      </c>
      <c r="O2190" t="s">
        <v>2083</v>
      </c>
      <c r="P2190" t="s">
        <v>2090</v>
      </c>
    </row>
    <row r="2191" spans="1:16">
      <c r="I2191" s="54" t="n">
        <v>2189</v>
      </c>
      <c r="J2191" t="s"/>
      <c r="K2191" t="s">
        <v>1958</v>
      </c>
      <c r="L2191" t="s">
        <v>2080</v>
      </c>
      <c r="M2191" t="s">
        <v>2104</v>
      </c>
      <c r="N2191" t="s">
        <v>2105</v>
      </c>
      <c r="O2191" t="s">
        <v>2083</v>
      </c>
      <c r="P2191" t="s">
        <v>1594</v>
      </c>
    </row>
    <row r="2192" spans="1:16">
      <c r="I2192" s="54" t="n">
        <v>2190</v>
      </c>
      <c r="J2192" t="s"/>
      <c r="K2192" t="s">
        <v>1958</v>
      </c>
      <c r="L2192" t="s">
        <v>2080</v>
      </c>
      <c r="M2192" t="s">
        <v>2104</v>
      </c>
      <c r="N2192" t="s">
        <v>2105</v>
      </c>
      <c r="O2192" t="s">
        <v>2083</v>
      </c>
      <c r="P2192" t="s">
        <v>971</v>
      </c>
    </row>
    <row r="2193" spans="1:16">
      <c r="I2193" s="54" t="n">
        <v>2191</v>
      </c>
      <c r="J2193" t="s"/>
      <c r="K2193" t="s">
        <v>1958</v>
      </c>
      <c r="L2193" t="s">
        <v>2080</v>
      </c>
      <c r="M2193" t="s">
        <v>2104</v>
      </c>
      <c r="N2193" t="s">
        <v>2105</v>
      </c>
      <c r="O2193" t="s">
        <v>2083</v>
      </c>
      <c r="P2193" t="s">
        <v>1356</v>
      </c>
    </row>
    <row r="2194" spans="1:16">
      <c r="I2194" s="54" t="n">
        <v>2192</v>
      </c>
      <c r="J2194" t="s"/>
      <c r="K2194" t="s">
        <v>1958</v>
      </c>
      <c r="L2194" t="s">
        <v>2080</v>
      </c>
      <c r="M2194" t="s">
        <v>2104</v>
      </c>
      <c r="N2194" t="s">
        <v>2105</v>
      </c>
      <c r="O2194" t="s">
        <v>2083</v>
      </c>
      <c r="P2194" t="s">
        <v>2091</v>
      </c>
    </row>
    <row r="2195" spans="1:16">
      <c r="I2195" s="54" t="n">
        <v>2193</v>
      </c>
      <c r="J2195" t="s"/>
      <c r="K2195" t="s">
        <v>1958</v>
      </c>
      <c r="L2195" t="s">
        <v>2080</v>
      </c>
      <c r="M2195" t="s">
        <v>2104</v>
      </c>
      <c r="N2195" t="s">
        <v>2105</v>
      </c>
      <c r="O2195" t="s">
        <v>2083</v>
      </c>
      <c r="P2195" t="s">
        <v>1379</v>
      </c>
    </row>
    <row r="2196" spans="1:16">
      <c r="I2196" s="54" t="n">
        <v>2194</v>
      </c>
      <c r="J2196" t="s"/>
      <c r="K2196" t="s">
        <v>1958</v>
      </c>
      <c r="L2196" t="s">
        <v>2080</v>
      </c>
      <c r="M2196" t="s">
        <v>2104</v>
      </c>
      <c r="N2196" t="s">
        <v>2105</v>
      </c>
      <c r="O2196" t="s">
        <v>2083</v>
      </c>
      <c r="P2196" t="s">
        <v>2092</v>
      </c>
    </row>
    <row r="2197" spans="1:16">
      <c r="I2197" s="54" t="n">
        <v>2195</v>
      </c>
      <c r="J2197" t="s"/>
      <c r="K2197" t="s">
        <v>1958</v>
      </c>
      <c r="L2197" t="s">
        <v>2080</v>
      </c>
      <c r="M2197" t="s">
        <v>2104</v>
      </c>
      <c r="N2197" t="s">
        <v>2105</v>
      </c>
      <c r="O2197" t="s">
        <v>2083</v>
      </c>
      <c r="P2197" t="s">
        <v>2093</v>
      </c>
    </row>
    <row r="2198" spans="1:16">
      <c r="I2198" s="54" t="n">
        <v>2196</v>
      </c>
      <c r="J2198" t="s"/>
      <c r="K2198" t="s">
        <v>1958</v>
      </c>
      <c r="L2198" t="s">
        <v>2080</v>
      </c>
      <c r="M2198" t="s">
        <v>2104</v>
      </c>
      <c r="N2198" t="s">
        <v>2105</v>
      </c>
      <c r="O2198" t="s">
        <v>2083</v>
      </c>
      <c r="P2198" t="s">
        <v>2095</v>
      </c>
    </row>
    <row r="2199" spans="1:16">
      <c r="I2199" s="54" t="n">
        <v>2197</v>
      </c>
      <c r="J2199" s="55" t="n">
        <v>0</v>
      </c>
      <c r="K2199" t="s">
        <v>1958</v>
      </c>
      <c r="L2199" t="s">
        <v>2080</v>
      </c>
      <c r="M2199" t="s">
        <v>2104</v>
      </c>
      <c r="N2199" t="s">
        <v>2105</v>
      </c>
      <c r="O2199" t="s">
        <v>2083</v>
      </c>
      <c r="P2199" t="s">
        <v>2097</v>
      </c>
    </row>
    <row r="2200" spans="1:16">
      <c r="I2200" s="54" t="n">
        <v>2198</v>
      </c>
      <c r="J2200" t="s"/>
      <c r="K2200" t="s">
        <v>1958</v>
      </c>
      <c r="L2200" t="s">
        <v>2080</v>
      </c>
      <c r="M2200" t="s">
        <v>2104</v>
      </c>
      <c r="N2200" t="s">
        <v>2105</v>
      </c>
      <c r="O2200" t="s">
        <v>2083</v>
      </c>
      <c r="P2200" t="s">
        <v>2100</v>
      </c>
    </row>
    <row r="2201" spans="1:16">
      <c r="I2201" s="54" t="n">
        <v>2199</v>
      </c>
      <c r="J2201" t="s"/>
      <c r="K2201" t="s">
        <v>1958</v>
      </c>
      <c r="L2201" t="s">
        <v>2080</v>
      </c>
      <c r="M2201" t="s">
        <v>2104</v>
      </c>
      <c r="N2201" t="s">
        <v>2105</v>
      </c>
      <c r="O2201" t="s">
        <v>2083</v>
      </c>
      <c r="P2201" t="s">
        <v>2101</v>
      </c>
    </row>
    <row r="2202" spans="1:16">
      <c r="I2202" s="54" t="n">
        <v>2200</v>
      </c>
      <c r="J2202" t="s"/>
      <c r="K2202" t="s">
        <v>1958</v>
      </c>
      <c r="L2202" t="s">
        <v>2080</v>
      </c>
      <c r="M2202" t="s">
        <v>2104</v>
      </c>
      <c r="N2202" t="s">
        <v>2105</v>
      </c>
      <c r="O2202" t="s">
        <v>2011</v>
      </c>
      <c r="P2202" t="s"/>
    </row>
    <row r="2203" spans="1:16">
      <c r="I2203" s="54" t="n">
        <v>2201</v>
      </c>
      <c r="J2203" s="55" t="n">
        <v>0</v>
      </c>
      <c r="K2203" t="s">
        <v>1958</v>
      </c>
      <c r="L2203" t="s">
        <v>2080</v>
      </c>
      <c r="M2203" t="s">
        <v>2104</v>
      </c>
      <c r="N2203" t="s">
        <v>2105</v>
      </c>
      <c r="O2203" t="s">
        <v>2012</v>
      </c>
      <c r="P2203" t="s"/>
    </row>
    <row r="2204" spans="1:16">
      <c r="I2204" s="54" t="n">
        <v>2202</v>
      </c>
      <c r="J2204" t="s"/>
      <c r="K2204" t="s">
        <v>1958</v>
      </c>
      <c r="L2204" t="s">
        <v>2080</v>
      </c>
      <c r="M2204" t="s">
        <v>2104</v>
      </c>
      <c r="N2204" t="s">
        <v>2105</v>
      </c>
      <c r="O2204" t="s">
        <v>2013</v>
      </c>
      <c r="P2204" t="s"/>
    </row>
    <row r="2205" spans="1:16">
      <c r="I2205" s="54" t="n">
        <v>2203</v>
      </c>
      <c r="J2205" s="55" t="n">
        <v>0</v>
      </c>
      <c r="K2205" t="s">
        <v>1958</v>
      </c>
      <c r="L2205" t="s">
        <v>2080</v>
      </c>
      <c r="M2205" t="s">
        <v>2104</v>
      </c>
      <c r="N2205" t="s">
        <v>2105</v>
      </c>
      <c r="O2205" t="s">
        <v>2014</v>
      </c>
      <c r="P2205" t="s"/>
    </row>
    <row r="2206" spans="1:16">
      <c r="I2206" s="54" t="n">
        <v>2204</v>
      </c>
      <c r="J2206" t="s"/>
      <c r="K2206" t="s">
        <v>1958</v>
      </c>
      <c r="L2206" t="s">
        <v>2080</v>
      </c>
      <c r="M2206" t="s">
        <v>2104</v>
      </c>
      <c r="N2206" t="s">
        <v>2105</v>
      </c>
      <c r="O2206" t="s">
        <v>2015</v>
      </c>
      <c r="P2206" t="s"/>
    </row>
    <row r="2207" spans="1:16">
      <c r="I2207" s="54" t="n">
        <v>2205</v>
      </c>
      <c r="J2207" s="55" t="n">
        <v>0</v>
      </c>
      <c r="K2207" t="s">
        <v>1958</v>
      </c>
      <c r="L2207" t="s">
        <v>2080</v>
      </c>
      <c r="M2207" t="s">
        <v>2104</v>
      </c>
      <c r="N2207" t="s">
        <v>2105</v>
      </c>
      <c r="O2207" t="s">
        <v>2016</v>
      </c>
      <c r="P2207" t="s"/>
    </row>
    <row r="2208" spans="1:16">
      <c r="I2208" s="54" t="n">
        <v>2206</v>
      </c>
      <c r="J2208" t="s"/>
      <c r="K2208" t="s">
        <v>1958</v>
      </c>
      <c r="L2208" t="s">
        <v>2080</v>
      </c>
      <c r="M2208" t="s">
        <v>2104</v>
      </c>
      <c r="N2208" t="s">
        <v>2105</v>
      </c>
      <c r="O2208" t="s">
        <v>2017</v>
      </c>
      <c r="P2208" t="s"/>
    </row>
    <row r="2209" spans="1:16">
      <c r="I2209" s="54" t="n">
        <v>2207</v>
      </c>
      <c r="J2209" s="55" t="n">
        <v>6.945601851851852e-08</v>
      </c>
      <c r="K2209" t="s">
        <v>1958</v>
      </c>
      <c r="L2209" t="s">
        <v>2080</v>
      </c>
      <c r="M2209" t="s">
        <v>2104</v>
      </c>
      <c r="N2209" t="s">
        <v>2106</v>
      </c>
      <c r="O2209" t="s"/>
      <c r="P2209" t="s"/>
    </row>
    <row r="2210" spans="1:16">
      <c r="I2210" s="54" t="n">
        <v>2208</v>
      </c>
      <c r="J2210" t="s"/>
      <c r="K2210" t="s">
        <v>1958</v>
      </c>
      <c r="L2210" t="s">
        <v>2080</v>
      </c>
      <c r="M2210" t="s">
        <v>2104</v>
      </c>
      <c r="N2210" t="s">
        <v>2106</v>
      </c>
      <c r="O2210" t="s">
        <v>1982</v>
      </c>
      <c r="P2210" t="s"/>
    </row>
    <row r="2211" spans="1:16">
      <c r="I2211" s="54" t="n">
        <v>2209</v>
      </c>
      <c r="J2211" t="s"/>
      <c r="K2211" t="s">
        <v>1958</v>
      </c>
      <c r="L2211" t="s">
        <v>2080</v>
      </c>
      <c r="M2211" t="s">
        <v>2104</v>
      </c>
      <c r="N2211" t="s">
        <v>2106</v>
      </c>
      <c r="O2211" t="s">
        <v>1987</v>
      </c>
      <c r="P2211" t="s"/>
    </row>
    <row r="2212" spans="1:16">
      <c r="I2212" s="54" t="n">
        <v>2210</v>
      </c>
      <c r="J2212" t="s"/>
      <c r="K2212" t="s">
        <v>1958</v>
      </c>
      <c r="L2212" t="s">
        <v>2080</v>
      </c>
      <c r="M2212" t="s">
        <v>2104</v>
      </c>
      <c r="N2212" t="s">
        <v>2106</v>
      </c>
      <c r="O2212" t="s">
        <v>1988</v>
      </c>
      <c r="P2212" t="s"/>
    </row>
    <row r="2213" spans="1:16">
      <c r="I2213" s="54" t="n">
        <v>2211</v>
      </c>
      <c r="J2213" t="s"/>
      <c r="K2213" t="s">
        <v>1958</v>
      </c>
      <c r="L2213" t="s">
        <v>2080</v>
      </c>
      <c r="M2213" t="s">
        <v>2104</v>
      </c>
      <c r="N2213" t="s">
        <v>2106</v>
      </c>
      <c r="O2213" t="s">
        <v>1989</v>
      </c>
      <c r="P2213" t="s"/>
    </row>
    <row r="2214" spans="1:16">
      <c r="I2214" s="54" t="n">
        <v>2212</v>
      </c>
      <c r="J2214" t="s"/>
      <c r="K2214" t="s">
        <v>1958</v>
      </c>
      <c r="L2214" t="s">
        <v>2080</v>
      </c>
      <c r="M2214" t="s">
        <v>2104</v>
      </c>
      <c r="N2214" t="s">
        <v>2106</v>
      </c>
      <c r="O2214" t="s">
        <v>1990</v>
      </c>
      <c r="P2214" t="s"/>
    </row>
    <row r="2215" spans="1:16">
      <c r="I2215" s="54" t="n">
        <v>2213</v>
      </c>
      <c r="J2215" t="s"/>
      <c r="K2215" t="s">
        <v>1958</v>
      </c>
      <c r="L2215" t="s">
        <v>2080</v>
      </c>
      <c r="M2215" t="s">
        <v>2104</v>
      </c>
      <c r="N2215" t="s">
        <v>2106</v>
      </c>
      <c r="O2215" t="s">
        <v>1991</v>
      </c>
      <c r="P2215" t="s"/>
    </row>
    <row r="2216" spans="1:16">
      <c r="I2216" s="54" t="n">
        <v>2214</v>
      </c>
      <c r="J2216" t="s"/>
      <c r="K2216" t="s">
        <v>1958</v>
      </c>
      <c r="L2216" t="s">
        <v>2080</v>
      </c>
      <c r="M2216" t="s">
        <v>2104</v>
      </c>
      <c r="N2216" t="s">
        <v>2106</v>
      </c>
      <c r="O2216" t="s">
        <v>1992</v>
      </c>
      <c r="P2216" t="s"/>
    </row>
    <row r="2217" spans="1:16">
      <c r="I2217" s="54" t="n">
        <v>2215</v>
      </c>
      <c r="J2217" t="s"/>
      <c r="K2217" t="s">
        <v>1958</v>
      </c>
      <c r="L2217" t="s">
        <v>2080</v>
      </c>
      <c r="M2217" t="s">
        <v>2104</v>
      </c>
      <c r="N2217" t="s">
        <v>2106</v>
      </c>
      <c r="O2217" t="s">
        <v>1993</v>
      </c>
      <c r="P2217" t="s"/>
    </row>
    <row r="2218" spans="1:16">
      <c r="I2218" s="54" t="n">
        <v>2216</v>
      </c>
      <c r="J2218" t="s"/>
      <c r="K2218" t="s">
        <v>1958</v>
      </c>
      <c r="L2218" t="s">
        <v>2080</v>
      </c>
      <c r="M2218" t="s">
        <v>2104</v>
      </c>
      <c r="N2218" t="s">
        <v>2106</v>
      </c>
      <c r="O2218" t="s">
        <v>1994</v>
      </c>
      <c r="P2218" t="s"/>
    </row>
    <row r="2219" spans="1:16">
      <c r="I2219" s="54" t="n">
        <v>2217</v>
      </c>
      <c r="J2219" t="s"/>
      <c r="K2219" t="s">
        <v>1958</v>
      </c>
      <c r="L2219" t="s">
        <v>2080</v>
      </c>
      <c r="M2219" t="s">
        <v>2104</v>
      </c>
      <c r="N2219" t="s">
        <v>2106</v>
      </c>
      <c r="O2219" t="s">
        <v>1995</v>
      </c>
      <c r="P2219" t="s"/>
    </row>
    <row r="2220" spans="1:16">
      <c r="I2220" s="54" t="n">
        <v>2218</v>
      </c>
      <c r="J2220" s="55" t="n">
        <v>0</v>
      </c>
      <c r="K2220" t="s">
        <v>1958</v>
      </c>
      <c r="L2220" t="s">
        <v>2080</v>
      </c>
      <c r="M2220" t="s">
        <v>2104</v>
      </c>
      <c r="N2220" t="s">
        <v>2106</v>
      </c>
      <c r="O2220" t="s">
        <v>1996</v>
      </c>
      <c r="P2220" t="s"/>
    </row>
    <row r="2221" spans="1:16">
      <c r="I2221" s="54" t="n">
        <v>2219</v>
      </c>
      <c r="J2221" s="55" t="n">
        <v>0</v>
      </c>
      <c r="K2221" t="s">
        <v>1958</v>
      </c>
      <c r="L2221" t="s">
        <v>2080</v>
      </c>
      <c r="M2221" t="s">
        <v>2104</v>
      </c>
      <c r="N2221" t="s">
        <v>2106</v>
      </c>
      <c r="O2221" t="s">
        <v>1997</v>
      </c>
      <c r="P2221" t="s"/>
    </row>
    <row r="2222" spans="1:16">
      <c r="I2222" s="54" t="n">
        <v>2220</v>
      </c>
      <c r="J2222" s="55" t="n">
        <v>0</v>
      </c>
      <c r="K2222" t="s">
        <v>1958</v>
      </c>
      <c r="L2222" t="s">
        <v>2080</v>
      </c>
      <c r="M2222" t="s">
        <v>2104</v>
      </c>
      <c r="N2222" t="s">
        <v>2106</v>
      </c>
      <c r="O2222" t="s">
        <v>1998</v>
      </c>
      <c r="P2222" t="s"/>
    </row>
    <row r="2223" spans="1:16">
      <c r="I2223" s="54" t="n">
        <v>2221</v>
      </c>
      <c r="J2223" t="s"/>
      <c r="K2223" t="s">
        <v>1958</v>
      </c>
      <c r="L2223" t="s">
        <v>2080</v>
      </c>
      <c r="M2223" t="s">
        <v>2104</v>
      </c>
      <c r="N2223" t="s">
        <v>2106</v>
      </c>
      <c r="O2223" t="s">
        <v>1999</v>
      </c>
      <c r="P2223" t="s"/>
    </row>
    <row r="2224" spans="1:16">
      <c r="I2224" s="54" t="n">
        <v>2222</v>
      </c>
      <c r="J2224" t="s"/>
      <c r="K2224" t="s">
        <v>1958</v>
      </c>
      <c r="L2224" t="s">
        <v>2080</v>
      </c>
      <c r="M2224" t="s">
        <v>2104</v>
      </c>
      <c r="N2224" t="s">
        <v>2106</v>
      </c>
      <c r="O2224" t="s">
        <v>2000</v>
      </c>
      <c r="P2224" t="s"/>
    </row>
    <row r="2225" spans="1:16">
      <c r="I2225" s="54" t="n">
        <v>2223</v>
      </c>
      <c r="J2225" t="s"/>
      <c r="K2225" t="s">
        <v>1958</v>
      </c>
      <c r="L2225" t="s">
        <v>2080</v>
      </c>
      <c r="M2225" t="s">
        <v>2104</v>
      </c>
      <c r="N2225" t="s">
        <v>2106</v>
      </c>
      <c r="O2225" t="s">
        <v>2001</v>
      </c>
      <c r="P2225" t="s"/>
    </row>
    <row r="2226" spans="1:16">
      <c r="I2226" s="54" t="n">
        <v>2224</v>
      </c>
      <c r="J2226" s="55" t="n">
        <v>0</v>
      </c>
      <c r="K2226" t="s">
        <v>1958</v>
      </c>
      <c r="L2226" t="s">
        <v>2080</v>
      </c>
      <c r="M2226" t="s">
        <v>2104</v>
      </c>
      <c r="N2226" t="s">
        <v>2106</v>
      </c>
      <c r="O2226" t="s">
        <v>2002</v>
      </c>
      <c r="P2226" t="s"/>
    </row>
    <row r="2227" spans="1:16">
      <c r="I2227" s="54" t="n">
        <v>2225</v>
      </c>
      <c r="J2227" t="s"/>
      <c r="K2227" t="s">
        <v>1958</v>
      </c>
      <c r="L2227" t="s">
        <v>2080</v>
      </c>
      <c r="M2227" t="s">
        <v>2104</v>
      </c>
      <c r="N2227" t="s">
        <v>2106</v>
      </c>
      <c r="O2227" t="s">
        <v>2003</v>
      </c>
      <c r="P2227" t="s"/>
    </row>
    <row r="2228" spans="1:16">
      <c r="I2228" s="54" t="n">
        <v>2226</v>
      </c>
      <c r="J2228" s="55" t="n">
        <v>0</v>
      </c>
      <c r="K2228" t="s">
        <v>1958</v>
      </c>
      <c r="L2228" t="s">
        <v>2080</v>
      </c>
      <c r="M2228" t="s">
        <v>2104</v>
      </c>
      <c r="N2228" t="s">
        <v>2106</v>
      </c>
      <c r="O2228" t="s">
        <v>2004</v>
      </c>
      <c r="P2228" t="s"/>
    </row>
    <row r="2229" spans="1:16">
      <c r="I2229" s="54" t="n">
        <v>2227</v>
      </c>
      <c r="J2229" t="s"/>
      <c r="K2229" t="s">
        <v>1958</v>
      </c>
      <c r="L2229" t="s">
        <v>2080</v>
      </c>
      <c r="M2229" t="s">
        <v>2104</v>
      </c>
      <c r="N2229" t="s">
        <v>2106</v>
      </c>
      <c r="O2229" t="s">
        <v>2005</v>
      </c>
      <c r="P2229" t="s"/>
    </row>
    <row r="2230" spans="1:16">
      <c r="I2230" s="54" t="n">
        <v>2228</v>
      </c>
      <c r="J2230" s="55" t="n">
        <v>1.157407407407407e-08</v>
      </c>
      <c r="K2230" t="s">
        <v>1958</v>
      </c>
      <c r="L2230" t="s">
        <v>2080</v>
      </c>
      <c r="M2230" t="s">
        <v>2104</v>
      </c>
      <c r="N2230" t="s">
        <v>2106</v>
      </c>
      <c r="O2230" t="s">
        <v>2083</v>
      </c>
      <c r="P2230" t="s"/>
    </row>
    <row r="2231" spans="1:16">
      <c r="I2231" s="54" t="n">
        <v>2229</v>
      </c>
      <c r="J2231" t="s"/>
      <c r="K2231" t="s">
        <v>1958</v>
      </c>
      <c r="L2231" t="s">
        <v>2080</v>
      </c>
      <c r="M2231" t="s">
        <v>2104</v>
      </c>
      <c r="N2231" t="s">
        <v>2106</v>
      </c>
      <c r="O2231" t="s">
        <v>2083</v>
      </c>
      <c r="P2231" t="s">
        <v>739</v>
      </c>
    </row>
    <row r="2232" spans="1:16">
      <c r="I2232" s="54" t="n">
        <v>2230</v>
      </c>
      <c r="J2232" t="s"/>
      <c r="K2232" t="s">
        <v>1958</v>
      </c>
      <c r="L2232" t="s">
        <v>2080</v>
      </c>
      <c r="M2232" t="s">
        <v>2104</v>
      </c>
      <c r="N2232" t="s">
        <v>2106</v>
      </c>
      <c r="O2232" t="s">
        <v>2083</v>
      </c>
      <c r="P2232" t="s">
        <v>1327</v>
      </c>
    </row>
    <row r="2233" spans="1:16">
      <c r="I2233" s="54" t="n">
        <v>2231</v>
      </c>
      <c r="J2233" t="s"/>
      <c r="K2233" t="s">
        <v>1958</v>
      </c>
      <c r="L2233" t="s">
        <v>2080</v>
      </c>
      <c r="M2233" t="s">
        <v>2104</v>
      </c>
      <c r="N2233" t="s">
        <v>2106</v>
      </c>
      <c r="O2233" t="s">
        <v>2083</v>
      </c>
      <c r="P2233" t="s">
        <v>1341</v>
      </c>
    </row>
    <row r="2234" spans="1:16">
      <c r="I2234" s="54" t="n">
        <v>2232</v>
      </c>
      <c r="J2234" t="s"/>
      <c r="K2234" t="s">
        <v>1958</v>
      </c>
      <c r="L2234" t="s">
        <v>2080</v>
      </c>
      <c r="M2234" t="s">
        <v>2104</v>
      </c>
      <c r="N2234" t="s">
        <v>2106</v>
      </c>
      <c r="O2234" t="s">
        <v>2083</v>
      </c>
      <c r="P2234" t="s">
        <v>1553</v>
      </c>
    </row>
    <row r="2235" spans="1:16">
      <c r="I2235" s="54" t="n">
        <v>2233</v>
      </c>
      <c r="J2235" t="s"/>
      <c r="K2235" t="s">
        <v>1958</v>
      </c>
      <c r="L2235" t="s">
        <v>2080</v>
      </c>
      <c r="M2235" t="s">
        <v>2104</v>
      </c>
      <c r="N2235" t="s">
        <v>2106</v>
      </c>
      <c r="O2235" t="s">
        <v>2083</v>
      </c>
      <c r="P2235" t="s">
        <v>915</v>
      </c>
    </row>
    <row r="2236" spans="1:16">
      <c r="I2236" s="54" t="n">
        <v>2234</v>
      </c>
      <c r="J2236" t="s"/>
      <c r="K2236" t="s">
        <v>1958</v>
      </c>
      <c r="L2236" t="s">
        <v>2080</v>
      </c>
      <c r="M2236" t="s">
        <v>2104</v>
      </c>
      <c r="N2236" t="s">
        <v>2106</v>
      </c>
      <c r="O2236" t="s">
        <v>2083</v>
      </c>
      <c r="P2236" t="s">
        <v>2089</v>
      </c>
    </row>
    <row r="2237" spans="1:16">
      <c r="I2237" s="54" t="n">
        <v>2235</v>
      </c>
      <c r="J2237" t="s"/>
      <c r="K2237" t="s">
        <v>1958</v>
      </c>
      <c r="L2237" t="s">
        <v>2080</v>
      </c>
      <c r="M2237" t="s">
        <v>2104</v>
      </c>
      <c r="N2237" t="s">
        <v>2106</v>
      </c>
      <c r="O2237" t="s">
        <v>2083</v>
      </c>
      <c r="P2237" t="s">
        <v>2090</v>
      </c>
    </row>
    <row r="2238" spans="1:16">
      <c r="I2238" s="54" t="n">
        <v>2236</v>
      </c>
      <c r="J2238" t="s"/>
      <c r="K2238" t="s">
        <v>1958</v>
      </c>
      <c r="L2238" t="s">
        <v>2080</v>
      </c>
      <c r="M2238" t="s">
        <v>2104</v>
      </c>
      <c r="N2238" t="s">
        <v>2106</v>
      </c>
      <c r="O2238" t="s">
        <v>2083</v>
      </c>
      <c r="P2238" t="s">
        <v>971</v>
      </c>
    </row>
    <row r="2239" spans="1:16">
      <c r="I2239" s="54" t="n">
        <v>2237</v>
      </c>
      <c r="J2239" t="s"/>
      <c r="K2239" t="s">
        <v>1958</v>
      </c>
      <c r="L2239" t="s">
        <v>2080</v>
      </c>
      <c r="M2239" t="s">
        <v>2104</v>
      </c>
      <c r="N2239" t="s">
        <v>2106</v>
      </c>
      <c r="O2239" t="s">
        <v>2083</v>
      </c>
      <c r="P2239" t="s">
        <v>1356</v>
      </c>
    </row>
    <row r="2240" spans="1:16">
      <c r="I2240" s="54" t="n">
        <v>2238</v>
      </c>
      <c r="J2240" t="s"/>
      <c r="K2240" t="s">
        <v>1958</v>
      </c>
      <c r="L2240" t="s">
        <v>2080</v>
      </c>
      <c r="M2240" t="s">
        <v>2104</v>
      </c>
      <c r="N2240" t="s">
        <v>2106</v>
      </c>
      <c r="O2240" t="s">
        <v>2083</v>
      </c>
      <c r="P2240" t="s">
        <v>2091</v>
      </c>
    </row>
    <row r="2241" spans="1:16">
      <c r="I2241" s="54" t="n">
        <v>2239</v>
      </c>
      <c r="J2241" t="s"/>
      <c r="K2241" t="s">
        <v>1958</v>
      </c>
      <c r="L2241" t="s">
        <v>2080</v>
      </c>
      <c r="M2241" t="s">
        <v>2104</v>
      </c>
      <c r="N2241" t="s">
        <v>2106</v>
      </c>
      <c r="O2241" t="s">
        <v>2083</v>
      </c>
      <c r="P2241" t="s">
        <v>2092</v>
      </c>
    </row>
    <row r="2242" spans="1:16">
      <c r="I2242" s="54" t="n">
        <v>2240</v>
      </c>
      <c r="J2242" t="s"/>
      <c r="K2242" t="s">
        <v>1958</v>
      </c>
      <c r="L2242" t="s">
        <v>2080</v>
      </c>
      <c r="M2242" t="s">
        <v>2104</v>
      </c>
      <c r="N2242" t="s">
        <v>2106</v>
      </c>
      <c r="O2242" t="s">
        <v>2083</v>
      </c>
      <c r="P2242" t="s">
        <v>2093</v>
      </c>
    </row>
    <row r="2243" spans="1:16">
      <c r="I2243" s="54" t="n">
        <v>2241</v>
      </c>
      <c r="J2243" t="s"/>
      <c r="K2243" t="s">
        <v>1958</v>
      </c>
      <c r="L2243" t="s">
        <v>2080</v>
      </c>
      <c r="M2243" t="s">
        <v>2104</v>
      </c>
      <c r="N2243" t="s">
        <v>2106</v>
      </c>
      <c r="O2243" t="s">
        <v>2083</v>
      </c>
      <c r="P2243" t="s">
        <v>2095</v>
      </c>
    </row>
    <row r="2244" spans="1:16">
      <c r="I2244" s="54" t="n">
        <v>2242</v>
      </c>
      <c r="J2244" s="55" t="n">
        <v>0</v>
      </c>
      <c r="K2244" t="s">
        <v>1958</v>
      </c>
      <c r="L2244" t="s">
        <v>2080</v>
      </c>
      <c r="M2244" t="s">
        <v>2104</v>
      </c>
      <c r="N2244" t="s">
        <v>2106</v>
      </c>
      <c r="O2244" t="s">
        <v>2083</v>
      </c>
      <c r="P2244" t="s">
        <v>2097</v>
      </c>
    </row>
    <row r="2245" spans="1:16">
      <c r="I2245" s="54" t="n">
        <v>2243</v>
      </c>
      <c r="J2245" t="s"/>
      <c r="K2245" t="s">
        <v>1958</v>
      </c>
      <c r="L2245" t="s">
        <v>2080</v>
      </c>
      <c r="M2245" t="s">
        <v>2104</v>
      </c>
      <c r="N2245" t="s">
        <v>2106</v>
      </c>
      <c r="O2245" t="s">
        <v>2083</v>
      </c>
      <c r="P2245" t="s">
        <v>2100</v>
      </c>
    </row>
    <row r="2246" spans="1:16">
      <c r="I2246" s="54" t="n">
        <v>2244</v>
      </c>
      <c r="J2246" t="s"/>
      <c r="K2246" t="s">
        <v>1958</v>
      </c>
      <c r="L2246" t="s">
        <v>2080</v>
      </c>
      <c r="M2246" t="s">
        <v>2104</v>
      </c>
      <c r="N2246" t="s">
        <v>2106</v>
      </c>
      <c r="O2246" t="s">
        <v>2083</v>
      </c>
      <c r="P2246" t="s">
        <v>2101</v>
      </c>
    </row>
    <row r="2247" spans="1:16">
      <c r="I2247" s="54" t="n">
        <v>2245</v>
      </c>
      <c r="J2247" t="s"/>
      <c r="K2247" t="s">
        <v>1958</v>
      </c>
      <c r="L2247" t="s">
        <v>2080</v>
      </c>
      <c r="M2247" t="s">
        <v>2104</v>
      </c>
      <c r="N2247" t="s">
        <v>2106</v>
      </c>
      <c r="O2247" t="s">
        <v>2011</v>
      </c>
      <c r="P2247" t="s"/>
    </row>
    <row r="2248" spans="1:16">
      <c r="I2248" s="54" t="n">
        <v>2246</v>
      </c>
      <c r="J2248" s="55" t="n">
        <v>0</v>
      </c>
      <c r="K2248" t="s">
        <v>1958</v>
      </c>
      <c r="L2248" t="s">
        <v>2080</v>
      </c>
      <c r="M2248" t="s">
        <v>2104</v>
      </c>
      <c r="N2248" t="s">
        <v>2106</v>
      </c>
      <c r="O2248" t="s">
        <v>2012</v>
      </c>
      <c r="P2248" t="s"/>
    </row>
    <row r="2249" spans="1:16">
      <c r="I2249" s="54" t="n">
        <v>2247</v>
      </c>
      <c r="J2249" t="s"/>
      <c r="K2249" t="s">
        <v>1958</v>
      </c>
      <c r="L2249" t="s">
        <v>2080</v>
      </c>
      <c r="M2249" t="s">
        <v>2104</v>
      </c>
      <c r="N2249" t="s">
        <v>2106</v>
      </c>
      <c r="O2249" t="s">
        <v>2013</v>
      </c>
      <c r="P2249" t="s"/>
    </row>
    <row r="2250" spans="1:16">
      <c r="I2250" s="54" t="n">
        <v>2248</v>
      </c>
      <c r="J2250" s="55" t="n">
        <v>0</v>
      </c>
      <c r="K2250" t="s">
        <v>1958</v>
      </c>
      <c r="L2250" t="s">
        <v>2080</v>
      </c>
      <c r="M2250" t="s">
        <v>2104</v>
      </c>
      <c r="N2250" t="s">
        <v>2106</v>
      </c>
      <c r="O2250" t="s">
        <v>2014</v>
      </c>
      <c r="P2250" t="s"/>
    </row>
    <row r="2251" spans="1:16">
      <c r="I2251" s="54" t="n">
        <v>2249</v>
      </c>
      <c r="J2251" t="s"/>
      <c r="K2251" t="s">
        <v>1958</v>
      </c>
      <c r="L2251" t="s">
        <v>2080</v>
      </c>
      <c r="M2251" t="s">
        <v>2104</v>
      </c>
      <c r="N2251" t="s">
        <v>2106</v>
      </c>
      <c r="O2251" t="s">
        <v>2015</v>
      </c>
      <c r="P2251" t="s"/>
    </row>
    <row r="2252" spans="1:16">
      <c r="I2252" s="54" t="n">
        <v>2250</v>
      </c>
      <c r="J2252" s="55" t="n">
        <v>0</v>
      </c>
      <c r="K2252" t="s">
        <v>1958</v>
      </c>
      <c r="L2252" t="s">
        <v>2080</v>
      </c>
      <c r="M2252" t="s">
        <v>2104</v>
      </c>
      <c r="N2252" t="s">
        <v>2106</v>
      </c>
      <c r="O2252" t="s">
        <v>2016</v>
      </c>
      <c r="P2252" t="s"/>
    </row>
    <row r="2253" spans="1:16">
      <c r="I2253" s="54" t="n">
        <v>2251</v>
      </c>
      <c r="J2253" t="s"/>
      <c r="K2253" t="s">
        <v>1958</v>
      </c>
      <c r="L2253" t="s">
        <v>2080</v>
      </c>
      <c r="M2253" t="s">
        <v>2104</v>
      </c>
      <c r="N2253" t="s">
        <v>2106</v>
      </c>
      <c r="O2253" t="s">
        <v>2017</v>
      </c>
      <c r="P2253" t="s"/>
    </row>
    <row r="2254" spans="1:16">
      <c r="I2254" s="54" t="n">
        <v>2252</v>
      </c>
      <c r="J2254" t="s"/>
      <c r="K2254" t="s">
        <v>1958</v>
      </c>
      <c r="L2254" t="s">
        <v>2080</v>
      </c>
      <c r="M2254" t="s">
        <v>2104</v>
      </c>
      <c r="N2254" t="s">
        <v>2019</v>
      </c>
      <c r="O2254" t="s"/>
      <c r="P2254" t="s"/>
    </row>
    <row r="2255" spans="1:16">
      <c r="I2255" s="54" t="n">
        <v>2253</v>
      </c>
      <c r="J2255" t="s"/>
      <c r="K2255" t="s">
        <v>1958</v>
      </c>
      <c r="L2255" t="s">
        <v>2080</v>
      </c>
      <c r="M2255" t="s">
        <v>2104</v>
      </c>
      <c r="N2255" t="s">
        <v>2020</v>
      </c>
      <c r="O2255" t="s"/>
      <c r="P2255" t="s"/>
    </row>
    <row r="2256" spans="1:16">
      <c r="I2256" s="54" t="n">
        <v>2254</v>
      </c>
      <c r="J2256" t="s"/>
      <c r="K2256" t="s">
        <v>1958</v>
      </c>
      <c r="L2256" t="s">
        <v>2080</v>
      </c>
      <c r="M2256" t="s">
        <v>2019</v>
      </c>
      <c r="N2256" t="s"/>
      <c r="O2256" t="s"/>
      <c r="P2256" t="s"/>
    </row>
    <row r="2257" spans="1:16">
      <c r="I2257" s="54" t="n">
        <v>2255</v>
      </c>
      <c r="J2257" t="s"/>
      <c r="K2257" t="s">
        <v>1958</v>
      </c>
      <c r="L2257" t="s">
        <v>2080</v>
      </c>
      <c r="M2257" t="s">
        <v>2020</v>
      </c>
      <c r="N2257" t="s"/>
      <c r="O2257" t="s"/>
      <c r="P2257" t="s"/>
    </row>
    <row r="2258" spans="1:16">
      <c r="I2258" s="54" t="n">
        <v>2256</v>
      </c>
      <c r="J2258" s="55" t="n">
        <v>0</v>
      </c>
      <c r="K2258" t="s">
        <v>1958</v>
      </c>
      <c r="L2258" t="s">
        <v>2080</v>
      </c>
      <c r="M2258" t="s">
        <v>2024</v>
      </c>
      <c r="N2258" t="s"/>
      <c r="O2258" t="s"/>
      <c r="P2258" t="s"/>
    </row>
    <row r="2259" spans="1:16">
      <c r="I2259" s="54" t="n">
        <v>2257</v>
      </c>
      <c r="J2259" t="s"/>
      <c r="K2259" t="s">
        <v>1958</v>
      </c>
      <c r="L2259" t="s">
        <v>2080</v>
      </c>
      <c r="M2259" t="s">
        <v>2025</v>
      </c>
      <c r="N2259" t="s"/>
      <c r="O2259" t="s"/>
      <c r="P2259" t="s"/>
    </row>
    <row r="2260" spans="1:16">
      <c r="I2260" s="54" t="n">
        <v>2258</v>
      </c>
      <c r="J2260" s="55" t="n">
        <v>2.314814814814815e-08</v>
      </c>
      <c r="K2260" t="s">
        <v>1958</v>
      </c>
      <c r="L2260" t="s">
        <v>2080</v>
      </c>
      <c r="M2260" t="s">
        <v>2026</v>
      </c>
      <c r="N2260" t="s"/>
      <c r="O2260" t="s"/>
      <c r="P2260" t="s"/>
    </row>
    <row r="2261" spans="1:16">
      <c r="I2261" s="54" t="n">
        <v>2259</v>
      </c>
      <c r="J2261" t="s"/>
      <c r="K2261" t="s">
        <v>1958</v>
      </c>
      <c r="L2261" t="s">
        <v>2080</v>
      </c>
      <c r="M2261" t="s">
        <v>2015</v>
      </c>
      <c r="N2261" t="s"/>
      <c r="O2261" t="s"/>
      <c r="P2261" t="s"/>
    </row>
    <row r="2262" spans="1:16">
      <c r="I2262" s="54" t="n">
        <v>2260</v>
      </c>
      <c r="J2262" t="s"/>
      <c r="K2262" t="s">
        <v>1958</v>
      </c>
      <c r="L2262" t="s">
        <v>2080</v>
      </c>
      <c r="M2262" t="s">
        <v>2027</v>
      </c>
      <c r="N2262" t="s"/>
      <c r="O2262" t="s"/>
      <c r="P2262" t="s"/>
    </row>
    <row r="2263" spans="1:16">
      <c r="I2263" s="54" t="n">
        <v>2261</v>
      </c>
      <c r="J2263" s="55" t="n">
        <v>4.977314814814814e-07</v>
      </c>
      <c r="K2263" t="s">
        <v>1958</v>
      </c>
      <c r="L2263" t="s">
        <v>2107</v>
      </c>
      <c r="M2263" t="s"/>
      <c r="N2263" t="s"/>
      <c r="O2263" t="s"/>
      <c r="P2263" t="s"/>
    </row>
    <row r="2264" spans="1:16">
      <c r="I2264" s="54" t="n">
        <v>2262</v>
      </c>
      <c r="J2264" t="s"/>
      <c r="K2264" t="s">
        <v>1958</v>
      </c>
      <c r="L2264" t="s">
        <v>2107</v>
      </c>
      <c r="M2264" t="s">
        <v>1975</v>
      </c>
      <c r="N2264" t="s"/>
      <c r="O2264" t="s"/>
      <c r="P2264" t="s"/>
    </row>
    <row r="2265" spans="1:16">
      <c r="I2265" s="54" t="n">
        <v>2263</v>
      </c>
      <c r="J2265" t="s"/>
      <c r="K2265" t="s">
        <v>1958</v>
      </c>
      <c r="L2265" t="s">
        <v>2107</v>
      </c>
      <c r="M2265" t="s">
        <v>1960</v>
      </c>
      <c r="N2265" t="s"/>
      <c r="O2265" t="s"/>
      <c r="P2265" t="s"/>
    </row>
    <row r="2266" spans="1:16">
      <c r="I2266" s="54" t="n">
        <v>2264</v>
      </c>
      <c r="J2266" t="s"/>
      <c r="K2266" t="s">
        <v>1958</v>
      </c>
      <c r="L2266" t="s">
        <v>2107</v>
      </c>
      <c r="M2266" t="s">
        <v>1961</v>
      </c>
      <c r="N2266" t="s"/>
      <c r="O2266" t="s"/>
      <c r="P2266" t="s"/>
    </row>
    <row r="2267" spans="1:16">
      <c r="I2267" s="54" t="n">
        <v>2265</v>
      </c>
      <c r="J2267" t="s"/>
      <c r="K2267" t="s">
        <v>1958</v>
      </c>
      <c r="L2267" t="s">
        <v>2107</v>
      </c>
      <c r="M2267" t="s">
        <v>1962</v>
      </c>
      <c r="N2267" t="s"/>
      <c r="O2267" t="s"/>
      <c r="P2267" t="s"/>
    </row>
    <row r="2268" spans="1:16">
      <c r="I2268" s="54" t="n">
        <v>2266</v>
      </c>
      <c r="J2268" s="55" t="n">
        <v>0</v>
      </c>
      <c r="K2268" t="s">
        <v>1958</v>
      </c>
      <c r="L2268" t="s">
        <v>2107</v>
      </c>
      <c r="M2268" t="s">
        <v>1976</v>
      </c>
      <c r="N2268" t="s"/>
      <c r="O2268" t="s"/>
      <c r="P2268" t="s"/>
    </row>
    <row r="2269" spans="1:16">
      <c r="I2269" s="54" t="n">
        <v>2267</v>
      </c>
      <c r="J2269" t="s"/>
      <c r="K2269" t="s">
        <v>1958</v>
      </c>
      <c r="L2269" t="s">
        <v>2107</v>
      </c>
      <c r="M2269" t="s">
        <v>1977</v>
      </c>
      <c r="N2269" t="s"/>
      <c r="O2269" t="s"/>
      <c r="P2269" t="s"/>
    </row>
    <row r="2270" spans="1:16">
      <c r="I2270" s="54" t="n">
        <v>2268</v>
      </c>
      <c r="J2270" s="55" t="n">
        <v>1.620601851851852e-07</v>
      </c>
      <c r="K2270" t="s">
        <v>1958</v>
      </c>
      <c r="L2270" t="s">
        <v>2107</v>
      </c>
      <c r="M2270" t="s">
        <v>2108</v>
      </c>
      <c r="N2270" t="s"/>
      <c r="O2270" t="s"/>
      <c r="P2270" t="s"/>
    </row>
    <row r="2271" spans="1:16">
      <c r="I2271" s="54" t="n">
        <v>2269</v>
      </c>
      <c r="J2271" t="s"/>
      <c r="K2271" t="s">
        <v>1958</v>
      </c>
      <c r="L2271" t="s">
        <v>2107</v>
      </c>
      <c r="M2271" t="s">
        <v>2108</v>
      </c>
      <c r="N2271" t="s">
        <v>1979</v>
      </c>
      <c r="O2271" t="s"/>
      <c r="P2271" t="s"/>
    </row>
    <row r="2272" spans="1:16">
      <c r="I2272" s="54" t="n">
        <v>2270</v>
      </c>
      <c r="J2272" t="s"/>
      <c r="K2272" t="s">
        <v>1958</v>
      </c>
      <c r="L2272" t="s">
        <v>2107</v>
      </c>
      <c r="M2272" t="s">
        <v>2108</v>
      </c>
      <c r="N2272" t="s">
        <v>1977</v>
      </c>
      <c r="O2272" t="s"/>
      <c r="P2272" t="s"/>
    </row>
    <row r="2273" spans="1:16">
      <c r="I2273" s="54" t="n">
        <v>2271</v>
      </c>
      <c r="J2273" t="s"/>
      <c r="K2273" t="s">
        <v>1958</v>
      </c>
      <c r="L2273" t="s">
        <v>2107</v>
      </c>
      <c r="M2273" t="s">
        <v>2108</v>
      </c>
      <c r="N2273" t="s">
        <v>1980</v>
      </c>
      <c r="O2273" t="s"/>
      <c r="P2273" t="s"/>
    </row>
    <row r="2274" spans="1:16">
      <c r="I2274" s="54" t="n">
        <v>2272</v>
      </c>
      <c r="J2274" t="s"/>
      <c r="K2274" t="s">
        <v>1958</v>
      </c>
      <c r="L2274" t="s">
        <v>2107</v>
      </c>
      <c r="M2274" t="s">
        <v>2108</v>
      </c>
      <c r="N2274" t="s">
        <v>1961</v>
      </c>
      <c r="O2274" t="s"/>
      <c r="P2274" t="s"/>
    </row>
    <row r="2275" spans="1:16">
      <c r="I2275" s="54" t="n">
        <v>2273</v>
      </c>
      <c r="J2275" t="s"/>
      <c r="K2275" t="s">
        <v>1958</v>
      </c>
      <c r="L2275" t="s">
        <v>2107</v>
      </c>
      <c r="M2275" t="s">
        <v>2108</v>
      </c>
      <c r="N2275" t="s">
        <v>1962</v>
      </c>
      <c r="O2275" t="s"/>
      <c r="P2275" t="s"/>
    </row>
    <row r="2276" spans="1:16">
      <c r="I2276" s="54" t="n">
        <v>2274</v>
      </c>
      <c r="J2276" s="55" t="n">
        <v>0</v>
      </c>
      <c r="K2276" t="s">
        <v>1958</v>
      </c>
      <c r="L2276" t="s">
        <v>2107</v>
      </c>
      <c r="M2276" t="s">
        <v>2108</v>
      </c>
      <c r="N2276" t="s">
        <v>1981</v>
      </c>
      <c r="O2276" t="s"/>
      <c r="P2276" t="s"/>
    </row>
    <row r="2277" spans="1:16">
      <c r="I2277" s="54" t="n">
        <v>2275</v>
      </c>
      <c r="J2277" t="s"/>
      <c r="K2277" t="s">
        <v>1958</v>
      </c>
      <c r="L2277" t="s">
        <v>2107</v>
      </c>
      <c r="M2277" t="s">
        <v>2108</v>
      </c>
      <c r="N2277" t="s">
        <v>1982</v>
      </c>
      <c r="O2277" t="s"/>
      <c r="P2277" t="s"/>
    </row>
    <row r="2278" spans="1:16">
      <c r="I2278" s="54" t="n">
        <v>2276</v>
      </c>
      <c r="J2278" s="55" t="n">
        <v>0</v>
      </c>
      <c r="K2278" t="s">
        <v>1958</v>
      </c>
      <c r="L2278" t="s">
        <v>2107</v>
      </c>
      <c r="M2278" t="s">
        <v>2108</v>
      </c>
      <c r="N2278" t="s">
        <v>1963</v>
      </c>
      <c r="O2278" t="s"/>
      <c r="P2278" t="s"/>
    </row>
    <row r="2279" spans="1:16">
      <c r="I2279" s="54" t="n">
        <v>2277</v>
      </c>
      <c r="J2279" s="55" t="n">
        <v>0</v>
      </c>
      <c r="K2279" t="s">
        <v>1958</v>
      </c>
      <c r="L2279" t="s">
        <v>2107</v>
      </c>
      <c r="M2279" t="s">
        <v>2108</v>
      </c>
      <c r="N2279" t="s">
        <v>1983</v>
      </c>
      <c r="O2279" t="s"/>
      <c r="P2279" t="s"/>
    </row>
    <row r="2280" spans="1:16">
      <c r="I2280" s="54" t="n">
        <v>2278</v>
      </c>
      <c r="J2280" t="s"/>
      <c r="K2280" t="s">
        <v>1958</v>
      </c>
      <c r="L2280" t="s">
        <v>2107</v>
      </c>
      <c r="M2280" t="s">
        <v>2108</v>
      </c>
      <c r="N2280" t="s">
        <v>1984</v>
      </c>
      <c r="O2280" t="s"/>
      <c r="P2280" t="s"/>
    </row>
    <row r="2281" spans="1:16">
      <c r="I2281" s="54" t="n">
        <v>2279</v>
      </c>
      <c r="J2281" t="s"/>
      <c r="K2281" t="s">
        <v>1958</v>
      </c>
      <c r="L2281" t="s">
        <v>2107</v>
      </c>
      <c r="M2281" t="s">
        <v>2108</v>
      </c>
      <c r="N2281" t="s">
        <v>1985</v>
      </c>
      <c r="O2281" t="s"/>
      <c r="P2281" t="s"/>
    </row>
    <row r="2282" spans="1:16">
      <c r="I2282" s="54" t="n">
        <v>2280</v>
      </c>
      <c r="J2282" s="55" t="n">
        <v>9.260416666666666e-08</v>
      </c>
      <c r="K2282" t="s">
        <v>1958</v>
      </c>
      <c r="L2282" t="s">
        <v>2107</v>
      </c>
      <c r="M2282" t="s">
        <v>2108</v>
      </c>
      <c r="N2282" t="s">
        <v>2109</v>
      </c>
      <c r="O2282" t="s"/>
      <c r="P2282" t="s"/>
    </row>
    <row r="2283" spans="1:16">
      <c r="I2283" s="54" t="n">
        <v>2281</v>
      </c>
      <c r="J2283" t="s"/>
      <c r="K2283" t="s">
        <v>1958</v>
      </c>
      <c r="L2283" t="s">
        <v>2107</v>
      </c>
      <c r="M2283" t="s">
        <v>2108</v>
      </c>
      <c r="N2283" t="s">
        <v>2109</v>
      </c>
      <c r="O2283" t="s">
        <v>1982</v>
      </c>
      <c r="P2283" t="s"/>
    </row>
    <row r="2284" spans="1:16">
      <c r="I2284" s="54" t="n">
        <v>2282</v>
      </c>
      <c r="J2284" t="s"/>
      <c r="K2284" t="s">
        <v>1958</v>
      </c>
      <c r="L2284" t="s">
        <v>2107</v>
      </c>
      <c r="M2284" t="s">
        <v>2108</v>
      </c>
      <c r="N2284" t="s">
        <v>2109</v>
      </c>
      <c r="O2284" t="s">
        <v>1987</v>
      </c>
      <c r="P2284" t="s"/>
    </row>
    <row r="2285" spans="1:16">
      <c r="I2285" s="54" t="n">
        <v>2283</v>
      </c>
      <c r="J2285" t="s"/>
      <c r="K2285" t="s">
        <v>1958</v>
      </c>
      <c r="L2285" t="s">
        <v>2107</v>
      </c>
      <c r="M2285" t="s">
        <v>2108</v>
      </c>
      <c r="N2285" t="s">
        <v>2109</v>
      </c>
      <c r="O2285" t="s">
        <v>1988</v>
      </c>
      <c r="P2285" t="s"/>
    </row>
    <row r="2286" spans="1:16">
      <c r="I2286" s="54" t="n">
        <v>2284</v>
      </c>
      <c r="J2286" t="s"/>
      <c r="K2286" t="s">
        <v>1958</v>
      </c>
      <c r="L2286" t="s">
        <v>2107</v>
      </c>
      <c r="M2286" t="s">
        <v>2108</v>
      </c>
      <c r="N2286" t="s">
        <v>2109</v>
      </c>
      <c r="O2286" t="s">
        <v>1989</v>
      </c>
      <c r="P2286" t="s"/>
    </row>
    <row r="2287" spans="1:16">
      <c r="I2287" s="54" t="n">
        <v>2285</v>
      </c>
      <c r="J2287" t="s"/>
      <c r="K2287" t="s">
        <v>1958</v>
      </c>
      <c r="L2287" t="s">
        <v>2107</v>
      </c>
      <c r="M2287" t="s">
        <v>2108</v>
      </c>
      <c r="N2287" t="s">
        <v>2109</v>
      </c>
      <c r="O2287" t="s">
        <v>1990</v>
      </c>
      <c r="P2287" t="s"/>
    </row>
    <row r="2288" spans="1:16">
      <c r="I2288" s="54" t="n">
        <v>2286</v>
      </c>
      <c r="J2288" t="s"/>
      <c r="K2288" t="s">
        <v>1958</v>
      </c>
      <c r="L2288" t="s">
        <v>2107</v>
      </c>
      <c r="M2288" t="s">
        <v>2108</v>
      </c>
      <c r="N2288" t="s">
        <v>2109</v>
      </c>
      <c r="O2288" t="s">
        <v>1991</v>
      </c>
      <c r="P2288" t="s"/>
    </row>
    <row r="2289" spans="1:16">
      <c r="I2289" s="54" t="n">
        <v>2287</v>
      </c>
      <c r="J2289" t="s"/>
      <c r="K2289" t="s">
        <v>1958</v>
      </c>
      <c r="L2289" t="s">
        <v>2107</v>
      </c>
      <c r="M2289" t="s">
        <v>2108</v>
      </c>
      <c r="N2289" t="s">
        <v>2109</v>
      </c>
      <c r="O2289" t="s">
        <v>1992</v>
      </c>
      <c r="P2289" t="s"/>
    </row>
    <row r="2290" spans="1:16">
      <c r="I2290" s="54" t="n">
        <v>2288</v>
      </c>
      <c r="J2290" t="s"/>
      <c r="K2290" t="s">
        <v>1958</v>
      </c>
      <c r="L2290" t="s">
        <v>2107</v>
      </c>
      <c r="M2290" t="s">
        <v>2108</v>
      </c>
      <c r="N2290" t="s">
        <v>2109</v>
      </c>
      <c r="O2290" t="s">
        <v>1993</v>
      </c>
      <c r="P2290" t="s"/>
    </row>
    <row r="2291" spans="1:16">
      <c r="I2291" s="54" t="n">
        <v>2289</v>
      </c>
      <c r="J2291" t="s"/>
      <c r="K2291" t="s">
        <v>1958</v>
      </c>
      <c r="L2291" t="s">
        <v>2107</v>
      </c>
      <c r="M2291" t="s">
        <v>2108</v>
      </c>
      <c r="N2291" t="s">
        <v>2109</v>
      </c>
      <c r="O2291" t="s">
        <v>1994</v>
      </c>
      <c r="P2291" t="s"/>
    </row>
    <row r="2292" spans="1:16">
      <c r="I2292" s="54" t="n">
        <v>2290</v>
      </c>
      <c r="J2292" t="s"/>
      <c r="K2292" t="s">
        <v>1958</v>
      </c>
      <c r="L2292" t="s">
        <v>2107</v>
      </c>
      <c r="M2292" t="s">
        <v>2108</v>
      </c>
      <c r="N2292" t="s">
        <v>2109</v>
      </c>
      <c r="O2292" t="s">
        <v>1995</v>
      </c>
      <c r="P2292" t="s"/>
    </row>
    <row r="2293" spans="1:16">
      <c r="I2293" s="54" t="n">
        <v>2291</v>
      </c>
      <c r="J2293" s="55" t="n">
        <v>1.157407407407407e-08</v>
      </c>
      <c r="K2293" t="s">
        <v>1958</v>
      </c>
      <c r="L2293" t="s">
        <v>2107</v>
      </c>
      <c r="M2293" t="s">
        <v>2108</v>
      </c>
      <c r="N2293" t="s">
        <v>2109</v>
      </c>
      <c r="O2293" t="s">
        <v>1996</v>
      </c>
      <c r="P2293" t="s"/>
    </row>
    <row r="2294" spans="1:16">
      <c r="I2294" s="54" t="n">
        <v>2292</v>
      </c>
      <c r="J2294" s="55" t="n">
        <v>0</v>
      </c>
      <c r="K2294" t="s">
        <v>1958</v>
      </c>
      <c r="L2294" t="s">
        <v>2107</v>
      </c>
      <c r="M2294" t="s">
        <v>2108</v>
      </c>
      <c r="N2294" t="s">
        <v>2109</v>
      </c>
      <c r="O2294" t="s">
        <v>1997</v>
      </c>
      <c r="P2294" t="s"/>
    </row>
    <row r="2295" spans="1:16">
      <c r="I2295" s="54" t="n">
        <v>2293</v>
      </c>
      <c r="J2295" s="55" t="n">
        <v>0</v>
      </c>
      <c r="K2295" t="s">
        <v>1958</v>
      </c>
      <c r="L2295" t="s">
        <v>2107</v>
      </c>
      <c r="M2295" t="s">
        <v>2108</v>
      </c>
      <c r="N2295" t="s">
        <v>2109</v>
      </c>
      <c r="O2295" t="s">
        <v>1998</v>
      </c>
      <c r="P2295" t="s"/>
    </row>
    <row r="2296" spans="1:16">
      <c r="I2296" s="54" t="n">
        <v>2294</v>
      </c>
      <c r="J2296" t="s"/>
      <c r="K2296" t="s">
        <v>1958</v>
      </c>
      <c r="L2296" t="s">
        <v>2107</v>
      </c>
      <c r="M2296" t="s">
        <v>2108</v>
      </c>
      <c r="N2296" t="s">
        <v>2109</v>
      </c>
      <c r="O2296" t="s">
        <v>1999</v>
      </c>
      <c r="P2296" t="s"/>
    </row>
    <row r="2297" spans="1:16">
      <c r="I2297" s="54" t="n">
        <v>2295</v>
      </c>
      <c r="J2297" t="s"/>
      <c r="K2297" t="s">
        <v>1958</v>
      </c>
      <c r="L2297" t="s">
        <v>2107</v>
      </c>
      <c r="M2297" t="s">
        <v>2108</v>
      </c>
      <c r="N2297" t="s">
        <v>2109</v>
      </c>
      <c r="O2297" t="s">
        <v>2000</v>
      </c>
      <c r="P2297" t="s"/>
    </row>
    <row r="2298" spans="1:16">
      <c r="I2298" s="54" t="n">
        <v>2296</v>
      </c>
      <c r="J2298" t="s"/>
      <c r="K2298" t="s">
        <v>1958</v>
      </c>
      <c r="L2298" t="s">
        <v>2107</v>
      </c>
      <c r="M2298" t="s">
        <v>2108</v>
      </c>
      <c r="N2298" t="s">
        <v>2109</v>
      </c>
      <c r="O2298" t="s">
        <v>2001</v>
      </c>
      <c r="P2298" t="s"/>
    </row>
    <row r="2299" spans="1:16">
      <c r="I2299" s="54" t="n">
        <v>2297</v>
      </c>
      <c r="J2299" s="55" t="n">
        <v>0</v>
      </c>
      <c r="K2299" t="s">
        <v>1958</v>
      </c>
      <c r="L2299" t="s">
        <v>2107</v>
      </c>
      <c r="M2299" t="s">
        <v>2108</v>
      </c>
      <c r="N2299" t="s">
        <v>2109</v>
      </c>
      <c r="O2299" t="s">
        <v>2002</v>
      </c>
      <c r="P2299" t="s"/>
    </row>
    <row r="2300" spans="1:16">
      <c r="I2300" s="54" t="n">
        <v>2298</v>
      </c>
      <c r="J2300" t="s"/>
      <c r="K2300" t="s">
        <v>1958</v>
      </c>
      <c r="L2300" t="s">
        <v>2107</v>
      </c>
      <c r="M2300" t="s">
        <v>2108</v>
      </c>
      <c r="N2300" t="s">
        <v>2109</v>
      </c>
      <c r="O2300" t="s">
        <v>2003</v>
      </c>
      <c r="P2300" t="s"/>
    </row>
    <row r="2301" spans="1:16">
      <c r="I2301" s="54" t="n">
        <v>2299</v>
      </c>
      <c r="J2301" s="55" t="n">
        <v>0</v>
      </c>
      <c r="K2301" t="s">
        <v>1958</v>
      </c>
      <c r="L2301" t="s">
        <v>2107</v>
      </c>
      <c r="M2301" t="s">
        <v>2108</v>
      </c>
      <c r="N2301" t="s">
        <v>2109</v>
      </c>
      <c r="O2301" t="s">
        <v>2004</v>
      </c>
      <c r="P2301" t="s"/>
    </row>
    <row r="2302" spans="1:16">
      <c r="I2302" s="54" t="n">
        <v>2300</v>
      </c>
      <c r="J2302" t="s"/>
      <c r="K2302" t="s">
        <v>1958</v>
      </c>
      <c r="L2302" t="s">
        <v>2107</v>
      </c>
      <c r="M2302" t="s">
        <v>2108</v>
      </c>
      <c r="N2302" t="s">
        <v>2109</v>
      </c>
      <c r="O2302" t="s">
        <v>2005</v>
      </c>
      <c r="P2302" t="s"/>
    </row>
    <row r="2303" spans="1:16">
      <c r="I2303" s="54" t="n">
        <v>2301</v>
      </c>
      <c r="J2303" s="55" t="n">
        <v>2.314814814814815e-08</v>
      </c>
      <c r="K2303" t="s">
        <v>1958</v>
      </c>
      <c r="L2303" t="s">
        <v>2107</v>
      </c>
      <c r="M2303" t="s">
        <v>2108</v>
      </c>
      <c r="N2303" t="s">
        <v>2109</v>
      </c>
      <c r="O2303" t="s">
        <v>2110</v>
      </c>
      <c r="P2303" t="s"/>
    </row>
    <row r="2304" spans="1:16">
      <c r="I2304" s="54" t="n">
        <v>2302</v>
      </c>
      <c r="J2304" t="s"/>
      <c r="K2304" t="s">
        <v>1958</v>
      </c>
      <c r="L2304" t="s">
        <v>2107</v>
      </c>
      <c r="M2304" t="s">
        <v>2108</v>
      </c>
      <c r="N2304" t="s">
        <v>2109</v>
      </c>
      <c r="O2304" t="s">
        <v>2110</v>
      </c>
      <c r="P2304" t="s">
        <v>1898</v>
      </c>
    </row>
    <row r="2305" spans="1:16">
      <c r="I2305" s="54" t="n">
        <v>2303</v>
      </c>
      <c r="J2305" t="s"/>
      <c r="K2305" t="s">
        <v>1958</v>
      </c>
      <c r="L2305" t="s">
        <v>2107</v>
      </c>
      <c r="M2305" t="s">
        <v>2108</v>
      </c>
      <c r="N2305" t="s">
        <v>2109</v>
      </c>
      <c r="O2305" t="s">
        <v>2110</v>
      </c>
      <c r="P2305" t="s">
        <v>1870</v>
      </c>
    </row>
    <row r="2306" spans="1:16">
      <c r="I2306" s="54" t="n">
        <v>2304</v>
      </c>
      <c r="J2306" t="s"/>
      <c r="K2306" t="s">
        <v>1958</v>
      </c>
      <c r="L2306" t="s">
        <v>2107</v>
      </c>
      <c r="M2306" t="s">
        <v>2108</v>
      </c>
      <c r="N2306" t="s">
        <v>2109</v>
      </c>
      <c r="O2306" t="s">
        <v>2110</v>
      </c>
      <c r="P2306" t="s">
        <v>754</v>
      </c>
    </row>
    <row r="2307" spans="1:16">
      <c r="I2307" s="54" t="n">
        <v>2305</v>
      </c>
      <c r="J2307" t="s"/>
      <c r="K2307" t="s">
        <v>1958</v>
      </c>
      <c r="L2307" t="s">
        <v>2107</v>
      </c>
      <c r="M2307" t="s">
        <v>2108</v>
      </c>
      <c r="N2307" t="s">
        <v>2109</v>
      </c>
      <c r="O2307" t="s">
        <v>2110</v>
      </c>
      <c r="P2307" t="s">
        <v>1900</v>
      </c>
    </row>
    <row r="2308" spans="1:16">
      <c r="I2308" s="54" t="n">
        <v>2306</v>
      </c>
      <c r="J2308" t="s"/>
      <c r="K2308" t="s">
        <v>1958</v>
      </c>
      <c r="L2308" t="s">
        <v>2107</v>
      </c>
      <c r="M2308" t="s">
        <v>2108</v>
      </c>
      <c r="N2308" t="s">
        <v>2109</v>
      </c>
      <c r="O2308" t="s">
        <v>2110</v>
      </c>
      <c r="P2308" t="s">
        <v>2111</v>
      </c>
    </row>
    <row r="2309" spans="1:16">
      <c r="I2309" s="54" t="n">
        <v>2307</v>
      </c>
      <c r="J2309" s="55" t="n">
        <v>1.157407407407407e-08</v>
      </c>
      <c r="K2309" t="s">
        <v>1958</v>
      </c>
      <c r="L2309" t="s">
        <v>2107</v>
      </c>
      <c r="M2309" t="s">
        <v>2108</v>
      </c>
      <c r="N2309" t="s">
        <v>2109</v>
      </c>
      <c r="O2309" t="s">
        <v>2110</v>
      </c>
      <c r="P2309" t="s">
        <v>2112</v>
      </c>
    </row>
    <row r="2310" spans="1:16">
      <c r="I2310" s="54" t="n">
        <v>2308</v>
      </c>
      <c r="J2310" t="s"/>
      <c r="K2310" t="s">
        <v>1958</v>
      </c>
      <c r="L2310" t="s">
        <v>2107</v>
      </c>
      <c r="M2310" t="s">
        <v>2108</v>
      </c>
      <c r="N2310" t="s">
        <v>2109</v>
      </c>
      <c r="O2310" t="s">
        <v>2110</v>
      </c>
      <c r="P2310" t="s">
        <v>1921</v>
      </c>
    </row>
    <row r="2311" spans="1:16">
      <c r="I2311" s="54" t="n">
        <v>2309</v>
      </c>
      <c r="J2311" t="s"/>
      <c r="K2311" t="s">
        <v>1958</v>
      </c>
      <c r="L2311" t="s">
        <v>2107</v>
      </c>
      <c r="M2311" t="s">
        <v>2108</v>
      </c>
      <c r="N2311" t="s">
        <v>2109</v>
      </c>
      <c r="O2311" t="s">
        <v>2011</v>
      </c>
      <c r="P2311" t="s"/>
    </row>
    <row r="2312" spans="1:16">
      <c r="I2312" s="54" t="n">
        <v>2310</v>
      </c>
      <c r="J2312" s="55" t="n">
        <v>0</v>
      </c>
      <c r="K2312" t="s">
        <v>1958</v>
      </c>
      <c r="L2312" t="s">
        <v>2107</v>
      </c>
      <c r="M2312" t="s">
        <v>2108</v>
      </c>
      <c r="N2312" t="s">
        <v>2109</v>
      </c>
      <c r="O2312" t="s">
        <v>2012</v>
      </c>
      <c r="P2312" t="s"/>
    </row>
    <row r="2313" spans="1:16">
      <c r="I2313" s="54" t="n">
        <v>2311</v>
      </c>
      <c r="J2313" t="s"/>
      <c r="K2313" t="s">
        <v>1958</v>
      </c>
      <c r="L2313" t="s">
        <v>2107</v>
      </c>
      <c r="M2313" t="s">
        <v>2108</v>
      </c>
      <c r="N2313" t="s">
        <v>2109</v>
      </c>
      <c r="O2313" t="s">
        <v>2013</v>
      </c>
      <c r="P2313" t="s"/>
    </row>
    <row r="2314" spans="1:16">
      <c r="I2314" s="54" t="n">
        <v>2312</v>
      </c>
      <c r="J2314" s="55" t="n">
        <v>0</v>
      </c>
      <c r="K2314" t="s">
        <v>1958</v>
      </c>
      <c r="L2314" t="s">
        <v>2107</v>
      </c>
      <c r="M2314" t="s">
        <v>2108</v>
      </c>
      <c r="N2314" t="s">
        <v>2109</v>
      </c>
      <c r="O2314" t="s">
        <v>2014</v>
      </c>
      <c r="P2314" t="s"/>
    </row>
    <row r="2315" spans="1:16">
      <c r="I2315" s="54" t="n">
        <v>2313</v>
      </c>
      <c r="J2315" t="s"/>
      <c r="K2315" t="s">
        <v>1958</v>
      </c>
      <c r="L2315" t="s">
        <v>2107</v>
      </c>
      <c r="M2315" t="s">
        <v>2108</v>
      </c>
      <c r="N2315" t="s">
        <v>2109</v>
      </c>
      <c r="O2315" t="s">
        <v>2015</v>
      </c>
      <c r="P2315" t="s"/>
    </row>
    <row r="2316" spans="1:16">
      <c r="I2316" s="54" t="n">
        <v>2314</v>
      </c>
      <c r="J2316" s="55" t="n">
        <v>0</v>
      </c>
      <c r="K2316" t="s">
        <v>1958</v>
      </c>
      <c r="L2316" t="s">
        <v>2107</v>
      </c>
      <c r="M2316" t="s">
        <v>2108</v>
      </c>
      <c r="N2316" t="s">
        <v>2109</v>
      </c>
      <c r="O2316" t="s">
        <v>2016</v>
      </c>
      <c r="P2316" t="s"/>
    </row>
    <row r="2317" spans="1:16">
      <c r="I2317" s="54" t="n">
        <v>2315</v>
      </c>
      <c r="J2317" t="s"/>
      <c r="K2317" t="s">
        <v>1958</v>
      </c>
      <c r="L2317" t="s">
        <v>2107</v>
      </c>
      <c r="M2317" t="s">
        <v>2108</v>
      </c>
      <c r="N2317" t="s">
        <v>2109</v>
      </c>
      <c r="O2317" t="s">
        <v>2017</v>
      </c>
      <c r="P2317" t="s"/>
    </row>
    <row r="2318" spans="1:16">
      <c r="I2318" s="54" t="n">
        <v>2316</v>
      </c>
      <c r="J2318" s="55" t="n">
        <v>6.945601851851852e-08</v>
      </c>
      <c r="K2318" t="s">
        <v>1958</v>
      </c>
      <c r="L2318" t="s">
        <v>2107</v>
      </c>
      <c r="M2318" t="s">
        <v>2108</v>
      </c>
      <c r="N2318" t="s">
        <v>2113</v>
      </c>
      <c r="O2318" t="s"/>
      <c r="P2318" t="s"/>
    </row>
    <row r="2319" spans="1:16">
      <c r="I2319" s="54" t="n">
        <v>2317</v>
      </c>
      <c r="J2319" t="s"/>
      <c r="K2319" t="s">
        <v>1958</v>
      </c>
      <c r="L2319" t="s">
        <v>2107</v>
      </c>
      <c r="M2319" t="s">
        <v>2108</v>
      </c>
      <c r="N2319" t="s">
        <v>2113</v>
      </c>
      <c r="O2319" t="s">
        <v>1982</v>
      </c>
      <c r="P2319" t="s"/>
    </row>
    <row r="2320" spans="1:16">
      <c r="I2320" s="54" t="n">
        <v>2318</v>
      </c>
      <c r="J2320" t="s"/>
      <c r="K2320" t="s">
        <v>1958</v>
      </c>
      <c r="L2320" t="s">
        <v>2107</v>
      </c>
      <c r="M2320" t="s">
        <v>2108</v>
      </c>
      <c r="N2320" t="s">
        <v>2113</v>
      </c>
      <c r="O2320" t="s">
        <v>1987</v>
      </c>
      <c r="P2320" t="s"/>
    </row>
    <row r="2321" spans="1:16">
      <c r="I2321" s="54" t="n">
        <v>2319</v>
      </c>
      <c r="J2321" t="s"/>
      <c r="K2321" t="s">
        <v>1958</v>
      </c>
      <c r="L2321" t="s">
        <v>2107</v>
      </c>
      <c r="M2321" t="s">
        <v>2108</v>
      </c>
      <c r="N2321" t="s">
        <v>2113</v>
      </c>
      <c r="O2321" t="s">
        <v>1988</v>
      </c>
      <c r="P2321" t="s"/>
    </row>
    <row r="2322" spans="1:16">
      <c r="I2322" s="54" t="n">
        <v>2320</v>
      </c>
      <c r="J2322" t="s"/>
      <c r="K2322" t="s">
        <v>1958</v>
      </c>
      <c r="L2322" t="s">
        <v>2107</v>
      </c>
      <c r="M2322" t="s">
        <v>2108</v>
      </c>
      <c r="N2322" t="s">
        <v>2113</v>
      </c>
      <c r="O2322" t="s">
        <v>1989</v>
      </c>
      <c r="P2322" t="s"/>
    </row>
    <row r="2323" spans="1:16">
      <c r="I2323" s="54" t="n">
        <v>2321</v>
      </c>
      <c r="J2323" t="s"/>
      <c r="K2323" t="s">
        <v>1958</v>
      </c>
      <c r="L2323" t="s">
        <v>2107</v>
      </c>
      <c r="M2323" t="s">
        <v>2108</v>
      </c>
      <c r="N2323" t="s">
        <v>2113</v>
      </c>
      <c r="O2323" t="s">
        <v>1990</v>
      </c>
      <c r="P2323" t="s"/>
    </row>
    <row r="2324" spans="1:16">
      <c r="I2324" s="54" t="n">
        <v>2322</v>
      </c>
      <c r="J2324" t="s"/>
      <c r="K2324" t="s">
        <v>1958</v>
      </c>
      <c r="L2324" t="s">
        <v>2107</v>
      </c>
      <c r="M2324" t="s">
        <v>2108</v>
      </c>
      <c r="N2324" t="s">
        <v>2113</v>
      </c>
      <c r="O2324" t="s">
        <v>1991</v>
      </c>
      <c r="P2324" t="s"/>
    </row>
    <row r="2325" spans="1:16">
      <c r="I2325" s="54" t="n">
        <v>2323</v>
      </c>
      <c r="J2325" t="s"/>
      <c r="K2325" t="s">
        <v>1958</v>
      </c>
      <c r="L2325" t="s">
        <v>2107</v>
      </c>
      <c r="M2325" t="s">
        <v>2108</v>
      </c>
      <c r="N2325" t="s">
        <v>2113</v>
      </c>
      <c r="O2325" t="s">
        <v>1992</v>
      </c>
      <c r="P2325" t="s"/>
    </row>
    <row r="2326" spans="1:16">
      <c r="I2326" s="54" t="n">
        <v>2324</v>
      </c>
      <c r="J2326" t="s"/>
      <c r="K2326" t="s">
        <v>1958</v>
      </c>
      <c r="L2326" t="s">
        <v>2107</v>
      </c>
      <c r="M2326" t="s">
        <v>2108</v>
      </c>
      <c r="N2326" t="s">
        <v>2113</v>
      </c>
      <c r="O2326" t="s">
        <v>1993</v>
      </c>
      <c r="P2326" t="s"/>
    </row>
    <row r="2327" spans="1:16">
      <c r="I2327" s="54" t="n">
        <v>2325</v>
      </c>
      <c r="J2327" t="s"/>
      <c r="K2327" t="s">
        <v>1958</v>
      </c>
      <c r="L2327" t="s">
        <v>2107</v>
      </c>
      <c r="M2327" t="s">
        <v>2108</v>
      </c>
      <c r="N2327" t="s">
        <v>2113</v>
      </c>
      <c r="O2327" t="s">
        <v>1994</v>
      </c>
      <c r="P2327" t="s"/>
    </row>
    <row r="2328" spans="1:16">
      <c r="I2328" s="54" t="n">
        <v>2326</v>
      </c>
      <c r="J2328" t="s"/>
      <c r="K2328" t="s">
        <v>1958</v>
      </c>
      <c r="L2328" t="s">
        <v>2107</v>
      </c>
      <c r="M2328" t="s">
        <v>2108</v>
      </c>
      <c r="N2328" t="s">
        <v>2113</v>
      </c>
      <c r="O2328" t="s">
        <v>1995</v>
      </c>
      <c r="P2328" t="s"/>
    </row>
    <row r="2329" spans="1:16">
      <c r="I2329" s="54" t="n">
        <v>2327</v>
      </c>
      <c r="J2329" s="55" t="n">
        <v>1.157407407407407e-08</v>
      </c>
      <c r="K2329" t="s">
        <v>1958</v>
      </c>
      <c r="L2329" t="s">
        <v>2107</v>
      </c>
      <c r="M2329" t="s">
        <v>2108</v>
      </c>
      <c r="N2329" t="s">
        <v>2113</v>
      </c>
      <c r="O2329" t="s">
        <v>1996</v>
      </c>
      <c r="P2329" t="s"/>
    </row>
    <row r="2330" spans="1:16">
      <c r="I2330" s="54" t="n">
        <v>2328</v>
      </c>
      <c r="J2330" s="55" t="n">
        <v>0</v>
      </c>
      <c r="K2330" t="s">
        <v>1958</v>
      </c>
      <c r="L2330" t="s">
        <v>2107</v>
      </c>
      <c r="M2330" t="s">
        <v>2108</v>
      </c>
      <c r="N2330" t="s">
        <v>2113</v>
      </c>
      <c r="O2330" t="s">
        <v>1997</v>
      </c>
      <c r="P2330" t="s"/>
    </row>
    <row r="2331" spans="1:16">
      <c r="I2331" s="54" t="n">
        <v>2329</v>
      </c>
      <c r="J2331" s="55" t="n">
        <v>0</v>
      </c>
      <c r="K2331" t="s">
        <v>1958</v>
      </c>
      <c r="L2331" t="s">
        <v>2107</v>
      </c>
      <c r="M2331" t="s">
        <v>2108</v>
      </c>
      <c r="N2331" t="s">
        <v>2113</v>
      </c>
      <c r="O2331" t="s">
        <v>1998</v>
      </c>
      <c r="P2331" t="s"/>
    </row>
    <row r="2332" spans="1:16">
      <c r="I2332" s="54" t="n">
        <v>2330</v>
      </c>
      <c r="J2332" t="s"/>
      <c r="K2332" t="s">
        <v>1958</v>
      </c>
      <c r="L2332" t="s">
        <v>2107</v>
      </c>
      <c r="M2332" t="s">
        <v>2108</v>
      </c>
      <c r="N2332" t="s">
        <v>2113</v>
      </c>
      <c r="O2332" t="s">
        <v>1999</v>
      </c>
      <c r="P2332" t="s"/>
    </row>
    <row r="2333" spans="1:16">
      <c r="I2333" s="54" t="n">
        <v>2331</v>
      </c>
      <c r="J2333" t="s"/>
      <c r="K2333" t="s">
        <v>1958</v>
      </c>
      <c r="L2333" t="s">
        <v>2107</v>
      </c>
      <c r="M2333" t="s">
        <v>2108</v>
      </c>
      <c r="N2333" t="s">
        <v>2113</v>
      </c>
      <c r="O2333" t="s">
        <v>2000</v>
      </c>
      <c r="P2333" t="s"/>
    </row>
    <row r="2334" spans="1:16">
      <c r="I2334" s="54" t="n">
        <v>2332</v>
      </c>
      <c r="J2334" t="s"/>
      <c r="K2334" t="s">
        <v>1958</v>
      </c>
      <c r="L2334" t="s">
        <v>2107</v>
      </c>
      <c r="M2334" t="s">
        <v>2108</v>
      </c>
      <c r="N2334" t="s">
        <v>2113</v>
      </c>
      <c r="O2334" t="s">
        <v>2001</v>
      </c>
      <c r="P2334" t="s"/>
    </row>
    <row r="2335" spans="1:16">
      <c r="I2335" s="54" t="n">
        <v>2333</v>
      </c>
      <c r="J2335" s="55" t="n">
        <v>0</v>
      </c>
      <c r="K2335" t="s">
        <v>1958</v>
      </c>
      <c r="L2335" t="s">
        <v>2107</v>
      </c>
      <c r="M2335" t="s">
        <v>2108</v>
      </c>
      <c r="N2335" t="s">
        <v>2113</v>
      </c>
      <c r="O2335" t="s">
        <v>2002</v>
      </c>
      <c r="P2335" t="s"/>
    </row>
    <row r="2336" spans="1:16">
      <c r="I2336" s="54" t="n">
        <v>2334</v>
      </c>
      <c r="J2336" t="s"/>
      <c r="K2336" t="s">
        <v>1958</v>
      </c>
      <c r="L2336" t="s">
        <v>2107</v>
      </c>
      <c r="M2336" t="s">
        <v>2108</v>
      </c>
      <c r="N2336" t="s">
        <v>2113</v>
      </c>
      <c r="O2336" t="s">
        <v>2003</v>
      </c>
      <c r="P2336" t="s"/>
    </row>
    <row r="2337" spans="1:16">
      <c r="I2337" s="54" t="n">
        <v>2335</v>
      </c>
      <c r="J2337" s="55" t="n">
        <v>0</v>
      </c>
      <c r="K2337" t="s">
        <v>1958</v>
      </c>
      <c r="L2337" t="s">
        <v>2107</v>
      </c>
      <c r="M2337" t="s">
        <v>2108</v>
      </c>
      <c r="N2337" t="s">
        <v>2113</v>
      </c>
      <c r="O2337" t="s">
        <v>2004</v>
      </c>
      <c r="P2337" t="s"/>
    </row>
    <row r="2338" spans="1:16">
      <c r="I2338" s="54" t="n">
        <v>2336</v>
      </c>
      <c r="J2338" t="s"/>
      <c r="K2338" t="s">
        <v>1958</v>
      </c>
      <c r="L2338" t="s">
        <v>2107</v>
      </c>
      <c r="M2338" t="s">
        <v>2108</v>
      </c>
      <c r="N2338" t="s">
        <v>2113</v>
      </c>
      <c r="O2338" t="s">
        <v>2005</v>
      </c>
      <c r="P2338" t="s"/>
    </row>
    <row r="2339" spans="1:16">
      <c r="I2339" s="54" t="n">
        <v>2337</v>
      </c>
      <c r="J2339" s="55" t="n">
        <v>0</v>
      </c>
      <c r="K2339" t="s">
        <v>1958</v>
      </c>
      <c r="L2339" t="s">
        <v>2107</v>
      </c>
      <c r="M2339" t="s">
        <v>2108</v>
      </c>
      <c r="N2339" t="s">
        <v>2113</v>
      </c>
      <c r="O2339" t="s">
        <v>2110</v>
      </c>
      <c r="P2339" t="s"/>
    </row>
    <row r="2340" spans="1:16">
      <c r="I2340" s="54" t="n">
        <v>2338</v>
      </c>
      <c r="J2340" t="s"/>
      <c r="K2340" t="s">
        <v>1958</v>
      </c>
      <c r="L2340" t="s">
        <v>2107</v>
      </c>
      <c r="M2340" t="s">
        <v>2108</v>
      </c>
      <c r="N2340" t="s">
        <v>2113</v>
      </c>
      <c r="O2340" t="s">
        <v>2110</v>
      </c>
      <c r="P2340" t="s">
        <v>1898</v>
      </c>
    </row>
    <row r="2341" spans="1:16">
      <c r="I2341" s="54" t="n">
        <v>2339</v>
      </c>
      <c r="J2341" t="s"/>
      <c r="K2341" t="s">
        <v>1958</v>
      </c>
      <c r="L2341" t="s">
        <v>2107</v>
      </c>
      <c r="M2341" t="s">
        <v>2108</v>
      </c>
      <c r="N2341" t="s">
        <v>2113</v>
      </c>
      <c r="O2341" t="s">
        <v>2110</v>
      </c>
      <c r="P2341" t="s">
        <v>754</v>
      </c>
    </row>
    <row r="2342" spans="1:16">
      <c r="I2342" s="54" t="n">
        <v>2340</v>
      </c>
      <c r="J2342" t="s"/>
      <c r="K2342" t="s">
        <v>1958</v>
      </c>
      <c r="L2342" t="s">
        <v>2107</v>
      </c>
      <c r="M2342" t="s">
        <v>2108</v>
      </c>
      <c r="N2342" t="s">
        <v>2113</v>
      </c>
      <c r="O2342" t="s">
        <v>2110</v>
      </c>
      <c r="P2342" t="s">
        <v>1900</v>
      </c>
    </row>
    <row r="2343" spans="1:16">
      <c r="I2343" s="54" t="n">
        <v>2341</v>
      </c>
      <c r="J2343" t="s"/>
      <c r="K2343" t="s">
        <v>1958</v>
      </c>
      <c r="L2343" t="s">
        <v>2107</v>
      </c>
      <c r="M2343" t="s">
        <v>2108</v>
      </c>
      <c r="N2343" t="s">
        <v>2113</v>
      </c>
      <c r="O2343" t="s">
        <v>2110</v>
      </c>
      <c r="P2343" t="s">
        <v>2111</v>
      </c>
    </row>
    <row r="2344" spans="1:16">
      <c r="I2344" s="54" t="n">
        <v>2342</v>
      </c>
      <c r="J2344" t="s"/>
      <c r="K2344" t="s">
        <v>1958</v>
      </c>
      <c r="L2344" t="s">
        <v>2107</v>
      </c>
      <c r="M2344" t="s">
        <v>2108</v>
      </c>
      <c r="N2344" t="s">
        <v>2113</v>
      </c>
      <c r="O2344" t="s">
        <v>2011</v>
      </c>
      <c r="P2344" t="s"/>
    </row>
    <row r="2345" spans="1:16">
      <c r="I2345" s="54" t="n">
        <v>2343</v>
      </c>
      <c r="J2345" s="55" t="n">
        <v>0</v>
      </c>
      <c r="K2345" t="s">
        <v>1958</v>
      </c>
      <c r="L2345" t="s">
        <v>2107</v>
      </c>
      <c r="M2345" t="s">
        <v>2108</v>
      </c>
      <c r="N2345" t="s">
        <v>2113</v>
      </c>
      <c r="O2345" t="s">
        <v>2012</v>
      </c>
      <c r="P2345" t="s"/>
    </row>
    <row r="2346" spans="1:16">
      <c r="I2346" s="54" t="n">
        <v>2344</v>
      </c>
      <c r="J2346" t="s"/>
      <c r="K2346" t="s">
        <v>1958</v>
      </c>
      <c r="L2346" t="s">
        <v>2107</v>
      </c>
      <c r="M2346" t="s">
        <v>2108</v>
      </c>
      <c r="N2346" t="s">
        <v>2113</v>
      </c>
      <c r="O2346" t="s">
        <v>2013</v>
      </c>
      <c r="P2346" t="s"/>
    </row>
    <row r="2347" spans="1:16">
      <c r="I2347" s="54" t="n">
        <v>2345</v>
      </c>
      <c r="J2347" s="55" t="n">
        <v>0</v>
      </c>
      <c r="K2347" t="s">
        <v>1958</v>
      </c>
      <c r="L2347" t="s">
        <v>2107</v>
      </c>
      <c r="M2347" t="s">
        <v>2108</v>
      </c>
      <c r="N2347" t="s">
        <v>2113</v>
      </c>
      <c r="O2347" t="s">
        <v>2014</v>
      </c>
      <c r="P2347" t="s"/>
    </row>
    <row r="2348" spans="1:16">
      <c r="I2348" s="54" t="n">
        <v>2346</v>
      </c>
      <c r="J2348" t="s"/>
      <c r="K2348" t="s">
        <v>1958</v>
      </c>
      <c r="L2348" t="s">
        <v>2107</v>
      </c>
      <c r="M2348" t="s">
        <v>2108</v>
      </c>
      <c r="N2348" t="s">
        <v>2113</v>
      </c>
      <c r="O2348" t="s">
        <v>2015</v>
      </c>
      <c r="P2348" t="s"/>
    </row>
    <row r="2349" spans="1:16">
      <c r="I2349" s="54" t="n">
        <v>2347</v>
      </c>
      <c r="J2349" s="55" t="n">
        <v>0</v>
      </c>
      <c r="K2349" t="s">
        <v>1958</v>
      </c>
      <c r="L2349" t="s">
        <v>2107</v>
      </c>
      <c r="M2349" t="s">
        <v>2108</v>
      </c>
      <c r="N2349" t="s">
        <v>2113</v>
      </c>
      <c r="O2349" t="s">
        <v>2016</v>
      </c>
      <c r="P2349" t="s"/>
    </row>
    <row r="2350" spans="1:16">
      <c r="I2350" s="54" t="n">
        <v>2348</v>
      </c>
      <c r="J2350" t="s"/>
      <c r="K2350" t="s">
        <v>1958</v>
      </c>
      <c r="L2350" t="s">
        <v>2107</v>
      </c>
      <c r="M2350" t="s">
        <v>2108</v>
      </c>
      <c r="N2350" t="s">
        <v>2113</v>
      </c>
      <c r="O2350" t="s">
        <v>2017</v>
      </c>
      <c r="P2350" t="s"/>
    </row>
    <row r="2351" spans="1:16">
      <c r="I2351" s="54" t="n">
        <v>2349</v>
      </c>
      <c r="J2351" t="s"/>
      <c r="K2351" t="s">
        <v>1958</v>
      </c>
      <c r="L2351" t="s">
        <v>2107</v>
      </c>
      <c r="M2351" t="s">
        <v>2108</v>
      </c>
      <c r="N2351" t="s">
        <v>2019</v>
      </c>
      <c r="O2351" t="s"/>
      <c r="P2351" t="s"/>
    </row>
    <row r="2352" spans="1:16">
      <c r="I2352" s="54" t="n">
        <v>2350</v>
      </c>
      <c r="J2352" t="s"/>
      <c r="K2352" t="s">
        <v>1958</v>
      </c>
      <c r="L2352" t="s">
        <v>2107</v>
      </c>
      <c r="M2352" t="s">
        <v>2108</v>
      </c>
      <c r="N2352" t="s">
        <v>2020</v>
      </c>
      <c r="O2352" t="s"/>
      <c r="P2352" t="s"/>
    </row>
    <row r="2353" spans="1:16">
      <c r="I2353" s="54" t="n">
        <v>2351</v>
      </c>
      <c r="J2353" s="55" t="n">
        <v>1.389004629629629e-07</v>
      </c>
      <c r="K2353" t="s">
        <v>1958</v>
      </c>
      <c r="L2353" t="s">
        <v>2107</v>
      </c>
      <c r="M2353" t="s">
        <v>2114</v>
      </c>
      <c r="N2353" t="s"/>
      <c r="O2353" t="s"/>
      <c r="P2353" t="s"/>
    </row>
    <row r="2354" spans="1:16">
      <c r="I2354" s="54" t="n">
        <v>2352</v>
      </c>
      <c r="J2354" t="s"/>
      <c r="K2354" t="s">
        <v>1958</v>
      </c>
      <c r="L2354" t="s">
        <v>2107</v>
      </c>
      <c r="M2354" t="s">
        <v>2114</v>
      </c>
      <c r="N2354" t="s">
        <v>1979</v>
      </c>
      <c r="O2354" t="s"/>
      <c r="P2354" t="s"/>
    </row>
    <row r="2355" spans="1:16">
      <c r="I2355" s="54" t="n">
        <v>2353</v>
      </c>
      <c r="J2355" t="s"/>
      <c r="K2355" t="s">
        <v>1958</v>
      </c>
      <c r="L2355" t="s">
        <v>2107</v>
      </c>
      <c r="M2355" t="s">
        <v>2114</v>
      </c>
      <c r="N2355" t="s">
        <v>1977</v>
      </c>
      <c r="O2355" t="s"/>
      <c r="P2355" t="s"/>
    </row>
    <row r="2356" spans="1:16">
      <c r="I2356" s="54" t="n">
        <v>2354</v>
      </c>
      <c r="J2356" t="s"/>
      <c r="K2356" t="s">
        <v>1958</v>
      </c>
      <c r="L2356" t="s">
        <v>2107</v>
      </c>
      <c r="M2356" t="s">
        <v>2114</v>
      </c>
      <c r="N2356" t="s">
        <v>1980</v>
      </c>
      <c r="O2356" t="s"/>
      <c r="P2356" t="s"/>
    </row>
    <row r="2357" spans="1:16">
      <c r="I2357" s="54" t="n">
        <v>2355</v>
      </c>
      <c r="J2357" t="s"/>
      <c r="K2357" t="s">
        <v>1958</v>
      </c>
      <c r="L2357" t="s">
        <v>2107</v>
      </c>
      <c r="M2357" t="s">
        <v>2114</v>
      </c>
      <c r="N2357" t="s">
        <v>1961</v>
      </c>
      <c r="O2357" t="s"/>
      <c r="P2357" t="s"/>
    </row>
    <row r="2358" spans="1:16">
      <c r="I2358" s="54" t="n">
        <v>2356</v>
      </c>
      <c r="J2358" t="s"/>
      <c r="K2358" t="s">
        <v>1958</v>
      </c>
      <c r="L2358" t="s">
        <v>2107</v>
      </c>
      <c r="M2358" t="s">
        <v>2114</v>
      </c>
      <c r="N2358" t="s">
        <v>1962</v>
      </c>
      <c r="O2358" t="s"/>
      <c r="P2358" t="s"/>
    </row>
    <row r="2359" spans="1:16">
      <c r="I2359" s="54" t="n">
        <v>2357</v>
      </c>
      <c r="J2359" s="55" t="n">
        <v>0</v>
      </c>
      <c r="K2359" t="s">
        <v>1958</v>
      </c>
      <c r="L2359" t="s">
        <v>2107</v>
      </c>
      <c r="M2359" t="s">
        <v>2114</v>
      </c>
      <c r="N2359" t="s">
        <v>1981</v>
      </c>
      <c r="O2359" t="s"/>
      <c r="P2359" t="s"/>
    </row>
    <row r="2360" spans="1:16">
      <c r="I2360" s="54" t="n">
        <v>2358</v>
      </c>
      <c r="J2360" t="s"/>
      <c r="K2360" t="s">
        <v>1958</v>
      </c>
      <c r="L2360" t="s">
        <v>2107</v>
      </c>
      <c r="M2360" t="s">
        <v>2114</v>
      </c>
      <c r="N2360" t="s">
        <v>1982</v>
      </c>
      <c r="O2360" t="s"/>
      <c r="P2360" t="s"/>
    </row>
    <row r="2361" spans="1:16">
      <c r="I2361" s="54" t="n">
        <v>2359</v>
      </c>
      <c r="J2361" s="55" t="n">
        <v>0</v>
      </c>
      <c r="K2361" t="s">
        <v>1958</v>
      </c>
      <c r="L2361" t="s">
        <v>2107</v>
      </c>
      <c r="M2361" t="s">
        <v>2114</v>
      </c>
      <c r="N2361" t="s">
        <v>1963</v>
      </c>
      <c r="O2361" t="s"/>
      <c r="P2361" t="s"/>
    </row>
    <row r="2362" spans="1:16">
      <c r="I2362" s="54" t="n">
        <v>2360</v>
      </c>
      <c r="J2362" s="55" t="n">
        <v>0</v>
      </c>
      <c r="K2362" t="s">
        <v>1958</v>
      </c>
      <c r="L2362" t="s">
        <v>2107</v>
      </c>
      <c r="M2362" t="s">
        <v>2114</v>
      </c>
      <c r="N2362" t="s">
        <v>1983</v>
      </c>
      <c r="O2362" t="s"/>
      <c r="P2362" t="s"/>
    </row>
    <row r="2363" spans="1:16">
      <c r="I2363" s="54" t="n">
        <v>2361</v>
      </c>
      <c r="J2363" t="s"/>
      <c r="K2363" t="s">
        <v>1958</v>
      </c>
      <c r="L2363" t="s">
        <v>2107</v>
      </c>
      <c r="M2363" t="s">
        <v>2114</v>
      </c>
      <c r="N2363" t="s">
        <v>1984</v>
      </c>
      <c r="O2363" t="s"/>
      <c r="P2363" t="s"/>
    </row>
    <row r="2364" spans="1:16">
      <c r="I2364" s="54" t="n">
        <v>2362</v>
      </c>
      <c r="J2364" t="s"/>
      <c r="K2364" t="s">
        <v>1958</v>
      </c>
      <c r="L2364" t="s">
        <v>2107</v>
      </c>
      <c r="M2364" t="s">
        <v>2114</v>
      </c>
      <c r="N2364" t="s">
        <v>1985</v>
      </c>
      <c r="O2364" t="s"/>
      <c r="P2364" t="s"/>
    </row>
    <row r="2365" spans="1:16">
      <c r="I2365" s="54" t="n">
        <v>2363</v>
      </c>
      <c r="J2365" s="55" t="n">
        <v>5.788194444444444e-08</v>
      </c>
      <c r="K2365" t="s">
        <v>1958</v>
      </c>
      <c r="L2365" t="s">
        <v>2107</v>
      </c>
      <c r="M2365" t="s">
        <v>2114</v>
      </c>
      <c r="N2365" t="s">
        <v>2115</v>
      </c>
      <c r="O2365" t="s"/>
      <c r="P2365" t="s"/>
    </row>
    <row r="2366" spans="1:16">
      <c r="I2366" s="54" t="n">
        <v>2364</v>
      </c>
      <c r="J2366" t="s"/>
      <c r="K2366" t="s">
        <v>1958</v>
      </c>
      <c r="L2366" t="s">
        <v>2107</v>
      </c>
      <c r="M2366" t="s">
        <v>2114</v>
      </c>
      <c r="N2366" t="s">
        <v>2115</v>
      </c>
      <c r="O2366" t="s">
        <v>1982</v>
      </c>
      <c r="P2366" t="s"/>
    </row>
    <row r="2367" spans="1:16">
      <c r="I2367" s="54" t="n">
        <v>2365</v>
      </c>
      <c r="J2367" t="s"/>
      <c r="K2367" t="s">
        <v>1958</v>
      </c>
      <c r="L2367" t="s">
        <v>2107</v>
      </c>
      <c r="M2367" t="s">
        <v>2114</v>
      </c>
      <c r="N2367" t="s">
        <v>2115</v>
      </c>
      <c r="O2367" t="s">
        <v>1987</v>
      </c>
      <c r="P2367" t="s"/>
    </row>
    <row r="2368" spans="1:16">
      <c r="I2368" s="54" t="n">
        <v>2366</v>
      </c>
      <c r="J2368" t="s"/>
      <c r="K2368" t="s">
        <v>1958</v>
      </c>
      <c r="L2368" t="s">
        <v>2107</v>
      </c>
      <c r="M2368" t="s">
        <v>2114</v>
      </c>
      <c r="N2368" t="s">
        <v>2115</v>
      </c>
      <c r="O2368" t="s">
        <v>1988</v>
      </c>
      <c r="P2368" t="s"/>
    </row>
    <row r="2369" spans="1:16">
      <c r="I2369" s="54" t="n">
        <v>2367</v>
      </c>
      <c r="J2369" t="s"/>
      <c r="K2369" t="s">
        <v>1958</v>
      </c>
      <c r="L2369" t="s">
        <v>2107</v>
      </c>
      <c r="M2369" t="s">
        <v>2114</v>
      </c>
      <c r="N2369" t="s">
        <v>2115</v>
      </c>
      <c r="O2369" t="s">
        <v>1989</v>
      </c>
      <c r="P2369" t="s"/>
    </row>
    <row r="2370" spans="1:16">
      <c r="I2370" s="54" t="n">
        <v>2368</v>
      </c>
      <c r="J2370" t="s"/>
      <c r="K2370" t="s">
        <v>1958</v>
      </c>
      <c r="L2370" t="s">
        <v>2107</v>
      </c>
      <c r="M2370" t="s">
        <v>2114</v>
      </c>
      <c r="N2370" t="s">
        <v>2115</v>
      </c>
      <c r="O2370" t="s">
        <v>1990</v>
      </c>
      <c r="P2370" t="s"/>
    </row>
    <row r="2371" spans="1:16">
      <c r="I2371" s="54" t="n">
        <v>2369</v>
      </c>
      <c r="J2371" t="s"/>
      <c r="K2371" t="s">
        <v>1958</v>
      </c>
      <c r="L2371" t="s">
        <v>2107</v>
      </c>
      <c r="M2371" t="s">
        <v>2114</v>
      </c>
      <c r="N2371" t="s">
        <v>2115</v>
      </c>
      <c r="O2371" t="s">
        <v>1991</v>
      </c>
      <c r="P2371" t="s"/>
    </row>
    <row r="2372" spans="1:16">
      <c r="I2372" s="54" t="n">
        <v>2370</v>
      </c>
      <c r="J2372" t="s"/>
      <c r="K2372" t="s">
        <v>1958</v>
      </c>
      <c r="L2372" t="s">
        <v>2107</v>
      </c>
      <c r="M2372" t="s">
        <v>2114</v>
      </c>
      <c r="N2372" t="s">
        <v>2115</v>
      </c>
      <c r="O2372" t="s">
        <v>1992</v>
      </c>
      <c r="P2372" t="s"/>
    </row>
    <row r="2373" spans="1:16">
      <c r="I2373" s="54" t="n">
        <v>2371</v>
      </c>
      <c r="J2373" t="s"/>
      <c r="K2373" t="s">
        <v>1958</v>
      </c>
      <c r="L2373" t="s">
        <v>2107</v>
      </c>
      <c r="M2373" t="s">
        <v>2114</v>
      </c>
      <c r="N2373" t="s">
        <v>2115</v>
      </c>
      <c r="O2373" t="s">
        <v>1993</v>
      </c>
      <c r="P2373" t="s"/>
    </row>
    <row r="2374" spans="1:16">
      <c r="I2374" s="54" t="n">
        <v>2372</v>
      </c>
      <c r="J2374" t="s"/>
      <c r="K2374" t="s">
        <v>1958</v>
      </c>
      <c r="L2374" t="s">
        <v>2107</v>
      </c>
      <c r="M2374" t="s">
        <v>2114</v>
      </c>
      <c r="N2374" t="s">
        <v>2115</v>
      </c>
      <c r="O2374" t="s">
        <v>1994</v>
      </c>
      <c r="P2374" t="s"/>
    </row>
    <row r="2375" spans="1:16">
      <c r="I2375" s="54" t="n">
        <v>2373</v>
      </c>
      <c r="J2375" t="s"/>
      <c r="K2375" t="s">
        <v>1958</v>
      </c>
      <c r="L2375" t="s">
        <v>2107</v>
      </c>
      <c r="M2375" t="s">
        <v>2114</v>
      </c>
      <c r="N2375" t="s">
        <v>2115</v>
      </c>
      <c r="O2375" t="s">
        <v>1995</v>
      </c>
      <c r="P2375" t="s"/>
    </row>
    <row r="2376" spans="1:16">
      <c r="I2376" s="54" t="n">
        <v>2374</v>
      </c>
      <c r="J2376" s="55" t="n">
        <v>0</v>
      </c>
      <c r="K2376" t="s">
        <v>1958</v>
      </c>
      <c r="L2376" t="s">
        <v>2107</v>
      </c>
      <c r="M2376" t="s">
        <v>2114</v>
      </c>
      <c r="N2376" t="s">
        <v>2115</v>
      </c>
      <c r="O2376" t="s">
        <v>1996</v>
      </c>
      <c r="P2376" t="s"/>
    </row>
    <row r="2377" spans="1:16">
      <c r="I2377" s="54" t="n">
        <v>2375</v>
      </c>
      <c r="J2377" s="55" t="n">
        <v>0</v>
      </c>
      <c r="K2377" t="s">
        <v>1958</v>
      </c>
      <c r="L2377" t="s">
        <v>2107</v>
      </c>
      <c r="M2377" t="s">
        <v>2114</v>
      </c>
      <c r="N2377" t="s">
        <v>2115</v>
      </c>
      <c r="O2377" t="s">
        <v>1997</v>
      </c>
      <c r="P2377" t="s"/>
    </row>
    <row r="2378" spans="1:16">
      <c r="I2378" s="54" t="n">
        <v>2376</v>
      </c>
      <c r="J2378" s="55" t="n">
        <v>0</v>
      </c>
      <c r="K2378" t="s">
        <v>1958</v>
      </c>
      <c r="L2378" t="s">
        <v>2107</v>
      </c>
      <c r="M2378" t="s">
        <v>2114</v>
      </c>
      <c r="N2378" t="s">
        <v>2115</v>
      </c>
      <c r="O2378" t="s">
        <v>1998</v>
      </c>
      <c r="P2378" t="s"/>
    </row>
    <row r="2379" spans="1:16">
      <c r="I2379" s="54" t="n">
        <v>2377</v>
      </c>
      <c r="J2379" t="s"/>
      <c r="K2379" t="s">
        <v>1958</v>
      </c>
      <c r="L2379" t="s">
        <v>2107</v>
      </c>
      <c r="M2379" t="s">
        <v>2114</v>
      </c>
      <c r="N2379" t="s">
        <v>2115</v>
      </c>
      <c r="O2379" t="s">
        <v>1999</v>
      </c>
      <c r="P2379" t="s"/>
    </row>
    <row r="2380" spans="1:16">
      <c r="I2380" s="54" t="n">
        <v>2378</v>
      </c>
      <c r="J2380" t="s"/>
      <c r="K2380" t="s">
        <v>1958</v>
      </c>
      <c r="L2380" t="s">
        <v>2107</v>
      </c>
      <c r="M2380" t="s">
        <v>2114</v>
      </c>
      <c r="N2380" t="s">
        <v>2115</v>
      </c>
      <c r="O2380" t="s">
        <v>2000</v>
      </c>
      <c r="P2380" t="s"/>
    </row>
    <row r="2381" spans="1:16">
      <c r="I2381" s="54" t="n">
        <v>2379</v>
      </c>
      <c r="J2381" t="s"/>
      <c r="K2381" t="s">
        <v>1958</v>
      </c>
      <c r="L2381" t="s">
        <v>2107</v>
      </c>
      <c r="M2381" t="s">
        <v>2114</v>
      </c>
      <c r="N2381" t="s">
        <v>2115</v>
      </c>
      <c r="O2381" t="s">
        <v>2001</v>
      </c>
      <c r="P2381" t="s"/>
    </row>
    <row r="2382" spans="1:16">
      <c r="I2382" s="54" t="n">
        <v>2380</v>
      </c>
      <c r="J2382" s="55" t="n">
        <v>0</v>
      </c>
      <c r="K2382" t="s">
        <v>1958</v>
      </c>
      <c r="L2382" t="s">
        <v>2107</v>
      </c>
      <c r="M2382" t="s">
        <v>2114</v>
      </c>
      <c r="N2382" t="s">
        <v>2115</v>
      </c>
      <c r="O2382" t="s">
        <v>2002</v>
      </c>
      <c r="P2382" t="s"/>
    </row>
    <row r="2383" spans="1:16">
      <c r="I2383" s="54" t="n">
        <v>2381</v>
      </c>
      <c r="J2383" t="s"/>
      <c r="K2383" t="s">
        <v>1958</v>
      </c>
      <c r="L2383" t="s">
        <v>2107</v>
      </c>
      <c r="M2383" t="s">
        <v>2114</v>
      </c>
      <c r="N2383" t="s">
        <v>2115</v>
      </c>
      <c r="O2383" t="s">
        <v>2003</v>
      </c>
      <c r="P2383" t="s"/>
    </row>
    <row r="2384" spans="1:16">
      <c r="I2384" s="54" t="n">
        <v>2382</v>
      </c>
      <c r="J2384" s="55" t="n">
        <v>0</v>
      </c>
      <c r="K2384" t="s">
        <v>1958</v>
      </c>
      <c r="L2384" t="s">
        <v>2107</v>
      </c>
      <c r="M2384" t="s">
        <v>2114</v>
      </c>
      <c r="N2384" t="s">
        <v>2115</v>
      </c>
      <c r="O2384" t="s">
        <v>2004</v>
      </c>
      <c r="P2384" t="s"/>
    </row>
    <row r="2385" spans="1:16">
      <c r="I2385" s="54" t="n">
        <v>2383</v>
      </c>
      <c r="J2385" t="s"/>
      <c r="K2385" t="s">
        <v>1958</v>
      </c>
      <c r="L2385" t="s">
        <v>2107</v>
      </c>
      <c r="M2385" t="s">
        <v>2114</v>
      </c>
      <c r="N2385" t="s">
        <v>2115</v>
      </c>
      <c r="O2385" t="s">
        <v>2005</v>
      </c>
      <c r="P2385" t="s"/>
    </row>
    <row r="2386" spans="1:16">
      <c r="I2386" s="54" t="n">
        <v>2384</v>
      </c>
      <c r="J2386" s="55" t="n">
        <v>0</v>
      </c>
      <c r="K2386" t="s">
        <v>1958</v>
      </c>
      <c r="L2386" t="s">
        <v>2107</v>
      </c>
      <c r="M2386" t="s">
        <v>2114</v>
      </c>
      <c r="N2386" t="s">
        <v>2115</v>
      </c>
      <c r="O2386" t="s">
        <v>2110</v>
      </c>
      <c r="P2386" t="s"/>
    </row>
    <row r="2387" spans="1:16">
      <c r="I2387" s="54" t="n">
        <v>2385</v>
      </c>
      <c r="J2387" t="s"/>
      <c r="K2387" t="s">
        <v>1958</v>
      </c>
      <c r="L2387" t="s">
        <v>2107</v>
      </c>
      <c r="M2387" t="s">
        <v>2114</v>
      </c>
      <c r="N2387" t="s">
        <v>2115</v>
      </c>
      <c r="O2387" t="s">
        <v>2110</v>
      </c>
      <c r="P2387" t="s">
        <v>1870</v>
      </c>
    </row>
    <row r="2388" spans="1:16">
      <c r="I2388" s="54" t="n">
        <v>2386</v>
      </c>
      <c r="J2388" t="s"/>
      <c r="K2388" t="s">
        <v>1958</v>
      </c>
      <c r="L2388" t="s">
        <v>2107</v>
      </c>
      <c r="M2388" t="s">
        <v>2114</v>
      </c>
      <c r="N2388" t="s">
        <v>2115</v>
      </c>
      <c r="O2388" t="s">
        <v>2110</v>
      </c>
      <c r="P2388" t="s">
        <v>754</v>
      </c>
    </row>
    <row r="2389" spans="1:16">
      <c r="I2389" s="54" t="n">
        <v>2387</v>
      </c>
      <c r="J2389" t="s"/>
      <c r="K2389" t="s">
        <v>1958</v>
      </c>
      <c r="L2389" t="s">
        <v>2107</v>
      </c>
      <c r="M2389" t="s">
        <v>2114</v>
      </c>
      <c r="N2389" t="s">
        <v>2115</v>
      </c>
      <c r="O2389" t="s">
        <v>2110</v>
      </c>
      <c r="P2389" t="s">
        <v>2111</v>
      </c>
    </row>
    <row r="2390" spans="1:16">
      <c r="I2390" s="54" t="n">
        <v>2388</v>
      </c>
      <c r="J2390" t="s"/>
      <c r="K2390" t="s">
        <v>1958</v>
      </c>
      <c r="L2390" t="s">
        <v>2107</v>
      </c>
      <c r="M2390" t="s">
        <v>2114</v>
      </c>
      <c r="N2390" t="s">
        <v>2115</v>
      </c>
      <c r="O2390" t="s">
        <v>2011</v>
      </c>
      <c r="P2390" t="s"/>
    </row>
    <row r="2391" spans="1:16">
      <c r="I2391" s="54" t="n">
        <v>2389</v>
      </c>
      <c r="J2391" s="55" t="n">
        <v>0</v>
      </c>
      <c r="K2391" t="s">
        <v>1958</v>
      </c>
      <c r="L2391" t="s">
        <v>2107</v>
      </c>
      <c r="M2391" t="s">
        <v>2114</v>
      </c>
      <c r="N2391" t="s">
        <v>2115</v>
      </c>
      <c r="O2391" t="s">
        <v>2012</v>
      </c>
      <c r="P2391" t="s"/>
    </row>
    <row r="2392" spans="1:16">
      <c r="I2392" s="54" t="n">
        <v>2390</v>
      </c>
      <c r="J2392" t="s"/>
      <c r="K2392" t="s">
        <v>1958</v>
      </c>
      <c r="L2392" t="s">
        <v>2107</v>
      </c>
      <c r="M2392" t="s">
        <v>2114</v>
      </c>
      <c r="N2392" t="s">
        <v>2115</v>
      </c>
      <c r="O2392" t="s">
        <v>2013</v>
      </c>
      <c r="P2392" t="s"/>
    </row>
    <row r="2393" spans="1:16">
      <c r="I2393" s="54" t="n">
        <v>2391</v>
      </c>
      <c r="J2393" s="55" t="n">
        <v>0</v>
      </c>
      <c r="K2393" t="s">
        <v>1958</v>
      </c>
      <c r="L2393" t="s">
        <v>2107</v>
      </c>
      <c r="M2393" t="s">
        <v>2114</v>
      </c>
      <c r="N2393" t="s">
        <v>2115</v>
      </c>
      <c r="O2393" t="s">
        <v>2014</v>
      </c>
      <c r="P2393" t="s"/>
    </row>
    <row r="2394" spans="1:16">
      <c r="I2394" s="54" t="n">
        <v>2392</v>
      </c>
      <c r="J2394" t="s"/>
      <c r="K2394" t="s">
        <v>1958</v>
      </c>
      <c r="L2394" t="s">
        <v>2107</v>
      </c>
      <c r="M2394" t="s">
        <v>2114</v>
      </c>
      <c r="N2394" t="s">
        <v>2115</v>
      </c>
      <c r="O2394" t="s">
        <v>2015</v>
      </c>
      <c r="P2394" t="s"/>
    </row>
    <row r="2395" spans="1:16">
      <c r="I2395" s="54" t="n">
        <v>2393</v>
      </c>
      <c r="J2395" s="55" t="n">
        <v>0</v>
      </c>
      <c r="K2395" t="s">
        <v>1958</v>
      </c>
      <c r="L2395" t="s">
        <v>2107</v>
      </c>
      <c r="M2395" t="s">
        <v>2114</v>
      </c>
      <c r="N2395" t="s">
        <v>2115</v>
      </c>
      <c r="O2395" t="s">
        <v>2016</v>
      </c>
      <c r="P2395" t="s"/>
    </row>
    <row r="2396" spans="1:16">
      <c r="I2396" s="54" t="n">
        <v>2394</v>
      </c>
      <c r="J2396" t="s"/>
      <c r="K2396" t="s">
        <v>1958</v>
      </c>
      <c r="L2396" t="s">
        <v>2107</v>
      </c>
      <c r="M2396" t="s">
        <v>2114</v>
      </c>
      <c r="N2396" t="s">
        <v>2115</v>
      </c>
      <c r="O2396" t="s">
        <v>2017</v>
      </c>
      <c r="P2396" t="s"/>
    </row>
    <row r="2397" spans="1:16">
      <c r="I2397" s="54" t="n">
        <v>2395</v>
      </c>
      <c r="J2397" s="55" t="n">
        <v>6.944444444444444e-08</v>
      </c>
      <c r="K2397" t="s">
        <v>1958</v>
      </c>
      <c r="L2397" t="s">
        <v>2107</v>
      </c>
      <c r="M2397" t="s">
        <v>2114</v>
      </c>
      <c r="N2397" t="s">
        <v>2116</v>
      </c>
      <c r="O2397" t="s"/>
      <c r="P2397" t="s"/>
    </row>
    <row r="2398" spans="1:16">
      <c r="I2398" s="54" t="n">
        <v>2396</v>
      </c>
      <c r="J2398" t="s"/>
      <c r="K2398" t="s">
        <v>1958</v>
      </c>
      <c r="L2398" t="s">
        <v>2107</v>
      </c>
      <c r="M2398" t="s">
        <v>2114</v>
      </c>
      <c r="N2398" t="s">
        <v>2116</v>
      </c>
      <c r="O2398" t="s">
        <v>1982</v>
      </c>
      <c r="P2398" t="s"/>
    </row>
    <row r="2399" spans="1:16">
      <c r="I2399" s="54" t="n">
        <v>2397</v>
      </c>
      <c r="J2399" t="s"/>
      <c r="K2399" t="s">
        <v>1958</v>
      </c>
      <c r="L2399" t="s">
        <v>2107</v>
      </c>
      <c r="M2399" t="s">
        <v>2114</v>
      </c>
      <c r="N2399" t="s">
        <v>2116</v>
      </c>
      <c r="O2399" t="s">
        <v>1987</v>
      </c>
      <c r="P2399" t="s"/>
    </row>
    <row r="2400" spans="1:16">
      <c r="I2400" s="54" t="n">
        <v>2398</v>
      </c>
      <c r="J2400" t="s"/>
      <c r="K2400" t="s">
        <v>1958</v>
      </c>
      <c r="L2400" t="s">
        <v>2107</v>
      </c>
      <c r="M2400" t="s">
        <v>2114</v>
      </c>
      <c r="N2400" t="s">
        <v>2116</v>
      </c>
      <c r="O2400" t="s">
        <v>1988</v>
      </c>
      <c r="P2400" t="s"/>
    </row>
    <row r="2401" spans="1:16">
      <c r="I2401" s="54" t="n">
        <v>2399</v>
      </c>
      <c r="J2401" t="s"/>
      <c r="K2401" t="s">
        <v>1958</v>
      </c>
      <c r="L2401" t="s">
        <v>2107</v>
      </c>
      <c r="M2401" t="s">
        <v>2114</v>
      </c>
      <c r="N2401" t="s">
        <v>2116</v>
      </c>
      <c r="O2401" t="s">
        <v>1989</v>
      </c>
      <c r="P2401" t="s"/>
    </row>
    <row r="2402" spans="1:16">
      <c r="I2402" s="54" t="n">
        <v>2400</v>
      </c>
      <c r="J2402" t="s"/>
      <c r="K2402" t="s">
        <v>1958</v>
      </c>
      <c r="L2402" t="s">
        <v>2107</v>
      </c>
      <c r="M2402" t="s">
        <v>2114</v>
      </c>
      <c r="N2402" t="s">
        <v>2116</v>
      </c>
      <c r="O2402" t="s">
        <v>1990</v>
      </c>
      <c r="P2402" t="s"/>
    </row>
    <row r="2403" spans="1:16">
      <c r="I2403" s="54" t="n">
        <v>2401</v>
      </c>
      <c r="J2403" t="s"/>
      <c r="K2403" t="s">
        <v>1958</v>
      </c>
      <c r="L2403" t="s">
        <v>2107</v>
      </c>
      <c r="M2403" t="s">
        <v>2114</v>
      </c>
      <c r="N2403" t="s">
        <v>2116</v>
      </c>
      <c r="O2403" t="s">
        <v>1991</v>
      </c>
      <c r="P2403" t="s"/>
    </row>
    <row r="2404" spans="1:16">
      <c r="I2404" s="54" t="n">
        <v>2402</v>
      </c>
      <c r="J2404" t="s"/>
      <c r="K2404" t="s">
        <v>1958</v>
      </c>
      <c r="L2404" t="s">
        <v>2107</v>
      </c>
      <c r="M2404" t="s">
        <v>2114</v>
      </c>
      <c r="N2404" t="s">
        <v>2116</v>
      </c>
      <c r="O2404" t="s">
        <v>1992</v>
      </c>
      <c r="P2404" t="s"/>
    </row>
    <row r="2405" spans="1:16">
      <c r="I2405" s="54" t="n">
        <v>2403</v>
      </c>
      <c r="J2405" t="s"/>
      <c r="K2405" t="s">
        <v>1958</v>
      </c>
      <c r="L2405" t="s">
        <v>2107</v>
      </c>
      <c r="M2405" t="s">
        <v>2114</v>
      </c>
      <c r="N2405" t="s">
        <v>2116</v>
      </c>
      <c r="O2405" t="s">
        <v>1993</v>
      </c>
      <c r="P2405" t="s"/>
    </row>
    <row r="2406" spans="1:16">
      <c r="I2406" s="54" t="n">
        <v>2404</v>
      </c>
      <c r="J2406" t="s"/>
      <c r="K2406" t="s">
        <v>1958</v>
      </c>
      <c r="L2406" t="s">
        <v>2107</v>
      </c>
      <c r="M2406" t="s">
        <v>2114</v>
      </c>
      <c r="N2406" t="s">
        <v>2116</v>
      </c>
      <c r="O2406" t="s">
        <v>1994</v>
      </c>
      <c r="P2406" t="s"/>
    </row>
    <row r="2407" spans="1:16">
      <c r="I2407" s="54" t="n">
        <v>2405</v>
      </c>
      <c r="J2407" t="s"/>
      <c r="K2407" t="s">
        <v>1958</v>
      </c>
      <c r="L2407" t="s">
        <v>2107</v>
      </c>
      <c r="M2407" t="s">
        <v>2114</v>
      </c>
      <c r="N2407" t="s">
        <v>2116</v>
      </c>
      <c r="O2407" t="s">
        <v>1995</v>
      </c>
      <c r="P2407" t="s"/>
    </row>
    <row r="2408" spans="1:16">
      <c r="I2408" s="54" t="n">
        <v>2406</v>
      </c>
      <c r="J2408" s="55" t="n">
        <v>0</v>
      </c>
      <c r="K2408" t="s">
        <v>1958</v>
      </c>
      <c r="L2408" t="s">
        <v>2107</v>
      </c>
      <c r="M2408" t="s">
        <v>2114</v>
      </c>
      <c r="N2408" t="s">
        <v>2116</v>
      </c>
      <c r="O2408" t="s">
        <v>1996</v>
      </c>
      <c r="P2408" t="s"/>
    </row>
    <row r="2409" spans="1:16">
      <c r="I2409" s="54" t="n">
        <v>2407</v>
      </c>
      <c r="J2409" s="55" t="n">
        <v>1.157407407407407e-08</v>
      </c>
      <c r="K2409" t="s">
        <v>1958</v>
      </c>
      <c r="L2409" t="s">
        <v>2107</v>
      </c>
      <c r="M2409" t="s">
        <v>2114</v>
      </c>
      <c r="N2409" t="s">
        <v>2116</v>
      </c>
      <c r="O2409" t="s">
        <v>1997</v>
      </c>
      <c r="P2409" t="s"/>
    </row>
    <row r="2410" spans="1:16">
      <c r="I2410" s="54" t="n">
        <v>2408</v>
      </c>
      <c r="J2410" s="55" t="n">
        <v>0</v>
      </c>
      <c r="K2410" t="s">
        <v>1958</v>
      </c>
      <c r="L2410" t="s">
        <v>2107</v>
      </c>
      <c r="M2410" t="s">
        <v>2114</v>
      </c>
      <c r="N2410" t="s">
        <v>2116</v>
      </c>
      <c r="O2410" t="s">
        <v>1998</v>
      </c>
      <c r="P2410" t="s"/>
    </row>
    <row r="2411" spans="1:16">
      <c r="I2411" s="54" t="n">
        <v>2409</v>
      </c>
      <c r="J2411" t="s"/>
      <c r="K2411" t="s">
        <v>1958</v>
      </c>
      <c r="L2411" t="s">
        <v>2107</v>
      </c>
      <c r="M2411" t="s">
        <v>2114</v>
      </c>
      <c r="N2411" t="s">
        <v>2116</v>
      </c>
      <c r="O2411" t="s">
        <v>1999</v>
      </c>
      <c r="P2411" t="s"/>
    </row>
    <row r="2412" spans="1:16">
      <c r="I2412" s="54" t="n">
        <v>2410</v>
      </c>
      <c r="J2412" t="s"/>
      <c r="K2412" t="s">
        <v>1958</v>
      </c>
      <c r="L2412" t="s">
        <v>2107</v>
      </c>
      <c r="M2412" t="s">
        <v>2114</v>
      </c>
      <c r="N2412" t="s">
        <v>2116</v>
      </c>
      <c r="O2412" t="s">
        <v>2000</v>
      </c>
      <c r="P2412" t="s"/>
    </row>
    <row r="2413" spans="1:16">
      <c r="I2413" s="54" t="n">
        <v>2411</v>
      </c>
      <c r="J2413" t="s"/>
      <c r="K2413" t="s">
        <v>1958</v>
      </c>
      <c r="L2413" t="s">
        <v>2107</v>
      </c>
      <c r="M2413" t="s">
        <v>2114</v>
      </c>
      <c r="N2413" t="s">
        <v>2116</v>
      </c>
      <c r="O2413" t="s">
        <v>2001</v>
      </c>
      <c r="P2413" t="s"/>
    </row>
    <row r="2414" spans="1:16">
      <c r="I2414" s="54" t="n">
        <v>2412</v>
      </c>
      <c r="J2414" s="55" t="n">
        <v>0</v>
      </c>
      <c r="K2414" t="s">
        <v>1958</v>
      </c>
      <c r="L2414" t="s">
        <v>2107</v>
      </c>
      <c r="M2414" t="s">
        <v>2114</v>
      </c>
      <c r="N2414" t="s">
        <v>2116</v>
      </c>
      <c r="O2414" t="s">
        <v>2002</v>
      </c>
      <c r="P2414" t="s"/>
    </row>
    <row r="2415" spans="1:16">
      <c r="I2415" s="54" t="n">
        <v>2413</v>
      </c>
      <c r="J2415" t="s"/>
      <c r="K2415" t="s">
        <v>1958</v>
      </c>
      <c r="L2415" t="s">
        <v>2107</v>
      </c>
      <c r="M2415" t="s">
        <v>2114</v>
      </c>
      <c r="N2415" t="s">
        <v>2116</v>
      </c>
      <c r="O2415" t="s">
        <v>2003</v>
      </c>
      <c r="P2415" t="s"/>
    </row>
    <row r="2416" spans="1:16">
      <c r="I2416" s="54" t="n">
        <v>2414</v>
      </c>
      <c r="J2416" s="55" t="n">
        <v>0</v>
      </c>
      <c r="K2416" t="s">
        <v>1958</v>
      </c>
      <c r="L2416" t="s">
        <v>2107</v>
      </c>
      <c r="M2416" t="s">
        <v>2114</v>
      </c>
      <c r="N2416" t="s">
        <v>2116</v>
      </c>
      <c r="O2416" t="s">
        <v>2004</v>
      </c>
      <c r="P2416" t="s"/>
    </row>
    <row r="2417" spans="1:16">
      <c r="I2417" s="54" t="n">
        <v>2415</v>
      </c>
      <c r="J2417" t="s"/>
      <c r="K2417" t="s">
        <v>1958</v>
      </c>
      <c r="L2417" t="s">
        <v>2107</v>
      </c>
      <c r="M2417" t="s">
        <v>2114</v>
      </c>
      <c r="N2417" t="s">
        <v>2116</v>
      </c>
      <c r="O2417" t="s">
        <v>2005</v>
      </c>
      <c r="P2417" t="s"/>
    </row>
    <row r="2418" spans="1:16">
      <c r="I2418" s="54" t="n">
        <v>2416</v>
      </c>
      <c r="J2418" s="55" t="n">
        <v>0</v>
      </c>
      <c r="K2418" t="s">
        <v>1958</v>
      </c>
      <c r="L2418" t="s">
        <v>2107</v>
      </c>
      <c r="M2418" t="s">
        <v>2114</v>
      </c>
      <c r="N2418" t="s">
        <v>2116</v>
      </c>
      <c r="O2418" t="s">
        <v>2110</v>
      </c>
      <c r="P2418" t="s"/>
    </row>
    <row r="2419" spans="1:16">
      <c r="I2419" s="54" t="n">
        <v>2417</v>
      </c>
      <c r="J2419" t="s"/>
      <c r="K2419" t="s">
        <v>1958</v>
      </c>
      <c r="L2419" t="s">
        <v>2107</v>
      </c>
      <c r="M2419" t="s">
        <v>2114</v>
      </c>
      <c r="N2419" t="s">
        <v>2116</v>
      </c>
      <c r="O2419" t="s">
        <v>2110</v>
      </c>
      <c r="P2419" t="s">
        <v>754</v>
      </c>
    </row>
    <row r="2420" spans="1:16">
      <c r="I2420" s="54" t="n">
        <v>2418</v>
      </c>
      <c r="J2420" t="s"/>
      <c r="K2420" t="s">
        <v>1958</v>
      </c>
      <c r="L2420" t="s">
        <v>2107</v>
      </c>
      <c r="M2420" t="s">
        <v>2114</v>
      </c>
      <c r="N2420" t="s">
        <v>2116</v>
      </c>
      <c r="O2420" t="s">
        <v>2110</v>
      </c>
      <c r="P2420" t="s">
        <v>2111</v>
      </c>
    </row>
    <row r="2421" spans="1:16">
      <c r="I2421" s="54" t="n">
        <v>2419</v>
      </c>
      <c r="J2421" t="s"/>
      <c r="K2421" t="s">
        <v>1958</v>
      </c>
      <c r="L2421" t="s">
        <v>2107</v>
      </c>
      <c r="M2421" t="s">
        <v>2114</v>
      </c>
      <c r="N2421" t="s">
        <v>2116</v>
      </c>
      <c r="O2421" t="s">
        <v>2011</v>
      </c>
      <c r="P2421" t="s"/>
    </row>
    <row r="2422" spans="1:16">
      <c r="I2422" s="54" t="n">
        <v>2420</v>
      </c>
      <c r="J2422" s="55" t="n">
        <v>0</v>
      </c>
      <c r="K2422" t="s">
        <v>1958</v>
      </c>
      <c r="L2422" t="s">
        <v>2107</v>
      </c>
      <c r="M2422" t="s">
        <v>2114</v>
      </c>
      <c r="N2422" t="s">
        <v>2116</v>
      </c>
      <c r="O2422" t="s">
        <v>2012</v>
      </c>
      <c r="P2422" t="s"/>
    </row>
    <row r="2423" spans="1:16">
      <c r="I2423" s="54" t="n">
        <v>2421</v>
      </c>
      <c r="J2423" t="s"/>
      <c r="K2423" t="s">
        <v>1958</v>
      </c>
      <c r="L2423" t="s">
        <v>2107</v>
      </c>
      <c r="M2423" t="s">
        <v>2114</v>
      </c>
      <c r="N2423" t="s">
        <v>2116</v>
      </c>
      <c r="O2423" t="s">
        <v>2013</v>
      </c>
      <c r="P2423" t="s"/>
    </row>
    <row r="2424" spans="1:16">
      <c r="I2424" s="54" t="n">
        <v>2422</v>
      </c>
      <c r="J2424" s="55" t="n">
        <v>0</v>
      </c>
      <c r="K2424" t="s">
        <v>1958</v>
      </c>
      <c r="L2424" t="s">
        <v>2107</v>
      </c>
      <c r="M2424" t="s">
        <v>2114</v>
      </c>
      <c r="N2424" t="s">
        <v>2116</v>
      </c>
      <c r="O2424" t="s">
        <v>2014</v>
      </c>
      <c r="P2424" t="s"/>
    </row>
    <row r="2425" spans="1:16">
      <c r="I2425" s="54" t="n">
        <v>2423</v>
      </c>
      <c r="J2425" t="s"/>
      <c r="K2425" t="s">
        <v>1958</v>
      </c>
      <c r="L2425" t="s">
        <v>2107</v>
      </c>
      <c r="M2425" t="s">
        <v>2114</v>
      </c>
      <c r="N2425" t="s">
        <v>2116</v>
      </c>
      <c r="O2425" t="s">
        <v>2015</v>
      </c>
      <c r="P2425" t="s"/>
    </row>
    <row r="2426" spans="1:16">
      <c r="I2426" s="54" t="n">
        <v>2424</v>
      </c>
      <c r="J2426" s="55" t="n">
        <v>0</v>
      </c>
      <c r="K2426" t="s">
        <v>1958</v>
      </c>
      <c r="L2426" t="s">
        <v>2107</v>
      </c>
      <c r="M2426" t="s">
        <v>2114</v>
      </c>
      <c r="N2426" t="s">
        <v>2116</v>
      </c>
      <c r="O2426" t="s">
        <v>2016</v>
      </c>
      <c r="P2426" t="s"/>
    </row>
    <row r="2427" spans="1:16">
      <c r="I2427" s="54" t="n">
        <v>2425</v>
      </c>
      <c r="J2427" t="s"/>
      <c r="K2427" t="s">
        <v>1958</v>
      </c>
      <c r="L2427" t="s">
        <v>2107</v>
      </c>
      <c r="M2427" t="s">
        <v>2114</v>
      </c>
      <c r="N2427" t="s">
        <v>2116</v>
      </c>
      <c r="O2427" t="s">
        <v>2017</v>
      </c>
      <c r="P2427" t="s"/>
    </row>
    <row r="2428" spans="1:16">
      <c r="I2428" s="54" t="n">
        <v>2426</v>
      </c>
      <c r="J2428" t="s"/>
      <c r="K2428" t="s">
        <v>1958</v>
      </c>
      <c r="L2428" t="s">
        <v>2107</v>
      </c>
      <c r="M2428" t="s">
        <v>2114</v>
      </c>
      <c r="N2428" t="s">
        <v>2019</v>
      </c>
      <c r="O2428" t="s"/>
      <c r="P2428" t="s"/>
    </row>
    <row r="2429" spans="1:16">
      <c r="I2429" s="54" t="n">
        <v>2427</v>
      </c>
      <c r="J2429" t="s"/>
      <c r="K2429" t="s">
        <v>1958</v>
      </c>
      <c r="L2429" t="s">
        <v>2107</v>
      </c>
      <c r="M2429" t="s">
        <v>2114</v>
      </c>
      <c r="N2429" t="s">
        <v>2020</v>
      </c>
      <c r="O2429" t="s"/>
      <c r="P2429" t="s"/>
    </row>
    <row r="2430" spans="1:16">
      <c r="I2430" s="54" t="n">
        <v>2428</v>
      </c>
      <c r="J2430" t="s"/>
      <c r="K2430" t="s">
        <v>1958</v>
      </c>
      <c r="L2430" t="s">
        <v>2107</v>
      </c>
      <c r="M2430" t="s">
        <v>2019</v>
      </c>
      <c r="N2430" t="s"/>
      <c r="O2430" t="s"/>
      <c r="P2430" t="s"/>
    </row>
    <row r="2431" spans="1:16">
      <c r="I2431" s="54" t="n">
        <v>2429</v>
      </c>
      <c r="J2431" t="s"/>
      <c r="K2431" t="s">
        <v>1958</v>
      </c>
      <c r="L2431" t="s">
        <v>2107</v>
      </c>
      <c r="M2431" t="s">
        <v>2020</v>
      </c>
      <c r="N2431" t="s"/>
      <c r="O2431" t="s"/>
      <c r="P2431" t="s"/>
    </row>
    <row r="2432" spans="1:16">
      <c r="I2432" s="54" t="n">
        <v>2430</v>
      </c>
      <c r="J2432" s="55" t="n">
        <v>0</v>
      </c>
      <c r="K2432" t="s">
        <v>1958</v>
      </c>
      <c r="L2432" t="s">
        <v>2107</v>
      </c>
      <c r="M2432" t="s">
        <v>2117</v>
      </c>
      <c r="N2432" t="s"/>
      <c r="O2432" t="s"/>
      <c r="P2432" t="s"/>
    </row>
    <row r="2433" spans="1:16">
      <c r="I2433" s="54" t="n">
        <v>2431</v>
      </c>
      <c r="J2433" t="s"/>
      <c r="K2433" t="s">
        <v>1958</v>
      </c>
      <c r="L2433" t="s">
        <v>2107</v>
      </c>
      <c r="M2433" t="s">
        <v>2118</v>
      </c>
      <c r="N2433" t="s"/>
      <c r="O2433" t="s"/>
      <c r="P2433" t="s"/>
    </row>
    <row r="2434" spans="1:16">
      <c r="I2434" s="54" t="n">
        <v>2432</v>
      </c>
      <c r="J2434" s="55" t="n">
        <v>0</v>
      </c>
      <c r="K2434" t="s">
        <v>1958</v>
      </c>
      <c r="L2434" t="s">
        <v>2107</v>
      </c>
      <c r="M2434" t="s">
        <v>2119</v>
      </c>
      <c r="N2434" t="s"/>
      <c r="O2434" t="s"/>
      <c r="P2434" t="s"/>
    </row>
    <row r="2435" spans="1:16">
      <c r="I2435" s="54" t="n">
        <v>2433</v>
      </c>
      <c r="J2435" t="s"/>
      <c r="K2435" t="s">
        <v>1958</v>
      </c>
      <c r="L2435" t="s">
        <v>2107</v>
      </c>
      <c r="M2435" t="s">
        <v>2120</v>
      </c>
      <c r="N2435" t="s"/>
      <c r="O2435" t="s"/>
      <c r="P2435" t="s"/>
    </row>
    <row r="2436" spans="1:16">
      <c r="I2436" s="54" t="n">
        <v>2434</v>
      </c>
      <c r="J2436" s="55" t="n">
        <v>1.389004629629629e-07</v>
      </c>
      <c r="K2436" t="s">
        <v>1958</v>
      </c>
      <c r="L2436" t="s">
        <v>2107</v>
      </c>
      <c r="M2436" t="s">
        <v>2121</v>
      </c>
      <c r="N2436" t="s"/>
      <c r="O2436" t="s"/>
      <c r="P2436" t="s"/>
    </row>
    <row r="2437" spans="1:16">
      <c r="I2437" s="54" t="n">
        <v>2435</v>
      </c>
      <c r="J2437" t="s"/>
      <c r="K2437" t="s">
        <v>1958</v>
      </c>
      <c r="L2437" t="s">
        <v>2107</v>
      </c>
      <c r="M2437" t="s">
        <v>2121</v>
      </c>
      <c r="N2437" t="s">
        <v>2120</v>
      </c>
      <c r="O2437" t="s"/>
      <c r="P2437" t="s"/>
    </row>
    <row r="2438" spans="1:16">
      <c r="I2438" s="54" t="n">
        <v>2436</v>
      </c>
      <c r="J2438" t="s"/>
      <c r="K2438" t="s">
        <v>1958</v>
      </c>
      <c r="L2438" t="s">
        <v>2107</v>
      </c>
      <c r="M2438" t="s">
        <v>2121</v>
      </c>
      <c r="N2438" t="s">
        <v>1979</v>
      </c>
      <c r="O2438" t="s"/>
      <c r="P2438" t="s"/>
    </row>
    <row r="2439" spans="1:16">
      <c r="I2439" s="54" t="n">
        <v>2437</v>
      </c>
      <c r="J2439" t="s"/>
      <c r="K2439" t="s">
        <v>1958</v>
      </c>
      <c r="L2439" t="s">
        <v>2107</v>
      </c>
      <c r="M2439" t="s">
        <v>2121</v>
      </c>
      <c r="N2439" t="s">
        <v>1977</v>
      </c>
      <c r="O2439" t="s"/>
      <c r="P2439" t="s"/>
    </row>
    <row r="2440" spans="1:16">
      <c r="I2440" s="54" t="n">
        <v>2438</v>
      </c>
      <c r="J2440" t="s"/>
      <c r="K2440" t="s">
        <v>1958</v>
      </c>
      <c r="L2440" t="s">
        <v>2107</v>
      </c>
      <c r="M2440" t="s">
        <v>2121</v>
      </c>
      <c r="N2440" t="s">
        <v>1980</v>
      </c>
      <c r="O2440" t="s"/>
      <c r="P2440" t="s"/>
    </row>
    <row r="2441" spans="1:16">
      <c r="I2441" s="54" t="n">
        <v>2439</v>
      </c>
      <c r="J2441" t="s"/>
      <c r="K2441" t="s">
        <v>1958</v>
      </c>
      <c r="L2441" t="s">
        <v>2107</v>
      </c>
      <c r="M2441" t="s">
        <v>2121</v>
      </c>
      <c r="N2441" t="s">
        <v>1961</v>
      </c>
      <c r="O2441" t="s"/>
      <c r="P2441" t="s"/>
    </row>
    <row r="2442" spans="1:16">
      <c r="I2442" s="54" t="n">
        <v>2440</v>
      </c>
      <c r="J2442" t="s"/>
      <c r="K2442" t="s">
        <v>1958</v>
      </c>
      <c r="L2442" t="s">
        <v>2107</v>
      </c>
      <c r="M2442" t="s">
        <v>2121</v>
      </c>
      <c r="N2442" t="s">
        <v>1962</v>
      </c>
      <c r="O2442" t="s"/>
      <c r="P2442" t="s"/>
    </row>
    <row r="2443" spans="1:16">
      <c r="I2443" s="54" t="n">
        <v>2441</v>
      </c>
      <c r="J2443" s="55" t="n">
        <v>0</v>
      </c>
      <c r="K2443" t="s">
        <v>1958</v>
      </c>
      <c r="L2443" t="s">
        <v>2107</v>
      </c>
      <c r="M2443" t="s">
        <v>2121</v>
      </c>
      <c r="N2443" t="s">
        <v>1981</v>
      </c>
      <c r="O2443" t="s"/>
      <c r="P2443" t="s"/>
    </row>
    <row r="2444" spans="1:16">
      <c r="I2444" s="54" t="n">
        <v>2442</v>
      </c>
      <c r="J2444" t="s"/>
      <c r="K2444" t="s">
        <v>1958</v>
      </c>
      <c r="L2444" t="s">
        <v>2107</v>
      </c>
      <c r="M2444" t="s">
        <v>2121</v>
      </c>
      <c r="N2444" t="s">
        <v>1982</v>
      </c>
      <c r="O2444" t="s"/>
      <c r="P2444" t="s"/>
    </row>
    <row r="2445" spans="1:16">
      <c r="I2445" s="54" t="n">
        <v>2443</v>
      </c>
      <c r="J2445" s="55" t="n">
        <v>0</v>
      </c>
      <c r="K2445" t="s">
        <v>1958</v>
      </c>
      <c r="L2445" t="s">
        <v>2107</v>
      </c>
      <c r="M2445" t="s">
        <v>2121</v>
      </c>
      <c r="N2445" t="s">
        <v>1963</v>
      </c>
      <c r="O2445" t="s"/>
      <c r="P2445" t="s"/>
    </row>
    <row r="2446" spans="1:16">
      <c r="I2446" s="54" t="n">
        <v>2444</v>
      </c>
      <c r="J2446" s="55" t="n">
        <v>0</v>
      </c>
      <c r="K2446" t="s">
        <v>1958</v>
      </c>
      <c r="L2446" t="s">
        <v>2107</v>
      </c>
      <c r="M2446" t="s">
        <v>2121</v>
      </c>
      <c r="N2446" t="s">
        <v>1983</v>
      </c>
      <c r="O2446" t="s"/>
      <c r="P2446" t="s"/>
    </row>
    <row r="2447" spans="1:16">
      <c r="I2447" s="54" t="n">
        <v>2445</v>
      </c>
      <c r="J2447" t="s"/>
      <c r="K2447" t="s">
        <v>1958</v>
      </c>
      <c r="L2447" t="s">
        <v>2107</v>
      </c>
      <c r="M2447" t="s">
        <v>2121</v>
      </c>
      <c r="N2447" t="s">
        <v>1984</v>
      </c>
      <c r="O2447" t="s"/>
      <c r="P2447" t="s"/>
    </row>
    <row r="2448" spans="1:16">
      <c r="I2448" s="54" t="n">
        <v>2446</v>
      </c>
      <c r="J2448" t="s"/>
      <c r="K2448" t="s">
        <v>1958</v>
      </c>
      <c r="L2448" t="s">
        <v>2107</v>
      </c>
      <c r="M2448" t="s">
        <v>2121</v>
      </c>
      <c r="N2448" t="s">
        <v>1985</v>
      </c>
      <c r="O2448" t="s"/>
      <c r="P2448" t="s"/>
    </row>
    <row r="2449" spans="1:16">
      <c r="I2449" s="54" t="n">
        <v>2447</v>
      </c>
      <c r="J2449" s="55" t="n">
        <v>5.788194444444444e-08</v>
      </c>
      <c r="K2449" t="s">
        <v>1958</v>
      </c>
      <c r="L2449" t="s">
        <v>2107</v>
      </c>
      <c r="M2449" t="s">
        <v>2121</v>
      </c>
      <c r="N2449" t="s">
        <v>2122</v>
      </c>
      <c r="O2449" t="s"/>
      <c r="P2449" t="s"/>
    </row>
    <row r="2450" spans="1:16">
      <c r="I2450" s="54" t="n">
        <v>2448</v>
      </c>
      <c r="J2450" t="s"/>
      <c r="K2450" t="s">
        <v>1958</v>
      </c>
      <c r="L2450" t="s">
        <v>2107</v>
      </c>
      <c r="M2450" t="s">
        <v>2121</v>
      </c>
      <c r="N2450" t="s">
        <v>2122</v>
      </c>
      <c r="O2450" t="s">
        <v>1982</v>
      </c>
      <c r="P2450" t="s"/>
    </row>
    <row r="2451" spans="1:16">
      <c r="I2451" s="54" t="n">
        <v>2449</v>
      </c>
      <c r="J2451" t="s"/>
      <c r="K2451" t="s">
        <v>1958</v>
      </c>
      <c r="L2451" t="s">
        <v>2107</v>
      </c>
      <c r="M2451" t="s">
        <v>2121</v>
      </c>
      <c r="N2451" t="s">
        <v>2122</v>
      </c>
      <c r="O2451" t="s">
        <v>1987</v>
      </c>
      <c r="P2451" t="s"/>
    </row>
    <row r="2452" spans="1:16">
      <c r="I2452" s="54" t="n">
        <v>2450</v>
      </c>
      <c r="J2452" t="s"/>
      <c r="K2452" t="s">
        <v>1958</v>
      </c>
      <c r="L2452" t="s">
        <v>2107</v>
      </c>
      <c r="M2452" t="s">
        <v>2121</v>
      </c>
      <c r="N2452" t="s">
        <v>2122</v>
      </c>
      <c r="O2452" t="s">
        <v>1988</v>
      </c>
      <c r="P2452" t="s"/>
    </row>
    <row r="2453" spans="1:16">
      <c r="I2453" s="54" t="n">
        <v>2451</v>
      </c>
      <c r="J2453" t="s"/>
      <c r="K2453" t="s">
        <v>1958</v>
      </c>
      <c r="L2453" t="s">
        <v>2107</v>
      </c>
      <c r="M2453" t="s">
        <v>2121</v>
      </c>
      <c r="N2453" t="s">
        <v>2122</v>
      </c>
      <c r="O2453" t="s">
        <v>1989</v>
      </c>
      <c r="P2453" t="s"/>
    </row>
    <row r="2454" spans="1:16">
      <c r="I2454" s="54" t="n">
        <v>2452</v>
      </c>
      <c r="J2454" t="s"/>
      <c r="K2454" t="s">
        <v>1958</v>
      </c>
      <c r="L2454" t="s">
        <v>2107</v>
      </c>
      <c r="M2454" t="s">
        <v>2121</v>
      </c>
      <c r="N2454" t="s">
        <v>2122</v>
      </c>
      <c r="O2454" t="s">
        <v>1990</v>
      </c>
      <c r="P2454" t="s"/>
    </row>
    <row r="2455" spans="1:16">
      <c r="I2455" s="54" t="n">
        <v>2453</v>
      </c>
      <c r="J2455" t="s"/>
      <c r="K2455" t="s">
        <v>1958</v>
      </c>
      <c r="L2455" t="s">
        <v>2107</v>
      </c>
      <c r="M2455" t="s">
        <v>2121</v>
      </c>
      <c r="N2455" t="s">
        <v>2122</v>
      </c>
      <c r="O2455" t="s">
        <v>1991</v>
      </c>
      <c r="P2455" t="s"/>
    </row>
    <row r="2456" spans="1:16">
      <c r="I2456" s="54" t="n">
        <v>2454</v>
      </c>
      <c r="J2456" t="s"/>
      <c r="K2456" t="s">
        <v>1958</v>
      </c>
      <c r="L2456" t="s">
        <v>2107</v>
      </c>
      <c r="M2456" t="s">
        <v>2121</v>
      </c>
      <c r="N2456" t="s">
        <v>2122</v>
      </c>
      <c r="O2456" t="s">
        <v>1992</v>
      </c>
      <c r="P2456" t="s"/>
    </row>
    <row r="2457" spans="1:16">
      <c r="I2457" s="54" t="n">
        <v>2455</v>
      </c>
      <c r="J2457" t="s"/>
      <c r="K2457" t="s">
        <v>1958</v>
      </c>
      <c r="L2457" t="s">
        <v>2107</v>
      </c>
      <c r="M2457" t="s">
        <v>2121</v>
      </c>
      <c r="N2457" t="s">
        <v>2122</v>
      </c>
      <c r="O2457" t="s">
        <v>1993</v>
      </c>
      <c r="P2457" t="s"/>
    </row>
    <row r="2458" spans="1:16">
      <c r="I2458" s="54" t="n">
        <v>2456</v>
      </c>
      <c r="J2458" t="s"/>
      <c r="K2458" t="s">
        <v>1958</v>
      </c>
      <c r="L2458" t="s">
        <v>2107</v>
      </c>
      <c r="M2458" t="s">
        <v>2121</v>
      </c>
      <c r="N2458" t="s">
        <v>2122</v>
      </c>
      <c r="O2458" t="s">
        <v>1994</v>
      </c>
      <c r="P2458" t="s"/>
    </row>
    <row r="2459" spans="1:16">
      <c r="I2459" s="54" t="n">
        <v>2457</v>
      </c>
      <c r="J2459" t="s"/>
      <c r="K2459" t="s">
        <v>1958</v>
      </c>
      <c r="L2459" t="s">
        <v>2107</v>
      </c>
      <c r="M2459" t="s">
        <v>2121</v>
      </c>
      <c r="N2459" t="s">
        <v>2122</v>
      </c>
      <c r="O2459" t="s">
        <v>1995</v>
      </c>
      <c r="P2459" t="s"/>
    </row>
    <row r="2460" spans="1:16">
      <c r="I2460" s="54" t="n">
        <v>2458</v>
      </c>
      <c r="J2460" s="55" t="n">
        <v>0</v>
      </c>
      <c r="K2460" t="s">
        <v>1958</v>
      </c>
      <c r="L2460" t="s">
        <v>2107</v>
      </c>
      <c r="M2460" t="s">
        <v>2121</v>
      </c>
      <c r="N2460" t="s">
        <v>2122</v>
      </c>
      <c r="O2460" t="s">
        <v>1996</v>
      </c>
      <c r="P2460" t="s"/>
    </row>
    <row r="2461" spans="1:16">
      <c r="I2461" s="54" t="n">
        <v>2459</v>
      </c>
      <c r="J2461" s="55" t="n">
        <v>0</v>
      </c>
      <c r="K2461" t="s">
        <v>1958</v>
      </c>
      <c r="L2461" t="s">
        <v>2107</v>
      </c>
      <c r="M2461" t="s">
        <v>2121</v>
      </c>
      <c r="N2461" t="s">
        <v>2122</v>
      </c>
      <c r="O2461" t="s">
        <v>1997</v>
      </c>
      <c r="P2461" t="s"/>
    </row>
    <row r="2462" spans="1:16">
      <c r="I2462" s="54" t="n">
        <v>2460</v>
      </c>
      <c r="J2462" s="55" t="n">
        <v>0</v>
      </c>
      <c r="K2462" t="s">
        <v>1958</v>
      </c>
      <c r="L2462" t="s">
        <v>2107</v>
      </c>
      <c r="M2462" t="s">
        <v>2121</v>
      </c>
      <c r="N2462" t="s">
        <v>2122</v>
      </c>
      <c r="O2462" t="s">
        <v>1998</v>
      </c>
      <c r="P2462" t="s"/>
    </row>
    <row r="2463" spans="1:16">
      <c r="I2463" s="54" t="n">
        <v>2461</v>
      </c>
      <c r="J2463" t="s"/>
      <c r="K2463" t="s">
        <v>1958</v>
      </c>
      <c r="L2463" t="s">
        <v>2107</v>
      </c>
      <c r="M2463" t="s">
        <v>2121</v>
      </c>
      <c r="N2463" t="s">
        <v>2122</v>
      </c>
      <c r="O2463" t="s">
        <v>1999</v>
      </c>
      <c r="P2463" t="s"/>
    </row>
    <row r="2464" spans="1:16">
      <c r="I2464" s="54" t="n">
        <v>2462</v>
      </c>
      <c r="J2464" t="s"/>
      <c r="K2464" t="s">
        <v>1958</v>
      </c>
      <c r="L2464" t="s">
        <v>2107</v>
      </c>
      <c r="M2464" t="s">
        <v>2121</v>
      </c>
      <c r="N2464" t="s">
        <v>2122</v>
      </c>
      <c r="O2464" t="s">
        <v>2000</v>
      </c>
      <c r="P2464" t="s"/>
    </row>
    <row r="2465" spans="1:16">
      <c r="I2465" s="54" t="n">
        <v>2463</v>
      </c>
      <c r="J2465" t="s"/>
      <c r="K2465" t="s">
        <v>1958</v>
      </c>
      <c r="L2465" t="s">
        <v>2107</v>
      </c>
      <c r="M2465" t="s">
        <v>2121</v>
      </c>
      <c r="N2465" t="s">
        <v>2122</v>
      </c>
      <c r="O2465" t="s">
        <v>2001</v>
      </c>
      <c r="P2465" t="s"/>
    </row>
    <row r="2466" spans="1:16">
      <c r="I2466" s="54" t="n">
        <v>2464</v>
      </c>
      <c r="J2466" s="55" t="n">
        <v>0</v>
      </c>
      <c r="K2466" t="s">
        <v>1958</v>
      </c>
      <c r="L2466" t="s">
        <v>2107</v>
      </c>
      <c r="M2466" t="s">
        <v>2121</v>
      </c>
      <c r="N2466" t="s">
        <v>2122</v>
      </c>
      <c r="O2466" t="s">
        <v>2002</v>
      </c>
      <c r="P2466" t="s"/>
    </row>
    <row r="2467" spans="1:16">
      <c r="I2467" s="54" t="n">
        <v>2465</v>
      </c>
      <c r="J2467" t="s"/>
      <c r="K2467" t="s">
        <v>1958</v>
      </c>
      <c r="L2467" t="s">
        <v>2107</v>
      </c>
      <c r="M2467" t="s">
        <v>2121</v>
      </c>
      <c r="N2467" t="s">
        <v>2122</v>
      </c>
      <c r="O2467" t="s">
        <v>2003</v>
      </c>
      <c r="P2467" t="s"/>
    </row>
    <row r="2468" spans="1:16">
      <c r="I2468" s="54" t="n">
        <v>2466</v>
      </c>
      <c r="J2468" s="55" t="n">
        <v>0</v>
      </c>
      <c r="K2468" t="s">
        <v>1958</v>
      </c>
      <c r="L2468" t="s">
        <v>2107</v>
      </c>
      <c r="M2468" t="s">
        <v>2121</v>
      </c>
      <c r="N2468" t="s">
        <v>2122</v>
      </c>
      <c r="O2468" t="s">
        <v>2004</v>
      </c>
      <c r="P2468" t="s"/>
    </row>
    <row r="2469" spans="1:16">
      <c r="I2469" s="54" t="n">
        <v>2467</v>
      </c>
      <c r="J2469" t="s"/>
      <c r="K2469" t="s">
        <v>1958</v>
      </c>
      <c r="L2469" t="s">
        <v>2107</v>
      </c>
      <c r="M2469" t="s">
        <v>2121</v>
      </c>
      <c r="N2469" t="s">
        <v>2122</v>
      </c>
      <c r="O2469" t="s">
        <v>2005</v>
      </c>
      <c r="P2469" t="s"/>
    </row>
    <row r="2470" spans="1:16">
      <c r="I2470" s="54" t="n">
        <v>2468</v>
      </c>
      <c r="J2470" s="55" t="n">
        <v>0</v>
      </c>
      <c r="K2470" t="s">
        <v>1958</v>
      </c>
      <c r="L2470" t="s">
        <v>2107</v>
      </c>
      <c r="M2470" t="s">
        <v>2121</v>
      </c>
      <c r="N2470" t="s">
        <v>2122</v>
      </c>
      <c r="O2470" t="s">
        <v>2110</v>
      </c>
      <c r="P2470" t="s"/>
    </row>
    <row r="2471" spans="1:16">
      <c r="I2471" s="54" t="n">
        <v>2469</v>
      </c>
      <c r="J2471" t="s"/>
      <c r="K2471" t="s">
        <v>1958</v>
      </c>
      <c r="L2471" t="s">
        <v>2107</v>
      </c>
      <c r="M2471" t="s">
        <v>2121</v>
      </c>
      <c r="N2471" t="s">
        <v>2122</v>
      </c>
      <c r="O2471" t="s">
        <v>2110</v>
      </c>
      <c r="P2471" t="s">
        <v>1870</v>
      </c>
    </row>
    <row r="2472" spans="1:16">
      <c r="I2472" s="54" t="n">
        <v>2470</v>
      </c>
      <c r="J2472" t="s"/>
      <c r="K2472" t="s">
        <v>1958</v>
      </c>
      <c r="L2472" t="s">
        <v>2107</v>
      </c>
      <c r="M2472" t="s">
        <v>2121</v>
      </c>
      <c r="N2472" t="s">
        <v>2122</v>
      </c>
      <c r="O2472" t="s">
        <v>2110</v>
      </c>
      <c r="P2472" t="s">
        <v>754</v>
      </c>
    </row>
    <row r="2473" spans="1:16">
      <c r="I2473" s="54" t="n">
        <v>2471</v>
      </c>
      <c r="J2473" t="s"/>
      <c r="K2473" t="s">
        <v>1958</v>
      </c>
      <c r="L2473" t="s">
        <v>2107</v>
      </c>
      <c r="M2473" t="s">
        <v>2121</v>
      </c>
      <c r="N2473" t="s">
        <v>2122</v>
      </c>
      <c r="O2473" t="s">
        <v>2110</v>
      </c>
      <c r="P2473" t="s">
        <v>2111</v>
      </c>
    </row>
    <row r="2474" spans="1:16">
      <c r="I2474" s="54" t="n">
        <v>2472</v>
      </c>
      <c r="J2474" t="s"/>
      <c r="K2474" t="s">
        <v>1958</v>
      </c>
      <c r="L2474" t="s">
        <v>2107</v>
      </c>
      <c r="M2474" t="s">
        <v>2121</v>
      </c>
      <c r="N2474" t="s">
        <v>2122</v>
      </c>
      <c r="O2474" t="s">
        <v>2011</v>
      </c>
      <c r="P2474" t="s"/>
    </row>
    <row r="2475" spans="1:16">
      <c r="I2475" s="54" t="n">
        <v>2473</v>
      </c>
      <c r="J2475" s="55" t="n">
        <v>0</v>
      </c>
      <c r="K2475" t="s">
        <v>1958</v>
      </c>
      <c r="L2475" t="s">
        <v>2107</v>
      </c>
      <c r="M2475" t="s">
        <v>2121</v>
      </c>
      <c r="N2475" t="s">
        <v>2122</v>
      </c>
      <c r="O2475" t="s">
        <v>2012</v>
      </c>
      <c r="P2475" t="s"/>
    </row>
    <row r="2476" spans="1:16">
      <c r="I2476" s="54" t="n">
        <v>2474</v>
      </c>
      <c r="J2476" t="s"/>
      <c r="K2476" t="s">
        <v>1958</v>
      </c>
      <c r="L2476" t="s">
        <v>2107</v>
      </c>
      <c r="M2476" t="s">
        <v>2121</v>
      </c>
      <c r="N2476" t="s">
        <v>2122</v>
      </c>
      <c r="O2476" t="s">
        <v>2013</v>
      </c>
      <c r="P2476" t="s"/>
    </row>
    <row r="2477" spans="1:16">
      <c r="I2477" s="54" t="n">
        <v>2475</v>
      </c>
      <c r="J2477" s="55" t="n">
        <v>0</v>
      </c>
      <c r="K2477" t="s">
        <v>1958</v>
      </c>
      <c r="L2477" t="s">
        <v>2107</v>
      </c>
      <c r="M2477" t="s">
        <v>2121</v>
      </c>
      <c r="N2477" t="s">
        <v>2122</v>
      </c>
      <c r="O2477" t="s">
        <v>2014</v>
      </c>
      <c r="P2477" t="s"/>
    </row>
    <row r="2478" spans="1:16">
      <c r="I2478" s="54" t="n">
        <v>2476</v>
      </c>
      <c r="J2478" t="s"/>
      <c r="K2478" t="s">
        <v>1958</v>
      </c>
      <c r="L2478" t="s">
        <v>2107</v>
      </c>
      <c r="M2478" t="s">
        <v>2121</v>
      </c>
      <c r="N2478" t="s">
        <v>2122</v>
      </c>
      <c r="O2478" t="s">
        <v>2015</v>
      </c>
      <c r="P2478" t="s"/>
    </row>
    <row r="2479" spans="1:16">
      <c r="I2479" s="54" t="n">
        <v>2477</v>
      </c>
      <c r="J2479" s="55" t="n">
        <v>0</v>
      </c>
      <c r="K2479" t="s">
        <v>1958</v>
      </c>
      <c r="L2479" t="s">
        <v>2107</v>
      </c>
      <c r="M2479" t="s">
        <v>2121</v>
      </c>
      <c r="N2479" t="s">
        <v>2122</v>
      </c>
      <c r="O2479" t="s">
        <v>2016</v>
      </c>
      <c r="P2479" t="s"/>
    </row>
    <row r="2480" spans="1:16">
      <c r="I2480" s="54" t="n">
        <v>2478</v>
      </c>
      <c r="J2480" t="s"/>
      <c r="K2480" t="s">
        <v>1958</v>
      </c>
      <c r="L2480" t="s">
        <v>2107</v>
      </c>
      <c r="M2480" t="s">
        <v>2121</v>
      </c>
      <c r="N2480" t="s">
        <v>2122</v>
      </c>
      <c r="O2480" t="s">
        <v>2017</v>
      </c>
      <c r="P2480" t="s"/>
    </row>
    <row r="2481" spans="1:16">
      <c r="I2481" s="54" t="n">
        <v>2479</v>
      </c>
      <c r="J2481" s="55" t="n">
        <v>6.944444444444444e-08</v>
      </c>
      <c r="K2481" t="s">
        <v>1958</v>
      </c>
      <c r="L2481" t="s">
        <v>2107</v>
      </c>
      <c r="M2481" t="s">
        <v>2121</v>
      </c>
      <c r="N2481" t="s">
        <v>2123</v>
      </c>
      <c r="O2481" t="s"/>
      <c r="P2481" t="s"/>
    </row>
    <row r="2482" spans="1:16">
      <c r="I2482" s="54" t="n">
        <v>2480</v>
      </c>
      <c r="J2482" t="s"/>
      <c r="K2482" t="s">
        <v>1958</v>
      </c>
      <c r="L2482" t="s">
        <v>2107</v>
      </c>
      <c r="M2482" t="s">
        <v>2121</v>
      </c>
      <c r="N2482" t="s">
        <v>2123</v>
      </c>
      <c r="O2482" t="s">
        <v>1982</v>
      </c>
      <c r="P2482" t="s"/>
    </row>
    <row r="2483" spans="1:16">
      <c r="I2483" s="54" t="n">
        <v>2481</v>
      </c>
      <c r="J2483" t="s"/>
      <c r="K2483" t="s">
        <v>1958</v>
      </c>
      <c r="L2483" t="s">
        <v>2107</v>
      </c>
      <c r="M2483" t="s">
        <v>2121</v>
      </c>
      <c r="N2483" t="s">
        <v>2123</v>
      </c>
      <c r="O2483" t="s">
        <v>1987</v>
      </c>
      <c r="P2483" t="s"/>
    </row>
    <row r="2484" spans="1:16">
      <c r="I2484" s="54" t="n">
        <v>2482</v>
      </c>
      <c r="J2484" t="s"/>
      <c r="K2484" t="s">
        <v>1958</v>
      </c>
      <c r="L2484" t="s">
        <v>2107</v>
      </c>
      <c r="M2484" t="s">
        <v>2121</v>
      </c>
      <c r="N2484" t="s">
        <v>2123</v>
      </c>
      <c r="O2484" t="s">
        <v>1988</v>
      </c>
      <c r="P2484" t="s"/>
    </row>
    <row r="2485" spans="1:16">
      <c r="I2485" s="54" t="n">
        <v>2483</v>
      </c>
      <c r="J2485" t="s"/>
      <c r="K2485" t="s">
        <v>1958</v>
      </c>
      <c r="L2485" t="s">
        <v>2107</v>
      </c>
      <c r="M2485" t="s">
        <v>2121</v>
      </c>
      <c r="N2485" t="s">
        <v>2123</v>
      </c>
      <c r="O2485" t="s">
        <v>1989</v>
      </c>
      <c r="P2485" t="s"/>
    </row>
    <row r="2486" spans="1:16">
      <c r="I2486" s="54" t="n">
        <v>2484</v>
      </c>
      <c r="J2486" t="s"/>
      <c r="K2486" t="s">
        <v>1958</v>
      </c>
      <c r="L2486" t="s">
        <v>2107</v>
      </c>
      <c r="M2486" t="s">
        <v>2121</v>
      </c>
      <c r="N2486" t="s">
        <v>2123</v>
      </c>
      <c r="O2486" t="s">
        <v>1990</v>
      </c>
      <c r="P2486" t="s"/>
    </row>
    <row r="2487" spans="1:16">
      <c r="I2487" s="54" t="n">
        <v>2485</v>
      </c>
      <c r="J2487" t="s"/>
      <c r="K2487" t="s">
        <v>1958</v>
      </c>
      <c r="L2487" t="s">
        <v>2107</v>
      </c>
      <c r="M2487" t="s">
        <v>2121</v>
      </c>
      <c r="N2487" t="s">
        <v>2123</v>
      </c>
      <c r="O2487" t="s">
        <v>1991</v>
      </c>
      <c r="P2487" t="s"/>
    </row>
    <row r="2488" spans="1:16">
      <c r="I2488" s="54" t="n">
        <v>2486</v>
      </c>
      <c r="J2488" t="s"/>
      <c r="K2488" t="s">
        <v>1958</v>
      </c>
      <c r="L2488" t="s">
        <v>2107</v>
      </c>
      <c r="M2488" t="s">
        <v>2121</v>
      </c>
      <c r="N2488" t="s">
        <v>2123</v>
      </c>
      <c r="O2488" t="s">
        <v>1992</v>
      </c>
      <c r="P2488" t="s"/>
    </row>
    <row r="2489" spans="1:16">
      <c r="I2489" s="54" t="n">
        <v>2487</v>
      </c>
      <c r="J2489" t="s"/>
      <c r="K2489" t="s">
        <v>1958</v>
      </c>
      <c r="L2489" t="s">
        <v>2107</v>
      </c>
      <c r="M2489" t="s">
        <v>2121</v>
      </c>
      <c r="N2489" t="s">
        <v>2123</v>
      </c>
      <c r="O2489" t="s">
        <v>1993</v>
      </c>
      <c r="P2489" t="s"/>
    </row>
    <row r="2490" spans="1:16">
      <c r="I2490" s="54" t="n">
        <v>2488</v>
      </c>
      <c r="J2490" t="s"/>
      <c r="K2490" t="s">
        <v>1958</v>
      </c>
      <c r="L2490" t="s">
        <v>2107</v>
      </c>
      <c r="M2490" t="s">
        <v>2121</v>
      </c>
      <c r="N2490" t="s">
        <v>2123</v>
      </c>
      <c r="O2490" t="s">
        <v>1994</v>
      </c>
      <c r="P2490" t="s"/>
    </row>
    <row r="2491" spans="1:16">
      <c r="I2491" s="54" t="n">
        <v>2489</v>
      </c>
      <c r="J2491" t="s"/>
      <c r="K2491" t="s">
        <v>1958</v>
      </c>
      <c r="L2491" t="s">
        <v>2107</v>
      </c>
      <c r="M2491" t="s">
        <v>2121</v>
      </c>
      <c r="N2491" t="s">
        <v>2123</v>
      </c>
      <c r="O2491" t="s">
        <v>1995</v>
      </c>
      <c r="P2491" t="s"/>
    </row>
    <row r="2492" spans="1:16">
      <c r="I2492" s="54" t="n">
        <v>2490</v>
      </c>
      <c r="J2492" s="55" t="n">
        <v>0</v>
      </c>
      <c r="K2492" t="s">
        <v>1958</v>
      </c>
      <c r="L2492" t="s">
        <v>2107</v>
      </c>
      <c r="M2492" t="s">
        <v>2121</v>
      </c>
      <c r="N2492" t="s">
        <v>2123</v>
      </c>
      <c r="O2492" t="s">
        <v>1996</v>
      </c>
      <c r="P2492" t="s"/>
    </row>
    <row r="2493" spans="1:16">
      <c r="I2493" s="54" t="n">
        <v>2491</v>
      </c>
      <c r="J2493" s="55" t="n">
        <v>0</v>
      </c>
      <c r="K2493" t="s">
        <v>1958</v>
      </c>
      <c r="L2493" t="s">
        <v>2107</v>
      </c>
      <c r="M2493" t="s">
        <v>2121</v>
      </c>
      <c r="N2493" t="s">
        <v>2123</v>
      </c>
      <c r="O2493" t="s">
        <v>1997</v>
      </c>
      <c r="P2493" t="s"/>
    </row>
    <row r="2494" spans="1:16">
      <c r="I2494" s="54" t="n">
        <v>2492</v>
      </c>
      <c r="J2494" s="55" t="n">
        <v>0</v>
      </c>
      <c r="K2494" t="s">
        <v>1958</v>
      </c>
      <c r="L2494" t="s">
        <v>2107</v>
      </c>
      <c r="M2494" t="s">
        <v>2121</v>
      </c>
      <c r="N2494" t="s">
        <v>2123</v>
      </c>
      <c r="O2494" t="s">
        <v>1998</v>
      </c>
      <c r="P2494" t="s"/>
    </row>
    <row r="2495" spans="1:16">
      <c r="I2495" s="54" t="n">
        <v>2493</v>
      </c>
      <c r="J2495" t="s"/>
      <c r="K2495" t="s">
        <v>1958</v>
      </c>
      <c r="L2495" t="s">
        <v>2107</v>
      </c>
      <c r="M2495" t="s">
        <v>2121</v>
      </c>
      <c r="N2495" t="s">
        <v>2123</v>
      </c>
      <c r="O2495" t="s">
        <v>1999</v>
      </c>
      <c r="P2495" t="s"/>
    </row>
    <row r="2496" spans="1:16">
      <c r="I2496" s="54" t="n">
        <v>2494</v>
      </c>
      <c r="J2496" t="s"/>
      <c r="K2496" t="s">
        <v>1958</v>
      </c>
      <c r="L2496" t="s">
        <v>2107</v>
      </c>
      <c r="M2496" t="s">
        <v>2121</v>
      </c>
      <c r="N2496" t="s">
        <v>2123</v>
      </c>
      <c r="O2496" t="s">
        <v>2000</v>
      </c>
      <c r="P2496" t="s"/>
    </row>
    <row r="2497" spans="1:16">
      <c r="I2497" s="54" t="n">
        <v>2495</v>
      </c>
      <c r="J2497" t="s"/>
      <c r="K2497" t="s">
        <v>1958</v>
      </c>
      <c r="L2497" t="s">
        <v>2107</v>
      </c>
      <c r="M2497" t="s">
        <v>2121</v>
      </c>
      <c r="N2497" t="s">
        <v>2123</v>
      </c>
      <c r="O2497" t="s">
        <v>2001</v>
      </c>
      <c r="P2497" t="s"/>
    </row>
    <row r="2498" spans="1:16">
      <c r="I2498" s="54" t="n">
        <v>2496</v>
      </c>
      <c r="J2498" s="55" t="n">
        <v>0</v>
      </c>
      <c r="K2498" t="s">
        <v>1958</v>
      </c>
      <c r="L2498" t="s">
        <v>2107</v>
      </c>
      <c r="M2498" t="s">
        <v>2121</v>
      </c>
      <c r="N2498" t="s">
        <v>2123</v>
      </c>
      <c r="O2498" t="s">
        <v>2002</v>
      </c>
      <c r="P2498" t="s"/>
    </row>
    <row r="2499" spans="1:16">
      <c r="I2499" s="54" t="n">
        <v>2497</v>
      </c>
      <c r="J2499" t="s"/>
      <c r="K2499" t="s">
        <v>1958</v>
      </c>
      <c r="L2499" t="s">
        <v>2107</v>
      </c>
      <c r="M2499" t="s">
        <v>2121</v>
      </c>
      <c r="N2499" t="s">
        <v>2123</v>
      </c>
      <c r="O2499" t="s">
        <v>2003</v>
      </c>
      <c r="P2499" t="s"/>
    </row>
    <row r="2500" spans="1:16">
      <c r="I2500" s="54" t="n">
        <v>2498</v>
      </c>
      <c r="J2500" s="55" t="n">
        <v>0</v>
      </c>
      <c r="K2500" t="s">
        <v>1958</v>
      </c>
      <c r="L2500" t="s">
        <v>2107</v>
      </c>
      <c r="M2500" t="s">
        <v>2121</v>
      </c>
      <c r="N2500" t="s">
        <v>2123</v>
      </c>
      <c r="O2500" t="s">
        <v>2004</v>
      </c>
      <c r="P2500" t="s"/>
    </row>
    <row r="2501" spans="1:16">
      <c r="I2501" s="54" t="n">
        <v>2499</v>
      </c>
      <c r="J2501" t="s"/>
      <c r="K2501" t="s">
        <v>1958</v>
      </c>
      <c r="L2501" t="s">
        <v>2107</v>
      </c>
      <c r="M2501" t="s">
        <v>2121</v>
      </c>
      <c r="N2501" t="s">
        <v>2123</v>
      </c>
      <c r="O2501" t="s">
        <v>2005</v>
      </c>
      <c r="P2501" t="s"/>
    </row>
    <row r="2502" spans="1:16">
      <c r="I2502" s="54" t="n">
        <v>2500</v>
      </c>
      <c r="J2502" s="55" t="n">
        <v>0</v>
      </c>
      <c r="K2502" t="s">
        <v>1958</v>
      </c>
      <c r="L2502" t="s">
        <v>2107</v>
      </c>
      <c r="M2502" t="s">
        <v>2121</v>
      </c>
      <c r="N2502" t="s">
        <v>2123</v>
      </c>
      <c r="O2502" t="s">
        <v>2110</v>
      </c>
      <c r="P2502" t="s"/>
    </row>
    <row r="2503" spans="1:16">
      <c r="I2503" s="54" t="n">
        <v>2501</v>
      </c>
      <c r="J2503" t="s"/>
      <c r="K2503" t="s">
        <v>1958</v>
      </c>
      <c r="L2503" t="s">
        <v>2107</v>
      </c>
      <c r="M2503" t="s">
        <v>2121</v>
      </c>
      <c r="N2503" t="s">
        <v>2123</v>
      </c>
      <c r="O2503" t="s">
        <v>2110</v>
      </c>
      <c r="P2503" t="s">
        <v>754</v>
      </c>
    </row>
    <row r="2504" spans="1:16">
      <c r="I2504" s="54" t="n">
        <v>2502</v>
      </c>
      <c r="J2504" t="s"/>
      <c r="K2504" t="s">
        <v>1958</v>
      </c>
      <c r="L2504" t="s">
        <v>2107</v>
      </c>
      <c r="M2504" t="s">
        <v>2121</v>
      </c>
      <c r="N2504" t="s">
        <v>2123</v>
      </c>
      <c r="O2504" t="s">
        <v>2110</v>
      </c>
      <c r="P2504" t="s">
        <v>2111</v>
      </c>
    </row>
    <row r="2505" spans="1:16">
      <c r="I2505" s="54" t="n">
        <v>2503</v>
      </c>
      <c r="J2505" t="s"/>
      <c r="K2505" t="s">
        <v>1958</v>
      </c>
      <c r="L2505" t="s">
        <v>2107</v>
      </c>
      <c r="M2505" t="s">
        <v>2121</v>
      </c>
      <c r="N2505" t="s">
        <v>2123</v>
      </c>
      <c r="O2505" t="s">
        <v>2011</v>
      </c>
      <c r="P2505" t="s"/>
    </row>
    <row r="2506" spans="1:16">
      <c r="I2506" s="54" t="n">
        <v>2504</v>
      </c>
      <c r="J2506" s="55" t="n">
        <v>0</v>
      </c>
      <c r="K2506" t="s">
        <v>1958</v>
      </c>
      <c r="L2506" t="s">
        <v>2107</v>
      </c>
      <c r="M2506" t="s">
        <v>2121</v>
      </c>
      <c r="N2506" t="s">
        <v>2123</v>
      </c>
      <c r="O2506" t="s">
        <v>2012</v>
      </c>
      <c r="P2506" t="s"/>
    </row>
    <row r="2507" spans="1:16">
      <c r="I2507" s="54" t="n">
        <v>2505</v>
      </c>
      <c r="J2507" t="s"/>
      <c r="K2507" t="s">
        <v>1958</v>
      </c>
      <c r="L2507" t="s">
        <v>2107</v>
      </c>
      <c r="M2507" t="s">
        <v>2121</v>
      </c>
      <c r="N2507" t="s">
        <v>2123</v>
      </c>
      <c r="O2507" t="s">
        <v>2013</v>
      </c>
      <c r="P2507" t="s"/>
    </row>
    <row r="2508" spans="1:16">
      <c r="I2508" s="54" t="n">
        <v>2506</v>
      </c>
      <c r="J2508" s="55" t="n">
        <v>0</v>
      </c>
      <c r="K2508" t="s">
        <v>1958</v>
      </c>
      <c r="L2508" t="s">
        <v>2107</v>
      </c>
      <c r="M2508" t="s">
        <v>2121</v>
      </c>
      <c r="N2508" t="s">
        <v>2123</v>
      </c>
      <c r="O2508" t="s">
        <v>2014</v>
      </c>
      <c r="P2508" t="s"/>
    </row>
    <row r="2509" spans="1:16">
      <c r="I2509" s="54" t="n">
        <v>2507</v>
      </c>
      <c r="J2509" t="s"/>
      <c r="K2509" t="s">
        <v>1958</v>
      </c>
      <c r="L2509" t="s">
        <v>2107</v>
      </c>
      <c r="M2509" t="s">
        <v>2121</v>
      </c>
      <c r="N2509" t="s">
        <v>2123</v>
      </c>
      <c r="O2509" t="s">
        <v>2015</v>
      </c>
      <c r="P2509" t="s"/>
    </row>
    <row r="2510" spans="1:16">
      <c r="I2510" s="54" t="n">
        <v>2508</v>
      </c>
      <c r="J2510" s="55" t="n">
        <v>0</v>
      </c>
      <c r="K2510" t="s">
        <v>1958</v>
      </c>
      <c r="L2510" t="s">
        <v>2107</v>
      </c>
      <c r="M2510" t="s">
        <v>2121</v>
      </c>
      <c r="N2510" t="s">
        <v>2123</v>
      </c>
      <c r="O2510" t="s">
        <v>2016</v>
      </c>
      <c r="P2510" t="s"/>
    </row>
    <row r="2511" spans="1:16">
      <c r="I2511" s="54" t="n">
        <v>2509</v>
      </c>
      <c r="J2511" t="s"/>
      <c r="K2511" t="s">
        <v>1958</v>
      </c>
      <c r="L2511" t="s">
        <v>2107</v>
      </c>
      <c r="M2511" t="s">
        <v>2121</v>
      </c>
      <c r="N2511" t="s">
        <v>2123</v>
      </c>
      <c r="O2511" t="s">
        <v>2017</v>
      </c>
      <c r="P2511" t="s"/>
    </row>
    <row r="2512" spans="1:16">
      <c r="I2512" s="54" t="n">
        <v>2510</v>
      </c>
      <c r="J2512" t="s"/>
      <c r="K2512" t="s">
        <v>1958</v>
      </c>
      <c r="L2512" t="s">
        <v>2107</v>
      </c>
      <c r="M2512" t="s">
        <v>2121</v>
      </c>
      <c r="N2512" t="s">
        <v>2019</v>
      </c>
      <c r="O2512" t="s"/>
      <c r="P2512" t="s"/>
    </row>
    <row r="2513" spans="1:16">
      <c r="I2513" s="54" t="n">
        <v>2511</v>
      </c>
      <c r="J2513" t="s"/>
      <c r="K2513" t="s">
        <v>1958</v>
      </c>
      <c r="L2513" t="s">
        <v>2107</v>
      </c>
      <c r="M2513" t="s">
        <v>2121</v>
      </c>
      <c r="N2513" t="s">
        <v>2020</v>
      </c>
      <c r="O2513" t="s"/>
      <c r="P2513" t="s"/>
    </row>
    <row r="2514" spans="1:16">
      <c r="I2514" s="54" t="n">
        <v>2512</v>
      </c>
      <c r="J2514" t="s"/>
      <c r="K2514" t="s">
        <v>1958</v>
      </c>
      <c r="L2514" t="s">
        <v>2107</v>
      </c>
      <c r="M2514" t="s">
        <v>2124</v>
      </c>
      <c r="N2514" t="s"/>
      <c r="O2514" t="s"/>
      <c r="P2514" t="s"/>
    </row>
    <row r="2515" spans="1:16">
      <c r="I2515" s="54" t="n">
        <v>2513</v>
      </c>
      <c r="J2515" s="55" t="n">
        <v>0</v>
      </c>
      <c r="K2515" t="s">
        <v>1958</v>
      </c>
      <c r="L2515" t="s">
        <v>2107</v>
      </c>
      <c r="M2515" t="s">
        <v>2125</v>
      </c>
      <c r="N2515" t="s"/>
      <c r="O2515" t="s"/>
      <c r="P2515" t="s"/>
    </row>
    <row r="2516" spans="1:16">
      <c r="I2516" s="54" t="n">
        <v>2514</v>
      </c>
      <c r="J2516" t="s"/>
      <c r="K2516" t="s">
        <v>1958</v>
      </c>
      <c r="L2516" t="s">
        <v>2107</v>
      </c>
      <c r="M2516" t="s">
        <v>2025</v>
      </c>
      <c r="N2516" t="s"/>
      <c r="O2516" t="s"/>
      <c r="P2516" t="s"/>
    </row>
    <row r="2517" spans="1:16">
      <c r="I2517" s="54" t="n">
        <v>2515</v>
      </c>
      <c r="J2517" s="55" t="n">
        <v>1.157407407407407e-08</v>
      </c>
      <c r="K2517" t="s">
        <v>1958</v>
      </c>
      <c r="L2517" t="s">
        <v>2107</v>
      </c>
      <c r="M2517" t="s">
        <v>2026</v>
      </c>
      <c r="N2517" t="s"/>
      <c r="O2517" t="s"/>
      <c r="P2517" t="s"/>
    </row>
    <row r="2518" spans="1:16">
      <c r="I2518" s="54" t="n">
        <v>2516</v>
      </c>
      <c r="J2518" t="s"/>
      <c r="K2518" t="s">
        <v>1958</v>
      </c>
      <c r="L2518" t="s">
        <v>2107</v>
      </c>
      <c r="M2518" t="s">
        <v>2015</v>
      </c>
      <c r="N2518" t="s"/>
      <c r="O2518" t="s"/>
      <c r="P2518" t="s"/>
    </row>
    <row r="2519" spans="1:16">
      <c r="I2519" s="54" t="n">
        <v>2517</v>
      </c>
      <c r="J2519" t="s"/>
      <c r="K2519" t="s">
        <v>1958</v>
      </c>
      <c r="L2519" t="s">
        <v>2107</v>
      </c>
      <c r="M2519" t="s">
        <v>2027</v>
      </c>
      <c r="N2519" t="s"/>
      <c r="O2519" t="s"/>
      <c r="P2519" t="s"/>
    </row>
    <row r="2520" spans="1:16">
      <c r="I2520" s="54" t="n">
        <v>2518</v>
      </c>
      <c r="J2520" s="55" t="n">
        <v>3.472569444444444e-07</v>
      </c>
      <c r="K2520" t="s">
        <v>1958</v>
      </c>
      <c r="L2520" t="s">
        <v>2126</v>
      </c>
      <c r="M2520" t="s"/>
      <c r="N2520" t="s"/>
      <c r="O2520" t="s"/>
      <c r="P2520" t="s"/>
    </row>
    <row r="2521" spans="1:16">
      <c r="I2521" s="54" t="n">
        <v>2519</v>
      </c>
      <c r="J2521" t="s"/>
      <c r="K2521" t="s">
        <v>1958</v>
      </c>
      <c r="L2521" t="s">
        <v>2126</v>
      </c>
      <c r="M2521" t="s">
        <v>1975</v>
      </c>
      <c r="N2521" t="s"/>
      <c r="O2521" t="s"/>
      <c r="P2521" t="s"/>
    </row>
    <row r="2522" spans="1:16">
      <c r="I2522" s="54" t="n">
        <v>2520</v>
      </c>
      <c r="J2522" t="s"/>
      <c r="K2522" t="s">
        <v>1958</v>
      </c>
      <c r="L2522" t="s">
        <v>2126</v>
      </c>
      <c r="M2522" t="s">
        <v>1960</v>
      </c>
      <c r="N2522" t="s"/>
      <c r="O2522" t="s"/>
      <c r="P2522" t="s"/>
    </row>
    <row r="2523" spans="1:16">
      <c r="I2523" s="54" t="n">
        <v>2521</v>
      </c>
      <c r="J2523" t="s"/>
      <c r="K2523" t="s">
        <v>1958</v>
      </c>
      <c r="L2523" t="s">
        <v>2126</v>
      </c>
      <c r="M2523" t="s">
        <v>1961</v>
      </c>
      <c r="N2523" t="s"/>
      <c r="O2523" t="s"/>
      <c r="P2523" t="s"/>
    </row>
    <row r="2524" spans="1:16">
      <c r="I2524" s="54" t="n">
        <v>2522</v>
      </c>
      <c r="J2524" t="s"/>
      <c r="K2524" t="s">
        <v>1958</v>
      </c>
      <c r="L2524" t="s">
        <v>2126</v>
      </c>
      <c r="M2524" t="s">
        <v>1962</v>
      </c>
      <c r="N2524" t="s"/>
      <c r="O2524" t="s"/>
      <c r="P2524" t="s"/>
    </row>
    <row r="2525" spans="1:16">
      <c r="I2525" s="54" t="n">
        <v>2523</v>
      </c>
      <c r="J2525" s="55" t="n">
        <v>0</v>
      </c>
      <c r="K2525" t="s">
        <v>1958</v>
      </c>
      <c r="L2525" t="s">
        <v>2126</v>
      </c>
      <c r="M2525" t="s">
        <v>1976</v>
      </c>
      <c r="N2525" t="s"/>
      <c r="O2525" t="s"/>
      <c r="P2525" t="s"/>
    </row>
    <row r="2526" spans="1:16">
      <c r="I2526" s="54" t="n">
        <v>2524</v>
      </c>
      <c r="J2526" t="s"/>
      <c r="K2526" t="s">
        <v>1958</v>
      </c>
      <c r="L2526" t="s">
        <v>2126</v>
      </c>
      <c r="M2526" t="s">
        <v>1977</v>
      </c>
      <c r="N2526" t="s"/>
      <c r="O2526" t="s"/>
      <c r="P2526" t="s"/>
    </row>
    <row r="2527" spans="1:16">
      <c r="I2527" s="54" t="n">
        <v>2525</v>
      </c>
      <c r="J2527" s="55" t="n">
        <v>1.389004629629629e-07</v>
      </c>
      <c r="K2527" t="s">
        <v>1958</v>
      </c>
      <c r="L2527" t="s">
        <v>2126</v>
      </c>
      <c r="M2527" t="s">
        <v>2127</v>
      </c>
      <c r="N2527" t="s"/>
      <c r="O2527" t="s"/>
      <c r="P2527" t="s"/>
    </row>
    <row r="2528" spans="1:16">
      <c r="I2528" s="54" t="n">
        <v>2526</v>
      </c>
      <c r="J2528" t="s"/>
      <c r="K2528" t="s">
        <v>1958</v>
      </c>
      <c r="L2528" t="s">
        <v>2126</v>
      </c>
      <c r="M2528" t="s">
        <v>2127</v>
      </c>
      <c r="N2528" t="s">
        <v>1979</v>
      </c>
      <c r="O2528" t="s"/>
      <c r="P2528" t="s"/>
    </row>
    <row r="2529" spans="1:16">
      <c r="I2529" s="54" t="n">
        <v>2527</v>
      </c>
      <c r="J2529" t="s"/>
      <c r="K2529" t="s">
        <v>1958</v>
      </c>
      <c r="L2529" t="s">
        <v>2126</v>
      </c>
      <c r="M2529" t="s">
        <v>2127</v>
      </c>
      <c r="N2529" t="s">
        <v>1977</v>
      </c>
      <c r="O2529" t="s"/>
      <c r="P2529" t="s"/>
    </row>
    <row r="2530" spans="1:16">
      <c r="I2530" s="54" t="n">
        <v>2528</v>
      </c>
      <c r="J2530" t="s"/>
      <c r="K2530" t="s">
        <v>1958</v>
      </c>
      <c r="L2530" t="s">
        <v>2126</v>
      </c>
      <c r="M2530" t="s">
        <v>2127</v>
      </c>
      <c r="N2530" t="s">
        <v>1980</v>
      </c>
      <c r="O2530" t="s"/>
      <c r="P2530" t="s"/>
    </row>
    <row r="2531" spans="1:16">
      <c r="I2531" s="54" t="n">
        <v>2529</v>
      </c>
      <c r="J2531" t="s"/>
      <c r="K2531" t="s">
        <v>1958</v>
      </c>
      <c r="L2531" t="s">
        <v>2126</v>
      </c>
      <c r="M2531" t="s">
        <v>2127</v>
      </c>
      <c r="N2531" t="s">
        <v>1961</v>
      </c>
      <c r="O2531" t="s"/>
      <c r="P2531" t="s"/>
    </row>
    <row r="2532" spans="1:16">
      <c r="I2532" s="54" t="n">
        <v>2530</v>
      </c>
      <c r="J2532" t="s"/>
      <c r="K2532" t="s">
        <v>1958</v>
      </c>
      <c r="L2532" t="s">
        <v>2126</v>
      </c>
      <c r="M2532" t="s">
        <v>2127</v>
      </c>
      <c r="N2532" t="s">
        <v>1962</v>
      </c>
      <c r="O2532" t="s"/>
      <c r="P2532" t="s"/>
    </row>
    <row r="2533" spans="1:16">
      <c r="I2533" s="54" t="n">
        <v>2531</v>
      </c>
      <c r="J2533" s="55" t="n">
        <v>0</v>
      </c>
      <c r="K2533" t="s">
        <v>1958</v>
      </c>
      <c r="L2533" t="s">
        <v>2126</v>
      </c>
      <c r="M2533" t="s">
        <v>2127</v>
      </c>
      <c r="N2533" t="s">
        <v>1981</v>
      </c>
      <c r="O2533" t="s"/>
      <c r="P2533" t="s"/>
    </row>
    <row r="2534" spans="1:16">
      <c r="I2534" s="54" t="n">
        <v>2532</v>
      </c>
      <c r="J2534" t="s"/>
      <c r="K2534" t="s">
        <v>1958</v>
      </c>
      <c r="L2534" t="s">
        <v>2126</v>
      </c>
      <c r="M2534" t="s">
        <v>2127</v>
      </c>
      <c r="N2534" t="s">
        <v>1982</v>
      </c>
      <c r="O2534" t="s"/>
      <c r="P2534" t="s"/>
    </row>
    <row r="2535" spans="1:16">
      <c r="I2535" s="54" t="n">
        <v>2533</v>
      </c>
      <c r="J2535" s="55" t="n">
        <v>0</v>
      </c>
      <c r="K2535" t="s">
        <v>1958</v>
      </c>
      <c r="L2535" t="s">
        <v>2126</v>
      </c>
      <c r="M2535" t="s">
        <v>2127</v>
      </c>
      <c r="N2535" t="s">
        <v>1963</v>
      </c>
      <c r="O2535" t="s"/>
      <c r="P2535" t="s"/>
    </row>
    <row r="2536" spans="1:16">
      <c r="I2536" s="54" t="n">
        <v>2534</v>
      </c>
      <c r="J2536" s="55" t="n">
        <v>0</v>
      </c>
      <c r="K2536" t="s">
        <v>1958</v>
      </c>
      <c r="L2536" t="s">
        <v>2126</v>
      </c>
      <c r="M2536" t="s">
        <v>2127</v>
      </c>
      <c r="N2536" t="s">
        <v>1983</v>
      </c>
      <c r="O2536" t="s"/>
      <c r="P2536" t="s"/>
    </row>
    <row r="2537" spans="1:16">
      <c r="I2537" s="54" t="n">
        <v>2535</v>
      </c>
      <c r="J2537" t="s"/>
      <c r="K2537" t="s">
        <v>1958</v>
      </c>
      <c r="L2537" t="s">
        <v>2126</v>
      </c>
      <c r="M2537" t="s">
        <v>2127</v>
      </c>
      <c r="N2537" t="s">
        <v>1984</v>
      </c>
      <c r="O2537" t="s"/>
      <c r="P2537" t="s"/>
    </row>
    <row r="2538" spans="1:16">
      <c r="I2538" s="54" t="n">
        <v>2536</v>
      </c>
      <c r="J2538" t="s"/>
      <c r="K2538" t="s">
        <v>1958</v>
      </c>
      <c r="L2538" t="s">
        <v>2126</v>
      </c>
      <c r="M2538" t="s">
        <v>2127</v>
      </c>
      <c r="N2538" t="s">
        <v>1985</v>
      </c>
      <c r="O2538" t="s"/>
      <c r="P2538" t="s"/>
    </row>
    <row r="2539" spans="1:16">
      <c r="I2539" s="54" t="n">
        <v>2537</v>
      </c>
      <c r="J2539" s="55" t="n">
        <v>6.944444444444444e-08</v>
      </c>
      <c r="K2539" t="s">
        <v>1958</v>
      </c>
      <c r="L2539" t="s">
        <v>2126</v>
      </c>
      <c r="M2539" t="s">
        <v>2127</v>
      </c>
      <c r="N2539" t="s">
        <v>2128</v>
      </c>
      <c r="O2539" t="s"/>
      <c r="P2539" t="s"/>
    </row>
    <row r="2540" spans="1:16">
      <c r="I2540" s="54" t="n">
        <v>2538</v>
      </c>
      <c r="J2540" t="s"/>
      <c r="K2540" t="s">
        <v>1958</v>
      </c>
      <c r="L2540" t="s">
        <v>2126</v>
      </c>
      <c r="M2540" t="s">
        <v>2127</v>
      </c>
      <c r="N2540" t="s">
        <v>2128</v>
      </c>
      <c r="O2540" t="s">
        <v>1982</v>
      </c>
      <c r="P2540" t="s"/>
    </row>
    <row r="2541" spans="1:16">
      <c r="I2541" s="54" t="n">
        <v>2539</v>
      </c>
      <c r="J2541" t="s"/>
      <c r="K2541" t="s">
        <v>1958</v>
      </c>
      <c r="L2541" t="s">
        <v>2126</v>
      </c>
      <c r="M2541" t="s">
        <v>2127</v>
      </c>
      <c r="N2541" t="s">
        <v>2128</v>
      </c>
      <c r="O2541" t="s">
        <v>1987</v>
      </c>
      <c r="P2541" t="s"/>
    </row>
    <row r="2542" spans="1:16">
      <c r="I2542" s="54" t="n">
        <v>2540</v>
      </c>
      <c r="J2542" t="s"/>
      <c r="K2542" t="s">
        <v>1958</v>
      </c>
      <c r="L2542" t="s">
        <v>2126</v>
      </c>
      <c r="M2542" t="s">
        <v>2127</v>
      </c>
      <c r="N2542" t="s">
        <v>2128</v>
      </c>
      <c r="O2542" t="s">
        <v>1988</v>
      </c>
      <c r="P2542" t="s"/>
    </row>
    <row r="2543" spans="1:16">
      <c r="I2543" s="54" t="n">
        <v>2541</v>
      </c>
      <c r="J2543" t="s"/>
      <c r="K2543" t="s">
        <v>1958</v>
      </c>
      <c r="L2543" t="s">
        <v>2126</v>
      </c>
      <c r="M2543" t="s">
        <v>2127</v>
      </c>
      <c r="N2543" t="s">
        <v>2128</v>
      </c>
      <c r="O2543" t="s">
        <v>1989</v>
      </c>
      <c r="P2543" t="s"/>
    </row>
    <row r="2544" spans="1:16">
      <c r="I2544" s="54" t="n">
        <v>2542</v>
      </c>
      <c r="J2544" t="s"/>
      <c r="K2544" t="s">
        <v>1958</v>
      </c>
      <c r="L2544" t="s">
        <v>2126</v>
      </c>
      <c r="M2544" t="s">
        <v>2127</v>
      </c>
      <c r="N2544" t="s">
        <v>2128</v>
      </c>
      <c r="O2544" t="s">
        <v>1990</v>
      </c>
      <c r="P2544" t="s"/>
    </row>
    <row r="2545" spans="1:16">
      <c r="I2545" s="54" t="n">
        <v>2543</v>
      </c>
      <c r="J2545" t="s"/>
      <c r="K2545" t="s">
        <v>1958</v>
      </c>
      <c r="L2545" t="s">
        <v>2126</v>
      </c>
      <c r="M2545" t="s">
        <v>2127</v>
      </c>
      <c r="N2545" t="s">
        <v>2128</v>
      </c>
      <c r="O2545" t="s">
        <v>1991</v>
      </c>
      <c r="P2545" t="s"/>
    </row>
    <row r="2546" spans="1:16">
      <c r="I2546" s="54" t="n">
        <v>2544</v>
      </c>
      <c r="J2546" t="s"/>
      <c r="K2546" t="s">
        <v>1958</v>
      </c>
      <c r="L2546" t="s">
        <v>2126</v>
      </c>
      <c r="M2546" t="s">
        <v>2127</v>
      </c>
      <c r="N2546" t="s">
        <v>2128</v>
      </c>
      <c r="O2546" t="s">
        <v>1992</v>
      </c>
      <c r="P2546" t="s"/>
    </row>
    <row r="2547" spans="1:16">
      <c r="I2547" s="54" t="n">
        <v>2545</v>
      </c>
      <c r="J2547" t="s"/>
      <c r="K2547" t="s">
        <v>1958</v>
      </c>
      <c r="L2547" t="s">
        <v>2126</v>
      </c>
      <c r="M2547" t="s">
        <v>2127</v>
      </c>
      <c r="N2547" t="s">
        <v>2128</v>
      </c>
      <c r="O2547" t="s">
        <v>1993</v>
      </c>
      <c r="P2547" t="s"/>
    </row>
    <row r="2548" spans="1:16">
      <c r="I2548" s="54" t="n">
        <v>2546</v>
      </c>
      <c r="J2548" t="s"/>
      <c r="K2548" t="s">
        <v>1958</v>
      </c>
      <c r="L2548" t="s">
        <v>2126</v>
      </c>
      <c r="M2548" t="s">
        <v>2127</v>
      </c>
      <c r="N2548" t="s">
        <v>2128</v>
      </c>
      <c r="O2548" t="s">
        <v>1994</v>
      </c>
      <c r="P2548" t="s"/>
    </row>
    <row r="2549" spans="1:16">
      <c r="I2549" s="54" t="n">
        <v>2547</v>
      </c>
      <c r="J2549" t="s"/>
      <c r="K2549" t="s">
        <v>1958</v>
      </c>
      <c r="L2549" t="s">
        <v>2126</v>
      </c>
      <c r="M2549" t="s">
        <v>2127</v>
      </c>
      <c r="N2549" t="s">
        <v>2128</v>
      </c>
      <c r="O2549" t="s">
        <v>1995</v>
      </c>
      <c r="P2549" t="s"/>
    </row>
    <row r="2550" spans="1:16">
      <c r="I2550" s="54" t="n">
        <v>2548</v>
      </c>
      <c r="J2550" s="55" t="n">
        <v>1.157407407407407e-08</v>
      </c>
      <c r="K2550" t="s">
        <v>1958</v>
      </c>
      <c r="L2550" t="s">
        <v>2126</v>
      </c>
      <c r="M2550" t="s">
        <v>2127</v>
      </c>
      <c r="N2550" t="s">
        <v>2128</v>
      </c>
      <c r="O2550" t="s">
        <v>1996</v>
      </c>
      <c r="P2550" t="s"/>
    </row>
    <row r="2551" spans="1:16">
      <c r="I2551" s="54" t="n">
        <v>2549</v>
      </c>
      <c r="J2551" s="55" t="n">
        <v>0</v>
      </c>
      <c r="K2551" t="s">
        <v>1958</v>
      </c>
      <c r="L2551" t="s">
        <v>2126</v>
      </c>
      <c r="M2551" t="s">
        <v>2127</v>
      </c>
      <c r="N2551" t="s">
        <v>2128</v>
      </c>
      <c r="O2551" t="s">
        <v>1997</v>
      </c>
      <c r="P2551" t="s"/>
    </row>
    <row r="2552" spans="1:16">
      <c r="I2552" s="54" t="n">
        <v>2550</v>
      </c>
      <c r="J2552" s="55" t="n">
        <v>0</v>
      </c>
      <c r="K2552" t="s">
        <v>1958</v>
      </c>
      <c r="L2552" t="s">
        <v>2126</v>
      </c>
      <c r="M2552" t="s">
        <v>2127</v>
      </c>
      <c r="N2552" t="s">
        <v>2128</v>
      </c>
      <c r="O2552" t="s">
        <v>1998</v>
      </c>
      <c r="P2552" t="s"/>
    </row>
    <row r="2553" spans="1:16">
      <c r="I2553" s="54" t="n">
        <v>2551</v>
      </c>
      <c r="J2553" t="s"/>
      <c r="K2553" t="s">
        <v>1958</v>
      </c>
      <c r="L2553" t="s">
        <v>2126</v>
      </c>
      <c r="M2553" t="s">
        <v>2127</v>
      </c>
      <c r="N2553" t="s">
        <v>2128</v>
      </c>
      <c r="O2553" t="s">
        <v>1999</v>
      </c>
      <c r="P2553" t="s"/>
    </row>
    <row r="2554" spans="1:16">
      <c r="I2554" s="54" t="n">
        <v>2552</v>
      </c>
      <c r="J2554" t="s"/>
      <c r="K2554" t="s">
        <v>1958</v>
      </c>
      <c r="L2554" t="s">
        <v>2126</v>
      </c>
      <c r="M2554" t="s">
        <v>2127</v>
      </c>
      <c r="N2554" t="s">
        <v>2128</v>
      </c>
      <c r="O2554" t="s">
        <v>2000</v>
      </c>
      <c r="P2554" t="s"/>
    </row>
    <row r="2555" spans="1:16">
      <c r="I2555" s="54" t="n">
        <v>2553</v>
      </c>
      <c r="J2555" t="s"/>
      <c r="K2555" t="s">
        <v>1958</v>
      </c>
      <c r="L2555" t="s">
        <v>2126</v>
      </c>
      <c r="M2555" t="s">
        <v>2127</v>
      </c>
      <c r="N2555" t="s">
        <v>2128</v>
      </c>
      <c r="O2555" t="s">
        <v>2001</v>
      </c>
      <c r="P2555" t="s"/>
    </row>
    <row r="2556" spans="1:16">
      <c r="I2556" s="54" t="n">
        <v>2554</v>
      </c>
      <c r="J2556" s="55" t="n">
        <v>0</v>
      </c>
      <c r="K2556" t="s">
        <v>1958</v>
      </c>
      <c r="L2556" t="s">
        <v>2126</v>
      </c>
      <c r="M2556" t="s">
        <v>2127</v>
      </c>
      <c r="N2556" t="s">
        <v>2128</v>
      </c>
      <c r="O2556" t="s">
        <v>2002</v>
      </c>
      <c r="P2556" t="s"/>
    </row>
    <row r="2557" spans="1:16">
      <c r="I2557" s="54" t="n">
        <v>2555</v>
      </c>
      <c r="J2557" t="s"/>
      <c r="K2557" t="s">
        <v>1958</v>
      </c>
      <c r="L2557" t="s">
        <v>2126</v>
      </c>
      <c r="M2557" t="s">
        <v>2127</v>
      </c>
      <c r="N2557" t="s">
        <v>2128</v>
      </c>
      <c r="O2557" t="s">
        <v>2003</v>
      </c>
      <c r="P2557" t="s"/>
    </row>
    <row r="2558" spans="1:16">
      <c r="I2558" s="54" t="n">
        <v>2556</v>
      </c>
      <c r="J2558" s="55" t="n">
        <v>0</v>
      </c>
      <c r="K2558" t="s">
        <v>1958</v>
      </c>
      <c r="L2558" t="s">
        <v>2126</v>
      </c>
      <c r="M2558" t="s">
        <v>2127</v>
      </c>
      <c r="N2558" t="s">
        <v>2128</v>
      </c>
      <c r="O2558" t="s">
        <v>2004</v>
      </c>
      <c r="P2558" t="s"/>
    </row>
    <row r="2559" spans="1:16">
      <c r="I2559" s="54" t="n">
        <v>2557</v>
      </c>
      <c r="J2559" t="s"/>
      <c r="K2559" t="s">
        <v>1958</v>
      </c>
      <c r="L2559" t="s">
        <v>2126</v>
      </c>
      <c r="M2559" t="s">
        <v>2127</v>
      </c>
      <c r="N2559" t="s">
        <v>2128</v>
      </c>
      <c r="O2559" t="s">
        <v>2005</v>
      </c>
      <c r="P2559" t="s"/>
    </row>
    <row r="2560" spans="1:16">
      <c r="I2560" s="54" t="n">
        <v>2558</v>
      </c>
      <c r="J2560" s="55" t="n">
        <v>0</v>
      </c>
      <c r="K2560" t="s">
        <v>1958</v>
      </c>
      <c r="L2560" t="s">
        <v>2126</v>
      </c>
      <c r="M2560" t="s">
        <v>2127</v>
      </c>
      <c r="N2560" t="s">
        <v>2128</v>
      </c>
      <c r="O2560" t="s">
        <v>2129</v>
      </c>
      <c r="P2560" t="s"/>
    </row>
    <row r="2561" spans="1:16">
      <c r="I2561" s="54" t="n">
        <v>2559</v>
      </c>
      <c r="J2561" t="s"/>
      <c r="K2561" t="s">
        <v>1958</v>
      </c>
      <c r="L2561" t="s">
        <v>2126</v>
      </c>
      <c r="M2561" t="s">
        <v>2127</v>
      </c>
      <c r="N2561" t="s">
        <v>2128</v>
      </c>
      <c r="O2561" t="s">
        <v>2129</v>
      </c>
      <c r="P2561" t="s">
        <v>634</v>
      </c>
    </row>
    <row r="2562" spans="1:16">
      <c r="I2562" s="54" t="n">
        <v>2560</v>
      </c>
      <c r="J2562" t="s"/>
      <c r="K2562" t="s">
        <v>1958</v>
      </c>
      <c r="L2562" t="s">
        <v>2126</v>
      </c>
      <c r="M2562" t="s">
        <v>2127</v>
      </c>
      <c r="N2562" t="s">
        <v>2128</v>
      </c>
      <c r="O2562" t="s">
        <v>2129</v>
      </c>
      <c r="P2562" t="s">
        <v>1233</v>
      </c>
    </row>
    <row r="2563" spans="1:16">
      <c r="I2563" s="54" t="n">
        <v>2561</v>
      </c>
      <c r="J2563" t="s"/>
      <c r="K2563" t="s">
        <v>1958</v>
      </c>
      <c r="L2563" t="s">
        <v>2126</v>
      </c>
      <c r="M2563" t="s">
        <v>2127</v>
      </c>
      <c r="N2563" t="s">
        <v>2128</v>
      </c>
      <c r="O2563" t="s">
        <v>2129</v>
      </c>
      <c r="P2563" t="s">
        <v>1714</v>
      </c>
    </row>
    <row r="2564" spans="1:16">
      <c r="I2564" s="54" t="n">
        <v>2562</v>
      </c>
      <c r="J2564" t="s"/>
      <c r="K2564" t="s">
        <v>1958</v>
      </c>
      <c r="L2564" t="s">
        <v>2126</v>
      </c>
      <c r="M2564" t="s">
        <v>2127</v>
      </c>
      <c r="N2564" t="s">
        <v>2128</v>
      </c>
      <c r="O2564" t="s">
        <v>2129</v>
      </c>
      <c r="P2564" t="s">
        <v>1553</v>
      </c>
    </row>
    <row r="2565" spans="1:16">
      <c r="I2565" s="54" t="n">
        <v>2563</v>
      </c>
      <c r="J2565" t="s"/>
      <c r="K2565" t="s">
        <v>1958</v>
      </c>
      <c r="L2565" t="s">
        <v>2126</v>
      </c>
      <c r="M2565" t="s">
        <v>2127</v>
      </c>
      <c r="N2565" t="s">
        <v>2128</v>
      </c>
      <c r="O2565" t="s">
        <v>2129</v>
      </c>
      <c r="P2565" t="s">
        <v>1594</v>
      </c>
    </row>
    <row r="2566" spans="1:16">
      <c r="I2566" s="54" t="n">
        <v>2564</v>
      </c>
      <c r="J2566" s="55" t="n">
        <v>0</v>
      </c>
      <c r="K2566" t="s">
        <v>1958</v>
      </c>
      <c r="L2566" t="s">
        <v>2126</v>
      </c>
      <c r="M2566" t="s">
        <v>2127</v>
      </c>
      <c r="N2566" t="s">
        <v>2128</v>
      </c>
      <c r="O2566" t="s">
        <v>2129</v>
      </c>
      <c r="P2566" t="s">
        <v>2130</v>
      </c>
    </row>
    <row r="2567" spans="1:16">
      <c r="I2567" s="54" t="n">
        <v>2565</v>
      </c>
      <c r="J2567" t="s"/>
      <c r="K2567" t="s">
        <v>1958</v>
      </c>
      <c r="L2567" t="s">
        <v>2126</v>
      </c>
      <c r="M2567" t="s">
        <v>2127</v>
      </c>
      <c r="N2567" t="s">
        <v>2128</v>
      </c>
      <c r="O2567" t="s">
        <v>2129</v>
      </c>
      <c r="P2567" t="s">
        <v>1774</v>
      </c>
    </row>
    <row r="2568" spans="1:16">
      <c r="I2568" s="54" t="n">
        <v>2566</v>
      </c>
      <c r="J2568" s="55" t="n">
        <v>0</v>
      </c>
      <c r="K2568" t="s">
        <v>1958</v>
      </c>
      <c r="L2568" t="s">
        <v>2126</v>
      </c>
      <c r="M2568" t="s">
        <v>2127</v>
      </c>
      <c r="N2568" t="s">
        <v>2128</v>
      </c>
      <c r="O2568" t="s">
        <v>2129</v>
      </c>
      <c r="P2568" t="s">
        <v>2102</v>
      </c>
    </row>
    <row r="2569" spans="1:16">
      <c r="I2569" s="54" t="n">
        <v>2567</v>
      </c>
      <c r="J2569" t="s"/>
      <c r="K2569" t="s">
        <v>1958</v>
      </c>
      <c r="L2569" t="s">
        <v>2126</v>
      </c>
      <c r="M2569" t="s">
        <v>2127</v>
      </c>
      <c r="N2569" t="s">
        <v>2128</v>
      </c>
      <c r="O2569" t="s">
        <v>2129</v>
      </c>
      <c r="P2569" t="s">
        <v>1282</v>
      </c>
    </row>
    <row r="2570" spans="1:16">
      <c r="I2570" s="54" t="n">
        <v>2568</v>
      </c>
      <c r="J2570" t="s"/>
      <c r="K2570" t="s">
        <v>1958</v>
      </c>
      <c r="L2570" t="s">
        <v>2126</v>
      </c>
      <c r="M2570" t="s">
        <v>2127</v>
      </c>
      <c r="N2570" t="s">
        <v>2128</v>
      </c>
      <c r="O2570" t="s">
        <v>2011</v>
      </c>
      <c r="P2570" t="s"/>
    </row>
    <row r="2571" spans="1:16">
      <c r="I2571" s="54" t="n">
        <v>2569</v>
      </c>
      <c r="J2571" s="55" t="n">
        <v>0</v>
      </c>
      <c r="K2571" t="s">
        <v>1958</v>
      </c>
      <c r="L2571" t="s">
        <v>2126</v>
      </c>
      <c r="M2571" t="s">
        <v>2127</v>
      </c>
      <c r="N2571" t="s">
        <v>2128</v>
      </c>
      <c r="O2571" t="s">
        <v>2012</v>
      </c>
      <c r="P2571" t="s"/>
    </row>
    <row r="2572" spans="1:16">
      <c r="I2572" s="54" t="n">
        <v>2570</v>
      </c>
      <c r="J2572" t="s"/>
      <c r="K2572" t="s">
        <v>1958</v>
      </c>
      <c r="L2572" t="s">
        <v>2126</v>
      </c>
      <c r="M2572" t="s">
        <v>2127</v>
      </c>
      <c r="N2572" t="s">
        <v>2128</v>
      </c>
      <c r="O2572" t="s">
        <v>2013</v>
      </c>
      <c r="P2572" t="s"/>
    </row>
    <row r="2573" spans="1:16">
      <c r="I2573" s="54" t="n">
        <v>2571</v>
      </c>
      <c r="J2573" s="55" t="n">
        <v>0</v>
      </c>
      <c r="K2573" t="s">
        <v>1958</v>
      </c>
      <c r="L2573" t="s">
        <v>2126</v>
      </c>
      <c r="M2573" t="s">
        <v>2127</v>
      </c>
      <c r="N2573" t="s">
        <v>2128</v>
      </c>
      <c r="O2573" t="s">
        <v>2014</v>
      </c>
      <c r="P2573" t="s"/>
    </row>
    <row r="2574" spans="1:16">
      <c r="I2574" s="54" t="n">
        <v>2572</v>
      </c>
      <c r="J2574" t="s"/>
      <c r="K2574" t="s">
        <v>1958</v>
      </c>
      <c r="L2574" t="s">
        <v>2126</v>
      </c>
      <c r="M2574" t="s">
        <v>2127</v>
      </c>
      <c r="N2574" t="s">
        <v>2128</v>
      </c>
      <c r="O2574" t="s">
        <v>2015</v>
      </c>
      <c r="P2574" t="s"/>
    </row>
    <row r="2575" spans="1:16">
      <c r="I2575" s="54" t="n">
        <v>2573</v>
      </c>
      <c r="J2575" s="55" t="n">
        <v>0</v>
      </c>
      <c r="K2575" t="s">
        <v>1958</v>
      </c>
      <c r="L2575" t="s">
        <v>2126</v>
      </c>
      <c r="M2575" t="s">
        <v>2127</v>
      </c>
      <c r="N2575" t="s">
        <v>2128</v>
      </c>
      <c r="O2575" t="s">
        <v>2016</v>
      </c>
      <c r="P2575" t="s"/>
    </row>
    <row r="2576" spans="1:16">
      <c r="I2576" s="54" t="n">
        <v>2574</v>
      </c>
      <c r="J2576" t="s"/>
      <c r="K2576" t="s">
        <v>1958</v>
      </c>
      <c r="L2576" t="s">
        <v>2126</v>
      </c>
      <c r="M2576" t="s">
        <v>2127</v>
      </c>
      <c r="N2576" t="s">
        <v>2128</v>
      </c>
      <c r="O2576" t="s">
        <v>2017</v>
      </c>
      <c r="P2576" t="s"/>
    </row>
    <row r="2577" spans="1:16">
      <c r="I2577" s="54" t="n">
        <v>2575</v>
      </c>
      <c r="J2577" s="55" t="n">
        <v>6.945601851851852e-08</v>
      </c>
      <c r="K2577" t="s">
        <v>1958</v>
      </c>
      <c r="L2577" t="s">
        <v>2126</v>
      </c>
      <c r="M2577" t="s">
        <v>2127</v>
      </c>
      <c r="N2577" t="s">
        <v>2131</v>
      </c>
      <c r="O2577" t="s"/>
      <c r="P2577" t="s"/>
    </row>
    <row r="2578" spans="1:16">
      <c r="I2578" s="54" t="n">
        <v>2576</v>
      </c>
      <c r="J2578" t="s"/>
      <c r="K2578" t="s">
        <v>1958</v>
      </c>
      <c r="L2578" t="s">
        <v>2126</v>
      </c>
      <c r="M2578" t="s">
        <v>2127</v>
      </c>
      <c r="N2578" t="s">
        <v>2131</v>
      </c>
      <c r="O2578" t="s">
        <v>1982</v>
      </c>
      <c r="P2578" t="s"/>
    </row>
    <row r="2579" spans="1:16">
      <c r="I2579" s="54" t="n">
        <v>2577</v>
      </c>
      <c r="J2579" t="s"/>
      <c r="K2579" t="s">
        <v>1958</v>
      </c>
      <c r="L2579" t="s">
        <v>2126</v>
      </c>
      <c r="M2579" t="s">
        <v>2127</v>
      </c>
      <c r="N2579" t="s">
        <v>2131</v>
      </c>
      <c r="O2579" t="s">
        <v>1987</v>
      </c>
      <c r="P2579" t="s"/>
    </row>
    <row r="2580" spans="1:16">
      <c r="I2580" s="54" t="n">
        <v>2578</v>
      </c>
      <c r="J2580" t="s"/>
      <c r="K2580" t="s">
        <v>1958</v>
      </c>
      <c r="L2580" t="s">
        <v>2126</v>
      </c>
      <c r="M2580" t="s">
        <v>2127</v>
      </c>
      <c r="N2580" t="s">
        <v>2131</v>
      </c>
      <c r="O2580" t="s">
        <v>1988</v>
      </c>
      <c r="P2580" t="s"/>
    </row>
    <row r="2581" spans="1:16">
      <c r="I2581" s="54" t="n">
        <v>2579</v>
      </c>
      <c r="J2581" t="s"/>
      <c r="K2581" t="s">
        <v>1958</v>
      </c>
      <c r="L2581" t="s">
        <v>2126</v>
      </c>
      <c r="M2581" t="s">
        <v>2127</v>
      </c>
      <c r="N2581" t="s">
        <v>2131</v>
      </c>
      <c r="O2581" t="s">
        <v>1989</v>
      </c>
      <c r="P2581" t="s"/>
    </row>
    <row r="2582" spans="1:16">
      <c r="I2582" s="54" t="n">
        <v>2580</v>
      </c>
      <c r="J2582" t="s"/>
      <c r="K2582" t="s">
        <v>1958</v>
      </c>
      <c r="L2582" t="s">
        <v>2126</v>
      </c>
      <c r="M2582" t="s">
        <v>2127</v>
      </c>
      <c r="N2582" t="s">
        <v>2131</v>
      </c>
      <c r="O2582" t="s">
        <v>1990</v>
      </c>
      <c r="P2582" t="s"/>
    </row>
    <row r="2583" spans="1:16">
      <c r="I2583" s="54" t="n">
        <v>2581</v>
      </c>
      <c r="J2583" t="s"/>
      <c r="K2583" t="s">
        <v>1958</v>
      </c>
      <c r="L2583" t="s">
        <v>2126</v>
      </c>
      <c r="M2583" t="s">
        <v>2127</v>
      </c>
      <c r="N2583" t="s">
        <v>2131</v>
      </c>
      <c r="O2583" t="s">
        <v>1991</v>
      </c>
      <c r="P2583" t="s"/>
    </row>
    <row r="2584" spans="1:16">
      <c r="I2584" s="54" t="n">
        <v>2582</v>
      </c>
      <c r="J2584" t="s"/>
      <c r="K2584" t="s">
        <v>1958</v>
      </c>
      <c r="L2584" t="s">
        <v>2126</v>
      </c>
      <c r="M2584" t="s">
        <v>2127</v>
      </c>
      <c r="N2584" t="s">
        <v>2131</v>
      </c>
      <c r="O2584" t="s">
        <v>1992</v>
      </c>
      <c r="P2584" t="s"/>
    </row>
    <row r="2585" spans="1:16">
      <c r="I2585" s="54" t="n">
        <v>2583</v>
      </c>
      <c r="J2585" t="s"/>
      <c r="K2585" t="s">
        <v>1958</v>
      </c>
      <c r="L2585" t="s">
        <v>2126</v>
      </c>
      <c r="M2585" t="s">
        <v>2127</v>
      </c>
      <c r="N2585" t="s">
        <v>2131</v>
      </c>
      <c r="O2585" t="s">
        <v>1993</v>
      </c>
      <c r="P2585" t="s"/>
    </row>
    <row r="2586" spans="1:16">
      <c r="I2586" s="54" t="n">
        <v>2584</v>
      </c>
      <c r="J2586" t="s"/>
      <c r="K2586" t="s">
        <v>1958</v>
      </c>
      <c r="L2586" t="s">
        <v>2126</v>
      </c>
      <c r="M2586" t="s">
        <v>2127</v>
      </c>
      <c r="N2586" t="s">
        <v>2131</v>
      </c>
      <c r="O2586" t="s">
        <v>1994</v>
      </c>
      <c r="P2586" t="s"/>
    </row>
    <row r="2587" spans="1:16">
      <c r="I2587" s="54" t="n">
        <v>2585</v>
      </c>
      <c r="J2587" t="s"/>
      <c r="K2587" t="s">
        <v>1958</v>
      </c>
      <c r="L2587" t="s">
        <v>2126</v>
      </c>
      <c r="M2587" t="s">
        <v>2127</v>
      </c>
      <c r="N2587" t="s">
        <v>2131</v>
      </c>
      <c r="O2587" t="s">
        <v>1995</v>
      </c>
      <c r="P2587" t="s"/>
    </row>
    <row r="2588" spans="1:16">
      <c r="I2588" s="54" t="n">
        <v>2586</v>
      </c>
      <c r="J2588" s="55" t="n">
        <v>0</v>
      </c>
      <c r="K2588" t="s">
        <v>1958</v>
      </c>
      <c r="L2588" t="s">
        <v>2126</v>
      </c>
      <c r="M2588" t="s">
        <v>2127</v>
      </c>
      <c r="N2588" t="s">
        <v>2131</v>
      </c>
      <c r="O2588" t="s">
        <v>1996</v>
      </c>
      <c r="P2588" t="s"/>
    </row>
    <row r="2589" spans="1:16">
      <c r="I2589" s="54" t="n">
        <v>2587</v>
      </c>
      <c r="J2589" s="55" t="n">
        <v>0</v>
      </c>
      <c r="K2589" t="s">
        <v>1958</v>
      </c>
      <c r="L2589" t="s">
        <v>2126</v>
      </c>
      <c r="M2589" t="s">
        <v>2127</v>
      </c>
      <c r="N2589" t="s">
        <v>2131</v>
      </c>
      <c r="O2589" t="s">
        <v>1997</v>
      </c>
      <c r="P2589" t="s"/>
    </row>
    <row r="2590" spans="1:16">
      <c r="I2590" s="54" t="n">
        <v>2588</v>
      </c>
      <c r="J2590" s="55" t="n">
        <v>0</v>
      </c>
      <c r="K2590" t="s">
        <v>1958</v>
      </c>
      <c r="L2590" t="s">
        <v>2126</v>
      </c>
      <c r="M2590" t="s">
        <v>2127</v>
      </c>
      <c r="N2590" t="s">
        <v>2131</v>
      </c>
      <c r="O2590" t="s">
        <v>1998</v>
      </c>
      <c r="P2590" t="s"/>
    </row>
    <row r="2591" spans="1:16">
      <c r="I2591" s="54" t="n">
        <v>2589</v>
      </c>
      <c r="J2591" t="s"/>
      <c r="K2591" t="s">
        <v>1958</v>
      </c>
      <c r="L2591" t="s">
        <v>2126</v>
      </c>
      <c r="M2591" t="s">
        <v>2127</v>
      </c>
      <c r="N2591" t="s">
        <v>2131</v>
      </c>
      <c r="O2591" t="s">
        <v>1999</v>
      </c>
      <c r="P2591" t="s"/>
    </row>
    <row r="2592" spans="1:16">
      <c r="I2592" s="54" t="n">
        <v>2590</v>
      </c>
      <c r="J2592" t="s"/>
      <c r="K2592" t="s">
        <v>1958</v>
      </c>
      <c r="L2592" t="s">
        <v>2126</v>
      </c>
      <c r="M2592" t="s">
        <v>2127</v>
      </c>
      <c r="N2592" t="s">
        <v>2131</v>
      </c>
      <c r="O2592" t="s">
        <v>2000</v>
      </c>
      <c r="P2592" t="s"/>
    </row>
    <row r="2593" spans="1:16">
      <c r="I2593" s="54" t="n">
        <v>2591</v>
      </c>
      <c r="J2593" t="s"/>
      <c r="K2593" t="s">
        <v>1958</v>
      </c>
      <c r="L2593" t="s">
        <v>2126</v>
      </c>
      <c r="M2593" t="s">
        <v>2127</v>
      </c>
      <c r="N2593" t="s">
        <v>2131</v>
      </c>
      <c r="O2593" t="s">
        <v>2001</v>
      </c>
      <c r="P2593" t="s"/>
    </row>
    <row r="2594" spans="1:16">
      <c r="I2594" s="54" t="n">
        <v>2592</v>
      </c>
      <c r="J2594" s="55" t="n">
        <v>0</v>
      </c>
      <c r="K2594" t="s">
        <v>1958</v>
      </c>
      <c r="L2594" t="s">
        <v>2126</v>
      </c>
      <c r="M2594" t="s">
        <v>2127</v>
      </c>
      <c r="N2594" t="s">
        <v>2131</v>
      </c>
      <c r="O2594" t="s">
        <v>2002</v>
      </c>
      <c r="P2594" t="s"/>
    </row>
    <row r="2595" spans="1:16">
      <c r="I2595" s="54" t="n">
        <v>2593</v>
      </c>
      <c r="J2595" t="s"/>
      <c r="K2595" t="s">
        <v>1958</v>
      </c>
      <c r="L2595" t="s">
        <v>2126</v>
      </c>
      <c r="M2595" t="s">
        <v>2127</v>
      </c>
      <c r="N2595" t="s">
        <v>2131</v>
      </c>
      <c r="O2595" t="s">
        <v>2003</v>
      </c>
      <c r="P2595" t="s"/>
    </row>
    <row r="2596" spans="1:16">
      <c r="I2596" s="54" t="n">
        <v>2594</v>
      </c>
      <c r="J2596" s="55" t="n">
        <v>0</v>
      </c>
      <c r="K2596" t="s">
        <v>1958</v>
      </c>
      <c r="L2596" t="s">
        <v>2126</v>
      </c>
      <c r="M2596" t="s">
        <v>2127</v>
      </c>
      <c r="N2596" t="s">
        <v>2131</v>
      </c>
      <c r="O2596" t="s">
        <v>2004</v>
      </c>
      <c r="P2596" t="s"/>
    </row>
    <row r="2597" spans="1:16">
      <c r="I2597" s="54" t="n">
        <v>2595</v>
      </c>
      <c r="J2597" t="s"/>
      <c r="K2597" t="s">
        <v>1958</v>
      </c>
      <c r="L2597" t="s">
        <v>2126</v>
      </c>
      <c r="M2597" t="s">
        <v>2127</v>
      </c>
      <c r="N2597" t="s">
        <v>2131</v>
      </c>
      <c r="O2597" t="s">
        <v>2005</v>
      </c>
      <c r="P2597" t="s"/>
    </row>
    <row r="2598" spans="1:16">
      <c r="I2598" s="54" t="n">
        <v>2596</v>
      </c>
      <c r="J2598" s="55" t="n">
        <v>0</v>
      </c>
      <c r="K2598" t="s">
        <v>1958</v>
      </c>
      <c r="L2598" t="s">
        <v>2126</v>
      </c>
      <c r="M2598" t="s">
        <v>2127</v>
      </c>
      <c r="N2598" t="s">
        <v>2131</v>
      </c>
      <c r="O2598" t="s">
        <v>2129</v>
      </c>
      <c r="P2598" t="s"/>
    </row>
    <row r="2599" spans="1:16">
      <c r="I2599" s="54" t="n">
        <v>2597</v>
      </c>
      <c r="J2599" t="s"/>
      <c r="K2599" t="s">
        <v>1958</v>
      </c>
      <c r="L2599" t="s">
        <v>2126</v>
      </c>
      <c r="M2599" t="s">
        <v>2127</v>
      </c>
      <c r="N2599" t="s">
        <v>2131</v>
      </c>
      <c r="O2599" t="s">
        <v>2129</v>
      </c>
      <c r="P2599" t="s">
        <v>634</v>
      </c>
    </row>
    <row r="2600" spans="1:16">
      <c r="I2600" s="54" t="n">
        <v>2598</v>
      </c>
      <c r="J2600" t="s"/>
      <c r="K2600" t="s">
        <v>1958</v>
      </c>
      <c r="L2600" t="s">
        <v>2126</v>
      </c>
      <c r="M2600" t="s">
        <v>2127</v>
      </c>
      <c r="N2600" t="s">
        <v>2131</v>
      </c>
      <c r="O2600" t="s">
        <v>2129</v>
      </c>
      <c r="P2600" t="s">
        <v>1553</v>
      </c>
    </row>
    <row r="2601" spans="1:16">
      <c r="I2601" s="54" t="n">
        <v>2599</v>
      </c>
      <c r="J2601" t="s"/>
      <c r="K2601" t="s">
        <v>1958</v>
      </c>
      <c r="L2601" t="s">
        <v>2126</v>
      </c>
      <c r="M2601" t="s">
        <v>2127</v>
      </c>
      <c r="N2601" t="s">
        <v>2131</v>
      </c>
      <c r="O2601" t="s">
        <v>2011</v>
      </c>
      <c r="P2601" t="s"/>
    </row>
    <row r="2602" spans="1:16">
      <c r="I2602" s="54" t="n">
        <v>2600</v>
      </c>
      <c r="J2602" s="55" t="n">
        <v>0</v>
      </c>
      <c r="K2602" t="s">
        <v>1958</v>
      </c>
      <c r="L2602" t="s">
        <v>2126</v>
      </c>
      <c r="M2602" t="s">
        <v>2127</v>
      </c>
      <c r="N2602" t="s">
        <v>2131</v>
      </c>
      <c r="O2602" t="s">
        <v>2012</v>
      </c>
      <c r="P2602" t="s"/>
    </row>
    <row r="2603" spans="1:16">
      <c r="I2603" s="54" t="n">
        <v>2601</v>
      </c>
      <c r="J2603" t="s"/>
      <c r="K2603" t="s">
        <v>1958</v>
      </c>
      <c r="L2603" t="s">
        <v>2126</v>
      </c>
      <c r="M2603" t="s">
        <v>2127</v>
      </c>
      <c r="N2603" t="s">
        <v>2131</v>
      </c>
      <c r="O2603" t="s">
        <v>2013</v>
      </c>
      <c r="P2603" t="s"/>
    </row>
    <row r="2604" spans="1:16">
      <c r="I2604" s="54" t="n">
        <v>2602</v>
      </c>
      <c r="J2604" s="55" t="n">
        <v>0</v>
      </c>
      <c r="K2604" t="s">
        <v>1958</v>
      </c>
      <c r="L2604" t="s">
        <v>2126</v>
      </c>
      <c r="M2604" t="s">
        <v>2127</v>
      </c>
      <c r="N2604" t="s">
        <v>2131</v>
      </c>
      <c r="O2604" t="s">
        <v>2014</v>
      </c>
      <c r="P2604" t="s"/>
    </row>
    <row r="2605" spans="1:16">
      <c r="I2605" s="54" t="n">
        <v>2603</v>
      </c>
      <c r="J2605" t="s"/>
      <c r="K2605" t="s">
        <v>1958</v>
      </c>
      <c r="L2605" t="s">
        <v>2126</v>
      </c>
      <c r="M2605" t="s">
        <v>2127</v>
      </c>
      <c r="N2605" t="s">
        <v>2131</v>
      </c>
      <c r="O2605" t="s">
        <v>2015</v>
      </c>
      <c r="P2605" t="s"/>
    </row>
    <row r="2606" spans="1:16">
      <c r="I2606" s="54" t="n">
        <v>2604</v>
      </c>
      <c r="J2606" s="55" t="n">
        <v>0</v>
      </c>
      <c r="K2606" t="s">
        <v>1958</v>
      </c>
      <c r="L2606" t="s">
        <v>2126</v>
      </c>
      <c r="M2606" t="s">
        <v>2127</v>
      </c>
      <c r="N2606" t="s">
        <v>2131</v>
      </c>
      <c r="O2606" t="s">
        <v>2016</v>
      </c>
      <c r="P2606" t="s"/>
    </row>
    <row r="2607" spans="1:16">
      <c r="I2607" s="54" t="n">
        <v>2605</v>
      </c>
      <c r="J2607" t="s"/>
      <c r="K2607" t="s">
        <v>1958</v>
      </c>
      <c r="L2607" t="s">
        <v>2126</v>
      </c>
      <c r="M2607" t="s">
        <v>2127</v>
      </c>
      <c r="N2607" t="s">
        <v>2131</v>
      </c>
      <c r="O2607" t="s">
        <v>2017</v>
      </c>
      <c r="P2607" t="s"/>
    </row>
    <row r="2608" spans="1:16">
      <c r="I2608" s="54" t="n">
        <v>2606</v>
      </c>
      <c r="J2608" t="s"/>
      <c r="K2608" t="s">
        <v>1958</v>
      </c>
      <c r="L2608" t="s">
        <v>2126</v>
      </c>
      <c r="M2608" t="s">
        <v>2127</v>
      </c>
      <c r="N2608" t="s">
        <v>2019</v>
      </c>
      <c r="O2608" t="s"/>
      <c r="P2608" t="s"/>
    </row>
    <row r="2609" spans="1:16">
      <c r="I2609" s="54" t="n">
        <v>2607</v>
      </c>
      <c r="J2609" t="s"/>
      <c r="K2609" t="s">
        <v>1958</v>
      </c>
      <c r="L2609" t="s">
        <v>2126</v>
      </c>
      <c r="M2609" t="s">
        <v>2127</v>
      </c>
      <c r="N2609" t="s">
        <v>2020</v>
      </c>
      <c r="O2609" t="s"/>
      <c r="P2609" t="s"/>
    </row>
    <row r="2610" spans="1:16">
      <c r="I2610" s="54" t="n">
        <v>2608</v>
      </c>
      <c r="J2610" s="55" t="n">
        <v>1.389004629629629e-07</v>
      </c>
      <c r="K2610" t="s">
        <v>1958</v>
      </c>
      <c r="L2610" t="s">
        <v>2126</v>
      </c>
      <c r="M2610" t="s">
        <v>2132</v>
      </c>
      <c r="N2610" t="s"/>
      <c r="O2610" t="s"/>
      <c r="P2610" t="s"/>
    </row>
    <row r="2611" spans="1:16">
      <c r="I2611" s="54" t="n">
        <v>2609</v>
      </c>
      <c r="J2611" t="s"/>
      <c r="K2611" t="s">
        <v>1958</v>
      </c>
      <c r="L2611" t="s">
        <v>2126</v>
      </c>
      <c r="M2611" t="s">
        <v>2132</v>
      </c>
      <c r="N2611" t="s">
        <v>1979</v>
      </c>
      <c r="O2611" t="s"/>
      <c r="P2611" t="s"/>
    </row>
    <row r="2612" spans="1:16">
      <c r="I2612" s="54" t="n">
        <v>2610</v>
      </c>
      <c r="J2612" t="s"/>
      <c r="K2612" t="s">
        <v>1958</v>
      </c>
      <c r="L2612" t="s">
        <v>2126</v>
      </c>
      <c r="M2612" t="s">
        <v>2132</v>
      </c>
      <c r="N2612" t="s">
        <v>1977</v>
      </c>
      <c r="O2612" t="s"/>
      <c r="P2612" t="s"/>
    </row>
    <row r="2613" spans="1:16">
      <c r="I2613" s="54" t="n">
        <v>2611</v>
      </c>
      <c r="J2613" t="s"/>
      <c r="K2613" t="s">
        <v>1958</v>
      </c>
      <c r="L2613" t="s">
        <v>2126</v>
      </c>
      <c r="M2613" t="s">
        <v>2132</v>
      </c>
      <c r="N2613" t="s">
        <v>1980</v>
      </c>
      <c r="O2613" t="s"/>
      <c r="P2613" t="s"/>
    </row>
    <row r="2614" spans="1:16">
      <c r="I2614" s="54" t="n">
        <v>2612</v>
      </c>
      <c r="J2614" t="s"/>
      <c r="K2614" t="s">
        <v>1958</v>
      </c>
      <c r="L2614" t="s">
        <v>2126</v>
      </c>
      <c r="M2614" t="s">
        <v>2132</v>
      </c>
      <c r="N2614" t="s">
        <v>1961</v>
      </c>
      <c r="O2614" t="s"/>
      <c r="P2614" t="s"/>
    </row>
    <row r="2615" spans="1:16">
      <c r="I2615" s="54" t="n">
        <v>2613</v>
      </c>
      <c r="J2615" t="s"/>
      <c r="K2615" t="s">
        <v>1958</v>
      </c>
      <c r="L2615" t="s">
        <v>2126</v>
      </c>
      <c r="M2615" t="s">
        <v>2132</v>
      </c>
      <c r="N2615" t="s">
        <v>1962</v>
      </c>
      <c r="O2615" t="s"/>
      <c r="P2615" t="s"/>
    </row>
    <row r="2616" spans="1:16">
      <c r="I2616" s="54" t="n">
        <v>2614</v>
      </c>
      <c r="J2616" s="55" t="n">
        <v>0</v>
      </c>
      <c r="K2616" t="s">
        <v>1958</v>
      </c>
      <c r="L2616" t="s">
        <v>2126</v>
      </c>
      <c r="M2616" t="s">
        <v>2132</v>
      </c>
      <c r="N2616" t="s">
        <v>1981</v>
      </c>
      <c r="O2616" t="s"/>
      <c r="P2616" t="s"/>
    </row>
    <row r="2617" spans="1:16">
      <c r="I2617" s="54" t="n">
        <v>2615</v>
      </c>
      <c r="J2617" t="s"/>
      <c r="K2617" t="s">
        <v>1958</v>
      </c>
      <c r="L2617" t="s">
        <v>2126</v>
      </c>
      <c r="M2617" t="s">
        <v>2132</v>
      </c>
      <c r="N2617" t="s">
        <v>1982</v>
      </c>
      <c r="O2617" t="s"/>
      <c r="P2617" t="s"/>
    </row>
    <row r="2618" spans="1:16">
      <c r="I2618" s="54" t="n">
        <v>2616</v>
      </c>
      <c r="J2618" s="55" t="n">
        <v>0</v>
      </c>
      <c r="K2618" t="s">
        <v>1958</v>
      </c>
      <c r="L2618" t="s">
        <v>2126</v>
      </c>
      <c r="M2618" t="s">
        <v>2132</v>
      </c>
      <c r="N2618" t="s">
        <v>1963</v>
      </c>
      <c r="O2618" t="s"/>
      <c r="P2618" t="s"/>
    </row>
    <row r="2619" spans="1:16">
      <c r="I2619" s="54" t="n">
        <v>2617</v>
      </c>
      <c r="J2619" s="55" t="n">
        <v>0</v>
      </c>
      <c r="K2619" t="s">
        <v>1958</v>
      </c>
      <c r="L2619" t="s">
        <v>2126</v>
      </c>
      <c r="M2619" t="s">
        <v>2132</v>
      </c>
      <c r="N2619" t="s">
        <v>1983</v>
      </c>
      <c r="O2619" t="s"/>
      <c r="P2619" t="s"/>
    </row>
    <row r="2620" spans="1:16">
      <c r="I2620" s="54" t="n">
        <v>2618</v>
      </c>
      <c r="J2620" t="s"/>
      <c r="K2620" t="s">
        <v>1958</v>
      </c>
      <c r="L2620" t="s">
        <v>2126</v>
      </c>
      <c r="M2620" t="s">
        <v>2132</v>
      </c>
      <c r="N2620" t="s">
        <v>1984</v>
      </c>
      <c r="O2620" t="s"/>
      <c r="P2620" t="s"/>
    </row>
    <row r="2621" spans="1:16">
      <c r="I2621" s="54" t="n">
        <v>2619</v>
      </c>
      <c r="J2621" t="s"/>
      <c r="K2621" t="s">
        <v>1958</v>
      </c>
      <c r="L2621" t="s">
        <v>2126</v>
      </c>
      <c r="M2621" t="s">
        <v>2132</v>
      </c>
      <c r="N2621" t="s">
        <v>1985</v>
      </c>
      <c r="O2621" t="s"/>
      <c r="P2621" t="s"/>
    </row>
    <row r="2622" spans="1:16">
      <c r="I2622" s="54" t="n">
        <v>2620</v>
      </c>
      <c r="J2622" s="55" t="n">
        <v>6.945601851851852e-08</v>
      </c>
      <c r="K2622" t="s">
        <v>1958</v>
      </c>
      <c r="L2622" t="s">
        <v>2126</v>
      </c>
      <c r="M2622" t="s">
        <v>2132</v>
      </c>
      <c r="N2622" t="s">
        <v>2133</v>
      </c>
      <c r="O2622" t="s"/>
      <c r="P2622" t="s"/>
    </row>
    <row r="2623" spans="1:16">
      <c r="I2623" s="54" t="n">
        <v>2621</v>
      </c>
      <c r="J2623" t="s"/>
      <c r="K2623" t="s">
        <v>1958</v>
      </c>
      <c r="L2623" t="s">
        <v>2126</v>
      </c>
      <c r="M2623" t="s">
        <v>2132</v>
      </c>
      <c r="N2623" t="s">
        <v>2133</v>
      </c>
      <c r="O2623" t="s">
        <v>1982</v>
      </c>
      <c r="P2623" t="s"/>
    </row>
    <row r="2624" spans="1:16">
      <c r="I2624" s="54" t="n">
        <v>2622</v>
      </c>
      <c r="J2624" t="s"/>
      <c r="K2624" t="s">
        <v>1958</v>
      </c>
      <c r="L2624" t="s">
        <v>2126</v>
      </c>
      <c r="M2624" t="s">
        <v>2132</v>
      </c>
      <c r="N2624" t="s">
        <v>2133</v>
      </c>
      <c r="O2624" t="s">
        <v>1987</v>
      </c>
      <c r="P2624" t="s"/>
    </row>
    <row r="2625" spans="1:16">
      <c r="I2625" s="54" t="n">
        <v>2623</v>
      </c>
      <c r="J2625" t="s"/>
      <c r="K2625" t="s">
        <v>1958</v>
      </c>
      <c r="L2625" t="s">
        <v>2126</v>
      </c>
      <c r="M2625" t="s">
        <v>2132</v>
      </c>
      <c r="N2625" t="s">
        <v>2133</v>
      </c>
      <c r="O2625" t="s">
        <v>1988</v>
      </c>
      <c r="P2625" t="s"/>
    </row>
    <row r="2626" spans="1:16">
      <c r="I2626" s="54" t="n">
        <v>2624</v>
      </c>
      <c r="J2626" t="s"/>
      <c r="K2626" t="s">
        <v>1958</v>
      </c>
      <c r="L2626" t="s">
        <v>2126</v>
      </c>
      <c r="M2626" t="s">
        <v>2132</v>
      </c>
      <c r="N2626" t="s">
        <v>2133</v>
      </c>
      <c r="O2626" t="s">
        <v>1989</v>
      </c>
      <c r="P2626" t="s"/>
    </row>
    <row r="2627" spans="1:16">
      <c r="I2627" s="54" t="n">
        <v>2625</v>
      </c>
      <c r="J2627" t="s"/>
      <c r="K2627" t="s">
        <v>1958</v>
      </c>
      <c r="L2627" t="s">
        <v>2126</v>
      </c>
      <c r="M2627" t="s">
        <v>2132</v>
      </c>
      <c r="N2627" t="s">
        <v>2133</v>
      </c>
      <c r="O2627" t="s">
        <v>1990</v>
      </c>
      <c r="P2627" t="s"/>
    </row>
    <row r="2628" spans="1:16">
      <c r="I2628" s="54" t="n">
        <v>2626</v>
      </c>
      <c r="J2628" t="s"/>
      <c r="K2628" t="s">
        <v>1958</v>
      </c>
      <c r="L2628" t="s">
        <v>2126</v>
      </c>
      <c r="M2628" t="s">
        <v>2132</v>
      </c>
      <c r="N2628" t="s">
        <v>2133</v>
      </c>
      <c r="O2628" t="s">
        <v>1991</v>
      </c>
      <c r="P2628" t="s"/>
    </row>
    <row r="2629" spans="1:16">
      <c r="I2629" s="54" t="n">
        <v>2627</v>
      </c>
      <c r="J2629" t="s"/>
      <c r="K2629" t="s">
        <v>1958</v>
      </c>
      <c r="L2629" t="s">
        <v>2126</v>
      </c>
      <c r="M2629" t="s">
        <v>2132</v>
      </c>
      <c r="N2629" t="s">
        <v>2133</v>
      </c>
      <c r="O2629" t="s">
        <v>1992</v>
      </c>
      <c r="P2629" t="s"/>
    </row>
    <row r="2630" spans="1:16">
      <c r="I2630" s="54" t="n">
        <v>2628</v>
      </c>
      <c r="J2630" t="s"/>
      <c r="K2630" t="s">
        <v>1958</v>
      </c>
      <c r="L2630" t="s">
        <v>2126</v>
      </c>
      <c r="M2630" t="s">
        <v>2132</v>
      </c>
      <c r="N2630" t="s">
        <v>2133</v>
      </c>
      <c r="O2630" t="s">
        <v>1993</v>
      </c>
      <c r="P2630" t="s"/>
    </row>
    <row r="2631" spans="1:16">
      <c r="I2631" s="54" t="n">
        <v>2629</v>
      </c>
      <c r="J2631" t="s"/>
      <c r="K2631" t="s">
        <v>1958</v>
      </c>
      <c r="L2631" t="s">
        <v>2126</v>
      </c>
      <c r="M2631" t="s">
        <v>2132</v>
      </c>
      <c r="N2631" t="s">
        <v>2133</v>
      </c>
      <c r="O2631" t="s">
        <v>1994</v>
      </c>
      <c r="P2631" t="s"/>
    </row>
    <row r="2632" spans="1:16">
      <c r="I2632" s="54" t="n">
        <v>2630</v>
      </c>
      <c r="J2632" t="s"/>
      <c r="K2632" t="s">
        <v>1958</v>
      </c>
      <c r="L2632" t="s">
        <v>2126</v>
      </c>
      <c r="M2632" t="s">
        <v>2132</v>
      </c>
      <c r="N2632" t="s">
        <v>2133</v>
      </c>
      <c r="O2632" t="s">
        <v>1995</v>
      </c>
      <c r="P2632" t="s"/>
    </row>
    <row r="2633" spans="1:16">
      <c r="I2633" s="54" t="n">
        <v>2631</v>
      </c>
      <c r="J2633" s="55" t="n">
        <v>0</v>
      </c>
      <c r="K2633" t="s">
        <v>1958</v>
      </c>
      <c r="L2633" t="s">
        <v>2126</v>
      </c>
      <c r="M2633" t="s">
        <v>2132</v>
      </c>
      <c r="N2633" t="s">
        <v>2133</v>
      </c>
      <c r="O2633" t="s">
        <v>1996</v>
      </c>
      <c r="P2633" t="s"/>
    </row>
    <row r="2634" spans="1:16">
      <c r="I2634" s="54" t="n">
        <v>2632</v>
      </c>
      <c r="J2634" s="55" t="n">
        <v>0</v>
      </c>
      <c r="K2634" t="s">
        <v>1958</v>
      </c>
      <c r="L2634" t="s">
        <v>2126</v>
      </c>
      <c r="M2634" t="s">
        <v>2132</v>
      </c>
      <c r="N2634" t="s">
        <v>2133</v>
      </c>
      <c r="O2634" t="s">
        <v>1997</v>
      </c>
      <c r="P2634" t="s"/>
    </row>
    <row r="2635" spans="1:16">
      <c r="I2635" s="54" t="n">
        <v>2633</v>
      </c>
      <c r="J2635" s="55" t="n">
        <v>0</v>
      </c>
      <c r="K2635" t="s">
        <v>1958</v>
      </c>
      <c r="L2635" t="s">
        <v>2126</v>
      </c>
      <c r="M2635" t="s">
        <v>2132</v>
      </c>
      <c r="N2635" t="s">
        <v>2133</v>
      </c>
      <c r="O2635" t="s">
        <v>1998</v>
      </c>
      <c r="P2635" t="s"/>
    </row>
    <row r="2636" spans="1:16">
      <c r="I2636" s="54" t="n">
        <v>2634</v>
      </c>
      <c r="J2636" t="s"/>
      <c r="K2636" t="s">
        <v>1958</v>
      </c>
      <c r="L2636" t="s">
        <v>2126</v>
      </c>
      <c r="M2636" t="s">
        <v>2132</v>
      </c>
      <c r="N2636" t="s">
        <v>2133</v>
      </c>
      <c r="O2636" t="s">
        <v>1999</v>
      </c>
      <c r="P2636" t="s"/>
    </row>
    <row r="2637" spans="1:16">
      <c r="I2637" s="54" t="n">
        <v>2635</v>
      </c>
      <c r="J2637" t="s"/>
      <c r="K2637" t="s">
        <v>1958</v>
      </c>
      <c r="L2637" t="s">
        <v>2126</v>
      </c>
      <c r="M2637" t="s">
        <v>2132</v>
      </c>
      <c r="N2637" t="s">
        <v>2133</v>
      </c>
      <c r="O2637" t="s">
        <v>2000</v>
      </c>
      <c r="P2637" t="s"/>
    </row>
    <row r="2638" spans="1:16">
      <c r="I2638" s="54" t="n">
        <v>2636</v>
      </c>
      <c r="J2638" t="s"/>
      <c r="K2638" t="s">
        <v>1958</v>
      </c>
      <c r="L2638" t="s">
        <v>2126</v>
      </c>
      <c r="M2638" t="s">
        <v>2132</v>
      </c>
      <c r="N2638" t="s">
        <v>2133</v>
      </c>
      <c r="O2638" t="s">
        <v>2001</v>
      </c>
      <c r="P2638" t="s"/>
    </row>
    <row r="2639" spans="1:16">
      <c r="I2639" s="54" t="n">
        <v>2637</v>
      </c>
      <c r="J2639" s="55" t="n">
        <v>0</v>
      </c>
      <c r="K2639" t="s">
        <v>1958</v>
      </c>
      <c r="L2639" t="s">
        <v>2126</v>
      </c>
      <c r="M2639" t="s">
        <v>2132</v>
      </c>
      <c r="N2639" t="s">
        <v>2133</v>
      </c>
      <c r="O2639" t="s">
        <v>2002</v>
      </c>
      <c r="P2639" t="s"/>
    </row>
    <row r="2640" spans="1:16">
      <c r="I2640" s="54" t="n">
        <v>2638</v>
      </c>
      <c r="J2640" t="s"/>
      <c r="K2640" t="s">
        <v>1958</v>
      </c>
      <c r="L2640" t="s">
        <v>2126</v>
      </c>
      <c r="M2640" t="s">
        <v>2132</v>
      </c>
      <c r="N2640" t="s">
        <v>2133</v>
      </c>
      <c r="O2640" t="s">
        <v>2003</v>
      </c>
      <c r="P2640" t="s"/>
    </row>
    <row r="2641" spans="1:16">
      <c r="I2641" s="54" t="n">
        <v>2639</v>
      </c>
      <c r="J2641" s="55" t="n">
        <v>0</v>
      </c>
      <c r="K2641" t="s">
        <v>1958</v>
      </c>
      <c r="L2641" t="s">
        <v>2126</v>
      </c>
      <c r="M2641" t="s">
        <v>2132</v>
      </c>
      <c r="N2641" t="s">
        <v>2133</v>
      </c>
      <c r="O2641" t="s">
        <v>2004</v>
      </c>
      <c r="P2641" t="s"/>
    </row>
    <row r="2642" spans="1:16">
      <c r="I2642" s="54" t="n">
        <v>2640</v>
      </c>
      <c r="J2642" t="s"/>
      <c r="K2642" t="s">
        <v>1958</v>
      </c>
      <c r="L2642" t="s">
        <v>2126</v>
      </c>
      <c r="M2642" t="s">
        <v>2132</v>
      </c>
      <c r="N2642" t="s">
        <v>2133</v>
      </c>
      <c r="O2642" t="s">
        <v>2005</v>
      </c>
      <c r="P2642" t="s"/>
    </row>
    <row r="2643" spans="1:16">
      <c r="I2643" s="54" t="n">
        <v>2641</v>
      </c>
      <c r="J2643" s="55" t="n">
        <v>0</v>
      </c>
      <c r="K2643" t="s">
        <v>1958</v>
      </c>
      <c r="L2643" t="s">
        <v>2126</v>
      </c>
      <c r="M2643" t="s">
        <v>2132</v>
      </c>
      <c r="N2643" t="s">
        <v>2133</v>
      </c>
      <c r="O2643" t="s">
        <v>2129</v>
      </c>
      <c r="P2643" t="s"/>
    </row>
    <row r="2644" spans="1:16">
      <c r="I2644" s="54" t="n">
        <v>2642</v>
      </c>
      <c r="J2644" t="s"/>
      <c r="K2644" t="s">
        <v>1958</v>
      </c>
      <c r="L2644" t="s">
        <v>2126</v>
      </c>
      <c r="M2644" t="s">
        <v>2132</v>
      </c>
      <c r="N2644" t="s">
        <v>2133</v>
      </c>
      <c r="O2644" t="s">
        <v>2129</v>
      </c>
      <c r="P2644" t="s">
        <v>1233</v>
      </c>
    </row>
    <row r="2645" spans="1:16">
      <c r="I2645" s="54" t="n">
        <v>2643</v>
      </c>
      <c r="J2645" t="s"/>
      <c r="K2645" t="s">
        <v>1958</v>
      </c>
      <c r="L2645" t="s">
        <v>2126</v>
      </c>
      <c r="M2645" t="s">
        <v>2132</v>
      </c>
      <c r="N2645" t="s">
        <v>2133</v>
      </c>
      <c r="O2645" t="s">
        <v>2129</v>
      </c>
      <c r="P2645" t="s">
        <v>1714</v>
      </c>
    </row>
    <row r="2646" spans="1:16">
      <c r="I2646" s="54" t="n">
        <v>2644</v>
      </c>
      <c r="J2646" t="s"/>
      <c r="K2646" t="s">
        <v>1958</v>
      </c>
      <c r="L2646" t="s">
        <v>2126</v>
      </c>
      <c r="M2646" t="s">
        <v>2132</v>
      </c>
      <c r="N2646" t="s">
        <v>2133</v>
      </c>
      <c r="O2646" t="s">
        <v>2129</v>
      </c>
      <c r="P2646" t="s">
        <v>1553</v>
      </c>
    </row>
    <row r="2647" spans="1:16">
      <c r="I2647" s="54" t="n">
        <v>2645</v>
      </c>
      <c r="J2647" t="s"/>
      <c r="K2647" t="s">
        <v>1958</v>
      </c>
      <c r="L2647" t="s">
        <v>2126</v>
      </c>
      <c r="M2647" t="s">
        <v>2132</v>
      </c>
      <c r="N2647" t="s">
        <v>2133</v>
      </c>
      <c r="O2647" t="s">
        <v>2129</v>
      </c>
      <c r="P2647" t="s">
        <v>1594</v>
      </c>
    </row>
    <row r="2648" spans="1:16">
      <c r="I2648" s="54" t="n">
        <v>2646</v>
      </c>
      <c r="J2648" t="s"/>
      <c r="K2648" t="s">
        <v>1958</v>
      </c>
      <c r="L2648" t="s">
        <v>2126</v>
      </c>
      <c r="M2648" t="s">
        <v>2132</v>
      </c>
      <c r="N2648" t="s">
        <v>2133</v>
      </c>
      <c r="O2648" t="s">
        <v>2011</v>
      </c>
      <c r="P2648" t="s"/>
    </row>
    <row r="2649" spans="1:16">
      <c r="I2649" s="54" t="n">
        <v>2647</v>
      </c>
      <c r="J2649" s="55" t="n">
        <v>0</v>
      </c>
      <c r="K2649" t="s">
        <v>1958</v>
      </c>
      <c r="L2649" t="s">
        <v>2126</v>
      </c>
      <c r="M2649" t="s">
        <v>2132</v>
      </c>
      <c r="N2649" t="s">
        <v>2133</v>
      </c>
      <c r="O2649" t="s">
        <v>2012</v>
      </c>
      <c r="P2649" t="s"/>
    </row>
    <row r="2650" spans="1:16">
      <c r="I2650" s="54" t="n">
        <v>2648</v>
      </c>
      <c r="J2650" t="s"/>
      <c r="K2650" t="s">
        <v>1958</v>
      </c>
      <c r="L2650" t="s">
        <v>2126</v>
      </c>
      <c r="M2650" t="s">
        <v>2132</v>
      </c>
      <c r="N2650" t="s">
        <v>2133</v>
      </c>
      <c r="O2650" t="s">
        <v>2013</v>
      </c>
      <c r="P2650" t="s"/>
    </row>
    <row r="2651" spans="1:16">
      <c r="I2651" s="54" t="n">
        <v>2649</v>
      </c>
      <c r="J2651" s="55" t="n">
        <v>0</v>
      </c>
      <c r="K2651" t="s">
        <v>1958</v>
      </c>
      <c r="L2651" t="s">
        <v>2126</v>
      </c>
      <c r="M2651" t="s">
        <v>2132</v>
      </c>
      <c r="N2651" t="s">
        <v>2133</v>
      </c>
      <c r="O2651" t="s">
        <v>2014</v>
      </c>
      <c r="P2651" t="s"/>
    </row>
    <row r="2652" spans="1:16">
      <c r="I2652" s="54" t="n">
        <v>2650</v>
      </c>
      <c r="J2652" t="s"/>
      <c r="K2652" t="s">
        <v>1958</v>
      </c>
      <c r="L2652" t="s">
        <v>2126</v>
      </c>
      <c r="M2652" t="s">
        <v>2132</v>
      </c>
      <c r="N2652" t="s">
        <v>2133</v>
      </c>
      <c r="O2652" t="s">
        <v>2015</v>
      </c>
      <c r="P2652" t="s"/>
    </row>
    <row r="2653" spans="1:16">
      <c r="I2653" s="54" t="n">
        <v>2651</v>
      </c>
      <c r="J2653" s="55" t="n">
        <v>0</v>
      </c>
      <c r="K2653" t="s">
        <v>1958</v>
      </c>
      <c r="L2653" t="s">
        <v>2126</v>
      </c>
      <c r="M2653" t="s">
        <v>2132</v>
      </c>
      <c r="N2653" t="s">
        <v>2133</v>
      </c>
      <c r="O2653" t="s">
        <v>2016</v>
      </c>
      <c r="P2653" t="s"/>
    </row>
    <row r="2654" spans="1:16">
      <c r="I2654" s="54" t="n">
        <v>2652</v>
      </c>
      <c r="J2654" t="s"/>
      <c r="K2654" t="s">
        <v>1958</v>
      </c>
      <c r="L2654" t="s">
        <v>2126</v>
      </c>
      <c r="M2654" t="s">
        <v>2132</v>
      </c>
      <c r="N2654" t="s">
        <v>2133</v>
      </c>
      <c r="O2654" t="s">
        <v>2017</v>
      </c>
      <c r="P2654" t="s"/>
    </row>
    <row r="2655" spans="1:16">
      <c r="I2655" s="54" t="n">
        <v>2653</v>
      </c>
      <c r="J2655" s="55" t="n">
        <v>5.787037037037037e-08</v>
      </c>
      <c r="K2655" t="s">
        <v>1958</v>
      </c>
      <c r="L2655" t="s">
        <v>2126</v>
      </c>
      <c r="M2655" t="s">
        <v>2132</v>
      </c>
      <c r="N2655" t="s">
        <v>2134</v>
      </c>
      <c r="O2655" t="s"/>
      <c r="P2655" t="s"/>
    </row>
    <row r="2656" spans="1:16">
      <c r="I2656" s="54" t="n">
        <v>2654</v>
      </c>
      <c r="J2656" t="s"/>
      <c r="K2656" t="s">
        <v>1958</v>
      </c>
      <c r="L2656" t="s">
        <v>2126</v>
      </c>
      <c r="M2656" t="s">
        <v>2132</v>
      </c>
      <c r="N2656" t="s">
        <v>2134</v>
      </c>
      <c r="O2656" t="s">
        <v>1982</v>
      </c>
      <c r="P2656" t="s"/>
    </row>
    <row r="2657" spans="1:16">
      <c r="I2657" s="54" t="n">
        <v>2655</v>
      </c>
      <c r="J2657" t="s"/>
      <c r="K2657" t="s">
        <v>1958</v>
      </c>
      <c r="L2657" t="s">
        <v>2126</v>
      </c>
      <c r="M2657" t="s">
        <v>2132</v>
      </c>
      <c r="N2657" t="s">
        <v>2134</v>
      </c>
      <c r="O2657" t="s">
        <v>1987</v>
      </c>
      <c r="P2657" t="s"/>
    </row>
    <row r="2658" spans="1:16">
      <c r="I2658" s="54" t="n">
        <v>2656</v>
      </c>
      <c r="J2658" t="s"/>
      <c r="K2658" t="s">
        <v>1958</v>
      </c>
      <c r="L2658" t="s">
        <v>2126</v>
      </c>
      <c r="M2658" t="s">
        <v>2132</v>
      </c>
      <c r="N2658" t="s">
        <v>2134</v>
      </c>
      <c r="O2658" t="s">
        <v>1988</v>
      </c>
      <c r="P2658" t="s"/>
    </row>
    <row r="2659" spans="1:16">
      <c r="I2659" s="54" t="n">
        <v>2657</v>
      </c>
      <c r="J2659" t="s"/>
      <c r="K2659" t="s">
        <v>1958</v>
      </c>
      <c r="L2659" t="s">
        <v>2126</v>
      </c>
      <c r="M2659" t="s">
        <v>2132</v>
      </c>
      <c r="N2659" t="s">
        <v>2134</v>
      </c>
      <c r="O2659" t="s">
        <v>1989</v>
      </c>
      <c r="P2659" t="s"/>
    </row>
    <row r="2660" spans="1:16">
      <c r="I2660" s="54" t="n">
        <v>2658</v>
      </c>
      <c r="J2660" t="s"/>
      <c r="K2660" t="s">
        <v>1958</v>
      </c>
      <c r="L2660" t="s">
        <v>2126</v>
      </c>
      <c r="M2660" t="s">
        <v>2132</v>
      </c>
      <c r="N2660" t="s">
        <v>2134</v>
      </c>
      <c r="O2660" t="s">
        <v>1990</v>
      </c>
      <c r="P2660" t="s"/>
    </row>
    <row r="2661" spans="1:16">
      <c r="I2661" s="54" t="n">
        <v>2659</v>
      </c>
      <c r="J2661" t="s"/>
      <c r="K2661" t="s">
        <v>1958</v>
      </c>
      <c r="L2661" t="s">
        <v>2126</v>
      </c>
      <c r="M2661" t="s">
        <v>2132</v>
      </c>
      <c r="N2661" t="s">
        <v>2134</v>
      </c>
      <c r="O2661" t="s">
        <v>1991</v>
      </c>
      <c r="P2661" t="s"/>
    </row>
    <row r="2662" spans="1:16">
      <c r="I2662" s="54" t="n">
        <v>2660</v>
      </c>
      <c r="J2662" t="s"/>
      <c r="K2662" t="s">
        <v>1958</v>
      </c>
      <c r="L2662" t="s">
        <v>2126</v>
      </c>
      <c r="M2662" t="s">
        <v>2132</v>
      </c>
      <c r="N2662" t="s">
        <v>2134</v>
      </c>
      <c r="O2662" t="s">
        <v>1992</v>
      </c>
      <c r="P2662" t="s"/>
    </row>
    <row r="2663" spans="1:16">
      <c r="I2663" s="54" t="n">
        <v>2661</v>
      </c>
      <c r="J2663" t="s"/>
      <c r="K2663" t="s">
        <v>1958</v>
      </c>
      <c r="L2663" t="s">
        <v>2126</v>
      </c>
      <c r="M2663" t="s">
        <v>2132</v>
      </c>
      <c r="N2663" t="s">
        <v>2134</v>
      </c>
      <c r="O2663" t="s">
        <v>1993</v>
      </c>
      <c r="P2663" t="s"/>
    </row>
    <row r="2664" spans="1:16">
      <c r="I2664" s="54" t="n">
        <v>2662</v>
      </c>
      <c r="J2664" t="s"/>
      <c r="K2664" t="s">
        <v>1958</v>
      </c>
      <c r="L2664" t="s">
        <v>2126</v>
      </c>
      <c r="M2664" t="s">
        <v>2132</v>
      </c>
      <c r="N2664" t="s">
        <v>2134</v>
      </c>
      <c r="O2664" t="s">
        <v>1994</v>
      </c>
      <c r="P2664" t="s"/>
    </row>
    <row r="2665" spans="1:16">
      <c r="I2665" s="54" t="n">
        <v>2663</v>
      </c>
      <c r="J2665" t="s"/>
      <c r="K2665" t="s">
        <v>1958</v>
      </c>
      <c r="L2665" t="s">
        <v>2126</v>
      </c>
      <c r="M2665" t="s">
        <v>2132</v>
      </c>
      <c r="N2665" t="s">
        <v>2134</v>
      </c>
      <c r="O2665" t="s">
        <v>1995</v>
      </c>
      <c r="P2665" t="s"/>
    </row>
    <row r="2666" spans="1:16">
      <c r="I2666" s="54" t="n">
        <v>2664</v>
      </c>
      <c r="J2666" s="55" t="n">
        <v>0</v>
      </c>
      <c r="K2666" t="s">
        <v>1958</v>
      </c>
      <c r="L2666" t="s">
        <v>2126</v>
      </c>
      <c r="M2666" t="s">
        <v>2132</v>
      </c>
      <c r="N2666" t="s">
        <v>2134</v>
      </c>
      <c r="O2666" t="s">
        <v>1996</v>
      </c>
      <c r="P2666" t="s"/>
    </row>
    <row r="2667" spans="1:16">
      <c r="I2667" s="54" t="n">
        <v>2665</v>
      </c>
      <c r="J2667" s="55" t="n">
        <v>0</v>
      </c>
      <c r="K2667" t="s">
        <v>1958</v>
      </c>
      <c r="L2667" t="s">
        <v>2126</v>
      </c>
      <c r="M2667" t="s">
        <v>2132</v>
      </c>
      <c r="N2667" t="s">
        <v>2134</v>
      </c>
      <c r="O2667" t="s">
        <v>1997</v>
      </c>
      <c r="P2667" t="s"/>
    </row>
    <row r="2668" spans="1:16">
      <c r="I2668" s="54" t="n">
        <v>2666</v>
      </c>
      <c r="J2668" s="55" t="n">
        <v>0</v>
      </c>
      <c r="K2668" t="s">
        <v>1958</v>
      </c>
      <c r="L2668" t="s">
        <v>2126</v>
      </c>
      <c r="M2668" t="s">
        <v>2132</v>
      </c>
      <c r="N2668" t="s">
        <v>2134</v>
      </c>
      <c r="O2668" t="s">
        <v>1998</v>
      </c>
      <c r="P2668" t="s"/>
    </row>
    <row r="2669" spans="1:16">
      <c r="I2669" s="54" t="n">
        <v>2667</v>
      </c>
      <c r="J2669" t="s"/>
      <c r="K2669" t="s">
        <v>1958</v>
      </c>
      <c r="L2669" t="s">
        <v>2126</v>
      </c>
      <c r="M2669" t="s">
        <v>2132</v>
      </c>
      <c r="N2669" t="s">
        <v>2134</v>
      </c>
      <c r="O2669" t="s">
        <v>1999</v>
      </c>
      <c r="P2669" t="s"/>
    </row>
    <row r="2670" spans="1:16">
      <c r="I2670" s="54" t="n">
        <v>2668</v>
      </c>
      <c r="J2670" t="s"/>
      <c r="K2670" t="s">
        <v>1958</v>
      </c>
      <c r="L2670" t="s">
        <v>2126</v>
      </c>
      <c r="M2670" t="s">
        <v>2132</v>
      </c>
      <c r="N2670" t="s">
        <v>2134</v>
      </c>
      <c r="O2670" t="s">
        <v>2000</v>
      </c>
      <c r="P2670" t="s"/>
    </row>
    <row r="2671" spans="1:16">
      <c r="I2671" s="54" t="n">
        <v>2669</v>
      </c>
      <c r="J2671" t="s"/>
      <c r="K2671" t="s">
        <v>1958</v>
      </c>
      <c r="L2671" t="s">
        <v>2126</v>
      </c>
      <c r="M2671" t="s">
        <v>2132</v>
      </c>
      <c r="N2671" t="s">
        <v>2134</v>
      </c>
      <c r="O2671" t="s">
        <v>2001</v>
      </c>
      <c r="P2671" t="s"/>
    </row>
    <row r="2672" spans="1:16">
      <c r="I2672" s="54" t="n">
        <v>2670</v>
      </c>
      <c r="J2672" s="55" t="n">
        <v>0</v>
      </c>
      <c r="K2672" t="s">
        <v>1958</v>
      </c>
      <c r="L2672" t="s">
        <v>2126</v>
      </c>
      <c r="M2672" t="s">
        <v>2132</v>
      </c>
      <c r="N2672" t="s">
        <v>2134</v>
      </c>
      <c r="O2672" t="s">
        <v>2002</v>
      </c>
      <c r="P2672" t="s"/>
    </row>
    <row r="2673" spans="1:16">
      <c r="I2673" s="54" t="n">
        <v>2671</v>
      </c>
      <c r="J2673" t="s"/>
      <c r="K2673" t="s">
        <v>1958</v>
      </c>
      <c r="L2673" t="s">
        <v>2126</v>
      </c>
      <c r="M2673" t="s">
        <v>2132</v>
      </c>
      <c r="N2673" t="s">
        <v>2134</v>
      </c>
      <c r="O2673" t="s">
        <v>2003</v>
      </c>
      <c r="P2673" t="s"/>
    </row>
    <row r="2674" spans="1:16">
      <c r="I2674" s="54" t="n">
        <v>2672</v>
      </c>
      <c r="J2674" s="55" t="n">
        <v>0</v>
      </c>
      <c r="K2674" t="s">
        <v>1958</v>
      </c>
      <c r="L2674" t="s">
        <v>2126</v>
      </c>
      <c r="M2674" t="s">
        <v>2132</v>
      </c>
      <c r="N2674" t="s">
        <v>2134</v>
      </c>
      <c r="O2674" t="s">
        <v>2004</v>
      </c>
      <c r="P2674" t="s"/>
    </row>
    <row r="2675" spans="1:16">
      <c r="I2675" s="54" t="n">
        <v>2673</v>
      </c>
      <c r="J2675" t="s"/>
      <c r="K2675" t="s">
        <v>1958</v>
      </c>
      <c r="L2675" t="s">
        <v>2126</v>
      </c>
      <c r="M2675" t="s">
        <v>2132</v>
      </c>
      <c r="N2675" t="s">
        <v>2134</v>
      </c>
      <c r="O2675" t="s">
        <v>2005</v>
      </c>
      <c r="P2675" t="s"/>
    </row>
    <row r="2676" spans="1:16">
      <c r="I2676" s="54" t="n">
        <v>2674</v>
      </c>
      <c r="J2676" s="55" t="n">
        <v>0</v>
      </c>
      <c r="K2676" t="s">
        <v>1958</v>
      </c>
      <c r="L2676" t="s">
        <v>2126</v>
      </c>
      <c r="M2676" t="s">
        <v>2132</v>
      </c>
      <c r="N2676" t="s">
        <v>2134</v>
      </c>
      <c r="O2676" t="s">
        <v>2129</v>
      </c>
      <c r="P2676" t="s"/>
    </row>
    <row r="2677" spans="1:16">
      <c r="I2677" s="54" t="n">
        <v>2675</v>
      </c>
      <c r="J2677" t="s"/>
      <c r="K2677" t="s">
        <v>1958</v>
      </c>
      <c r="L2677" t="s">
        <v>2126</v>
      </c>
      <c r="M2677" t="s">
        <v>2132</v>
      </c>
      <c r="N2677" t="s">
        <v>2134</v>
      </c>
      <c r="O2677" t="s">
        <v>2129</v>
      </c>
      <c r="P2677" t="s">
        <v>1553</v>
      </c>
    </row>
    <row r="2678" spans="1:16">
      <c r="I2678" s="54" t="n">
        <v>2676</v>
      </c>
      <c r="J2678" t="s"/>
      <c r="K2678" t="s">
        <v>1958</v>
      </c>
      <c r="L2678" t="s">
        <v>2126</v>
      </c>
      <c r="M2678" t="s">
        <v>2132</v>
      </c>
      <c r="N2678" t="s">
        <v>2134</v>
      </c>
      <c r="O2678" t="s">
        <v>2011</v>
      </c>
      <c r="P2678" t="s"/>
    </row>
    <row r="2679" spans="1:16">
      <c r="I2679" s="54" t="n">
        <v>2677</v>
      </c>
      <c r="J2679" s="55" t="n">
        <v>0</v>
      </c>
      <c r="K2679" t="s">
        <v>1958</v>
      </c>
      <c r="L2679" t="s">
        <v>2126</v>
      </c>
      <c r="M2679" t="s">
        <v>2132</v>
      </c>
      <c r="N2679" t="s">
        <v>2134</v>
      </c>
      <c r="O2679" t="s">
        <v>2012</v>
      </c>
      <c r="P2679" t="s"/>
    </row>
    <row r="2680" spans="1:16">
      <c r="I2680" s="54" t="n">
        <v>2678</v>
      </c>
      <c r="J2680" t="s"/>
      <c r="K2680" t="s">
        <v>1958</v>
      </c>
      <c r="L2680" t="s">
        <v>2126</v>
      </c>
      <c r="M2680" t="s">
        <v>2132</v>
      </c>
      <c r="N2680" t="s">
        <v>2134</v>
      </c>
      <c r="O2680" t="s">
        <v>2013</v>
      </c>
      <c r="P2680" t="s"/>
    </row>
    <row r="2681" spans="1:16">
      <c r="I2681" s="54" t="n">
        <v>2679</v>
      </c>
      <c r="J2681" s="55" t="n">
        <v>0</v>
      </c>
      <c r="K2681" t="s">
        <v>1958</v>
      </c>
      <c r="L2681" t="s">
        <v>2126</v>
      </c>
      <c r="M2681" t="s">
        <v>2132</v>
      </c>
      <c r="N2681" t="s">
        <v>2134</v>
      </c>
      <c r="O2681" t="s">
        <v>2014</v>
      </c>
      <c r="P2681" t="s"/>
    </row>
    <row r="2682" spans="1:16">
      <c r="I2682" s="54" t="n">
        <v>2680</v>
      </c>
      <c r="J2682" t="s"/>
      <c r="K2682" t="s">
        <v>1958</v>
      </c>
      <c r="L2682" t="s">
        <v>2126</v>
      </c>
      <c r="M2682" t="s">
        <v>2132</v>
      </c>
      <c r="N2682" t="s">
        <v>2134</v>
      </c>
      <c r="O2682" t="s">
        <v>2015</v>
      </c>
      <c r="P2682" t="s"/>
    </row>
    <row r="2683" spans="1:16">
      <c r="I2683" s="54" t="n">
        <v>2681</v>
      </c>
      <c r="J2683" s="55" t="n">
        <v>0</v>
      </c>
      <c r="K2683" t="s">
        <v>1958</v>
      </c>
      <c r="L2683" t="s">
        <v>2126</v>
      </c>
      <c r="M2683" t="s">
        <v>2132</v>
      </c>
      <c r="N2683" t="s">
        <v>2134</v>
      </c>
      <c r="O2683" t="s">
        <v>2016</v>
      </c>
      <c r="P2683" t="s"/>
    </row>
    <row r="2684" spans="1:16">
      <c r="I2684" s="54" t="n">
        <v>2682</v>
      </c>
      <c r="J2684" t="s"/>
      <c r="K2684" t="s">
        <v>1958</v>
      </c>
      <c r="L2684" t="s">
        <v>2126</v>
      </c>
      <c r="M2684" t="s">
        <v>2132</v>
      </c>
      <c r="N2684" t="s">
        <v>2134</v>
      </c>
      <c r="O2684" t="s">
        <v>2017</v>
      </c>
      <c r="P2684" t="s"/>
    </row>
    <row r="2685" spans="1:16">
      <c r="I2685" s="54" t="n">
        <v>2683</v>
      </c>
      <c r="J2685" t="s"/>
      <c r="K2685" t="s">
        <v>1958</v>
      </c>
      <c r="L2685" t="s">
        <v>2126</v>
      </c>
      <c r="M2685" t="s">
        <v>2132</v>
      </c>
      <c r="N2685" t="s">
        <v>2019</v>
      </c>
      <c r="O2685" t="s"/>
      <c r="P2685" t="s"/>
    </row>
    <row r="2686" spans="1:16">
      <c r="I2686" s="54" t="n">
        <v>2684</v>
      </c>
      <c r="J2686" t="s"/>
      <c r="K2686" t="s">
        <v>1958</v>
      </c>
      <c r="L2686" t="s">
        <v>2126</v>
      </c>
      <c r="M2686" t="s">
        <v>2132</v>
      </c>
      <c r="N2686" t="s">
        <v>2020</v>
      </c>
      <c r="O2686" t="s"/>
      <c r="P2686" t="s"/>
    </row>
    <row r="2687" spans="1:16">
      <c r="I2687" s="54" t="n">
        <v>2685</v>
      </c>
      <c r="J2687" t="s"/>
      <c r="K2687" t="s">
        <v>1958</v>
      </c>
      <c r="L2687" t="s">
        <v>2126</v>
      </c>
      <c r="M2687" t="s">
        <v>2019</v>
      </c>
      <c r="N2687" t="s"/>
      <c r="O2687" t="s"/>
      <c r="P2687" t="s"/>
    </row>
    <row r="2688" spans="1:16">
      <c r="I2688" s="54" t="n">
        <v>2686</v>
      </c>
      <c r="J2688" t="s"/>
      <c r="K2688" t="s">
        <v>1958</v>
      </c>
      <c r="L2688" t="s">
        <v>2126</v>
      </c>
      <c r="M2688" t="s">
        <v>2020</v>
      </c>
      <c r="N2688" t="s"/>
      <c r="O2688" t="s"/>
      <c r="P2688" t="s"/>
    </row>
    <row r="2689" spans="1:16">
      <c r="I2689" s="54" t="n">
        <v>2687</v>
      </c>
      <c r="J2689" s="55" t="n">
        <v>0</v>
      </c>
      <c r="K2689" t="s">
        <v>1958</v>
      </c>
      <c r="L2689" t="s">
        <v>2126</v>
      </c>
      <c r="M2689" t="s">
        <v>2024</v>
      </c>
      <c r="N2689" t="s"/>
      <c r="O2689" t="s"/>
      <c r="P2689" t="s"/>
    </row>
    <row r="2690" spans="1:16">
      <c r="I2690" s="54" t="n">
        <v>2688</v>
      </c>
      <c r="J2690" t="s"/>
      <c r="K2690" t="s">
        <v>1958</v>
      </c>
      <c r="L2690" t="s">
        <v>2126</v>
      </c>
      <c r="M2690" t="s">
        <v>2025</v>
      </c>
      <c r="N2690" t="s"/>
      <c r="O2690" t="s"/>
      <c r="P2690" t="s"/>
    </row>
    <row r="2691" spans="1:16">
      <c r="I2691" s="54" t="n">
        <v>2689</v>
      </c>
      <c r="J2691" s="55" t="n">
        <v>1.157407407407407e-08</v>
      </c>
      <c r="K2691" t="s">
        <v>1958</v>
      </c>
      <c r="L2691" t="s">
        <v>2126</v>
      </c>
      <c r="M2691" t="s">
        <v>2026</v>
      </c>
      <c r="N2691" t="s"/>
      <c r="O2691" t="s"/>
      <c r="P2691" t="s"/>
    </row>
    <row r="2692" spans="1:16">
      <c r="I2692" s="54" t="n">
        <v>2690</v>
      </c>
      <c r="J2692" t="s"/>
      <c r="K2692" t="s">
        <v>1958</v>
      </c>
      <c r="L2692" t="s">
        <v>2126</v>
      </c>
      <c r="M2692" t="s">
        <v>2015</v>
      </c>
      <c r="N2692" t="s"/>
      <c r="O2692" t="s"/>
      <c r="P2692" t="s"/>
    </row>
    <row r="2693" spans="1:16">
      <c r="I2693" s="54" t="n">
        <v>2691</v>
      </c>
      <c r="J2693" t="s"/>
      <c r="K2693" t="s">
        <v>1958</v>
      </c>
      <c r="L2693" t="s">
        <v>2126</v>
      </c>
      <c r="M2693" t="s">
        <v>2027</v>
      </c>
      <c r="N2693" t="s"/>
      <c r="O2693" t="s"/>
      <c r="P2693" t="s"/>
    </row>
    <row r="2694" spans="1:16">
      <c r="I2694" s="54" t="n">
        <v>2692</v>
      </c>
      <c r="J2694" s="55" t="n">
        <v>2.187719907407407e-06</v>
      </c>
      <c r="K2694" t="s">
        <v>1958</v>
      </c>
      <c r="L2694" t="s">
        <v>2135</v>
      </c>
      <c r="M2694" t="s"/>
      <c r="N2694" t="s"/>
      <c r="O2694" t="s"/>
      <c r="P2694" t="s"/>
    </row>
    <row r="2695" spans="1:16">
      <c r="I2695" s="54" t="n">
        <v>2693</v>
      </c>
      <c r="J2695" t="s"/>
      <c r="K2695" t="s">
        <v>1958</v>
      </c>
      <c r="L2695" t="s">
        <v>2135</v>
      </c>
      <c r="M2695" t="s">
        <v>1975</v>
      </c>
      <c r="N2695" t="s"/>
      <c r="O2695" t="s"/>
      <c r="P2695" t="s"/>
    </row>
    <row r="2696" spans="1:16">
      <c r="I2696" s="54" t="n">
        <v>2694</v>
      </c>
      <c r="J2696" t="s"/>
      <c r="K2696" t="s">
        <v>1958</v>
      </c>
      <c r="L2696" t="s">
        <v>2135</v>
      </c>
      <c r="M2696" t="s">
        <v>1960</v>
      </c>
      <c r="N2696" t="s"/>
      <c r="O2696" t="s"/>
      <c r="P2696" t="s"/>
    </row>
    <row r="2697" spans="1:16">
      <c r="I2697" s="54" t="n">
        <v>2695</v>
      </c>
      <c r="J2697" t="s"/>
      <c r="K2697" t="s">
        <v>1958</v>
      </c>
      <c r="L2697" t="s">
        <v>2135</v>
      </c>
      <c r="M2697" t="s">
        <v>1961</v>
      </c>
      <c r="N2697" t="s"/>
      <c r="O2697" t="s"/>
      <c r="P2697" t="s"/>
    </row>
    <row r="2698" spans="1:16">
      <c r="I2698" s="54" t="n">
        <v>2696</v>
      </c>
      <c r="J2698" t="s"/>
      <c r="K2698" t="s">
        <v>1958</v>
      </c>
      <c r="L2698" t="s">
        <v>2135</v>
      </c>
      <c r="M2698" t="s">
        <v>1962</v>
      </c>
      <c r="N2698" t="s"/>
      <c r="O2698" t="s"/>
      <c r="P2698" t="s"/>
    </row>
    <row r="2699" spans="1:16">
      <c r="I2699" s="54" t="n">
        <v>2697</v>
      </c>
      <c r="J2699" s="55" t="n">
        <v>0</v>
      </c>
      <c r="K2699" t="s">
        <v>1958</v>
      </c>
      <c r="L2699" t="s">
        <v>2135</v>
      </c>
      <c r="M2699" t="s">
        <v>1976</v>
      </c>
      <c r="N2699" t="s"/>
      <c r="O2699" t="s"/>
      <c r="P2699" t="s"/>
    </row>
    <row r="2700" spans="1:16">
      <c r="I2700" s="54" t="n">
        <v>2698</v>
      </c>
      <c r="J2700" t="s"/>
      <c r="K2700" t="s">
        <v>1958</v>
      </c>
      <c r="L2700" t="s">
        <v>2135</v>
      </c>
      <c r="M2700" t="s">
        <v>1977</v>
      </c>
      <c r="N2700" t="s"/>
      <c r="O2700" t="s"/>
      <c r="P2700" t="s"/>
    </row>
    <row r="2701" spans="1:16">
      <c r="I2701" s="54" t="n">
        <v>2699</v>
      </c>
      <c r="J2701" s="55" t="n">
        <v>1.979363425925926e-06</v>
      </c>
      <c r="K2701" t="s">
        <v>1958</v>
      </c>
      <c r="L2701" t="s">
        <v>2135</v>
      </c>
      <c r="M2701" t="s">
        <v>2136</v>
      </c>
      <c r="N2701" t="s"/>
      <c r="O2701" t="s"/>
      <c r="P2701" t="s"/>
    </row>
    <row r="2702" spans="1:16">
      <c r="I2702" s="54" t="n">
        <v>2700</v>
      </c>
      <c r="J2702" t="s"/>
      <c r="K2702" t="s">
        <v>1958</v>
      </c>
      <c r="L2702" t="s">
        <v>2135</v>
      </c>
      <c r="M2702" t="s">
        <v>2136</v>
      </c>
      <c r="N2702" t="s">
        <v>1979</v>
      </c>
      <c r="O2702" t="s"/>
      <c r="P2702" t="s"/>
    </row>
    <row r="2703" spans="1:16">
      <c r="I2703" s="54" t="n">
        <v>2701</v>
      </c>
      <c r="J2703" t="s"/>
      <c r="K2703" t="s">
        <v>1958</v>
      </c>
      <c r="L2703" t="s">
        <v>2135</v>
      </c>
      <c r="M2703" t="s">
        <v>2136</v>
      </c>
      <c r="N2703" t="s">
        <v>1977</v>
      </c>
      <c r="O2703" t="s"/>
      <c r="P2703" t="s"/>
    </row>
    <row r="2704" spans="1:16">
      <c r="I2704" s="54" t="n">
        <v>2702</v>
      </c>
      <c r="J2704" t="s"/>
      <c r="K2704" t="s">
        <v>1958</v>
      </c>
      <c r="L2704" t="s">
        <v>2135</v>
      </c>
      <c r="M2704" t="s">
        <v>2136</v>
      </c>
      <c r="N2704" t="s">
        <v>1980</v>
      </c>
      <c r="O2704" t="s"/>
      <c r="P2704" t="s"/>
    </row>
    <row r="2705" spans="1:16">
      <c r="I2705" s="54" t="n">
        <v>2703</v>
      </c>
      <c r="J2705" t="s"/>
      <c r="K2705" t="s">
        <v>1958</v>
      </c>
      <c r="L2705" t="s">
        <v>2135</v>
      </c>
      <c r="M2705" t="s">
        <v>2136</v>
      </c>
      <c r="N2705" t="s">
        <v>1961</v>
      </c>
      <c r="O2705" t="s"/>
      <c r="P2705" t="s"/>
    </row>
    <row r="2706" spans="1:16">
      <c r="I2706" s="54" t="n">
        <v>2704</v>
      </c>
      <c r="J2706" t="s"/>
      <c r="K2706" t="s">
        <v>1958</v>
      </c>
      <c r="L2706" t="s">
        <v>2135</v>
      </c>
      <c r="M2706" t="s">
        <v>2136</v>
      </c>
      <c r="N2706" t="s">
        <v>1962</v>
      </c>
      <c r="O2706" t="s"/>
      <c r="P2706" t="s"/>
    </row>
    <row r="2707" spans="1:16">
      <c r="I2707" s="54" t="n">
        <v>2705</v>
      </c>
      <c r="J2707" s="55" t="n">
        <v>0</v>
      </c>
      <c r="K2707" t="s">
        <v>1958</v>
      </c>
      <c r="L2707" t="s">
        <v>2135</v>
      </c>
      <c r="M2707" t="s">
        <v>2136</v>
      </c>
      <c r="N2707" t="s">
        <v>1981</v>
      </c>
      <c r="O2707" t="s"/>
      <c r="P2707" t="s"/>
    </row>
    <row r="2708" spans="1:16">
      <c r="I2708" s="54" t="n">
        <v>2706</v>
      </c>
      <c r="J2708" t="s"/>
      <c r="K2708" t="s">
        <v>1958</v>
      </c>
      <c r="L2708" t="s">
        <v>2135</v>
      </c>
      <c r="M2708" t="s">
        <v>2136</v>
      </c>
      <c r="N2708" t="s">
        <v>1982</v>
      </c>
      <c r="O2708" t="s"/>
      <c r="P2708" t="s"/>
    </row>
    <row r="2709" spans="1:16">
      <c r="I2709" s="54" t="n">
        <v>2707</v>
      </c>
      <c r="J2709" s="55" t="n">
        <v>0</v>
      </c>
      <c r="K2709" t="s">
        <v>1958</v>
      </c>
      <c r="L2709" t="s">
        <v>2135</v>
      </c>
      <c r="M2709" t="s">
        <v>2136</v>
      </c>
      <c r="N2709" t="s">
        <v>1963</v>
      </c>
      <c r="O2709" t="s"/>
      <c r="P2709" t="s"/>
    </row>
    <row r="2710" spans="1:16">
      <c r="I2710" s="54" t="n">
        <v>2708</v>
      </c>
      <c r="J2710" s="55" t="n">
        <v>0</v>
      </c>
      <c r="K2710" t="s">
        <v>1958</v>
      </c>
      <c r="L2710" t="s">
        <v>2135</v>
      </c>
      <c r="M2710" t="s">
        <v>2136</v>
      </c>
      <c r="N2710" t="s">
        <v>1983</v>
      </c>
      <c r="O2710" t="s"/>
      <c r="P2710" t="s"/>
    </row>
    <row r="2711" spans="1:16">
      <c r="I2711" s="54" t="n">
        <v>2709</v>
      </c>
      <c r="J2711" t="s"/>
      <c r="K2711" t="s">
        <v>1958</v>
      </c>
      <c r="L2711" t="s">
        <v>2135</v>
      </c>
      <c r="M2711" t="s">
        <v>2136</v>
      </c>
      <c r="N2711" t="s">
        <v>1984</v>
      </c>
      <c r="O2711" t="s"/>
      <c r="P2711" t="s"/>
    </row>
    <row r="2712" spans="1:16">
      <c r="I2712" s="54" t="n">
        <v>2710</v>
      </c>
      <c r="J2712" t="s"/>
      <c r="K2712" t="s">
        <v>1958</v>
      </c>
      <c r="L2712" t="s">
        <v>2135</v>
      </c>
      <c r="M2712" t="s">
        <v>2136</v>
      </c>
      <c r="N2712" t="s">
        <v>1985</v>
      </c>
      <c r="O2712" t="s"/>
      <c r="P2712" t="s"/>
    </row>
    <row r="2713" spans="1:16">
      <c r="I2713" s="54" t="n">
        <v>2711</v>
      </c>
      <c r="J2713" s="55" t="n">
        <v>1.909907407407407e-06</v>
      </c>
      <c r="K2713" t="s">
        <v>1958</v>
      </c>
      <c r="L2713" t="s">
        <v>2135</v>
      </c>
      <c r="M2713" t="s">
        <v>2136</v>
      </c>
      <c r="N2713" t="s">
        <v>2137</v>
      </c>
      <c r="O2713" t="s"/>
      <c r="P2713" t="s"/>
    </row>
    <row r="2714" spans="1:16">
      <c r="I2714" s="54" t="n">
        <v>2712</v>
      </c>
      <c r="J2714" t="s"/>
      <c r="K2714" t="s">
        <v>1958</v>
      </c>
      <c r="L2714" t="s">
        <v>2135</v>
      </c>
      <c r="M2714" t="s">
        <v>2136</v>
      </c>
      <c r="N2714" t="s">
        <v>2137</v>
      </c>
      <c r="O2714" t="s">
        <v>1982</v>
      </c>
      <c r="P2714" t="s"/>
    </row>
    <row r="2715" spans="1:16">
      <c r="I2715" s="54" t="n">
        <v>2713</v>
      </c>
      <c r="J2715" t="s"/>
      <c r="K2715" t="s">
        <v>1958</v>
      </c>
      <c r="L2715" t="s">
        <v>2135</v>
      </c>
      <c r="M2715" t="s">
        <v>2136</v>
      </c>
      <c r="N2715" t="s">
        <v>2137</v>
      </c>
      <c r="O2715" t="s">
        <v>1987</v>
      </c>
      <c r="P2715" t="s"/>
    </row>
    <row r="2716" spans="1:16">
      <c r="I2716" s="54" t="n">
        <v>2714</v>
      </c>
      <c r="J2716" t="s"/>
      <c r="K2716" t="s">
        <v>1958</v>
      </c>
      <c r="L2716" t="s">
        <v>2135</v>
      </c>
      <c r="M2716" t="s">
        <v>2136</v>
      </c>
      <c r="N2716" t="s">
        <v>2137</v>
      </c>
      <c r="O2716" t="s">
        <v>1988</v>
      </c>
      <c r="P2716" t="s"/>
    </row>
    <row r="2717" spans="1:16">
      <c r="I2717" s="54" t="n">
        <v>2715</v>
      </c>
      <c r="J2717" t="s"/>
      <c r="K2717" t="s">
        <v>1958</v>
      </c>
      <c r="L2717" t="s">
        <v>2135</v>
      </c>
      <c r="M2717" t="s">
        <v>2136</v>
      </c>
      <c r="N2717" t="s">
        <v>2137</v>
      </c>
      <c r="O2717" t="s">
        <v>1989</v>
      </c>
      <c r="P2717" t="s"/>
    </row>
    <row r="2718" spans="1:16">
      <c r="I2718" s="54" t="n">
        <v>2716</v>
      </c>
      <c r="J2718" t="s"/>
      <c r="K2718" t="s">
        <v>1958</v>
      </c>
      <c r="L2718" t="s">
        <v>2135</v>
      </c>
      <c r="M2718" t="s">
        <v>2136</v>
      </c>
      <c r="N2718" t="s">
        <v>2137</v>
      </c>
      <c r="O2718" t="s">
        <v>1990</v>
      </c>
      <c r="P2718" t="s"/>
    </row>
    <row r="2719" spans="1:16">
      <c r="I2719" s="54" t="n">
        <v>2717</v>
      </c>
      <c r="J2719" t="s"/>
      <c r="K2719" t="s">
        <v>1958</v>
      </c>
      <c r="L2719" t="s">
        <v>2135</v>
      </c>
      <c r="M2719" t="s">
        <v>2136</v>
      </c>
      <c r="N2719" t="s">
        <v>2137</v>
      </c>
      <c r="O2719" t="s">
        <v>1991</v>
      </c>
      <c r="P2719" t="s"/>
    </row>
    <row r="2720" spans="1:16">
      <c r="I2720" s="54" t="n">
        <v>2718</v>
      </c>
      <c r="J2720" t="s"/>
      <c r="K2720" t="s">
        <v>1958</v>
      </c>
      <c r="L2720" t="s">
        <v>2135</v>
      </c>
      <c r="M2720" t="s">
        <v>2136</v>
      </c>
      <c r="N2720" t="s">
        <v>2137</v>
      </c>
      <c r="O2720" t="s">
        <v>1992</v>
      </c>
      <c r="P2720" t="s"/>
    </row>
    <row r="2721" spans="1:16">
      <c r="I2721" s="54" t="n">
        <v>2719</v>
      </c>
      <c r="J2721" t="s"/>
      <c r="K2721" t="s">
        <v>1958</v>
      </c>
      <c r="L2721" t="s">
        <v>2135</v>
      </c>
      <c r="M2721" t="s">
        <v>2136</v>
      </c>
      <c r="N2721" t="s">
        <v>2137</v>
      </c>
      <c r="O2721" t="s">
        <v>1993</v>
      </c>
      <c r="P2721" t="s"/>
    </row>
    <row r="2722" spans="1:16">
      <c r="I2722" s="54" t="n">
        <v>2720</v>
      </c>
      <c r="J2722" t="s"/>
      <c r="K2722" t="s">
        <v>1958</v>
      </c>
      <c r="L2722" t="s">
        <v>2135</v>
      </c>
      <c r="M2722" t="s">
        <v>2136</v>
      </c>
      <c r="N2722" t="s">
        <v>2137</v>
      </c>
      <c r="O2722" t="s">
        <v>1994</v>
      </c>
      <c r="P2722" t="s"/>
    </row>
    <row r="2723" spans="1:16">
      <c r="I2723" s="54" t="n">
        <v>2721</v>
      </c>
      <c r="J2723" t="s"/>
      <c r="K2723" t="s">
        <v>1958</v>
      </c>
      <c r="L2723" t="s">
        <v>2135</v>
      </c>
      <c r="M2723" t="s">
        <v>2136</v>
      </c>
      <c r="N2723" t="s">
        <v>2137</v>
      </c>
      <c r="O2723" t="s">
        <v>1995</v>
      </c>
      <c r="P2723" t="s"/>
    </row>
    <row r="2724" spans="1:16">
      <c r="I2724" s="54" t="n">
        <v>2722</v>
      </c>
      <c r="J2724" s="55" t="n">
        <v>1.157407407407407e-08</v>
      </c>
      <c r="K2724" t="s">
        <v>1958</v>
      </c>
      <c r="L2724" t="s">
        <v>2135</v>
      </c>
      <c r="M2724" t="s">
        <v>2136</v>
      </c>
      <c r="N2724" t="s">
        <v>2137</v>
      </c>
      <c r="O2724" t="s">
        <v>1996</v>
      </c>
      <c r="P2724" t="s"/>
    </row>
    <row r="2725" spans="1:16">
      <c r="I2725" s="54" t="n">
        <v>2723</v>
      </c>
      <c r="J2725" s="55" t="n">
        <v>0</v>
      </c>
      <c r="K2725" t="s">
        <v>1958</v>
      </c>
      <c r="L2725" t="s">
        <v>2135</v>
      </c>
      <c r="M2725" t="s">
        <v>2136</v>
      </c>
      <c r="N2725" t="s">
        <v>2137</v>
      </c>
      <c r="O2725" t="s">
        <v>1997</v>
      </c>
      <c r="P2725" t="s"/>
    </row>
    <row r="2726" spans="1:16">
      <c r="I2726" s="54" t="n">
        <v>2724</v>
      </c>
      <c r="J2726" s="55" t="n">
        <v>0</v>
      </c>
      <c r="K2726" t="s">
        <v>1958</v>
      </c>
      <c r="L2726" t="s">
        <v>2135</v>
      </c>
      <c r="M2726" t="s">
        <v>2136</v>
      </c>
      <c r="N2726" t="s">
        <v>2137</v>
      </c>
      <c r="O2726" t="s">
        <v>1998</v>
      </c>
      <c r="P2726" t="s"/>
    </row>
    <row r="2727" spans="1:16">
      <c r="I2727" s="54" t="n">
        <v>2725</v>
      </c>
      <c r="J2727" t="s"/>
      <c r="K2727" t="s">
        <v>1958</v>
      </c>
      <c r="L2727" t="s">
        <v>2135</v>
      </c>
      <c r="M2727" t="s">
        <v>2136</v>
      </c>
      <c r="N2727" t="s">
        <v>2137</v>
      </c>
      <c r="O2727" t="s">
        <v>1999</v>
      </c>
      <c r="P2727" t="s"/>
    </row>
    <row r="2728" spans="1:16">
      <c r="I2728" s="54" t="n">
        <v>2726</v>
      </c>
      <c r="J2728" t="s"/>
      <c r="K2728" t="s">
        <v>1958</v>
      </c>
      <c r="L2728" t="s">
        <v>2135</v>
      </c>
      <c r="M2728" t="s">
        <v>2136</v>
      </c>
      <c r="N2728" t="s">
        <v>2137</v>
      </c>
      <c r="O2728" t="s">
        <v>2000</v>
      </c>
      <c r="P2728" t="s"/>
    </row>
    <row r="2729" spans="1:16">
      <c r="I2729" s="54" t="n">
        <v>2727</v>
      </c>
      <c r="J2729" t="s"/>
      <c r="K2729" t="s">
        <v>1958</v>
      </c>
      <c r="L2729" t="s">
        <v>2135</v>
      </c>
      <c r="M2729" t="s">
        <v>2136</v>
      </c>
      <c r="N2729" t="s">
        <v>2137</v>
      </c>
      <c r="O2729" t="s">
        <v>2001</v>
      </c>
      <c r="P2729" t="s"/>
    </row>
    <row r="2730" spans="1:16">
      <c r="I2730" s="54" t="n">
        <v>2728</v>
      </c>
      <c r="J2730" s="55" t="n">
        <v>0</v>
      </c>
      <c r="K2730" t="s">
        <v>1958</v>
      </c>
      <c r="L2730" t="s">
        <v>2135</v>
      </c>
      <c r="M2730" t="s">
        <v>2136</v>
      </c>
      <c r="N2730" t="s">
        <v>2137</v>
      </c>
      <c r="O2730" t="s">
        <v>2002</v>
      </c>
      <c r="P2730" t="s"/>
    </row>
    <row r="2731" spans="1:16">
      <c r="I2731" s="54" t="n">
        <v>2729</v>
      </c>
      <c r="J2731" t="s"/>
      <c r="K2731" t="s">
        <v>1958</v>
      </c>
      <c r="L2731" t="s">
        <v>2135</v>
      </c>
      <c r="M2731" t="s">
        <v>2136</v>
      </c>
      <c r="N2731" t="s">
        <v>2137</v>
      </c>
      <c r="O2731" t="s">
        <v>2003</v>
      </c>
      <c r="P2731" t="s"/>
    </row>
    <row r="2732" spans="1:16">
      <c r="I2732" s="54" t="n">
        <v>2730</v>
      </c>
      <c r="J2732" s="55" t="n">
        <v>0</v>
      </c>
      <c r="K2732" t="s">
        <v>1958</v>
      </c>
      <c r="L2732" t="s">
        <v>2135</v>
      </c>
      <c r="M2732" t="s">
        <v>2136</v>
      </c>
      <c r="N2732" t="s">
        <v>2137</v>
      </c>
      <c r="O2732" t="s">
        <v>2004</v>
      </c>
      <c r="P2732" t="s"/>
    </row>
    <row r="2733" spans="1:16">
      <c r="I2733" s="54" t="n">
        <v>2731</v>
      </c>
      <c r="J2733" t="s"/>
      <c r="K2733" t="s">
        <v>1958</v>
      </c>
      <c r="L2733" t="s">
        <v>2135</v>
      </c>
      <c r="M2733" t="s">
        <v>2136</v>
      </c>
      <c r="N2733" t="s">
        <v>2137</v>
      </c>
      <c r="O2733" t="s">
        <v>2005</v>
      </c>
      <c r="P2733" t="s"/>
    </row>
    <row r="2734" spans="1:16">
      <c r="I2734" s="54" t="n">
        <v>2732</v>
      </c>
      <c r="J2734" s="55" t="n">
        <v>1.817314814814815e-06</v>
      </c>
      <c r="K2734" t="s">
        <v>1958</v>
      </c>
      <c r="L2734" t="s">
        <v>2135</v>
      </c>
      <c r="M2734" t="s">
        <v>2136</v>
      </c>
      <c r="N2734" t="s">
        <v>2137</v>
      </c>
      <c r="O2734" t="s">
        <v>2138</v>
      </c>
      <c r="P2734" t="s"/>
    </row>
    <row r="2735" spans="1:16">
      <c r="I2735" s="54" t="n">
        <v>2733</v>
      </c>
      <c r="J2735" t="s"/>
      <c r="K2735" t="s">
        <v>1958</v>
      </c>
      <c r="L2735" t="s">
        <v>2135</v>
      </c>
      <c r="M2735" t="s">
        <v>2136</v>
      </c>
      <c r="N2735" t="s">
        <v>2137</v>
      </c>
      <c r="O2735" t="s">
        <v>2138</v>
      </c>
      <c r="P2735" t="s">
        <v>1464</v>
      </c>
    </row>
    <row r="2736" spans="1:16">
      <c r="I2736" s="54" t="n">
        <v>2734</v>
      </c>
      <c r="J2736" t="s"/>
      <c r="K2736" t="s">
        <v>1958</v>
      </c>
      <c r="L2736" t="s">
        <v>2135</v>
      </c>
      <c r="M2736" t="s">
        <v>2136</v>
      </c>
      <c r="N2736" t="s">
        <v>2137</v>
      </c>
      <c r="O2736" t="s">
        <v>2138</v>
      </c>
      <c r="P2736" t="s">
        <v>1714</v>
      </c>
    </row>
    <row r="2737" spans="1:16">
      <c r="I2737" s="54" t="n">
        <v>2735</v>
      </c>
      <c r="J2737" t="s"/>
      <c r="K2737" t="s">
        <v>1958</v>
      </c>
      <c r="L2737" t="s">
        <v>2135</v>
      </c>
      <c r="M2737" t="s">
        <v>2136</v>
      </c>
      <c r="N2737" t="s">
        <v>2137</v>
      </c>
      <c r="O2737" t="s">
        <v>2138</v>
      </c>
      <c r="P2737" t="s">
        <v>1738</v>
      </c>
    </row>
    <row r="2738" spans="1:16">
      <c r="I2738" s="54" t="n">
        <v>2736</v>
      </c>
      <c r="J2738" t="s"/>
      <c r="K2738" t="s">
        <v>1958</v>
      </c>
      <c r="L2738" t="s">
        <v>2135</v>
      </c>
      <c r="M2738" t="s">
        <v>2136</v>
      </c>
      <c r="N2738" t="s">
        <v>2137</v>
      </c>
      <c r="O2738" t="s">
        <v>2138</v>
      </c>
      <c r="P2738" t="s">
        <v>1729</v>
      </c>
    </row>
    <row r="2739" spans="1:16">
      <c r="I2739" s="54" t="n">
        <v>2737</v>
      </c>
      <c r="J2739" t="s"/>
      <c r="K2739" t="s">
        <v>1958</v>
      </c>
      <c r="L2739" t="s">
        <v>2135</v>
      </c>
      <c r="M2739" t="s">
        <v>2136</v>
      </c>
      <c r="N2739" t="s">
        <v>2137</v>
      </c>
      <c r="O2739" t="s">
        <v>2138</v>
      </c>
      <c r="P2739" t="s">
        <v>1498</v>
      </c>
    </row>
    <row r="2740" spans="1:16">
      <c r="I2740" s="54" t="n">
        <v>2738</v>
      </c>
      <c r="J2740" t="s"/>
      <c r="K2740" t="s">
        <v>1958</v>
      </c>
      <c r="L2740" t="s">
        <v>2135</v>
      </c>
      <c r="M2740" t="s">
        <v>2136</v>
      </c>
      <c r="N2740" t="s">
        <v>2137</v>
      </c>
      <c r="O2740" t="s">
        <v>2138</v>
      </c>
      <c r="P2740" t="s">
        <v>1503</v>
      </c>
    </row>
    <row r="2741" spans="1:16">
      <c r="I2741" s="54" t="n">
        <v>2739</v>
      </c>
      <c r="J2741" t="s"/>
      <c r="K2741" t="s">
        <v>1958</v>
      </c>
      <c r="L2741" t="s">
        <v>2135</v>
      </c>
      <c r="M2741" t="s">
        <v>2136</v>
      </c>
      <c r="N2741" t="s">
        <v>2137</v>
      </c>
      <c r="O2741" t="s">
        <v>2138</v>
      </c>
      <c r="P2741" t="s">
        <v>1356</v>
      </c>
    </row>
    <row r="2742" spans="1:16">
      <c r="I2742" s="54" t="n">
        <v>2740</v>
      </c>
      <c r="J2742" s="55" t="n">
        <v>1.817314814814815e-06</v>
      </c>
      <c r="K2742" t="s">
        <v>1958</v>
      </c>
      <c r="L2742" t="s">
        <v>2135</v>
      </c>
      <c r="M2742" t="s">
        <v>2136</v>
      </c>
      <c r="N2742" t="s">
        <v>2137</v>
      </c>
      <c r="O2742" t="s">
        <v>2138</v>
      </c>
      <c r="P2742" t="s">
        <v>2139</v>
      </c>
    </row>
    <row r="2743" spans="1:16">
      <c r="I2743" s="54" t="n">
        <v>2741</v>
      </c>
      <c r="J2743" t="s"/>
      <c r="K2743" t="s">
        <v>1958</v>
      </c>
      <c r="L2743" t="s">
        <v>2135</v>
      </c>
      <c r="M2743" t="s">
        <v>2136</v>
      </c>
      <c r="N2743" t="s">
        <v>2137</v>
      </c>
      <c r="O2743" t="s">
        <v>2138</v>
      </c>
      <c r="P2743" t="s">
        <v>1233</v>
      </c>
    </row>
    <row r="2744" spans="1:16">
      <c r="I2744" s="54" t="n">
        <v>2742</v>
      </c>
      <c r="J2744" t="s"/>
      <c r="K2744" t="s">
        <v>1958</v>
      </c>
      <c r="L2744" t="s">
        <v>2135</v>
      </c>
      <c r="M2744" t="s">
        <v>2136</v>
      </c>
      <c r="N2744" t="s">
        <v>2137</v>
      </c>
      <c r="O2744" t="s">
        <v>2011</v>
      </c>
      <c r="P2744" t="s"/>
    </row>
    <row r="2745" spans="1:16">
      <c r="I2745" s="54" t="n">
        <v>2743</v>
      </c>
      <c r="J2745" s="55" t="n">
        <v>0</v>
      </c>
      <c r="K2745" t="s">
        <v>1958</v>
      </c>
      <c r="L2745" t="s">
        <v>2135</v>
      </c>
      <c r="M2745" t="s">
        <v>2136</v>
      </c>
      <c r="N2745" t="s">
        <v>2137</v>
      </c>
      <c r="O2745" t="s">
        <v>2012</v>
      </c>
      <c r="P2745" t="s"/>
    </row>
    <row r="2746" spans="1:16">
      <c r="I2746" s="54" t="n">
        <v>2744</v>
      </c>
      <c r="J2746" t="s"/>
      <c r="K2746" t="s">
        <v>1958</v>
      </c>
      <c r="L2746" t="s">
        <v>2135</v>
      </c>
      <c r="M2746" t="s">
        <v>2136</v>
      </c>
      <c r="N2746" t="s">
        <v>2137</v>
      </c>
      <c r="O2746" t="s">
        <v>2013</v>
      </c>
      <c r="P2746" t="s"/>
    </row>
    <row r="2747" spans="1:16">
      <c r="I2747" s="54" t="n">
        <v>2745</v>
      </c>
      <c r="J2747" s="55" t="n">
        <v>1.157407407407407e-08</v>
      </c>
      <c r="K2747" t="s">
        <v>1958</v>
      </c>
      <c r="L2747" t="s">
        <v>2135</v>
      </c>
      <c r="M2747" t="s">
        <v>2136</v>
      </c>
      <c r="N2747" t="s">
        <v>2137</v>
      </c>
      <c r="O2747" t="s">
        <v>2014</v>
      </c>
      <c r="P2747" t="s"/>
    </row>
    <row r="2748" spans="1:16">
      <c r="I2748" s="54" t="n">
        <v>2746</v>
      </c>
      <c r="J2748" t="s"/>
      <c r="K2748" t="s">
        <v>1958</v>
      </c>
      <c r="L2748" t="s">
        <v>2135</v>
      </c>
      <c r="M2748" t="s">
        <v>2136</v>
      </c>
      <c r="N2748" t="s">
        <v>2137</v>
      </c>
      <c r="O2748" t="s">
        <v>2015</v>
      </c>
      <c r="P2748" t="s"/>
    </row>
    <row r="2749" spans="1:16">
      <c r="I2749" s="54" t="n">
        <v>2747</v>
      </c>
      <c r="J2749" s="55" t="n">
        <v>0</v>
      </c>
      <c r="K2749" t="s">
        <v>1958</v>
      </c>
      <c r="L2749" t="s">
        <v>2135</v>
      </c>
      <c r="M2749" t="s">
        <v>2136</v>
      </c>
      <c r="N2749" t="s">
        <v>2137</v>
      </c>
      <c r="O2749" t="s">
        <v>2016</v>
      </c>
      <c r="P2749" t="s"/>
    </row>
    <row r="2750" spans="1:16">
      <c r="I2750" s="54" t="n">
        <v>2748</v>
      </c>
      <c r="J2750" t="s"/>
      <c r="K2750" t="s">
        <v>1958</v>
      </c>
      <c r="L2750" t="s">
        <v>2135</v>
      </c>
      <c r="M2750" t="s">
        <v>2136</v>
      </c>
      <c r="N2750" t="s">
        <v>2137</v>
      </c>
      <c r="O2750" t="s">
        <v>2017</v>
      </c>
      <c r="P2750" t="s"/>
    </row>
    <row r="2751" spans="1:16">
      <c r="I2751" s="54" t="n">
        <v>2749</v>
      </c>
      <c r="J2751" s="55" t="n">
        <v>6.945601851851852e-08</v>
      </c>
      <c r="K2751" t="s">
        <v>1958</v>
      </c>
      <c r="L2751" t="s">
        <v>2135</v>
      </c>
      <c r="M2751" t="s">
        <v>2136</v>
      </c>
      <c r="N2751" t="s">
        <v>2140</v>
      </c>
      <c r="O2751" t="s"/>
      <c r="P2751" t="s"/>
    </row>
    <row r="2752" spans="1:16">
      <c r="I2752" s="54" t="n">
        <v>2750</v>
      </c>
      <c r="J2752" t="s"/>
      <c r="K2752" t="s">
        <v>1958</v>
      </c>
      <c r="L2752" t="s">
        <v>2135</v>
      </c>
      <c r="M2752" t="s">
        <v>2136</v>
      </c>
      <c r="N2752" t="s">
        <v>2140</v>
      </c>
      <c r="O2752" t="s">
        <v>1982</v>
      </c>
      <c r="P2752" t="s"/>
    </row>
    <row r="2753" spans="1:16">
      <c r="I2753" s="54" t="n">
        <v>2751</v>
      </c>
      <c r="J2753" t="s"/>
      <c r="K2753" t="s">
        <v>1958</v>
      </c>
      <c r="L2753" t="s">
        <v>2135</v>
      </c>
      <c r="M2753" t="s">
        <v>2136</v>
      </c>
      <c r="N2753" t="s">
        <v>2140</v>
      </c>
      <c r="O2753" t="s">
        <v>1987</v>
      </c>
      <c r="P2753" t="s"/>
    </row>
    <row r="2754" spans="1:16">
      <c r="I2754" s="54" t="n">
        <v>2752</v>
      </c>
      <c r="J2754" t="s"/>
      <c r="K2754" t="s">
        <v>1958</v>
      </c>
      <c r="L2754" t="s">
        <v>2135</v>
      </c>
      <c r="M2754" t="s">
        <v>2136</v>
      </c>
      <c r="N2754" t="s">
        <v>2140</v>
      </c>
      <c r="O2754" t="s">
        <v>1988</v>
      </c>
      <c r="P2754" t="s"/>
    </row>
    <row r="2755" spans="1:16">
      <c r="I2755" s="54" t="n">
        <v>2753</v>
      </c>
      <c r="J2755" t="s"/>
      <c r="K2755" t="s">
        <v>1958</v>
      </c>
      <c r="L2755" t="s">
        <v>2135</v>
      </c>
      <c r="M2755" t="s">
        <v>2136</v>
      </c>
      <c r="N2755" t="s">
        <v>2140</v>
      </c>
      <c r="O2755" t="s">
        <v>1989</v>
      </c>
      <c r="P2755" t="s"/>
    </row>
    <row r="2756" spans="1:16">
      <c r="I2756" s="54" t="n">
        <v>2754</v>
      </c>
      <c r="J2756" t="s"/>
      <c r="K2756" t="s">
        <v>1958</v>
      </c>
      <c r="L2756" t="s">
        <v>2135</v>
      </c>
      <c r="M2756" t="s">
        <v>2136</v>
      </c>
      <c r="N2756" t="s">
        <v>2140</v>
      </c>
      <c r="O2756" t="s">
        <v>1990</v>
      </c>
      <c r="P2756" t="s"/>
    </row>
    <row r="2757" spans="1:16">
      <c r="I2757" s="54" t="n">
        <v>2755</v>
      </c>
      <c r="J2757" t="s"/>
      <c r="K2757" t="s">
        <v>1958</v>
      </c>
      <c r="L2757" t="s">
        <v>2135</v>
      </c>
      <c r="M2757" t="s">
        <v>2136</v>
      </c>
      <c r="N2757" t="s">
        <v>2140</v>
      </c>
      <c r="O2757" t="s">
        <v>1991</v>
      </c>
      <c r="P2757" t="s"/>
    </row>
    <row r="2758" spans="1:16">
      <c r="I2758" s="54" t="n">
        <v>2756</v>
      </c>
      <c r="J2758" t="s"/>
      <c r="K2758" t="s">
        <v>1958</v>
      </c>
      <c r="L2758" t="s">
        <v>2135</v>
      </c>
      <c r="M2758" t="s">
        <v>2136</v>
      </c>
      <c r="N2758" t="s">
        <v>2140</v>
      </c>
      <c r="O2758" t="s">
        <v>1992</v>
      </c>
      <c r="P2758" t="s"/>
    </row>
    <row r="2759" spans="1:16">
      <c r="I2759" s="54" t="n">
        <v>2757</v>
      </c>
      <c r="J2759" t="s"/>
      <c r="K2759" t="s">
        <v>1958</v>
      </c>
      <c r="L2759" t="s">
        <v>2135</v>
      </c>
      <c r="M2759" t="s">
        <v>2136</v>
      </c>
      <c r="N2759" t="s">
        <v>2140</v>
      </c>
      <c r="O2759" t="s">
        <v>1993</v>
      </c>
      <c r="P2759" t="s"/>
    </row>
    <row r="2760" spans="1:16">
      <c r="I2760" s="54" t="n">
        <v>2758</v>
      </c>
      <c r="J2760" t="s"/>
      <c r="K2760" t="s">
        <v>1958</v>
      </c>
      <c r="L2760" t="s">
        <v>2135</v>
      </c>
      <c r="M2760" t="s">
        <v>2136</v>
      </c>
      <c r="N2760" t="s">
        <v>2140</v>
      </c>
      <c r="O2760" t="s">
        <v>1994</v>
      </c>
      <c r="P2760" t="s"/>
    </row>
    <row r="2761" spans="1:16">
      <c r="I2761" s="54" t="n">
        <v>2759</v>
      </c>
      <c r="J2761" t="s"/>
      <c r="K2761" t="s">
        <v>1958</v>
      </c>
      <c r="L2761" t="s">
        <v>2135</v>
      </c>
      <c r="M2761" t="s">
        <v>2136</v>
      </c>
      <c r="N2761" t="s">
        <v>2140</v>
      </c>
      <c r="O2761" t="s">
        <v>1995</v>
      </c>
      <c r="P2761" t="s"/>
    </row>
    <row r="2762" spans="1:16">
      <c r="I2762" s="54" t="n">
        <v>2760</v>
      </c>
      <c r="J2762" s="55" t="n">
        <v>1.157407407407407e-08</v>
      </c>
      <c r="K2762" t="s">
        <v>1958</v>
      </c>
      <c r="L2762" t="s">
        <v>2135</v>
      </c>
      <c r="M2762" t="s">
        <v>2136</v>
      </c>
      <c r="N2762" t="s">
        <v>2140</v>
      </c>
      <c r="O2762" t="s">
        <v>1996</v>
      </c>
      <c r="P2762" t="s"/>
    </row>
    <row r="2763" spans="1:16">
      <c r="I2763" s="54" t="n">
        <v>2761</v>
      </c>
      <c r="J2763" s="55" t="n">
        <v>0</v>
      </c>
      <c r="K2763" t="s">
        <v>1958</v>
      </c>
      <c r="L2763" t="s">
        <v>2135</v>
      </c>
      <c r="M2763" t="s">
        <v>2136</v>
      </c>
      <c r="N2763" t="s">
        <v>2140</v>
      </c>
      <c r="O2763" t="s">
        <v>1997</v>
      </c>
      <c r="P2763" t="s"/>
    </row>
    <row r="2764" spans="1:16">
      <c r="I2764" s="54" t="n">
        <v>2762</v>
      </c>
      <c r="J2764" s="55" t="n">
        <v>0</v>
      </c>
      <c r="K2764" t="s">
        <v>1958</v>
      </c>
      <c r="L2764" t="s">
        <v>2135</v>
      </c>
      <c r="M2764" t="s">
        <v>2136</v>
      </c>
      <c r="N2764" t="s">
        <v>2140</v>
      </c>
      <c r="O2764" t="s">
        <v>1998</v>
      </c>
      <c r="P2764" t="s"/>
    </row>
    <row r="2765" spans="1:16">
      <c r="I2765" s="54" t="n">
        <v>2763</v>
      </c>
      <c r="J2765" t="s"/>
      <c r="K2765" t="s">
        <v>1958</v>
      </c>
      <c r="L2765" t="s">
        <v>2135</v>
      </c>
      <c r="M2765" t="s">
        <v>2136</v>
      </c>
      <c r="N2765" t="s">
        <v>2140</v>
      </c>
      <c r="O2765" t="s">
        <v>1999</v>
      </c>
      <c r="P2765" t="s"/>
    </row>
    <row r="2766" spans="1:16">
      <c r="I2766" s="54" t="n">
        <v>2764</v>
      </c>
      <c r="J2766" t="s"/>
      <c r="K2766" t="s">
        <v>1958</v>
      </c>
      <c r="L2766" t="s">
        <v>2135</v>
      </c>
      <c r="M2766" t="s">
        <v>2136</v>
      </c>
      <c r="N2766" t="s">
        <v>2140</v>
      </c>
      <c r="O2766" t="s">
        <v>2000</v>
      </c>
      <c r="P2766" t="s"/>
    </row>
    <row r="2767" spans="1:16">
      <c r="I2767" s="54" t="n">
        <v>2765</v>
      </c>
      <c r="J2767" t="s"/>
      <c r="K2767" t="s">
        <v>1958</v>
      </c>
      <c r="L2767" t="s">
        <v>2135</v>
      </c>
      <c r="M2767" t="s">
        <v>2136</v>
      </c>
      <c r="N2767" t="s">
        <v>2140</v>
      </c>
      <c r="O2767" t="s">
        <v>2001</v>
      </c>
      <c r="P2767" t="s"/>
    </row>
    <row r="2768" spans="1:16">
      <c r="I2768" s="54" t="n">
        <v>2766</v>
      </c>
      <c r="J2768" s="55" t="n">
        <v>0</v>
      </c>
      <c r="K2768" t="s">
        <v>1958</v>
      </c>
      <c r="L2768" t="s">
        <v>2135</v>
      </c>
      <c r="M2768" t="s">
        <v>2136</v>
      </c>
      <c r="N2768" t="s">
        <v>2140</v>
      </c>
      <c r="O2768" t="s">
        <v>2002</v>
      </c>
      <c r="P2768" t="s"/>
    </row>
    <row r="2769" spans="1:16">
      <c r="I2769" s="54" t="n">
        <v>2767</v>
      </c>
      <c r="J2769" t="s"/>
      <c r="K2769" t="s">
        <v>1958</v>
      </c>
      <c r="L2769" t="s">
        <v>2135</v>
      </c>
      <c r="M2769" t="s">
        <v>2136</v>
      </c>
      <c r="N2769" t="s">
        <v>2140</v>
      </c>
      <c r="O2769" t="s">
        <v>2003</v>
      </c>
      <c r="P2769" t="s"/>
    </row>
    <row r="2770" spans="1:16">
      <c r="I2770" s="54" t="n">
        <v>2768</v>
      </c>
      <c r="J2770" s="55" t="n">
        <v>0</v>
      </c>
      <c r="K2770" t="s">
        <v>1958</v>
      </c>
      <c r="L2770" t="s">
        <v>2135</v>
      </c>
      <c r="M2770" t="s">
        <v>2136</v>
      </c>
      <c r="N2770" t="s">
        <v>2140</v>
      </c>
      <c r="O2770" t="s">
        <v>2004</v>
      </c>
      <c r="P2770" t="s"/>
    </row>
    <row r="2771" spans="1:16">
      <c r="I2771" s="54" t="n">
        <v>2769</v>
      </c>
      <c r="J2771" t="s"/>
      <c r="K2771" t="s">
        <v>1958</v>
      </c>
      <c r="L2771" t="s">
        <v>2135</v>
      </c>
      <c r="M2771" t="s">
        <v>2136</v>
      </c>
      <c r="N2771" t="s">
        <v>2140</v>
      </c>
      <c r="O2771" t="s">
        <v>2005</v>
      </c>
      <c r="P2771" t="s"/>
    </row>
    <row r="2772" spans="1:16">
      <c r="I2772" s="54" t="n">
        <v>2770</v>
      </c>
      <c r="J2772" s="55" t="n">
        <v>0</v>
      </c>
      <c r="K2772" t="s">
        <v>1958</v>
      </c>
      <c r="L2772" t="s">
        <v>2135</v>
      </c>
      <c r="M2772" t="s">
        <v>2136</v>
      </c>
      <c r="N2772" t="s">
        <v>2140</v>
      </c>
      <c r="O2772" t="s">
        <v>2138</v>
      </c>
      <c r="P2772" t="s"/>
    </row>
    <row r="2773" spans="1:16">
      <c r="I2773" s="54" t="n">
        <v>2771</v>
      </c>
      <c r="J2773" t="s"/>
      <c r="K2773" t="s">
        <v>1958</v>
      </c>
      <c r="L2773" t="s">
        <v>2135</v>
      </c>
      <c r="M2773" t="s">
        <v>2136</v>
      </c>
      <c r="N2773" t="s">
        <v>2140</v>
      </c>
      <c r="O2773" t="s">
        <v>2138</v>
      </c>
      <c r="P2773" t="s">
        <v>1738</v>
      </c>
    </row>
    <row r="2774" spans="1:16">
      <c r="I2774" s="54" t="n">
        <v>2772</v>
      </c>
      <c r="J2774" t="s"/>
      <c r="K2774" t="s">
        <v>1958</v>
      </c>
      <c r="L2774" t="s">
        <v>2135</v>
      </c>
      <c r="M2774" t="s">
        <v>2136</v>
      </c>
      <c r="N2774" t="s">
        <v>2140</v>
      </c>
      <c r="O2774" t="s">
        <v>2138</v>
      </c>
      <c r="P2774" t="s">
        <v>1498</v>
      </c>
    </row>
    <row r="2775" spans="1:16">
      <c r="I2775" s="54" t="n">
        <v>2773</v>
      </c>
      <c r="J2775" t="s"/>
      <c r="K2775" t="s">
        <v>1958</v>
      </c>
      <c r="L2775" t="s">
        <v>2135</v>
      </c>
      <c r="M2775" t="s">
        <v>2136</v>
      </c>
      <c r="N2775" t="s">
        <v>2140</v>
      </c>
      <c r="O2775" t="s">
        <v>2138</v>
      </c>
      <c r="P2775" t="s">
        <v>1503</v>
      </c>
    </row>
    <row r="2776" spans="1:16">
      <c r="I2776" s="54" t="n">
        <v>2774</v>
      </c>
      <c r="J2776" t="s"/>
      <c r="K2776" t="s">
        <v>1958</v>
      </c>
      <c r="L2776" t="s">
        <v>2135</v>
      </c>
      <c r="M2776" t="s">
        <v>2136</v>
      </c>
      <c r="N2776" t="s">
        <v>2140</v>
      </c>
      <c r="O2776" t="s">
        <v>2138</v>
      </c>
      <c r="P2776" t="s">
        <v>1356</v>
      </c>
    </row>
    <row r="2777" spans="1:16">
      <c r="I2777" s="54" t="n">
        <v>2775</v>
      </c>
      <c r="J2777" t="s"/>
      <c r="K2777" t="s">
        <v>1958</v>
      </c>
      <c r="L2777" t="s">
        <v>2135</v>
      </c>
      <c r="M2777" t="s">
        <v>2136</v>
      </c>
      <c r="N2777" t="s">
        <v>2140</v>
      </c>
      <c r="O2777" t="s">
        <v>2011</v>
      </c>
      <c r="P2777" t="s"/>
    </row>
    <row r="2778" spans="1:16">
      <c r="I2778" s="54" t="n">
        <v>2776</v>
      </c>
      <c r="J2778" s="55" t="n">
        <v>0</v>
      </c>
      <c r="K2778" t="s">
        <v>1958</v>
      </c>
      <c r="L2778" t="s">
        <v>2135</v>
      </c>
      <c r="M2778" t="s">
        <v>2136</v>
      </c>
      <c r="N2778" t="s">
        <v>2140</v>
      </c>
      <c r="O2778" t="s">
        <v>2012</v>
      </c>
      <c r="P2778" t="s"/>
    </row>
    <row r="2779" spans="1:16">
      <c r="I2779" s="54" t="n">
        <v>2777</v>
      </c>
      <c r="J2779" t="s"/>
      <c r="K2779" t="s">
        <v>1958</v>
      </c>
      <c r="L2779" t="s">
        <v>2135</v>
      </c>
      <c r="M2779" t="s">
        <v>2136</v>
      </c>
      <c r="N2779" t="s">
        <v>2140</v>
      </c>
      <c r="O2779" t="s">
        <v>2013</v>
      </c>
      <c r="P2779" t="s"/>
    </row>
    <row r="2780" spans="1:16">
      <c r="I2780" s="54" t="n">
        <v>2778</v>
      </c>
      <c r="J2780" s="55" t="n">
        <v>0</v>
      </c>
      <c r="K2780" t="s">
        <v>1958</v>
      </c>
      <c r="L2780" t="s">
        <v>2135</v>
      </c>
      <c r="M2780" t="s">
        <v>2136</v>
      </c>
      <c r="N2780" t="s">
        <v>2140</v>
      </c>
      <c r="O2780" t="s">
        <v>2014</v>
      </c>
      <c r="P2780" t="s"/>
    </row>
    <row r="2781" spans="1:16">
      <c r="I2781" s="54" t="n">
        <v>2779</v>
      </c>
      <c r="J2781" t="s"/>
      <c r="K2781" t="s">
        <v>1958</v>
      </c>
      <c r="L2781" t="s">
        <v>2135</v>
      </c>
      <c r="M2781" t="s">
        <v>2136</v>
      </c>
      <c r="N2781" t="s">
        <v>2140</v>
      </c>
      <c r="O2781" t="s">
        <v>2015</v>
      </c>
      <c r="P2781" t="s"/>
    </row>
    <row r="2782" spans="1:16">
      <c r="I2782" s="54" t="n">
        <v>2780</v>
      </c>
      <c r="J2782" s="55" t="n">
        <v>0</v>
      </c>
      <c r="K2782" t="s">
        <v>1958</v>
      </c>
      <c r="L2782" t="s">
        <v>2135</v>
      </c>
      <c r="M2782" t="s">
        <v>2136</v>
      </c>
      <c r="N2782" t="s">
        <v>2140</v>
      </c>
      <c r="O2782" t="s">
        <v>2016</v>
      </c>
      <c r="P2782" t="s"/>
    </row>
    <row r="2783" spans="1:16">
      <c r="I2783" s="54" t="n">
        <v>2781</v>
      </c>
      <c r="J2783" t="s"/>
      <c r="K2783" t="s">
        <v>1958</v>
      </c>
      <c r="L2783" t="s">
        <v>2135</v>
      </c>
      <c r="M2783" t="s">
        <v>2136</v>
      </c>
      <c r="N2783" t="s">
        <v>2140</v>
      </c>
      <c r="O2783" t="s">
        <v>2017</v>
      </c>
      <c r="P2783" t="s"/>
    </row>
    <row r="2784" spans="1:16">
      <c r="I2784" s="54" t="n">
        <v>2782</v>
      </c>
      <c r="J2784" t="s"/>
      <c r="K2784" t="s">
        <v>1958</v>
      </c>
      <c r="L2784" t="s">
        <v>2135</v>
      </c>
      <c r="M2784" t="s">
        <v>2136</v>
      </c>
      <c r="N2784" t="s">
        <v>2019</v>
      </c>
      <c r="O2784" t="s"/>
      <c r="P2784" t="s"/>
    </row>
    <row r="2785" spans="1:16">
      <c r="I2785" s="54" t="n">
        <v>2783</v>
      </c>
      <c r="J2785" t="s"/>
      <c r="K2785" t="s">
        <v>1958</v>
      </c>
      <c r="L2785" t="s">
        <v>2135</v>
      </c>
      <c r="M2785" t="s">
        <v>2136</v>
      </c>
      <c r="N2785" t="s">
        <v>2020</v>
      </c>
      <c r="O2785" t="s"/>
      <c r="P2785" t="s"/>
    </row>
    <row r="2786" spans="1:16">
      <c r="I2786" s="54" t="n">
        <v>2784</v>
      </c>
      <c r="J2786" s="55" t="n">
        <v>1.389004629629629e-07</v>
      </c>
      <c r="K2786" t="s">
        <v>1958</v>
      </c>
      <c r="L2786" t="s">
        <v>2135</v>
      </c>
      <c r="M2786" t="s">
        <v>2141</v>
      </c>
      <c r="N2786" t="s"/>
      <c r="O2786" t="s"/>
      <c r="P2786" t="s"/>
    </row>
    <row r="2787" spans="1:16">
      <c r="I2787" s="54" t="n">
        <v>2785</v>
      </c>
      <c r="J2787" t="s"/>
      <c r="K2787" t="s">
        <v>1958</v>
      </c>
      <c r="L2787" t="s">
        <v>2135</v>
      </c>
      <c r="M2787" t="s">
        <v>2141</v>
      </c>
      <c r="N2787" t="s">
        <v>1979</v>
      </c>
      <c r="O2787" t="s"/>
      <c r="P2787" t="s"/>
    </row>
    <row r="2788" spans="1:16">
      <c r="I2788" s="54" t="n">
        <v>2786</v>
      </c>
      <c r="J2788" t="s"/>
      <c r="K2788" t="s">
        <v>1958</v>
      </c>
      <c r="L2788" t="s">
        <v>2135</v>
      </c>
      <c r="M2788" t="s">
        <v>2141</v>
      </c>
      <c r="N2788" t="s">
        <v>1977</v>
      </c>
      <c r="O2788" t="s"/>
      <c r="P2788" t="s"/>
    </row>
    <row r="2789" spans="1:16">
      <c r="I2789" s="54" t="n">
        <v>2787</v>
      </c>
      <c r="J2789" t="s"/>
      <c r="K2789" t="s">
        <v>1958</v>
      </c>
      <c r="L2789" t="s">
        <v>2135</v>
      </c>
      <c r="M2789" t="s">
        <v>2141</v>
      </c>
      <c r="N2789" t="s">
        <v>1980</v>
      </c>
      <c r="O2789" t="s"/>
      <c r="P2789" t="s"/>
    </row>
    <row r="2790" spans="1:16">
      <c r="I2790" s="54" t="n">
        <v>2788</v>
      </c>
      <c r="J2790" t="s"/>
      <c r="K2790" t="s">
        <v>1958</v>
      </c>
      <c r="L2790" t="s">
        <v>2135</v>
      </c>
      <c r="M2790" t="s">
        <v>2141</v>
      </c>
      <c r="N2790" t="s">
        <v>1961</v>
      </c>
      <c r="O2790" t="s"/>
      <c r="P2790" t="s"/>
    </row>
    <row r="2791" spans="1:16">
      <c r="I2791" s="54" t="n">
        <v>2789</v>
      </c>
      <c r="J2791" t="s"/>
      <c r="K2791" t="s">
        <v>1958</v>
      </c>
      <c r="L2791" t="s">
        <v>2135</v>
      </c>
      <c r="M2791" t="s">
        <v>2141</v>
      </c>
      <c r="N2791" t="s">
        <v>1962</v>
      </c>
      <c r="O2791" t="s"/>
      <c r="P2791" t="s"/>
    </row>
    <row r="2792" spans="1:16">
      <c r="I2792" s="54" t="n">
        <v>2790</v>
      </c>
      <c r="J2792" s="55" t="n">
        <v>0</v>
      </c>
      <c r="K2792" t="s">
        <v>1958</v>
      </c>
      <c r="L2792" t="s">
        <v>2135</v>
      </c>
      <c r="M2792" t="s">
        <v>2141</v>
      </c>
      <c r="N2792" t="s">
        <v>1981</v>
      </c>
      <c r="O2792" t="s"/>
      <c r="P2792" t="s"/>
    </row>
    <row r="2793" spans="1:16">
      <c r="I2793" s="54" t="n">
        <v>2791</v>
      </c>
      <c r="J2793" t="s"/>
      <c r="K2793" t="s">
        <v>1958</v>
      </c>
      <c r="L2793" t="s">
        <v>2135</v>
      </c>
      <c r="M2793" t="s">
        <v>2141</v>
      </c>
      <c r="N2793" t="s">
        <v>1982</v>
      </c>
      <c r="O2793" t="s"/>
      <c r="P2793" t="s"/>
    </row>
    <row r="2794" spans="1:16">
      <c r="I2794" s="54" t="n">
        <v>2792</v>
      </c>
      <c r="J2794" s="55" t="n">
        <v>0</v>
      </c>
      <c r="K2794" t="s">
        <v>1958</v>
      </c>
      <c r="L2794" t="s">
        <v>2135</v>
      </c>
      <c r="M2794" t="s">
        <v>2141</v>
      </c>
      <c r="N2794" t="s">
        <v>1963</v>
      </c>
      <c r="O2794" t="s"/>
      <c r="P2794" t="s"/>
    </row>
    <row r="2795" spans="1:16">
      <c r="I2795" s="54" t="n">
        <v>2793</v>
      </c>
      <c r="J2795" s="55" t="n">
        <v>0</v>
      </c>
      <c r="K2795" t="s">
        <v>1958</v>
      </c>
      <c r="L2795" t="s">
        <v>2135</v>
      </c>
      <c r="M2795" t="s">
        <v>2141</v>
      </c>
      <c r="N2795" t="s">
        <v>1983</v>
      </c>
      <c r="O2795" t="s"/>
      <c r="P2795" t="s"/>
    </row>
    <row r="2796" spans="1:16">
      <c r="I2796" s="54" t="n">
        <v>2794</v>
      </c>
      <c r="J2796" t="s"/>
      <c r="K2796" t="s">
        <v>1958</v>
      </c>
      <c r="L2796" t="s">
        <v>2135</v>
      </c>
      <c r="M2796" t="s">
        <v>2141</v>
      </c>
      <c r="N2796" t="s">
        <v>1984</v>
      </c>
      <c r="O2796" t="s"/>
      <c r="P2796" t="s"/>
    </row>
    <row r="2797" spans="1:16">
      <c r="I2797" s="54" t="n">
        <v>2795</v>
      </c>
      <c r="J2797" t="s"/>
      <c r="K2797" t="s">
        <v>1958</v>
      </c>
      <c r="L2797" t="s">
        <v>2135</v>
      </c>
      <c r="M2797" t="s">
        <v>2141</v>
      </c>
      <c r="N2797" t="s">
        <v>1985</v>
      </c>
      <c r="O2797" t="s"/>
      <c r="P2797" t="s"/>
    </row>
    <row r="2798" spans="1:16">
      <c r="I2798" s="54" t="n">
        <v>2796</v>
      </c>
      <c r="J2798" s="55" t="n">
        <v>6.945601851851852e-08</v>
      </c>
      <c r="K2798" t="s">
        <v>1958</v>
      </c>
      <c r="L2798" t="s">
        <v>2135</v>
      </c>
      <c r="M2798" t="s">
        <v>2141</v>
      </c>
      <c r="N2798" t="s">
        <v>2142</v>
      </c>
      <c r="O2798" t="s"/>
      <c r="P2798" t="s"/>
    </row>
    <row r="2799" spans="1:16">
      <c r="I2799" s="54" t="n">
        <v>2797</v>
      </c>
      <c r="J2799" t="s"/>
      <c r="K2799" t="s">
        <v>1958</v>
      </c>
      <c r="L2799" t="s">
        <v>2135</v>
      </c>
      <c r="M2799" t="s">
        <v>2141</v>
      </c>
      <c r="N2799" t="s">
        <v>2142</v>
      </c>
      <c r="O2799" t="s">
        <v>1982</v>
      </c>
      <c r="P2799" t="s"/>
    </row>
    <row r="2800" spans="1:16">
      <c r="I2800" s="54" t="n">
        <v>2798</v>
      </c>
      <c r="J2800" t="s"/>
      <c r="K2800" t="s">
        <v>1958</v>
      </c>
      <c r="L2800" t="s">
        <v>2135</v>
      </c>
      <c r="M2800" t="s">
        <v>2141</v>
      </c>
      <c r="N2800" t="s">
        <v>2142</v>
      </c>
      <c r="O2800" t="s">
        <v>1987</v>
      </c>
      <c r="P2800" t="s"/>
    </row>
    <row r="2801" spans="1:16">
      <c r="I2801" s="54" t="n">
        <v>2799</v>
      </c>
      <c r="J2801" t="s"/>
      <c r="K2801" t="s">
        <v>1958</v>
      </c>
      <c r="L2801" t="s">
        <v>2135</v>
      </c>
      <c r="M2801" t="s">
        <v>2141</v>
      </c>
      <c r="N2801" t="s">
        <v>2142</v>
      </c>
      <c r="O2801" t="s">
        <v>1988</v>
      </c>
      <c r="P2801" t="s"/>
    </row>
    <row r="2802" spans="1:16">
      <c r="I2802" s="54" t="n">
        <v>2800</v>
      </c>
      <c r="J2802" t="s"/>
      <c r="K2802" t="s">
        <v>1958</v>
      </c>
      <c r="L2802" t="s">
        <v>2135</v>
      </c>
      <c r="M2802" t="s">
        <v>2141</v>
      </c>
      <c r="N2802" t="s">
        <v>2142</v>
      </c>
      <c r="O2802" t="s">
        <v>1989</v>
      </c>
      <c r="P2802" t="s"/>
    </row>
    <row r="2803" spans="1:16">
      <c r="I2803" s="54" t="n">
        <v>2801</v>
      </c>
      <c r="J2803" t="s"/>
      <c r="K2803" t="s">
        <v>1958</v>
      </c>
      <c r="L2803" t="s">
        <v>2135</v>
      </c>
      <c r="M2803" t="s">
        <v>2141</v>
      </c>
      <c r="N2803" t="s">
        <v>2142</v>
      </c>
      <c r="O2803" t="s">
        <v>1990</v>
      </c>
      <c r="P2803" t="s"/>
    </row>
    <row r="2804" spans="1:16">
      <c r="I2804" s="54" t="n">
        <v>2802</v>
      </c>
      <c r="J2804" t="s"/>
      <c r="K2804" t="s">
        <v>1958</v>
      </c>
      <c r="L2804" t="s">
        <v>2135</v>
      </c>
      <c r="M2804" t="s">
        <v>2141</v>
      </c>
      <c r="N2804" t="s">
        <v>2142</v>
      </c>
      <c r="O2804" t="s">
        <v>1991</v>
      </c>
      <c r="P2804" t="s"/>
    </row>
    <row r="2805" spans="1:16">
      <c r="I2805" s="54" t="n">
        <v>2803</v>
      </c>
      <c r="J2805" t="s"/>
      <c r="K2805" t="s">
        <v>1958</v>
      </c>
      <c r="L2805" t="s">
        <v>2135</v>
      </c>
      <c r="M2805" t="s">
        <v>2141</v>
      </c>
      <c r="N2805" t="s">
        <v>2142</v>
      </c>
      <c r="O2805" t="s">
        <v>1992</v>
      </c>
      <c r="P2805" t="s"/>
    </row>
    <row r="2806" spans="1:16">
      <c r="I2806" s="54" t="n">
        <v>2804</v>
      </c>
      <c r="J2806" t="s"/>
      <c r="K2806" t="s">
        <v>1958</v>
      </c>
      <c r="L2806" t="s">
        <v>2135</v>
      </c>
      <c r="M2806" t="s">
        <v>2141</v>
      </c>
      <c r="N2806" t="s">
        <v>2142</v>
      </c>
      <c r="O2806" t="s">
        <v>1993</v>
      </c>
      <c r="P2806" t="s"/>
    </row>
    <row r="2807" spans="1:16">
      <c r="I2807" s="54" t="n">
        <v>2805</v>
      </c>
      <c r="J2807" t="s"/>
      <c r="K2807" t="s">
        <v>1958</v>
      </c>
      <c r="L2807" t="s">
        <v>2135</v>
      </c>
      <c r="M2807" t="s">
        <v>2141</v>
      </c>
      <c r="N2807" t="s">
        <v>2142</v>
      </c>
      <c r="O2807" t="s">
        <v>1994</v>
      </c>
      <c r="P2807" t="s"/>
    </row>
    <row r="2808" spans="1:16">
      <c r="I2808" s="54" t="n">
        <v>2806</v>
      </c>
      <c r="J2808" t="s"/>
      <c r="K2808" t="s">
        <v>1958</v>
      </c>
      <c r="L2808" t="s">
        <v>2135</v>
      </c>
      <c r="M2808" t="s">
        <v>2141</v>
      </c>
      <c r="N2808" t="s">
        <v>2142</v>
      </c>
      <c r="O2808" t="s">
        <v>1995</v>
      </c>
      <c r="P2808" t="s"/>
    </row>
    <row r="2809" spans="1:16">
      <c r="I2809" s="54" t="n">
        <v>2807</v>
      </c>
      <c r="J2809" s="55" t="n">
        <v>0</v>
      </c>
      <c r="K2809" t="s">
        <v>1958</v>
      </c>
      <c r="L2809" t="s">
        <v>2135</v>
      </c>
      <c r="M2809" t="s">
        <v>2141</v>
      </c>
      <c r="N2809" t="s">
        <v>2142</v>
      </c>
      <c r="O2809" t="s">
        <v>1996</v>
      </c>
      <c r="P2809" t="s"/>
    </row>
    <row r="2810" spans="1:16">
      <c r="I2810" s="54" t="n">
        <v>2808</v>
      </c>
      <c r="J2810" s="55" t="n">
        <v>0</v>
      </c>
      <c r="K2810" t="s">
        <v>1958</v>
      </c>
      <c r="L2810" t="s">
        <v>2135</v>
      </c>
      <c r="M2810" t="s">
        <v>2141</v>
      </c>
      <c r="N2810" t="s">
        <v>2142</v>
      </c>
      <c r="O2810" t="s">
        <v>1997</v>
      </c>
      <c r="P2810" t="s"/>
    </row>
    <row r="2811" spans="1:16">
      <c r="I2811" s="54" t="n">
        <v>2809</v>
      </c>
      <c r="J2811" s="55" t="n">
        <v>0</v>
      </c>
      <c r="K2811" t="s">
        <v>1958</v>
      </c>
      <c r="L2811" t="s">
        <v>2135</v>
      </c>
      <c r="M2811" t="s">
        <v>2141</v>
      </c>
      <c r="N2811" t="s">
        <v>2142</v>
      </c>
      <c r="O2811" t="s">
        <v>1998</v>
      </c>
      <c r="P2811" t="s"/>
    </row>
    <row r="2812" spans="1:16">
      <c r="I2812" s="54" t="n">
        <v>2810</v>
      </c>
      <c r="J2812" t="s"/>
      <c r="K2812" t="s">
        <v>1958</v>
      </c>
      <c r="L2812" t="s">
        <v>2135</v>
      </c>
      <c r="M2812" t="s">
        <v>2141</v>
      </c>
      <c r="N2812" t="s">
        <v>2142</v>
      </c>
      <c r="O2812" t="s">
        <v>1999</v>
      </c>
      <c r="P2812" t="s"/>
    </row>
    <row r="2813" spans="1:16">
      <c r="I2813" s="54" t="n">
        <v>2811</v>
      </c>
      <c r="J2813" t="s"/>
      <c r="K2813" t="s">
        <v>1958</v>
      </c>
      <c r="L2813" t="s">
        <v>2135</v>
      </c>
      <c r="M2813" t="s">
        <v>2141</v>
      </c>
      <c r="N2813" t="s">
        <v>2142</v>
      </c>
      <c r="O2813" t="s">
        <v>2000</v>
      </c>
      <c r="P2813" t="s"/>
    </row>
    <row r="2814" spans="1:16">
      <c r="I2814" s="54" t="n">
        <v>2812</v>
      </c>
      <c r="J2814" t="s"/>
      <c r="K2814" t="s">
        <v>1958</v>
      </c>
      <c r="L2814" t="s">
        <v>2135</v>
      </c>
      <c r="M2814" t="s">
        <v>2141</v>
      </c>
      <c r="N2814" t="s">
        <v>2142</v>
      </c>
      <c r="O2814" t="s">
        <v>2001</v>
      </c>
      <c r="P2814" t="s"/>
    </row>
    <row r="2815" spans="1:16">
      <c r="I2815" s="54" t="n">
        <v>2813</v>
      </c>
      <c r="J2815" s="55" t="n">
        <v>0</v>
      </c>
      <c r="K2815" t="s">
        <v>1958</v>
      </c>
      <c r="L2815" t="s">
        <v>2135</v>
      </c>
      <c r="M2815" t="s">
        <v>2141</v>
      </c>
      <c r="N2815" t="s">
        <v>2142</v>
      </c>
      <c r="O2815" t="s">
        <v>2002</v>
      </c>
      <c r="P2815" t="s"/>
    </row>
    <row r="2816" spans="1:16">
      <c r="I2816" s="54" t="n">
        <v>2814</v>
      </c>
      <c r="J2816" t="s"/>
      <c r="K2816" t="s">
        <v>1958</v>
      </c>
      <c r="L2816" t="s">
        <v>2135</v>
      </c>
      <c r="M2816" t="s">
        <v>2141</v>
      </c>
      <c r="N2816" t="s">
        <v>2142</v>
      </c>
      <c r="O2816" t="s">
        <v>2003</v>
      </c>
      <c r="P2816" t="s"/>
    </row>
    <row r="2817" spans="1:16">
      <c r="I2817" s="54" t="n">
        <v>2815</v>
      </c>
      <c r="J2817" s="55" t="n">
        <v>0</v>
      </c>
      <c r="K2817" t="s">
        <v>1958</v>
      </c>
      <c r="L2817" t="s">
        <v>2135</v>
      </c>
      <c r="M2817" t="s">
        <v>2141</v>
      </c>
      <c r="N2817" t="s">
        <v>2142</v>
      </c>
      <c r="O2817" t="s">
        <v>2004</v>
      </c>
      <c r="P2817" t="s"/>
    </row>
    <row r="2818" spans="1:16">
      <c r="I2818" s="54" t="n">
        <v>2816</v>
      </c>
      <c r="J2818" t="s"/>
      <c r="K2818" t="s">
        <v>1958</v>
      </c>
      <c r="L2818" t="s">
        <v>2135</v>
      </c>
      <c r="M2818" t="s">
        <v>2141</v>
      </c>
      <c r="N2818" t="s">
        <v>2142</v>
      </c>
      <c r="O2818" t="s">
        <v>2005</v>
      </c>
      <c r="P2818" t="s"/>
    </row>
    <row r="2819" spans="1:16">
      <c r="I2819" s="54" t="n">
        <v>2817</v>
      </c>
      <c r="J2819" s="55" t="n">
        <v>0</v>
      </c>
      <c r="K2819" t="s">
        <v>1958</v>
      </c>
      <c r="L2819" t="s">
        <v>2135</v>
      </c>
      <c r="M2819" t="s">
        <v>2141</v>
      </c>
      <c r="N2819" t="s">
        <v>2142</v>
      </c>
      <c r="O2819" t="s">
        <v>2138</v>
      </c>
      <c r="P2819" t="s"/>
    </row>
    <row r="2820" spans="1:16">
      <c r="I2820" s="54" t="n">
        <v>2818</v>
      </c>
      <c r="J2820" t="s"/>
      <c r="K2820" t="s">
        <v>1958</v>
      </c>
      <c r="L2820" t="s">
        <v>2135</v>
      </c>
      <c r="M2820" t="s">
        <v>2141</v>
      </c>
      <c r="N2820" t="s">
        <v>2142</v>
      </c>
      <c r="O2820" t="s">
        <v>2138</v>
      </c>
      <c r="P2820" t="s">
        <v>1464</v>
      </c>
    </row>
    <row r="2821" spans="1:16">
      <c r="I2821" s="54" t="n">
        <v>2819</v>
      </c>
      <c r="J2821" t="s"/>
      <c r="K2821" t="s">
        <v>1958</v>
      </c>
      <c r="L2821" t="s">
        <v>2135</v>
      </c>
      <c r="M2821" t="s">
        <v>2141</v>
      </c>
      <c r="N2821" t="s">
        <v>2142</v>
      </c>
      <c r="O2821" t="s">
        <v>2138</v>
      </c>
      <c r="P2821" t="s">
        <v>1714</v>
      </c>
    </row>
    <row r="2822" spans="1:16">
      <c r="I2822" s="54" t="n">
        <v>2820</v>
      </c>
      <c r="J2822" t="s"/>
      <c r="K2822" t="s">
        <v>1958</v>
      </c>
      <c r="L2822" t="s">
        <v>2135</v>
      </c>
      <c r="M2822" t="s">
        <v>2141</v>
      </c>
      <c r="N2822" t="s">
        <v>2142</v>
      </c>
      <c r="O2822" t="s">
        <v>2138</v>
      </c>
      <c r="P2822" t="s">
        <v>1729</v>
      </c>
    </row>
    <row r="2823" spans="1:16">
      <c r="I2823" s="54" t="n">
        <v>2821</v>
      </c>
      <c r="J2823" t="s"/>
      <c r="K2823" t="s">
        <v>1958</v>
      </c>
      <c r="L2823" t="s">
        <v>2135</v>
      </c>
      <c r="M2823" t="s">
        <v>2141</v>
      </c>
      <c r="N2823" t="s">
        <v>2142</v>
      </c>
      <c r="O2823" t="s">
        <v>2138</v>
      </c>
      <c r="P2823" t="s">
        <v>1498</v>
      </c>
    </row>
    <row r="2824" spans="1:16">
      <c r="I2824" s="54" t="n">
        <v>2822</v>
      </c>
      <c r="J2824" t="s"/>
      <c r="K2824" t="s">
        <v>1958</v>
      </c>
      <c r="L2824" t="s">
        <v>2135</v>
      </c>
      <c r="M2824" t="s">
        <v>2141</v>
      </c>
      <c r="N2824" t="s">
        <v>2142</v>
      </c>
      <c r="O2824" t="s">
        <v>2138</v>
      </c>
      <c r="P2824" t="s">
        <v>1356</v>
      </c>
    </row>
    <row r="2825" spans="1:16">
      <c r="I2825" s="54" t="n">
        <v>2823</v>
      </c>
      <c r="J2825" t="s"/>
      <c r="K2825" t="s">
        <v>1958</v>
      </c>
      <c r="L2825" t="s">
        <v>2135</v>
      </c>
      <c r="M2825" t="s">
        <v>2141</v>
      </c>
      <c r="N2825" t="s">
        <v>2142</v>
      </c>
      <c r="O2825" t="s">
        <v>2011</v>
      </c>
      <c r="P2825" t="s"/>
    </row>
    <row r="2826" spans="1:16">
      <c r="I2826" s="54" t="n">
        <v>2824</v>
      </c>
      <c r="J2826" s="55" t="n">
        <v>0</v>
      </c>
      <c r="K2826" t="s">
        <v>1958</v>
      </c>
      <c r="L2826" t="s">
        <v>2135</v>
      </c>
      <c r="M2826" t="s">
        <v>2141</v>
      </c>
      <c r="N2826" t="s">
        <v>2142</v>
      </c>
      <c r="O2826" t="s">
        <v>2012</v>
      </c>
      <c r="P2826" t="s"/>
    </row>
    <row r="2827" spans="1:16">
      <c r="I2827" s="54" t="n">
        <v>2825</v>
      </c>
      <c r="J2827" t="s"/>
      <c r="K2827" t="s">
        <v>1958</v>
      </c>
      <c r="L2827" t="s">
        <v>2135</v>
      </c>
      <c r="M2827" t="s">
        <v>2141</v>
      </c>
      <c r="N2827" t="s">
        <v>2142</v>
      </c>
      <c r="O2827" t="s">
        <v>2013</v>
      </c>
      <c r="P2827" t="s"/>
    </row>
    <row r="2828" spans="1:16">
      <c r="I2828" s="54" t="n">
        <v>2826</v>
      </c>
      <c r="J2828" s="55" t="n">
        <v>0</v>
      </c>
      <c r="K2828" t="s">
        <v>1958</v>
      </c>
      <c r="L2828" t="s">
        <v>2135</v>
      </c>
      <c r="M2828" t="s">
        <v>2141</v>
      </c>
      <c r="N2828" t="s">
        <v>2142</v>
      </c>
      <c r="O2828" t="s">
        <v>2014</v>
      </c>
      <c r="P2828" t="s"/>
    </row>
    <row r="2829" spans="1:16">
      <c r="I2829" s="54" t="n">
        <v>2827</v>
      </c>
      <c r="J2829" t="s"/>
      <c r="K2829" t="s">
        <v>1958</v>
      </c>
      <c r="L2829" t="s">
        <v>2135</v>
      </c>
      <c r="M2829" t="s">
        <v>2141</v>
      </c>
      <c r="N2829" t="s">
        <v>2142</v>
      </c>
      <c r="O2829" t="s">
        <v>2015</v>
      </c>
      <c r="P2829" t="s"/>
    </row>
    <row r="2830" spans="1:16">
      <c r="I2830" s="54" t="n">
        <v>2828</v>
      </c>
      <c r="J2830" s="55" t="n">
        <v>0</v>
      </c>
      <c r="K2830" t="s">
        <v>1958</v>
      </c>
      <c r="L2830" t="s">
        <v>2135</v>
      </c>
      <c r="M2830" t="s">
        <v>2141</v>
      </c>
      <c r="N2830" t="s">
        <v>2142</v>
      </c>
      <c r="O2830" t="s">
        <v>2016</v>
      </c>
      <c r="P2830" t="s"/>
    </row>
    <row r="2831" spans="1:16">
      <c r="I2831" s="54" t="n">
        <v>2829</v>
      </c>
      <c r="J2831" t="s"/>
      <c r="K2831" t="s">
        <v>1958</v>
      </c>
      <c r="L2831" t="s">
        <v>2135</v>
      </c>
      <c r="M2831" t="s">
        <v>2141</v>
      </c>
      <c r="N2831" t="s">
        <v>2142</v>
      </c>
      <c r="O2831" t="s">
        <v>2017</v>
      </c>
      <c r="P2831" t="s"/>
    </row>
    <row r="2832" spans="1:16">
      <c r="I2832" s="54" t="n">
        <v>2830</v>
      </c>
      <c r="J2832" s="55" t="n">
        <v>5.787037037037037e-08</v>
      </c>
      <c r="K2832" t="s">
        <v>1958</v>
      </c>
      <c r="L2832" t="s">
        <v>2135</v>
      </c>
      <c r="M2832" t="s">
        <v>2141</v>
      </c>
      <c r="N2832" t="s">
        <v>2143</v>
      </c>
      <c r="O2832" t="s"/>
      <c r="P2832" t="s"/>
    </row>
    <row r="2833" spans="1:16">
      <c r="I2833" s="54" t="n">
        <v>2831</v>
      </c>
      <c r="J2833" t="s"/>
      <c r="K2833" t="s">
        <v>1958</v>
      </c>
      <c r="L2833" t="s">
        <v>2135</v>
      </c>
      <c r="M2833" t="s">
        <v>2141</v>
      </c>
      <c r="N2833" t="s">
        <v>2143</v>
      </c>
      <c r="O2833" t="s">
        <v>1982</v>
      </c>
      <c r="P2833" t="s"/>
    </row>
    <row r="2834" spans="1:16">
      <c r="I2834" s="54" t="n">
        <v>2832</v>
      </c>
      <c r="J2834" t="s"/>
      <c r="K2834" t="s">
        <v>1958</v>
      </c>
      <c r="L2834" t="s">
        <v>2135</v>
      </c>
      <c r="M2834" t="s">
        <v>2141</v>
      </c>
      <c r="N2834" t="s">
        <v>2143</v>
      </c>
      <c r="O2834" t="s">
        <v>1987</v>
      </c>
      <c r="P2834" t="s"/>
    </row>
    <row r="2835" spans="1:16">
      <c r="I2835" s="54" t="n">
        <v>2833</v>
      </c>
      <c r="J2835" t="s"/>
      <c r="K2835" t="s">
        <v>1958</v>
      </c>
      <c r="L2835" t="s">
        <v>2135</v>
      </c>
      <c r="M2835" t="s">
        <v>2141</v>
      </c>
      <c r="N2835" t="s">
        <v>2143</v>
      </c>
      <c r="O2835" t="s">
        <v>1988</v>
      </c>
      <c r="P2835" t="s"/>
    </row>
    <row r="2836" spans="1:16">
      <c r="I2836" s="54" t="n">
        <v>2834</v>
      </c>
      <c r="J2836" t="s"/>
      <c r="K2836" t="s">
        <v>1958</v>
      </c>
      <c r="L2836" t="s">
        <v>2135</v>
      </c>
      <c r="M2836" t="s">
        <v>2141</v>
      </c>
      <c r="N2836" t="s">
        <v>2143</v>
      </c>
      <c r="O2836" t="s">
        <v>1989</v>
      </c>
      <c r="P2836" t="s"/>
    </row>
    <row r="2837" spans="1:16">
      <c r="I2837" s="54" t="n">
        <v>2835</v>
      </c>
      <c r="J2837" t="s"/>
      <c r="K2837" t="s">
        <v>1958</v>
      </c>
      <c r="L2837" t="s">
        <v>2135</v>
      </c>
      <c r="M2837" t="s">
        <v>2141</v>
      </c>
      <c r="N2837" t="s">
        <v>2143</v>
      </c>
      <c r="O2837" t="s">
        <v>1990</v>
      </c>
      <c r="P2837" t="s"/>
    </row>
    <row r="2838" spans="1:16">
      <c r="I2838" s="54" t="n">
        <v>2836</v>
      </c>
      <c r="J2838" t="s"/>
      <c r="K2838" t="s">
        <v>1958</v>
      </c>
      <c r="L2838" t="s">
        <v>2135</v>
      </c>
      <c r="M2838" t="s">
        <v>2141</v>
      </c>
      <c r="N2838" t="s">
        <v>2143</v>
      </c>
      <c r="O2838" t="s">
        <v>1991</v>
      </c>
      <c r="P2838" t="s"/>
    </row>
    <row r="2839" spans="1:16">
      <c r="I2839" s="54" t="n">
        <v>2837</v>
      </c>
      <c r="J2839" t="s"/>
      <c r="K2839" t="s">
        <v>1958</v>
      </c>
      <c r="L2839" t="s">
        <v>2135</v>
      </c>
      <c r="M2839" t="s">
        <v>2141</v>
      </c>
      <c r="N2839" t="s">
        <v>2143</v>
      </c>
      <c r="O2839" t="s">
        <v>1992</v>
      </c>
      <c r="P2839" t="s"/>
    </row>
    <row r="2840" spans="1:16">
      <c r="I2840" s="54" t="n">
        <v>2838</v>
      </c>
      <c r="J2840" t="s"/>
      <c r="K2840" t="s">
        <v>1958</v>
      </c>
      <c r="L2840" t="s">
        <v>2135</v>
      </c>
      <c r="M2840" t="s">
        <v>2141</v>
      </c>
      <c r="N2840" t="s">
        <v>2143</v>
      </c>
      <c r="O2840" t="s">
        <v>1993</v>
      </c>
      <c r="P2840" t="s"/>
    </row>
    <row r="2841" spans="1:16">
      <c r="I2841" s="54" t="n">
        <v>2839</v>
      </c>
      <c r="J2841" t="s"/>
      <c r="K2841" t="s">
        <v>1958</v>
      </c>
      <c r="L2841" t="s">
        <v>2135</v>
      </c>
      <c r="M2841" t="s">
        <v>2141</v>
      </c>
      <c r="N2841" t="s">
        <v>2143</v>
      </c>
      <c r="O2841" t="s">
        <v>1994</v>
      </c>
      <c r="P2841" t="s"/>
    </row>
    <row r="2842" spans="1:16">
      <c r="I2842" s="54" t="n">
        <v>2840</v>
      </c>
      <c r="J2842" t="s"/>
      <c r="K2842" t="s">
        <v>1958</v>
      </c>
      <c r="L2842" t="s">
        <v>2135</v>
      </c>
      <c r="M2842" t="s">
        <v>2141</v>
      </c>
      <c r="N2842" t="s">
        <v>2143</v>
      </c>
      <c r="O2842" t="s">
        <v>1995</v>
      </c>
      <c r="P2842" t="s"/>
    </row>
    <row r="2843" spans="1:16">
      <c r="I2843" s="54" t="n">
        <v>2841</v>
      </c>
      <c r="J2843" s="55" t="n">
        <v>0</v>
      </c>
      <c r="K2843" t="s">
        <v>1958</v>
      </c>
      <c r="L2843" t="s">
        <v>2135</v>
      </c>
      <c r="M2843" t="s">
        <v>2141</v>
      </c>
      <c r="N2843" t="s">
        <v>2143</v>
      </c>
      <c r="O2843" t="s">
        <v>1996</v>
      </c>
      <c r="P2843" t="s"/>
    </row>
    <row r="2844" spans="1:16">
      <c r="I2844" s="54" t="n">
        <v>2842</v>
      </c>
      <c r="J2844" s="55" t="n">
        <v>0</v>
      </c>
      <c r="K2844" t="s">
        <v>1958</v>
      </c>
      <c r="L2844" t="s">
        <v>2135</v>
      </c>
      <c r="M2844" t="s">
        <v>2141</v>
      </c>
      <c r="N2844" t="s">
        <v>2143</v>
      </c>
      <c r="O2844" t="s">
        <v>1997</v>
      </c>
      <c r="P2844" t="s"/>
    </row>
    <row r="2845" spans="1:16">
      <c r="I2845" s="54" t="n">
        <v>2843</v>
      </c>
      <c r="J2845" s="55" t="n">
        <v>0</v>
      </c>
      <c r="K2845" t="s">
        <v>1958</v>
      </c>
      <c r="L2845" t="s">
        <v>2135</v>
      </c>
      <c r="M2845" t="s">
        <v>2141</v>
      </c>
      <c r="N2845" t="s">
        <v>2143</v>
      </c>
      <c r="O2845" t="s">
        <v>1998</v>
      </c>
      <c r="P2845" t="s"/>
    </row>
    <row r="2846" spans="1:16">
      <c r="I2846" s="54" t="n">
        <v>2844</v>
      </c>
      <c r="J2846" t="s"/>
      <c r="K2846" t="s">
        <v>1958</v>
      </c>
      <c r="L2846" t="s">
        <v>2135</v>
      </c>
      <c r="M2846" t="s">
        <v>2141</v>
      </c>
      <c r="N2846" t="s">
        <v>2143</v>
      </c>
      <c r="O2846" t="s">
        <v>1999</v>
      </c>
      <c r="P2846" t="s"/>
    </row>
    <row r="2847" spans="1:16">
      <c r="I2847" s="54" t="n">
        <v>2845</v>
      </c>
      <c r="J2847" t="s"/>
      <c r="K2847" t="s">
        <v>1958</v>
      </c>
      <c r="L2847" t="s">
        <v>2135</v>
      </c>
      <c r="M2847" t="s">
        <v>2141</v>
      </c>
      <c r="N2847" t="s">
        <v>2143</v>
      </c>
      <c r="O2847" t="s">
        <v>2000</v>
      </c>
      <c r="P2847" t="s"/>
    </row>
    <row r="2848" spans="1:16">
      <c r="I2848" s="54" t="n">
        <v>2846</v>
      </c>
      <c r="J2848" t="s"/>
      <c r="K2848" t="s">
        <v>1958</v>
      </c>
      <c r="L2848" t="s">
        <v>2135</v>
      </c>
      <c r="M2848" t="s">
        <v>2141</v>
      </c>
      <c r="N2848" t="s">
        <v>2143</v>
      </c>
      <c r="O2848" t="s">
        <v>2001</v>
      </c>
      <c r="P2848" t="s"/>
    </row>
    <row r="2849" spans="1:16">
      <c r="I2849" s="54" t="n">
        <v>2847</v>
      </c>
      <c r="J2849" s="55" t="n">
        <v>0</v>
      </c>
      <c r="K2849" t="s">
        <v>1958</v>
      </c>
      <c r="L2849" t="s">
        <v>2135</v>
      </c>
      <c r="M2849" t="s">
        <v>2141</v>
      </c>
      <c r="N2849" t="s">
        <v>2143</v>
      </c>
      <c r="O2849" t="s">
        <v>2002</v>
      </c>
      <c r="P2849" t="s"/>
    </row>
    <row r="2850" spans="1:16">
      <c r="I2850" s="54" t="n">
        <v>2848</v>
      </c>
      <c r="J2850" t="s"/>
      <c r="K2850" t="s">
        <v>1958</v>
      </c>
      <c r="L2850" t="s">
        <v>2135</v>
      </c>
      <c r="M2850" t="s">
        <v>2141</v>
      </c>
      <c r="N2850" t="s">
        <v>2143</v>
      </c>
      <c r="O2850" t="s">
        <v>2003</v>
      </c>
      <c r="P2850" t="s"/>
    </row>
    <row r="2851" spans="1:16">
      <c r="I2851" s="54" t="n">
        <v>2849</v>
      </c>
      <c r="J2851" s="55" t="n">
        <v>0</v>
      </c>
      <c r="K2851" t="s">
        <v>1958</v>
      </c>
      <c r="L2851" t="s">
        <v>2135</v>
      </c>
      <c r="M2851" t="s">
        <v>2141</v>
      </c>
      <c r="N2851" t="s">
        <v>2143</v>
      </c>
      <c r="O2851" t="s">
        <v>2004</v>
      </c>
      <c r="P2851" t="s"/>
    </row>
    <row r="2852" spans="1:16">
      <c r="I2852" s="54" t="n">
        <v>2850</v>
      </c>
      <c r="J2852" t="s"/>
      <c r="K2852" t="s">
        <v>1958</v>
      </c>
      <c r="L2852" t="s">
        <v>2135</v>
      </c>
      <c r="M2852" t="s">
        <v>2141</v>
      </c>
      <c r="N2852" t="s">
        <v>2143</v>
      </c>
      <c r="O2852" t="s">
        <v>2005</v>
      </c>
      <c r="P2852" t="s"/>
    </row>
    <row r="2853" spans="1:16">
      <c r="I2853" s="54" t="n">
        <v>2851</v>
      </c>
      <c r="J2853" s="55" t="n">
        <v>0</v>
      </c>
      <c r="K2853" t="s">
        <v>1958</v>
      </c>
      <c r="L2853" t="s">
        <v>2135</v>
      </c>
      <c r="M2853" t="s">
        <v>2141</v>
      </c>
      <c r="N2853" t="s">
        <v>2143</v>
      </c>
      <c r="O2853" t="s">
        <v>2138</v>
      </c>
      <c r="P2853" t="s"/>
    </row>
    <row r="2854" spans="1:16">
      <c r="I2854" s="54" t="n">
        <v>2852</v>
      </c>
      <c r="J2854" t="s"/>
      <c r="K2854" t="s">
        <v>1958</v>
      </c>
      <c r="L2854" t="s">
        <v>2135</v>
      </c>
      <c r="M2854" t="s">
        <v>2141</v>
      </c>
      <c r="N2854" t="s">
        <v>2143</v>
      </c>
      <c r="O2854" t="s">
        <v>2138</v>
      </c>
      <c r="P2854" t="s">
        <v>1498</v>
      </c>
    </row>
    <row r="2855" spans="1:16">
      <c r="I2855" s="54" t="n">
        <v>2853</v>
      </c>
      <c r="J2855" t="s"/>
      <c r="K2855" t="s">
        <v>1958</v>
      </c>
      <c r="L2855" t="s">
        <v>2135</v>
      </c>
      <c r="M2855" t="s">
        <v>2141</v>
      </c>
      <c r="N2855" t="s">
        <v>2143</v>
      </c>
      <c r="O2855" t="s">
        <v>2138</v>
      </c>
      <c r="P2855" t="s">
        <v>1356</v>
      </c>
    </row>
    <row r="2856" spans="1:16">
      <c r="I2856" s="54" t="n">
        <v>2854</v>
      </c>
      <c r="J2856" t="s"/>
      <c r="K2856" t="s">
        <v>1958</v>
      </c>
      <c r="L2856" t="s">
        <v>2135</v>
      </c>
      <c r="M2856" t="s">
        <v>2141</v>
      </c>
      <c r="N2856" t="s">
        <v>2143</v>
      </c>
      <c r="O2856" t="s">
        <v>2011</v>
      </c>
      <c r="P2856" t="s"/>
    </row>
    <row r="2857" spans="1:16">
      <c r="I2857" s="54" t="n">
        <v>2855</v>
      </c>
      <c r="J2857" s="55" t="n">
        <v>0</v>
      </c>
      <c r="K2857" t="s">
        <v>1958</v>
      </c>
      <c r="L2857" t="s">
        <v>2135</v>
      </c>
      <c r="M2857" t="s">
        <v>2141</v>
      </c>
      <c r="N2857" t="s">
        <v>2143</v>
      </c>
      <c r="O2857" t="s">
        <v>2012</v>
      </c>
      <c r="P2857" t="s"/>
    </row>
    <row r="2858" spans="1:16">
      <c r="I2858" s="54" t="n">
        <v>2856</v>
      </c>
      <c r="J2858" t="s"/>
      <c r="K2858" t="s">
        <v>1958</v>
      </c>
      <c r="L2858" t="s">
        <v>2135</v>
      </c>
      <c r="M2858" t="s">
        <v>2141</v>
      </c>
      <c r="N2858" t="s">
        <v>2143</v>
      </c>
      <c r="O2858" t="s">
        <v>2013</v>
      </c>
      <c r="P2858" t="s"/>
    </row>
    <row r="2859" spans="1:16">
      <c r="I2859" s="54" t="n">
        <v>2857</v>
      </c>
      <c r="J2859" s="55" t="n">
        <v>0</v>
      </c>
      <c r="K2859" t="s">
        <v>1958</v>
      </c>
      <c r="L2859" t="s">
        <v>2135</v>
      </c>
      <c r="M2859" t="s">
        <v>2141</v>
      </c>
      <c r="N2859" t="s">
        <v>2143</v>
      </c>
      <c r="O2859" t="s">
        <v>2014</v>
      </c>
      <c r="P2859" t="s"/>
    </row>
    <row r="2860" spans="1:16">
      <c r="I2860" s="54" t="n">
        <v>2858</v>
      </c>
      <c r="J2860" t="s"/>
      <c r="K2860" t="s">
        <v>1958</v>
      </c>
      <c r="L2860" t="s">
        <v>2135</v>
      </c>
      <c r="M2860" t="s">
        <v>2141</v>
      </c>
      <c r="N2860" t="s">
        <v>2143</v>
      </c>
      <c r="O2860" t="s">
        <v>2015</v>
      </c>
      <c r="P2860" t="s"/>
    </row>
    <row r="2861" spans="1:16">
      <c r="I2861" s="54" t="n">
        <v>2859</v>
      </c>
      <c r="J2861" s="55" t="n">
        <v>0</v>
      </c>
      <c r="K2861" t="s">
        <v>1958</v>
      </c>
      <c r="L2861" t="s">
        <v>2135</v>
      </c>
      <c r="M2861" t="s">
        <v>2141</v>
      </c>
      <c r="N2861" t="s">
        <v>2143</v>
      </c>
      <c r="O2861" t="s">
        <v>2016</v>
      </c>
      <c r="P2861" t="s"/>
    </row>
    <row r="2862" spans="1:16">
      <c r="I2862" s="54" t="n">
        <v>2860</v>
      </c>
      <c r="J2862" t="s"/>
      <c r="K2862" t="s">
        <v>1958</v>
      </c>
      <c r="L2862" t="s">
        <v>2135</v>
      </c>
      <c r="M2862" t="s">
        <v>2141</v>
      </c>
      <c r="N2862" t="s">
        <v>2143</v>
      </c>
      <c r="O2862" t="s">
        <v>2017</v>
      </c>
      <c r="P2862" t="s"/>
    </row>
    <row r="2863" spans="1:16">
      <c r="I2863" s="54" t="n">
        <v>2861</v>
      </c>
      <c r="J2863" t="s"/>
      <c r="K2863" t="s">
        <v>1958</v>
      </c>
      <c r="L2863" t="s">
        <v>2135</v>
      </c>
      <c r="M2863" t="s">
        <v>2141</v>
      </c>
      <c r="N2863" t="s">
        <v>2019</v>
      </c>
      <c r="O2863" t="s"/>
      <c r="P2863" t="s"/>
    </row>
    <row r="2864" spans="1:16">
      <c r="I2864" s="54" t="n">
        <v>2862</v>
      </c>
      <c r="J2864" t="s"/>
      <c r="K2864" t="s">
        <v>1958</v>
      </c>
      <c r="L2864" t="s">
        <v>2135</v>
      </c>
      <c r="M2864" t="s">
        <v>2141</v>
      </c>
      <c r="N2864" t="s">
        <v>2020</v>
      </c>
      <c r="O2864" t="s"/>
      <c r="P2864" t="s"/>
    </row>
    <row r="2865" spans="1:16">
      <c r="I2865" s="54" t="n">
        <v>2863</v>
      </c>
      <c r="J2865" t="s"/>
      <c r="K2865" t="s">
        <v>1958</v>
      </c>
      <c r="L2865" t="s">
        <v>2135</v>
      </c>
      <c r="M2865" t="s">
        <v>2019</v>
      </c>
      <c r="N2865" t="s"/>
      <c r="O2865" t="s"/>
      <c r="P2865" t="s"/>
    </row>
    <row r="2866" spans="1:16">
      <c r="I2866" s="54" t="n">
        <v>2864</v>
      </c>
      <c r="J2866" t="s"/>
      <c r="K2866" t="s">
        <v>1958</v>
      </c>
      <c r="L2866" t="s">
        <v>2135</v>
      </c>
      <c r="M2866" t="s">
        <v>2020</v>
      </c>
      <c r="N2866" t="s"/>
      <c r="O2866" t="s"/>
      <c r="P2866" t="s"/>
    </row>
    <row r="2867" spans="1:16">
      <c r="I2867" s="54" t="n">
        <v>2865</v>
      </c>
      <c r="J2867" s="55" t="n">
        <v>1.157407407407407e-08</v>
      </c>
      <c r="K2867" t="s">
        <v>1958</v>
      </c>
      <c r="L2867" t="s">
        <v>2135</v>
      </c>
      <c r="M2867" t="s">
        <v>2024</v>
      </c>
      <c r="N2867" t="s"/>
      <c r="O2867" t="s"/>
      <c r="P2867" t="s"/>
    </row>
    <row r="2868" spans="1:16">
      <c r="I2868" s="54" t="n">
        <v>2866</v>
      </c>
      <c r="J2868" t="s"/>
      <c r="K2868" t="s">
        <v>1958</v>
      </c>
      <c r="L2868" t="s">
        <v>2135</v>
      </c>
      <c r="M2868" t="s">
        <v>2025</v>
      </c>
      <c r="N2868" t="s"/>
      <c r="O2868" t="s"/>
      <c r="P2868" t="s"/>
    </row>
    <row r="2869" spans="1:16">
      <c r="I2869" s="54" t="n">
        <v>2867</v>
      </c>
      <c r="J2869" s="55" t="n">
        <v>0</v>
      </c>
      <c r="K2869" t="s">
        <v>1958</v>
      </c>
      <c r="L2869" t="s">
        <v>2135</v>
      </c>
      <c r="M2869" t="s">
        <v>2026</v>
      </c>
      <c r="N2869" t="s"/>
      <c r="O2869" t="s"/>
      <c r="P2869" t="s"/>
    </row>
    <row r="2870" spans="1:16">
      <c r="I2870" s="54" t="n">
        <v>2868</v>
      </c>
      <c r="J2870" t="s"/>
      <c r="K2870" t="s">
        <v>1958</v>
      </c>
      <c r="L2870" t="s">
        <v>2135</v>
      </c>
      <c r="M2870" t="s">
        <v>2015</v>
      </c>
      <c r="N2870" t="s"/>
      <c r="O2870" t="s"/>
      <c r="P2870" t="s"/>
    </row>
    <row r="2871" spans="1:16">
      <c r="I2871" s="54" t="n">
        <v>2869</v>
      </c>
      <c r="J2871" t="s"/>
      <c r="K2871" t="s">
        <v>1958</v>
      </c>
      <c r="L2871" t="s">
        <v>2135</v>
      </c>
      <c r="M2871" t="s">
        <v>2027</v>
      </c>
      <c r="N2871" t="s"/>
      <c r="O2871" t="s"/>
      <c r="P2871" t="s"/>
    </row>
    <row r="2872" spans="1:16">
      <c r="I2872" s="54" t="n">
        <v>2870</v>
      </c>
      <c r="J2872" s="55" t="n">
        <v>2.210868055555555e-06</v>
      </c>
      <c r="K2872" t="s">
        <v>1958</v>
      </c>
      <c r="L2872" t="s">
        <v>2144</v>
      </c>
      <c r="M2872" t="s"/>
      <c r="N2872" t="s"/>
      <c r="O2872" t="s"/>
      <c r="P2872" t="s"/>
    </row>
    <row r="2873" spans="1:16">
      <c r="I2873" s="54" t="n">
        <v>2871</v>
      </c>
      <c r="J2873" t="s"/>
      <c r="K2873" t="s">
        <v>1958</v>
      </c>
      <c r="L2873" t="s">
        <v>2144</v>
      </c>
      <c r="M2873" t="s">
        <v>1975</v>
      </c>
      <c r="N2873" t="s"/>
      <c r="O2873" t="s"/>
      <c r="P2873" t="s"/>
    </row>
    <row r="2874" spans="1:16">
      <c r="I2874" s="54" t="n">
        <v>2872</v>
      </c>
      <c r="J2874" t="s"/>
      <c r="K2874" t="s">
        <v>1958</v>
      </c>
      <c r="L2874" t="s">
        <v>2144</v>
      </c>
      <c r="M2874" t="s">
        <v>1960</v>
      </c>
      <c r="N2874" t="s"/>
      <c r="O2874" t="s"/>
      <c r="P2874" t="s"/>
    </row>
    <row r="2875" spans="1:16">
      <c r="I2875" s="54" t="n">
        <v>2873</v>
      </c>
      <c r="J2875" t="s"/>
      <c r="K2875" t="s">
        <v>1958</v>
      </c>
      <c r="L2875" t="s">
        <v>2144</v>
      </c>
      <c r="M2875" t="s">
        <v>1961</v>
      </c>
      <c r="N2875" t="s"/>
      <c r="O2875" t="s"/>
      <c r="P2875" t="s"/>
    </row>
    <row r="2876" spans="1:16">
      <c r="I2876" s="54" t="n">
        <v>2874</v>
      </c>
      <c r="J2876" t="s"/>
      <c r="K2876" t="s">
        <v>1958</v>
      </c>
      <c r="L2876" t="s">
        <v>2144</v>
      </c>
      <c r="M2876" t="s">
        <v>1962</v>
      </c>
      <c r="N2876" t="s"/>
      <c r="O2876" t="s"/>
      <c r="P2876" t="s"/>
    </row>
    <row r="2877" spans="1:16">
      <c r="I2877" s="54" t="n">
        <v>2875</v>
      </c>
      <c r="J2877" s="55" t="n">
        <v>0</v>
      </c>
      <c r="K2877" t="s">
        <v>1958</v>
      </c>
      <c r="L2877" t="s">
        <v>2144</v>
      </c>
      <c r="M2877" t="s">
        <v>1976</v>
      </c>
      <c r="N2877" t="s"/>
      <c r="O2877" t="s"/>
      <c r="P2877" t="s"/>
    </row>
    <row r="2878" spans="1:16">
      <c r="I2878" s="54" t="n">
        <v>2876</v>
      </c>
      <c r="J2878" t="s"/>
      <c r="K2878" t="s">
        <v>1958</v>
      </c>
      <c r="L2878" t="s">
        <v>2144</v>
      </c>
      <c r="M2878" t="s">
        <v>1977</v>
      </c>
      <c r="N2878" t="s"/>
      <c r="O2878" t="s"/>
      <c r="P2878" t="s"/>
    </row>
    <row r="2879" spans="1:16">
      <c r="I2879" s="54" t="n">
        <v>2877</v>
      </c>
      <c r="J2879" s="55" t="n">
        <v>1.875185185185185e-06</v>
      </c>
      <c r="K2879" t="s">
        <v>1958</v>
      </c>
      <c r="L2879" t="s">
        <v>2144</v>
      </c>
      <c r="M2879" t="s">
        <v>2145</v>
      </c>
      <c r="N2879" t="s"/>
      <c r="O2879" t="s"/>
      <c r="P2879" t="s"/>
    </row>
    <row r="2880" spans="1:16">
      <c r="I2880" s="54" t="n">
        <v>2878</v>
      </c>
      <c r="J2880" t="s"/>
      <c r="K2880" t="s">
        <v>1958</v>
      </c>
      <c r="L2880" t="s">
        <v>2144</v>
      </c>
      <c r="M2880" t="s">
        <v>2145</v>
      </c>
      <c r="N2880" t="s">
        <v>1979</v>
      </c>
      <c r="O2880" t="s"/>
      <c r="P2880" t="s"/>
    </row>
    <row r="2881" spans="1:16">
      <c r="I2881" s="54" t="n">
        <v>2879</v>
      </c>
      <c r="J2881" t="s"/>
      <c r="K2881" t="s">
        <v>1958</v>
      </c>
      <c r="L2881" t="s">
        <v>2144</v>
      </c>
      <c r="M2881" t="s">
        <v>2145</v>
      </c>
      <c r="N2881" t="s">
        <v>1977</v>
      </c>
      <c r="O2881" t="s"/>
      <c r="P2881" t="s"/>
    </row>
    <row r="2882" spans="1:16">
      <c r="I2882" s="54" t="n">
        <v>2880</v>
      </c>
      <c r="J2882" t="s"/>
      <c r="K2882" t="s">
        <v>1958</v>
      </c>
      <c r="L2882" t="s">
        <v>2144</v>
      </c>
      <c r="M2882" t="s">
        <v>2145</v>
      </c>
      <c r="N2882" t="s">
        <v>1980</v>
      </c>
      <c r="O2882" t="s"/>
      <c r="P2882" t="s"/>
    </row>
    <row r="2883" spans="1:16">
      <c r="I2883" s="54" t="n">
        <v>2881</v>
      </c>
      <c r="J2883" t="s"/>
      <c r="K2883" t="s">
        <v>1958</v>
      </c>
      <c r="L2883" t="s">
        <v>2144</v>
      </c>
      <c r="M2883" t="s">
        <v>2145</v>
      </c>
      <c r="N2883" t="s">
        <v>1961</v>
      </c>
      <c r="O2883" t="s"/>
      <c r="P2883" t="s"/>
    </row>
    <row r="2884" spans="1:16">
      <c r="I2884" s="54" t="n">
        <v>2882</v>
      </c>
      <c r="J2884" t="s"/>
      <c r="K2884" t="s">
        <v>1958</v>
      </c>
      <c r="L2884" t="s">
        <v>2144</v>
      </c>
      <c r="M2884" t="s">
        <v>2145</v>
      </c>
      <c r="N2884" t="s">
        <v>1962</v>
      </c>
      <c r="O2884" t="s"/>
      <c r="P2884" t="s"/>
    </row>
    <row r="2885" spans="1:16">
      <c r="I2885" s="54" t="n">
        <v>2883</v>
      </c>
      <c r="J2885" s="55" t="n">
        <v>0</v>
      </c>
      <c r="K2885" t="s">
        <v>1958</v>
      </c>
      <c r="L2885" t="s">
        <v>2144</v>
      </c>
      <c r="M2885" t="s">
        <v>2145</v>
      </c>
      <c r="N2885" t="s">
        <v>1981</v>
      </c>
      <c r="O2885" t="s"/>
      <c r="P2885" t="s"/>
    </row>
    <row r="2886" spans="1:16">
      <c r="I2886" s="54" t="n">
        <v>2884</v>
      </c>
      <c r="J2886" t="s"/>
      <c r="K2886" t="s">
        <v>1958</v>
      </c>
      <c r="L2886" t="s">
        <v>2144</v>
      </c>
      <c r="M2886" t="s">
        <v>2145</v>
      </c>
      <c r="N2886" t="s">
        <v>1982</v>
      </c>
      <c r="O2886" t="s"/>
      <c r="P2886" t="s"/>
    </row>
    <row r="2887" spans="1:16">
      <c r="I2887" s="54" t="n">
        <v>2885</v>
      </c>
      <c r="J2887" s="55" t="n">
        <v>0</v>
      </c>
      <c r="K2887" t="s">
        <v>1958</v>
      </c>
      <c r="L2887" t="s">
        <v>2144</v>
      </c>
      <c r="M2887" t="s">
        <v>2145</v>
      </c>
      <c r="N2887" t="s">
        <v>1963</v>
      </c>
      <c r="O2887" t="s"/>
      <c r="P2887" t="s"/>
    </row>
    <row r="2888" spans="1:16">
      <c r="I2888" s="54" t="n">
        <v>2886</v>
      </c>
      <c r="J2888" s="55" t="n">
        <v>1.157407407407407e-08</v>
      </c>
      <c r="K2888" t="s">
        <v>1958</v>
      </c>
      <c r="L2888" t="s">
        <v>2144</v>
      </c>
      <c r="M2888" t="s">
        <v>2145</v>
      </c>
      <c r="N2888" t="s">
        <v>1983</v>
      </c>
      <c r="O2888" t="s"/>
      <c r="P2888" t="s"/>
    </row>
    <row r="2889" spans="1:16">
      <c r="I2889" s="54" t="n">
        <v>2887</v>
      </c>
      <c r="J2889" t="s"/>
      <c r="K2889" t="s">
        <v>1958</v>
      </c>
      <c r="L2889" t="s">
        <v>2144</v>
      </c>
      <c r="M2889" t="s">
        <v>2145</v>
      </c>
      <c r="N2889" t="s">
        <v>1984</v>
      </c>
      <c r="O2889" t="s"/>
      <c r="P2889" t="s"/>
    </row>
    <row r="2890" spans="1:16">
      <c r="I2890" s="54" t="n">
        <v>2888</v>
      </c>
      <c r="J2890" t="s"/>
      <c r="K2890" t="s">
        <v>1958</v>
      </c>
      <c r="L2890" t="s">
        <v>2144</v>
      </c>
      <c r="M2890" t="s">
        <v>2145</v>
      </c>
      <c r="N2890" t="s">
        <v>1985</v>
      </c>
      <c r="O2890" t="s"/>
      <c r="P2890" t="s"/>
    </row>
    <row r="2891" spans="1:16">
      <c r="I2891" s="54" t="n">
        <v>2889</v>
      </c>
      <c r="J2891" s="55" t="n">
        <v>1.273263888888889e-07</v>
      </c>
      <c r="K2891" t="s">
        <v>1958</v>
      </c>
      <c r="L2891" t="s">
        <v>2144</v>
      </c>
      <c r="M2891" t="s">
        <v>2145</v>
      </c>
      <c r="N2891" t="s">
        <v>2146</v>
      </c>
      <c r="O2891" t="s"/>
      <c r="P2891" t="s"/>
    </row>
    <row r="2892" spans="1:16">
      <c r="I2892" s="54" t="n">
        <v>2890</v>
      </c>
      <c r="J2892" t="s"/>
      <c r="K2892" t="s">
        <v>1958</v>
      </c>
      <c r="L2892" t="s">
        <v>2144</v>
      </c>
      <c r="M2892" t="s">
        <v>2145</v>
      </c>
      <c r="N2892" t="s">
        <v>2146</v>
      </c>
      <c r="O2892" t="s">
        <v>1982</v>
      </c>
      <c r="P2892" t="s"/>
    </row>
    <row r="2893" spans="1:16">
      <c r="I2893" s="54" t="n">
        <v>2891</v>
      </c>
      <c r="J2893" t="s"/>
      <c r="K2893" t="s">
        <v>1958</v>
      </c>
      <c r="L2893" t="s">
        <v>2144</v>
      </c>
      <c r="M2893" t="s">
        <v>2145</v>
      </c>
      <c r="N2893" t="s">
        <v>2146</v>
      </c>
      <c r="O2893" t="s">
        <v>1987</v>
      </c>
      <c r="P2893" t="s"/>
    </row>
    <row r="2894" spans="1:16">
      <c r="I2894" s="54" t="n">
        <v>2892</v>
      </c>
      <c r="J2894" t="s"/>
      <c r="K2894" t="s">
        <v>1958</v>
      </c>
      <c r="L2894" t="s">
        <v>2144</v>
      </c>
      <c r="M2894" t="s">
        <v>2145</v>
      </c>
      <c r="N2894" t="s">
        <v>2146</v>
      </c>
      <c r="O2894" t="s">
        <v>1988</v>
      </c>
      <c r="P2894" t="s"/>
    </row>
    <row r="2895" spans="1:16">
      <c r="I2895" s="54" t="n">
        <v>2893</v>
      </c>
      <c r="J2895" t="s"/>
      <c r="K2895" t="s">
        <v>1958</v>
      </c>
      <c r="L2895" t="s">
        <v>2144</v>
      </c>
      <c r="M2895" t="s">
        <v>2145</v>
      </c>
      <c r="N2895" t="s">
        <v>2146</v>
      </c>
      <c r="O2895" t="s">
        <v>1989</v>
      </c>
      <c r="P2895" t="s"/>
    </row>
    <row r="2896" spans="1:16">
      <c r="I2896" s="54" t="n">
        <v>2894</v>
      </c>
      <c r="J2896" t="s"/>
      <c r="K2896" t="s">
        <v>1958</v>
      </c>
      <c r="L2896" t="s">
        <v>2144</v>
      </c>
      <c r="M2896" t="s">
        <v>2145</v>
      </c>
      <c r="N2896" t="s">
        <v>2146</v>
      </c>
      <c r="O2896" t="s">
        <v>1990</v>
      </c>
      <c r="P2896" t="s"/>
    </row>
    <row r="2897" spans="1:16">
      <c r="I2897" s="54" t="n">
        <v>2895</v>
      </c>
      <c r="J2897" t="s"/>
      <c r="K2897" t="s">
        <v>1958</v>
      </c>
      <c r="L2897" t="s">
        <v>2144</v>
      </c>
      <c r="M2897" t="s">
        <v>2145</v>
      </c>
      <c r="N2897" t="s">
        <v>2146</v>
      </c>
      <c r="O2897" t="s">
        <v>1991</v>
      </c>
      <c r="P2897" t="s"/>
    </row>
    <row r="2898" spans="1:16">
      <c r="I2898" s="54" t="n">
        <v>2896</v>
      </c>
      <c r="J2898" t="s"/>
      <c r="K2898" t="s">
        <v>1958</v>
      </c>
      <c r="L2898" t="s">
        <v>2144</v>
      </c>
      <c r="M2898" t="s">
        <v>2145</v>
      </c>
      <c r="N2898" t="s">
        <v>2146</v>
      </c>
      <c r="O2898" t="s">
        <v>1992</v>
      </c>
      <c r="P2898" t="s"/>
    </row>
    <row r="2899" spans="1:16">
      <c r="I2899" s="54" t="n">
        <v>2897</v>
      </c>
      <c r="J2899" t="s"/>
      <c r="K2899" t="s">
        <v>1958</v>
      </c>
      <c r="L2899" t="s">
        <v>2144</v>
      </c>
      <c r="M2899" t="s">
        <v>2145</v>
      </c>
      <c r="N2899" t="s">
        <v>2146</v>
      </c>
      <c r="O2899" t="s">
        <v>1993</v>
      </c>
      <c r="P2899" t="s"/>
    </row>
    <row r="2900" spans="1:16">
      <c r="I2900" s="54" t="n">
        <v>2898</v>
      </c>
      <c r="J2900" t="s"/>
      <c r="K2900" t="s">
        <v>1958</v>
      </c>
      <c r="L2900" t="s">
        <v>2144</v>
      </c>
      <c r="M2900" t="s">
        <v>2145</v>
      </c>
      <c r="N2900" t="s">
        <v>2146</v>
      </c>
      <c r="O2900" t="s">
        <v>1994</v>
      </c>
      <c r="P2900" t="s"/>
    </row>
    <row r="2901" spans="1:16">
      <c r="I2901" s="54" t="n">
        <v>2899</v>
      </c>
      <c r="J2901" t="s"/>
      <c r="K2901" t="s">
        <v>1958</v>
      </c>
      <c r="L2901" t="s">
        <v>2144</v>
      </c>
      <c r="M2901" t="s">
        <v>2145</v>
      </c>
      <c r="N2901" t="s">
        <v>2146</v>
      </c>
      <c r="O2901" t="s">
        <v>1995</v>
      </c>
      <c r="P2901" t="s"/>
    </row>
    <row r="2902" spans="1:16">
      <c r="I2902" s="54" t="n">
        <v>2900</v>
      </c>
      <c r="J2902" s="55" t="n">
        <v>0</v>
      </c>
      <c r="K2902" t="s">
        <v>1958</v>
      </c>
      <c r="L2902" t="s">
        <v>2144</v>
      </c>
      <c r="M2902" t="s">
        <v>2145</v>
      </c>
      <c r="N2902" t="s">
        <v>2146</v>
      </c>
      <c r="O2902" t="s">
        <v>1996</v>
      </c>
      <c r="P2902" t="s"/>
    </row>
    <row r="2903" spans="1:16">
      <c r="I2903" s="54" t="n">
        <v>2901</v>
      </c>
      <c r="J2903" s="55" t="n">
        <v>0</v>
      </c>
      <c r="K2903" t="s">
        <v>1958</v>
      </c>
      <c r="L2903" t="s">
        <v>2144</v>
      </c>
      <c r="M2903" t="s">
        <v>2145</v>
      </c>
      <c r="N2903" t="s">
        <v>2146</v>
      </c>
      <c r="O2903" t="s">
        <v>1997</v>
      </c>
      <c r="P2903" t="s"/>
    </row>
    <row r="2904" spans="1:16">
      <c r="I2904" s="54" t="n">
        <v>2902</v>
      </c>
      <c r="J2904" s="55" t="n">
        <v>0</v>
      </c>
      <c r="K2904" t="s">
        <v>1958</v>
      </c>
      <c r="L2904" t="s">
        <v>2144</v>
      </c>
      <c r="M2904" t="s">
        <v>2145</v>
      </c>
      <c r="N2904" t="s">
        <v>2146</v>
      </c>
      <c r="O2904" t="s">
        <v>1998</v>
      </c>
      <c r="P2904" t="s"/>
    </row>
    <row r="2905" spans="1:16">
      <c r="I2905" s="54" t="n">
        <v>2903</v>
      </c>
      <c r="J2905" t="s"/>
      <c r="K2905" t="s">
        <v>1958</v>
      </c>
      <c r="L2905" t="s">
        <v>2144</v>
      </c>
      <c r="M2905" t="s">
        <v>2145</v>
      </c>
      <c r="N2905" t="s">
        <v>2146</v>
      </c>
      <c r="O2905" t="s">
        <v>1999</v>
      </c>
      <c r="P2905" t="s"/>
    </row>
    <row r="2906" spans="1:16">
      <c r="I2906" s="54" t="n">
        <v>2904</v>
      </c>
      <c r="J2906" t="s"/>
      <c r="K2906" t="s">
        <v>1958</v>
      </c>
      <c r="L2906" t="s">
        <v>2144</v>
      </c>
      <c r="M2906" t="s">
        <v>2145</v>
      </c>
      <c r="N2906" t="s">
        <v>2146</v>
      </c>
      <c r="O2906" t="s">
        <v>2000</v>
      </c>
      <c r="P2906" t="s"/>
    </row>
    <row r="2907" spans="1:16">
      <c r="I2907" s="54" t="n">
        <v>2905</v>
      </c>
      <c r="J2907" t="s"/>
      <c r="K2907" t="s">
        <v>1958</v>
      </c>
      <c r="L2907" t="s">
        <v>2144</v>
      </c>
      <c r="M2907" t="s">
        <v>2145</v>
      </c>
      <c r="N2907" t="s">
        <v>2146</v>
      </c>
      <c r="O2907" t="s">
        <v>2001</v>
      </c>
      <c r="P2907" t="s"/>
    </row>
    <row r="2908" spans="1:16">
      <c r="I2908" s="54" t="n">
        <v>2906</v>
      </c>
      <c r="J2908" s="55" t="n">
        <v>0</v>
      </c>
      <c r="K2908" t="s">
        <v>1958</v>
      </c>
      <c r="L2908" t="s">
        <v>2144</v>
      </c>
      <c r="M2908" t="s">
        <v>2145</v>
      </c>
      <c r="N2908" t="s">
        <v>2146</v>
      </c>
      <c r="O2908" t="s">
        <v>2002</v>
      </c>
      <c r="P2908" t="s"/>
    </row>
    <row r="2909" spans="1:16">
      <c r="I2909" s="54" t="n">
        <v>2907</v>
      </c>
      <c r="J2909" t="s"/>
      <c r="K2909" t="s">
        <v>1958</v>
      </c>
      <c r="L2909" t="s">
        <v>2144</v>
      </c>
      <c r="M2909" t="s">
        <v>2145</v>
      </c>
      <c r="N2909" t="s">
        <v>2146</v>
      </c>
      <c r="O2909" t="s">
        <v>2003</v>
      </c>
      <c r="P2909" t="s"/>
    </row>
    <row r="2910" spans="1:16">
      <c r="I2910" s="54" t="n">
        <v>2908</v>
      </c>
      <c r="J2910" s="55" t="n">
        <v>0</v>
      </c>
      <c r="K2910" t="s">
        <v>1958</v>
      </c>
      <c r="L2910" t="s">
        <v>2144</v>
      </c>
      <c r="M2910" t="s">
        <v>2145</v>
      </c>
      <c r="N2910" t="s">
        <v>2146</v>
      </c>
      <c r="O2910" t="s">
        <v>2004</v>
      </c>
      <c r="P2910" t="s"/>
    </row>
    <row r="2911" spans="1:16">
      <c r="I2911" s="54" t="n">
        <v>2909</v>
      </c>
      <c r="J2911" t="s"/>
      <c r="K2911" t="s">
        <v>1958</v>
      </c>
      <c r="L2911" t="s">
        <v>2144</v>
      </c>
      <c r="M2911" t="s">
        <v>2145</v>
      </c>
      <c r="N2911" t="s">
        <v>2146</v>
      </c>
      <c r="O2911" t="s">
        <v>2005</v>
      </c>
      <c r="P2911" t="s"/>
    </row>
    <row r="2912" spans="1:16">
      <c r="I2912" s="54" t="n">
        <v>2910</v>
      </c>
      <c r="J2912" s="55" t="n">
        <v>5.788194444444444e-08</v>
      </c>
      <c r="K2912" t="s">
        <v>1958</v>
      </c>
      <c r="L2912" t="s">
        <v>2144</v>
      </c>
      <c r="M2912" t="s">
        <v>2145</v>
      </c>
      <c r="N2912" t="s">
        <v>2146</v>
      </c>
      <c r="O2912" t="s">
        <v>2147</v>
      </c>
      <c r="P2912" t="s"/>
    </row>
    <row r="2913" spans="1:16">
      <c r="I2913" s="54" t="n">
        <v>2911</v>
      </c>
      <c r="J2913" t="s"/>
      <c r="K2913" t="s">
        <v>1958</v>
      </c>
      <c r="L2913" t="s">
        <v>2144</v>
      </c>
      <c r="M2913" t="s">
        <v>2145</v>
      </c>
      <c r="N2913" t="s">
        <v>2146</v>
      </c>
      <c r="O2913" t="s">
        <v>2147</v>
      </c>
      <c r="P2913" t="s">
        <v>1464</v>
      </c>
    </row>
    <row r="2914" spans="1:16">
      <c r="I2914" s="54" t="n">
        <v>2912</v>
      </c>
      <c r="J2914" t="s"/>
      <c r="K2914" t="s">
        <v>1958</v>
      </c>
      <c r="L2914" t="s">
        <v>2144</v>
      </c>
      <c r="M2914" t="s">
        <v>2145</v>
      </c>
      <c r="N2914" t="s">
        <v>2146</v>
      </c>
      <c r="O2914" t="s">
        <v>2147</v>
      </c>
      <c r="P2914" t="s">
        <v>1465</v>
      </c>
    </row>
    <row r="2915" spans="1:16">
      <c r="I2915" s="54" t="n">
        <v>2913</v>
      </c>
      <c r="J2915" t="s"/>
      <c r="K2915" t="s">
        <v>1958</v>
      </c>
      <c r="L2915" t="s">
        <v>2144</v>
      </c>
      <c r="M2915" t="s">
        <v>2145</v>
      </c>
      <c r="N2915" t="s">
        <v>2146</v>
      </c>
      <c r="O2915" t="s">
        <v>2147</v>
      </c>
      <c r="P2915" t="s">
        <v>1468</v>
      </c>
    </row>
    <row r="2916" spans="1:16">
      <c r="I2916" s="54" t="n">
        <v>2914</v>
      </c>
      <c r="J2916" t="s"/>
      <c r="K2916" t="s">
        <v>1958</v>
      </c>
      <c r="L2916" t="s">
        <v>2144</v>
      </c>
      <c r="M2916" t="s">
        <v>2145</v>
      </c>
      <c r="N2916" t="s">
        <v>2146</v>
      </c>
      <c r="O2916" t="s">
        <v>2147</v>
      </c>
      <c r="P2916" t="s">
        <v>1473</v>
      </c>
    </row>
    <row r="2917" spans="1:16">
      <c r="I2917" s="54" t="n">
        <v>2915</v>
      </c>
      <c r="J2917" t="s"/>
      <c r="K2917" t="s">
        <v>1958</v>
      </c>
      <c r="L2917" t="s">
        <v>2144</v>
      </c>
      <c r="M2917" t="s">
        <v>2145</v>
      </c>
      <c r="N2917" t="s">
        <v>2146</v>
      </c>
      <c r="O2917" t="s">
        <v>2147</v>
      </c>
      <c r="P2917" t="s">
        <v>688</v>
      </c>
    </row>
    <row r="2918" spans="1:16">
      <c r="I2918" s="54" t="n">
        <v>2916</v>
      </c>
      <c r="J2918" t="s"/>
      <c r="K2918" t="s">
        <v>1958</v>
      </c>
      <c r="L2918" t="s">
        <v>2144</v>
      </c>
      <c r="M2918" t="s">
        <v>2145</v>
      </c>
      <c r="N2918" t="s">
        <v>2146</v>
      </c>
      <c r="O2918" t="s">
        <v>2147</v>
      </c>
      <c r="P2918" t="s">
        <v>691</v>
      </c>
    </row>
    <row r="2919" spans="1:16">
      <c r="I2919" s="54" t="n">
        <v>2917</v>
      </c>
      <c r="J2919" t="s"/>
      <c r="K2919" t="s">
        <v>1958</v>
      </c>
      <c r="L2919" t="s">
        <v>2144</v>
      </c>
      <c r="M2919" t="s">
        <v>2145</v>
      </c>
      <c r="N2919" t="s">
        <v>2146</v>
      </c>
      <c r="O2919" t="s">
        <v>2147</v>
      </c>
      <c r="P2919" t="s">
        <v>697</v>
      </c>
    </row>
    <row r="2920" spans="1:16">
      <c r="I2920" s="54" t="n">
        <v>2918</v>
      </c>
      <c r="J2920" t="s"/>
      <c r="K2920" t="s">
        <v>1958</v>
      </c>
      <c r="L2920" t="s">
        <v>2144</v>
      </c>
      <c r="M2920" t="s">
        <v>2145</v>
      </c>
      <c r="N2920" t="s">
        <v>2146</v>
      </c>
      <c r="O2920" t="s">
        <v>2147</v>
      </c>
      <c r="P2920" t="s">
        <v>721</v>
      </c>
    </row>
    <row r="2921" spans="1:16">
      <c r="I2921" s="54" t="n">
        <v>2919</v>
      </c>
      <c r="J2921" t="s"/>
      <c r="K2921" t="s">
        <v>1958</v>
      </c>
      <c r="L2921" t="s">
        <v>2144</v>
      </c>
      <c r="M2921" t="s">
        <v>2145</v>
      </c>
      <c r="N2921" t="s">
        <v>2146</v>
      </c>
      <c r="O2921" t="s">
        <v>2147</v>
      </c>
      <c r="P2921" t="s">
        <v>724</v>
      </c>
    </row>
    <row r="2922" spans="1:16">
      <c r="I2922" s="54" t="n">
        <v>2920</v>
      </c>
      <c r="J2922" t="s"/>
      <c r="K2922" t="s">
        <v>1958</v>
      </c>
      <c r="L2922" t="s">
        <v>2144</v>
      </c>
      <c r="M2922" t="s">
        <v>2145</v>
      </c>
      <c r="N2922" t="s">
        <v>2146</v>
      </c>
      <c r="O2922" t="s">
        <v>2147</v>
      </c>
      <c r="P2922" t="s">
        <v>727</v>
      </c>
    </row>
    <row r="2923" spans="1:16">
      <c r="I2923" s="54" t="n">
        <v>2921</v>
      </c>
      <c r="J2923" t="s"/>
      <c r="K2923" t="s">
        <v>1958</v>
      </c>
      <c r="L2923" t="s">
        <v>2144</v>
      </c>
      <c r="M2923" t="s">
        <v>2145</v>
      </c>
      <c r="N2923" t="s">
        <v>2146</v>
      </c>
      <c r="O2923" t="s">
        <v>2147</v>
      </c>
      <c r="P2923" t="s">
        <v>733</v>
      </c>
    </row>
    <row r="2924" spans="1:16">
      <c r="I2924" s="54" t="n">
        <v>2922</v>
      </c>
      <c r="J2924" t="s"/>
      <c r="K2924" t="s">
        <v>1958</v>
      </c>
      <c r="L2924" t="s">
        <v>2144</v>
      </c>
      <c r="M2924" t="s">
        <v>2145</v>
      </c>
      <c r="N2924" t="s">
        <v>2146</v>
      </c>
      <c r="O2924" t="s">
        <v>2147</v>
      </c>
      <c r="P2924" t="s">
        <v>739</v>
      </c>
    </row>
    <row r="2925" spans="1:16">
      <c r="I2925" s="54" t="n">
        <v>2923</v>
      </c>
      <c r="J2925" t="s"/>
      <c r="K2925" t="s">
        <v>1958</v>
      </c>
      <c r="L2925" t="s">
        <v>2144</v>
      </c>
      <c r="M2925" t="s">
        <v>2145</v>
      </c>
      <c r="N2925" t="s">
        <v>2146</v>
      </c>
      <c r="O2925" t="s">
        <v>2147</v>
      </c>
      <c r="P2925" t="s">
        <v>745</v>
      </c>
    </row>
    <row r="2926" spans="1:16">
      <c r="I2926" s="54" t="n">
        <v>2924</v>
      </c>
      <c r="J2926" t="s"/>
      <c r="K2926" t="s">
        <v>1958</v>
      </c>
      <c r="L2926" t="s">
        <v>2144</v>
      </c>
      <c r="M2926" t="s">
        <v>2145</v>
      </c>
      <c r="N2926" t="s">
        <v>2146</v>
      </c>
      <c r="O2926" t="s">
        <v>2147</v>
      </c>
      <c r="P2926" t="s">
        <v>751</v>
      </c>
    </row>
    <row r="2927" spans="1:16">
      <c r="I2927" s="54" t="n">
        <v>2925</v>
      </c>
      <c r="J2927" t="s"/>
      <c r="K2927" t="s">
        <v>1958</v>
      </c>
      <c r="L2927" t="s">
        <v>2144</v>
      </c>
      <c r="M2927" t="s">
        <v>2145</v>
      </c>
      <c r="N2927" t="s">
        <v>2146</v>
      </c>
      <c r="O2927" t="s">
        <v>2147</v>
      </c>
      <c r="P2927" t="s">
        <v>754</v>
      </c>
    </row>
    <row r="2928" spans="1:16">
      <c r="I2928" s="54" t="n">
        <v>2926</v>
      </c>
      <c r="J2928" t="s"/>
      <c r="K2928" t="s">
        <v>1958</v>
      </c>
      <c r="L2928" t="s">
        <v>2144</v>
      </c>
      <c r="M2928" t="s">
        <v>2145</v>
      </c>
      <c r="N2928" t="s">
        <v>2146</v>
      </c>
      <c r="O2928" t="s">
        <v>2147</v>
      </c>
      <c r="P2928" t="s">
        <v>757</v>
      </c>
    </row>
    <row r="2929" spans="1:16">
      <c r="I2929" s="54" t="n">
        <v>2927</v>
      </c>
      <c r="J2929" t="s"/>
      <c r="K2929" t="s">
        <v>1958</v>
      </c>
      <c r="L2929" t="s">
        <v>2144</v>
      </c>
      <c r="M2929" t="s">
        <v>2145</v>
      </c>
      <c r="N2929" t="s">
        <v>2146</v>
      </c>
      <c r="O2929" t="s">
        <v>2147</v>
      </c>
      <c r="P2929" t="s">
        <v>760</v>
      </c>
    </row>
    <row r="2930" spans="1:16">
      <c r="I2930" s="54" t="n">
        <v>2928</v>
      </c>
      <c r="J2930" t="s"/>
      <c r="K2930" t="s">
        <v>1958</v>
      </c>
      <c r="L2930" t="s">
        <v>2144</v>
      </c>
      <c r="M2930" t="s">
        <v>2145</v>
      </c>
      <c r="N2930" t="s">
        <v>2146</v>
      </c>
      <c r="O2930" t="s">
        <v>2147</v>
      </c>
      <c r="P2930" t="s">
        <v>771</v>
      </c>
    </row>
    <row r="2931" spans="1:16">
      <c r="I2931" s="54" t="n">
        <v>2929</v>
      </c>
      <c r="J2931" t="s"/>
      <c r="K2931" t="s">
        <v>1958</v>
      </c>
      <c r="L2931" t="s">
        <v>2144</v>
      </c>
      <c r="M2931" t="s">
        <v>2145</v>
      </c>
      <c r="N2931" t="s">
        <v>2146</v>
      </c>
      <c r="O2931" t="s">
        <v>2147</v>
      </c>
      <c r="P2931" t="s">
        <v>774</v>
      </c>
    </row>
    <row r="2932" spans="1:16">
      <c r="I2932" s="54" t="n">
        <v>2930</v>
      </c>
      <c r="J2932" t="s"/>
      <c r="K2932" t="s">
        <v>1958</v>
      </c>
      <c r="L2932" t="s">
        <v>2144</v>
      </c>
      <c r="M2932" t="s">
        <v>2145</v>
      </c>
      <c r="N2932" t="s">
        <v>2146</v>
      </c>
      <c r="O2932" t="s">
        <v>2147</v>
      </c>
      <c r="P2932" t="s">
        <v>780</v>
      </c>
    </row>
    <row r="2933" spans="1:16">
      <c r="I2933" s="54" t="n">
        <v>2931</v>
      </c>
      <c r="J2933" t="s"/>
      <c r="K2933" t="s">
        <v>1958</v>
      </c>
      <c r="L2933" t="s">
        <v>2144</v>
      </c>
      <c r="M2933" t="s">
        <v>2145</v>
      </c>
      <c r="N2933" t="s">
        <v>2146</v>
      </c>
      <c r="O2933" t="s">
        <v>2147</v>
      </c>
      <c r="P2933" t="s">
        <v>783</v>
      </c>
    </row>
    <row r="2934" spans="1:16">
      <c r="I2934" s="54" t="n">
        <v>2932</v>
      </c>
      <c r="J2934" t="s"/>
      <c r="K2934" t="s">
        <v>1958</v>
      </c>
      <c r="L2934" t="s">
        <v>2144</v>
      </c>
      <c r="M2934" t="s">
        <v>2145</v>
      </c>
      <c r="N2934" t="s">
        <v>2146</v>
      </c>
      <c r="O2934" t="s">
        <v>2147</v>
      </c>
      <c r="P2934" t="s">
        <v>789</v>
      </c>
    </row>
    <row r="2935" spans="1:16">
      <c r="I2935" s="54" t="n">
        <v>2933</v>
      </c>
      <c r="J2935" t="s"/>
      <c r="K2935" t="s">
        <v>1958</v>
      </c>
      <c r="L2935" t="s">
        <v>2144</v>
      </c>
      <c r="M2935" t="s">
        <v>2145</v>
      </c>
      <c r="N2935" t="s">
        <v>2146</v>
      </c>
      <c r="O2935" t="s">
        <v>2147</v>
      </c>
      <c r="P2935" t="s">
        <v>792</v>
      </c>
    </row>
    <row r="2936" spans="1:16">
      <c r="I2936" s="54" t="n">
        <v>2934</v>
      </c>
      <c r="J2936" t="s"/>
      <c r="K2936" t="s">
        <v>1958</v>
      </c>
      <c r="L2936" t="s">
        <v>2144</v>
      </c>
      <c r="M2936" t="s">
        <v>2145</v>
      </c>
      <c r="N2936" t="s">
        <v>2146</v>
      </c>
      <c r="O2936" t="s">
        <v>2147</v>
      </c>
      <c r="P2936" t="s">
        <v>798</v>
      </c>
    </row>
    <row r="2937" spans="1:16">
      <c r="I2937" s="54" t="n">
        <v>2935</v>
      </c>
      <c r="J2937" t="s"/>
      <c r="K2937" t="s">
        <v>1958</v>
      </c>
      <c r="L2937" t="s">
        <v>2144</v>
      </c>
      <c r="M2937" t="s">
        <v>2145</v>
      </c>
      <c r="N2937" t="s">
        <v>2146</v>
      </c>
      <c r="O2937" t="s">
        <v>2147</v>
      </c>
      <c r="P2937" t="s">
        <v>801</v>
      </c>
    </row>
    <row r="2938" spans="1:16">
      <c r="I2938" s="54" t="n">
        <v>2936</v>
      </c>
      <c r="J2938" t="s"/>
      <c r="K2938" t="s">
        <v>1958</v>
      </c>
      <c r="L2938" t="s">
        <v>2144</v>
      </c>
      <c r="M2938" t="s">
        <v>2145</v>
      </c>
      <c r="N2938" t="s">
        <v>2146</v>
      </c>
      <c r="O2938" t="s">
        <v>2147</v>
      </c>
      <c r="P2938" t="s">
        <v>807</v>
      </c>
    </row>
    <row r="2939" spans="1:16">
      <c r="I2939" s="54" t="n">
        <v>2937</v>
      </c>
      <c r="J2939" t="s"/>
      <c r="K2939" t="s">
        <v>1958</v>
      </c>
      <c r="L2939" t="s">
        <v>2144</v>
      </c>
      <c r="M2939" t="s">
        <v>2145</v>
      </c>
      <c r="N2939" t="s">
        <v>2146</v>
      </c>
      <c r="O2939" t="s">
        <v>2147</v>
      </c>
      <c r="P2939" t="s">
        <v>1745</v>
      </c>
    </row>
    <row r="2940" spans="1:16">
      <c r="I2940" s="54" t="n">
        <v>2938</v>
      </c>
      <c r="J2940" t="s"/>
      <c r="K2940" t="s">
        <v>1958</v>
      </c>
      <c r="L2940" t="s">
        <v>2144</v>
      </c>
      <c r="M2940" t="s">
        <v>2145</v>
      </c>
      <c r="N2940" t="s">
        <v>2146</v>
      </c>
      <c r="O2940" t="s">
        <v>2147</v>
      </c>
      <c r="P2940" t="s">
        <v>1742</v>
      </c>
    </row>
    <row r="2941" spans="1:16">
      <c r="I2941" s="54" t="n">
        <v>2939</v>
      </c>
      <c r="J2941" t="s"/>
      <c r="K2941" t="s">
        <v>1958</v>
      </c>
      <c r="L2941" t="s">
        <v>2144</v>
      </c>
      <c r="M2941" t="s">
        <v>2145</v>
      </c>
      <c r="N2941" t="s">
        <v>2146</v>
      </c>
      <c r="O2941" t="s">
        <v>2147</v>
      </c>
      <c r="P2941" t="s">
        <v>813</v>
      </c>
    </row>
    <row r="2942" spans="1:16">
      <c r="I2942" s="54" t="n">
        <v>2940</v>
      </c>
      <c r="J2942" t="s"/>
      <c r="K2942" t="s">
        <v>1958</v>
      </c>
      <c r="L2942" t="s">
        <v>2144</v>
      </c>
      <c r="M2942" t="s">
        <v>2145</v>
      </c>
      <c r="N2942" t="s">
        <v>2146</v>
      </c>
      <c r="O2942" t="s">
        <v>2147</v>
      </c>
      <c r="P2942" t="s">
        <v>1729</v>
      </c>
    </row>
    <row r="2943" spans="1:16">
      <c r="I2943" s="54" t="n">
        <v>2941</v>
      </c>
      <c r="J2943" t="s"/>
      <c r="K2943" t="s">
        <v>1958</v>
      </c>
      <c r="L2943" t="s">
        <v>2144</v>
      </c>
      <c r="M2943" t="s">
        <v>2145</v>
      </c>
      <c r="N2943" t="s">
        <v>2146</v>
      </c>
      <c r="O2943" t="s">
        <v>2147</v>
      </c>
      <c r="P2943" t="s">
        <v>818</v>
      </c>
    </row>
    <row r="2944" spans="1:16">
      <c r="I2944" s="54" t="n">
        <v>2942</v>
      </c>
      <c r="J2944" t="s"/>
      <c r="K2944" t="s">
        <v>1958</v>
      </c>
      <c r="L2944" t="s">
        <v>2144</v>
      </c>
      <c r="M2944" t="s">
        <v>2145</v>
      </c>
      <c r="N2944" t="s">
        <v>2146</v>
      </c>
      <c r="O2944" t="s">
        <v>2147</v>
      </c>
      <c r="P2944" t="s">
        <v>824</v>
      </c>
    </row>
    <row r="2945" spans="1:16">
      <c r="I2945" s="54" t="n">
        <v>2943</v>
      </c>
      <c r="J2945" t="s"/>
      <c r="K2945" t="s">
        <v>1958</v>
      </c>
      <c r="L2945" t="s">
        <v>2144</v>
      </c>
      <c r="M2945" t="s">
        <v>2145</v>
      </c>
      <c r="N2945" t="s">
        <v>2146</v>
      </c>
      <c r="O2945" t="s">
        <v>2147</v>
      </c>
      <c r="P2945" t="s">
        <v>827</v>
      </c>
    </row>
    <row r="2946" spans="1:16">
      <c r="I2946" s="54" t="n">
        <v>2944</v>
      </c>
      <c r="J2946" t="s"/>
      <c r="K2946" t="s">
        <v>1958</v>
      </c>
      <c r="L2946" t="s">
        <v>2144</v>
      </c>
      <c r="M2946" t="s">
        <v>2145</v>
      </c>
      <c r="N2946" t="s">
        <v>2146</v>
      </c>
      <c r="O2946" t="s">
        <v>2147</v>
      </c>
      <c r="P2946" t="s">
        <v>830</v>
      </c>
    </row>
    <row r="2947" spans="1:16">
      <c r="I2947" s="54" t="n">
        <v>2945</v>
      </c>
      <c r="J2947" t="s"/>
      <c r="K2947" t="s">
        <v>1958</v>
      </c>
      <c r="L2947" t="s">
        <v>2144</v>
      </c>
      <c r="M2947" t="s">
        <v>2145</v>
      </c>
      <c r="N2947" t="s">
        <v>2146</v>
      </c>
      <c r="O2947" t="s">
        <v>2147</v>
      </c>
      <c r="P2947" t="s">
        <v>833</v>
      </c>
    </row>
    <row r="2948" spans="1:16">
      <c r="I2948" s="54" t="n">
        <v>2946</v>
      </c>
      <c r="J2948" t="s"/>
      <c r="K2948" t="s">
        <v>1958</v>
      </c>
      <c r="L2948" t="s">
        <v>2144</v>
      </c>
      <c r="M2948" t="s">
        <v>2145</v>
      </c>
      <c r="N2948" t="s">
        <v>2146</v>
      </c>
      <c r="O2948" t="s">
        <v>2147</v>
      </c>
      <c r="P2948" t="s">
        <v>1732</v>
      </c>
    </row>
    <row r="2949" spans="1:16">
      <c r="I2949" s="54" t="n">
        <v>2947</v>
      </c>
      <c r="J2949" t="s"/>
      <c r="K2949" t="s">
        <v>1958</v>
      </c>
      <c r="L2949" t="s">
        <v>2144</v>
      </c>
      <c r="M2949" t="s">
        <v>2145</v>
      </c>
      <c r="N2949" t="s">
        <v>2146</v>
      </c>
      <c r="O2949" t="s">
        <v>2147</v>
      </c>
      <c r="P2949" t="s">
        <v>1324</v>
      </c>
    </row>
    <row r="2950" spans="1:16">
      <c r="I2950" s="54" t="n">
        <v>2948</v>
      </c>
      <c r="J2950" t="s"/>
      <c r="K2950" t="s">
        <v>1958</v>
      </c>
      <c r="L2950" t="s">
        <v>2144</v>
      </c>
      <c r="M2950" t="s">
        <v>2145</v>
      </c>
      <c r="N2950" t="s">
        <v>2146</v>
      </c>
      <c r="O2950" t="s">
        <v>2147</v>
      </c>
      <c r="P2950" t="s">
        <v>1326</v>
      </c>
    </row>
    <row r="2951" spans="1:16">
      <c r="I2951" s="54" t="n">
        <v>2949</v>
      </c>
      <c r="J2951" t="s"/>
      <c r="K2951" t="s">
        <v>1958</v>
      </c>
      <c r="L2951" t="s">
        <v>2144</v>
      </c>
      <c r="M2951" t="s">
        <v>2145</v>
      </c>
      <c r="N2951" t="s">
        <v>2146</v>
      </c>
      <c r="O2951" t="s">
        <v>2147</v>
      </c>
      <c r="P2951" t="s">
        <v>836</v>
      </c>
    </row>
    <row r="2952" spans="1:16">
      <c r="I2952" s="54" t="n">
        <v>2950</v>
      </c>
      <c r="J2952" t="s"/>
      <c r="K2952" t="s">
        <v>1958</v>
      </c>
      <c r="L2952" t="s">
        <v>2144</v>
      </c>
      <c r="M2952" t="s">
        <v>2145</v>
      </c>
      <c r="N2952" t="s">
        <v>2146</v>
      </c>
      <c r="O2952" t="s">
        <v>2147</v>
      </c>
      <c r="P2952" t="s">
        <v>1327</v>
      </c>
    </row>
    <row r="2953" spans="1:16">
      <c r="I2953" s="54" t="n">
        <v>2951</v>
      </c>
      <c r="J2953" t="s"/>
      <c r="K2953" t="s">
        <v>1958</v>
      </c>
      <c r="L2953" t="s">
        <v>2144</v>
      </c>
      <c r="M2953" t="s">
        <v>2145</v>
      </c>
      <c r="N2953" t="s">
        <v>2146</v>
      </c>
      <c r="O2953" t="s">
        <v>2147</v>
      </c>
      <c r="P2953" t="s">
        <v>1328</v>
      </c>
    </row>
    <row r="2954" spans="1:16">
      <c r="I2954" s="54" t="n">
        <v>2952</v>
      </c>
      <c r="J2954" t="s"/>
      <c r="K2954" t="s">
        <v>1958</v>
      </c>
      <c r="L2954" t="s">
        <v>2144</v>
      </c>
      <c r="M2954" t="s">
        <v>2145</v>
      </c>
      <c r="N2954" t="s">
        <v>2146</v>
      </c>
      <c r="O2954" t="s">
        <v>2147</v>
      </c>
      <c r="P2954" t="s">
        <v>1330</v>
      </c>
    </row>
    <row r="2955" spans="1:16">
      <c r="I2955" s="54" t="n">
        <v>2953</v>
      </c>
      <c r="J2955" t="s"/>
      <c r="K2955" t="s">
        <v>1958</v>
      </c>
      <c r="L2955" t="s">
        <v>2144</v>
      </c>
      <c r="M2955" t="s">
        <v>2145</v>
      </c>
      <c r="N2955" t="s">
        <v>2146</v>
      </c>
      <c r="O2955" t="s">
        <v>2147</v>
      </c>
      <c r="P2955" t="s">
        <v>1469</v>
      </c>
    </row>
    <row r="2956" spans="1:16">
      <c r="I2956" s="54" t="n">
        <v>2954</v>
      </c>
      <c r="J2956" t="s"/>
      <c r="K2956" t="s">
        <v>1958</v>
      </c>
      <c r="L2956" t="s">
        <v>2144</v>
      </c>
      <c r="M2956" t="s">
        <v>2145</v>
      </c>
      <c r="N2956" t="s">
        <v>2146</v>
      </c>
      <c r="O2956" t="s">
        <v>2147</v>
      </c>
      <c r="P2956" t="s">
        <v>1331</v>
      </c>
    </row>
    <row r="2957" spans="1:16">
      <c r="I2957" s="54" t="n">
        <v>2955</v>
      </c>
      <c r="J2957" t="s"/>
      <c r="K2957" t="s">
        <v>1958</v>
      </c>
      <c r="L2957" t="s">
        <v>2144</v>
      </c>
      <c r="M2957" t="s">
        <v>2145</v>
      </c>
      <c r="N2957" t="s">
        <v>2146</v>
      </c>
      <c r="O2957" t="s">
        <v>2147</v>
      </c>
      <c r="P2957" t="s">
        <v>1333</v>
      </c>
    </row>
    <row r="2958" spans="1:16">
      <c r="I2958" s="54" t="n">
        <v>2956</v>
      </c>
      <c r="J2958" t="s"/>
      <c r="K2958" t="s">
        <v>1958</v>
      </c>
      <c r="L2958" t="s">
        <v>2144</v>
      </c>
      <c r="M2958" t="s">
        <v>2145</v>
      </c>
      <c r="N2958" t="s">
        <v>2146</v>
      </c>
      <c r="O2958" t="s">
        <v>2147</v>
      </c>
      <c r="P2958" t="s">
        <v>1334</v>
      </c>
    </row>
    <row r="2959" spans="1:16">
      <c r="I2959" s="54" t="n">
        <v>2957</v>
      </c>
      <c r="J2959" t="s"/>
      <c r="K2959" t="s">
        <v>1958</v>
      </c>
      <c r="L2959" t="s">
        <v>2144</v>
      </c>
      <c r="M2959" t="s">
        <v>2145</v>
      </c>
      <c r="N2959" t="s">
        <v>2146</v>
      </c>
      <c r="O2959" t="s">
        <v>2147</v>
      </c>
      <c r="P2959" t="s">
        <v>1335</v>
      </c>
    </row>
    <row r="2960" spans="1:16">
      <c r="I2960" s="54" t="n">
        <v>2958</v>
      </c>
      <c r="J2960" t="s"/>
      <c r="K2960" t="s">
        <v>1958</v>
      </c>
      <c r="L2960" t="s">
        <v>2144</v>
      </c>
      <c r="M2960" t="s">
        <v>2145</v>
      </c>
      <c r="N2960" t="s">
        <v>2146</v>
      </c>
      <c r="O2960" t="s">
        <v>2147</v>
      </c>
      <c r="P2960" t="s">
        <v>1694</v>
      </c>
    </row>
    <row r="2961" spans="1:16">
      <c r="I2961" s="54" t="n">
        <v>2959</v>
      </c>
      <c r="J2961" t="s"/>
      <c r="K2961" t="s">
        <v>1958</v>
      </c>
      <c r="L2961" t="s">
        <v>2144</v>
      </c>
      <c r="M2961" t="s">
        <v>2145</v>
      </c>
      <c r="N2961" t="s">
        <v>2146</v>
      </c>
      <c r="O2961" t="s">
        <v>2147</v>
      </c>
      <c r="P2961" t="s">
        <v>1695</v>
      </c>
    </row>
    <row r="2962" spans="1:16">
      <c r="I2962" s="54" t="n">
        <v>2960</v>
      </c>
      <c r="J2962" t="s"/>
      <c r="K2962" t="s">
        <v>1958</v>
      </c>
      <c r="L2962" t="s">
        <v>2144</v>
      </c>
      <c r="M2962" t="s">
        <v>2145</v>
      </c>
      <c r="N2962" t="s">
        <v>2146</v>
      </c>
      <c r="O2962" t="s">
        <v>2147</v>
      </c>
      <c r="P2962" t="s">
        <v>1693</v>
      </c>
    </row>
    <row r="2963" spans="1:16">
      <c r="I2963" s="54" t="n">
        <v>2961</v>
      </c>
      <c r="J2963" t="s"/>
      <c r="K2963" t="s">
        <v>1958</v>
      </c>
      <c r="L2963" t="s">
        <v>2144</v>
      </c>
      <c r="M2963" t="s">
        <v>2145</v>
      </c>
      <c r="N2963" t="s">
        <v>2146</v>
      </c>
      <c r="O2963" t="s">
        <v>2147</v>
      </c>
      <c r="P2963" t="s">
        <v>1692</v>
      </c>
    </row>
    <row r="2964" spans="1:16">
      <c r="I2964" s="54" t="n">
        <v>2962</v>
      </c>
      <c r="J2964" t="s"/>
      <c r="K2964" t="s">
        <v>1958</v>
      </c>
      <c r="L2964" t="s">
        <v>2144</v>
      </c>
      <c r="M2964" t="s">
        <v>2145</v>
      </c>
      <c r="N2964" t="s">
        <v>2146</v>
      </c>
      <c r="O2964" t="s">
        <v>2147</v>
      </c>
      <c r="P2964" t="s">
        <v>847</v>
      </c>
    </row>
    <row r="2965" spans="1:16">
      <c r="I2965" s="54" t="n">
        <v>2963</v>
      </c>
      <c r="J2965" t="s"/>
      <c r="K2965" t="s">
        <v>1958</v>
      </c>
      <c r="L2965" t="s">
        <v>2144</v>
      </c>
      <c r="M2965" t="s">
        <v>2145</v>
      </c>
      <c r="N2965" t="s">
        <v>2146</v>
      </c>
      <c r="O2965" t="s">
        <v>2147</v>
      </c>
      <c r="P2965" t="s">
        <v>852</v>
      </c>
    </row>
    <row r="2966" spans="1:16">
      <c r="I2966" s="54" t="n">
        <v>2964</v>
      </c>
      <c r="J2966" t="s"/>
      <c r="K2966" t="s">
        <v>1958</v>
      </c>
      <c r="L2966" t="s">
        <v>2144</v>
      </c>
      <c r="M2966" t="s">
        <v>2145</v>
      </c>
      <c r="N2966" t="s">
        <v>2146</v>
      </c>
      <c r="O2966" t="s">
        <v>2147</v>
      </c>
      <c r="P2966" t="s">
        <v>855</v>
      </c>
    </row>
    <row r="2967" spans="1:16">
      <c r="I2967" s="54" t="n">
        <v>2965</v>
      </c>
      <c r="J2967" t="s"/>
      <c r="K2967" t="s">
        <v>1958</v>
      </c>
      <c r="L2967" t="s">
        <v>2144</v>
      </c>
      <c r="M2967" t="s">
        <v>2145</v>
      </c>
      <c r="N2967" t="s">
        <v>2146</v>
      </c>
      <c r="O2967" t="s">
        <v>2147</v>
      </c>
      <c r="P2967" t="s">
        <v>861</v>
      </c>
    </row>
    <row r="2968" spans="1:16">
      <c r="I2968" s="54" t="n">
        <v>2966</v>
      </c>
      <c r="J2968" t="s"/>
      <c r="K2968" t="s">
        <v>1958</v>
      </c>
      <c r="L2968" t="s">
        <v>2144</v>
      </c>
      <c r="M2968" t="s">
        <v>2145</v>
      </c>
      <c r="N2968" t="s">
        <v>2146</v>
      </c>
      <c r="O2968" t="s">
        <v>2147</v>
      </c>
      <c r="P2968" t="s">
        <v>863</v>
      </c>
    </row>
    <row r="2969" spans="1:16">
      <c r="I2969" s="54" t="n">
        <v>2967</v>
      </c>
      <c r="J2969" t="s"/>
      <c r="K2969" t="s">
        <v>1958</v>
      </c>
      <c r="L2969" t="s">
        <v>2144</v>
      </c>
      <c r="M2969" t="s">
        <v>2145</v>
      </c>
      <c r="N2969" t="s">
        <v>2146</v>
      </c>
      <c r="O2969" t="s">
        <v>2147</v>
      </c>
      <c r="P2969" t="s">
        <v>869</v>
      </c>
    </row>
    <row r="2970" spans="1:16">
      <c r="I2970" s="54" t="n">
        <v>2968</v>
      </c>
      <c r="J2970" t="s"/>
      <c r="K2970" t="s">
        <v>1958</v>
      </c>
      <c r="L2970" t="s">
        <v>2144</v>
      </c>
      <c r="M2970" t="s">
        <v>2145</v>
      </c>
      <c r="N2970" t="s">
        <v>2146</v>
      </c>
      <c r="O2970" t="s">
        <v>2147</v>
      </c>
      <c r="P2970" t="s">
        <v>872</v>
      </c>
    </row>
    <row r="2971" spans="1:16">
      <c r="I2971" s="54" t="n">
        <v>2969</v>
      </c>
      <c r="J2971" t="s"/>
      <c r="K2971" t="s">
        <v>1958</v>
      </c>
      <c r="L2971" t="s">
        <v>2144</v>
      </c>
      <c r="M2971" t="s">
        <v>2145</v>
      </c>
      <c r="N2971" t="s">
        <v>2146</v>
      </c>
      <c r="O2971" t="s">
        <v>2147</v>
      </c>
      <c r="P2971" t="s">
        <v>878</v>
      </c>
    </row>
    <row r="2972" spans="1:16">
      <c r="I2972" s="54" t="n">
        <v>2970</v>
      </c>
      <c r="J2972" t="s"/>
      <c r="K2972" t="s">
        <v>1958</v>
      </c>
      <c r="L2972" t="s">
        <v>2144</v>
      </c>
      <c r="M2972" t="s">
        <v>2145</v>
      </c>
      <c r="N2972" t="s">
        <v>2146</v>
      </c>
      <c r="O2972" t="s">
        <v>2147</v>
      </c>
      <c r="P2972" t="s">
        <v>1345</v>
      </c>
    </row>
    <row r="2973" spans="1:16">
      <c r="I2973" s="54" t="n">
        <v>2971</v>
      </c>
      <c r="J2973" t="s"/>
      <c r="K2973" t="s">
        <v>1958</v>
      </c>
      <c r="L2973" t="s">
        <v>2144</v>
      </c>
      <c r="M2973" t="s">
        <v>2145</v>
      </c>
      <c r="N2973" t="s">
        <v>2146</v>
      </c>
      <c r="O2973" t="s">
        <v>2147</v>
      </c>
      <c r="P2973" t="s">
        <v>1346</v>
      </c>
    </row>
    <row r="2974" spans="1:16">
      <c r="I2974" s="54" t="n">
        <v>2972</v>
      </c>
      <c r="J2974" t="s"/>
      <c r="K2974" t="s">
        <v>1958</v>
      </c>
      <c r="L2974" t="s">
        <v>2144</v>
      </c>
      <c r="M2974" t="s">
        <v>2145</v>
      </c>
      <c r="N2974" t="s">
        <v>2146</v>
      </c>
      <c r="O2974" t="s">
        <v>2147</v>
      </c>
      <c r="P2974" t="s">
        <v>1053</v>
      </c>
    </row>
    <row r="2975" spans="1:16">
      <c r="I2975" s="54" t="n">
        <v>2973</v>
      </c>
      <c r="J2975" t="s"/>
      <c r="K2975" t="s">
        <v>1958</v>
      </c>
      <c r="L2975" t="s">
        <v>2144</v>
      </c>
      <c r="M2975" t="s">
        <v>2145</v>
      </c>
      <c r="N2975" t="s">
        <v>2146</v>
      </c>
      <c r="O2975" t="s">
        <v>2147</v>
      </c>
      <c r="P2975" t="s">
        <v>1056</v>
      </c>
    </row>
    <row r="2976" spans="1:16">
      <c r="I2976" s="54" t="n">
        <v>2974</v>
      </c>
      <c r="J2976" t="s"/>
      <c r="K2976" t="s">
        <v>1958</v>
      </c>
      <c r="L2976" t="s">
        <v>2144</v>
      </c>
      <c r="M2976" t="s">
        <v>2145</v>
      </c>
      <c r="N2976" t="s">
        <v>2146</v>
      </c>
      <c r="O2976" t="s">
        <v>2147</v>
      </c>
      <c r="P2976" t="s">
        <v>886</v>
      </c>
    </row>
    <row r="2977" spans="1:16">
      <c r="I2977" s="54" t="n">
        <v>2975</v>
      </c>
      <c r="J2977" t="s"/>
      <c r="K2977" t="s">
        <v>1958</v>
      </c>
      <c r="L2977" t="s">
        <v>2144</v>
      </c>
      <c r="M2977" t="s">
        <v>2145</v>
      </c>
      <c r="N2977" t="s">
        <v>2146</v>
      </c>
      <c r="O2977" t="s">
        <v>2147</v>
      </c>
      <c r="P2977" t="s">
        <v>889</v>
      </c>
    </row>
    <row r="2978" spans="1:16">
      <c r="I2978" s="54" t="n">
        <v>2976</v>
      </c>
      <c r="J2978" t="s"/>
      <c r="K2978" t="s">
        <v>1958</v>
      </c>
      <c r="L2978" t="s">
        <v>2144</v>
      </c>
      <c r="M2978" t="s">
        <v>2145</v>
      </c>
      <c r="N2978" t="s">
        <v>2146</v>
      </c>
      <c r="O2978" t="s">
        <v>2147</v>
      </c>
      <c r="P2978" t="s">
        <v>895</v>
      </c>
    </row>
    <row r="2979" spans="1:16">
      <c r="I2979" s="54" t="n">
        <v>2977</v>
      </c>
      <c r="J2979" t="s"/>
      <c r="K2979" t="s">
        <v>1958</v>
      </c>
      <c r="L2979" t="s">
        <v>2144</v>
      </c>
      <c r="M2979" t="s">
        <v>2145</v>
      </c>
      <c r="N2979" t="s">
        <v>2146</v>
      </c>
      <c r="O2979" t="s">
        <v>2147</v>
      </c>
      <c r="P2979" t="s">
        <v>903</v>
      </c>
    </row>
    <row r="2980" spans="1:16">
      <c r="I2980" s="54" t="n">
        <v>2978</v>
      </c>
      <c r="J2980" t="s"/>
      <c r="K2980" t="s">
        <v>1958</v>
      </c>
      <c r="L2980" t="s">
        <v>2144</v>
      </c>
      <c r="M2980" t="s">
        <v>2145</v>
      </c>
      <c r="N2980" t="s">
        <v>2146</v>
      </c>
      <c r="O2980" t="s">
        <v>2147</v>
      </c>
      <c r="P2980" t="s">
        <v>906</v>
      </c>
    </row>
    <row r="2981" spans="1:16">
      <c r="I2981" s="54" t="n">
        <v>2979</v>
      </c>
      <c r="J2981" t="s"/>
      <c r="K2981" t="s">
        <v>1958</v>
      </c>
      <c r="L2981" t="s">
        <v>2144</v>
      </c>
      <c r="M2981" t="s">
        <v>2145</v>
      </c>
      <c r="N2981" t="s">
        <v>2146</v>
      </c>
      <c r="O2981" t="s">
        <v>2147</v>
      </c>
      <c r="P2981" t="s">
        <v>909</v>
      </c>
    </row>
    <row r="2982" spans="1:16">
      <c r="I2982" s="54" t="n">
        <v>2980</v>
      </c>
      <c r="J2982" t="s"/>
      <c r="K2982" t="s">
        <v>1958</v>
      </c>
      <c r="L2982" t="s">
        <v>2144</v>
      </c>
      <c r="M2982" t="s">
        <v>2145</v>
      </c>
      <c r="N2982" t="s">
        <v>2146</v>
      </c>
      <c r="O2982" t="s">
        <v>2147</v>
      </c>
      <c r="P2982" t="s">
        <v>912</v>
      </c>
    </row>
    <row r="2983" spans="1:16">
      <c r="I2983" s="54" t="n">
        <v>2981</v>
      </c>
      <c r="J2983" t="s"/>
      <c r="K2983" t="s">
        <v>1958</v>
      </c>
      <c r="L2983" t="s">
        <v>2144</v>
      </c>
      <c r="M2983" t="s">
        <v>2145</v>
      </c>
      <c r="N2983" t="s">
        <v>2146</v>
      </c>
      <c r="O2983" t="s">
        <v>2147</v>
      </c>
      <c r="P2983" t="s">
        <v>915</v>
      </c>
    </row>
    <row r="2984" spans="1:16">
      <c r="I2984" s="54" t="n">
        <v>2982</v>
      </c>
      <c r="J2984" t="s"/>
      <c r="K2984" t="s">
        <v>1958</v>
      </c>
      <c r="L2984" t="s">
        <v>2144</v>
      </c>
      <c r="M2984" t="s">
        <v>2145</v>
      </c>
      <c r="N2984" t="s">
        <v>2146</v>
      </c>
      <c r="O2984" t="s">
        <v>2147</v>
      </c>
      <c r="P2984" t="s">
        <v>921</v>
      </c>
    </row>
    <row r="2985" spans="1:16">
      <c r="I2985" s="54" t="n">
        <v>2983</v>
      </c>
      <c r="J2985" t="s"/>
      <c r="K2985" t="s">
        <v>1958</v>
      </c>
      <c r="L2985" t="s">
        <v>2144</v>
      </c>
      <c r="M2985" t="s">
        <v>2145</v>
      </c>
      <c r="N2985" t="s">
        <v>2146</v>
      </c>
      <c r="O2985" t="s">
        <v>2147</v>
      </c>
      <c r="P2985" t="s">
        <v>924</v>
      </c>
    </row>
    <row r="2986" spans="1:16">
      <c r="I2986" s="54" t="n">
        <v>2984</v>
      </c>
      <c r="J2986" t="s"/>
      <c r="K2986" t="s">
        <v>1958</v>
      </c>
      <c r="L2986" t="s">
        <v>2144</v>
      </c>
      <c r="M2986" t="s">
        <v>2145</v>
      </c>
      <c r="N2986" t="s">
        <v>2146</v>
      </c>
      <c r="O2986" t="s">
        <v>2147</v>
      </c>
      <c r="P2986" t="s">
        <v>927</v>
      </c>
    </row>
    <row r="2987" spans="1:16">
      <c r="I2987" s="54" t="n">
        <v>2985</v>
      </c>
      <c r="J2987" t="s"/>
      <c r="K2987" t="s">
        <v>1958</v>
      </c>
      <c r="L2987" t="s">
        <v>2144</v>
      </c>
      <c r="M2987" t="s">
        <v>2145</v>
      </c>
      <c r="N2987" t="s">
        <v>2146</v>
      </c>
      <c r="O2987" t="s">
        <v>2147</v>
      </c>
      <c r="P2987" t="s">
        <v>932</v>
      </c>
    </row>
    <row r="2988" spans="1:16">
      <c r="I2988" s="54" t="n">
        <v>2986</v>
      </c>
      <c r="J2988" t="s"/>
      <c r="K2988" t="s">
        <v>1958</v>
      </c>
      <c r="L2988" t="s">
        <v>2144</v>
      </c>
      <c r="M2988" t="s">
        <v>2145</v>
      </c>
      <c r="N2988" t="s">
        <v>2146</v>
      </c>
      <c r="O2988" t="s">
        <v>2147</v>
      </c>
      <c r="P2988" t="s">
        <v>938</v>
      </c>
    </row>
    <row r="2989" spans="1:16">
      <c r="I2989" s="54" t="n">
        <v>2987</v>
      </c>
      <c r="J2989" t="s"/>
      <c r="K2989" t="s">
        <v>1958</v>
      </c>
      <c r="L2989" t="s">
        <v>2144</v>
      </c>
      <c r="M2989" t="s">
        <v>2145</v>
      </c>
      <c r="N2989" t="s">
        <v>2146</v>
      </c>
      <c r="O2989" t="s">
        <v>2147</v>
      </c>
      <c r="P2989" t="s">
        <v>946</v>
      </c>
    </row>
    <row r="2990" spans="1:16">
      <c r="I2990" s="54" t="n">
        <v>2988</v>
      </c>
      <c r="J2990" t="s"/>
      <c r="K2990" t="s">
        <v>1958</v>
      </c>
      <c r="L2990" t="s">
        <v>2144</v>
      </c>
      <c r="M2990" t="s">
        <v>2145</v>
      </c>
      <c r="N2990" t="s">
        <v>2146</v>
      </c>
      <c r="O2990" t="s">
        <v>2147</v>
      </c>
      <c r="P2990" t="s">
        <v>1594</v>
      </c>
    </row>
    <row r="2991" spans="1:16">
      <c r="I2991" s="54" t="n">
        <v>2989</v>
      </c>
      <c r="J2991" t="s"/>
      <c r="K2991" t="s">
        <v>1958</v>
      </c>
      <c r="L2991" t="s">
        <v>2144</v>
      </c>
      <c r="M2991" t="s">
        <v>2145</v>
      </c>
      <c r="N2991" t="s">
        <v>2146</v>
      </c>
      <c r="O2991" t="s">
        <v>2147</v>
      </c>
      <c r="P2991" t="s">
        <v>1595</v>
      </c>
    </row>
    <row r="2992" spans="1:16">
      <c r="I2992" s="54" t="n">
        <v>2990</v>
      </c>
      <c r="J2992" t="s"/>
      <c r="K2992" t="s">
        <v>1958</v>
      </c>
      <c r="L2992" t="s">
        <v>2144</v>
      </c>
      <c r="M2992" t="s">
        <v>2145</v>
      </c>
      <c r="N2992" t="s">
        <v>2146</v>
      </c>
      <c r="O2992" t="s">
        <v>2147</v>
      </c>
      <c r="P2992" t="s">
        <v>1590</v>
      </c>
    </row>
    <row r="2993" spans="1:16">
      <c r="I2993" s="54" t="n">
        <v>2991</v>
      </c>
      <c r="J2993" t="s"/>
      <c r="K2993" t="s">
        <v>1958</v>
      </c>
      <c r="L2993" t="s">
        <v>2144</v>
      </c>
      <c r="M2993" t="s">
        <v>2145</v>
      </c>
      <c r="N2993" t="s">
        <v>2146</v>
      </c>
      <c r="O2993" t="s">
        <v>2147</v>
      </c>
      <c r="P2993" t="s">
        <v>952</v>
      </c>
    </row>
    <row r="2994" spans="1:16">
      <c r="I2994" s="54" t="n">
        <v>2992</v>
      </c>
      <c r="J2994" t="s"/>
      <c r="K2994" t="s">
        <v>1958</v>
      </c>
      <c r="L2994" t="s">
        <v>2144</v>
      </c>
      <c r="M2994" t="s">
        <v>2145</v>
      </c>
      <c r="N2994" t="s">
        <v>2146</v>
      </c>
      <c r="O2994" t="s">
        <v>2147</v>
      </c>
      <c r="P2994" t="s">
        <v>958</v>
      </c>
    </row>
    <row r="2995" spans="1:16">
      <c r="I2995" s="54" t="n">
        <v>2993</v>
      </c>
      <c r="J2995" t="s"/>
      <c r="K2995" t="s">
        <v>1958</v>
      </c>
      <c r="L2995" t="s">
        <v>2144</v>
      </c>
      <c r="M2995" t="s">
        <v>2145</v>
      </c>
      <c r="N2995" t="s">
        <v>2146</v>
      </c>
      <c r="O2995" t="s">
        <v>2147</v>
      </c>
      <c r="P2995" t="s">
        <v>1353</v>
      </c>
    </row>
    <row r="2996" spans="1:16">
      <c r="I2996" s="54" t="n">
        <v>2994</v>
      </c>
      <c r="J2996" t="s"/>
      <c r="K2996" t="s">
        <v>1958</v>
      </c>
      <c r="L2996" t="s">
        <v>2144</v>
      </c>
      <c r="M2996" t="s">
        <v>2145</v>
      </c>
      <c r="N2996" t="s">
        <v>2146</v>
      </c>
      <c r="O2996" t="s">
        <v>2147</v>
      </c>
      <c r="P2996" t="s">
        <v>963</v>
      </c>
    </row>
    <row r="2997" spans="1:16">
      <c r="I2997" s="54" t="n">
        <v>2995</v>
      </c>
      <c r="J2997" t="s"/>
      <c r="K2997" t="s">
        <v>1958</v>
      </c>
      <c r="L2997" t="s">
        <v>2144</v>
      </c>
      <c r="M2997" t="s">
        <v>2145</v>
      </c>
      <c r="N2997" t="s">
        <v>2146</v>
      </c>
      <c r="O2997" t="s">
        <v>2147</v>
      </c>
      <c r="P2997" t="s">
        <v>971</v>
      </c>
    </row>
    <row r="2998" spans="1:16">
      <c r="I2998" s="54" t="n">
        <v>2996</v>
      </c>
      <c r="J2998" t="s"/>
      <c r="K2998" t="s">
        <v>1958</v>
      </c>
      <c r="L2998" t="s">
        <v>2144</v>
      </c>
      <c r="M2998" t="s">
        <v>2145</v>
      </c>
      <c r="N2998" t="s">
        <v>2146</v>
      </c>
      <c r="O2998" t="s">
        <v>2147</v>
      </c>
      <c r="P2998" t="s">
        <v>977</v>
      </c>
    </row>
    <row r="2999" spans="1:16">
      <c r="I2999" s="54" t="n">
        <v>2997</v>
      </c>
      <c r="J2999" t="s"/>
      <c r="K2999" t="s">
        <v>1958</v>
      </c>
      <c r="L2999" t="s">
        <v>2144</v>
      </c>
      <c r="M2999" t="s">
        <v>2145</v>
      </c>
      <c r="N2999" t="s">
        <v>2146</v>
      </c>
      <c r="O2999" t="s">
        <v>2147</v>
      </c>
      <c r="P2999" t="s">
        <v>1354</v>
      </c>
    </row>
    <row r="3000" spans="1:16">
      <c r="I3000" s="54" t="n">
        <v>2998</v>
      </c>
      <c r="J3000" t="s"/>
      <c r="K3000" t="s">
        <v>1958</v>
      </c>
      <c r="L3000" t="s">
        <v>2144</v>
      </c>
      <c r="M3000" t="s">
        <v>2145</v>
      </c>
      <c r="N3000" t="s">
        <v>2146</v>
      </c>
      <c r="O3000" t="s">
        <v>2147</v>
      </c>
      <c r="P3000" t="s">
        <v>986</v>
      </c>
    </row>
    <row r="3001" spans="1:16">
      <c r="I3001" s="54" t="n">
        <v>2999</v>
      </c>
      <c r="J3001" t="s"/>
      <c r="K3001" t="s">
        <v>1958</v>
      </c>
      <c r="L3001" t="s">
        <v>2144</v>
      </c>
      <c r="M3001" t="s">
        <v>2145</v>
      </c>
      <c r="N3001" t="s">
        <v>2146</v>
      </c>
      <c r="O3001" t="s">
        <v>2147</v>
      </c>
      <c r="P3001" t="s">
        <v>992</v>
      </c>
    </row>
    <row r="3002" spans="1:16">
      <c r="I3002" s="54" t="n">
        <v>3000</v>
      </c>
      <c r="J3002" t="s"/>
      <c r="K3002" t="s">
        <v>1958</v>
      </c>
      <c r="L3002" t="s">
        <v>2144</v>
      </c>
      <c r="M3002" t="s">
        <v>2145</v>
      </c>
      <c r="N3002" t="s">
        <v>2146</v>
      </c>
      <c r="O3002" t="s">
        <v>2147</v>
      </c>
      <c r="P3002" t="s">
        <v>995</v>
      </c>
    </row>
    <row r="3003" spans="1:16">
      <c r="I3003" s="54" t="n">
        <v>3001</v>
      </c>
      <c r="J3003" t="s"/>
      <c r="K3003" t="s">
        <v>1958</v>
      </c>
      <c r="L3003" t="s">
        <v>2144</v>
      </c>
      <c r="M3003" t="s">
        <v>2145</v>
      </c>
      <c r="N3003" t="s">
        <v>2146</v>
      </c>
      <c r="O3003" t="s">
        <v>2147</v>
      </c>
      <c r="P3003" t="s">
        <v>998</v>
      </c>
    </row>
    <row r="3004" spans="1:16">
      <c r="I3004" s="54" t="n">
        <v>3002</v>
      </c>
      <c r="J3004" t="s"/>
      <c r="K3004" t="s">
        <v>1958</v>
      </c>
      <c r="L3004" t="s">
        <v>2144</v>
      </c>
      <c r="M3004" t="s">
        <v>2145</v>
      </c>
      <c r="N3004" t="s">
        <v>2146</v>
      </c>
      <c r="O3004" t="s">
        <v>2147</v>
      </c>
      <c r="P3004" t="s">
        <v>1000</v>
      </c>
    </row>
    <row r="3005" spans="1:16">
      <c r="I3005" s="54" t="n">
        <v>3003</v>
      </c>
      <c r="J3005" t="s"/>
      <c r="K3005" t="s">
        <v>1958</v>
      </c>
      <c r="L3005" t="s">
        <v>2144</v>
      </c>
      <c r="M3005" t="s">
        <v>2145</v>
      </c>
      <c r="N3005" t="s">
        <v>2146</v>
      </c>
      <c r="O3005" t="s">
        <v>2147</v>
      </c>
      <c r="P3005" t="s">
        <v>1356</v>
      </c>
    </row>
    <row r="3006" spans="1:16">
      <c r="I3006" s="54" t="n">
        <v>3004</v>
      </c>
      <c r="J3006" t="s"/>
      <c r="K3006" t="s">
        <v>1958</v>
      </c>
      <c r="L3006" t="s">
        <v>2144</v>
      </c>
      <c r="M3006" t="s">
        <v>2145</v>
      </c>
      <c r="N3006" t="s">
        <v>2146</v>
      </c>
      <c r="O3006" t="s">
        <v>2147</v>
      </c>
      <c r="P3006" t="s">
        <v>1357</v>
      </c>
    </row>
    <row r="3007" spans="1:16">
      <c r="I3007" s="54" t="n">
        <v>3005</v>
      </c>
      <c r="J3007" t="s"/>
      <c r="K3007" t="s">
        <v>1958</v>
      </c>
      <c r="L3007" t="s">
        <v>2144</v>
      </c>
      <c r="M3007" t="s">
        <v>2145</v>
      </c>
      <c r="N3007" t="s">
        <v>2146</v>
      </c>
      <c r="O3007" t="s">
        <v>2147</v>
      </c>
      <c r="P3007" t="s">
        <v>1360</v>
      </c>
    </row>
    <row r="3008" spans="1:16">
      <c r="I3008" s="54" t="n">
        <v>3006</v>
      </c>
      <c r="J3008" t="s"/>
      <c r="K3008" t="s">
        <v>1958</v>
      </c>
      <c r="L3008" t="s">
        <v>2144</v>
      </c>
      <c r="M3008" t="s">
        <v>2145</v>
      </c>
      <c r="N3008" t="s">
        <v>2146</v>
      </c>
      <c r="O3008" t="s">
        <v>2147</v>
      </c>
      <c r="P3008" t="s">
        <v>1362</v>
      </c>
    </row>
    <row r="3009" spans="1:16">
      <c r="I3009" s="54" t="n">
        <v>3007</v>
      </c>
      <c r="J3009" t="s"/>
      <c r="K3009" t="s">
        <v>1958</v>
      </c>
      <c r="L3009" t="s">
        <v>2144</v>
      </c>
      <c r="M3009" t="s">
        <v>2145</v>
      </c>
      <c r="N3009" t="s">
        <v>2146</v>
      </c>
      <c r="O3009" t="s">
        <v>2147</v>
      </c>
      <c r="P3009" t="s">
        <v>1363</v>
      </c>
    </row>
    <row r="3010" spans="1:16">
      <c r="I3010" s="54" t="n">
        <v>3008</v>
      </c>
      <c r="J3010" t="s"/>
      <c r="K3010" t="s">
        <v>1958</v>
      </c>
      <c r="L3010" t="s">
        <v>2144</v>
      </c>
      <c r="M3010" t="s">
        <v>2145</v>
      </c>
      <c r="N3010" t="s">
        <v>2146</v>
      </c>
      <c r="O3010" t="s">
        <v>2147</v>
      </c>
      <c r="P3010" t="s">
        <v>1367</v>
      </c>
    </row>
    <row r="3011" spans="1:16">
      <c r="I3011" s="54" t="n">
        <v>3009</v>
      </c>
      <c r="J3011" t="s"/>
      <c r="K3011" t="s">
        <v>1958</v>
      </c>
      <c r="L3011" t="s">
        <v>2144</v>
      </c>
      <c r="M3011" t="s">
        <v>2145</v>
      </c>
      <c r="N3011" t="s">
        <v>2146</v>
      </c>
      <c r="O3011" t="s">
        <v>2147</v>
      </c>
      <c r="P3011" t="s">
        <v>1371</v>
      </c>
    </row>
    <row r="3012" spans="1:16">
      <c r="I3012" s="54" t="n">
        <v>3010</v>
      </c>
      <c r="J3012" t="s"/>
      <c r="K3012" t="s">
        <v>1958</v>
      </c>
      <c r="L3012" t="s">
        <v>2144</v>
      </c>
      <c r="M3012" t="s">
        <v>2145</v>
      </c>
      <c r="N3012" t="s">
        <v>2146</v>
      </c>
      <c r="O3012" t="s">
        <v>2147</v>
      </c>
      <c r="P3012" t="s">
        <v>1372</v>
      </c>
    </row>
    <row r="3013" spans="1:16">
      <c r="I3013" s="54" t="n">
        <v>3011</v>
      </c>
      <c r="J3013" t="s"/>
      <c r="K3013" t="s">
        <v>1958</v>
      </c>
      <c r="L3013" t="s">
        <v>2144</v>
      </c>
      <c r="M3013" t="s">
        <v>2145</v>
      </c>
      <c r="N3013" t="s">
        <v>2146</v>
      </c>
      <c r="O3013" t="s">
        <v>2147</v>
      </c>
      <c r="P3013" t="s">
        <v>1059</v>
      </c>
    </row>
    <row r="3014" spans="1:16">
      <c r="I3014" s="54" t="n">
        <v>3012</v>
      </c>
      <c r="J3014" t="s"/>
      <c r="K3014" t="s">
        <v>1958</v>
      </c>
      <c r="L3014" t="s">
        <v>2144</v>
      </c>
      <c r="M3014" t="s">
        <v>2145</v>
      </c>
      <c r="N3014" t="s">
        <v>2146</v>
      </c>
      <c r="O3014" t="s">
        <v>2147</v>
      </c>
      <c r="P3014" t="s">
        <v>1062</v>
      </c>
    </row>
    <row r="3015" spans="1:16">
      <c r="I3015" s="54" t="n">
        <v>3013</v>
      </c>
      <c r="J3015" t="s"/>
      <c r="K3015" t="s">
        <v>1958</v>
      </c>
      <c r="L3015" t="s">
        <v>2144</v>
      </c>
      <c r="M3015" t="s">
        <v>2145</v>
      </c>
      <c r="N3015" t="s">
        <v>2146</v>
      </c>
      <c r="O3015" t="s">
        <v>2147</v>
      </c>
      <c r="P3015" t="s">
        <v>1002</v>
      </c>
    </row>
    <row r="3016" spans="1:16">
      <c r="I3016" s="54" t="n">
        <v>3014</v>
      </c>
      <c r="J3016" t="s"/>
      <c r="K3016" t="s">
        <v>1958</v>
      </c>
      <c r="L3016" t="s">
        <v>2144</v>
      </c>
      <c r="M3016" t="s">
        <v>2145</v>
      </c>
      <c r="N3016" t="s">
        <v>2146</v>
      </c>
      <c r="O3016" t="s">
        <v>2147</v>
      </c>
      <c r="P3016" t="s">
        <v>1005</v>
      </c>
    </row>
    <row r="3017" spans="1:16">
      <c r="I3017" s="54" t="n">
        <v>3015</v>
      </c>
      <c r="J3017" t="s"/>
      <c r="K3017" t="s">
        <v>1958</v>
      </c>
      <c r="L3017" t="s">
        <v>2144</v>
      </c>
      <c r="M3017" t="s">
        <v>2145</v>
      </c>
      <c r="N3017" t="s">
        <v>2146</v>
      </c>
      <c r="O3017" t="s">
        <v>2147</v>
      </c>
      <c r="P3017" t="s">
        <v>1379</v>
      </c>
    </row>
    <row r="3018" spans="1:16">
      <c r="I3018" s="54" t="n">
        <v>3016</v>
      </c>
      <c r="J3018" t="s"/>
      <c r="K3018" t="s">
        <v>1958</v>
      </c>
      <c r="L3018" t="s">
        <v>2144</v>
      </c>
      <c r="M3018" t="s">
        <v>2145</v>
      </c>
      <c r="N3018" t="s">
        <v>2146</v>
      </c>
      <c r="O3018" t="s">
        <v>2147</v>
      </c>
      <c r="P3018" t="s">
        <v>1380</v>
      </c>
    </row>
    <row r="3019" spans="1:16">
      <c r="I3019" s="54" t="n">
        <v>3017</v>
      </c>
      <c r="J3019" t="s"/>
      <c r="K3019" t="s">
        <v>1958</v>
      </c>
      <c r="L3019" t="s">
        <v>2144</v>
      </c>
      <c r="M3019" t="s">
        <v>2145</v>
      </c>
      <c r="N3019" t="s">
        <v>2146</v>
      </c>
      <c r="O3019" t="s">
        <v>2147</v>
      </c>
      <c r="P3019" t="s">
        <v>1384</v>
      </c>
    </row>
    <row r="3020" spans="1:16">
      <c r="I3020" s="54" t="n">
        <v>3018</v>
      </c>
      <c r="J3020" t="s"/>
      <c r="K3020" t="s">
        <v>1958</v>
      </c>
      <c r="L3020" t="s">
        <v>2144</v>
      </c>
      <c r="M3020" t="s">
        <v>2145</v>
      </c>
      <c r="N3020" t="s">
        <v>2146</v>
      </c>
      <c r="O3020" t="s">
        <v>2147</v>
      </c>
      <c r="P3020" t="s">
        <v>1385</v>
      </c>
    </row>
    <row r="3021" spans="1:16">
      <c r="I3021" s="54" t="n">
        <v>3019</v>
      </c>
      <c r="J3021" t="s"/>
      <c r="K3021" t="s">
        <v>1958</v>
      </c>
      <c r="L3021" t="s">
        <v>2144</v>
      </c>
      <c r="M3021" t="s">
        <v>2145</v>
      </c>
      <c r="N3021" t="s">
        <v>2146</v>
      </c>
      <c r="O3021" t="s">
        <v>2147</v>
      </c>
      <c r="P3021" t="s">
        <v>1386</v>
      </c>
    </row>
    <row r="3022" spans="1:16">
      <c r="I3022" s="54" t="n">
        <v>3020</v>
      </c>
      <c r="J3022" t="s"/>
      <c r="K3022" t="s">
        <v>1958</v>
      </c>
      <c r="L3022" t="s">
        <v>2144</v>
      </c>
      <c r="M3022" t="s">
        <v>2145</v>
      </c>
      <c r="N3022" t="s">
        <v>2146</v>
      </c>
      <c r="O3022" t="s">
        <v>2147</v>
      </c>
      <c r="P3022" t="s">
        <v>1389</v>
      </c>
    </row>
    <row r="3023" spans="1:16">
      <c r="I3023" s="54" t="n">
        <v>3021</v>
      </c>
      <c r="J3023" t="s"/>
      <c r="K3023" t="s">
        <v>1958</v>
      </c>
      <c r="L3023" t="s">
        <v>2144</v>
      </c>
      <c r="M3023" t="s">
        <v>2145</v>
      </c>
      <c r="N3023" t="s">
        <v>2146</v>
      </c>
      <c r="O3023" t="s">
        <v>2147</v>
      </c>
      <c r="P3023" t="s">
        <v>1007</v>
      </c>
    </row>
    <row r="3024" spans="1:16">
      <c r="I3024" s="54" t="n">
        <v>3022</v>
      </c>
      <c r="J3024" t="s"/>
      <c r="K3024" t="s">
        <v>1958</v>
      </c>
      <c r="L3024" t="s">
        <v>2144</v>
      </c>
      <c r="M3024" t="s">
        <v>2145</v>
      </c>
      <c r="N3024" t="s">
        <v>2146</v>
      </c>
      <c r="O3024" t="s">
        <v>2147</v>
      </c>
      <c r="P3024" t="s">
        <v>1010</v>
      </c>
    </row>
    <row r="3025" spans="1:16">
      <c r="I3025" s="54" t="n">
        <v>3023</v>
      </c>
      <c r="J3025" t="s"/>
      <c r="K3025" t="s">
        <v>1958</v>
      </c>
      <c r="L3025" t="s">
        <v>2144</v>
      </c>
      <c r="M3025" t="s">
        <v>2145</v>
      </c>
      <c r="N3025" t="s">
        <v>2146</v>
      </c>
      <c r="O3025" t="s">
        <v>2147</v>
      </c>
      <c r="P3025" t="s">
        <v>1394</v>
      </c>
    </row>
    <row r="3026" spans="1:16">
      <c r="I3026" s="54" t="n">
        <v>3024</v>
      </c>
      <c r="J3026" t="s"/>
      <c r="K3026" t="s">
        <v>1958</v>
      </c>
      <c r="L3026" t="s">
        <v>2144</v>
      </c>
      <c r="M3026" t="s">
        <v>2145</v>
      </c>
      <c r="N3026" t="s">
        <v>2146</v>
      </c>
      <c r="O3026" t="s">
        <v>2147</v>
      </c>
      <c r="P3026" t="s">
        <v>1019</v>
      </c>
    </row>
    <row r="3027" spans="1:16">
      <c r="I3027" s="54" t="n">
        <v>3025</v>
      </c>
      <c r="J3027" s="55" t="n">
        <v>0</v>
      </c>
      <c r="K3027" t="s">
        <v>1958</v>
      </c>
      <c r="L3027" t="s">
        <v>2144</v>
      </c>
      <c r="M3027" t="s">
        <v>2145</v>
      </c>
      <c r="N3027" t="s">
        <v>2146</v>
      </c>
      <c r="O3027" t="s">
        <v>2147</v>
      </c>
      <c r="P3027" t="s">
        <v>1542</v>
      </c>
    </row>
    <row r="3028" spans="1:16">
      <c r="I3028" s="54" t="n">
        <v>3026</v>
      </c>
      <c r="J3028" s="55" t="n">
        <v>0</v>
      </c>
      <c r="K3028" t="s">
        <v>1958</v>
      </c>
      <c r="L3028" t="s">
        <v>2144</v>
      </c>
      <c r="M3028" t="s">
        <v>2145</v>
      </c>
      <c r="N3028" t="s">
        <v>2146</v>
      </c>
      <c r="O3028" t="s">
        <v>2147</v>
      </c>
      <c r="P3028" t="s">
        <v>1401</v>
      </c>
    </row>
    <row r="3029" spans="1:16">
      <c r="I3029" s="54" t="n">
        <v>3027</v>
      </c>
      <c r="J3029" s="55" t="n">
        <v>0</v>
      </c>
      <c r="K3029" t="s">
        <v>1958</v>
      </c>
      <c r="L3029" t="s">
        <v>2144</v>
      </c>
      <c r="M3029" t="s">
        <v>2145</v>
      </c>
      <c r="N3029" t="s">
        <v>2146</v>
      </c>
      <c r="O3029" t="s">
        <v>2147</v>
      </c>
      <c r="P3029" t="s">
        <v>1420</v>
      </c>
    </row>
    <row r="3030" spans="1:16">
      <c r="I3030" s="54" t="n">
        <v>3028</v>
      </c>
      <c r="J3030" s="55" t="n">
        <v>0</v>
      </c>
      <c r="K3030" t="s">
        <v>1958</v>
      </c>
      <c r="L3030" t="s">
        <v>2144</v>
      </c>
      <c r="M3030" t="s">
        <v>2145</v>
      </c>
      <c r="N3030" t="s">
        <v>2146</v>
      </c>
      <c r="O3030" t="s">
        <v>2147</v>
      </c>
      <c r="P3030" t="s">
        <v>1699</v>
      </c>
    </row>
    <row r="3031" spans="1:16">
      <c r="I3031" s="54" t="n">
        <v>3029</v>
      </c>
      <c r="J3031" s="55" t="n">
        <v>1.157407407407407e-08</v>
      </c>
      <c r="K3031" t="s">
        <v>1958</v>
      </c>
      <c r="L3031" t="s">
        <v>2144</v>
      </c>
      <c r="M3031" t="s">
        <v>2145</v>
      </c>
      <c r="N3031" t="s">
        <v>2146</v>
      </c>
      <c r="O3031" t="s">
        <v>2147</v>
      </c>
      <c r="P3031" t="s">
        <v>1424</v>
      </c>
    </row>
    <row r="3032" spans="1:16">
      <c r="I3032" s="54" t="n">
        <v>3030</v>
      </c>
      <c r="J3032" s="55" t="n">
        <v>0</v>
      </c>
      <c r="K3032" t="s">
        <v>1958</v>
      </c>
      <c r="L3032" t="s">
        <v>2144</v>
      </c>
      <c r="M3032" t="s">
        <v>2145</v>
      </c>
      <c r="N3032" t="s">
        <v>2146</v>
      </c>
      <c r="O3032" t="s">
        <v>2147</v>
      </c>
      <c r="P3032" t="s">
        <v>1428</v>
      </c>
    </row>
    <row r="3033" spans="1:16">
      <c r="I3033" s="54" t="n">
        <v>3031</v>
      </c>
      <c r="J3033" t="s"/>
      <c r="K3033" t="s">
        <v>1958</v>
      </c>
      <c r="L3033" t="s">
        <v>2144</v>
      </c>
      <c r="M3033" t="s">
        <v>2145</v>
      </c>
      <c r="N3033" t="s">
        <v>2146</v>
      </c>
      <c r="O3033" t="s">
        <v>2147</v>
      </c>
      <c r="P3033" t="s">
        <v>1027</v>
      </c>
    </row>
    <row r="3034" spans="1:16">
      <c r="I3034" s="54" t="n">
        <v>3032</v>
      </c>
      <c r="J3034" t="s"/>
      <c r="K3034" t="s">
        <v>1958</v>
      </c>
      <c r="L3034" t="s">
        <v>2144</v>
      </c>
      <c r="M3034" t="s">
        <v>2145</v>
      </c>
      <c r="N3034" t="s">
        <v>2146</v>
      </c>
      <c r="O3034" t="s">
        <v>2147</v>
      </c>
      <c r="P3034" t="s">
        <v>1434</v>
      </c>
    </row>
    <row r="3035" spans="1:16">
      <c r="I3035" s="54" t="n">
        <v>3033</v>
      </c>
      <c r="J3035" t="s"/>
      <c r="K3035" t="s">
        <v>1958</v>
      </c>
      <c r="L3035" t="s">
        <v>2144</v>
      </c>
      <c r="M3035" t="s">
        <v>2145</v>
      </c>
      <c r="N3035" t="s">
        <v>2146</v>
      </c>
      <c r="O3035" t="s">
        <v>2147</v>
      </c>
      <c r="P3035" t="s">
        <v>1701</v>
      </c>
    </row>
    <row r="3036" spans="1:16">
      <c r="I3036" s="54" t="n">
        <v>3034</v>
      </c>
      <c r="J3036" t="s"/>
      <c r="K3036" t="s">
        <v>1958</v>
      </c>
      <c r="L3036" t="s">
        <v>2144</v>
      </c>
      <c r="M3036" t="s">
        <v>2145</v>
      </c>
      <c r="N3036" t="s">
        <v>2146</v>
      </c>
      <c r="O3036" t="s">
        <v>2147</v>
      </c>
      <c r="P3036" t="s">
        <v>1343</v>
      </c>
    </row>
    <row r="3037" spans="1:16">
      <c r="I3037" s="54" t="n">
        <v>3035</v>
      </c>
      <c r="J3037" t="s"/>
      <c r="K3037" t="s">
        <v>1958</v>
      </c>
      <c r="L3037" t="s">
        <v>2144</v>
      </c>
      <c r="M3037" t="s">
        <v>2145</v>
      </c>
      <c r="N3037" t="s">
        <v>2146</v>
      </c>
      <c r="O3037" t="s">
        <v>2147</v>
      </c>
      <c r="P3037" t="s">
        <v>1546</v>
      </c>
    </row>
    <row r="3038" spans="1:16">
      <c r="I3038" s="54" t="n">
        <v>3036</v>
      </c>
      <c r="J3038" t="s"/>
      <c r="K3038" t="s">
        <v>1958</v>
      </c>
      <c r="L3038" t="s">
        <v>2144</v>
      </c>
      <c r="M3038" t="s">
        <v>2145</v>
      </c>
      <c r="N3038" t="s">
        <v>2146</v>
      </c>
      <c r="O3038" t="s">
        <v>2147</v>
      </c>
      <c r="P3038" t="s">
        <v>1457</v>
      </c>
    </row>
    <row r="3039" spans="1:16">
      <c r="I3039" s="54" t="n">
        <v>3037</v>
      </c>
      <c r="J3039" t="s"/>
      <c r="K3039" t="s">
        <v>1958</v>
      </c>
      <c r="L3039" t="s">
        <v>2144</v>
      </c>
      <c r="M3039" t="s">
        <v>2145</v>
      </c>
      <c r="N3039" t="s">
        <v>2146</v>
      </c>
      <c r="O3039" t="s">
        <v>2147</v>
      </c>
      <c r="P3039" t="s">
        <v>1461</v>
      </c>
    </row>
    <row r="3040" spans="1:16">
      <c r="I3040" s="54" t="n">
        <v>3038</v>
      </c>
      <c r="J3040" t="s"/>
      <c r="K3040" t="s">
        <v>1958</v>
      </c>
      <c r="L3040" t="s">
        <v>2144</v>
      </c>
      <c r="M3040" t="s">
        <v>2145</v>
      </c>
      <c r="N3040" t="s">
        <v>2146</v>
      </c>
      <c r="O3040" t="s">
        <v>2147</v>
      </c>
      <c r="P3040" t="s">
        <v>1479</v>
      </c>
    </row>
    <row r="3041" spans="1:16">
      <c r="I3041" s="54" t="n">
        <v>3039</v>
      </c>
      <c r="J3041" t="s"/>
      <c r="K3041" t="s">
        <v>1958</v>
      </c>
      <c r="L3041" t="s">
        <v>2144</v>
      </c>
      <c r="M3041" t="s">
        <v>2145</v>
      </c>
      <c r="N3041" t="s">
        <v>2146</v>
      </c>
      <c r="O3041" t="s">
        <v>2147</v>
      </c>
      <c r="P3041" t="s">
        <v>1480</v>
      </c>
    </row>
    <row r="3042" spans="1:16">
      <c r="I3042" s="54" t="n">
        <v>3040</v>
      </c>
      <c r="J3042" t="s"/>
      <c r="K3042" t="s">
        <v>1958</v>
      </c>
      <c r="L3042" t="s">
        <v>2144</v>
      </c>
      <c r="M3042" t="s">
        <v>2145</v>
      </c>
      <c r="N3042" t="s">
        <v>2146</v>
      </c>
      <c r="O3042" t="s">
        <v>2147</v>
      </c>
      <c r="P3042" t="s">
        <v>1706</v>
      </c>
    </row>
    <row r="3043" spans="1:16">
      <c r="I3043" s="54" t="n">
        <v>3041</v>
      </c>
      <c r="J3043" t="s"/>
      <c r="K3043" t="s">
        <v>1958</v>
      </c>
      <c r="L3043" t="s">
        <v>2144</v>
      </c>
      <c r="M3043" t="s">
        <v>2145</v>
      </c>
      <c r="N3043" t="s">
        <v>2146</v>
      </c>
      <c r="O3043" t="s">
        <v>2147</v>
      </c>
      <c r="P3043" t="s">
        <v>1341</v>
      </c>
    </row>
    <row r="3044" spans="1:16">
      <c r="I3044" s="54" t="n">
        <v>3042</v>
      </c>
      <c r="J3044" t="s"/>
      <c r="K3044" t="s">
        <v>1958</v>
      </c>
      <c r="L3044" t="s">
        <v>2144</v>
      </c>
      <c r="M3044" t="s">
        <v>2145</v>
      </c>
      <c r="N3044" t="s">
        <v>2146</v>
      </c>
      <c r="O3044" t="s">
        <v>2147</v>
      </c>
      <c r="P3044" t="s">
        <v>1553</v>
      </c>
    </row>
    <row r="3045" spans="1:16">
      <c r="I3045" s="54" t="n">
        <v>3043</v>
      </c>
      <c r="J3045" t="s"/>
      <c r="K3045" t="s">
        <v>1958</v>
      </c>
      <c r="L3045" t="s">
        <v>2144</v>
      </c>
      <c r="M3045" t="s">
        <v>2145</v>
      </c>
      <c r="N3045" t="s">
        <v>2146</v>
      </c>
      <c r="O3045" t="s">
        <v>2147</v>
      </c>
      <c r="P3045" t="s">
        <v>1554</v>
      </c>
    </row>
    <row r="3046" spans="1:16">
      <c r="I3046" s="54" t="n">
        <v>3044</v>
      </c>
      <c r="J3046" t="s"/>
      <c r="K3046" t="s">
        <v>1958</v>
      </c>
      <c r="L3046" t="s">
        <v>2144</v>
      </c>
      <c r="M3046" t="s">
        <v>2145</v>
      </c>
      <c r="N3046" t="s">
        <v>2146</v>
      </c>
      <c r="O3046" t="s">
        <v>2147</v>
      </c>
      <c r="P3046" t="s">
        <v>1557</v>
      </c>
    </row>
    <row r="3047" spans="1:16">
      <c r="I3047" s="54" t="n">
        <v>3045</v>
      </c>
      <c r="J3047" t="s"/>
      <c r="K3047" t="s">
        <v>1958</v>
      </c>
      <c r="L3047" t="s">
        <v>2144</v>
      </c>
      <c r="M3047" t="s">
        <v>2145</v>
      </c>
      <c r="N3047" t="s">
        <v>2146</v>
      </c>
      <c r="O3047" t="s">
        <v>2147</v>
      </c>
      <c r="P3047" t="s">
        <v>1558</v>
      </c>
    </row>
    <row r="3048" spans="1:16">
      <c r="I3048" s="54" t="n">
        <v>3046</v>
      </c>
      <c r="J3048" t="s"/>
      <c r="K3048" t="s">
        <v>1958</v>
      </c>
      <c r="L3048" t="s">
        <v>2144</v>
      </c>
      <c r="M3048" t="s">
        <v>2145</v>
      </c>
      <c r="N3048" t="s">
        <v>2146</v>
      </c>
      <c r="O3048" t="s">
        <v>2147</v>
      </c>
      <c r="P3048" t="s">
        <v>1504</v>
      </c>
    </row>
    <row r="3049" spans="1:16">
      <c r="I3049" s="54" t="n">
        <v>3047</v>
      </c>
      <c r="J3049" t="s"/>
      <c r="K3049" t="s">
        <v>1958</v>
      </c>
      <c r="L3049" t="s">
        <v>2144</v>
      </c>
      <c r="M3049" t="s">
        <v>2145</v>
      </c>
      <c r="N3049" t="s">
        <v>2146</v>
      </c>
      <c r="O3049" t="s">
        <v>2147</v>
      </c>
      <c r="P3049" t="s">
        <v>1505</v>
      </c>
    </row>
    <row r="3050" spans="1:16">
      <c r="I3050" s="54" t="n">
        <v>3048</v>
      </c>
      <c r="J3050" s="55" t="n">
        <v>0</v>
      </c>
      <c r="K3050" t="s">
        <v>1958</v>
      </c>
      <c r="L3050" t="s">
        <v>2144</v>
      </c>
      <c r="M3050" t="s">
        <v>2145</v>
      </c>
      <c r="N3050" t="s">
        <v>2146</v>
      </c>
      <c r="O3050" t="s">
        <v>2147</v>
      </c>
      <c r="P3050" t="s">
        <v>1523</v>
      </c>
    </row>
    <row r="3051" spans="1:16">
      <c r="I3051" s="54" t="n">
        <v>3049</v>
      </c>
      <c r="J3051" t="s"/>
      <c r="K3051" t="s">
        <v>1958</v>
      </c>
      <c r="L3051" t="s">
        <v>2144</v>
      </c>
      <c r="M3051" t="s">
        <v>2145</v>
      </c>
      <c r="N3051" t="s">
        <v>2146</v>
      </c>
      <c r="O3051" t="s">
        <v>2147</v>
      </c>
      <c r="P3051" t="s">
        <v>1530</v>
      </c>
    </row>
    <row r="3052" spans="1:16">
      <c r="I3052" s="54" t="n">
        <v>3050</v>
      </c>
      <c r="J3052" s="55" t="n">
        <v>0</v>
      </c>
      <c r="K3052" t="s">
        <v>1958</v>
      </c>
      <c r="L3052" t="s">
        <v>2144</v>
      </c>
      <c r="M3052" t="s">
        <v>2145</v>
      </c>
      <c r="N3052" t="s">
        <v>2146</v>
      </c>
      <c r="O3052" t="s">
        <v>2147</v>
      </c>
      <c r="P3052" t="s">
        <v>1674</v>
      </c>
    </row>
    <row r="3053" spans="1:16">
      <c r="I3053" s="54" t="n">
        <v>3051</v>
      </c>
      <c r="J3053" t="s"/>
      <c r="K3053" t="s">
        <v>1958</v>
      </c>
      <c r="L3053" t="s">
        <v>2144</v>
      </c>
      <c r="M3053" t="s">
        <v>2145</v>
      </c>
      <c r="N3053" t="s">
        <v>2146</v>
      </c>
      <c r="O3053" t="s">
        <v>2147</v>
      </c>
      <c r="P3053" t="s">
        <v>1655</v>
      </c>
    </row>
    <row r="3054" spans="1:16">
      <c r="I3054" s="54" t="n">
        <v>3052</v>
      </c>
      <c r="J3054" t="s"/>
      <c r="K3054" t="s">
        <v>1958</v>
      </c>
      <c r="L3054" t="s">
        <v>2144</v>
      </c>
      <c r="M3054" t="s">
        <v>2145</v>
      </c>
      <c r="N3054" t="s">
        <v>2146</v>
      </c>
      <c r="O3054" t="s">
        <v>2147</v>
      </c>
      <c r="P3054" t="s">
        <v>1656</v>
      </c>
    </row>
    <row r="3055" spans="1:16">
      <c r="I3055" s="54" t="n">
        <v>3053</v>
      </c>
      <c r="J3055" t="s"/>
      <c r="K3055" t="s">
        <v>1958</v>
      </c>
      <c r="L3055" t="s">
        <v>2144</v>
      </c>
      <c r="M3055" t="s">
        <v>2145</v>
      </c>
      <c r="N3055" t="s">
        <v>2146</v>
      </c>
      <c r="O3055" t="s">
        <v>2147</v>
      </c>
      <c r="P3055" t="s">
        <v>1657</v>
      </c>
    </row>
    <row r="3056" spans="1:16">
      <c r="I3056" s="54" t="n">
        <v>3054</v>
      </c>
      <c r="J3056" t="s"/>
      <c r="K3056" t="s">
        <v>1958</v>
      </c>
      <c r="L3056" t="s">
        <v>2144</v>
      </c>
      <c r="M3056" t="s">
        <v>2145</v>
      </c>
      <c r="N3056" t="s">
        <v>2146</v>
      </c>
      <c r="O3056" t="s">
        <v>2147</v>
      </c>
      <c r="P3056" t="s">
        <v>1658</v>
      </c>
    </row>
    <row r="3057" spans="1:16">
      <c r="I3057" s="54" t="n">
        <v>3055</v>
      </c>
      <c r="J3057" s="55" t="n">
        <v>0</v>
      </c>
      <c r="K3057" t="s">
        <v>1958</v>
      </c>
      <c r="L3057" t="s">
        <v>2144</v>
      </c>
      <c r="M3057" t="s">
        <v>2145</v>
      </c>
      <c r="N3057" t="s">
        <v>2146</v>
      </c>
      <c r="O3057" t="s">
        <v>2147</v>
      </c>
      <c r="P3057" t="s">
        <v>1659</v>
      </c>
    </row>
    <row r="3058" spans="1:16">
      <c r="I3058" s="54" t="n">
        <v>3056</v>
      </c>
      <c r="J3058" s="55" t="n">
        <v>0</v>
      </c>
      <c r="K3058" t="s">
        <v>1958</v>
      </c>
      <c r="L3058" t="s">
        <v>2144</v>
      </c>
      <c r="M3058" t="s">
        <v>2145</v>
      </c>
      <c r="N3058" t="s">
        <v>2146</v>
      </c>
      <c r="O3058" t="s">
        <v>2147</v>
      </c>
      <c r="P3058" t="s">
        <v>1660</v>
      </c>
    </row>
    <row r="3059" spans="1:16">
      <c r="I3059" s="54" t="n">
        <v>3057</v>
      </c>
      <c r="J3059" t="s"/>
      <c r="K3059" t="s">
        <v>1958</v>
      </c>
      <c r="L3059" t="s">
        <v>2144</v>
      </c>
      <c r="M3059" t="s">
        <v>2145</v>
      </c>
      <c r="N3059" t="s">
        <v>2146</v>
      </c>
      <c r="O3059" t="s">
        <v>2147</v>
      </c>
      <c r="P3059" t="s">
        <v>1662</v>
      </c>
    </row>
    <row r="3060" spans="1:16">
      <c r="I3060" s="54" t="n">
        <v>3058</v>
      </c>
      <c r="J3060" t="s"/>
      <c r="K3060" t="s">
        <v>1958</v>
      </c>
      <c r="L3060" t="s">
        <v>2144</v>
      </c>
      <c r="M3060" t="s">
        <v>2145</v>
      </c>
      <c r="N3060" t="s">
        <v>2146</v>
      </c>
      <c r="O3060" t="s">
        <v>2147</v>
      </c>
      <c r="P3060" t="s">
        <v>1663</v>
      </c>
    </row>
    <row r="3061" spans="1:16">
      <c r="I3061" s="54" t="n">
        <v>3059</v>
      </c>
      <c r="J3061" t="s"/>
      <c r="K3061" t="s">
        <v>1958</v>
      </c>
      <c r="L3061" t="s">
        <v>2144</v>
      </c>
      <c r="M3061" t="s">
        <v>2145</v>
      </c>
      <c r="N3061" t="s">
        <v>2146</v>
      </c>
      <c r="O3061" t="s">
        <v>2147</v>
      </c>
      <c r="P3061" t="s">
        <v>1665</v>
      </c>
    </row>
    <row r="3062" spans="1:16">
      <c r="I3062" s="54" t="n">
        <v>3060</v>
      </c>
      <c r="J3062" t="s"/>
      <c r="K3062" t="s">
        <v>1958</v>
      </c>
      <c r="L3062" t="s">
        <v>2144</v>
      </c>
      <c r="M3062" t="s">
        <v>2145</v>
      </c>
      <c r="N3062" t="s">
        <v>2146</v>
      </c>
      <c r="O3062" t="s">
        <v>2147</v>
      </c>
      <c r="P3062" t="s">
        <v>1666</v>
      </c>
    </row>
    <row r="3063" spans="1:16">
      <c r="I3063" s="54" t="n">
        <v>3061</v>
      </c>
      <c r="J3063" t="s"/>
      <c r="K3063" t="s">
        <v>1958</v>
      </c>
      <c r="L3063" t="s">
        <v>2144</v>
      </c>
      <c r="M3063" t="s">
        <v>2145</v>
      </c>
      <c r="N3063" t="s">
        <v>2146</v>
      </c>
      <c r="O3063" t="s">
        <v>2147</v>
      </c>
      <c r="P3063" t="s">
        <v>1667</v>
      </c>
    </row>
    <row r="3064" spans="1:16">
      <c r="I3064" s="54" t="n">
        <v>3062</v>
      </c>
      <c r="J3064" t="s"/>
      <c r="K3064" t="s">
        <v>1958</v>
      </c>
      <c r="L3064" t="s">
        <v>2144</v>
      </c>
      <c r="M3064" t="s">
        <v>2145</v>
      </c>
      <c r="N3064" t="s">
        <v>2146</v>
      </c>
      <c r="O3064" t="s">
        <v>2147</v>
      </c>
      <c r="P3064" t="s">
        <v>1669</v>
      </c>
    </row>
    <row r="3065" spans="1:16">
      <c r="I3065" s="54" t="n">
        <v>3063</v>
      </c>
      <c r="J3065" t="s"/>
      <c r="K3065" t="s">
        <v>1958</v>
      </c>
      <c r="L3065" t="s">
        <v>2144</v>
      </c>
      <c r="M3065" t="s">
        <v>2145</v>
      </c>
      <c r="N3065" t="s">
        <v>2146</v>
      </c>
      <c r="O3065" t="s">
        <v>2147</v>
      </c>
      <c r="P3065" t="s">
        <v>1670</v>
      </c>
    </row>
    <row r="3066" spans="1:16">
      <c r="I3066" s="54" t="n">
        <v>3064</v>
      </c>
      <c r="J3066" s="55" t="n">
        <v>1.157407407407407e-08</v>
      </c>
      <c r="K3066" t="s">
        <v>1958</v>
      </c>
      <c r="L3066" t="s">
        <v>2144</v>
      </c>
      <c r="M3066" t="s">
        <v>2145</v>
      </c>
      <c r="N3066" t="s">
        <v>2146</v>
      </c>
      <c r="O3066" t="s">
        <v>2147</v>
      </c>
      <c r="P3066" t="s">
        <v>1671</v>
      </c>
    </row>
    <row r="3067" spans="1:16">
      <c r="I3067" s="54" t="n">
        <v>3065</v>
      </c>
      <c r="J3067" s="55" t="n">
        <v>0</v>
      </c>
      <c r="K3067" t="s">
        <v>1958</v>
      </c>
      <c r="L3067" t="s">
        <v>2144</v>
      </c>
      <c r="M3067" t="s">
        <v>2145</v>
      </c>
      <c r="N3067" t="s">
        <v>2146</v>
      </c>
      <c r="O3067" t="s">
        <v>2147</v>
      </c>
      <c r="P3067" t="s">
        <v>1672</v>
      </c>
    </row>
    <row r="3068" spans="1:16">
      <c r="I3068" s="54" t="n">
        <v>3066</v>
      </c>
      <c r="J3068" t="s"/>
      <c r="K3068" t="s">
        <v>1958</v>
      </c>
      <c r="L3068" t="s">
        <v>2144</v>
      </c>
      <c r="M3068" t="s">
        <v>2145</v>
      </c>
      <c r="N3068" t="s">
        <v>2146</v>
      </c>
      <c r="O3068" t="s">
        <v>2147</v>
      </c>
      <c r="P3068" t="s">
        <v>1676</v>
      </c>
    </row>
    <row r="3069" spans="1:16">
      <c r="I3069" s="54" t="n">
        <v>3067</v>
      </c>
      <c r="J3069" t="s"/>
      <c r="K3069" t="s">
        <v>1958</v>
      </c>
      <c r="L3069" t="s">
        <v>2144</v>
      </c>
      <c r="M3069" t="s">
        <v>2145</v>
      </c>
      <c r="N3069" t="s">
        <v>2146</v>
      </c>
      <c r="O3069" t="s">
        <v>2147</v>
      </c>
      <c r="P3069" t="s">
        <v>1048</v>
      </c>
    </row>
    <row r="3070" spans="1:16">
      <c r="I3070" s="54" t="n">
        <v>3068</v>
      </c>
      <c r="J3070" t="s"/>
      <c r="K3070" t="s">
        <v>1958</v>
      </c>
      <c r="L3070" t="s">
        <v>2144</v>
      </c>
      <c r="M3070" t="s">
        <v>2145</v>
      </c>
      <c r="N3070" t="s">
        <v>2146</v>
      </c>
      <c r="O3070" t="s">
        <v>2147</v>
      </c>
      <c r="P3070" t="s">
        <v>1050</v>
      </c>
    </row>
    <row r="3071" spans="1:16">
      <c r="I3071" s="54" t="n">
        <v>3069</v>
      </c>
      <c r="J3071" t="s"/>
      <c r="K3071" t="s">
        <v>1958</v>
      </c>
      <c r="L3071" t="s">
        <v>2144</v>
      </c>
      <c r="M3071" t="s">
        <v>2145</v>
      </c>
      <c r="N3071" t="s">
        <v>2146</v>
      </c>
      <c r="O3071" t="s">
        <v>2147</v>
      </c>
      <c r="P3071" t="s">
        <v>1678</v>
      </c>
    </row>
    <row r="3072" spans="1:16">
      <c r="I3072" s="54" t="n">
        <v>3070</v>
      </c>
      <c r="J3072" t="s"/>
      <c r="K3072" t="s">
        <v>1958</v>
      </c>
      <c r="L3072" t="s">
        <v>2144</v>
      </c>
      <c r="M3072" t="s">
        <v>2145</v>
      </c>
      <c r="N3072" t="s">
        <v>2146</v>
      </c>
      <c r="O3072" t="s">
        <v>2147</v>
      </c>
      <c r="P3072" t="s">
        <v>1680</v>
      </c>
    </row>
    <row r="3073" spans="1:16">
      <c r="I3073" s="54" t="n">
        <v>3071</v>
      </c>
      <c r="J3073" t="s"/>
      <c r="K3073" t="s">
        <v>1958</v>
      </c>
      <c r="L3073" t="s">
        <v>2144</v>
      </c>
      <c r="M3073" t="s">
        <v>2145</v>
      </c>
      <c r="N3073" t="s">
        <v>2146</v>
      </c>
      <c r="O3073" t="s">
        <v>2147</v>
      </c>
      <c r="P3073" t="s">
        <v>1681</v>
      </c>
    </row>
    <row r="3074" spans="1:16">
      <c r="I3074" s="54" t="n">
        <v>3072</v>
      </c>
      <c r="J3074" t="s"/>
      <c r="K3074" t="s">
        <v>1958</v>
      </c>
      <c r="L3074" t="s">
        <v>2144</v>
      </c>
      <c r="M3074" t="s">
        <v>2145</v>
      </c>
      <c r="N3074" t="s">
        <v>2146</v>
      </c>
      <c r="O3074" t="s">
        <v>2147</v>
      </c>
      <c r="P3074" t="s">
        <v>1682</v>
      </c>
    </row>
    <row r="3075" spans="1:16">
      <c r="I3075" s="54" t="n">
        <v>3073</v>
      </c>
      <c r="J3075" t="s"/>
      <c r="K3075" t="s">
        <v>1958</v>
      </c>
      <c r="L3075" t="s">
        <v>2144</v>
      </c>
      <c r="M3075" t="s">
        <v>2145</v>
      </c>
      <c r="N3075" t="s">
        <v>2146</v>
      </c>
      <c r="O3075" t="s">
        <v>2147</v>
      </c>
      <c r="P3075" t="s">
        <v>1686</v>
      </c>
    </row>
    <row r="3076" spans="1:16">
      <c r="I3076" s="54" t="n">
        <v>3074</v>
      </c>
      <c r="J3076" t="s"/>
      <c r="K3076" t="s">
        <v>1958</v>
      </c>
      <c r="L3076" t="s">
        <v>2144</v>
      </c>
      <c r="M3076" t="s">
        <v>2145</v>
      </c>
      <c r="N3076" t="s">
        <v>2146</v>
      </c>
      <c r="O3076" t="s">
        <v>2147</v>
      </c>
      <c r="P3076" t="s">
        <v>1687</v>
      </c>
    </row>
    <row r="3077" spans="1:16">
      <c r="I3077" s="54" t="n">
        <v>3075</v>
      </c>
      <c r="J3077" s="55" t="n">
        <v>0</v>
      </c>
      <c r="K3077" t="s">
        <v>1958</v>
      </c>
      <c r="L3077" t="s">
        <v>2144</v>
      </c>
      <c r="M3077" t="s">
        <v>2145</v>
      </c>
      <c r="N3077" t="s">
        <v>2146</v>
      </c>
      <c r="O3077" t="s">
        <v>2147</v>
      </c>
      <c r="P3077" t="s">
        <v>1698</v>
      </c>
    </row>
    <row r="3078" spans="1:16">
      <c r="I3078" s="54" t="n">
        <v>3076</v>
      </c>
      <c r="J3078" t="s"/>
      <c r="K3078" t="s">
        <v>1958</v>
      </c>
      <c r="L3078" t="s">
        <v>2144</v>
      </c>
      <c r="M3078" t="s">
        <v>2145</v>
      </c>
      <c r="N3078" t="s">
        <v>2146</v>
      </c>
      <c r="O3078" t="s">
        <v>2147</v>
      </c>
      <c r="P3078" t="s">
        <v>1700</v>
      </c>
    </row>
    <row r="3079" spans="1:16">
      <c r="I3079" s="54" t="n">
        <v>3077</v>
      </c>
      <c r="J3079" t="s"/>
      <c r="K3079" t="s">
        <v>1958</v>
      </c>
      <c r="L3079" t="s">
        <v>2144</v>
      </c>
      <c r="M3079" t="s">
        <v>2145</v>
      </c>
      <c r="N3079" t="s">
        <v>2146</v>
      </c>
      <c r="O3079" t="s">
        <v>2147</v>
      </c>
      <c r="P3079" t="s">
        <v>1702</v>
      </c>
    </row>
    <row r="3080" spans="1:16">
      <c r="I3080" s="54" t="n">
        <v>3078</v>
      </c>
      <c r="J3080" t="s"/>
      <c r="K3080" t="s">
        <v>1958</v>
      </c>
      <c r="L3080" t="s">
        <v>2144</v>
      </c>
      <c r="M3080" t="s">
        <v>2145</v>
      </c>
      <c r="N3080" t="s">
        <v>2146</v>
      </c>
      <c r="O3080" t="s">
        <v>2147</v>
      </c>
      <c r="P3080" t="s">
        <v>1703</v>
      </c>
    </row>
    <row r="3081" spans="1:16">
      <c r="I3081" s="54" t="n">
        <v>3079</v>
      </c>
      <c r="J3081" t="s"/>
      <c r="K3081" t="s">
        <v>1958</v>
      </c>
      <c r="L3081" t="s">
        <v>2144</v>
      </c>
      <c r="M3081" t="s">
        <v>2145</v>
      </c>
      <c r="N3081" t="s">
        <v>2146</v>
      </c>
      <c r="O3081" t="s">
        <v>2147</v>
      </c>
      <c r="P3081" t="s">
        <v>1705</v>
      </c>
    </row>
    <row r="3082" spans="1:16">
      <c r="I3082" s="54" t="n">
        <v>3080</v>
      </c>
      <c r="J3082" s="55" t="n">
        <v>0</v>
      </c>
      <c r="K3082" t="s">
        <v>1958</v>
      </c>
      <c r="L3082" t="s">
        <v>2144</v>
      </c>
      <c r="M3082" t="s">
        <v>2145</v>
      </c>
      <c r="N3082" t="s">
        <v>2146</v>
      </c>
      <c r="O3082" t="s">
        <v>2147</v>
      </c>
      <c r="P3082" t="s">
        <v>1709</v>
      </c>
    </row>
    <row r="3083" spans="1:16">
      <c r="I3083" s="54" t="n">
        <v>3081</v>
      </c>
      <c r="J3083" t="s"/>
      <c r="K3083" t="s">
        <v>1958</v>
      </c>
      <c r="L3083" t="s">
        <v>2144</v>
      </c>
      <c r="M3083" t="s">
        <v>2145</v>
      </c>
      <c r="N3083" t="s">
        <v>2146</v>
      </c>
      <c r="O3083" t="s">
        <v>2147</v>
      </c>
      <c r="P3083" t="s">
        <v>1710</v>
      </c>
    </row>
    <row r="3084" spans="1:16">
      <c r="I3084" s="54" t="n">
        <v>3082</v>
      </c>
      <c r="J3084" t="s"/>
      <c r="K3084" t="s">
        <v>1958</v>
      </c>
      <c r="L3084" t="s">
        <v>2144</v>
      </c>
      <c r="M3084" t="s">
        <v>2145</v>
      </c>
      <c r="N3084" t="s">
        <v>2146</v>
      </c>
      <c r="O3084" t="s">
        <v>2147</v>
      </c>
      <c r="P3084" t="s">
        <v>1714</v>
      </c>
    </row>
    <row r="3085" spans="1:16">
      <c r="I3085" s="54" t="n">
        <v>3083</v>
      </c>
      <c r="J3085" t="s"/>
      <c r="K3085" t="s">
        <v>1958</v>
      </c>
      <c r="L3085" t="s">
        <v>2144</v>
      </c>
      <c r="M3085" t="s">
        <v>2145</v>
      </c>
      <c r="N3085" t="s">
        <v>2146</v>
      </c>
      <c r="O3085" t="s">
        <v>2011</v>
      </c>
      <c r="P3085" t="s"/>
    </row>
    <row r="3086" spans="1:16">
      <c r="I3086" s="54" t="n">
        <v>3084</v>
      </c>
      <c r="J3086" s="55" t="n">
        <v>0</v>
      </c>
      <c r="K3086" t="s">
        <v>1958</v>
      </c>
      <c r="L3086" t="s">
        <v>2144</v>
      </c>
      <c r="M3086" t="s">
        <v>2145</v>
      </c>
      <c r="N3086" t="s">
        <v>2146</v>
      </c>
      <c r="O3086" t="s">
        <v>2012</v>
      </c>
      <c r="P3086" t="s"/>
    </row>
    <row r="3087" spans="1:16">
      <c r="I3087" s="54" t="n">
        <v>3085</v>
      </c>
      <c r="J3087" t="s"/>
      <c r="K3087" t="s">
        <v>1958</v>
      </c>
      <c r="L3087" t="s">
        <v>2144</v>
      </c>
      <c r="M3087" t="s">
        <v>2145</v>
      </c>
      <c r="N3087" t="s">
        <v>2146</v>
      </c>
      <c r="O3087" t="s">
        <v>2013</v>
      </c>
      <c r="P3087" t="s"/>
    </row>
    <row r="3088" spans="1:16">
      <c r="I3088" s="54" t="n">
        <v>3086</v>
      </c>
      <c r="J3088" s="55" t="n">
        <v>1.157407407407407e-08</v>
      </c>
      <c r="K3088" t="s">
        <v>1958</v>
      </c>
      <c r="L3088" t="s">
        <v>2144</v>
      </c>
      <c r="M3088" t="s">
        <v>2145</v>
      </c>
      <c r="N3088" t="s">
        <v>2146</v>
      </c>
      <c r="O3088" t="s">
        <v>2014</v>
      </c>
      <c r="P3088" t="s"/>
    </row>
    <row r="3089" spans="1:16">
      <c r="I3089" s="54" t="n">
        <v>3087</v>
      </c>
      <c r="J3089" t="s"/>
      <c r="K3089" t="s">
        <v>1958</v>
      </c>
      <c r="L3089" t="s">
        <v>2144</v>
      </c>
      <c r="M3089" t="s">
        <v>2145</v>
      </c>
      <c r="N3089" t="s">
        <v>2146</v>
      </c>
      <c r="O3089" t="s">
        <v>2015</v>
      </c>
      <c r="P3089" t="s"/>
    </row>
    <row r="3090" spans="1:16">
      <c r="I3090" s="54" t="n">
        <v>3088</v>
      </c>
      <c r="J3090" s="55" t="n">
        <v>0</v>
      </c>
      <c r="K3090" t="s">
        <v>1958</v>
      </c>
      <c r="L3090" t="s">
        <v>2144</v>
      </c>
      <c r="M3090" t="s">
        <v>2145</v>
      </c>
      <c r="N3090" t="s">
        <v>2146</v>
      </c>
      <c r="O3090" t="s">
        <v>2016</v>
      </c>
      <c r="P3090" t="s"/>
    </row>
    <row r="3091" spans="1:16">
      <c r="I3091" s="54" t="n">
        <v>3089</v>
      </c>
      <c r="J3091" t="s"/>
      <c r="K3091" t="s">
        <v>1958</v>
      </c>
      <c r="L3091" t="s">
        <v>2144</v>
      </c>
      <c r="M3091" t="s">
        <v>2145</v>
      </c>
      <c r="N3091" t="s">
        <v>2146</v>
      </c>
      <c r="O3091" t="s">
        <v>2017</v>
      </c>
      <c r="P3091" t="s"/>
    </row>
    <row r="3092" spans="1:16">
      <c r="I3092" s="54" t="n">
        <v>3090</v>
      </c>
      <c r="J3092" s="55" t="n">
        <v>1.736284722222222e-06</v>
      </c>
      <c r="K3092" t="s">
        <v>1958</v>
      </c>
      <c r="L3092" t="s">
        <v>2144</v>
      </c>
      <c r="M3092" t="s">
        <v>2145</v>
      </c>
      <c r="N3092" t="s">
        <v>2148</v>
      </c>
      <c r="O3092" t="s"/>
      <c r="P3092" t="s"/>
    </row>
    <row r="3093" spans="1:16">
      <c r="I3093" s="54" t="n">
        <v>3091</v>
      </c>
      <c r="J3093" t="s"/>
      <c r="K3093" t="s">
        <v>1958</v>
      </c>
      <c r="L3093" t="s">
        <v>2144</v>
      </c>
      <c r="M3093" t="s">
        <v>2145</v>
      </c>
      <c r="N3093" t="s">
        <v>2148</v>
      </c>
      <c r="O3093" t="s">
        <v>1982</v>
      </c>
      <c r="P3093" t="s"/>
    </row>
    <row r="3094" spans="1:16">
      <c r="I3094" s="54" t="n">
        <v>3092</v>
      </c>
      <c r="J3094" t="s"/>
      <c r="K3094" t="s">
        <v>1958</v>
      </c>
      <c r="L3094" t="s">
        <v>2144</v>
      </c>
      <c r="M3094" t="s">
        <v>2145</v>
      </c>
      <c r="N3094" t="s">
        <v>2148</v>
      </c>
      <c r="O3094" t="s">
        <v>1987</v>
      </c>
      <c r="P3094" t="s"/>
    </row>
    <row r="3095" spans="1:16">
      <c r="I3095" s="54" t="n">
        <v>3093</v>
      </c>
      <c r="J3095" t="s"/>
      <c r="K3095" t="s">
        <v>1958</v>
      </c>
      <c r="L3095" t="s">
        <v>2144</v>
      </c>
      <c r="M3095" t="s">
        <v>2145</v>
      </c>
      <c r="N3095" t="s">
        <v>2148</v>
      </c>
      <c r="O3095" t="s">
        <v>1988</v>
      </c>
      <c r="P3095" t="s"/>
    </row>
    <row r="3096" spans="1:16">
      <c r="I3096" s="54" t="n">
        <v>3094</v>
      </c>
      <c r="J3096" t="s"/>
      <c r="K3096" t="s">
        <v>1958</v>
      </c>
      <c r="L3096" t="s">
        <v>2144</v>
      </c>
      <c r="M3096" t="s">
        <v>2145</v>
      </c>
      <c r="N3096" t="s">
        <v>2148</v>
      </c>
      <c r="O3096" t="s">
        <v>1989</v>
      </c>
      <c r="P3096" t="s"/>
    </row>
    <row r="3097" spans="1:16">
      <c r="I3097" s="54" t="n">
        <v>3095</v>
      </c>
      <c r="J3097" t="s"/>
      <c r="K3097" t="s">
        <v>1958</v>
      </c>
      <c r="L3097" t="s">
        <v>2144</v>
      </c>
      <c r="M3097" t="s">
        <v>2145</v>
      </c>
      <c r="N3097" t="s">
        <v>2148</v>
      </c>
      <c r="O3097" t="s">
        <v>1990</v>
      </c>
      <c r="P3097" t="s"/>
    </row>
    <row r="3098" spans="1:16">
      <c r="I3098" s="54" t="n">
        <v>3096</v>
      </c>
      <c r="J3098" t="s"/>
      <c r="K3098" t="s">
        <v>1958</v>
      </c>
      <c r="L3098" t="s">
        <v>2144</v>
      </c>
      <c r="M3098" t="s">
        <v>2145</v>
      </c>
      <c r="N3098" t="s">
        <v>2148</v>
      </c>
      <c r="O3098" t="s">
        <v>1991</v>
      </c>
      <c r="P3098" t="s"/>
    </row>
    <row r="3099" spans="1:16">
      <c r="I3099" s="54" t="n">
        <v>3097</v>
      </c>
      <c r="J3099" t="s"/>
      <c r="K3099" t="s">
        <v>1958</v>
      </c>
      <c r="L3099" t="s">
        <v>2144</v>
      </c>
      <c r="M3099" t="s">
        <v>2145</v>
      </c>
      <c r="N3099" t="s">
        <v>2148</v>
      </c>
      <c r="O3099" t="s">
        <v>1992</v>
      </c>
      <c r="P3099" t="s"/>
    </row>
    <row r="3100" spans="1:16">
      <c r="I3100" s="54" t="n">
        <v>3098</v>
      </c>
      <c r="J3100" t="s"/>
      <c r="K3100" t="s">
        <v>1958</v>
      </c>
      <c r="L3100" t="s">
        <v>2144</v>
      </c>
      <c r="M3100" t="s">
        <v>2145</v>
      </c>
      <c r="N3100" t="s">
        <v>2148</v>
      </c>
      <c r="O3100" t="s">
        <v>1993</v>
      </c>
      <c r="P3100" t="s"/>
    </row>
    <row r="3101" spans="1:16">
      <c r="I3101" s="54" t="n">
        <v>3099</v>
      </c>
      <c r="J3101" t="s"/>
      <c r="K3101" t="s">
        <v>1958</v>
      </c>
      <c r="L3101" t="s">
        <v>2144</v>
      </c>
      <c r="M3101" t="s">
        <v>2145</v>
      </c>
      <c r="N3101" t="s">
        <v>2148</v>
      </c>
      <c r="O3101" t="s">
        <v>1994</v>
      </c>
      <c r="P3101" t="s"/>
    </row>
    <row r="3102" spans="1:16">
      <c r="I3102" s="54" t="n">
        <v>3100</v>
      </c>
      <c r="J3102" t="s"/>
      <c r="K3102" t="s">
        <v>1958</v>
      </c>
      <c r="L3102" t="s">
        <v>2144</v>
      </c>
      <c r="M3102" t="s">
        <v>2145</v>
      </c>
      <c r="N3102" t="s">
        <v>2148</v>
      </c>
      <c r="O3102" t="s">
        <v>1995</v>
      </c>
      <c r="P3102" t="s"/>
    </row>
    <row r="3103" spans="1:16">
      <c r="I3103" s="54" t="n">
        <v>3101</v>
      </c>
      <c r="J3103" s="55" t="n">
        <v>0</v>
      </c>
      <c r="K3103" t="s">
        <v>1958</v>
      </c>
      <c r="L3103" t="s">
        <v>2144</v>
      </c>
      <c r="M3103" t="s">
        <v>2145</v>
      </c>
      <c r="N3103" t="s">
        <v>2148</v>
      </c>
      <c r="O3103" t="s">
        <v>1996</v>
      </c>
      <c r="P3103" t="s"/>
    </row>
    <row r="3104" spans="1:16">
      <c r="I3104" s="54" t="n">
        <v>3102</v>
      </c>
      <c r="J3104" s="55" t="n">
        <v>0</v>
      </c>
      <c r="K3104" t="s">
        <v>1958</v>
      </c>
      <c r="L3104" t="s">
        <v>2144</v>
      </c>
      <c r="M3104" t="s">
        <v>2145</v>
      </c>
      <c r="N3104" t="s">
        <v>2148</v>
      </c>
      <c r="O3104" t="s">
        <v>1997</v>
      </c>
      <c r="P3104" t="s"/>
    </row>
    <row r="3105" spans="1:16">
      <c r="I3105" s="54" t="n">
        <v>3103</v>
      </c>
      <c r="J3105" s="55" t="n">
        <v>0</v>
      </c>
      <c r="K3105" t="s">
        <v>1958</v>
      </c>
      <c r="L3105" t="s">
        <v>2144</v>
      </c>
      <c r="M3105" t="s">
        <v>2145</v>
      </c>
      <c r="N3105" t="s">
        <v>2148</v>
      </c>
      <c r="O3105" t="s">
        <v>1998</v>
      </c>
      <c r="P3105" t="s"/>
    </row>
    <row r="3106" spans="1:16">
      <c r="I3106" s="54" t="n">
        <v>3104</v>
      </c>
      <c r="J3106" t="s"/>
      <c r="K3106" t="s">
        <v>1958</v>
      </c>
      <c r="L3106" t="s">
        <v>2144</v>
      </c>
      <c r="M3106" t="s">
        <v>2145</v>
      </c>
      <c r="N3106" t="s">
        <v>2148</v>
      </c>
      <c r="O3106" t="s">
        <v>1999</v>
      </c>
      <c r="P3106" t="s"/>
    </row>
    <row r="3107" spans="1:16">
      <c r="I3107" s="54" t="n">
        <v>3105</v>
      </c>
      <c r="J3107" t="s"/>
      <c r="K3107" t="s">
        <v>1958</v>
      </c>
      <c r="L3107" t="s">
        <v>2144</v>
      </c>
      <c r="M3107" t="s">
        <v>2145</v>
      </c>
      <c r="N3107" t="s">
        <v>2148</v>
      </c>
      <c r="O3107" t="s">
        <v>2000</v>
      </c>
      <c r="P3107" t="s"/>
    </row>
    <row r="3108" spans="1:16">
      <c r="I3108" s="54" t="n">
        <v>3106</v>
      </c>
      <c r="J3108" t="s"/>
      <c r="K3108" t="s">
        <v>1958</v>
      </c>
      <c r="L3108" t="s">
        <v>2144</v>
      </c>
      <c r="M3108" t="s">
        <v>2145</v>
      </c>
      <c r="N3108" t="s">
        <v>2148</v>
      </c>
      <c r="O3108" t="s">
        <v>2001</v>
      </c>
      <c r="P3108" t="s"/>
    </row>
    <row r="3109" spans="1:16">
      <c r="I3109" s="54" t="n">
        <v>3107</v>
      </c>
      <c r="J3109" s="55" t="n">
        <v>0</v>
      </c>
      <c r="K3109" t="s">
        <v>1958</v>
      </c>
      <c r="L3109" t="s">
        <v>2144</v>
      </c>
      <c r="M3109" t="s">
        <v>2145</v>
      </c>
      <c r="N3109" t="s">
        <v>2148</v>
      </c>
      <c r="O3109" t="s">
        <v>2002</v>
      </c>
      <c r="P3109" t="s"/>
    </row>
    <row r="3110" spans="1:16">
      <c r="I3110" s="54" t="n">
        <v>3108</v>
      </c>
      <c r="J3110" t="s"/>
      <c r="K3110" t="s">
        <v>1958</v>
      </c>
      <c r="L3110" t="s">
        <v>2144</v>
      </c>
      <c r="M3110" t="s">
        <v>2145</v>
      </c>
      <c r="N3110" t="s">
        <v>2148</v>
      </c>
      <c r="O3110" t="s">
        <v>2003</v>
      </c>
      <c r="P3110" t="s"/>
    </row>
    <row r="3111" spans="1:16">
      <c r="I3111" s="54" t="n">
        <v>3109</v>
      </c>
      <c r="J3111" s="55" t="n">
        <v>0</v>
      </c>
      <c r="K3111" t="s">
        <v>1958</v>
      </c>
      <c r="L3111" t="s">
        <v>2144</v>
      </c>
      <c r="M3111" t="s">
        <v>2145</v>
      </c>
      <c r="N3111" t="s">
        <v>2148</v>
      </c>
      <c r="O3111" t="s">
        <v>2004</v>
      </c>
      <c r="P3111" t="s"/>
    </row>
    <row r="3112" spans="1:16">
      <c r="I3112" s="54" t="n">
        <v>3110</v>
      </c>
      <c r="J3112" t="s"/>
      <c r="K3112" t="s">
        <v>1958</v>
      </c>
      <c r="L3112" t="s">
        <v>2144</v>
      </c>
      <c r="M3112" t="s">
        <v>2145</v>
      </c>
      <c r="N3112" t="s">
        <v>2148</v>
      </c>
      <c r="O3112" t="s">
        <v>2005</v>
      </c>
      <c r="P3112" t="s"/>
    </row>
    <row r="3113" spans="1:16">
      <c r="I3113" s="54" t="n">
        <v>3111</v>
      </c>
      <c r="J3113" s="55" t="n">
        <v>1.666828703703704e-06</v>
      </c>
      <c r="K3113" t="s">
        <v>1958</v>
      </c>
      <c r="L3113" t="s">
        <v>2144</v>
      </c>
      <c r="M3113" t="s">
        <v>2145</v>
      </c>
      <c r="N3113" t="s">
        <v>2148</v>
      </c>
      <c r="O3113" t="s">
        <v>2147</v>
      </c>
      <c r="P3113" t="s"/>
    </row>
    <row r="3114" spans="1:16">
      <c r="I3114" s="54" t="n">
        <v>3112</v>
      </c>
      <c r="J3114" t="s"/>
      <c r="K3114" t="s">
        <v>1958</v>
      </c>
      <c r="L3114" t="s">
        <v>2144</v>
      </c>
      <c r="M3114" t="s">
        <v>2145</v>
      </c>
      <c r="N3114" t="s">
        <v>2148</v>
      </c>
      <c r="O3114" t="s">
        <v>2147</v>
      </c>
      <c r="P3114" t="s">
        <v>688</v>
      </c>
    </row>
    <row r="3115" spans="1:16">
      <c r="I3115" s="54" t="n">
        <v>3113</v>
      </c>
      <c r="J3115" t="s"/>
      <c r="K3115" t="s">
        <v>1958</v>
      </c>
      <c r="L3115" t="s">
        <v>2144</v>
      </c>
      <c r="M3115" t="s">
        <v>2145</v>
      </c>
      <c r="N3115" t="s">
        <v>2148</v>
      </c>
      <c r="O3115" t="s">
        <v>2147</v>
      </c>
      <c r="P3115" t="s">
        <v>691</v>
      </c>
    </row>
    <row r="3116" spans="1:16">
      <c r="I3116" s="54" t="n">
        <v>3114</v>
      </c>
      <c r="J3116" t="s"/>
      <c r="K3116" t="s">
        <v>1958</v>
      </c>
      <c r="L3116" t="s">
        <v>2144</v>
      </c>
      <c r="M3116" t="s">
        <v>2145</v>
      </c>
      <c r="N3116" t="s">
        <v>2148</v>
      </c>
      <c r="O3116" t="s">
        <v>2147</v>
      </c>
      <c r="P3116" t="s">
        <v>697</v>
      </c>
    </row>
    <row r="3117" spans="1:16">
      <c r="I3117" s="54" t="n">
        <v>3115</v>
      </c>
      <c r="J3117" t="s"/>
      <c r="K3117" t="s">
        <v>1958</v>
      </c>
      <c r="L3117" t="s">
        <v>2144</v>
      </c>
      <c r="M3117" t="s">
        <v>2145</v>
      </c>
      <c r="N3117" t="s">
        <v>2148</v>
      </c>
      <c r="O3117" t="s">
        <v>2147</v>
      </c>
      <c r="P3117" t="s">
        <v>721</v>
      </c>
    </row>
    <row r="3118" spans="1:16">
      <c r="I3118" s="54" t="n">
        <v>3116</v>
      </c>
      <c r="J3118" t="s"/>
      <c r="K3118" t="s">
        <v>1958</v>
      </c>
      <c r="L3118" t="s">
        <v>2144</v>
      </c>
      <c r="M3118" t="s">
        <v>2145</v>
      </c>
      <c r="N3118" t="s">
        <v>2148</v>
      </c>
      <c r="O3118" t="s">
        <v>2147</v>
      </c>
      <c r="P3118" t="s">
        <v>724</v>
      </c>
    </row>
    <row r="3119" spans="1:16">
      <c r="I3119" s="54" t="n">
        <v>3117</v>
      </c>
      <c r="J3119" t="s"/>
      <c r="K3119" t="s">
        <v>1958</v>
      </c>
      <c r="L3119" t="s">
        <v>2144</v>
      </c>
      <c r="M3119" t="s">
        <v>2145</v>
      </c>
      <c r="N3119" t="s">
        <v>2148</v>
      </c>
      <c r="O3119" t="s">
        <v>2147</v>
      </c>
      <c r="P3119" t="s">
        <v>727</v>
      </c>
    </row>
    <row r="3120" spans="1:16">
      <c r="I3120" s="54" t="n">
        <v>3118</v>
      </c>
      <c r="J3120" t="s"/>
      <c r="K3120" t="s">
        <v>1958</v>
      </c>
      <c r="L3120" t="s">
        <v>2144</v>
      </c>
      <c r="M3120" t="s">
        <v>2145</v>
      </c>
      <c r="N3120" t="s">
        <v>2148</v>
      </c>
      <c r="O3120" t="s">
        <v>2147</v>
      </c>
      <c r="P3120" t="s">
        <v>733</v>
      </c>
    </row>
    <row r="3121" spans="1:16">
      <c r="I3121" s="54" t="n">
        <v>3119</v>
      </c>
      <c r="J3121" t="s"/>
      <c r="K3121" t="s">
        <v>1958</v>
      </c>
      <c r="L3121" t="s">
        <v>2144</v>
      </c>
      <c r="M3121" t="s">
        <v>2145</v>
      </c>
      <c r="N3121" t="s">
        <v>2148</v>
      </c>
      <c r="O3121" t="s">
        <v>2147</v>
      </c>
      <c r="P3121" t="s">
        <v>739</v>
      </c>
    </row>
    <row r="3122" spans="1:16">
      <c r="I3122" s="54" t="n">
        <v>3120</v>
      </c>
      <c r="J3122" t="s"/>
      <c r="K3122" t="s">
        <v>1958</v>
      </c>
      <c r="L3122" t="s">
        <v>2144</v>
      </c>
      <c r="M3122" t="s">
        <v>2145</v>
      </c>
      <c r="N3122" t="s">
        <v>2148</v>
      </c>
      <c r="O3122" t="s">
        <v>2147</v>
      </c>
      <c r="P3122" t="s">
        <v>745</v>
      </c>
    </row>
    <row r="3123" spans="1:16">
      <c r="I3123" s="54" t="n">
        <v>3121</v>
      </c>
      <c r="J3123" t="s"/>
      <c r="K3123" t="s">
        <v>1958</v>
      </c>
      <c r="L3123" t="s">
        <v>2144</v>
      </c>
      <c r="M3123" t="s">
        <v>2145</v>
      </c>
      <c r="N3123" t="s">
        <v>2148</v>
      </c>
      <c r="O3123" t="s">
        <v>2147</v>
      </c>
      <c r="P3123" t="s">
        <v>751</v>
      </c>
    </row>
    <row r="3124" spans="1:16">
      <c r="I3124" s="54" t="n">
        <v>3122</v>
      </c>
      <c r="J3124" t="s"/>
      <c r="K3124" t="s">
        <v>1958</v>
      </c>
      <c r="L3124" t="s">
        <v>2144</v>
      </c>
      <c r="M3124" t="s">
        <v>2145</v>
      </c>
      <c r="N3124" t="s">
        <v>2148</v>
      </c>
      <c r="O3124" t="s">
        <v>2147</v>
      </c>
      <c r="P3124" t="s">
        <v>754</v>
      </c>
    </row>
    <row r="3125" spans="1:16">
      <c r="I3125" s="54" t="n">
        <v>3123</v>
      </c>
      <c r="J3125" t="s"/>
      <c r="K3125" t="s">
        <v>1958</v>
      </c>
      <c r="L3125" t="s">
        <v>2144</v>
      </c>
      <c r="M3125" t="s">
        <v>2145</v>
      </c>
      <c r="N3125" t="s">
        <v>2148</v>
      </c>
      <c r="O3125" t="s">
        <v>2147</v>
      </c>
      <c r="P3125" t="s">
        <v>757</v>
      </c>
    </row>
    <row r="3126" spans="1:16">
      <c r="I3126" s="54" t="n">
        <v>3124</v>
      </c>
      <c r="J3126" t="s"/>
      <c r="K3126" t="s">
        <v>1958</v>
      </c>
      <c r="L3126" t="s">
        <v>2144</v>
      </c>
      <c r="M3126" t="s">
        <v>2145</v>
      </c>
      <c r="N3126" t="s">
        <v>2148</v>
      </c>
      <c r="O3126" t="s">
        <v>2147</v>
      </c>
      <c r="P3126" t="s">
        <v>760</v>
      </c>
    </row>
    <row r="3127" spans="1:16">
      <c r="I3127" s="54" t="n">
        <v>3125</v>
      </c>
      <c r="J3127" t="s"/>
      <c r="K3127" t="s">
        <v>1958</v>
      </c>
      <c r="L3127" t="s">
        <v>2144</v>
      </c>
      <c r="M3127" t="s">
        <v>2145</v>
      </c>
      <c r="N3127" t="s">
        <v>2148</v>
      </c>
      <c r="O3127" t="s">
        <v>2147</v>
      </c>
      <c r="P3127" t="s">
        <v>771</v>
      </c>
    </row>
    <row r="3128" spans="1:16">
      <c r="I3128" s="54" t="n">
        <v>3126</v>
      </c>
      <c r="J3128" t="s"/>
      <c r="K3128" t="s">
        <v>1958</v>
      </c>
      <c r="L3128" t="s">
        <v>2144</v>
      </c>
      <c r="M3128" t="s">
        <v>2145</v>
      </c>
      <c r="N3128" t="s">
        <v>2148</v>
      </c>
      <c r="O3128" t="s">
        <v>2147</v>
      </c>
      <c r="P3128" t="s">
        <v>774</v>
      </c>
    </row>
    <row r="3129" spans="1:16">
      <c r="I3129" s="54" t="n">
        <v>3127</v>
      </c>
      <c r="J3129" t="s"/>
      <c r="K3129" t="s">
        <v>1958</v>
      </c>
      <c r="L3129" t="s">
        <v>2144</v>
      </c>
      <c r="M3129" t="s">
        <v>2145</v>
      </c>
      <c r="N3129" t="s">
        <v>2148</v>
      </c>
      <c r="O3129" t="s">
        <v>2147</v>
      </c>
      <c r="P3129" t="s">
        <v>780</v>
      </c>
    </row>
    <row r="3130" spans="1:16">
      <c r="I3130" s="54" t="n">
        <v>3128</v>
      </c>
      <c r="J3130" t="s"/>
      <c r="K3130" t="s">
        <v>1958</v>
      </c>
      <c r="L3130" t="s">
        <v>2144</v>
      </c>
      <c r="M3130" t="s">
        <v>2145</v>
      </c>
      <c r="N3130" t="s">
        <v>2148</v>
      </c>
      <c r="O3130" t="s">
        <v>2147</v>
      </c>
      <c r="P3130" t="s">
        <v>783</v>
      </c>
    </row>
    <row r="3131" spans="1:16">
      <c r="I3131" s="54" t="n">
        <v>3129</v>
      </c>
      <c r="J3131" t="s"/>
      <c r="K3131" t="s">
        <v>1958</v>
      </c>
      <c r="L3131" t="s">
        <v>2144</v>
      </c>
      <c r="M3131" t="s">
        <v>2145</v>
      </c>
      <c r="N3131" t="s">
        <v>2148</v>
      </c>
      <c r="O3131" t="s">
        <v>2147</v>
      </c>
      <c r="P3131" t="s">
        <v>789</v>
      </c>
    </row>
    <row r="3132" spans="1:16">
      <c r="I3132" s="54" t="n">
        <v>3130</v>
      </c>
      <c r="J3132" t="s"/>
      <c r="K3132" t="s">
        <v>1958</v>
      </c>
      <c r="L3132" t="s">
        <v>2144</v>
      </c>
      <c r="M3132" t="s">
        <v>2145</v>
      </c>
      <c r="N3132" t="s">
        <v>2148</v>
      </c>
      <c r="O3132" t="s">
        <v>2147</v>
      </c>
      <c r="P3132" t="s">
        <v>792</v>
      </c>
    </row>
    <row r="3133" spans="1:16">
      <c r="I3133" s="54" t="n">
        <v>3131</v>
      </c>
      <c r="J3133" t="s"/>
      <c r="K3133" t="s">
        <v>1958</v>
      </c>
      <c r="L3133" t="s">
        <v>2144</v>
      </c>
      <c r="M3133" t="s">
        <v>2145</v>
      </c>
      <c r="N3133" t="s">
        <v>2148</v>
      </c>
      <c r="O3133" t="s">
        <v>2147</v>
      </c>
      <c r="P3133" t="s">
        <v>798</v>
      </c>
    </row>
    <row r="3134" spans="1:16">
      <c r="I3134" s="54" t="n">
        <v>3132</v>
      </c>
      <c r="J3134" t="s"/>
      <c r="K3134" t="s">
        <v>1958</v>
      </c>
      <c r="L3134" t="s">
        <v>2144</v>
      </c>
      <c r="M3134" t="s">
        <v>2145</v>
      </c>
      <c r="N3134" t="s">
        <v>2148</v>
      </c>
      <c r="O3134" t="s">
        <v>2147</v>
      </c>
      <c r="P3134" t="s">
        <v>801</v>
      </c>
    </row>
    <row r="3135" spans="1:16">
      <c r="I3135" s="54" t="n">
        <v>3133</v>
      </c>
      <c r="J3135" t="s"/>
      <c r="K3135" t="s">
        <v>1958</v>
      </c>
      <c r="L3135" t="s">
        <v>2144</v>
      </c>
      <c r="M3135" t="s">
        <v>2145</v>
      </c>
      <c r="N3135" t="s">
        <v>2148</v>
      </c>
      <c r="O3135" t="s">
        <v>2147</v>
      </c>
      <c r="P3135" t="s">
        <v>807</v>
      </c>
    </row>
    <row r="3136" spans="1:16">
      <c r="I3136" s="54" t="n">
        <v>3134</v>
      </c>
      <c r="J3136" t="s"/>
      <c r="K3136" t="s">
        <v>1958</v>
      </c>
      <c r="L3136" t="s">
        <v>2144</v>
      </c>
      <c r="M3136" t="s">
        <v>2145</v>
      </c>
      <c r="N3136" t="s">
        <v>2148</v>
      </c>
      <c r="O3136" t="s">
        <v>2147</v>
      </c>
      <c r="P3136" t="s">
        <v>813</v>
      </c>
    </row>
    <row r="3137" spans="1:16">
      <c r="I3137" s="54" t="n">
        <v>3135</v>
      </c>
      <c r="J3137" t="s"/>
      <c r="K3137" t="s">
        <v>1958</v>
      </c>
      <c r="L3137" t="s">
        <v>2144</v>
      </c>
      <c r="M3137" t="s">
        <v>2145</v>
      </c>
      <c r="N3137" t="s">
        <v>2148</v>
      </c>
      <c r="O3137" t="s">
        <v>2147</v>
      </c>
      <c r="P3137" t="s">
        <v>818</v>
      </c>
    </row>
    <row r="3138" spans="1:16">
      <c r="I3138" s="54" t="n">
        <v>3136</v>
      </c>
      <c r="J3138" t="s"/>
      <c r="K3138" t="s">
        <v>1958</v>
      </c>
      <c r="L3138" t="s">
        <v>2144</v>
      </c>
      <c r="M3138" t="s">
        <v>2145</v>
      </c>
      <c r="N3138" t="s">
        <v>2148</v>
      </c>
      <c r="O3138" t="s">
        <v>2147</v>
      </c>
      <c r="P3138" t="s">
        <v>824</v>
      </c>
    </row>
    <row r="3139" spans="1:16">
      <c r="I3139" s="54" t="n">
        <v>3137</v>
      </c>
      <c r="J3139" t="s"/>
      <c r="K3139" t="s">
        <v>1958</v>
      </c>
      <c r="L3139" t="s">
        <v>2144</v>
      </c>
      <c r="M3139" t="s">
        <v>2145</v>
      </c>
      <c r="N3139" t="s">
        <v>2148</v>
      </c>
      <c r="O3139" t="s">
        <v>2147</v>
      </c>
      <c r="P3139" t="s">
        <v>827</v>
      </c>
    </row>
    <row r="3140" spans="1:16">
      <c r="I3140" s="54" t="n">
        <v>3138</v>
      </c>
      <c r="J3140" t="s"/>
      <c r="K3140" t="s">
        <v>1958</v>
      </c>
      <c r="L3140" t="s">
        <v>2144</v>
      </c>
      <c r="M3140" t="s">
        <v>2145</v>
      </c>
      <c r="N3140" t="s">
        <v>2148</v>
      </c>
      <c r="O3140" t="s">
        <v>2147</v>
      </c>
      <c r="P3140" t="s">
        <v>830</v>
      </c>
    </row>
    <row r="3141" spans="1:16">
      <c r="I3141" s="54" t="n">
        <v>3139</v>
      </c>
      <c r="J3141" t="s"/>
      <c r="K3141" t="s">
        <v>1958</v>
      </c>
      <c r="L3141" t="s">
        <v>2144</v>
      </c>
      <c r="M3141" t="s">
        <v>2145</v>
      </c>
      <c r="N3141" t="s">
        <v>2148</v>
      </c>
      <c r="O3141" t="s">
        <v>2147</v>
      </c>
      <c r="P3141" t="s">
        <v>833</v>
      </c>
    </row>
    <row r="3142" spans="1:16">
      <c r="I3142" s="54" t="n">
        <v>3140</v>
      </c>
      <c r="J3142" t="s"/>
      <c r="K3142" t="s">
        <v>1958</v>
      </c>
      <c r="L3142" t="s">
        <v>2144</v>
      </c>
      <c r="M3142" t="s">
        <v>2145</v>
      </c>
      <c r="N3142" t="s">
        <v>2148</v>
      </c>
      <c r="O3142" t="s">
        <v>2147</v>
      </c>
      <c r="P3142" t="s">
        <v>1324</v>
      </c>
    </row>
    <row r="3143" spans="1:16">
      <c r="I3143" s="54" t="n">
        <v>3141</v>
      </c>
      <c r="J3143" t="s"/>
      <c r="K3143" t="s">
        <v>1958</v>
      </c>
      <c r="L3143" t="s">
        <v>2144</v>
      </c>
      <c r="M3143" t="s">
        <v>2145</v>
      </c>
      <c r="N3143" t="s">
        <v>2148</v>
      </c>
      <c r="O3143" t="s">
        <v>2147</v>
      </c>
      <c r="P3143" t="s">
        <v>1326</v>
      </c>
    </row>
    <row r="3144" spans="1:16">
      <c r="I3144" s="54" t="n">
        <v>3142</v>
      </c>
      <c r="J3144" t="s"/>
      <c r="K3144" t="s">
        <v>1958</v>
      </c>
      <c r="L3144" t="s">
        <v>2144</v>
      </c>
      <c r="M3144" t="s">
        <v>2145</v>
      </c>
      <c r="N3144" t="s">
        <v>2148</v>
      </c>
      <c r="O3144" t="s">
        <v>2147</v>
      </c>
      <c r="P3144" t="s">
        <v>836</v>
      </c>
    </row>
    <row r="3145" spans="1:16">
      <c r="I3145" s="54" t="n">
        <v>3143</v>
      </c>
      <c r="J3145" t="s"/>
      <c r="K3145" t="s">
        <v>1958</v>
      </c>
      <c r="L3145" t="s">
        <v>2144</v>
      </c>
      <c r="M3145" t="s">
        <v>2145</v>
      </c>
      <c r="N3145" t="s">
        <v>2148</v>
      </c>
      <c r="O3145" t="s">
        <v>2147</v>
      </c>
      <c r="P3145" t="s">
        <v>1327</v>
      </c>
    </row>
    <row r="3146" spans="1:16">
      <c r="I3146" s="54" t="n">
        <v>3144</v>
      </c>
      <c r="J3146" t="s"/>
      <c r="K3146" t="s">
        <v>1958</v>
      </c>
      <c r="L3146" t="s">
        <v>2144</v>
      </c>
      <c r="M3146" t="s">
        <v>2145</v>
      </c>
      <c r="N3146" t="s">
        <v>2148</v>
      </c>
      <c r="O3146" t="s">
        <v>2147</v>
      </c>
      <c r="P3146" t="s">
        <v>1328</v>
      </c>
    </row>
    <row r="3147" spans="1:16">
      <c r="I3147" s="54" t="n">
        <v>3145</v>
      </c>
      <c r="J3147" t="s"/>
      <c r="K3147" t="s">
        <v>1958</v>
      </c>
      <c r="L3147" t="s">
        <v>2144</v>
      </c>
      <c r="M3147" t="s">
        <v>2145</v>
      </c>
      <c r="N3147" t="s">
        <v>2148</v>
      </c>
      <c r="O3147" t="s">
        <v>2147</v>
      </c>
      <c r="P3147" t="s">
        <v>1330</v>
      </c>
    </row>
    <row r="3148" spans="1:16">
      <c r="I3148" s="54" t="n">
        <v>3146</v>
      </c>
      <c r="J3148" t="s"/>
      <c r="K3148" t="s">
        <v>1958</v>
      </c>
      <c r="L3148" t="s">
        <v>2144</v>
      </c>
      <c r="M3148" t="s">
        <v>2145</v>
      </c>
      <c r="N3148" t="s">
        <v>2148</v>
      </c>
      <c r="O3148" t="s">
        <v>2147</v>
      </c>
      <c r="P3148" t="s">
        <v>1331</v>
      </c>
    </row>
    <row r="3149" spans="1:16">
      <c r="I3149" s="54" t="n">
        <v>3147</v>
      </c>
      <c r="J3149" t="s"/>
      <c r="K3149" t="s">
        <v>1958</v>
      </c>
      <c r="L3149" t="s">
        <v>2144</v>
      </c>
      <c r="M3149" t="s">
        <v>2145</v>
      </c>
      <c r="N3149" t="s">
        <v>2148</v>
      </c>
      <c r="O3149" t="s">
        <v>2147</v>
      </c>
      <c r="P3149" t="s">
        <v>1333</v>
      </c>
    </row>
    <row r="3150" spans="1:16">
      <c r="I3150" s="54" t="n">
        <v>3148</v>
      </c>
      <c r="J3150" t="s"/>
      <c r="K3150" t="s">
        <v>1958</v>
      </c>
      <c r="L3150" t="s">
        <v>2144</v>
      </c>
      <c r="M3150" t="s">
        <v>2145</v>
      </c>
      <c r="N3150" t="s">
        <v>2148</v>
      </c>
      <c r="O3150" t="s">
        <v>2147</v>
      </c>
      <c r="P3150" t="s">
        <v>1334</v>
      </c>
    </row>
    <row r="3151" spans="1:16">
      <c r="I3151" s="54" t="n">
        <v>3149</v>
      </c>
      <c r="J3151" t="s"/>
      <c r="K3151" t="s">
        <v>1958</v>
      </c>
      <c r="L3151" t="s">
        <v>2144</v>
      </c>
      <c r="M3151" t="s">
        <v>2145</v>
      </c>
      <c r="N3151" t="s">
        <v>2148</v>
      </c>
      <c r="O3151" t="s">
        <v>2147</v>
      </c>
      <c r="P3151" t="s">
        <v>1335</v>
      </c>
    </row>
    <row r="3152" spans="1:16">
      <c r="I3152" s="54" t="n">
        <v>3150</v>
      </c>
      <c r="J3152" t="s"/>
      <c r="K3152" t="s">
        <v>1958</v>
      </c>
      <c r="L3152" t="s">
        <v>2144</v>
      </c>
      <c r="M3152" t="s">
        <v>2145</v>
      </c>
      <c r="N3152" t="s">
        <v>2148</v>
      </c>
      <c r="O3152" t="s">
        <v>2147</v>
      </c>
      <c r="P3152" t="s">
        <v>847</v>
      </c>
    </row>
    <row r="3153" spans="1:16">
      <c r="I3153" s="54" t="n">
        <v>3151</v>
      </c>
      <c r="J3153" t="s"/>
      <c r="K3153" t="s">
        <v>1958</v>
      </c>
      <c r="L3153" t="s">
        <v>2144</v>
      </c>
      <c r="M3153" t="s">
        <v>2145</v>
      </c>
      <c r="N3153" t="s">
        <v>2148</v>
      </c>
      <c r="O3153" t="s">
        <v>2147</v>
      </c>
      <c r="P3153" t="s">
        <v>852</v>
      </c>
    </row>
    <row r="3154" spans="1:16">
      <c r="I3154" s="54" t="n">
        <v>3152</v>
      </c>
      <c r="J3154" t="s"/>
      <c r="K3154" t="s">
        <v>1958</v>
      </c>
      <c r="L3154" t="s">
        <v>2144</v>
      </c>
      <c r="M3154" t="s">
        <v>2145</v>
      </c>
      <c r="N3154" t="s">
        <v>2148</v>
      </c>
      <c r="O3154" t="s">
        <v>2147</v>
      </c>
      <c r="P3154" t="s">
        <v>855</v>
      </c>
    </row>
    <row r="3155" spans="1:16">
      <c r="I3155" s="54" t="n">
        <v>3153</v>
      </c>
      <c r="J3155" t="s"/>
      <c r="K3155" t="s">
        <v>1958</v>
      </c>
      <c r="L3155" t="s">
        <v>2144</v>
      </c>
      <c r="M3155" t="s">
        <v>2145</v>
      </c>
      <c r="N3155" t="s">
        <v>2148</v>
      </c>
      <c r="O3155" t="s">
        <v>2147</v>
      </c>
      <c r="P3155" t="s">
        <v>861</v>
      </c>
    </row>
    <row r="3156" spans="1:16">
      <c r="I3156" s="54" t="n">
        <v>3154</v>
      </c>
      <c r="J3156" t="s"/>
      <c r="K3156" t="s">
        <v>1958</v>
      </c>
      <c r="L3156" t="s">
        <v>2144</v>
      </c>
      <c r="M3156" t="s">
        <v>2145</v>
      </c>
      <c r="N3156" t="s">
        <v>2148</v>
      </c>
      <c r="O3156" t="s">
        <v>2147</v>
      </c>
      <c r="P3156" t="s">
        <v>863</v>
      </c>
    </row>
    <row r="3157" spans="1:16">
      <c r="I3157" s="54" t="n">
        <v>3155</v>
      </c>
      <c r="J3157" t="s"/>
      <c r="K3157" t="s">
        <v>1958</v>
      </c>
      <c r="L3157" t="s">
        <v>2144</v>
      </c>
      <c r="M3157" t="s">
        <v>2145</v>
      </c>
      <c r="N3157" t="s">
        <v>2148</v>
      </c>
      <c r="O3157" t="s">
        <v>2147</v>
      </c>
      <c r="P3157" t="s">
        <v>869</v>
      </c>
    </row>
    <row r="3158" spans="1:16">
      <c r="I3158" s="54" t="n">
        <v>3156</v>
      </c>
      <c r="J3158" t="s"/>
      <c r="K3158" t="s">
        <v>1958</v>
      </c>
      <c r="L3158" t="s">
        <v>2144</v>
      </c>
      <c r="M3158" t="s">
        <v>2145</v>
      </c>
      <c r="N3158" t="s">
        <v>2148</v>
      </c>
      <c r="O3158" t="s">
        <v>2147</v>
      </c>
      <c r="P3158" t="s">
        <v>872</v>
      </c>
    </row>
    <row r="3159" spans="1:16">
      <c r="I3159" s="54" t="n">
        <v>3157</v>
      </c>
      <c r="J3159" t="s"/>
      <c r="K3159" t="s">
        <v>1958</v>
      </c>
      <c r="L3159" t="s">
        <v>2144</v>
      </c>
      <c r="M3159" t="s">
        <v>2145</v>
      </c>
      <c r="N3159" t="s">
        <v>2148</v>
      </c>
      <c r="O3159" t="s">
        <v>2147</v>
      </c>
      <c r="P3159" t="s">
        <v>878</v>
      </c>
    </row>
    <row r="3160" spans="1:16">
      <c r="I3160" s="54" t="n">
        <v>3158</v>
      </c>
      <c r="J3160" t="s"/>
      <c r="K3160" t="s">
        <v>1958</v>
      </c>
      <c r="L3160" t="s">
        <v>2144</v>
      </c>
      <c r="M3160" t="s">
        <v>2145</v>
      </c>
      <c r="N3160" t="s">
        <v>2148</v>
      </c>
      <c r="O3160" t="s">
        <v>2147</v>
      </c>
      <c r="P3160" t="s">
        <v>1345</v>
      </c>
    </row>
    <row r="3161" spans="1:16">
      <c r="I3161" s="54" t="n">
        <v>3159</v>
      </c>
      <c r="J3161" t="s"/>
      <c r="K3161" t="s">
        <v>1958</v>
      </c>
      <c r="L3161" t="s">
        <v>2144</v>
      </c>
      <c r="M3161" t="s">
        <v>2145</v>
      </c>
      <c r="N3161" t="s">
        <v>2148</v>
      </c>
      <c r="O3161" t="s">
        <v>2147</v>
      </c>
      <c r="P3161" t="s">
        <v>1346</v>
      </c>
    </row>
    <row r="3162" spans="1:16">
      <c r="I3162" s="54" t="n">
        <v>3160</v>
      </c>
      <c r="J3162" t="s"/>
      <c r="K3162" t="s">
        <v>1958</v>
      </c>
      <c r="L3162" t="s">
        <v>2144</v>
      </c>
      <c r="M3162" t="s">
        <v>2145</v>
      </c>
      <c r="N3162" t="s">
        <v>2148</v>
      </c>
      <c r="O3162" t="s">
        <v>2147</v>
      </c>
      <c r="P3162" t="s">
        <v>1053</v>
      </c>
    </row>
    <row r="3163" spans="1:16">
      <c r="I3163" s="54" t="n">
        <v>3161</v>
      </c>
      <c r="J3163" t="s"/>
      <c r="K3163" t="s">
        <v>1958</v>
      </c>
      <c r="L3163" t="s">
        <v>2144</v>
      </c>
      <c r="M3163" t="s">
        <v>2145</v>
      </c>
      <c r="N3163" t="s">
        <v>2148</v>
      </c>
      <c r="O3163" t="s">
        <v>2147</v>
      </c>
      <c r="P3163" t="s">
        <v>1056</v>
      </c>
    </row>
    <row r="3164" spans="1:16">
      <c r="I3164" s="54" t="n">
        <v>3162</v>
      </c>
      <c r="J3164" t="s"/>
      <c r="K3164" t="s">
        <v>1958</v>
      </c>
      <c r="L3164" t="s">
        <v>2144</v>
      </c>
      <c r="M3164" t="s">
        <v>2145</v>
      </c>
      <c r="N3164" t="s">
        <v>2148</v>
      </c>
      <c r="O3164" t="s">
        <v>2147</v>
      </c>
      <c r="P3164" t="s">
        <v>886</v>
      </c>
    </row>
    <row r="3165" spans="1:16">
      <c r="I3165" s="54" t="n">
        <v>3163</v>
      </c>
      <c r="J3165" t="s"/>
      <c r="K3165" t="s">
        <v>1958</v>
      </c>
      <c r="L3165" t="s">
        <v>2144</v>
      </c>
      <c r="M3165" t="s">
        <v>2145</v>
      </c>
      <c r="N3165" t="s">
        <v>2148</v>
      </c>
      <c r="O3165" t="s">
        <v>2147</v>
      </c>
      <c r="P3165" t="s">
        <v>889</v>
      </c>
    </row>
    <row r="3166" spans="1:16">
      <c r="I3166" s="54" t="n">
        <v>3164</v>
      </c>
      <c r="J3166" t="s"/>
      <c r="K3166" t="s">
        <v>1958</v>
      </c>
      <c r="L3166" t="s">
        <v>2144</v>
      </c>
      <c r="M3166" t="s">
        <v>2145</v>
      </c>
      <c r="N3166" t="s">
        <v>2148</v>
      </c>
      <c r="O3166" t="s">
        <v>2147</v>
      </c>
      <c r="P3166" t="s">
        <v>895</v>
      </c>
    </row>
    <row r="3167" spans="1:16">
      <c r="I3167" s="54" t="n">
        <v>3165</v>
      </c>
      <c r="J3167" t="s"/>
      <c r="K3167" t="s">
        <v>1958</v>
      </c>
      <c r="L3167" t="s">
        <v>2144</v>
      </c>
      <c r="M3167" t="s">
        <v>2145</v>
      </c>
      <c r="N3167" t="s">
        <v>2148</v>
      </c>
      <c r="O3167" t="s">
        <v>2147</v>
      </c>
      <c r="P3167" t="s">
        <v>903</v>
      </c>
    </row>
    <row r="3168" spans="1:16">
      <c r="I3168" s="54" t="n">
        <v>3166</v>
      </c>
      <c r="J3168" t="s"/>
      <c r="K3168" t="s">
        <v>1958</v>
      </c>
      <c r="L3168" t="s">
        <v>2144</v>
      </c>
      <c r="M3168" t="s">
        <v>2145</v>
      </c>
      <c r="N3168" t="s">
        <v>2148</v>
      </c>
      <c r="O3168" t="s">
        <v>2147</v>
      </c>
      <c r="P3168" t="s">
        <v>906</v>
      </c>
    </row>
    <row r="3169" spans="1:16">
      <c r="I3169" s="54" t="n">
        <v>3167</v>
      </c>
      <c r="J3169" t="s"/>
      <c r="K3169" t="s">
        <v>1958</v>
      </c>
      <c r="L3169" t="s">
        <v>2144</v>
      </c>
      <c r="M3169" t="s">
        <v>2145</v>
      </c>
      <c r="N3169" t="s">
        <v>2148</v>
      </c>
      <c r="O3169" t="s">
        <v>2147</v>
      </c>
      <c r="P3169" t="s">
        <v>909</v>
      </c>
    </row>
    <row r="3170" spans="1:16">
      <c r="I3170" s="54" t="n">
        <v>3168</v>
      </c>
      <c r="J3170" t="s"/>
      <c r="K3170" t="s">
        <v>1958</v>
      </c>
      <c r="L3170" t="s">
        <v>2144</v>
      </c>
      <c r="M3170" t="s">
        <v>2145</v>
      </c>
      <c r="N3170" t="s">
        <v>2148</v>
      </c>
      <c r="O3170" t="s">
        <v>2147</v>
      </c>
      <c r="P3170" t="s">
        <v>912</v>
      </c>
    </row>
    <row r="3171" spans="1:16">
      <c r="I3171" s="54" t="n">
        <v>3169</v>
      </c>
      <c r="J3171" t="s"/>
      <c r="K3171" t="s">
        <v>1958</v>
      </c>
      <c r="L3171" t="s">
        <v>2144</v>
      </c>
      <c r="M3171" t="s">
        <v>2145</v>
      </c>
      <c r="N3171" t="s">
        <v>2148</v>
      </c>
      <c r="O3171" t="s">
        <v>2147</v>
      </c>
      <c r="P3171" t="s">
        <v>915</v>
      </c>
    </row>
    <row r="3172" spans="1:16">
      <c r="I3172" s="54" t="n">
        <v>3170</v>
      </c>
      <c r="J3172" t="s"/>
      <c r="K3172" t="s">
        <v>1958</v>
      </c>
      <c r="L3172" t="s">
        <v>2144</v>
      </c>
      <c r="M3172" t="s">
        <v>2145</v>
      </c>
      <c r="N3172" t="s">
        <v>2148</v>
      </c>
      <c r="O3172" t="s">
        <v>2147</v>
      </c>
      <c r="P3172" t="s">
        <v>921</v>
      </c>
    </row>
    <row r="3173" spans="1:16">
      <c r="I3173" s="54" t="n">
        <v>3171</v>
      </c>
      <c r="J3173" t="s"/>
      <c r="K3173" t="s">
        <v>1958</v>
      </c>
      <c r="L3173" t="s">
        <v>2144</v>
      </c>
      <c r="M3173" t="s">
        <v>2145</v>
      </c>
      <c r="N3173" t="s">
        <v>2148</v>
      </c>
      <c r="O3173" t="s">
        <v>2147</v>
      </c>
      <c r="P3173" t="s">
        <v>924</v>
      </c>
    </row>
    <row r="3174" spans="1:16">
      <c r="I3174" s="54" t="n">
        <v>3172</v>
      </c>
      <c r="J3174" t="s"/>
      <c r="K3174" t="s">
        <v>1958</v>
      </c>
      <c r="L3174" t="s">
        <v>2144</v>
      </c>
      <c r="M3174" t="s">
        <v>2145</v>
      </c>
      <c r="N3174" t="s">
        <v>2148</v>
      </c>
      <c r="O3174" t="s">
        <v>2147</v>
      </c>
      <c r="P3174" t="s">
        <v>927</v>
      </c>
    </row>
    <row r="3175" spans="1:16">
      <c r="I3175" s="54" t="n">
        <v>3173</v>
      </c>
      <c r="J3175" t="s"/>
      <c r="K3175" t="s">
        <v>1958</v>
      </c>
      <c r="L3175" t="s">
        <v>2144</v>
      </c>
      <c r="M3175" t="s">
        <v>2145</v>
      </c>
      <c r="N3175" t="s">
        <v>2148</v>
      </c>
      <c r="O3175" t="s">
        <v>2147</v>
      </c>
      <c r="P3175" t="s">
        <v>932</v>
      </c>
    </row>
    <row r="3176" spans="1:16">
      <c r="I3176" s="54" t="n">
        <v>3174</v>
      </c>
      <c r="J3176" t="s"/>
      <c r="K3176" t="s">
        <v>1958</v>
      </c>
      <c r="L3176" t="s">
        <v>2144</v>
      </c>
      <c r="M3176" t="s">
        <v>2145</v>
      </c>
      <c r="N3176" t="s">
        <v>2148</v>
      </c>
      <c r="O3176" t="s">
        <v>2147</v>
      </c>
      <c r="P3176" t="s">
        <v>938</v>
      </c>
    </row>
    <row r="3177" spans="1:16">
      <c r="I3177" s="54" t="n">
        <v>3175</v>
      </c>
      <c r="J3177" t="s"/>
      <c r="K3177" t="s">
        <v>1958</v>
      </c>
      <c r="L3177" t="s">
        <v>2144</v>
      </c>
      <c r="M3177" t="s">
        <v>2145</v>
      </c>
      <c r="N3177" t="s">
        <v>2148</v>
      </c>
      <c r="O3177" t="s">
        <v>2147</v>
      </c>
      <c r="P3177" t="s">
        <v>946</v>
      </c>
    </row>
    <row r="3178" spans="1:16">
      <c r="I3178" s="54" t="n">
        <v>3176</v>
      </c>
      <c r="J3178" t="s"/>
      <c r="K3178" t="s">
        <v>1958</v>
      </c>
      <c r="L3178" t="s">
        <v>2144</v>
      </c>
      <c r="M3178" t="s">
        <v>2145</v>
      </c>
      <c r="N3178" t="s">
        <v>2148</v>
      </c>
      <c r="O3178" t="s">
        <v>2147</v>
      </c>
      <c r="P3178" t="s">
        <v>952</v>
      </c>
    </row>
    <row r="3179" spans="1:16">
      <c r="I3179" s="54" t="n">
        <v>3177</v>
      </c>
      <c r="J3179" t="s"/>
      <c r="K3179" t="s">
        <v>1958</v>
      </c>
      <c r="L3179" t="s">
        <v>2144</v>
      </c>
      <c r="M3179" t="s">
        <v>2145</v>
      </c>
      <c r="N3179" t="s">
        <v>2148</v>
      </c>
      <c r="O3179" t="s">
        <v>2147</v>
      </c>
      <c r="P3179" t="s">
        <v>958</v>
      </c>
    </row>
    <row r="3180" spans="1:16">
      <c r="I3180" s="54" t="n">
        <v>3178</v>
      </c>
      <c r="J3180" t="s"/>
      <c r="K3180" t="s">
        <v>1958</v>
      </c>
      <c r="L3180" t="s">
        <v>2144</v>
      </c>
      <c r="M3180" t="s">
        <v>2145</v>
      </c>
      <c r="N3180" t="s">
        <v>2148</v>
      </c>
      <c r="O3180" t="s">
        <v>2147</v>
      </c>
      <c r="P3180" t="s">
        <v>1353</v>
      </c>
    </row>
    <row r="3181" spans="1:16">
      <c r="I3181" s="54" t="n">
        <v>3179</v>
      </c>
      <c r="J3181" t="s"/>
      <c r="K3181" t="s">
        <v>1958</v>
      </c>
      <c r="L3181" t="s">
        <v>2144</v>
      </c>
      <c r="M3181" t="s">
        <v>2145</v>
      </c>
      <c r="N3181" t="s">
        <v>2148</v>
      </c>
      <c r="O3181" t="s">
        <v>2147</v>
      </c>
      <c r="P3181" t="s">
        <v>963</v>
      </c>
    </row>
    <row r="3182" spans="1:16">
      <c r="I3182" s="54" t="n">
        <v>3180</v>
      </c>
      <c r="J3182" t="s"/>
      <c r="K3182" t="s">
        <v>1958</v>
      </c>
      <c r="L3182" t="s">
        <v>2144</v>
      </c>
      <c r="M3182" t="s">
        <v>2145</v>
      </c>
      <c r="N3182" t="s">
        <v>2148</v>
      </c>
      <c r="O3182" t="s">
        <v>2147</v>
      </c>
      <c r="P3182" t="s">
        <v>971</v>
      </c>
    </row>
    <row r="3183" spans="1:16">
      <c r="I3183" s="54" t="n">
        <v>3181</v>
      </c>
      <c r="J3183" t="s"/>
      <c r="K3183" t="s">
        <v>1958</v>
      </c>
      <c r="L3183" t="s">
        <v>2144</v>
      </c>
      <c r="M3183" t="s">
        <v>2145</v>
      </c>
      <c r="N3183" t="s">
        <v>2148</v>
      </c>
      <c r="O3183" t="s">
        <v>2147</v>
      </c>
      <c r="P3183" t="s">
        <v>977</v>
      </c>
    </row>
    <row r="3184" spans="1:16">
      <c r="I3184" s="54" t="n">
        <v>3182</v>
      </c>
      <c r="J3184" t="s"/>
      <c r="K3184" t="s">
        <v>1958</v>
      </c>
      <c r="L3184" t="s">
        <v>2144</v>
      </c>
      <c r="M3184" t="s">
        <v>2145</v>
      </c>
      <c r="N3184" t="s">
        <v>2148</v>
      </c>
      <c r="O3184" t="s">
        <v>2147</v>
      </c>
      <c r="P3184" t="s">
        <v>1354</v>
      </c>
    </row>
    <row r="3185" spans="1:16">
      <c r="I3185" s="54" t="n">
        <v>3183</v>
      </c>
      <c r="J3185" t="s"/>
      <c r="K3185" t="s">
        <v>1958</v>
      </c>
      <c r="L3185" t="s">
        <v>2144</v>
      </c>
      <c r="M3185" t="s">
        <v>2145</v>
      </c>
      <c r="N3185" t="s">
        <v>2148</v>
      </c>
      <c r="O3185" t="s">
        <v>2147</v>
      </c>
      <c r="P3185" t="s">
        <v>986</v>
      </c>
    </row>
    <row r="3186" spans="1:16">
      <c r="I3186" s="54" t="n">
        <v>3184</v>
      </c>
      <c r="J3186" t="s"/>
      <c r="K3186" t="s">
        <v>1958</v>
      </c>
      <c r="L3186" t="s">
        <v>2144</v>
      </c>
      <c r="M3186" t="s">
        <v>2145</v>
      </c>
      <c r="N3186" t="s">
        <v>2148</v>
      </c>
      <c r="O3186" t="s">
        <v>2147</v>
      </c>
      <c r="P3186" t="s">
        <v>992</v>
      </c>
    </row>
    <row r="3187" spans="1:16">
      <c r="I3187" s="54" t="n">
        <v>3185</v>
      </c>
      <c r="J3187" t="s"/>
      <c r="K3187" t="s">
        <v>1958</v>
      </c>
      <c r="L3187" t="s">
        <v>2144</v>
      </c>
      <c r="M3187" t="s">
        <v>2145</v>
      </c>
      <c r="N3187" t="s">
        <v>2148</v>
      </c>
      <c r="O3187" t="s">
        <v>2147</v>
      </c>
      <c r="P3187" t="s">
        <v>995</v>
      </c>
    </row>
    <row r="3188" spans="1:16">
      <c r="I3188" s="54" t="n">
        <v>3186</v>
      </c>
      <c r="J3188" t="s"/>
      <c r="K3188" t="s">
        <v>1958</v>
      </c>
      <c r="L3188" t="s">
        <v>2144</v>
      </c>
      <c r="M3188" t="s">
        <v>2145</v>
      </c>
      <c r="N3188" t="s">
        <v>2148</v>
      </c>
      <c r="O3188" t="s">
        <v>2147</v>
      </c>
      <c r="P3188" t="s">
        <v>998</v>
      </c>
    </row>
    <row r="3189" spans="1:16">
      <c r="I3189" s="54" t="n">
        <v>3187</v>
      </c>
      <c r="J3189" t="s"/>
      <c r="K3189" t="s">
        <v>1958</v>
      </c>
      <c r="L3189" t="s">
        <v>2144</v>
      </c>
      <c r="M3189" t="s">
        <v>2145</v>
      </c>
      <c r="N3189" t="s">
        <v>2148</v>
      </c>
      <c r="O3189" t="s">
        <v>2147</v>
      </c>
      <c r="P3189" t="s">
        <v>1000</v>
      </c>
    </row>
    <row r="3190" spans="1:16">
      <c r="I3190" s="54" t="n">
        <v>3188</v>
      </c>
      <c r="J3190" t="s"/>
      <c r="K3190" t="s">
        <v>1958</v>
      </c>
      <c r="L3190" t="s">
        <v>2144</v>
      </c>
      <c r="M3190" t="s">
        <v>2145</v>
      </c>
      <c r="N3190" t="s">
        <v>2148</v>
      </c>
      <c r="O3190" t="s">
        <v>2147</v>
      </c>
      <c r="P3190" t="s">
        <v>1356</v>
      </c>
    </row>
    <row r="3191" spans="1:16">
      <c r="I3191" s="54" t="n">
        <v>3189</v>
      </c>
      <c r="J3191" t="s"/>
      <c r="K3191" t="s">
        <v>1958</v>
      </c>
      <c r="L3191" t="s">
        <v>2144</v>
      </c>
      <c r="M3191" t="s">
        <v>2145</v>
      </c>
      <c r="N3191" t="s">
        <v>2148</v>
      </c>
      <c r="O3191" t="s">
        <v>2147</v>
      </c>
      <c r="P3191" t="s">
        <v>1357</v>
      </c>
    </row>
    <row r="3192" spans="1:16">
      <c r="I3192" s="54" t="n">
        <v>3190</v>
      </c>
      <c r="J3192" t="s"/>
      <c r="K3192" t="s">
        <v>1958</v>
      </c>
      <c r="L3192" t="s">
        <v>2144</v>
      </c>
      <c r="M3192" t="s">
        <v>2145</v>
      </c>
      <c r="N3192" t="s">
        <v>2148</v>
      </c>
      <c r="O3192" t="s">
        <v>2147</v>
      </c>
      <c r="P3192" t="s">
        <v>1360</v>
      </c>
    </row>
    <row r="3193" spans="1:16">
      <c r="I3193" s="54" t="n">
        <v>3191</v>
      </c>
      <c r="J3193" t="s"/>
      <c r="K3193" t="s">
        <v>1958</v>
      </c>
      <c r="L3193" t="s">
        <v>2144</v>
      </c>
      <c r="M3193" t="s">
        <v>2145</v>
      </c>
      <c r="N3193" t="s">
        <v>2148</v>
      </c>
      <c r="O3193" t="s">
        <v>2147</v>
      </c>
      <c r="P3193" t="s">
        <v>1362</v>
      </c>
    </row>
    <row r="3194" spans="1:16">
      <c r="I3194" s="54" t="n">
        <v>3192</v>
      </c>
      <c r="J3194" t="s"/>
      <c r="K3194" t="s">
        <v>1958</v>
      </c>
      <c r="L3194" t="s">
        <v>2144</v>
      </c>
      <c r="M3194" t="s">
        <v>2145</v>
      </c>
      <c r="N3194" t="s">
        <v>2148</v>
      </c>
      <c r="O3194" t="s">
        <v>2147</v>
      </c>
      <c r="P3194" t="s">
        <v>1363</v>
      </c>
    </row>
    <row r="3195" spans="1:16">
      <c r="I3195" s="54" t="n">
        <v>3193</v>
      </c>
      <c r="J3195" t="s"/>
      <c r="K3195" t="s">
        <v>1958</v>
      </c>
      <c r="L3195" t="s">
        <v>2144</v>
      </c>
      <c r="M3195" t="s">
        <v>2145</v>
      </c>
      <c r="N3195" t="s">
        <v>2148</v>
      </c>
      <c r="O3195" t="s">
        <v>2147</v>
      </c>
      <c r="P3195" t="s">
        <v>1367</v>
      </c>
    </row>
    <row r="3196" spans="1:16">
      <c r="I3196" s="54" t="n">
        <v>3194</v>
      </c>
      <c r="J3196" t="s"/>
      <c r="K3196" t="s">
        <v>1958</v>
      </c>
      <c r="L3196" t="s">
        <v>2144</v>
      </c>
      <c r="M3196" t="s">
        <v>2145</v>
      </c>
      <c r="N3196" t="s">
        <v>2148</v>
      </c>
      <c r="O3196" t="s">
        <v>2147</v>
      </c>
      <c r="P3196" t="s">
        <v>1371</v>
      </c>
    </row>
    <row r="3197" spans="1:16">
      <c r="I3197" s="54" t="n">
        <v>3195</v>
      </c>
      <c r="J3197" t="s"/>
      <c r="K3197" t="s">
        <v>1958</v>
      </c>
      <c r="L3197" t="s">
        <v>2144</v>
      </c>
      <c r="M3197" t="s">
        <v>2145</v>
      </c>
      <c r="N3197" t="s">
        <v>2148</v>
      </c>
      <c r="O3197" t="s">
        <v>2147</v>
      </c>
      <c r="P3197" t="s">
        <v>1372</v>
      </c>
    </row>
    <row r="3198" spans="1:16">
      <c r="I3198" s="54" t="n">
        <v>3196</v>
      </c>
      <c r="J3198" t="s"/>
      <c r="K3198" t="s">
        <v>1958</v>
      </c>
      <c r="L3198" t="s">
        <v>2144</v>
      </c>
      <c r="M3198" t="s">
        <v>2145</v>
      </c>
      <c r="N3198" t="s">
        <v>2148</v>
      </c>
      <c r="O3198" t="s">
        <v>2147</v>
      </c>
      <c r="P3198" t="s">
        <v>1059</v>
      </c>
    </row>
    <row r="3199" spans="1:16">
      <c r="I3199" s="54" t="n">
        <v>3197</v>
      </c>
      <c r="J3199" t="s"/>
      <c r="K3199" t="s">
        <v>1958</v>
      </c>
      <c r="L3199" t="s">
        <v>2144</v>
      </c>
      <c r="M3199" t="s">
        <v>2145</v>
      </c>
      <c r="N3199" t="s">
        <v>2148</v>
      </c>
      <c r="O3199" t="s">
        <v>2147</v>
      </c>
      <c r="P3199" t="s">
        <v>1062</v>
      </c>
    </row>
    <row r="3200" spans="1:16">
      <c r="I3200" s="54" t="n">
        <v>3198</v>
      </c>
      <c r="J3200" t="s"/>
      <c r="K3200" t="s">
        <v>1958</v>
      </c>
      <c r="L3200" t="s">
        <v>2144</v>
      </c>
      <c r="M3200" t="s">
        <v>2145</v>
      </c>
      <c r="N3200" t="s">
        <v>2148</v>
      </c>
      <c r="O3200" t="s">
        <v>2147</v>
      </c>
      <c r="P3200" t="s">
        <v>1002</v>
      </c>
    </row>
    <row r="3201" spans="1:16">
      <c r="I3201" s="54" t="n">
        <v>3199</v>
      </c>
      <c r="J3201" t="s"/>
      <c r="K3201" t="s">
        <v>1958</v>
      </c>
      <c r="L3201" t="s">
        <v>2144</v>
      </c>
      <c r="M3201" t="s">
        <v>2145</v>
      </c>
      <c r="N3201" t="s">
        <v>2148</v>
      </c>
      <c r="O3201" t="s">
        <v>2147</v>
      </c>
      <c r="P3201" t="s">
        <v>1005</v>
      </c>
    </row>
    <row r="3202" spans="1:16">
      <c r="I3202" s="54" t="n">
        <v>3200</v>
      </c>
      <c r="J3202" t="s"/>
      <c r="K3202" t="s">
        <v>1958</v>
      </c>
      <c r="L3202" t="s">
        <v>2144</v>
      </c>
      <c r="M3202" t="s">
        <v>2145</v>
      </c>
      <c r="N3202" t="s">
        <v>2148</v>
      </c>
      <c r="O3202" t="s">
        <v>2147</v>
      </c>
      <c r="P3202" t="s">
        <v>1007</v>
      </c>
    </row>
    <row r="3203" spans="1:16">
      <c r="I3203" s="54" t="n">
        <v>3201</v>
      </c>
      <c r="J3203" t="s"/>
      <c r="K3203" t="s">
        <v>1958</v>
      </c>
      <c r="L3203" t="s">
        <v>2144</v>
      </c>
      <c r="M3203" t="s">
        <v>2145</v>
      </c>
      <c r="N3203" t="s">
        <v>2148</v>
      </c>
      <c r="O3203" t="s">
        <v>2147</v>
      </c>
      <c r="P3203" t="s">
        <v>1010</v>
      </c>
    </row>
    <row r="3204" spans="1:16">
      <c r="I3204" s="54" t="n">
        <v>3202</v>
      </c>
      <c r="J3204" t="s"/>
      <c r="K3204" t="s">
        <v>1958</v>
      </c>
      <c r="L3204" t="s">
        <v>2144</v>
      </c>
      <c r="M3204" t="s">
        <v>2145</v>
      </c>
      <c r="N3204" t="s">
        <v>2148</v>
      </c>
      <c r="O3204" t="s">
        <v>2147</v>
      </c>
      <c r="P3204" t="s">
        <v>1394</v>
      </c>
    </row>
    <row r="3205" spans="1:16">
      <c r="I3205" s="54" t="n">
        <v>3203</v>
      </c>
      <c r="J3205" t="s"/>
      <c r="K3205" t="s">
        <v>1958</v>
      </c>
      <c r="L3205" t="s">
        <v>2144</v>
      </c>
      <c r="M3205" t="s">
        <v>2145</v>
      </c>
      <c r="N3205" t="s">
        <v>2148</v>
      </c>
      <c r="O3205" t="s">
        <v>2147</v>
      </c>
      <c r="P3205" t="s">
        <v>1019</v>
      </c>
    </row>
    <row r="3206" spans="1:16">
      <c r="I3206" s="54" t="n">
        <v>3204</v>
      </c>
      <c r="J3206" s="55" t="n">
        <v>0</v>
      </c>
      <c r="K3206" t="s">
        <v>1958</v>
      </c>
      <c r="L3206" t="s">
        <v>2144</v>
      </c>
      <c r="M3206" t="s">
        <v>2145</v>
      </c>
      <c r="N3206" t="s">
        <v>2148</v>
      </c>
      <c r="O3206" t="s">
        <v>2147</v>
      </c>
      <c r="P3206" t="s">
        <v>1542</v>
      </c>
    </row>
    <row r="3207" spans="1:16">
      <c r="I3207" s="54" t="n">
        <v>3205</v>
      </c>
      <c r="J3207" s="55" t="n">
        <v>0</v>
      </c>
      <c r="K3207" t="s">
        <v>1958</v>
      </c>
      <c r="L3207" t="s">
        <v>2144</v>
      </c>
      <c r="M3207" t="s">
        <v>2145</v>
      </c>
      <c r="N3207" t="s">
        <v>2148</v>
      </c>
      <c r="O3207" t="s">
        <v>2147</v>
      </c>
      <c r="P3207" t="s">
        <v>1401</v>
      </c>
    </row>
    <row r="3208" spans="1:16">
      <c r="I3208" s="54" t="n">
        <v>3206</v>
      </c>
      <c r="J3208" s="55" t="n">
        <v>0</v>
      </c>
      <c r="K3208" t="s">
        <v>1958</v>
      </c>
      <c r="L3208" t="s">
        <v>2144</v>
      </c>
      <c r="M3208" t="s">
        <v>2145</v>
      </c>
      <c r="N3208" t="s">
        <v>2148</v>
      </c>
      <c r="O3208" t="s">
        <v>2147</v>
      </c>
      <c r="P3208" t="s">
        <v>1420</v>
      </c>
    </row>
    <row r="3209" spans="1:16">
      <c r="I3209" s="54" t="n">
        <v>3207</v>
      </c>
      <c r="J3209" s="55" t="n">
        <v>0</v>
      </c>
      <c r="K3209" t="s">
        <v>1958</v>
      </c>
      <c r="L3209" t="s">
        <v>2144</v>
      </c>
      <c r="M3209" t="s">
        <v>2145</v>
      </c>
      <c r="N3209" t="s">
        <v>2148</v>
      </c>
      <c r="O3209" t="s">
        <v>2147</v>
      </c>
      <c r="P3209" t="s">
        <v>1424</v>
      </c>
    </row>
    <row r="3210" spans="1:16">
      <c r="I3210" s="54" t="n">
        <v>3208</v>
      </c>
      <c r="J3210" s="55" t="n">
        <v>1.620532407407407e-06</v>
      </c>
      <c r="K3210" t="s">
        <v>1958</v>
      </c>
      <c r="L3210" t="s">
        <v>2144</v>
      </c>
      <c r="M3210" t="s">
        <v>2145</v>
      </c>
      <c r="N3210" t="s">
        <v>2148</v>
      </c>
      <c r="O3210" t="s">
        <v>2147</v>
      </c>
      <c r="P3210" t="s">
        <v>1428</v>
      </c>
    </row>
    <row r="3211" spans="1:16">
      <c r="I3211" s="54" t="n">
        <v>3209</v>
      </c>
      <c r="J3211" t="s"/>
      <c r="K3211" t="s">
        <v>1958</v>
      </c>
      <c r="L3211" t="s">
        <v>2144</v>
      </c>
      <c r="M3211" t="s">
        <v>2145</v>
      </c>
      <c r="N3211" t="s">
        <v>2148</v>
      </c>
      <c r="O3211" t="s">
        <v>2147</v>
      </c>
      <c r="P3211" t="s">
        <v>1027</v>
      </c>
    </row>
    <row r="3212" spans="1:16">
      <c r="I3212" s="54" t="n">
        <v>3210</v>
      </c>
      <c r="J3212" t="s"/>
      <c r="K3212" t="s">
        <v>1958</v>
      </c>
      <c r="L3212" t="s">
        <v>2144</v>
      </c>
      <c r="M3212" t="s">
        <v>2145</v>
      </c>
      <c r="N3212" t="s">
        <v>2148</v>
      </c>
      <c r="O3212" t="s">
        <v>2147</v>
      </c>
      <c r="P3212" t="s">
        <v>1434</v>
      </c>
    </row>
    <row r="3213" spans="1:16">
      <c r="I3213" s="54" t="n">
        <v>3211</v>
      </c>
      <c r="J3213" t="s"/>
      <c r="K3213" t="s">
        <v>1958</v>
      </c>
      <c r="L3213" t="s">
        <v>2144</v>
      </c>
      <c r="M3213" t="s">
        <v>2145</v>
      </c>
      <c r="N3213" t="s">
        <v>2148</v>
      </c>
      <c r="O3213" t="s">
        <v>2147</v>
      </c>
      <c r="P3213" t="s">
        <v>1343</v>
      </c>
    </row>
    <row r="3214" spans="1:16">
      <c r="I3214" s="54" t="n">
        <v>3212</v>
      </c>
      <c r="J3214" t="s"/>
      <c r="K3214" t="s">
        <v>1958</v>
      </c>
      <c r="L3214" t="s">
        <v>2144</v>
      </c>
      <c r="M3214" t="s">
        <v>2145</v>
      </c>
      <c r="N3214" t="s">
        <v>2148</v>
      </c>
      <c r="O3214" t="s">
        <v>2147</v>
      </c>
      <c r="P3214" t="s">
        <v>1546</v>
      </c>
    </row>
    <row r="3215" spans="1:16">
      <c r="I3215" s="54" t="n">
        <v>3213</v>
      </c>
      <c r="J3215" t="s"/>
      <c r="K3215" t="s">
        <v>1958</v>
      </c>
      <c r="L3215" t="s">
        <v>2144</v>
      </c>
      <c r="M3215" t="s">
        <v>2145</v>
      </c>
      <c r="N3215" t="s">
        <v>2148</v>
      </c>
      <c r="O3215" t="s">
        <v>2147</v>
      </c>
      <c r="P3215" t="s">
        <v>1457</v>
      </c>
    </row>
    <row r="3216" spans="1:16">
      <c r="I3216" s="54" t="n">
        <v>3214</v>
      </c>
      <c r="J3216" t="s"/>
      <c r="K3216" t="s">
        <v>1958</v>
      </c>
      <c r="L3216" t="s">
        <v>2144</v>
      </c>
      <c r="M3216" t="s">
        <v>2145</v>
      </c>
      <c r="N3216" t="s">
        <v>2148</v>
      </c>
      <c r="O3216" t="s">
        <v>2147</v>
      </c>
      <c r="P3216" t="s">
        <v>1461</v>
      </c>
    </row>
    <row r="3217" spans="1:16">
      <c r="I3217" s="54" t="n">
        <v>3215</v>
      </c>
      <c r="J3217" t="s"/>
      <c r="K3217" t="s">
        <v>1958</v>
      </c>
      <c r="L3217" t="s">
        <v>2144</v>
      </c>
      <c r="M3217" t="s">
        <v>2145</v>
      </c>
      <c r="N3217" t="s">
        <v>2148</v>
      </c>
      <c r="O3217" t="s">
        <v>2147</v>
      </c>
      <c r="P3217" t="s">
        <v>1479</v>
      </c>
    </row>
    <row r="3218" spans="1:16">
      <c r="I3218" s="54" t="n">
        <v>3216</v>
      </c>
      <c r="J3218" t="s"/>
      <c r="K3218" t="s">
        <v>1958</v>
      </c>
      <c r="L3218" t="s">
        <v>2144</v>
      </c>
      <c r="M3218" t="s">
        <v>2145</v>
      </c>
      <c r="N3218" t="s">
        <v>2148</v>
      </c>
      <c r="O3218" t="s">
        <v>2147</v>
      </c>
      <c r="P3218" t="s">
        <v>1480</v>
      </c>
    </row>
    <row r="3219" spans="1:16">
      <c r="I3219" s="54" t="n">
        <v>3217</v>
      </c>
      <c r="J3219" t="s"/>
      <c r="K3219" t="s">
        <v>1958</v>
      </c>
      <c r="L3219" t="s">
        <v>2144</v>
      </c>
      <c r="M3219" t="s">
        <v>2145</v>
      </c>
      <c r="N3219" t="s">
        <v>2148</v>
      </c>
      <c r="O3219" t="s">
        <v>2147</v>
      </c>
      <c r="P3219" t="s">
        <v>1341</v>
      </c>
    </row>
    <row r="3220" spans="1:16">
      <c r="I3220" s="54" t="n">
        <v>3218</v>
      </c>
      <c r="J3220" t="s"/>
      <c r="K3220" t="s">
        <v>1958</v>
      </c>
      <c r="L3220" t="s">
        <v>2144</v>
      </c>
      <c r="M3220" t="s">
        <v>2145</v>
      </c>
      <c r="N3220" t="s">
        <v>2148</v>
      </c>
      <c r="O3220" t="s">
        <v>2147</v>
      </c>
      <c r="P3220" t="s">
        <v>1553</v>
      </c>
    </row>
    <row r="3221" spans="1:16">
      <c r="I3221" s="54" t="n">
        <v>3219</v>
      </c>
      <c r="J3221" t="s"/>
      <c r="K3221" t="s">
        <v>1958</v>
      </c>
      <c r="L3221" t="s">
        <v>2144</v>
      </c>
      <c r="M3221" t="s">
        <v>2145</v>
      </c>
      <c r="N3221" t="s">
        <v>2148</v>
      </c>
      <c r="O3221" t="s">
        <v>2147</v>
      </c>
      <c r="P3221" t="s">
        <v>1554</v>
      </c>
    </row>
    <row r="3222" spans="1:16">
      <c r="I3222" s="54" t="n">
        <v>3220</v>
      </c>
      <c r="J3222" t="s"/>
      <c r="K3222" t="s">
        <v>1958</v>
      </c>
      <c r="L3222" t="s">
        <v>2144</v>
      </c>
      <c r="M3222" t="s">
        <v>2145</v>
      </c>
      <c r="N3222" t="s">
        <v>2148</v>
      </c>
      <c r="O3222" t="s">
        <v>2147</v>
      </c>
      <c r="P3222" t="s">
        <v>1557</v>
      </c>
    </row>
    <row r="3223" spans="1:16">
      <c r="I3223" s="54" t="n">
        <v>3221</v>
      </c>
      <c r="J3223" t="s"/>
      <c r="K3223" t="s">
        <v>1958</v>
      </c>
      <c r="L3223" t="s">
        <v>2144</v>
      </c>
      <c r="M3223" t="s">
        <v>2145</v>
      </c>
      <c r="N3223" t="s">
        <v>2148</v>
      </c>
      <c r="O3223" t="s">
        <v>2147</v>
      </c>
      <c r="P3223" t="s">
        <v>1558</v>
      </c>
    </row>
    <row r="3224" spans="1:16">
      <c r="I3224" s="54" t="n">
        <v>3222</v>
      </c>
      <c r="J3224" t="s"/>
      <c r="K3224" t="s">
        <v>1958</v>
      </c>
      <c r="L3224" t="s">
        <v>2144</v>
      </c>
      <c r="M3224" t="s">
        <v>2145</v>
      </c>
      <c r="N3224" t="s">
        <v>2148</v>
      </c>
      <c r="O3224" t="s">
        <v>2147</v>
      </c>
      <c r="P3224" t="s">
        <v>1504</v>
      </c>
    </row>
    <row r="3225" spans="1:16">
      <c r="I3225" s="54" t="n">
        <v>3223</v>
      </c>
      <c r="J3225" t="s"/>
      <c r="K3225" t="s">
        <v>1958</v>
      </c>
      <c r="L3225" t="s">
        <v>2144</v>
      </c>
      <c r="M3225" t="s">
        <v>2145</v>
      </c>
      <c r="N3225" t="s">
        <v>2148</v>
      </c>
      <c r="O3225" t="s">
        <v>2147</v>
      </c>
      <c r="P3225" t="s">
        <v>1505</v>
      </c>
    </row>
    <row r="3226" spans="1:16">
      <c r="I3226" s="54" t="n">
        <v>3224</v>
      </c>
      <c r="J3226" s="55" t="n">
        <v>0</v>
      </c>
      <c r="K3226" t="s">
        <v>1958</v>
      </c>
      <c r="L3226" t="s">
        <v>2144</v>
      </c>
      <c r="M3226" t="s">
        <v>2145</v>
      </c>
      <c r="N3226" t="s">
        <v>2148</v>
      </c>
      <c r="O3226" t="s">
        <v>2147</v>
      </c>
      <c r="P3226" t="s">
        <v>1523</v>
      </c>
    </row>
    <row r="3227" spans="1:16">
      <c r="I3227" s="54" t="n">
        <v>3225</v>
      </c>
      <c r="J3227" t="s"/>
      <c r="K3227" t="s">
        <v>1958</v>
      </c>
      <c r="L3227" t="s">
        <v>2144</v>
      </c>
      <c r="M3227" t="s">
        <v>2145</v>
      </c>
      <c r="N3227" t="s">
        <v>2148</v>
      </c>
      <c r="O3227" t="s">
        <v>2147</v>
      </c>
      <c r="P3227" t="s">
        <v>1530</v>
      </c>
    </row>
    <row r="3228" spans="1:16">
      <c r="I3228" s="54" t="n">
        <v>3226</v>
      </c>
      <c r="J3228" s="55" t="n">
        <v>0</v>
      </c>
      <c r="K3228" t="s">
        <v>1958</v>
      </c>
      <c r="L3228" t="s">
        <v>2144</v>
      </c>
      <c r="M3228" t="s">
        <v>2145</v>
      </c>
      <c r="N3228" t="s">
        <v>2148</v>
      </c>
      <c r="O3228" t="s">
        <v>2147</v>
      </c>
      <c r="P3228" t="s">
        <v>1674</v>
      </c>
    </row>
    <row r="3229" spans="1:16">
      <c r="I3229" s="54" t="n">
        <v>3227</v>
      </c>
      <c r="J3229" t="s"/>
      <c r="K3229" t="s">
        <v>1958</v>
      </c>
      <c r="L3229" t="s">
        <v>2144</v>
      </c>
      <c r="M3229" t="s">
        <v>2145</v>
      </c>
      <c r="N3229" t="s">
        <v>2148</v>
      </c>
      <c r="O3229" t="s">
        <v>2147</v>
      </c>
      <c r="P3229" t="s">
        <v>1655</v>
      </c>
    </row>
    <row r="3230" spans="1:16">
      <c r="I3230" s="54" t="n">
        <v>3228</v>
      </c>
      <c r="J3230" t="s"/>
      <c r="K3230" t="s">
        <v>1958</v>
      </c>
      <c r="L3230" t="s">
        <v>2144</v>
      </c>
      <c r="M3230" t="s">
        <v>2145</v>
      </c>
      <c r="N3230" t="s">
        <v>2148</v>
      </c>
      <c r="O3230" t="s">
        <v>2147</v>
      </c>
      <c r="P3230" t="s">
        <v>1656</v>
      </c>
    </row>
    <row r="3231" spans="1:16">
      <c r="I3231" s="54" t="n">
        <v>3229</v>
      </c>
      <c r="J3231" t="s"/>
      <c r="K3231" t="s">
        <v>1958</v>
      </c>
      <c r="L3231" t="s">
        <v>2144</v>
      </c>
      <c r="M3231" t="s">
        <v>2145</v>
      </c>
      <c r="N3231" t="s">
        <v>2148</v>
      </c>
      <c r="O3231" t="s">
        <v>2147</v>
      </c>
      <c r="P3231" t="s">
        <v>1657</v>
      </c>
    </row>
    <row r="3232" spans="1:16">
      <c r="I3232" s="54" t="n">
        <v>3230</v>
      </c>
      <c r="J3232" t="s"/>
      <c r="K3232" t="s">
        <v>1958</v>
      </c>
      <c r="L3232" t="s">
        <v>2144</v>
      </c>
      <c r="M3232" t="s">
        <v>2145</v>
      </c>
      <c r="N3232" t="s">
        <v>2148</v>
      </c>
      <c r="O3232" t="s">
        <v>2147</v>
      </c>
      <c r="P3232" t="s">
        <v>1658</v>
      </c>
    </row>
    <row r="3233" spans="1:16">
      <c r="I3233" s="54" t="n">
        <v>3231</v>
      </c>
      <c r="J3233" s="55" t="n">
        <v>0</v>
      </c>
      <c r="K3233" t="s">
        <v>1958</v>
      </c>
      <c r="L3233" t="s">
        <v>2144</v>
      </c>
      <c r="M3233" t="s">
        <v>2145</v>
      </c>
      <c r="N3233" t="s">
        <v>2148</v>
      </c>
      <c r="O3233" t="s">
        <v>2147</v>
      </c>
      <c r="P3233" t="s">
        <v>1659</v>
      </c>
    </row>
    <row r="3234" spans="1:16">
      <c r="I3234" s="54" t="n">
        <v>3232</v>
      </c>
      <c r="J3234" t="s"/>
      <c r="K3234" t="s">
        <v>1958</v>
      </c>
      <c r="L3234" t="s">
        <v>2144</v>
      </c>
      <c r="M3234" t="s">
        <v>2145</v>
      </c>
      <c r="N3234" t="s">
        <v>2148</v>
      </c>
      <c r="O3234" t="s">
        <v>2147</v>
      </c>
      <c r="P3234" t="s">
        <v>1662</v>
      </c>
    </row>
    <row r="3235" spans="1:16">
      <c r="I3235" s="54" t="n">
        <v>3233</v>
      </c>
      <c r="J3235" t="s"/>
      <c r="K3235" t="s">
        <v>1958</v>
      </c>
      <c r="L3235" t="s">
        <v>2144</v>
      </c>
      <c r="M3235" t="s">
        <v>2145</v>
      </c>
      <c r="N3235" t="s">
        <v>2148</v>
      </c>
      <c r="O3235" t="s">
        <v>2147</v>
      </c>
      <c r="P3235" t="s">
        <v>1665</v>
      </c>
    </row>
    <row r="3236" spans="1:16">
      <c r="I3236" s="54" t="n">
        <v>3234</v>
      </c>
      <c r="J3236" t="s"/>
      <c r="K3236" t="s">
        <v>1958</v>
      </c>
      <c r="L3236" t="s">
        <v>2144</v>
      </c>
      <c r="M3236" t="s">
        <v>2145</v>
      </c>
      <c r="N3236" t="s">
        <v>2148</v>
      </c>
      <c r="O3236" t="s">
        <v>2147</v>
      </c>
      <c r="P3236" t="s">
        <v>1666</v>
      </c>
    </row>
    <row r="3237" spans="1:16">
      <c r="I3237" s="54" t="n">
        <v>3235</v>
      </c>
      <c r="J3237" t="s"/>
      <c r="K3237" t="s">
        <v>1958</v>
      </c>
      <c r="L3237" t="s">
        <v>2144</v>
      </c>
      <c r="M3237" t="s">
        <v>2145</v>
      </c>
      <c r="N3237" t="s">
        <v>2148</v>
      </c>
      <c r="O3237" t="s">
        <v>2147</v>
      </c>
      <c r="P3237" t="s">
        <v>1667</v>
      </c>
    </row>
    <row r="3238" spans="1:16">
      <c r="I3238" s="54" t="n">
        <v>3236</v>
      </c>
      <c r="J3238" s="55" t="n">
        <v>0</v>
      </c>
      <c r="K3238" t="s">
        <v>1958</v>
      </c>
      <c r="L3238" t="s">
        <v>2144</v>
      </c>
      <c r="M3238" t="s">
        <v>2145</v>
      </c>
      <c r="N3238" t="s">
        <v>2148</v>
      </c>
      <c r="O3238" t="s">
        <v>2147</v>
      </c>
      <c r="P3238" t="s">
        <v>1672</v>
      </c>
    </row>
    <row r="3239" spans="1:16">
      <c r="I3239" s="54" t="n">
        <v>3237</v>
      </c>
      <c r="J3239" t="s"/>
      <c r="K3239" t="s">
        <v>1958</v>
      </c>
      <c r="L3239" t="s">
        <v>2144</v>
      </c>
      <c r="M3239" t="s">
        <v>2145</v>
      </c>
      <c r="N3239" t="s">
        <v>2148</v>
      </c>
      <c r="O3239" t="s">
        <v>2147</v>
      </c>
      <c r="P3239" t="s">
        <v>1048</v>
      </c>
    </row>
    <row r="3240" spans="1:16">
      <c r="I3240" s="54" t="n">
        <v>3238</v>
      </c>
      <c r="J3240" t="s"/>
      <c r="K3240" t="s">
        <v>1958</v>
      </c>
      <c r="L3240" t="s">
        <v>2144</v>
      </c>
      <c r="M3240" t="s">
        <v>2145</v>
      </c>
      <c r="N3240" t="s">
        <v>2148</v>
      </c>
      <c r="O3240" t="s">
        <v>2147</v>
      </c>
      <c r="P3240" t="s">
        <v>1050</v>
      </c>
    </row>
    <row r="3241" spans="1:16">
      <c r="I3241" s="54" t="n">
        <v>3239</v>
      </c>
      <c r="J3241" t="s"/>
      <c r="K3241" t="s">
        <v>1958</v>
      </c>
      <c r="L3241" t="s">
        <v>2144</v>
      </c>
      <c r="M3241" t="s">
        <v>2145</v>
      </c>
      <c r="N3241" t="s">
        <v>2148</v>
      </c>
      <c r="O3241" t="s">
        <v>2147</v>
      </c>
      <c r="P3241" t="s">
        <v>1678</v>
      </c>
    </row>
    <row r="3242" spans="1:16">
      <c r="I3242" s="54" t="n">
        <v>3240</v>
      </c>
      <c r="J3242" t="s"/>
      <c r="K3242" t="s">
        <v>1958</v>
      </c>
      <c r="L3242" t="s">
        <v>2144</v>
      </c>
      <c r="M3242" t="s">
        <v>2145</v>
      </c>
      <c r="N3242" t="s">
        <v>2148</v>
      </c>
      <c r="O3242" t="s">
        <v>2147</v>
      </c>
      <c r="P3242" t="s">
        <v>1686</v>
      </c>
    </row>
    <row r="3243" spans="1:16">
      <c r="I3243" s="54" t="n">
        <v>3241</v>
      </c>
      <c r="J3243" t="s"/>
      <c r="K3243" t="s">
        <v>1958</v>
      </c>
      <c r="L3243" t="s">
        <v>2144</v>
      </c>
      <c r="M3243" t="s">
        <v>2145</v>
      </c>
      <c r="N3243" t="s">
        <v>2148</v>
      </c>
      <c r="O3243" t="s">
        <v>2147</v>
      </c>
      <c r="P3243" t="s">
        <v>1687</v>
      </c>
    </row>
    <row r="3244" spans="1:16">
      <c r="I3244" s="54" t="n">
        <v>3242</v>
      </c>
      <c r="J3244" t="s"/>
      <c r="K3244" t="s">
        <v>1958</v>
      </c>
      <c r="L3244" t="s">
        <v>2144</v>
      </c>
      <c r="M3244" t="s">
        <v>2145</v>
      </c>
      <c r="N3244" t="s">
        <v>2148</v>
      </c>
      <c r="O3244" t="s">
        <v>2011</v>
      </c>
      <c r="P3244" t="s"/>
    </row>
    <row r="3245" spans="1:16">
      <c r="I3245" s="54" t="n">
        <v>3243</v>
      </c>
      <c r="J3245" s="55" t="n">
        <v>0</v>
      </c>
      <c r="K3245" t="s">
        <v>1958</v>
      </c>
      <c r="L3245" t="s">
        <v>2144</v>
      </c>
      <c r="M3245" t="s">
        <v>2145</v>
      </c>
      <c r="N3245" t="s">
        <v>2148</v>
      </c>
      <c r="O3245" t="s">
        <v>2012</v>
      </c>
      <c r="P3245" t="s"/>
    </row>
    <row r="3246" spans="1:16">
      <c r="I3246" s="54" t="n">
        <v>3244</v>
      </c>
      <c r="J3246" t="s"/>
      <c r="K3246" t="s">
        <v>1958</v>
      </c>
      <c r="L3246" t="s">
        <v>2144</v>
      </c>
      <c r="M3246" t="s">
        <v>2145</v>
      </c>
      <c r="N3246" t="s">
        <v>2148</v>
      </c>
      <c r="O3246" t="s">
        <v>2013</v>
      </c>
      <c r="P3246" t="s"/>
    </row>
    <row r="3247" spans="1:16">
      <c r="I3247" s="54" t="n">
        <v>3245</v>
      </c>
      <c r="J3247" s="55" t="n">
        <v>0</v>
      </c>
      <c r="K3247" t="s">
        <v>1958</v>
      </c>
      <c r="L3247" t="s">
        <v>2144</v>
      </c>
      <c r="M3247" t="s">
        <v>2145</v>
      </c>
      <c r="N3247" t="s">
        <v>2148</v>
      </c>
      <c r="O3247" t="s">
        <v>2014</v>
      </c>
      <c r="P3247" t="s"/>
    </row>
    <row r="3248" spans="1:16">
      <c r="I3248" s="54" t="n">
        <v>3246</v>
      </c>
      <c r="J3248" t="s"/>
      <c r="K3248" t="s">
        <v>1958</v>
      </c>
      <c r="L3248" t="s">
        <v>2144</v>
      </c>
      <c r="M3248" t="s">
        <v>2145</v>
      </c>
      <c r="N3248" t="s">
        <v>2148</v>
      </c>
      <c r="O3248" t="s">
        <v>2015</v>
      </c>
      <c r="P3248" t="s"/>
    </row>
    <row r="3249" spans="1:16">
      <c r="I3249" s="54" t="n">
        <v>3247</v>
      </c>
      <c r="J3249" s="55" t="n">
        <v>0</v>
      </c>
      <c r="K3249" t="s">
        <v>1958</v>
      </c>
      <c r="L3249" t="s">
        <v>2144</v>
      </c>
      <c r="M3249" t="s">
        <v>2145</v>
      </c>
      <c r="N3249" t="s">
        <v>2148</v>
      </c>
      <c r="O3249" t="s">
        <v>2016</v>
      </c>
      <c r="P3249" t="s"/>
    </row>
    <row r="3250" spans="1:16">
      <c r="I3250" s="54" t="n">
        <v>3248</v>
      </c>
      <c r="J3250" t="s"/>
      <c r="K3250" t="s">
        <v>1958</v>
      </c>
      <c r="L3250" t="s">
        <v>2144</v>
      </c>
      <c r="M3250" t="s">
        <v>2145</v>
      </c>
      <c r="N3250" t="s">
        <v>2148</v>
      </c>
      <c r="O3250" t="s">
        <v>2017</v>
      </c>
      <c r="P3250" t="s"/>
    </row>
    <row r="3251" spans="1:16">
      <c r="I3251" s="54" t="n">
        <v>3249</v>
      </c>
      <c r="J3251" t="s"/>
      <c r="K3251" t="s">
        <v>1958</v>
      </c>
      <c r="L3251" t="s">
        <v>2144</v>
      </c>
      <c r="M3251" t="s">
        <v>2145</v>
      </c>
      <c r="N3251" t="s">
        <v>2019</v>
      </c>
      <c r="O3251" t="s"/>
      <c r="P3251" t="s"/>
    </row>
    <row r="3252" spans="1:16">
      <c r="I3252" s="54" t="n">
        <v>3250</v>
      </c>
      <c r="J3252" t="s"/>
      <c r="K3252" t="s">
        <v>1958</v>
      </c>
      <c r="L3252" t="s">
        <v>2144</v>
      </c>
      <c r="M3252" t="s">
        <v>2145</v>
      </c>
      <c r="N3252" t="s">
        <v>2020</v>
      </c>
      <c r="O3252" t="s"/>
      <c r="P3252" t="s"/>
    </row>
    <row r="3253" spans="1:16">
      <c r="I3253" s="54" t="n">
        <v>3251</v>
      </c>
      <c r="J3253" s="55" t="n">
        <v>2.430787037037037e-07</v>
      </c>
      <c r="K3253" t="s">
        <v>1958</v>
      </c>
      <c r="L3253" t="s">
        <v>2144</v>
      </c>
      <c r="M3253" t="s">
        <v>2149</v>
      </c>
      <c r="N3253" t="s"/>
      <c r="O3253" t="s"/>
      <c r="P3253" t="s"/>
    </row>
    <row r="3254" spans="1:16">
      <c r="I3254" s="54" t="n">
        <v>3252</v>
      </c>
      <c r="J3254" t="s"/>
      <c r="K3254" t="s">
        <v>1958</v>
      </c>
      <c r="L3254" t="s">
        <v>2144</v>
      </c>
      <c r="M3254" t="s">
        <v>2149</v>
      </c>
      <c r="N3254" t="s">
        <v>1979</v>
      </c>
      <c r="O3254" t="s"/>
      <c r="P3254" t="s"/>
    </row>
    <row r="3255" spans="1:16">
      <c r="I3255" s="54" t="n">
        <v>3253</v>
      </c>
      <c r="J3255" t="s"/>
      <c r="K3255" t="s">
        <v>1958</v>
      </c>
      <c r="L3255" t="s">
        <v>2144</v>
      </c>
      <c r="M3255" t="s">
        <v>2149</v>
      </c>
      <c r="N3255" t="s">
        <v>1977</v>
      </c>
      <c r="O3255" t="s"/>
      <c r="P3255" t="s"/>
    </row>
    <row r="3256" spans="1:16">
      <c r="I3256" s="54" t="n">
        <v>3254</v>
      </c>
      <c r="J3256" t="s"/>
      <c r="K3256" t="s">
        <v>1958</v>
      </c>
      <c r="L3256" t="s">
        <v>2144</v>
      </c>
      <c r="M3256" t="s">
        <v>2149</v>
      </c>
      <c r="N3256" t="s">
        <v>1980</v>
      </c>
      <c r="O3256" t="s"/>
      <c r="P3256" t="s"/>
    </row>
    <row r="3257" spans="1:16">
      <c r="I3257" s="54" t="n">
        <v>3255</v>
      </c>
      <c r="J3257" t="s"/>
      <c r="K3257" t="s">
        <v>1958</v>
      </c>
      <c r="L3257" t="s">
        <v>2144</v>
      </c>
      <c r="M3257" t="s">
        <v>2149</v>
      </c>
      <c r="N3257" t="s">
        <v>1961</v>
      </c>
      <c r="O3257" t="s"/>
      <c r="P3257" t="s"/>
    </row>
    <row r="3258" spans="1:16">
      <c r="I3258" s="54" t="n">
        <v>3256</v>
      </c>
      <c r="J3258" t="s"/>
      <c r="K3258" t="s">
        <v>1958</v>
      </c>
      <c r="L3258" t="s">
        <v>2144</v>
      </c>
      <c r="M3258" t="s">
        <v>2149</v>
      </c>
      <c r="N3258" t="s">
        <v>1962</v>
      </c>
      <c r="O3258" t="s"/>
      <c r="P3258" t="s"/>
    </row>
    <row r="3259" spans="1:16">
      <c r="I3259" s="54" t="n">
        <v>3257</v>
      </c>
      <c r="J3259" s="55" t="n">
        <v>0</v>
      </c>
      <c r="K3259" t="s">
        <v>1958</v>
      </c>
      <c r="L3259" t="s">
        <v>2144</v>
      </c>
      <c r="M3259" t="s">
        <v>2149</v>
      </c>
      <c r="N3259" t="s">
        <v>1981</v>
      </c>
      <c r="O3259" t="s"/>
      <c r="P3259" t="s"/>
    </row>
    <row r="3260" spans="1:16">
      <c r="I3260" s="54" t="n">
        <v>3258</v>
      </c>
      <c r="J3260" t="s"/>
      <c r="K3260" t="s">
        <v>1958</v>
      </c>
      <c r="L3260" t="s">
        <v>2144</v>
      </c>
      <c r="M3260" t="s">
        <v>2149</v>
      </c>
      <c r="N3260" t="s">
        <v>1982</v>
      </c>
      <c r="O3260" t="s"/>
      <c r="P3260" t="s"/>
    </row>
    <row r="3261" spans="1:16">
      <c r="I3261" s="54" t="n">
        <v>3259</v>
      </c>
      <c r="J3261" s="55" t="n">
        <v>0</v>
      </c>
      <c r="K3261" t="s">
        <v>1958</v>
      </c>
      <c r="L3261" t="s">
        <v>2144</v>
      </c>
      <c r="M3261" t="s">
        <v>2149</v>
      </c>
      <c r="N3261" t="s">
        <v>1963</v>
      </c>
      <c r="O3261" t="s"/>
      <c r="P3261" t="s"/>
    </row>
    <row r="3262" spans="1:16">
      <c r="I3262" s="54" t="n">
        <v>3260</v>
      </c>
      <c r="J3262" s="55" t="n">
        <v>0</v>
      </c>
      <c r="K3262" t="s">
        <v>1958</v>
      </c>
      <c r="L3262" t="s">
        <v>2144</v>
      </c>
      <c r="M3262" t="s">
        <v>2149</v>
      </c>
      <c r="N3262" t="s">
        <v>1983</v>
      </c>
      <c r="O3262" t="s"/>
      <c r="P3262" t="s"/>
    </row>
    <row r="3263" spans="1:16">
      <c r="I3263" s="54" t="n">
        <v>3261</v>
      </c>
      <c r="J3263" t="s"/>
      <c r="K3263" t="s">
        <v>1958</v>
      </c>
      <c r="L3263" t="s">
        <v>2144</v>
      </c>
      <c r="M3263" t="s">
        <v>2149</v>
      </c>
      <c r="N3263" t="s">
        <v>1984</v>
      </c>
      <c r="O3263" t="s"/>
      <c r="P3263" t="s"/>
    </row>
    <row r="3264" spans="1:16">
      <c r="I3264" s="54" t="n">
        <v>3262</v>
      </c>
      <c r="J3264" t="s"/>
      <c r="K3264" t="s">
        <v>1958</v>
      </c>
      <c r="L3264" t="s">
        <v>2144</v>
      </c>
      <c r="M3264" t="s">
        <v>2149</v>
      </c>
      <c r="N3264" t="s">
        <v>1985</v>
      </c>
      <c r="O3264" t="s"/>
      <c r="P3264" t="s"/>
    </row>
    <row r="3265" spans="1:16">
      <c r="I3265" s="54" t="n">
        <v>3263</v>
      </c>
      <c r="J3265" s="55" t="n">
        <v>1.389004629629629e-07</v>
      </c>
      <c r="K3265" t="s">
        <v>1958</v>
      </c>
      <c r="L3265" t="s">
        <v>2144</v>
      </c>
      <c r="M3265" t="s">
        <v>2149</v>
      </c>
      <c r="N3265" t="s">
        <v>2150</v>
      </c>
      <c r="O3265" t="s"/>
      <c r="P3265" t="s"/>
    </row>
    <row r="3266" spans="1:16">
      <c r="I3266" s="54" t="n">
        <v>3264</v>
      </c>
      <c r="J3266" t="s"/>
      <c r="K3266" t="s">
        <v>1958</v>
      </c>
      <c r="L3266" t="s">
        <v>2144</v>
      </c>
      <c r="M3266" t="s">
        <v>2149</v>
      </c>
      <c r="N3266" t="s">
        <v>2150</v>
      </c>
      <c r="O3266" t="s">
        <v>1982</v>
      </c>
      <c r="P3266" t="s"/>
    </row>
    <row r="3267" spans="1:16">
      <c r="I3267" s="54" t="n">
        <v>3265</v>
      </c>
      <c r="J3267" t="s"/>
      <c r="K3267" t="s">
        <v>1958</v>
      </c>
      <c r="L3267" t="s">
        <v>2144</v>
      </c>
      <c r="M3267" t="s">
        <v>2149</v>
      </c>
      <c r="N3267" t="s">
        <v>2150</v>
      </c>
      <c r="O3267" t="s">
        <v>1987</v>
      </c>
      <c r="P3267" t="s"/>
    </row>
    <row r="3268" spans="1:16">
      <c r="I3268" s="54" t="n">
        <v>3266</v>
      </c>
      <c r="J3268" t="s"/>
      <c r="K3268" t="s">
        <v>1958</v>
      </c>
      <c r="L3268" t="s">
        <v>2144</v>
      </c>
      <c r="M3268" t="s">
        <v>2149</v>
      </c>
      <c r="N3268" t="s">
        <v>2150</v>
      </c>
      <c r="O3268" t="s">
        <v>1988</v>
      </c>
      <c r="P3268" t="s"/>
    </row>
    <row r="3269" spans="1:16">
      <c r="I3269" s="54" t="n">
        <v>3267</v>
      </c>
      <c r="J3269" t="s"/>
      <c r="K3269" t="s">
        <v>1958</v>
      </c>
      <c r="L3269" t="s">
        <v>2144</v>
      </c>
      <c r="M3269" t="s">
        <v>2149</v>
      </c>
      <c r="N3269" t="s">
        <v>2150</v>
      </c>
      <c r="O3269" t="s">
        <v>1989</v>
      </c>
      <c r="P3269" t="s"/>
    </row>
    <row r="3270" spans="1:16">
      <c r="I3270" s="54" t="n">
        <v>3268</v>
      </c>
      <c r="J3270" t="s"/>
      <c r="K3270" t="s">
        <v>1958</v>
      </c>
      <c r="L3270" t="s">
        <v>2144</v>
      </c>
      <c r="M3270" t="s">
        <v>2149</v>
      </c>
      <c r="N3270" t="s">
        <v>2150</v>
      </c>
      <c r="O3270" t="s">
        <v>1990</v>
      </c>
      <c r="P3270" t="s"/>
    </row>
    <row r="3271" spans="1:16">
      <c r="I3271" s="54" t="n">
        <v>3269</v>
      </c>
      <c r="J3271" t="s"/>
      <c r="K3271" t="s">
        <v>1958</v>
      </c>
      <c r="L3271" t="s">
        <v>2144</v>
      </c>
      <c r="M3271" t="s">
        <v>2149</v>
      </c>
      <c r="N3271" t="s">
        <v>2150</v>
      </c>
      <c r="O3271" t="s">
        <v>1991</v>
      </c>
      <c r="P3271" t="s"/>
    </row>
    <row r="3272" spans="1:16">
      <c r="I3272" s="54" t="n">
        <v>3270</v>
      </c>
      <c r="J3272" t="s"/>
      <c r="K3272" t="s">
        <v>1958</v>
      </c>
      <c r="L3272" t="s">
        <v>2144</v>
      </c>
      <c r="M3272" t="s">
        <v>2149</v>
      </c>
      <c r="N3272" t="s">
        <v>2150</v>
      </c>
      <c r="O3272" t="s">
        <v>1992</v>
      </c>
      <c r="P3272" t="s"/>
    </row>
    <row r="3273" spans="1:16">
      <c r="I3273" s="54" t="n">
        <v>3271</v>
      </c>
      <c r="J3273" t="s"/>
      <c r="K3273" t="s">
        <v>1958</v>
      </c>
      <c r="L3273" t="s">
        <v>2144</v>
      </c>
      <c r="M3273" t="s">
        <v>2149</v>
      </c>
      <c r="N3273" t="s">
        <v>2150</v>
      </c>
      <c r="O3273" t="s">
        <v>1993</v>
      </c>
      <c r="P3273" t="s"/>
    </row>
    <row r="3274" spans="1:16">
      <c r="I3274" s="54" t="n">
        <v>3272</v>
      </c>
      <c r="J3274" t="s"/>
      <c r="K3274" t="s">
        <v>1958</v>
      </c>
      <c r="L3274" t="s">
        <v>2144</v>
      </c>
      <c r="M3274" t="s">
        <v>2149</v>
      </c>
      <c r="N3274" t="s">
        <v>2150</v>
      </c>
      <c r="O3274" t="s">
        <v>1994</v>
      </c>
      <c r="P3274" t="s"/>
    </row>
    <row r="3275" spans="1:16">
      <c r="I3275" s="54" t="n">
        <v>3273</v>
      </c>
      <c r="J3275" t="s"/>
      <c r="K3275" t="s">
        <v>1958</v>
      </c>
      <c r="L3275" t="s">
        <v>2144</v>
      </c>
      <c r="M3275" t="s">
        <v>2149</v>
      </c>
      <c r="N3275" t="s">
        <v>2150</v>
      </c>
      <c r="O3275" t="s">
        <v>1995</v>
      </c>
      <c r="P3275" t="s"/>
    </row>
    <row r="3276" spans="1:16">
      <c r="I3276" s="54" t="n">
        <v>3274</v>
      </c>
      <c r="J3276" s="55" t="n">
        <v>0</v>
      </c>
      <c r="K3276" t="s">
        <v>1958</v>
      </c>
      <c r="L3276" t="s">
        <v>2144</v>
      </c>
      <c r="M3276" t="s">
        <v>2149</v>
      </c>
      <c r="N3276" t="s">
        <v>2150</v>
      </c>
      <c r="O3276" t="s">
        <v>1996</v>
      </c>
      <c r="P3276" t="s"/>
    </row>
    <row r="3277" spans="1:16">
      <c r="I3277" s="54" t="n">
        <v>3275</v>
      </c>
      <c r="J3277" s="55" t="n">
        <v>0</v>
      </c>
      <c r="K3277" t="s">
        <v>1958</v>
      </c>
      <c r="L3277" t="s">
        <v>2144</v>
      </c>
      <c r="M3277" t="s">
        <v>2149</v>
      </c>
      <c r="N3277" t="s">
        <v>2150</v>
      </c>
      <c r="O3277" t="s">
        <v>1997</v>
      </c>
      <c r="P3277" t="s"/>
    </row>
    <row r="3278" spans="1:16">
      <c r="I3278" s="54" t="n">
        <v>3276</v>
      </c>
      <c r="J3278" s="55" t="n">
        <v>0</v>
      </c>
      <c r="K3278" t="s">
        <v>1958</v>
      </c>
      <c r="L3278" t="s">
        <v>2144</v>
      </c>
      <c r="M3278" t="s">
        <v>2149</v>
      </c>
      <c r="N3278" t="s">
        <v>2150</v>
      </c>
      <c r="O3278" t="s">
        <v>1998</v>
      </c>
      <c r="P3278" t="s"/>
    </row>
    <row r="3279" spans="1:16">
      <c r="I3279" s="54" t="n">
        <v>3277</v>
      </c>
      <c r="J3279" t="s"/>
      <c r="K3279" t="s">
        <v>1958</v>
      </c>
      <c r="L3279" t="s">
        <v>2144</v>
      </c>
      <c r="M3279" t="s">
        <v>2149</v>
      </c>
      <c r="N3279" t="s">
        <v>2150</v>
      </c>
      <c r="O3279" t="s">
        <v>1999</v>
      </c>
      <c r="P3279" t="s"/>
    </row>
    <row r="3280" spans="1:16">
      <c r="I3280" s="54" t="n">
        <v>3278</v>
      </c>
      <c r="J3280" t="s"/>
      <c r="K3280" t="s">
        <v>1958</v>
      </c>
      <c r="L3280" t="s">
        <v>2144</v>
      </c>
      <c r="M3280" t="s">
        <v>2149</v>
      </c>
      <c r="N3280" t="s">
        <v>2150</v>
      </c>
      <c r="O3280" t="s">
        <v>2000</v>
      </c>
      <c r="P3280" t="s"/>
    </row>
    <row r="3281" spans="1:16">
      <c r="I3281" s="54" t="n">
        <v>3279</v>
      </c>
      <c r="J3281" t="s"/>
      <c r="K3281" t="s">
        <v>1958</v>
      </c>
      <c r="L3281" t="s">
        <v>2144</v>
      </c>
      <c r="M3281" t="s">
        <v>2149</v>
      </c>
      <c r="N3281" t="s">
        <v>2150</v>
      </c>
      <c r="O3281" t="s">
        <v>2001</v>
      </c>
      <c r="P3281" t="s"/>
    </row>
    <row r="3282" spans="1:16">
      <c r="I3282" s="54" t="n">
        <v>3280</v>
      </c>
      <c r="J3282" s="55" t="n">
        <v>0</v>
      </c>
      <c r="K3282" t="s">
        <v>1958</v>
      </c>
      <c r="L3282" t="s">
        <v>2144</v>
      </c>
      <c r="M3282" t="s">
        <v>2149</v>
      </c>
      <c r="N3282" t="s">
        <v>2150</v>
      </c>
      <c r="O3282" t="s">
        <v>2002</v>
      </c>
      <c r="P3282" t="s"/>
    </row>
    <row r="3283" spans="1:16">
      <c r="I3283" s="54" t="n">
        <v>3281</v>
      </c>
      <c r="J3283" t="s"/>
      <c r="K3283" t="s">
        <v>1958</v>
      </c>
      <c r="L3283" t="s">
        <v>2144</v>
      </c>
      <c r="M3283" t="s">
        <v>2149</v>
      </c>
      <c r="N3283" t="s">
        <v>2150</v>
      </c>
      <c r="O3283" t="s">
        <v>2003</v>
      </c>
      <c r="P3283" t="s"/>
    </row>
    <row r="3284" spans="1:16">
      <c r="I3284" s="54" t="n">
        <v>3282</v>
      </c>
      <c r="J3284" s="55" t="n">
        <v>0</v>
      </c>
      <c r="K3284" t="s">
        <v>1958</v>
      </c>
      <c r="L3284" t="s">
        <v>2144</v>
      </c>
      <c r="M3284" t="s">
        <v>2149</v>
      </c>
      <c r="N3284" t="s">
        <v>2150</v>
      </c>
      <c r="O3284" t="s">
        <v>2004</v>
      </c>
      <c r="P3284" t="s"/>
    </row>
    <row r="3285" spans="1:16">
      <c r="I3285" s="54" t="n">
        <v>3283</v>
      </c>
      <c r="J3285" t="s"/>
      <c r="K3285" t="s">
        <v>1958</v>
      </c>
      <c r="L3285" t="s">
        <v>2144</v>
      </c>
      <c r="M3285" t="s">
        <v>2149</v>
      </c>
      <c r="N3285" t="s">
        <v>2150</v>
      </c>
      <c r="O3285" t="s">
        <v>2005</v>
      </c>
      <c r="P3285" t="s"/>
    </row>
    <row r="3286" spans="1:16">
      <c r="I3286" s="54" t="n">
        <v>3284</v>
      </c>
      <c r="J3286" s="55" t="n">
        <v>5.788194444444444e-08</v>
      </c>
      <c r="K3286" t="s">
        <v>1958</v>
      </c>
      <c r="L3286" t="s">
        <v>2144</v>
      </c>
      <c r="M3286" t="s">
        <v>2149</v>
      </c>
      <c r="N3286" t="s">
        <v>2150</v>
      </c>
      <c r="O3286" t="s">
        <v>2147</v>
      </c>
      <c r="P3286" t="s"/>
    </row>
    <row r="3287" spans="1:16">
      <c r="I3287" s="54" t="n">
        <v>3285</v>
      </c>
      <c r="J3287" t="s"/>
      <c r="K3287" t="s">
        <v>1958</v>
      </c>
      <c r="L3287" t="s">
        <v>2144</v>
      </c>
      <c r="M3287" t="s">
        <v>2149</v>
      </c>
      <c r="N3287" t="s">
        <v>2150</v>
      </c>
      <c r="O3287" t="s">
        <v>2147</v>
      </c>
      <c r="P3287" t="s">
        <v>1464</v>
      </c>
    </row>
    <row r="3288" spans="1:16">
      <c r="I3288" s="54" t="n">
        <v>3286</v>
      </c>
      <c r="J3288" t="s"/>
      <c r="K3288" t="s">
        <v>1958</v>
      </c>
      <c r="L3288" t="s">
        <v>2144</v>
      </c>
      <c r="M3288" t="s">
        <v>2149</v>
      </c>
      <c r="N3288" t="s">
        <v>2150</v>
      </c>
      <c r="O3288" t="s">
        <v>2147</v>
      </c>
      <c r="P3288" t="s">
        <v>1465</v>
      </c>
    </row>
    <row r="3289" spans="1:16">
      <c r="I3289" s="54" t="n">
        <v>3287</v>
      </c>
      <c r="J3289" t="s"/>
      <c r="K3289" t="s">
        <v>1958</v>
      </c>
      <c r="L3289" t="s">
        <v>2144</v>
      </c>
      <c r="M3289" t="s">
        <v>2149</v>
      </c>
      <c r="N3289" t="s">
        <v>2150</v>
      </c>
      <c r="O3289" t="s">
        <v>2147</v>
      </c>
      <c r="P3289" t="s">
        <v>1468</v>
      </c>
    </row>
    <row r="3290" spans="1:16">
      <c r="I3290" s="54" t="n">
        <v>3288</v>
      </c>
      <c r="J3290" t="s"/>
      <c r="K3290" t="s">
        <v>1958</v>
      </c>
      <c r="L3290" t="s">
        <v>2144</v>
      </c>
      <c r="M3290" t="s">
        <v>2149</v>
      </c>
      <c r="N3290" t="s">
        <v>2150</v>
      </c>
      <c r="O3290" t="s">
        <v>2147</v>
      </c>
      <c r="P3290" t="s">
        <v>1473</v>
      </c>
    </row>
    <row r="3291" spans="1:16">
      <c r="I3291" s="54" t="n">
        <v>3289</v>
      </c>
      <c r="J3291" t="s"/>
      <c r="K3291" t="s">
        <v>1958</v>
      </c>
      <c r="L3291" t="s">
        <v>2144</v>
      </c>
      <c r="M3291" t="s">
        <v>2149</v>
      </c>
      <c r="N3291" t="s">
        <v>2150</v>
      </c>
      <c r="O3291" t="s">
        <v>2147</v>
      </c>
      <c r="P3291" t="s">
        <v>688</v>
      </c>
    </row>
    <row r="3292" spans="1:16">
      <c r="I3292" s="54" t="n">
        <v>3290</v>
      </c>
      <c r="J3292" t="s"/>
      <c r="K3292" t="s">
        <v>1958</v>
      </c>
      <c r="L3292" t="s">
        <v>2144</v>
      </c>
      <c r="M3292" t="s">
        <v>2149</v>
      </c>
      <c r="N3292" t="s">
        <v>2150</v>
      </c>
      <c r="O3292" t="s">
        <v>2147</v>
      </c>
      <c r="P3292" t="s">
        <v>691</v>
      </c>
    </row>
    <row r="3293" spans="1:16">
      <c r="I3293" s="54" t="n">
        <v>3291</v>
      </c>
      <c r="J3293" t="s"/>
      <c r="K3293" t="s">
        <v>1958</v>
      </c>
      <c r="L3293" t="s">
        <v>2144</v>
      </c>
      <c r="M3293" t="s">
        <v>2149</v>
      </c>
      <c r="N3293" t="s">
        <v>2150</v>
      </c>
      <c r="O3293" t="s">
        <v>2147</v>
      </c>
      <c r="P3293" t="s">
        <v>697</v>
      </c>
    </row>
    <row r="3294" spans="1:16">
      <c r="I3294" s="54" t="n">
        <v>3292</v>
      </c>
      <c r="J3294" t="s"/>
      <c r="K3294" t="s">
        <v>1958</v>
      </c>
      <c r="L3294" t="s">
        <v>2144</v>
      </c>
      <c r="M3294" t="s">
        <v>2149</v>
      </c>
      <c r="N3294" t="s">
        <v>2150</v>
      </c>
      <c r="O3294" t="s">
        <v>2147</v>
      </c>
      <c r="P3294" t="s">
        <v>721</v>
      </c>
    </row>
    <row r="3295" spans="1:16">
      <c r="I3295" s="54" t="n">
        <v>3293</v>
      </c>
      <c r="J3295" t="s"/>
      <c r="K3295" t="s">
        <v>1958</v>
      </c>
      <c r="L3295" t="s">
        <v>2144</v>
      </c>
      <c r="M3295" t="s">
        <v>2149</v>
      </c>
      <c r="N3295" t="s">
        <v>2150</v>
      </c>
      <c r="O3295" t="s">
        <v>2147</v>
      </c>
      <c r="P3295" t="s">
        <v>724</v>
      </c>
    </row>
    <row r="3296" spans="1:16">
      <c r="I3296" s="54" t="n">
        <v>3294</v>
      </c>
      <c r="J3296" t="s"/>
      <c r="K3296" t="s">
        <v>1958</v>
      </c>
      <c r="L3296" t="s">
        <v>2144</v>
      </c>
      <c r="M3296" t="s">
        <v>2149</v>
      </c>
      <c r="N3296" t="s">
        <v>2150</v>
      </c>
      <c r="O3296" t="s">
        <v>2147</v>
      </c>
      <c r="P3296" t="s">
        <v>727</v>
      </c>
    </row>
    <row r="3297" spans="1:16">
      <c r="I3297" s="54" t="n">
        <v>3295</v>
      </c>
      <c r="J3297" t="s"/>
      <c r="K3297" t="s">
        <v>1958</v>
      </c>
      <c r="L3297" t="s">
        <v>2144</v>
      </c>
      <c r="M3297" t="s">
        <v>2149</v>
      </c>
      <c r="N3297" t="s">
        <v>2150</v>
      </c>
      <c r="O3297" t="s">
        <v>2147</v>
      </c>
      <c r="P3297" t="s">
        <v>733</v>
      </c>
    </row>
    <row r="3298" spans="1:16">
      <c r="I3298" s="54" t="n">
        <v>3296</v>
      </c>
      <c r="J3298" t="s"/>
      <c r="K3298" t="s">
        <v>1958</v>
      </c>
      <c r="L3298" t="s">
        <v>2144</v>
      </c>
      <c r="M3298" t="s">
        <v>2149</v>
      </c>
      <c r="N3298" t="s">
        <v>2150</v>
      </c>
      <c r="O3298" t="s">
        <v>2147</v>
      </c>
      <c r="P3298" t="s">
        <v>739</v>
      </c>
    </row>
    <row r="3299" spans="1:16">
      <c r="I3299" s="54" t="n">
        <v>3297</v>
      </c>
      <c r="J3299" t="s"/>
      <c r="K3299" t="s">
        <v>1958</v>
      </c>
      <c r="L3299" t="s">
        <v>2144</v>
      </c>
      <c r="M3299" t="s">
        <v>2149</v>
      </c>
      <c r="N3299" t="s">
        <v>2150</v>
      </c>
      <c r="O3299" t="s">
        <v>2147</v>
      </c>
      <c r="P3299" t="s">
        <v>745</v>
      </c>
    </row>
    <row r="3300" spans="1:16">
      <c r="I3300" s="54" t="n">
        <v>3298</v>
      </c>
      <c r="J3300" t="s"/>
      <c r="K3300" t="s">
        <v>1958</v>
      </c>
      <c r="L3300" t="s">
        <v>2144</v>
      </c>
      <c r="M3300" t="s">
        <v>2149</v>
      </c>
      <c r="N3300" t="s">
        <v>2150</v>
      </c>
      <c r="O3300" t="s">
        <v>2147</v>
      </c>
      <c r="P3300" t="s">
        <v>751</v>
      </c>
    </row>
    <row r="3301" spans="1:16">
      <c r="I3301" s="54" t="n">
        <v>3299</v>
      </c>
      <c r="J3301" t="s"/>
      <c r="K3301" t="s">
        <v>1958</v>
      </c>
      <c r="L3301" t="s">
        <v>2144</v>
      </c>
      <c r="M3301" t="s">
        <v>2149</v>
      </c>
      <c r="N3301" t="s">
        <v>2150</v>
      </c>
      <c r="O3301" t="s">
        <v>2147</v>
      </c>
      <c r="P3301" t="s">
        <v>754</v>
      </c>
    </row>
    <row r="3302" spans="1:16">
      <c r="I3302" s="54" t="n">
        <v>3300</v>
      </c>
      <c r="J3302" t="s"/>
      <c r="K3302" t="s">
        <v>1958</v>
      </c>
      <c r="L3302" t="s">
        <v>2144</v>
      </c>
      <c r="M3302" t="s">
        <v>2149</v>
      </c>
      <c r="N3302" t="s">
        <v>2150</v>
      </c>
      <c r="O3302" t="s">
        <v>2147</v>
      </c>
      <c r="P3302" t="s">
        <v>757</v>
      </c>
    </row>
    <row r="3303" spans="1:16">
      <c r="I3303" s="54" t="n">
        <v>3301</v>
      </c>
      <c r="J3303" t="s"/>
      <c r="K3303" t="s">
        <v>1958</v>
      </c>
      <c r="L3303" t="s">
        <v>2144</v>
      </c>
      <c r="M3303" t="s">
        <v>2149</v>
      </c>
      <c r="N3303" t="s">
        <v>2150</v>
      </c>
      <c r="O3303" t="s">
        <v>2147</v>
      </c>
      <c r="P3303" t="s">
        <v>760</v>
      </c>
    </row>
    <row r="3304" spans="1:16">
      <c r="I3304" s="54" t="n">
        <v>3302</v>
      </c>
      <c r="J3304" t="s"/>
      <c r="K3304" t="s">
        <v>1958</v>
      </c>
      <c r="L3304" t="s">
        <v>2144</v>
      </c>
      <c r="M3304" t="s">
        <v>2149</v>
      </c>
      <c r="N3304" t="s">
        <v>2150</v>
      </c>
      <c r="O3304" t="s">
        <v>2147</v>
      </c>
      <c r="P3304" t="s">
        <v>771</v>
      </c>
    </row>
    <row r="3305" spans="1:16">
      <c r="I3305" s="54" t="n">
        <v>3303</v>
      </c>
      <c r="J3305" t="s"/>
      <c r="K3305" t="s">
        <v>1958</v>
      </c>
      <c r="L3305" t="s">
        <v>2144</v>
      </c>
      <c r="M3305" t="s">
        <v>2149</v>
      </c>
      <c r="N3305" t="s">
        <v>2150</v>
      </c>
      <c r="O3305" t="s">
        <v>2147</v>
      </c>
      <c r="P3305" t="s">
        <v>774</v>
      </c>
    </row>
    <row r="3306" spans="1:16">
      <c r="I3306" s="54" t="n">
        <v>3304</v>
      </c>
      <c r="J3306" t="s"/>
      <c r="K3306" t="s">
        <v>1958</v>
      </c>
      <c r="L3306" t="s">
        <v>2144</v>
      </c>
      <c r="M3306" t="s">
        <v>2149</v>
      </c>
      <c r="N3306" t="s">
        <v>2150</v>
      </c>
      <c r="O3306" t="s">
        <v>2147</v>
      </c>
      <c r="P3306" t="s">
        <v>780</v>
      </c>
    </row>
    <row r="3307" spans="1:16">
      <c r="I3307" s="54" t="n">
        <v>3305</v>
      </c>
      <c r="J3307" t="s"/>
      <c r="K3307" t="s">
        <v>1958</v>
      </c>
      <c r="L3307" t="s">
        <v>2144</v>
      </c>
      <c r="M3307" t="s">
        <v>2149</v>
      </c>
      <c r="N3307" t="s">
        <v>2150</v>
      </c>
      <c r="O3307" t="s">
        <v>2147</v>
      </c>
      <c r="P3307" t="s">
        <v>783</v>
      </c>
    </row>
    <row r="3308" spans="1:16">
      <c r="I3308" s="54" t="n">
        <v>3306</v>
      </c>
      <c r="J3308" t="s"/>
      <c r="K3308" t="s">
        <v>1958</v>
      </c>
      <c r="L3308" t="s">
        <v>2144</v>
      </c>
      <c r="M3308" t="s">
        <v>2149</v>
      </c>
      <c r="N3308" t="s">
        <v>2150</v>
      </c>
      <c r="O3308" t="s">
        <v>2147</v>
      </c>
      <c r="P3308" t="s">
        <v>789</v>
      </c>
    </row>
    <row r="3309" spans="1:16">
      <c r="I3309" s="54" t="n">
        <v>3307</v>
      </c>
      <c r="J3309" t="s"/>
      <c r="K3309" t="s">
        <v>1958</v>
      </c>
      <c r="L3309" t="s">
        <v>2144</v>
      </c>
      <c r="M3309" t="s">
        <v>2149</v>
      </c>
      <c r="N3309" t="s">
        <v>2150</v>
      </c>
      <c r="O3309" t="s">
        <v>2147</v>
      </c>
      <c r="P3309" t="s">
        <v>792</v>
      </c>
    </row>
    <row r="3310" spans="1:16">
      <c r="I3310" s="54" t="n">
        <v>3308</v>
      </c>
      <c r="J3310" t="s"/>
      <c r="K3310" t="s">
        <v>1958</v>
      </c>
      <c r="L3310" t="s">
        <v>2144</v>
      </c>
      <c r="M3310" t="s">
        <v>2149</v>
      </c>
      <c r="N3310" t="s">
        <v>2150</v>
      </c>
      <c r="O3310" t="s">
        <v>2147</v>
      </c>
      <c r="P3310" t="s">
        <v>798</v>
      </c>
    </row>
    <row r="3311" spans="1:16">
      <c r="I3311" s="54" t="n">
        <v>3309</v>
      </c>
      <c r="J3311" t="s"/>
      <c r="K3311" t="s">
        <v>1958</v>
      </c>
      <c r="L3311" t="s">
        <v>2144</v>
      </c>
      <c r="M3311" t="s">
        <v>2149</v>
      </c>
      <c r="N3311" t="s">
        <v>2150</v>
      </c>
      <c r="O3311" t="s">
        <v>2147</v>
      </c>
      <c r="P3311" t="s">
        <v>801</v>
      </c>
    </row>
    <row r="3312" spans="1:16">
      <c r="I3312" s="54" t="n">
        <v>3310</v>
      </c>
      <c r="J3312" t="s"/>
      <c r="K3312" t="s">
        <v>1958</v>
      </c>
      <c r="L3312" t="s">
        <v>2144</v>
      </c>
      <c r="M3312" t="s">
        <v>2149</v>
      </c>
      <c r="N3312" t="s">
        <v>2150</v>
      </c>
      <c r="O3312" t="s">
        <v>2147</v>
      </c>
      <c r="P3312" t="s">
        <v>807</v>
      </c>
    </row>
    <row r="3313" spans="1:16">
      <c r="I3313" s="54" t="n">
        <v>3311</v>
      </c>
      <c r="J3313" t="s"/>
      <c r="K3313" t="s">
        <v>1958</v>
      </c>
      <c r="L3313" t="s">
        <v>2144</v>
      </c>
      <c r="M3313" t="s">
        <v>2149</v>
      </c>
      <c r="N3313" t="s">
        <v>2150</v>
      </c>
      <c r="O3313" t="s">
        <v>2147</v>
      </c>
      <c r="P3313" t="s">
        <v>1745</v>
      </c>
    </row>
    <row r="3314" spans="1:16">
      <c r="I3314" s="54" t="n">
        <v>3312</v>
      </c>
      <c r="J3314" t="s"/>
      <c r="K3314" t="s">
        <v>1958</v>
      </c>
      <c r="L3314" t="s">
        <v>2144</v>
      </c>
      <c r="M3314" t="s">
        <v>2149</v>
      </c>
      <c r="N3314" t="s">
        <v>2150</v>
      </c>
      <c r="O3314" t="s">
        <v>2147</v>
      </c>
      <c r="P3314" t="s">
        <v>1742</v>
      </c>
    </row>
    <row r="3315" spans="1:16">
      <c r="I3315" s="54" t="n">
        <v>3313</v>
      </c>
      <c r="J3315" t="s"/>
      <c r="K3315" t="s">
        <v>1958</v>
      </c>
      <c r="L3315" t="s">
        <v>2144</v>
      </c>
      <c r="M3315" t="s">
        <v>2149</v>
      </c>
      <c r="N3315" t="s">
        <v>2150</v>
      </c>
      <c r="O3315" t="s">
        <v>2147</v>
      </c>
      <c r="P3315" t="s">
        <v>813</v>
      </c>
    </row>
    <row r="3316" spans="1:16">
      <c r="I3316" s="54" t="n">
        <v>3314</v>
      </c>
      <c r="J3316" t="s"/>
      <c r="K3316" t="s">
        <v>1958</v>
      </c>
      <c r="L3316" t="s">
        <v>2144</v>
      </c>
      <c r="M3316" t="s">
        <v>2149</v>
      </c>
      <c r="N3316" t="s">
        <v>2150</v>
      </c>
      <c r="O3316" t="s">
        <v>2147</v>
      </c>
      <c r="P3316" t="s">
        <v>1729</v>
      </c>
    </row>
    <row r="3317" spans="1:16">
      <c r="I3317" s="54" t="n">
        <v>3315</v>
      </c>
      <c r="J3317" t="s"/>
      <c r="K3317" t="s">
        <v>1958</v>
      </c>
      <c r="L3317" t="s">
        <v>2144</v>
      </c>
      <c r="M3317" t="s">
        <v>2149</v>
      </c>
      <c r="N3317" t="s">
        <v>2150</v>
      </c>
      <c r="O3317" t="s">
        <v>2147</v>
      </c>
      <c r="P3317" t="s">
        <v>818</v>
      </c>
    </row>
    <row r="3318" spans="1:16">
      <c r="I3318" s="54" t="n">
        <v>3316</v>
      </c>
      <c r="J3318" t="s"/>
      <c r="K3318" t="s">
        <v>1958</v>
      </c>
      <c r="L3318" t="s">
        <v>2144</v>
      </c>
      <c r="M3318" t="s">
        <v>2149</v>
      </c>
      <c r="N3318" t="s">
        <v>2150</v>
      </c>
      <c r="O3318" t="s">
        <v>2147</v>
      </c>
      <c r="P3318" t="s">
        <v>824</v>
      </c>
    </row>
    <row r="3319" spans="1:16">
      <c r="I3319" s="54" t="n">
        <v>3317</v>
      </c>
      <c r="J3319" t="s"/>
      <c r="K3319" t="s">
        <v>1958</v>
      </c>
      <c r="L3319" t="s">
        <v>2144</v>
      </c>
      <c r="M3319" t="s">
        <v>2149</v>
      </c>
      <c r="N3319" t="s">
        <v>2150</v>
      </c>
      <c r="O3319" t="s">
        <v>2147</v>
      </c>
      <c r="P3319" t="s">
        <v>827</v>
      </c>
    </row>
    <row r="3320" spans="1:16">
      <c r="I3320" s="54" t="n">
        <v>3318</v>
      </c>
      <c r="J3320" t="s"/>
      <c r="K3320" t="s">
        <v>1958</v>
      </c>
      <c r="L3320" t="s">
        <v>2144</v>
      </c>
      <c r="M3320" t="s">
        <v>2149</v>
      </c>
      <c r="N3320" t="s">
        <v>2150</v>
      </c>
      <c r="O3320" t="s">
        <v>2147</v>
      </c>
      <c r="P3320" t="s">
        <v>830</v>
      </c>
    </row>
    <row r="3321" spans="1:16">
      <c r="I3321" s="54" t="n">
        <v>3319</v>
      </c>
      <c r="J3321" t="s"/>
      <c r="K3321" t="s">
        <v>1958</v>
      </c>
      <c r="L3321" t="s">
        <v>2144</v>
      </c>
      <c r="M3321" t="s">
        <v>2149</v>
      </c>
      <c r="N3321" t="s">
        <v>2150</v>
      </c>
      <c r="O3321" t="s">
        <v>2147</v>
      </c>
      <c r="P3321" t="s">
        <v>833</v>
      </c>
    </row>
    <row r="3322" spans="1:16">
      <c r="I3322" s="54" t="n">
        <v>3320</v>
      </c>
      <c r="J3322" t="s"/>
      <c r="K3322" t="s">
        <v>1958</v>
      </c>
      <c r="L3322" t="s">
        <v>2144</v>
      </c>
      <c r="M3322" t="s">
        <v>2149</v>
      </c>
      <c r="N3322" t="s">
        <v>2150</v>
      </c>
      <c r="O3322" t="s">
        <v>2147</v>
      </c>
      <c r="P3322" t="s">
        <v>1732</v>
      </c>
    </row>
    <row r="3323" spans="1:16">
      <c r="I3323" s="54" t="n">
        <v>3321</v>
      </c>
      <c r="J3323" t="s"/>
      <c r="K3323" t="s">
        <v>1958</v>
      </c>
      <c r="L3323" t="s">
        <v>2144</v>
      </c>
      <c r="M3323" t="s">
        <v>2149</v>
      </c>
      <c r="N3323" t="s">
        <v>2150</v>
      </c>
      <c r="O3323" t="s">
        <v>2147</v>
      </c>
      <c r="P3323" t="s">
        <v>1324</v>
      </c>
    </row>
    <row r="3324" spans="1:16">
      <c r="I3324" s="54" t="n">
        <v>3322</v>
      </c>
      <c r="J3324" t="s"/>
      <c r="K3324" t="s">
        <v>1958</v>
      </c>
      <c r="L3324" t="s">
        <v>2144</v>
      </c>
      <c r="M3324" t="s">
        <v>2149</v>
      </c>
      <c r="N3324" t="s">
        <v>2150</v>
      </c>
      <c r="O3324" t="s">
        <v>2147</v>
      </c>
      <c r="P3324" t="s">
        <v>1326</v>
      </c>
    </row>
    <row r="3325" spans="1:16">
      <c r="I3325" s="54" t="n">
        <v>3323</v>
      </c>
      <c r="J3325" t="s"/>
      <c r="K3325" t="s">
        <v>1958</v>
      </c>
      <c r="L3325" t="s">
        <v>2144</v>
      </c>
      <c r="M3325" t="s">
        <v>2149</v>
      </c>
      <c r="N3325" t="s">
        <v>2150</v>
      </c>
      <c r="O3325" t="s">
        <v>2147</v>
      </c>
      <c r="P3325" t="s">
        <v>836</v>
      </c>
    </row>
    <row r="3326" spans="1:16">
      <c r="I3326" s="54" t="n">
        <v>3324</v>
      </c>
      <c r="J3326" t="s"/>
      <c r="K3326" t="s">
        <v>1958</v>
      </c>
      <c r="L3326" t="s">
        <v>2144</v>
      </c>
      <c r="M3326" t="s">
        <v>2149</v>
      </c>
      <c r="N3326" t="s">
        <v>2150</v>
      </c>
      <c r="O3326" t="s">
        <v>2147</v>
      </c>
      <c r="P3326" t="s">
        <v>1327</v>
      </c>
    </row>
    <row r="3327" spans="1:16">
      <c r="I3327" s="54" t="n">
        <v>3325</v>
      </c>
      <c r="J3327" t="s"/>
      <c r="K3327" t="s">
        <v>1958</v>
      </c>
      <c r="L3327" t="s">
        <v>2144</v>
      </c>
      <c r="M3327" t="s">
        <v>2149</v>
      </c>
      <c r="N3327" t="s">
        <v>2150</v>
      </c>
      <c r="O3327" t="s">
        <v>2147</v>
      </c>
      <c r="P3327" t="s">
        <v>1328</v>
      </c>
    </row>
    <row r="3328" spans="1:16">
      <c r="I3328" s="54" t="n">
        <v>3326</v>
      </c>
      <c r="J3328" t="s"/>
      <c r="K3328" t="s">
        <v>1958</v>
      </c>
      <c r="L3328" t="s">
        <v>2144</v>
      </c>
      <c r="M3328" t="s">
        <v>2149</v>
      </c>
      <c r="N3328" t="s">
        <v>2150</v>
      </c>
      <c r="O3328" t="s">
        <v>2147</v>
      </c>
      <c r="P3328" t="s">
        <v>1330</v>
      </c>
    </row>
    <row r="3329" spans="1:16">
      <c r="I3329" s="54" t="n">
        <v>3327</v>
      </c>
      <c r="J3329" t="s"/>
      <c r="K3329" t="s">
        <v>1958</v>
      </c>
      <c r="L3329" t="s">
        <v>2144</v>
      </c>
      <c r="M3329" t="s">
        <v>2149</v>
      </c>
      <c r="N3329" t="s">
        <v>2150</v>
      </c>
      <c r="O3329" t="s">
        <v>2147</v>
      </c>
      <c r="P3329" t="s">
        <v>1469</v>
      </c>
    </row>
    <row r="3330" spans="1:16">
      <c r="I3330" s="54" t="n">
        <v>3328</v>
      </c>
      <c r="J3330" t="s"/>
      <c r="K3330" t="s">
        <v>1958</v>
      </c>
      <c r="L3330" t="s">
        <v>2144</v>
      </c>
      <c r="M3330" t="s">
        <v>2149</v>
      </c>
      <c r="N3330" t="s">
        <v>2150</v>
      </c>
      <c r="O3330" t="s">
        <v>2147</v>
      </c>
      <c r="P3330" t="s">
        <v>1331</v>
      </c>
    </row>
    <row r="3331" spans="1:16">
      <c r="I3331" s="54" t="n">
        <v>3329</v>
      </c>
      <c r="J3331" t="s"/>
      <c r="K3331" t="s">
        <v>1958</v>
      </c>
      <c r="L3331" t="s">
        <v>2144</v>
      </c>
      <c r="M3331" t="s">
        <v>2149</v>
      </c>
      <c r="N3331" t="s">
        <v>2150</v>
      </c>
      <c r="O3331" t="s">
        <v>2147</v>
      </c>
      <c r="P3331" t="s">
        <v>1333</v>
      </c>
    </row>
    <row r="3332" spans="1:16">
      <c r="I3332" s="54" t="n">
        <v>3330</v>
      </c>
      <c r="J3332" t="s"/>
      <c r="K3332" t="s">
        <v>1958</v>
      </c>
      <c r="L3332" t="s">
        <v>2144</v>
      </c>
      <c r="M3332" t="s">
        <v>2149</v>
      </c>
      <c r="N3332" t="s">
        <v>2150</v>
      </c>
      <c r="O3332" t="s">
        <v>2147</v>
      </c>
      <c r="P3332" t="s">
        <v>1334</v>
      </c>
    </row>
    <row r="3333" spans="1:16">
      <c r="I3333" s="54" t="n">
        <v>3331</v>
      </c>
      <c r="J3333" t="s"/>
      <c r="K3333" t="s">
        <v>1958</v>
      </c>
      <c r="L3333" t="s">
        <v>2144</v>
      </c>
      <c r="M3333" t="s">
        <v>2149</v>
      </c>
      <c r="N3333" t="s">
        <v>2150</v>
      </c>
      <c r="O3333" t="s">
        <v>2147</v>
      </c>
      <c r="P3333" t="s">
        <v>1335</v>
      </c>
    </row>
    <row r="3334" spans="1:16">
      <c r="I3334" s="54" t="n">
        <v>3332</v>
      </c>
      <c r="J3334" t="s"/>
      <c r="K3334" t="s">
        <v>1958</v>
      </c>
      <c r="L3334" t="s">
        <v>2144</v>
      </c>
      <c r="M3334" t="s">
        <v>2149</v>
      </c>
      <c r="N3334" t="s">
        <v>2150</v>
      </c>
      <c r="O3334" t="s">
        <v>2147</v>
      </c>
      <c r="P3334" t="s">
        <v>1694</v>
      </c>
    </row>
    <row r="3335" spans="1:16">
      <c r="I3335" s="54" t="n">
        <v>3333</v>
      </c>
      <c r="J3335" t="s"/>
      <c r="K3335" t="s">
        <v>1958</v>
      </c>
      <c r="L3335" t="s">
        <v>2144</v>
      </c>
      <c r="M3335" t="s">
        <v>2149</v>
      </c>
      <c r="N3335" t="s">
        <v>2150</v>
      </c>
      <c r="O3335" t="s">
        <v>2147</v>
      </c>
      <c r="P3335" t="s">
        <v>1695</v>
      </c>
    </row>
    <row r="3336" spans="1:16">
      <c r="I3336" s="54" t="n">
        <v>3334</v>
      </c>
      <c r="J3336" t="s"/>
      <c r="K3336" t="s">
        <v>1958</v>
      </c>
      <c r="L3336" t="s">
        <v>2144</v>
      </c>
      <c r="M3336" t="s">
        <v>2149</v>
      </c>
      <c r="N3336" t="s">
        <v>2150</v>
      </c>
      <c r="O3336" t="s">
        <v>2147</v>
      </c>
      <c r="P3336" t="s">
        <v>1693</v>
      </c>
    </row>
    <row r="3337" spans="1:16">
      <c r="I3337" s="54" t="n">
        <v>3335</v>
      </c>
      <c r="J3337" t="s"/>
      <c r="K3337" t="s">
        <v>1958</v>
      </c>
      <c r="L3337" t="s">
        <v>2144</v>
      </c>
      <c r="M3337" t="s">
        <v>2149</v>
      </c>
      <c r="N3337" t="s">
        <v>2150</v>
      </c>
      <c r="O3337" t="s">
        <v>2147</v>
      </c>
      <c r="P3337" t="s">
        <v>1692</v>
      </c>
    </row>
    <row r="3338" spans="1:16">
      <c r="I3338" s="54" t="n">
        <v>3336</v>
      </c>
      <c r="J3338" t="s"/>
      <c r="K3338" t="s">
        <v>1958</v>
      </c>
      <c r="L3338" t="s">
        <v>2144</v>
      </c>
      <c r="M3338" t="s">
        <v>2149</v>
      </c>
      <c r="N3338" t="s">
        <v>2150</v>
      </c>
      <c r="O3338" t="s">
        <v>2147</v>
      </c>
      <c r="P3338" t="s">
        <v>847</v>
      </c>
    </row>
    <row r="3339" spans="1:16">
      <c r="I3339" s="54" t="n">
        <v>3337</v>
      </c>
      <c r="J3339" t="s"/>
      <c r="K3339" t="s">
        <v>1958</v>
      </c>
      <c r="L3339" t="s">
        <v>2144</v>
      </c>
      <c r="M3339" t="s">
        <v>2149</v>
      </c>
      <c r="N3339" t="s">
        <v>2150</v>
      </c>
      <c r="O3339" t="s">
        <v>2147</v>
      </c>
      <c r="P3339" t="s">
        <v>852</v>
      </c>
    </row>
    <row r="3340" spans="1:16">
      <c r="I3340" s="54" t="n">
        <v>3338</v>
      </c>
      <c r="J3340" t="s"/>
      <c r="K3340" t="s">
        <v>1958</v>
      </c>
      <c r="L3340" t="s">
        <v>2144</v>
      </c>
      <c r="M3340" t="s">
        <v>2149</v>
      </c>
      <c r="N3340" t="s">
        <v>2150</v>
      </c>
      <c r="O3340" t="s">
        <v>2147</v>
      </c>
      <c r="P3340" t="s">
        <v>855</v>
      </c>
    </row>
    <row r="3341" spans="1:16">
      <c r="I3341" s="54" t="n">
        <v>3339</v>
      </c>
      <c r="J3341" t="s"/>
      <c r="K3341" t="s">
        <v>1958</v>
      </c>
      <c r="L3341" t="s">
        <v>2144</v>
      </c>
      <c r="M3341" t="s">
        <v>2149</v>
      </c>
      <c r="N3341" t="s">
        <v>2150</v>
      </c>
      <c r="O3341" t="s">
        <v>2147</v>
      </c>
      <c r="P3341" t="s">
        <v>861</v>
      </c>
    </row>
    <row r="3342" spans="1:16">
      <c r="I3342" s="54" t="n">
        <v>3340</v>
      </c>
      <c r="J3342" t="s"/>
      <c r="K3342" t="s">
        <v>1958</v>
      </c>
      <c r="L3342" t="s">
        <v>2144</v>
      </c>
      <c r="M3342" t="s">
        <v>2149</v>
      </c>
      <c r="N3342" t="s">
        <v>2150</v>
      </c>
      <c r="O3342" t="s">
        <v>2147</v>
      </c>
      <c r="P3342" t="s">
        <v>863</v>
      </c>
    </row>
    <row r="3343" spans="1:16">
      <c r="I3343" s="54" t="n">
        <v>3341</v>
      </c>
      <c r="J3343" t="s"/>
      <c r="K3343" t="s">
        <v>1958</v>
      </c>
      <c r="L3343" t="s">
        <v>2144</v>
      </c>
      <c r="M3343" t="s">
        <v>2149</v>
      </c>
      <c r="N3343" t="s">
        <v>2150</v>
      </c>
      <c r="O3343" t="s">
        <v>2147</v>
      </c>
      <c r="P3343" t="s">
        <v>869</v>
      </c>
    </row>
    <row r="3344" spans="1:16">
      <c r="I3344" s="54" t="n">
        <v>3342</v>
      </c>
      <c r="J3344" t="s"/>
      <c r="K3344" t="s">
        <v>1958</v>
      </c>
      <c r="L3344" t="s">
        <v>2144</v>
      </c>
      <c r="M3344" t="s">
        <v>2149</v>
      </c>
      <c r="N3344" t="s">
        <v>2150</v>
      </c>
      <c r="O3344" t="s">
        <v>2147</v>
      </c>
      <c r="P3344" t="s">
        <v>872</v>
      </c>
    </row>
    <row r="3345" spans="1:16">
      <c r="I3345" s="54" t="n">
        <v>3343</v>
      </c>
      <c r="J3345" t="s"/>
      <c r="K3345" t="s">
        <v>1958</v>
      </c>
      <c r="L3345" t="s">
        <v>2144</v>
      </c>
      <c r="M3345" t="s">
        <v>2149</v>
      </c>
      <c r="N3345" t="s">
        <v>2150</v>
      </c>
      <c r="O3345" t="s">
        <v>2147</v>
      </c>
      <c r="P3345" t="s">
        <v>878</v>
      </c>
    </row>
    <row r="3346" spans="1:16">
      <c r="I3346" s="54" t="n">
        <v>3344</v>
      </c>
      <c r="J3346" t="s"/>
      <c r="K3346" t="s">
        <v>1958</v>
      </c>
      <c r="L3346" t="s">
        <v>2144</v>
      </c>
      <c r="M3346" t="s">
        <v>2149</v>
      </c>
      <c r="N3346" t="s">
        <v>2150</v>
      </c>
      <c r="O3346" t="s">
        <v>2147</v>
      </c>
      <c r="P3346" t="s">
        <v>1345</v>
      </c>
    </row>
    <row r="3347" spans="1:16">
      <c r="I3347" s="54" t="n">
        <v>3345</v>
      </c>
      <c r="J3347" t="s"/>
      <c r="K3347" t="s">
        <v>1958</v>
      </c>
      <c r="L3347" t="s">
        <v>2144</v>
      </c>
      <c r="M3347" t="s">
        <v>2149</v>
      </c>
      <c r="N3347" t="s">
        <v>2150</v>
      </c>
      <c r="O3347" t="s">
        <v>2147</v>
      </c>
      <c r="P3347" t="s">
        <v>1346</v>
      </c>
    </row>
    <row r="3348" spans="1:16">
      <c r="I3348" s="54" t="n">
        <v>3346</v>
      </c>
      <c r="J3348" t="s"/>
      <c r="K3348" t="s">
        <v>1958</v>
      </c>
      <c r="L3348" t="s">
        <v>2144</v>
      </c>
      <c r="M3348" t="s">
        <v>2149</v>
      </c>
      <c r="N3348" t="s">
        <v>2150</v>
      </c>
      <c r="O3348" t="s">
        <v>2147</v>
      </c>
      <c r="P3348" t="s">
        <v>1053</v>
      </c>
    </row>
    <row r="3349" spans="1:16">
      <c r="I3349" s="54" t="n">
        <v>3347</v>
      </c>
      <c r="J3349" t="s"/>
      <c r="K3349" t="s">
        <v>1958</v>
      </c>
      <c r="L3349" t="s">
        <v>2144</v>
      </c>
      <c r="M3349" t="s">
        <v>2149</v>
      </c>
      <c r="N3349" t="s">
        <v>2150</v>
      </c>
      <c r="O3349" t="s">
        <v>2147</v>
      </c>
      <c r="P3349" t="s">
        <v>1056</v>
      </c>
    </row>
    <row r="3350" spans="1:16">
      <c r="I3350" s="54" t="n">
        <v>3348</v>
      </c>
      <c r="J3350" t="s"/>
      <c r="K3350" t="s">
        <v>1958</v>
      </c>
      <c r="L3350" t="s">
        <v>2144</v>
      </c>
      <c r="M3350" t="s">
        <v>2149</v>
      </c>
      <c r="N3350" t="s">
        <v>2150</v>
      </c>
      <c r="O3350" t="s">
        <v>2147</v>
      </c>
      <c r="P3350" t="s">
        <v>886</v>
      </c>
    </row>
    <row r="3351" spans="1:16">
      <c r="I3351" s="54" t="n">
        <v>3349</v>
      </c>
      <c r="J3351" t="s"/>
      <c r="K3351" t="s">
        <v>1958</v>
      </c>
      <c r="L3351" t="s">
        <v>2144</v>
      </c>
      <c r="M3351" t="s">
        <v>2149</v>
      </c>
      <c r="N3351" t="s">
        <v>2150</v>
      </c>
      <c r="O3351" t="s">
        <v>2147</v>
      </c>
      <c r="P3351" t="s">
        <v>889</v>
      </c>
    </row>
    <row r="3352" spans="1:16">
      <c r="I3352" s="54" t="n">
        <v>3350</v>
      </c>
      <c r="J3352" t="s"/>
      <c r="K3352" t="s">
        <v>1958</v>
      </c>
      <c r="L3352" t="s">
        <v>2144</v>
      </c>
      <c r="M3352" t="s">
        <v>2149</v>
      </c>
      <c r="N3352" t="s">
        <v>2150</v>
      </c>
      <c r="O3352" t="s">
        <v>2147</v>
      </c>
      <c r="P3352" t="s">
        <v>895</v>
      </c>
    </row>
    <row r="3353" spans="1:16">
      <c r="I3353" s="54" t="n">
        <v>3351</v>
      </c>
      <c r="J3353" t="s"/>
      <c r="K3353" t="s">
        <v>1958</v>
      </c>
      <c r="L3353" t="s">
        <v>2144</v>
      </c>
      <c r="M3353" t="s">
        <v>2149</v>
      </c>
      <c r="N3353" t="s">
        <v>2150</v>
      </c>
      <c r="O3353" t="s">
        <v>2147</v>
      </c>
      <c r="P3353" t="s">
        <v>903</v>
      </c>
    </row>
    <row r="3354" spans="1:16">
      <c r="I3354" s="54" t="n">
        <v>3352</v>
      </c>
      <c r="J3354" t="s"/>
      <c r="K3354" t="s">
        <v>1958</v>
      </c>
      <c r="L3354" t="s">
        <v>2144</v>
      </c>
      <c r="M3354" t="s">
        <v>2149</v>
      </c>
      <c r="N3354" t="s">
        <v>2150</v>
      </c>
      <c r="O3354" t="s">
        <v>2147</v>
      </c>
      <c r="P3354" t="s">
        <v>906</v>
      </c>
    </row>
    <row r="3355" spans="1:16">
      <c r="I3355" s="54" t="n">
        <v>3353</v>
      </c>
      <c r="J3355" t="s"/>
      <c r="K3355" t="s">
        <v>1958</v>
      </c>
      <c r="L3355" t="s">
        <v>2144</v>
      </c>
      <c r="M3355" t="s">
        <v>2149</v>
      </c>
      <c r="N3355" t="s">
        <v>2150</v>
      </c>
      <c r="O3355" t="s">
        <v>2147</v>
      </c>
      <c r="P3355" t="s">
        <v>909</v>
      </c>
    </row>
    <row r="3356" spans="1:16">
      <c r="I3356" s="54" t="n">
        <v>3354</v>
      </c>
      <c r="J3356" t="s"/>
      <c r="K3356" t="s">
        <v>1958</v>
      </c>
      <c r="L3356" t="s">
        <v>2144</v>
      </c>
      <c r="M3356" t="s">
        <v>2149</v>
      </c>
      <c r="N3356" t="s">
        <v>2150</v>
      </c>
      <c r="O3356" t="s">
        <v>2147</v>
      </c>
      <c r="P3356" t="s">
        <v>912</v>
      </c>
    </row>
    <row r="3357" spans="1:16">
      <c r="I3357" s="54" t="n">
        <v>3355</v>
      </c>
      <c r="J3357" t="s"/>
      <c r="K3357" t="s">
        <v>1958</v>
      </c>
      <c r="L3357" t="s">
        <v>2144</v>
      </c>
      <c r="M3357" t="s">
        <v>2149</v>
      </c>
      <c r="N3357" t="s">
        <v>2150</v>
      </c>
      <c r="O3357" t="s">
        <v>2147</v>
      </c>
      <c r="P3357" t="s">
        <v>915</v>
      </c>
    </row>
    <row r="3358" spans="1:16">
      <c r="I3358" s="54" t="n">
        <v>3356</v>
      </c>
      <c r="J3358" t="s"/>
      <c r="K3358" t="s">
        <v>1958</v>
      </c>
      <c r="L3358" t="s">
        <v>2144</v>
      </c>
      <c r="M3358" t="s">
        <v>2149</v>
      </c>
      <c r="N3358" t="s">
        <v>2150</v>
      </c>
      <c r="O3358" t="s">
        <v>2147</v>
      </c>
      <c r="P3358" t="s">
        <v>921</v>
      </c>
    </row>
    <row r="3359" spans="1:16">
      <c r="I3359" s="54" t="n">
        <v>3357</v>
      </c>
      <c r="J3359" t="s"/>
      <c r="K3359" t="s">
        <v>1958</v>
      </c>
      <c r="L3359" t="s">
        <v>2144</v>
      </c>
      <c r="M3359" t="s">
        <v>2149</v>
      </c>
      <c r="N3359" t="s">
        <v>2150</v>
      </c>
      <c r="O3359" t="s">
        <v>2147</v>
      </c>
      <c r="P3359" t="s">
        <v>924</v>
      </c>
    </row>
    <row r="3360" spans="1:16">
      <c r="I3360" s="54" t="n">
        <v>3358</v>
      </c>
      <c r="J3360" t="s"/>
      <c r="K3360" t="s">
        <v>1958</v>
      </c>
      <c r="L3360" t="s">
        <v>2144</v>
      </c>
      <c r="M3360" t="s">
        <v>2149</v>
      </c>
      <c r="N3360" t="s">
        <v>2150</v>
      </c>
      <c r="O3360" t="s">
        <v>2147</v>
      </c>
      <c r="P3360" t="s">
        <v>927</v>
      </c>
    </row>
    <row r="3361" spans="1:16">
      <c r="I3361" s="54" t="n">
        <v>3359</v>
      </c>
      <c r="J3361" t="s"/>
      <c r="K3361" t="s">
        <v>1958</v>
      </c>
      <c r="L3361" t="s">
        <v>2144</v>
      </c>
      <c r="M3361" t="s">
        <v>2149</v>
      </c>
      <c r="N3361" t="s">
        <v>2150</v>
      </c>
      <c r="O3361" t="s">
        <v>2147</v>
      </c>
      <c r="P3361" t="s">
        <v>932</v>
      </c>
    </row>
    <row r="3362" spans="1:16">
      <c r="I3362" s="54" t="n">
        <v>3360</v>
      </c>
      <c r="J3362" t="s"/>
      <c r="K3362" t="s">
        <v>1958</v>
      </c>
      <c r="L3362" t="s">
        <v>2144</v>
      </c>
      <c r="M3362" t="s">
        <v>2149</v>
      </c>
      <c r="N3362" t="s">
        <v>2150</v>
      </c>
      <c r="O3362" t="s">
        <v>2147</v>
      </c>
      <c r="P3362" t="s">
        <v>938</v>
      </c>
    </row>
    <row r="3363" spans="1:16">
      <c r="I3363" s="54" t="n">
        <v>3361</v>
      </c>
      <c r="J3363" t="s"/>
      <c r="K3363" t="s">
        <v>1958</v>
      </c>
      <c r="L3363" t="s">
        <v>2144</v>
      </c>
      <c r="M3363" t="s">
        <v>2149</v>
      </c>
      <c r="N3363" t="s">
        <v>2150</v>
      </c>
      <c r="O3363" t="s">
        <v>2147</v>
      </c>
      <c r="P3363" t="s">
        <v>946</v>
      </c>
    </row>
    <row r="3364" spans="1:16">
      <c r="I3364" s="54" t="n">
        <v>3362</v>
      </c>
      <c r="J3364" t="s"/>
      <c r="K3364" t="s">
        <v>1958</v>
      </c>
      <c r="L3364" t="s">
        <v>2144</v>
      </c>
      <c r="M3364" t="s">
        <v>2149</v>
      </c>
      <c r="N3364" t="s">
        <v>2150</v>
      </c>
      <c r="O3364" t="s">
        <v>2147</v>
      </c>
      <c r="P3364" t="s">
        <v>1594</v>
      </c>
    </row>
    <row r="3365" spans="1:16">
      <c r="I3365" s="54" t="n">
        <v>3363</v>
      </c>
      <c r="J3365" t="s"/>
      <c r="K3365" t="s">
        <v>1958</v>
      </c>
      <c r="L3365" t="s">
        <v>2144</v>
      </c>
      <c r="M3365" t="s">
        <v>2149</v>
      </c>
      <c r="N3365" t="s">
        <v>2150</v>
      </c>
      <c r="O3365" t="s">
        <v>2147</v>
      </c>
      <c r="P3365" t="s">
        <v>1595</v>
      </c>
    </row>
    <row r="3366" spans="1:16">
      <c r="I3366" s="54" t="n">
        <v>3364</v>
      </c>
      <c r="J3366" t="s"/>
      <c r="K3366" t="s">
        <v>1958</v>
      </c>
      <c r="L3366" t="s">
        <v>2144</v>
      </c>
      <c r="M3366" t="s">
        <v>2149</v>
      </c>
      <c r="N3366" t="s">
        <v>2150</v>
      </c>
      <c r="O3366" t="s">
        <v>2147</v>
      </c>
      <c r="P3366" t="s">
        <v>1590</v>
      </c>
    </row>
    <row r="3367" spans="1:16">
      <c r="I3367" s="54" t="n">
        <v>3365</v>
      </c>
      <c r="J3367" t="s"/>
      <c r="K3367" t="s">
        <v>1958</v>
      </c>
      <c r="L3367" t="s">
        <v>2144</v>
      </c>
      <c r="M3367" t="s">
        <v>2149</v>
      </c>
      <c r="N3367" t="s">
        <v>2150</v>
      </c>
      <c r="O3367" t="s">
        <v>2147</v>
      </c>
      <c r="P3367" t="s">
        <v>952</v>
      </c>
    </row>
    <row r="3368" spans="1:16">
      <c r="I3368" s="54" t="n">
        <v>3366</v>
      </c>
      <c r="J3368" t="s"/>
      <c r="K3368" t="s">
        <v>1958</v>
      </c>
      <c r="L3368" t="s">
        <v>2144</v>
      </c>
      <c r="M3368" t="s">
        <v>2149</v>
      </c>
      <c r="N3368" t="s">
        <v>2150</v>
      </c>
      <c r="O3368" t="s">
        <v>2147</v>
      </c>
      <c r="P3368" t="s">
        <v>958</v>
      </c>
    </row>
    <row r="3369" spans="1:16">
      <c r="I3369" s="54" t="n">
        <v>3367</v>
      </c>
      <c r="J3369" t="s"/>
      <c r="K3369" t="s">
        <v>1958</v>
      </c>
      <c r="L3369" t="s">
        <v>2144</v>
      </c>
      <c r="M3369" t="s">
        <v>2149</v>
      </c>
      <c r="N3369" t="s">
        <v>2150</v>
      </c>
      <c r="O3369" t="s">
        <v>2147</v>
      </c>
      <c r="P3369" t="s">
        <v>1353</v>
      </c>
    </row>
    <row r="3370" spans="1:16">
      <c r="I3370" s="54" t="n">
        <v>3368</v>
      </c>
      <c r="J3370" t="s"/>
      <c r="K3370" t="s">
        <v>1958</v>
      </c>
      <c r="L3370" t="s">
        <v>2144</v>
      </c>
      <c r="M3370" t="s">
        <v>2149</v>
      </c>
      <c r="N3370" t="s">
        <v>2150</v>
      </c>
      <c r="O3370" t="s">
        <v>2147</v>
      </c>
      <c r="P3370" t="s">
        <v>963</v>
      </c>
    </row>
    <row r="3371" spans="1:16">
      <c r="I3371" s="54" t="n">
        <v>3369</v>
      </c>
      <c r="J3371" t="s"/>
      <c r="K3371" t="s">
        <v>1958</v>
      </c>
      <c r="L3371" t="s">
        <v>2144</v>
      </c>
      <c r="M3371" t="s">
        <v>2149</v>
      </c>
      <c r="N3371" t="s">
        <v>2150</v>
      </c>
      <c r="O3371" t="s">
        <v>2147</v>
      </c>
      <c r="P3371" t="s">
        <v>971</v>
      </c>
    </row>
    <row r="3372" spans="1:16">
      <c r="I3372" s="54" t="n">
        <v>3370</v>
      </c>
      <c r="J3372" t="s"/>
      <c r="K3372" t="s">
        <v>1958</v>
      </c>
      <c r="L3372" t="s">
        <v>2144</v>
      </c>
      <c r="M3372" t="s">
        <v>2149</v>
      </c>
      <c r="N3372" t="s">
        <v>2150</v>
      </c>
      <c r="O3372" t="s">
        <v>2147</v>
      </c>
      <c r="P3372" t="s">
        <v>977</v>
      </c>
    </row>
    <row r="3373" spans="1:16">
      <c r="I3373" s="54" t="n">
        <v>3371</v>
      </c>
      <c r="J3373" t="s"/>
      <c r="K3373" t="s">
        <v>1958</v>
      </c>
      <c r="L3373" t="s">
        <v>2144</v>
      </c>
      <c r="M3373" t="s">
        <v>2149</v>
      </c>
      <c r="N3373" t="s">
        <v>2150</v>
      </c>
      <c r="O3373" t="s">
        <v>2147</v>
      </c>
      <c r="P3373" t="s">
        <v>1354</v>
      </c>
    </row>
    <row r="3374" spans="1:16">
      <c r="I3374" s="54" t="n">
        <v>3372</v>
      </c>
      <c r="J3374" t="s"/>
      <c r="K3374" t="s">
        <v>1958</v>
      </c>
      <c r="L3374" t="s">
        <v>2144</v>
      </c>
      <c r="M3374" t="s">
        <v>2149</v>
      </c>
      <c r="N3374" t="s">
        <v>2150</v>
      </c>
      <c r="O3374" t="s">
        <v>2147</v>
      </c>
      <c r="P3374" t="s">
        <v>986</v>
      </c>
    </row>
    <row r="3375" spans="1:16">
      <c r="I3375" s="54" t="n">
        <v>3373</v>
      </c>
      <c r="J3375" t="s"/>
      <c r="K3375" t="s">
        <v>1958</v>
      </c>
      <c r="L3375" t="s">
        <v>2144</v>
      </c>
      <c r="M3375" t="s">
        <v>2149</v>
      </c>
      <c r="N3375" t="s">
        <v>2150</v>
      </c>
      <c r="O3375" t="s">
        <v>2147</v>
      </c>
      <c r="P3375" t="s">
        <v>992</v>
      </c>
    </row>
    <row r="3376" spans="1:16">
      <c r="I3376" s="54" t="n">
        <v>3374</v>
      </c>
      <c r="J3376" t="s"/>
      <c r="K3376" t="s">
        <v>1958</v>
      </c>
      <c r="L3376" t="s">
        <v>2144</v>
      </c>
      <c r="M3376" t="s">
        <v>2149</v>
      </c>
      <c r="N3376" t="s">
        <v>2150</v>
      </c>
      <c r="O3376" t="s">
        <v>2147</v>
      </c>
      <c r="P3376" t="s">
        <v>995</v>
      </c>
    </row>
    <row r="3377" spans="1:16">
      <c r="I3377" s="54" t="n">
        <v>3375</v>
      </c>
      <c r="J3377" t="s"/>
      <c r="K3377" t="s">
        <v>1958</v>
      </c>
      <c r="L3377" t="s">
        <v>2144</v>
      </c>
      <c r="M3377" t="s">
        <v>2149</v>
      </c>
      <c r="N3377" t="s">
        <v>2150</v>
      </c>
      <c r="O3377" t="s">
        <v>2147</v>
      </c>
      <c r="P3377" t="s">
        <v>998</v>
      </c>
    </row>
    <row r="3378" spans="1:16">
      <c r="I3378" s="54" t="n">
        <v>3376</v>
      </c>
      <c r="J3378" t="s"/>
      <c r="K3378" t="s">
        <v>1958</v>
      </c>
      <c r="L3378" t="s">
        <v>2144</v>
      </c>
      <c r="M3378" t="s">
        <v>2149</v>
      </c>
      <c r="N3378" t="s">
        <v>2150</v>
      </c>
      <c r="O3378" t="s">
        <v>2147</v>
      </c>
      <c r="P3378" t="s">
        <v>1000</v>
      </c>
    </row>
    <row r="3379" spans="1:16">
      <c r="I3379" s="54" t="n">
        <v>3377</v>
      </c>
      <c r="J3379" t="s"/>
      <c r="K3379" t="s">
        <v>1958</v>
      </c>
      <c r="L3379" t="s">
        <v>2144</v>
      </c>
      <c r="M3379" t="s">
        <v>2149</v>
      </c>
      <c r="N3379" t="s">
        <v>2150</v>
      </c>
      <c r="O3379" t="s">
        <v>2147</v>
      </c>
      <c r="P3379" t="s">
        <v>1356</v>
      </c>
    </row>
    <row r="3380" spans="1:16">
      <c r="I3380" s="54" t="n">
        <v>3378</v>
      </c>
      <c r="J3380" t="s"/>
      <c r="K3380" t="s">
        <v>1958</v>
      </c>
      <c r="L3380" t="s">
        <v>2144</v>
      </c>
      <c r="M3380" t="s">
        <v>2149</v>
      </c>
      <c r="N3380" t="s">
        <v>2150</v>
      </c>
      <c r="O3380" t="s">
        <v>2147</v>
      </c>
      <c r="P3380" t="s">
        <v>1357</v>
      </c>
    </row>
    <row r="3381" spans="1:16">
      <c r="I3381" s="54" t="n">
        <v>3379</v>
      </c>
      <c r="J3381" t="s"/>
      <c r="K3381" t="s">
        <v>1958</v>
      </c>
      <c r="L3381" t="s">
        <v>2144</v>
      </c>
      <c r="M3381" t="s">
        <v>2149</v>
      </c>
      <c r="N3381" t="s">
        <v>2150</v>
      </c>
      <c r="O3381" t="s">
        <v>2147</v>
      </c>
      <c r="P3381" t="s">
        <v>1360</v>
      </c>
    </row>
    <row r="3382" spans="1:16">
      <c r="I3382" s="54" t="n">
        <v>3380</v>
      </c>
      <c r="J3382" t="s"/>
      <c r="K3382" t="s">
        <v>1958</v>
      </c>
      <c r="L3382" t="s">
        <v>2144</v>
      </c>
      <c r="M3382" t="s">
        <v>2149</v>
      </c>
      <c r="N3382" t="s">
        <v>2150</v>
      </c>
      <c r="O3382" t="s">
        <v>2147</v>
      </c>
      <c r="P3382" t="s">
        <v>1362</v>
      </c>
    </row>
    <row r="3383" spans="1:16">
      <c r="I3383" s="54" t="n">
        <v>3381</v>
      </c>
      <c r="J3383" t="s"/>
      <c r="K3383" t="s">
        <v>1958</v>
      </c>
      <c r="L3383" t="s">
        <v>2144</v>
      </c>
      <c r="M3383" t="s">
        <v>2149</v>
      </c>
      <c r="N3383" t="s">
        <v>2150</v>
      </c>
      <c r="O3383" t="s">
        <v>2147</v>
      </c>
      <c r="P3383" t="s">
        <v>1363</v>
      </c>
    </row>
    <row r="3384" spans="1:16">
      <c r="I3384" s="54" t="n">
        <v>3382</v>
      </c>
      <c r="J3384" t="s"/>
      <c r="K3384" t="s">
        <v>1958</v>
      </c>
      <c r="L3384" t="s">
        <v>2144</v>
      </c>
      <c r="M3384" t="s">
        <v>2149</v>
      </c>
      <c r="N3384" t="s">
        <v>2150</v>
      </c>
      <c r="O3384" t="s">
        <v>2147</v>
      </c>
      <c r="P3384" t="s">
        <v>1367</v>
      </c>
    </row>
    <row r="3385" spans="1:16">
      <c r="I3385" s="54" t="n">
        <v>3383</v>
      </c>
      <c r="J3385" t="s"/>
      <c r="K3385" t="s">
        <v>1958</v>
      </c>
      <c r="L3385" t="s">
        <v>2144</v>
      </c>
      <c r="M3385" t="s">
        <v>2149</v>
      </c>
      <c r="N3385" t="s">
        <v>2150</v>
      </c>
      <c r="O3385" t="s">
        <v>2147</v>
      </c>
      <c r="P3385" t="s">
        <v>1371</v>
      </c>
    </row>
    <row r="3386" spans="1:16">
      <c r="I3386" s="54" t="n">
        <v>3384</v>
      </c>
      <c r="J3386" t="s"/>
      <c r="K3386" t="s">
        <v>1958</v>
      </c>
      <c r="L3386" t="s">
        <v>2144</v>
      </c>
      <c r="M3386" t="s">
        <v>2149</v>
      </c>
      <c r="N3386" t="s">
        <v>2150</v>
      </c>
      <c r="O3386" t="s">
        <v>2147</v>
      </c>
      <c r="P3386" t="s">
        <v>1372</v>
      </c>
    </row>
    <row r="3387" spans="1:16">
      <c r="I3387" s="54" t="n">
        <v>3385</v>
      </c>
      <c r="J3387" t="s"/>
      <c r="K3387" t="s">
        <v>1958</v>
      </c>
      <c r="L3387" t="s">
        <v>2144</v>
      </c>
      <c r="M3387" t="s">
        <v>2149</v>
      </c>
      <c r="N3387" t="s">
        <v>2150</v>
      </c>
      <c r="O3387" t="s">
        <v>2147</v>
      </c>
      <c r="P3387" t="s">
        <v>1059</v>
      </c>
    </row>
    <row r="3388" spans="1:16">
      <c r="I3388" s="54" t="n">
        <v>3386</v>
      </c>
      <c r="J3388" t="s"/>
      <c r="K3388" t="s">
        <v>1958</v>
      </c>
      <c r="L3388" t="s">
        <v>2144</v>
      </c>
      <c r="M3388" t="s">
        <v>2149</v>
      </c>
      <c r="N3388" t="s">
        <v>2150</v>
      </c>
      <c r="O3388" t="s">
        <v>2147</v>
      </c>
      <c r="P3388" t="s">
        <v>1062</v>
      </c>
    </row>
    <row r="3389" spans="1:16">
      <c r="I3389" s="54" t="n">
        <v>3387</v>
      </c>
      <c r="J3389" t="s"/>
      <c r="K3389" t="s">
        <v>1958</v>
      </c>
      <c r="L3389" t="s">
        <v>2144</v>
      </c>
      <c r="M3389" t="s">
        <v>2149</v>
      </c>
      <c r="N3389" t="s">
        <v>2150</v>
      </c>
      <c r="O3389" t="s">
        <v>2147</v>
      </c>
      <c r="P3389" t="s">
        <v>1002</v>
      </c>
    </row>
    <row r="3390" spans="1:16">
      <c r="I3390" s="54" t="n">
        <v>3388</v>
      </c>
      <c r="J3390" t="s"/>
      <c r="K3390" t="s">
        <v>1958</v>
      </c>
      <c r="L3390" t="s">
        <v>2144</v>
      </c>
      <c r="M3390" t="s">
        <v>2149</v>
      </c>
      <c r="N3390" t="s">
        <v>2150</v>
      </c>
      <c r="O3390" t="s">
        <v>2147</v>
      </c>
      <c r="P3390" t="s">
        <v>1005</v>
      </c>
    </row>
    <row r="3391" spans="1:16">
      <c r="I3391" s="54" t="n">
        <v>3389</v>
      </c>
      <c r="J3391" t="s"/>
      <c r="K3391" t="s">
        <v>1958</v>
      </c>
      <c r="L3391" t="s">
        <v>2144</v>
      </c>
      <c r="M3391" t="s">
        <v>2149</v>
      </c>
      <c r="N3391" t="s">
        <v>2150</v>
      </c>
      <c r="O3391" t="s">
        <v>2147</v>
      </c>
      <c r="P3391" t="s">
        <v>1379</v>
      </c>
    </row>
    <row r="3392" spans="1:16">
      <c r="I3392" s="54" t="n">
        <v>3390</v>
      </c>
      <c r="J3392" t="s"/>
      <c r="K3392" t="s">
        <v>1958</v>
      </c>
      <c r="L3392" t="s">
        <v>2144</v>
      </c>
      <c r="M3392" t="s">
        <v>2149</v>
      </c>
      <c r="N3392" t="s">
        <v>2150</v>
      </c>
      <c r="O3392" t="s">
        <v>2147</v>
      </c>
      <c r="P3392" t="s">
        <v>1380</v>
      </c>
    </row>
    <row r="3393" spans="1:16">
      <c r="I3393" s="54" t="n">
        <v>3391</v>
      </c>
      <c r="J3393" t="s"/>
      <c r="K3393" t="s">
        <v>1958</v>
      </c>
      <c r="L3393" t="s">
        <v>2144</v>
      </c>
      <c r="M3393" t="s">
        <v>2149</v>
      </c>
      <c r="N3393" t="s">
        <v>2150</v>
      </c>
      <c r="O3393" t="s">
        <v>2147</v>
      </c>
      <c r="P3393" t="s">
        <v>1384</v>
      </c>
    </row>
    <row r="3394" spans="1:16">
      <c r="I3394" s="54" t="n">
        <v>3392</v>
      </c>
      <c r="J3394" t="s"/>
      <c r="K3394" t="s">
        <v>1958</v>
      </c>
      <c r="L3394" t="s">
        <v>2144</v>
      </c>
      <c r="M3394" t="s">
        <v>2149</v>
      </c>
      <c r="N3394" t="s">
        <v>2150</v>
      </c>
      <c r="O3394" t="s">
        <v>2147</v>
      </c>
      <c r="P3394" t="s">
        <v>1385</v>
      </c>
    </row>
    <row r="3395" spans="1:16">
      <c r="I3395" s="54" t="n">
        <v>3393</v>
      </c>
      <c r="J3395" t="s"/>
      <c r="K3395" t="s">
        <v>1958</v>
      </c>
      <c r="L3395" t="s">
        <v>2144</v>
      </c>
      <c r="M3395" t="s">
        <v>2149</v>
      </c>
      <c r="N3395" t="s">
        <v>2150</v>
      </c>
      <c r="O3395" t="s">
        <v>2147</v>
      </c>
      <c r="P3395" t="s">
        <v>1386</v>
      </c>
    </row>
    <row r="3396" spans="1:16">
      <c r="I3396" s="54" t="n">
        <v>3394</v>
      </c>
      <c r="J3396" t="s"/>
      <c r="K3396" t="s">
        <v>1958</v>
      </c>
      <c r="L3396" t="s">
        <v>2144</v>
      </c>
      <c r="M3396" t="s">
        <v>2149</v>
      </c>
      <c r="N3396" t="s">
        <v>2150</v>
      </c>
      <c r="O3396" t="s">
        <v>2147</v>
      </c>
      <c r="P3396" t="s">
        <v>1389</v>
      </c>
    </row>
    <row r="3397" spans="1:16">
      <c r="I3397" s="54" t="n">
        <v>3395</v>
      </c>
      <c r="J3397" t="s"/>
      <c r="K3397" t="s">
        <v>1958</v>
      </c>
      <c r="L3397" t="s">
        <v>2144</v>
      </c>
      <c r="M3397" t="s">
        <v>2149</v>
      </c>
      <c r="N3397" t="s">
        <v>2150</v>
      </c>
      <c r="O3397" t="s">
        <v>2147</v>
      </c>
      <c r="P3397" t="s">
        <v>1007</v>
      </c>
    </row>
    <row r="3398" spans="1:16">
      <c r="I3398" s="54" t="n">
        <v>3396</v>
      </c>
      <c r="J3398" t="s"/>
      <c r="K3398" t="s">
        <v>1958</v>
      </c>
      <c r="L3398" t="s">
        <v>2144</v>
      </c>
      <c r="M3398" t="s">
        <v>2149</v>
      </c>
      <c r="N3398" t="s">
        <v>2150</v>
      </c>
      <c r="O3398" t="s">
        <v>2147</v>
      </c>
      <c r="P3398" t="s">
        <v>1010</v>
      </c>
    </row>
    <row r="3399" spans="1:16">
      <c r="I3399" s="54" t="n">
        <v>3397</v>
      </c>
      <c r="J3399" t="s"/>
      <c r="K3399" t="s">
        <v>1958</v>
      </c>
      <c r="L3399" t="s">
        <v>2144</v>
      </c>
      <c r="M3399" t="s">
        <v>2149</v>
      </c>
      <c r="N3399" t="s">
        <v>2150</v>
      </c>
      <c r="O3399" t="s">
        <v>2147</v>
      </c>
      <c r="P3399" t="s">
        <v>1394</v>
      </c>
    </row>
    <row r="3400" spans="1:16">
      <c r="I3400" s="54" t="n">
        <v>3398</v>
      </c>
      <c r="J3400" t="s"/>
      <c r="K3400" t="s">
        <v>1958</v>
      </c>
      <c r="L3400" t="s">
        <v>2144</v>
      </c>
      <c r="M3400" t="s">
        <v>2149</v>
      </c>
      <c r="N3400" t="s">
        <v>2150</v>
      </c>
      <c r="O3400" t="s">
        <v>2147</v>
      </c>
      <c r="P3400" t="s">
        <v>1019</v>
      </c>
    </row>
    <row r="3401" spans="1:16">
      <c r="I3401" s="54" t="n">
        <v>3399</v>
      </c>
      <c r="J3401" s="55" t="n">
        <v>0</v>
      </c>
      <c r="K3401" t="s">
        <v>1958</v>
      </c>
      <c r="L3401" t="s">
        <v>2144</v>
      </c>
      <c r="M3401" t="s">
        <v>2149</v>
      </c>
      <c r="N3401" t="s">
        <v>2150</v>
      </c>
      <c r="O3401" t="s">
        <v>2147</v>
      </c>
      <c r="P3401" t="s">
        <v>1542</v>
      </c>
    </row>
    <row r="3402" spans="1:16">
      <c r="I3402" s="54" t="n">
        <v>3400</v>
      </c>
      <c r="J3402" s="55" t="n">
        <v>0</v>
      </c>
      <c r="K3402" t="s">
        <v>1958</v>
      </c>
      <c r="L3402" t="s">
        <v>2144</v>
      </c>
      <c r="M3402" t="s">
        <v>2149</v>
      </c>
      <c r="N3402" t="s">
        <v>2150</v>
      </c>
      <c r="O3402" t="s">
        <v>2147</v>
      </c>
      <c r="P3402" t="s">
        <v>1401</v>
      </c>
    </row>
    <row r="3403" spans="1:16">
      <c r="I3403" s="54" t="n">
        <v>3401</v>
      </c>
      <c r="J3403" s="55" t="n">
        <v>0</v>
      </c>
      <c r="K3403" t="s">
        <v>1958</v>
      </c>
      <c r="L3403" t="s">
        <v>2144</v>
      </c>
      <c r="M3403" t="s">
        <v>2149</v>
      </c>
      <c r="N3403" t="s">
        <v>2150</v>
      </c>
      <c r="O3403" t="s">
        <v>2147</v>
      </c>
      <c r="P3403" t="s">
        <v>1420</v>
      </c>
    </row>
    <row r="3404" spans="1:16">
      <c r="I3404" s="54" t="n">
        <v>3402</v>
      </c>
      <c r="J3404" s="55" t="n">
        <v>1.157407407407407e-08</v>
      </c>
      <c r="K3404" t="s">
        <v>1958</v>
      </c>
      <c r="L3404" t="s">
        <v>2144</v>
      </c>
      <c r="M3404" t="s">
        <v>2149</v>
      </c>
      <c r="N3404" t="s">
        <v>2150</v>
      </c>
      <c r="O3404" t="s">
        <v>2147</v>
      </c>
      <c r="P3404" t="s">
        <v>1699</v>
      </c>
    </row>
    <row r="3405" spans="1:16">
      <c r="I3405" s="54" t="n">
        <v>3403</v>
      </c>
      <c r="J3405" s="55" t="n">
        <v>0</v>
      </c>
      <c r="K3405" t="s">
        <v>1958</v>
      </c>
      <c r="L3405" t="s">
        <v>2144</v>
      </c>
      <c r="M3405" t="s">
        <v>2149</v>
      </c>
      <c r="N3405" t="s">
        <v>2150</v>
      </c>
      <c r="O3405" t="s">
        <v>2147</v>
      </c>
      <c r="P3405" t="s">
        <v>1424</v>
      </c>
    </row>
    <row r="3406" spans="1:16">
      <c r="I3406" s="54" t="n">
        <v>3404</v>
      </c>
      <c r="J3406" s="55" t="n">
        <v>0</v>
      </c>
      <c r="K3406" t="s">
        <v>1958</v>
      </c>
      <c r="L3406" t="s">
        <v>2144</v>
      </c>
      <c r="M3406" t="s">
        <v>2149</v>
      </c>
      <c r="N3406" t="s">
        <v>2150</v>
      </c>
      <c r="O3406" t="s">
        <v>2147</v>
      </c>
      <c r="P3406" t="s">
        <v>1428</v>
      </c>
    </row>
    <row r="3407" spans="1:16">
      <c r="I3407" s="54" t="n">
        <v>3405</v>
      </c>
      <c r="J3407" t="s"/>
      <c r="K3407" t="s">
        <v>1958</v>
      </c>
      <c r="L3407" t="s">
        <v>2144</v>
      </c>
      <c r="M3407" t="s">
        <v>2149</v>
      </c>
      <c r="N3407" t="s">
        <v>2150</v>
      </c>
      <c r="O3407" t="s">
        <v>2147</v>
      </c>
      <c r="P3407" t="s">
        <v>1027</v>
      </c>
    </row>
    <row r="3408" spans="1:16">
      <c r="I3408" s="54" t="n">
        <v>3406</v>
      </c>
      <c r="J3408" t="s"/>
      <c r="K3408" t="s">
        <v>1958</v>
      </c>
      <c r="L3408" t="s">
        <v>2144</v>
      </c>
      <c r="M3408" t="s">
        <v>2149</v>
      </c>
      <c r="N3408" t="s">
        <v>2150</v>
      </c>
      <c r="O3408" t="s">
        <v>2147</v>
      </c>
      <c r="P3408" t="s">
        <v>1434</v>
      </c>
    </row>
    <row r="3409" spans="1:16">
      <c r="I3409" s="54" t="n">
        <v>3407</v>
      </c>
      <c r="J3409" t="s"/>
      <c r="K3409" t="s">
        <v>1958</v>
      </c>
      <c r="L3409" t="s">
        <v>2144</v>
      </c>
      <c r="M3409" t="s">
        <v>2149</v>
      </c>
      <c r="N3409" t="s">
        <v>2150</v>
      </c>
      <c r="O3409" t="s">
        <v>2147</v>
      </c>
      <c r="P3409" t="s">
        <v>1701</v>
      </c>
    </row>
    <row r="3410" spans="1:16">
      <c r="I3410" s="54" t="n">
        <v>3408</v>
      </c>
      <c r="J3410" t="s"/>
      <c r="K3410" t="s">
        <v>1958</v>
      </c>
      <c r="L3410" t="s">
        <v>2144</v>
      </c>
      <c r="M3410" t="s">
        <v>2149</v>
      </c>
      <c r="N3410" t="s">
        <v>2150</v>
      </c>
      <c r="O3410" t="s">
        <v>2147</v>
      </c>
      <c r="P3410" t="s">
        <v>1343</v>
      </c>
    </row>
    <row r="3411" spans="1:16">
      <c r="I3411" s="54" t="n">
        <v>3409</v>
      </c>
      <c r="J3411" t="s"/>
      <c r="K3411" t="s">
        <v>1958</v>
      </c>
      <c r="L3411" t="s">
        <v>2144</v>
      </c>
      <c r="M3411" t="s">
        <v>2149</v>
      </c>
      <c r="N3411" t="s">
        <v>2150</v>
      </c>
      <c r="O3411" t="s">
        <v>2147</v>
      </c>
      <c r="P3411" t="s">
        <v>1546</v>
      </c>
    </row>
    <row r="3412" spans="1:16">
      <c r="I3412" s="54" t="n">
        <v>3410</v>
      </c>
      <c r="J3412" t="s"/>
      <c r="K3412" t="s">
        <v>1958</v>
      </c>
      <c r="L3412" t="s">
        <v>2144</v>
      </c>
      <c r="M3412" t="s">
        <v>2149</v>
      </c>
      <c r="N3412" t="s">
        <v>2150</v>
      </c>
      <c r="O3412" t="s">
        <v>2147</v>
      </c>
      <c r="P3412" t="s">
        <v>1457</v>
      </c>
    </row>
    <row r="3413" spans="1:16">
      <c r="I3413" s="54" t="n">
        <v>3411</v>
      </c>
      <c r="J3413" t="s"/>
      <c r="K3413" t="s">
        <v>1958</v>
      </c>
      <c r="L3413" t="s">
        <v>2144</v>
      </c>
      <c r="M3413" t="s">
        <v>2149</v>
      </c>
      <c r="N3413" t="s">
        <v>2150</v>
      </c>
      <c r="O3413" t="s">
        <v>2147</v>
      </c>
      <c r="P3413" t="s">
        <v>1461</v>
      </c>
    </row>
    <row r="3414" spans="1:16">
      <c r="I3414" s="54" t="n">
        <v>3412</v>
      </c>
      <c r="J3414" t="s"/>
      <c r="K3414" t="s">
        <v>1958</v>
      </c>
      <c r="L3414" t="s">
        <v>2144</v>
      </c>
      <c r="M3414" t="s">
        <v>2149</v>
      </c>
      <c r="N3414" t="s">
        <v>2150</v>
      </c>
      <c r="O3414" t="s">
        <v>2147</v>
      </c>
      <c r="P3414" t="s">
        <v>1479</v>
      </c>
    </row>
    <row r="3415" spans="1:16">
      <c r="I3415" s="54" t="n">
        <v>3413</v>
      </c>
      <c r="J3415" t="s"/>
      <c r="K3415" t="s">
        <v>1958</v>
      </c>
      <c r="L3415" t="s">
        <v>2144</v>
      </c>
      <c r="M3415" t="s">
        <v>2149</v>
      </c>
      <c r="N3415" t="s">
        <v>2150</v>
      </c>
      <c r="O3415" t="s">
        <v>2147</v>
      </c>
      <c r="P3415" t="s">
        <v>1480</v>
      </c>
    </row>
    <row r="3416" spans="1:16">
      <c r="I3416" s="54" t="n">
        <v>3414</v>
      </c>
      <c r="J3416" t="s"/>
      <c r="K3416" t="s">
        <v>1958</v>
      </c>
      <c r="L3416" t="s">
        <v>2144</v>
      </c>
      <c r="M3416" t="s">
        <v>2149</v>
      </c>
      <c r="N3416" t="s">
        <v>2150</v>
      </c>
      <c r="O3416" t="s">
        <v>2147</v>
      </c>
      <c r="P3416" t="s">
        <v>1706</v>
      </c>
    </row>
    <row r="3417" spans="1:16">
      <c r="I3417" s="54" t="n">
        <v>3415</v>
      </c>
      <c r="J3417" t="s"/>
      <c r="K3417" t="s">
        <v>1958</v>
      </c>
      <c r="L3417" t="s">
        <v>2144</v>
      </c>
      <c r="M3417" t="s">
        <v>2149</v>
      </c>
      <c r="N3417" t="s">
        <v>2150</v>
      </c>
      <c r="O3417" t="s">
        <v>2147</v>
      </c>
      <c r="P3417" t="s">
        <v>1341</v>
      </c>
    </row>
    <row r="3418" spans="1:16">
      <c r="I3418" s="54" t="n">
        <v>3416</v>
      </c>
      <c r="J3418" t="s"/>
      <c r="K3418" t="s">
        <v>1958</v>
      </c>
      <c r="L3418" t="s">
        <v>2144</v>
      </c>
      <c r="M3418" t="s">
        <v>2149</v>
      </c>
      <c r="N3418" t="s">
        <v>2150</v>
      </c>
      <c r="O3418" t="s">
        <v>2147</v>
      </c>
      <c r="P3418" t="s">
        <v>1553</v>
      </c>
    </row>
    <row r="3419" spans="1:16">
      <c r="I3419" s="54" t="n">
        <v>3417</v>
      </c>
      <c r="J3419" t="s"/>
      <c r="K3419" t="s">
        <v>1958</v>
      </c>
      <c r="L3419" t="s">
        <v>2144</v>
      </c>
      <c r="M3419" t="s">
        <v>2149</v>
      </c>
      <c r="N3419" t="s">
        <v>2150</v>
      </c>
      <c r="O3419" t="s">
        <v>2147</v>
      </c>
      <c r="P3419" t="s">
        <v>1554</v>
      </c>
    </row>
    <row r="3420" spans="1:16">
      <c r="I3420" s="54" t="n">
        <v>3418</v>
      </c>
      <c r="J3420" t="s"/>
      <c r="K3420" t="s">
        <v>1958</v>
      </c>
      <c r="L3420" t="s">
        <v>2144</v>
      </c>
      <c r="M3420" t="s">
        <v>2149</v>
      </c>
      <c r="N3420" t="s">
        <v>2150</v>
      </c>
      <c r="O3420" t="s">
        <v>2147</v>
      </c>
      <c r="P3420" t="s">
        <v>1557</v>
      </c>
    </row>
    <row r="3421" spans="1:16">
      <c r="I3421" s="54" t="n">
        <v>3419</v>
      </c>
      <c r="J3421" t="s"/>
      <c r="K3421" t="s">
        <v>1958</v>
      </c>
      <c r="L3421" t="s">
        <v>2144</v>
      </c>
      <c r="M3421" t="s">
        <v>2149</v>
      </c>
      <c r="N3421" t="s">
        <v>2150</v>
      </c>
      <c r="O3421" t="s">
        <v>2147</v>
      </c>
      <c r="P3421" t="s">
        <v>1558</v>
      </c>
    </row>
    <row r="3422" spans="1:16">
      <c r="I3422" s="54" t="n">
        <v>3420</v>
      </c>
      <c r="J3422" t="s"/>
      <c r="K3422" t="s">
        <v>1958</v>
      </c>
      <c r="L3422" t="s">
        <v>2144</v>
      </c>
      <c r="M3422" t="s">
        <v>2149</v>
      </c>
      <c r="N3422" t="s">
        <v>2150</v>
      </c>
      <c r="O3422" t="s">
        <v>2147</v>
      </c>
      <c r="P3422" t="s">
        <v>1504</v>
      </c>
    </row>
    <row r="3423" spans="1:16">
      <c r="I3423" s="54" t="n">
        <v>3421</v>
      </c>
      <c r="J3423" t="s"/>
      <c r="K3423" t="s">
        <v>1958</v>
      </c>
      <c r="L3423" t="s">
        <v>2144</v>
      </c>
      <c r="M3423" t="s">
        <v>2149</v>
      </c>
      <c r="N3423" t="s">
        <v>2150</v>
      </c>
      <c r="O3423" t="s">
        <v>2147</v>
      </c>
      <c r="P3423" t="s">
        <v>1505</v>
      </c>
    </row>
    <row r="3424" spans="1:16">
      <c r="I3424" s="54" t="n">
        <v>3422</v>
      </c>
      <c r="J3424" s="55" t="n">
        <v>0</v>
      </c>
      <c r="K3424" t="s">
        <v>1958</v>
      </c>
      <c r="L3424" t="s">
        <v>2144</v>
      </c>
      <c r="M3424" t="s">
        <v>2149</v>
      </c>
      <c r="N3424" t="s">
        <v>2150</v>
      </c>
      <c r="O3424" t="s">
        <v>2147</v>
      </c>
      <c r="P3424" t="s">
        <v>1523</v>
      </c>
    </row>
    <row r="3425" spans="1:16">
      <c r="I3425" s="54" t="n">
        <v>3423</v>
      </c>
      <c r="J3425" t="s"/>
      <c r="K3425" t="s">
        <v>1958</v>
      </c>
      <c r="L3425" t="s">
        <v>2144</v>
      </c>
      <c r="M3425" t="s">
        <v>2149</v>
      </c>
      <c r="N3425" t="s">
        <v>2150</v>
      </c>
      <c r="O3425" t="s">
        <v>2147</v>
      </c>
      <c r="P3425" t="s">
        <v>1530</v>
      </c>
    </row>
    <row r="3426" spans="1:16">
      <c r="I3426" s="54" t="n">
        <v>3424</v>
      </c>
      <c r="J3426" s="55" t="n">
        <v>0</v>
      </c>
      <c r="K3426" t="s">
        <v>1958</v>
      </c>
      <c r="L3426" t="s">
        <v>2144</v>
      </c>
      <c r="M3426" t="s">
        <v>2149</v>
      </c>
      <c r="N3426" t="s">
        <v>2150</v>
      </c>
      <c r="O3426" t="s">
        <v>2147</v>
      </c>
      <c r="P3426" t="s">
        <v>1674</v>
      </c>
    </row>
    <row r="3427" spans="1:16">
      <c r="I3427" s="54" t="n">
        <v>3425</v>
      </c>
      <c r="J3427" t="s"/>
      <c r="K3427" t="s">
        <v>1958</v>
      </c>
      <c r="L3427" t="s">
        <v>2144</v>
      </c>
      <c r="M3427" t="s">
        <v>2149</v>
      </c>
      <c r="N3427" t="s">
        <v>2150</v>
      </c>
      <c r="O3427" t="s">
        <v>2147</v>
      </c>
      <c r="P3427" t="s">
        <v>1655</v>
      </c>
    </row>
    <row r="3428" spans="1:16">
      <c r="I3428" s="54" t="n">
        <v>3426</v>
      </c>
      <c r="J3428" t="s"/>
      <c r="K3428" t="s">
        <v>1958</v>
      </c>
      <c r="L3428" t="s">
        <v>2144</v>
      </c>
      <c r="M3428" t="s">
        <v>2149</v>
      </c>
      <c r="N3428" t="s">
        <v>2150</v>
      </c>
      <c r="O3428" t="s">
        <v>2147</v>
      </c>
      <c r="P3428" t="s">
        <v>1656</v>
      </c>
    </row>
    <row r="3429" spans="1:16">
      <c r="I3429" s="54" t="n">
        <v>3427</v>
      </c>
      <c r="J3429" t="s"/>
      <c r="K3429" t="s">
        <v>1958</v>
      </c>
      <c r="L3429" t="s">
        <v>2144</v>
      </c>
      <c r="M3429" t="s">
        <v>2149</v>
      </c>
      <c r="N3429" t="s">
        <v>2150</v>
      </c>
      <c r="O3429" t="s">
        <v>2147</v>
      </c>
      <c r="P3429" t="s">
        <v>1657</v>
      </c>
    </row>
    <row r="3430" spans="1:16">
      <c r="I3430" s="54" t="n">
        <v>3428</v>
      </c>
      <c r="J3430" t="s"/>
      <c r="K3430" t="s">
        <v>1958</v>
      </c>
      <c r="L3430" t="s">
        <v>2144</v>
      </c>
      <c r="M3430" t="s">
        <v>2149</v>
      </c>
      <c r="N3430" t="s">
        <v>2150</v>
      </c>
      <c r="O3430" t="s">
        <v>2147</v>
      </c>
      <c r="P3430" t="s">
        <v>1658</v>
      </c>
    </row>
    <row r="3431" spans="1:16">
      <c r="I3431" s="54" t="n">
        <v>3429</v>
      </c>
      <c r="J3431" s="55" t="n">
        <v>0</v>
      </c>
      <c r="K3431" t="s">
        <v>1958</v>
      </c>
      <c r="L3431" t="s">
        <v>2144</v>
      </c>
      <c r="M3431" t="s">
        <v>2149</v>
      </c>
      <c r="N3431" t="s">
        <v>2150</v>
      </c>
      <c r="O3431" t="s">
        <v>2147</v>
      </c>
      <c r="P3431" t="s">
        <v>1659</v>
      </c>
    </row>
    <row r="3432" spans="1:16">
      <c r="I3432" s="54" t="n">
        <v>3430</v>
      </c>
      <c r="J3432" s="55" t="n">
        <v>0</v>
      </c>
      <c r="K3432" t="s">
        <v>1958</v>
      </c>
      <c r="L3432" t="s">
        <v>2144</v>
      </c>
      <c r="M3432" t="s">
        <v>2149</v>
      </c>
      <c r="N3432" t="s">
        <v>2150</v>
      </c>
      <c r="O3432" t="s">
        <v>2147</v>
      </c>
      <c r="P3432" t="s">
        <v>1660</v>
      </c>
    </row>
    <row r="3433" spans="1:16">
      <c r="I3433" s="54" t="n">
        <v>3431</v>
      </c>
      <c r="J3433" t="s"/>
      <c r="K3433" t="s">
        <v>1958</v>
      </c>
      <c r="L3433" t="s">
        <v>2144</v>
      </c>
      <c r="M3433" t="s">
        <v>2149</v>
      </c>
      <c r="N3433" t="s">
        <v>2150</v>
      </c>
      <c r="O3433" t="s">
        <v>2147</v>
      </c>
      <c r="P3433" t="s">
        <v>1662</v>
      </c>
    </row>
    <row r="3434" spans="1:16">
      <c r="I3434" s="54" t="n">
        <v>3432</v>
      </c>
      <c r="J3434" t="s"/>
      <c r="K3434" t="s">
        <v>1958</v>
      </c>
      <c r="L3434" t="s">
        <v>2144</v>
      </c>
      <c r="M3434" t="s">
        <v>2149</v>
      </c>
      <c r="N3434" t="s">
        <v>2150</v>
      </c>
      <c r="O3434" t="s">
        <v>2147</v>
      </c>
      <c r="P3434" t="s">
        <v>1663</v>
      </c>
    </row>
    <row r="3435" spans="1:16">
      <c r="I3435" s="54" t="n">
        <v>3433</v>
      </c>
      <c r="J3435" t="s"/>
      <c r="K3435" t="s">
        <v>1958</v>
      </c>
      <c r="L3435" t="s">
        <v>2144</v>
      </c>
      <c r="M3435" t="s">
        <v>2149</v>
      </c>
      <c r="N3435" t="s">
        <v>2150</v>
      </c>
      <c r="O3435" t="s">
        <v>2147</v>
      </c>
      <c r="P3435" t="s">
        <v>1665</v>
      </c>
    </row>
    <row r="3436" spans="1:16">
      <c r="I3436" s="54" t="n">
        <v>3434</v>
      </c>
      <c r="J3436" t="s"/>
      <c r="K3436" t="s">
        <v>1958</v>
      </c>
      <c r="L3436" t="s">
        <v>2144</v>
      </c>
      <c r="M3436" t="s">
        <v>2149</v>
      </c>
      <c r="N3436" t="s">
        <v>2150</v>
      </c>
      <c r="O3436" t="s">
        <v>2147</v>
      </c>
      <c r="P3436" t="s">
        <v>1666</v>
      </c>
    </row>
    <row r="3437" spans="1:16">
      <c r="I3437" s="54" t="n">
        <v>3435</v>
      </c>
      <c r="J3437" t="s"/>
      <c r="K3437" t="s">
        <v>1958</v>
      </c>
      <c r="L3437" t="s">
        <v>2144</v>
      </c>
      <c r="M3437" t="s">
        <v>2149</v>
      </c>
      <c r="N3437" t="s">
        <v>2150</v>
      </c>
      <c r="O3437" t="s">
        <v>2147</v>
      </c>
      <c r="P3437" t="s">
        <v>1667</v>
      </c>
    </row>
    <row r="3438" spans="1:16">
      <c r="I3438" s="54" t="n">
        <v>3436</v>
      </c>
      <c r="J3438" t="s"/>
      <c r="K3438" t="s">
        <v>1958</v>
      </c>
      <c r="L3438" t="s">
        <v>2144</v>
      </c>
      <c r="M3438" t="s">
        <v>2149</v>
      </c>
      <c r="N3438" t="s">
        <v>2150</v>
      </c>
      <c r="O3438" t="s">
        <v>2147</v>
      </c>
      <c r="P3438" t="s">
        <v>1669</v>
      </c>
    </row>
    <row r="3439" spans="1:16">
      <c r="I3439" s="54" t="n">
        <v>3437</v>
      </c>
      <c r="J3439" t="s"/>
      <c r="K3439" t="s">
        <v>1958</v>
      </c>
      <c r="L3439" t="s">
        <v>2144</v>
      </c>
      <c r="M3439" t="s">
        <v>2149</v>
      </c>
      <c r="N3439" t="s">
        <v>2150</v>
      </c>
      <c r="O3439" t="s">
        <v>2147</v>
      </c>
      <c r="P3439" t="s">
        <v>1670</v>
      </c>
    </row>
    <row r="3440" spans="1:16">
      <c r="I3440" s="54" t="n">
        <v>3438</v>
      </c>
      <c r="J3440" s="55" t="n">
        <v>0</v>
      </c>
      <c r="K3440" t="s">
        <v>1958</v>
      </c>
      <c r="L3440" t="s">
        <v>2144</v>
      </c>
      <c r="M3440" t="s">
        <v>2149</v>
      </c>
      <c r="N3440" t="s">
        <v>2150</v>
      </c>
      <c r="O3440" t="s">
        <v>2147</v>
      </c>
      <c r="P3440" t="s">
        <v>1671</v>
      </c>
    </row>
    <row r="3441" spans="1:16">
      <c r="I3441" s="54" t="n">
        <v>3439</v>
      </c>
      <c r="J3441" s="55" t="n">
        <v>0</v>
      </c>
      <c r="K3441" t="s">
        <v>1958</v>
      </c>
      <c r="L3441" t="s">
        <v>2144</v>
      </c>
      <c r="M3441" t="s">
        <v>2149</v>
      </c>
      <c r="N3441" t="s">
        <v>2150</v>
      </c>
      <c r="O3441" t="s">
        <v>2147</v>
      </c>
      <c r="P3441" t="s">
        <v>1672</v>
      </c>
    </row>
    <row r="3442" spans="1:16">
      <c r="I3442" s="54" t="n">
        <v>3440</v>
      </c>
      <c r="J3442" t="s"/>
      <c r="K3442" t="s">
        <v>1958</v>
      </c>
      <c r="L3442" t="s">
        <v>2144</v>
      </c>
      <c r="M3442" t="s">
        <v>2149</v>
      </c>
      <c r="N3442" t="s">
        <v>2150</v>
      </c>
      <c r="O3442" t="s">
        <v>2147</v>
      </c>
      <c r="P3442" t="s">
        <v>1676</v>
      </c>
    </row>
    <row r="3443" spans="1:16">
      <c r="I3443" s="54" t="n">
        <v>3441</v>
      </c>
      <c r="J3443" t="s"/>
      <c r="K3443" t="s">
        <v>1958</v>
      </c>
      <c r="L3443" t="s">
        <v>2144</v>
      </c>
      <c r="M3443" t="s">
        <v>2149</v>
      </c>
      <c r="N3443" t="s">
        <v>2150</v>
      </c>
      <c r="O3443" t="s">
        <v>2147</v>
      </c>
      <c r="P3443" t="s">
        <v>1048</v>
      </c>
    </row>
    <row r="3444" spans="1:16">
      <c r="I3444" s="54" t="n">
        <v>3442</v>
      </c>
      <c r="J3444" t="s"/>
      <c r="K3444" t="s">
        <v>1958</v>
      </c>
      <c r="L3444" t="s">
        <v>2144</v>
      </c>
      <c r="M3444" t="s">
        <v>2149</v>
      </c>
      <c r="N3444" t="s">
        <v>2150</v>
      </c>
      <c r="O3444" t="s">
        <v>2147</v>
      </c>
      <c r="P3444" t="s">
        <v>1050</v>
      </c>
    </row>
    <row r="3445" spans="1:16">
      <c r="I3445" s="54" t="n">
        <v>3443</v>
      </c>
      <c r="J3445" t="s"/>
      <c r="K3445" t="s">
        <v>1958</v>
      </c>
      <c r="L3445" t="s">
        <v>2144</v>
      </c>
      <c r="M3445" t="s">
        <v>2149</v>
      </c>
      <c r="N3445" t="s">
        <v>2150</v>
      </c>
      <c r="O3445" t="s">
        <v>2147</v>
      </c>
      <c r="P3445" t="s">
        <v>1678</v>
      </c>
    </row>
    <row r="3446" spans="1:16">
      <c r="I3446" s="54" t="n">
        <v>3444</v>
      </c>
      <c r="J3446" t="s"/>
      <c r="K3446" t="s">
        <v>1958</v>
      </c>
      <c r="L3446" t="s">
        <v>2144</v>
      </c>
      <c r="M3446" t="s">
        <v>2149</v>
      </c>
      <c r="N3446" t="s">
        <v>2150</v>
      </c>
      <c r="O3446" t="s">
        <v>2147</v>
      </c>
      <c r="P3446" t="s">
        <v>1680</v>
      </c>
    </row>
    <row r="3447" spans="1:16">
      <c r="I3447" s="54" t="n">
        <v>3445</v>
      </c>
      <c r="J3447" t="s"/>
      <c r="K3447" t="s">
        <v>1958</v>
      </c>
      <c r="L3447" t="s">
        <v>2144</v>
      </c>
      <c r="M3447" t="s">
        <v>2149</v>
      </c>
      <c r="N3447" t="s">
        <v>2150</v>
      </c>
      <c r="O3447" t="s">
        <v>2147</v>
      </c>
      <c r="P3447" t="s">
        <v>1681</v>
      </c>
    </row>
    <row r="3448" spans="1:16">
      <c r="I3448" s="54" t="n">
        <v>3446</v>
      </c>
      <c r="J3448" t="s"/>
      <c r="K3448" t="s">
        <v>1958</v>
      </c>
      <c r="L3448" t="s">
        <v>2144</v>
      </c>
      <c r="M3448" t="s">
        <v>2149</v>
      </c>
      <c r="N3448" t="s">
        <v>2150</v>
      </c>
      <c r="O3448" t="s">
        <v>2147</v>
      </c>
      <c r="P3448" t="s">
        <v>1682</v>
      </c>
    </row>
    <row r="3449" spans="1:16">
      <c r="I3449" s="54" t="n">
        <v>3447</v>
      </c>
      <c r="J3449" t="s"/>
      <c r="K3449" t="s">
        <v>1958</v>
      </c>
      <c r="L3449" t="s">
        <v>2144</v>
      </c>
      <c r="M3449" t="s">
        <v>2149</v>
      </c>
      <c r="N3449" t="s">
        <v>2150</v>
      </c>
      <c r="O3449" t="s">
        <v>2147</v>
      </c>
      <c r="P3449" t="s">
        <v>1686</v>
      </c>
    </row>
    <row r="3450" spans="1:16">
      <c r="I3450" s="54" t="n">
        <v>3448</v>
      </c>
      <c r="J3450" t="s"/>
      <c r="K3450" t="s">
        <v>1958</v>
      </c>
      <c r="L3450" t="s">
        <v>2144</v>
      </c>
      <c r="M3450" t="s">
        <v>2149</v>
      </c>
      <c r="N3450" t="s">
        <v>2150</v>
      </c>
      <c r="O3450" t="s">
        <v>2147</v>
      </c>
      <c r="P3450" t="s">
        <v>1687</v>
      </c>
    </row>
    <row r="3451" spans="1:16">
      <c r="I3451" s="54" t="n">
        <v>3449</v>
      </c>
      <c r="J3451" s="55" t="n">
        <v>0</v>
      </c>
      <c r="K3451" t="s">
        <v>1958</v>
      </c>
      <c r="L3451" t="s">
        <v>2144</v>
      </c>
      <c r="M3451" t="s">
        <v>2149</v>
      </c>
      <c r="N3451" t="s">
        <v>2150</v>
      </c>
      <c r="O3451" t="s">
        <v>2147</v>
      </c>
      <c r="P3451" t="s">
        <v>1698</v>
      </c>
    </row>
    <row r="3452" spans="1:16">
      <c r="I3452" s="54" t="n">
        <v>3450</v>
      </c>
      <c r="J3452" t="s"/>
      <c r="K3452" t="s">
        <v>1958</v>
      </c>
      <c r="L3452" t="s">
        <v>2144</v>
      </c>
      <c r="M3452" t="s">
        <v>2149</v>
      </c>
      <c r="N3452" t="s">
        <v>2150</v>
      </c>
      <c r="O3452" t="s">
        <v>2147</v>
      </c>
      <c r="P3452" t="s">
        <v>1700</v>
      </c>
    </row>
    <row r="3453" spans="1:16">
      <c r="I3453" s="54" t="n">
        <v>3451</v>
      </c>
      <c r="J3453" t="s"/>
      <c r="K3453" t="s">
        <v>1958</v>
      </c>
      <c r="L3453" t="s">
        <v>2144</v>
      </c>
      <c r="M3453" t="s">
        <v>2149</v>
      </c>
      <c r="N3453" t="s">
        <v>2150</v>
      </c>
      <c r="O3453" t="s">
        <v>2147</v>
      </c>
      <c r="P3453" t="s">
        <v>1702</v>
      </c>
    </row>
    <row r="3454" spans="1:16">
      <c r="I3454" s="54" t="n">
        <v>3452</v>
      </c>
      <c r="J3454" t="s"/>
      <c r="K3454" t="s">
        <v>1958</v>
      </c>
      <c r="L3454" t="s">
        <v>2144</v>
      </c>
      <c r="M3454" t="s">
        <v>2149</v>
      </c>
      <c r="N3454" t="s">
        <v>2150</v>
      </c>
      <c r="O3454" t="s">
        <v>2147</v>
      </c>
      <c r="P3454" t="s">
        <v>1703</v>
      </c>
    </row>
    <row r="3455" spans="1:16">
      <c r="I3455" s="54" t="n">
        <v>3453</v>
      </c>
      <c r="J3455" t="s"/>
      <c r="K3455" t="s">
        <v>1958</v>
      </c>
      <c r="L3455" t="s">
        <v>2144</v>
      </c>
      <c r="M3455" t="s">
        <v>2149</v>
      </c>
      <c r="N3455" t="s">
        <v>2150</v>
      </c>
      <c r="O3455" t="s">
        <v>2147</v>
      </c>
      <c r="P3455" t="s">
        <v>1705</v>
      </c>
    </row>
    <row r="3456" spans="1:16">
      <c r="I3456" s="54" t="n">
        <v>3454</v>
      </c>
      <c r="J3456" s="55" t="n">
        <v>0</v>
      </c>
      <c r="K3456" t="s">
        <v>1958</v>
      </c>
      <c r="L3456" t="s">
        <v>2144</v>
      </c>
      <c r="M3456" t="s">
        <v>2149</v>
      </c>
      <c r="N3456" t="s">
        <v>2150</v>
      </c>
      <c r="O3456" t="s">
        <v>2147</v>
      </c>
      <c r="P3456" t="s">
        <v>1709</v>
      </c>
    </row>
    <row r="3457" spans="1:16">
      <c r="I3457" s="54" t="n">
        <v>3455</v>
      </c>
      <c r="J3457" t="s"/>
      <c r="K3457" t="s">
        <v>1958</v>
      </c>
      <c r="L3457" t="s">
        <v>2144</v>
      </c>
      <c r="M3457" t="s">
        <v>2149</v>
      </c>
      <c r="N3457" t="s">
        <v>2150</v>
      </c>
      <c r="O3457" t="s">
        <v>2147</v>
      </c>
      <c r="P3457" t="s">
        <v>1710</v>
      </c>
    </row>
    <row r="3458" spans="1:16">
      <c r="I3458" s="54" t="n">
        <v>3456</v>
      </c>
      <c r="J3458" t="s"/>
      <c r="K3458" t="s">
        <v>1958</v>
      </c>
      <c r="L3458" t="s">
        <v>2144</v>
      </c>
      <c r="M3458" t="s">
        <v>2149</v>
      </c>
      <c r="N3458" t="s">
        <v>2150</v>
      </c>
      <c r="O3458" t="s">
        <v>2147</v>
      </c>
      <c r="P3458" t="s">
        <v>1714</v>
      </c>
    </row>
    <row r="3459" spans="1:16">
      <c r="I3459" s="54" t="n">
        <v>3457</v>
      </c>
      <c r="J3459" t="s"/>
      <c r="K3459" t="s">
        <v>1958</v>
      </c>
      <c r="L3459" t="s">
        <v>2144</v>
      </c>
      <c r="M3459" t="s">
        <v>2149</v>
      </c>
      <c r="N3459" t="s">
        <v>2150</v>
      </c>
      <c r="O3459" t="s">
        <v>2011</v>
      </c>
      <c r="P3459" t="s"/>
    </row>
    <row r="3460" spans="1:16">
      <c r="I3460" s="54" t="n">
        <v>3458</v>
      </c>
      <c r="J3460" s="55" t="n">
        <v>0</v>
      </c>
      <c r="K3460" t="s">
        <v>1958</v>
      </c>
      <c r="L3460" t="s">
        <v>2144</v>
      </c>
      <c r="M3460" t="s">
        <v>2149</v>
      </c>
      <c r="N3460" t="s">
        <v>2150</v>
      </c>
      <c r="O3460" t="s">
        <v>2012</v>
      </c>
      <c r="P3460" t="s"/>
    </row>
    <row r="3461" spans="1:16">
      <c r="I3461" s="54" t="n">
        <v>3459</v>
      </c>
      <c r="J3461" t="s"/>
      <c r="K3461" t="s">
        <v>1958</v>
      </c>
      <c r="L3461" t="s">
        <v>2144</v>
      </c>
      <c r="M3461" t="s">
        <v>2149</v>
      </c>
      <c r="N3461" t="s">
        <v>2150</v>
      </c>
      <c r="O3461" t="s">
        <v>2013</v>
      </c>
      <c r="P3461" t="s"/>
    </row>
    <row r="3462" spans="1:16">
      <c r="I3462" s="54" t="n">
        <v>3460</v>
      </c>
      <c r="J3462" s="55" t="n">
        <v>1.157407407407407e-08</v>
      </c>
      <c r="K3462" t="s">
        <v>1958</v>
      </c>
      <c r="L3462" t="s">
        <v>2144</v>
      </c>
      <c r="M3462" t="s">
        <v>2149</v>
      </c>
      <c r="N3462" t="s">
        <v>2150</v>
      </c>
      <c r="O3462" t="s">
        <v>2014</v>
      </c>
      <c r="P3462" t="s"/>
    </row>
    <row r="3463" spans="1:16">
      <c r="I3463" s="54" t="n">
        <v>3461</v>
      </c>
      <c r="J3463" t="s"/>
      <c r="K3463" t="s">
        <v>1958</v>
      </c>
      <c r="L3463" t="s">
        <v>2144</v>
      </c>
      <c r="M3463" t="s">
        <v>2149</v>
      </c>
      <c r="N3463" t="s">
        <v>2150</v>
      </c>
      <c r="O3463" t="s">
        <v>2015</v>
      </c>
      <c r="P3463" t="s"/>
    </row>
    <row r="3464" spans="1:16">
      <c r="I3464" s="54" t="n">
        <v>3462</v>
      </c>
      <c r="J3464" s="55" t="n">
        <v>0</v>
      </c>
      <c r="K3464" t="s">
        <v>1958</v>
      </c>
      <c r="L3464" t="s">
        <v>2144</v>
      </c>
      <c r="M3464" t="s">
        <v>2149</v>
      </c>
      <c r="N3464" t="s">
        <v>2150</v>
      </c>
      <c r="O3464" t="s">
        <v>2016</v>
      </c>
      <c r="P3464" t="s"/>
    </row>
    <row r="3465" spans="1:16">
      <c r="I3465" s="54" t="n">
        <v>3463</v>
      </c>
      <c r="J3465" t="s"/>
      <c r="K3465" t="s">
        <v>1958</v>
      </c>
      <c r="L3465" t="s">
        <v>2144</v>
      </c>
      <c r="M3465" t="s">
        <v>2149</v>
      </c>
      <c r="N3465" t="s">
        <v>2150</v>
      </c>
      <c r="O3465" t="s">
        <v>2017</v>
      </c>
      <c r="P3465" t="s"/>
    </row>
    <row r="3466" spans="1:16">
      <c r="I3466" s="54" t="n">
        <v>3464</v>
      </c>
      <c r="J3466" s="55" t="n">
        <v>1.041782407407407e-07</v>
      </c>
      <c r="K3466" t="s">
        <v>1958</v>
      </c>
      <c r="L3466" t="s">
        <v>2144</v>
      </c>
      <c r="M3466" t="s">
        <v>2149</v>
      </c>
      <c r="N3466" t="s">
        <v>2151</v>
      </c>
      <c r="O3466" t="s"/>
      <c r="P3466" t="s"/>
    </row>
    <row r="3467" spans="1:16">
      <c r="I3467" s="54" t="n">
        <v>3465</v>
      </c>
      <c r="J3467" t="s"/>
      <c r="K3467" t="s">
        <v>1958</v>
      </c>
      <c r="L3467" t="s">
        <v>2144</v>
      </c>
      <c r="M3467" t="s">
        <v>2149</v>
      </c>
      <c r="N3467" t="s">
        <v>2151</v>
      </c>
      <c r="O3467" t="s">
        <v>1982</v>
      </c>
      <c r="P3467" t="s"/>
    </row>
    <row r="3468" spans="1:16">
      <c r="I3468" s="54" t="n">
        <v>3466</v>
      </c>
      <c r="J3468" t="s"/>
      <c r="K3468" t="s">
        <v>1958</v>
      </c>
      <c r="L3468" t="s">
        <v>2144</v>
      </c>
      <c r="M3468" t="s">
        <v>2149</v>
      </c>
      <c r="N3468" t="s">
        <v>2151</v>
      </c>
      <c r="O3468" t="s">
        <v>1987</v>
      </c>
      <c r="P3468" t="s"/>
    </row>
    <row r="3469" spans="1:16">
      <c r="I3469" s="54" t="n">
        <v>3467</v>
      </c>
      <c r="J3469" t="s"/>
      <c r="K3469" t="s">
        <v>1958</v>
      </c>
      <c r="L3469" t="s">
        <v>2144</v>
      </c>
      <c r="M3469" t="s">
        <v>2149</v>
      </c>
      <c r="N3469" t="s">
        <v>2151</v>
      </c>
      <c r="O3469" t="s">
        <v>1988</v>
      </c>
      <c r="P3469" t="s"/>
    </row>
    <row r="3470" spans="1:16">
      <c r="I3470" s="54" t="n">
        <v>3468</v>
      </c>
      <c r="J3470" t="s"/>
      <c r="K3470" t="s">
        <v>1958</v>
      </c>
      <c r="L3470" t="s">
        <v>2144</v>
      </c>
      <c r="M3470" t="s">
        <v>2149</v>
      </c>
      <c r="N3470" t="s">
        <v>2151</v>
      </c>
      <c r="O3470" t="s">
        <v>1989</v>
      </c>
      <c r="P3470" t="s"/>
    </row>
    <row r="3471" spans="1:16">
      <c r="I3471" s="54" t="n">
        <v>3469</v>
      </c>
      <c r="J3471" t="s"/>
      <c r="K3471" t="s">
        <v>1958</v>
      </c>
      <c r="L3471" t="s">
        <v>2144</v>
      </c>
      <c r="M3471" t="s">
        <v>2149</v>
      </c>
      <c r="N3471" t="s">
        <v>2151</v>
      </c>
      <c r="O3471" t="s">
        <v>1990</v>
      </c>
      <c r="P3471" t="s"/>
    </row>
    <row r="3472" spans="1:16">
      <c r="I3472" s="54" t="n">
        <v>3470</v>
      </c>
      <c r="J3472" t="s"/>
      <c r="K3472" t="s">
        <v>1958</v>
      </c>
      <c r="L3472" t="s">
        <v>2144</v>
      </c>
      <c r="M3472" t="s">
        <v>2149</v>
      </c>
      <c r="N3472" t="s">
        <v>2151</v>
      </c>
      <c r="O3472" t="s">
        <v>1991</v>
      </c>
      <c r="P3472" t="s"/>
    </row>
    <row r="3473" spans="1:16">
      <c r="I3473" s="54" t="n">
        <v>3471</v>
      </c>
      <c r="J3473" t="s"/>
      <c r="K3473" t="s">
        <v>1958</v>
      </c>
      <c r="L3473" t="s">
        <v>2144</v>
      </c>
      <c r="M3473" t="s">
        <v>2149</v>
      </c>
      <c r="N3473" t="s">
        <v>2151</v>
      </c>
      <c r="O3473" t="s">
        <v>1992</v>
      </c>
      <c r="P3473" t="s"/>
    </row>
    <row r="3474" spans="1:16">
      <c r="I3474" s="54" t="n">
        <v>3472</v>
      </c>
      <c r="J3474" t="s"/>
      <c r="K3474" t="s">
        <v>1958</v>
      </c>
      <c r="L3474" t="s">
        <v>2144</v>
      </c>
      <c r="M3474" t="s">
        <v>2149</v>
      </c>
      <c r="N3474" t="s">
        <v>2151</v>
      </c>
      <c r="O3474" t="s">
        <v>1993</v>
      </c>
      <c r="P3474" t="s"/>
    </row>
    <row r="3475" spans="1:16">
      <c r="I3475" s="54" t="n">
        <v>3473</v>
      </c>
      <c r="J3475" t="s"/>
      <c r="K3475" t="s">
        <v>1958</v>
      </c>
      <c r="L3475" t="s">
        <v>2144</v>
      </c>
      <c r="M3475" t="s">
        <v>2149</v>
      </c>
      <c r="N3475" t="s">
        <v>2151</v>
      </c>
      <c r="O3475" t="s">
        <v>1994</v>
      </c>
      <c r="P3475" t="s"/>
    </row>
    <row r="3476" spans="1:16">
      <c r="I3476" s="54" t="n">
        <v>3474</v>
      </c>
      <c r="J3476" t="s"/>
      <c r="K3476" t="s">
        <v>1958</v>
      </c>
      <c r="L3476" t="s">
        <v>2144</v>
      </c>
      <c r="M3476" t="s">
        <v>2149</v>
      </c>
      <c r="N3476" t="s">
        <v>2151</v>
      </c>
      <c r="O3476" t="s">
        <v>1995</v>
      </c>
      <c r="P3476" t="s"/>
    </row>
    <row r="3477" spans="1:16">
      <c r="I3477" s="54" t="n">
        <v>3475</v>
      </c>
      <c r="J3477" s="55" t="n">
        <v>1.157407407407407e-08</v>
      </c>
      <c r="K3477" t="s">
        <v>1958</v>
      </c>
      <c r="L3477" t="s">
        <v>2144</v>
      </c>
      <c r="M3477" t="s">
        <v>2149</v>
      </c>
      <c r="N3477" t="s">
        <v>2151</v>
      </c>
      <c r="O3477" t="s">
        <v>1996</v>
      </c>
      <c r="P3477" t="s"/>
    </row>
    <row r="3478" spans="1:16">
      <c r="I3478" s="54" t="n">
        <v>3476</v>
      </c>
      <c r="J3478" s="55" t="n">
        <v>0</v>
      </c>
      <c r="K3478" t="s">
        <v>1958</v>
      </c>
      <c r="L3478" t="s">
        <v>2144</v>
      </c>
      <c r="M3478" t="s">
        <v>2149</v>
      </c>
      <c r="N3478" t="s">
        <v>2151</v>
      </c>
      <c r="O3478" t="s">
        <v>1997</v>
      </c>
      <c r="P3478" t="s"/>
    </row>
    <row r="3479" spans="1:16">
      <c r="I3479" s="54" t="n">
        <v>3477</v>
      </c>
      <c r="J3479" s="55" t="n">
        <v>0</v>
      </c>
      <c r="K3479" t="s">
        <v>1958</v>
      </c>
      <c r="L3479" t="s">
        <v>2144</v>
      </c>
      <c r="M3479" t="s">
        <v>2149</v>
      </c>
      <c r="N3479" t="s">
        <v>2151</v>
      </c>
      <c r="O3479" t="s">
        <v>1998</v>
      </c>
      <c r="P3479" t="s"/>
    </row>
    <row r="3480" spans="1:16">
      <c r="I3480" s="54" t="n">
        <v>3478</v>
      </c>
      <c r="J3480" t="s"/>
      <c r="K3480" t="s">
        <v>1958</v>
      </c>
      <c r="L3480" t="s">
        <v>2144</v>
      </c>
      <c r="M3480" t="s">
        <v>2149</v>
      </c>
      <c r="N3480" t="s">
        <v>2151</v>
      </c>
      <c r="O3480" t="s">
        <v>1999</v>
      </c>
      <c r="P3480" t="s"/>
    </row>
    <row r="3481" spans="1:16">
      <c r="I3481" s="54" t="n">
        <v>3479</v>
      </c>
      <c r="J3481" t="s"/>
      <c r="K3481" t="s">
        <v>1958</v>
      </c>
      <c r="L3481" t="s">
        <v>2144</v>
      </c>
      <c r="M3481" t="s">
        <v>2149</v>
      </c>
      <c r="N3481" t="s">
        <v>2151</v>
      </c>
      <c r="O3481" t="s">
        <v>2000</v>
      </c>
      <c r="P3481" t="s"/>
    </row>
    <row r="3482" spans="1:16">
      <c r="I3482" s="54" t="n">
        <v>3480</v>
      </c>
      <c r="J3482" t="s"/>
      <c r="K3482" t="s">
        <v>1958</v>
      </c>
      <c r="L3482" t="s">
        <v>2144</v>
      </c>
      <c r="M3482" t="s">
        <v>2149</v>
      </c>
      <c r="N3482" t="s">
        <v>2151</v>
      </c>
      <c r="O3482" t="s">
        <v>2001</v>
      </c>
      <c r="P3482" t="s"/>
    </row>
    <row r="3483" spans="1:16">
      <c r="I3483" s="54" t="n">
        <v>3481</v>
      </c>
      <c r="J3483" s="55" t="n">
        <v>0</v>
      </c>
      <c r="K3483" t="s">
        <v>1958</v>
      </c>
      <c r="L3483" t="s">
        <v>2144</v>
      </c>
      <c r="M3483" t="s">
        <v>2149</v>
      </c>
      <c r="N3483" t="s">
        <v>2151</v>
      </c>
      <c r="O3483" t="s">
        <v>2002</v>
      </c>
      <c r="P3483" t="s"/>
    </row>
    <row r="3484" spans="1:16">
      <c r="I3484" s="54" t="n">
        <v>3482</v>
      </c>
      <c r="J3484" t="s"/>
      <c r="K3484" t="s">
        <v>1958</v>
      </c>
      <c r="L3484" t="s">
        <v>2144</v>
      </c>
      <c r="M3484" t="s">
        <v>2149</v>
      </c>
      <c r="N3484" t="s">
        <v>2151</v>
      </c>
      <c r="O3484" t="s">
        <v>2003</v>
      </c>
      <c r="P3484" t="s"/>
    </row>
    <row r="3485" spans="1:16">
      <c r="I3485" s="54" t="n">
        <v>3483</v>
      </c>
      <c r="J3485" s="55" t="n">
        <v>0</v>
      </c>
      <c r="K3485" t="s">
        <v>1958</v>
      </c>
      <c r="L3485" t="s">
        <v>2144</v>
      </c>
      <c r="M3485" t="s">
        <v>2149</v>
      </c>
      <c r="N3485" t="s">
        <v>2151</v>
      </c>
      <c r="O3485" t="s">
        <v>2004</v>
      </c>
      <c r="P3485" t="s"/>
    </row>
    <row r="3486" spans="1:16">
      <c r="I3486" s="54" t="n">
        <v>3484</v>
      </c>
      <c r="J3486" t="s"/>
      <c r="K3486" t="s">
        <v>1958</v>
      </c>
      <c r="L3486" t="s">
        <v>2144</v>
      </c>
      <c r="M3486" t="s">
        <v>2149</v>
      </c>
      <c r="N3486" t="s">
        <v>2151</v>
      </c>
      <c r="O3486" t="s">
        <v>2005</v>
      </c>
      <c r="P3486" t="s"/>
    </row>
    <row r="3487" spans="1:16">
      <c r="I3487" s="54" t="n">
        <v>3485</v>
      </c>
      <c r="J3487" s="55" t="n">
        <v>3.472222222222222e-08</v>
      </c>
      <c r="K3487" t="s">
        <v>1958</v>
      </c>
      <c r="L3487" t="s">
        <v>2144</v>
      </c>
      <c r="M3487" t="s">
        <v>2149</v>
      </c>
      <c r="N3487" t="s">
        <v>2151</v>
      </c>
      <c r="O3487" t="s">
        <v>2147</v>
      </c>
      <c r="P3487" t="s"/>
    </row>
    <row r="3488" spans="1:16">
      <c r="I3488" s="54" t="n">
        <v>3486</v>
      </c>
      <c r="J3488" t="s"/>
      <c r="K3488" t="s">
        <v>1958</v>
      </c>
      <c r="L3488" t="s">
        <v>2144</v>
      </c>
      <c r="M3488" t="s">
        <v>2149</v>
      </c>
      <c r="N3488" t="s">
        <v>2151</v>
      </c>
      <c r="O3488" t="s">
        <v>2147</v>
      </c>
      <c r="P3488" t="s">
        <v>688</v>
      </c>
    </row>
    <row r="3489" spans="1:16">
      <c r="I3489" s="54" t="n">
        <v>3487</v>
      </c>
      <c r="J3489" t="s"/>
      <c r="K3489" t="s">
        <v>1958</v>
      </c>
      <c r="L3489" t="s">
        <v>2144</v>
      </c>
      <c r="M3489" t="s">
        <v>2149</v>
      </c>
      <c r="N3489" t="s">
        <v>2151</v>
      </c>
      <c r="O3489" t="s">
        <v>2147</v>
      </c>
      <c r="P3489" t="s">
        <v>691</v>
      </c>
    </row>
    <row r="3490" spans="1:16">
      <c r="I3490" s="54" t="n">
        <v>3488</v>
      </c>
      <c r="J3490" t="s"/>
      <c r="K3490" t="s">
        <v>1958</v>
      </c>
      <c r="L3490" t="s">
        <v>2144</v>
      </c>
      <c r="M3490" t="s">
        <v>2149</v>
      </c>
      <c r="N3490" t="s">
        <v>2151</v>
      </c>
      <c r="O3490" t="s">
        <v>2147</v>
      </c>
      <c r="P3490" t="s">
        <v>697</v>
      </c>
    </row>
    <row r="3491" spans="1:16">
      <c r="I3491" s="54" t="n">
        <v>3489</v>
      </c>
      <c r="J3491" t="s"/>
      <c r="K3491" t="s">
        <v>1958</v>
      </c>
      <c r="L3491" t="s">
        <v>2144</v>
      </c>
      <c r="M3491" t="s">
        <v>2149</v>
      </c>
      <c r="N3491" t="s">
        <v>2151</v>
      </c>
      <c r="O3491" t="s">
        <v>2147</v>
      </c>
      <c r="P3491" t="s">
        <v>721</v>
      </c>
    </row>
    <row r="3492" spans="1:16">
      <c r="I3492" s="54" t="n">
        <v>3490</v>
      </c>
      <c r="J3492" t="s"/>
      <c r="K3492" t="s">
        <v>1958</v>
      </c>
      <c r="L3492" t="s">
        <v>2144</v>
      </c>
      <c r="M3492" t="s">
        <v>2149</v>
      </c>
      <c r="N3492" t="s">
        <v>2151</v>
      </c>
      <c r="O3492" t="s">
        <v>2147</v>
      </c>
      <c r="P3492" t="s">
        <v>724</v>
      </c>
    </row>
    <row r="3493" spans="1:16">
      <c r="I3493" s="54" t="n">
        <v>3491</v>
      </c>
      <c r="J3493" t="s"/>
      <c r="K3493" t="s">
        <v>1958</v>
      </c>
      <c r="L3493" t="s">
        <v>2144</v>
      </c>
      <c r="M3493" t="s">
        <v>2149</v>
      </c>
      <c r="N3493" t="s">
        <v>2151</v>
      </c>
      <c r="O3493" t="s">
        <v>2147</v>
      </c>
      <c r="P3493" t="s">
        <v>727</v>
      </c>
    </row>
    <row r="3494" spans="1:16">
      <c r="I3494" s="54" t="n">
        <v>3492</v>
      </c>
      <c r="J3494" t="s"/>
      <c r="K3494" t="s">
        <v>1958</v>
      </c>
      <c r="L3494" t="s">
        <v>2144</v>
      </c>
      <c r="M3494" t="s">
        <v>2149</v>
      </c>
      <c r="N3494" t="s">
        <v>2151</v>
      </c>
      <c r="O3494" t="s">
        <v>2147</v>
      </c>
      <c r="P3494" t="s">
        <v>733</v>
      </c>
    </row>
    <row r="3495" spans="1:16">
      <c r="I3495" s="54" t="n">
        <v>3493</v>
      </c>
      <c r="J3495" t="s"/>
      <c r="K3495" t="s">
        <v>1958</v>
      </c>
      <c r="L3495" t="s">
        <v>2144</v>
      </c>
      <c r="M3495" t="s">
        <v>2149</v>
      </c>
      <c r="N3495" t="s">
        <v>2151</v>
      </c>
      <c r="O3495" t="s">
        <v>2147</v>
      </c>
      <c r="P3495" t="s">
        <v>739</v>
      </c>
    </row>
    <row r="3496" spans="1:16">
      <c r="I3496" s="54" t="n">
        <v>3494</v>
      </c>
      <c r="J3496" t="s"/>
      <c r="K3496" t="s">
        <v>1958</v>
      </c>
      <c r="L3496" t="s">
        <v>2144</v>
      </c>
      <c r="M3496" t="s">
        <v>2149</v>
      </c>
      <c r="N3496" t="s">
        <v>2151</v>
      </c>
      <c r="O3496" t="s">
        <v>2147</v>
      </c>
      <c r="P3496" t="s">
        <v>745</v>
      </c>
    </row>
    <row r="3497" spans="1:16">
      <c r="I3497" s="54" t="n">
        <v>3495</v>
      </c>
      <c r="J3497" t="s"/>
      <c r="K3497" t="s">
        <v>1958</v>
      </c>
      <c r="L3497" t="s">
        <v>2144</v>
      </c>
      <c r="M3497" t="s">
        <v>2149</v>
      </c>
      <c r="N3497" t="s">
        <v>2151</v>
      </c>
      <c r="O3497" t="s">
        <v>2147</v>
      </c>
      <c r="P3497" t="s">
        <v>751</v>
      </c>
    </row>
    <row r="3498" spans="1:16">
      <c r="I3498" s="54" t="n">
        <v>3496</v>
      </c>
      <c r="J3498" t="s"/>
      <c r="K3498" t="s">
        <v>1958</v>
      </c>
      <c r="L3498" t="s">
        <v>2144</v>
      </c>
      <c r="M3498" t="s">
        <v>2149</v>
      </c>
      <c r="N3498" t="s">
        <v>2151</v>
      </c>
      <c r="O3498" t="s">
        <v>2147</v>
      </c>
      <c r="P3498" t="s">
        <v>754</v>
      </c>
    </row>
    <row r="3499" spans="1:16">
      <c r="I3499" s="54" t="n">
        <v>3497</v>
      </c>
      <c r="J3499" t="s"/>
      <c r="K3499" t="s">
        <v>1958</v>
      </c>
      <c r="L3499" t="s">
        <v>2144</v>
      </c>
      <c r="M3499" t="s">
        <v>2149</v>
      </c>
      <c r="N3499" t="s">
        <v>2151</v>
      </c>
      <c r="O3499" t="s">
        <v>2147</v>
      </c>
      <c r="P3499" t="s">
        <v>757</v>
      </c>
    </row>
    <row r="3500" spans="1:16">
      <c r="I3500" s="54" t="n">
        <v>3498</v>
      </c>
      <c r="J3500" t="s"/>
      <c r="K3500" t="s">
        <v>1958</v>
      </c>
      <c r="L3500" t="s">
        <v>2144</v>
      </c>
      <c r="M3500" t="s">
        <v>2149</v>
      </c>
      <c r="N3500" t="s">
        <v>2151</v>
      </c>
      <c r="O3500" t="s">
        <v>2147</v>
      </c>
      <c r="P3500" t="s">
        <v>760</v>
      </c>
    </row>
    <row r="3501" spans="1:16">
      <c r="I3501" s="54" t="n">
        <v>3499</v>
      </c>
      <c r="J3501" t="s"/>
      <c r="K3501" t="s">
        <v>1958</v>
      </c>
      <c r="L3501" t="s">
        <v>2144</v>
      </c>
      <c r="M3501" t="s">
        <v>2149</v>
      </c>
      <c r="N3501" t="s">
        <v>2151</v>
      </c>
      <c r="O3501" t="s">
        <v>2147</v>
      </c>
      <c r="P3501" t="s">
        <v>771</v>
      </c>
    </row>
    <row r="3502" spans="1:16">
      <c r="I3502" s="54" t="n">
        <v>3500</v>
      </c>
      <c r="J3502" t="s"/>
      <c r="K3502" t="s">
        <v>1958</v>
      </c>
      <c r="L3502" t="s">
        <v>2144</v>
      </c>
      <c r="M3502" t="s">
        <v>2149</v>
      </c>
      <c r="N3502" t="s">
        <v>2151</v>
      </c>
      <c r="O3502" t="s">
        <v>2147</v>
      </c>
      <c r="P3502" t="s">
        <v>774</v>
      </c>
    </row>
    <row r="3503" spans="1:16">
      <c r="I3503" s="54" t="n">
        <v>3501</v>
      </c>
      <c r="J3503" t="s"/>
      <c r="K3503" t="s">
        <v>1958</v>
      </c>
      <c r="L3503" t="s">
        <v>2144</v>
      </c>
      <c r="M3503" t="s">
        <v>2149</v>
      </c>
      <c r="N3503" t="s">
        <v>2151</v>
      </c>
      <c r="O3503" t="s">
        <v>2147</v>
      </c>
      <c r="P3503" t="s">
        <v>780</v>
      </c>
    </row>
    <row r="3504" spans="1:16">
      <c r="I3504" s="54" t="n">
        <v>3502</v>
      </c>
      <c r="J3504" t="s"/>
      <c r="K3504" t="s">
        <v>1958</v>
      </c>
      <c r="L3504" t="s">
        <v>2144</v>
      </c>
      <c r="M3504" t="s">
        <v>2149</v>
      </c>
      <c r="N3504" t="s">
        <v>2151</v>
      </c>
      <c r="O3504" t="s">
        <v>2147</v>
      </c>
      <c r="P3504" t="s">
        <v>783</v>
      </c>
    </row>
    <row r="3505" spans="1:16">
      <c r="I3505" s="54" t="n">
        <v>3503</v>
      </c>
      <c r="J3505" t="s"/>
      <c r="K3505" t="s">
        <v>1958</v>
      </c>
      <c r="L3505" t="s">
        <v>2144</v>
      </c>
      <c r="M3505" t="s">
        <v>2149</v>
      </c>
      <c r="N3505" t="s">
        <v>2151</v>
      </c>
      <c r="O3505" t="s">
        <v>2147</v>
      </c>
      <c r="P3505" t="s">
        <v>789</v>
      </c>
    </row>
    <row r="3506" spans="1:16">
      <c r="I3506" s="54" t="n">
        <v>3504</v>
      </c>
      <c r="J3506" t="s"/>
      <c r="K3506" t="s">
        <v>1958</v>
      </c>
      <c r="L3506" t="s">
        <v>2144</v>
      </c>
      <c r="M3506" t="s">
        <v>2149</v>
      </c>
      <c r="N3506" t="s">
        <v>2151</v>
      </c>
      <c r="O3506" t="s">
        <v>2147</v>
      </c>
      <c r="P3506" t="s">
        <v>792</v>
      </c>
    </row>
    <row r="3507" spans="1:16">
      <c r="I3507" s="54" t="n">
        <v>3505</v>
      </c>
      <c r="J3507" t="s"/>
      <c r="K3507" t="s">
        <v>1958</v>
      </c>
      <c r="L3507" t="s">
        <v>2144</v>
      </c>
      <c r="M3507" t="s">
        <v>2149</v>
      </c>
      <c r="N3507" t="s">
        <v>2151</v>
      </c>
      <c r="O3507" t="s">
        <v>2147</v>
      </c>
      <c r="P3507" t="s">
        <v>798</v>
      </c>
    </row>
    <row r="3508" spans="1:16">
      <c r="I3508" s="54" t="n">
        <v>3506</v>
      </c>
      <c r="J3508" t="s"/>
      <c r="K3508" t="s">
        <v>1958</v>
      </c>
      <c r="L3508" t="s">
        <v>2144</v>
      </c>
      <c r="M3508" t="s">
        <v>2149</v>
      </c>
      <c r="N3508" t="s">
        <v>2151</v>
      </c>
      <c r="O3508" t="s">
        <v>2147</v>
      </c>
      <c r="P3508" t="s">
        <v>801</v>
      </c>
    </row>
    <row r="3509" spans="1:16">
      <c r="I3509" s="54" t="n">
        <v>3507</v>
      </c>
      <c r="J3509" t="s"/>
      <c r="K3509" t="s">
        <v>1958</v>
      </c>
      <c r="L3509" t="s">
        <v>2144</v>
      </c>
      <c r="M3509" t="s">
        <v>2149</v>
      </c>
      <c r="N3509" t="s">
        <v>2151</v>
      </c>
      <c r="O3509" t="s">
        <v>2147</v>
      </c>
      <c r="P3509" t="s">
        <v>807</v>
      </c>
    </row>
    <row r="3510" spans="1:16">
      <c r="I3510" s="54" t="n">
        <v>3508</v>
      </c>
      <c r="J3510" t="s"/>
      <c r="K3510" t="s">
        <v>1958</v>
      </c>
      <c r="L3510" t="s">
        <v>2144</v>
      </c>
      <c r="M3510" t="s">
        <v>2149</v>
      </c>
      <c r="N3510" t="s">
        <v>2151</v>
      </c>
      <c r="O3510" t="s">
        <v>2147</v>
      </c>
      <c r="P3510" t="s">
        <v>813</v>
      </c>
    </row>
    <row r="3511" spans="1:16">
      <c r="I3511" s="54" t="n">
        <v>3509</v>
      </c>
      <c r="J3511" t="s"/>
      <c r="K3511" t="s">
        <v>1958</v>
      </c>
      <c r="L3511" t="s">
        <v>2144</v>
      </c>
      <c r="M3511" t="s">
        <v>2149</v>
      </c>
      <c r="N3511" t="s">
        <v>2151</v>
      </c>
      <c r="O3511" t="s">
        <v>2147</v>
      </c>
      <c r="P3511" t="s">
        <v>818</v>
      </c>
    </row>
    <row r="3512" spans="1:16">
      <c r="I3512" s="54" t="n">
        <v>3510</v>
      </c>
      <c r="J3512" t="s"/>
      <c r="K3512" t="s">
        <v>1958</v>
      </c>
      <c r="L3512" t="s">
        <v>2144</v>
      </c>
      <c r="M3512" t="s">
        <v>2149</v>
      </c>
      <c r="N3512" t="s">
        <v>2151</v>
      </c>
      <c r="O3512" t="s">
        <v>2147</v>
      </c>
      <c r="P3512" t="s">
        <v>824</v>
      </c>
    </row>
    <row r="3513" spans="1:16">
      <c r="I3513" s="54" t="n">
        <v>3511</v>
      </c>
      <c r="J3513" t="s"/>
      <c r="K3513" t="s">
        <v>1958</v>
      </c>
      <c r="L3513" t="s">
        <v>2144</v>
      </c>
      <c r="M3513" t="s">
        <v>2149</v>
      </c>
      <c r="N3513" t="s">
        <v>2151</v>
      </c>
      <c r="O3513" t="s">
        <v>2147</v>
      </c>
      <c r="P3513" t="s">
        <v>827</v>
      </c>
    </row>
    <row r="3514" spans="1:16">
      <c r="I3514" s="54" t="n">
        <v>3512</v>
      </c>
      <c r="J3514" t="s"/>
      <c r="K3514" t="s">
        <v>1958</v>
      </c>
      <c r="L3514" t="s">
        <v>2144</v>
      </c>
      <c r="M3514" t="s">
        <v>2149</v>
      </c>
      <c r="N3514" t="s">
        <v>2151</v>
      </c>
      <c r="O3514" t="s">
        <v>2147</v>
      </c>
      <c r="P3514" t="s">
        <v>830</v>
      </c>
    </row>
    <row r="3515" spans="1:16">
      <c r="I3515" s="54" t="n">
        <v>3513</v>
      </c>
      <c r="J3515" t="s"/>
      <c r="K3515" t="s">
        <v>1958</v>
      </c>
      <c r="L3515" t="s">
        <v>2144</v>
      </c>
      <c r="M3515" t="s">
        <v>2149</v>
      </c>
      <c r="N3515" t="s">
        <v>2151</v>
      </c>
      <c r="O3515" t="s">
        <v>2147</v>
      </c>
      <c r="P3515" t="s">
        <v>833</v>
      </c>
    </row>
    <row r="3516" spans="1:16">
      <c r="I3516" s="54" t="n">
        <v>3514</v>
      </c>
      <c r="J3516" t="s"/>
      <c r="K3516" t="s">
        <v>1958</v>
      </c>
      <c r="L3516" t="s">
        <v>2144</v>
      </c>
      <c r="M3516" t="s">
        <v>2149</v>
      </c>
      <c r="N3516" t="s">
        <v>2151</v>
      </c>
      <c r="O3516" t="s">
        <v>2147</v>
      </c>
      <c r="P3516" t="s">
        <v>1324</v>
      </c>
    </row>
    <row r="3517" spans="1:16">
      <c r="I3517" s="54" t="n">
        <v>3515</v>
      </c>
      <c r="J3517" t="s"/>
      <c r="K3517" t="s">
        <v>1958</v>
      </c>
      <c r="L3517" t="s">
        <v>2144</v>
      </c>
      <c r="M3517" t="s">
        <v>2149</v>
      </c>
      <c r="N3517" t="s">
        <v>2151</v>
      </c>
      <c r="O3517" t="s">
        <v>2147</v>
      </c>
      <c r="P3517" t="s">
        <v>1326</v>
      </c>
    </row>
    <row r="3518" spans="1:16">
      <c r="I3518" s="54" t="n">
        <v>3516</v>
      </c>
      <c r="J3518" t="s"/>
      <c r="K3518" t="s">
        <v>1958</v>
      </c>
      <c r="L3518" t="s">
        <v>2144</v>
      </c>
      <c r="M3518" t="s">
        <v>2149</v>
      </c>
      <c r="N3518" t="s">
        <v>2151</v>
      </c>
      <c r="O3518" t="s">
        <v>2147</v>
      </c>
      <c r="P3518" t="s">
        <v>836</v>
      </c>
    </row>
    <row r="3519" spans="1:16">
      <c r="I3519" s="54" t="n">
        <v>3517</v>
      </c>
      <c r="J3519" t="s"/>
      <c r="K3519" t="s">
        <v>1958</v>
      </c>
      <c r="L3519" t="s">
        <v>2144</v>
      </c>
      <c r="M3519" t="s">
        <v>2149</v>
      </c>
      <c r="N3519" t="s">
        <v>2151</v>
      </c>
      <c r="O3519" t="s">
        <v>2147</v>
      </c>
      <c r="P3519" t="s">
        <v>1327</v>
      </c>
    </row>
    <row r="3520" spans="1:16">
      <c r="I3520" s="54" t="n">
        <v>3518</v>
      </c>
      <c r="J3520" t="s"/>
      <c r="K3520" t="s">
        <v>1958</v>
      </c>
      <c r="L3520" t="s">
        <v>2144</v>
      </c>
      <c r="M3520" t="s">
        <v>2149</v>
      </c>
      <c r="N3520" t="s">
        <v>2151</v>
      </c>
      <c r="O3520" t="s">
        <v>2147</v>
      </c>
      <c r="P3520" t="s">
        <v>1328</v>
      </c>
    </row>
    <row r="3521" spans="1:16">
      <c r="I3521" s="54" t="n">
        <v>3519</v>
      </c>
      <c r="J3521" t="s"/>
      <c r="K3521" t="s">
        <v>1958</v>
      </c>
      <c r="L3521" t="s">
        <v>2144</v>
      </c>
      <c r="M3521" t="s">
        <v>2149</v>
      </c>
      <c r="N3521" t="s">
        <v>2151</v>
      </c>
      <c r="O3521" t="s">
        <v>2147</v>
      </c>
      <c r="P3521" t="s">
        <v>1330</v>
      </c>
    </row>
    <row r="3522" spans="1:16">
      <c r="I3522" s="54" t="n">
        <v>3520</v>
      </c>
      <c r="J3522" t="s"/>
      <c r="K3522" t="s">
        <v>1958</v>
      </c>
      <c r="L3522" t="s">
        <v>2144</v>
      </c>
      <c r="M3522" t="s">
        <v>2149</v>
      </c>
      <c r="N3522" t="s">
        <v>2151</v>
      </c>
      <c r="O3522" t="s">
        <v>2147</v>
      </c>
      <c r="P3522" t="s">
        <v>1331</v>
      </c>
    </row>
    <row r="3523" spans="1:16">
      <c r="I3523" s="54" t="n">
        <v>3521</v>
      </c>
      <c r="J3523" t="s"/>
      <c r="K3523" t="s">
        <v>1958</v>
      </c>
      <c r="L3523" t="s">
        <v>2144</v>
      </c>
      <c r="M3523" t="s">
        <v>2149</v>
      </c>
      <c r="N3523" t="s">
        <v>2151</v>
      </c>
      <c r="O3523" t="s">
        <v>2147</v>
      </c>
      <c r="P3523" t="s">
        <v>1333</v>
      </c>
    </row>
    <row r="3524" spans="1:16">
      <c r="I3524" s="54" t="n">
        <v>3522</v>
      </c>
      <c r="J3524" t="s"/>
      <c r="K3524" t="s">
        <v>1958</v>
      </c>
      <c r="L3524" t="s">
        <v>2144</v>
      </c>
      <c r="M3524" t="s">
        <v>2149</v>
      </c>
      <c r="N3524" t="s">
        <v>2151</v>
      </c>
      <c r="O3524" t="s">
        <v>2147</v>
      </c>
      <c r="P3524" t="s">
        <v>1334</v>
      </c>
    </row>
    <row r="3525" spans="1:16">
      <c r="I3525" s="54" t="n">
        <v>3523</v>
      </c>
      <c r="J3525" t="s"/>
      <c r="K3525" t="s">
        <v>1958</v>
      </c>
      <c r="L3525" t="s">
        <v>2144</v>
      </c>
      <c r="M3525" t="s">
        <v>2149</v>
      </c>
      <c r="N3525" t="s">
        <v>2151</v>
      </c>
      <c r="O3525" t="s">
        <v>2147</v>
      </c>
      <c r="P3525" t="s">
        <v>1335</v>
      </c>
    </row>
    <row r="3526" spans="1:16">
      <c r="I3526" s="54" t="n">
        <v>3524</v>
      </c>
      <c r="J3526" t="s"/>
      <c r="K3526" t="s">
        <v>1958</v>
      </c>
      <c r="L3526" t="s">
        <v>2144</v>
      </c>
      <c r="M3526" t="s">
        <v>2149</v>
      </c>
      <c r="N3526" t="s">
        <v>2151</v>
      </c>
      <c r="O3526" t="s">
        <v>2147</v>
      </c>
      <c r="P3526" t="s">
        <v>847</v>
      </c>
    </row>
    <row r="3527" spans="1:16">
      <c r="I3527" s="54" t="n">
        <v>3525</v>
      </c>
      <c r="J3527" t="s"/>
      <c r="K3527" t="s">
        <v>1958</v>
      </c>
      <c r="L3527" t="s">
        <v>2144</v>
      </c>
      <c r="M3527" t="s">
        <v>2149</v>
      </c>
      <c r="N3527" t="s">
        <v>2151</v>
      </c>
      <c r="O3527" t="s">
        <v>2147</v>
      </c>
      <c r="P3527" t="s">
        <v>852</v>
      </c>
    </row>
    <row r="3528" spans="1:16">
      <c r="I3528" s="54" t="n">
        <v>3526</v>
      </c>
      <c r="J3528" t="s"/>
      <c r="K3528" t="s">
        <v>1958</v>
      </c>
      <c r="L3528" t="s">
        <v>2144</v>
      </c>
      <c r="M3528" t="s">
        <v>2149</v>
      </c>
      <c r="N3528" t="s">
        <v>2151</v>
      </c>
      <c r="O3528" t="s">
        <v>2147</v>
      </c>
      <c r="P3528" t="s">
        <v>855</v>
      </c>
    </row>
    <row r="3529" spans="1:16">
      <c r="I3529" s="54" t="n">
        <v>3527</v>
      </c>
      <c r="J3529" t="s"/>
      <c r="K3529" t="s">
        <v>1958</v>
      </c>
      <c r="L3529" t="s">
        <v>2144</v>
      </c>
      <c r="M3529" t="s">
        <v>2149</v>
      </c>
      <c r="N3529" t="s">
        <v>2151</v>
      </c>
      <c r="O3529" t="s">
        <v>2147</v>
      </c>
      <c r="P3529" t="s">
        <v>861</v>
      </c>
    </row>
    <row r="3530" spans="1:16">
      <c r="I3530" s="54" t="n">
        <v>3528</v>
      </c>
      <c r="J3530" t="s"/>
      <c r="K3530" t="s">
        <v>1958</v>
      </c>
      <c r="L3530" t="s">
        <v>2144</v>
      </c>
      <c r="M3530" t="s">
        <v>2149</v>
      </c>
      <c r="N3530" t="s">
        <v>2151</v>
      </c>
      <c r="O3530" t="s">
        <v>2147</v>
      </c>
      <c r="P3530" t="s">
        <v>863</v>
      </c>
    </row>
    <row r="3531" spans="1:16">
      <c r="I3531" s="54" t="n">
        <v>3529</v>
      </c>
      <c r="J3531" t="s"/>
      <c r="K3531" t="s">
        <v>1958</v>
      </c>
      <c r="L3531" t="s">
        <v>2144</v>
      </c>
      <c r="M3531" t="s">
        <v>2149</v>
      </c>
      <c r="N3531" t="s">
        <v>2151</v>
      </c>
      <c r="O3531" t="s">
        <v>2147</v>
      </c>
      <c r="P3531" t="s">
        <v>869</v>
      </c>
    </row>
    <row r="3532" spans="1:16">
      <c r="I3532" s="54" t="n">
        <v>3530</v>
      </c>
      <c r="J3532" t="s"/>
      <c r="K3532" t="s">
        <v>1958</v>
      </c>
      <c r="L3532" t="s">
        <v>2144</v>
      </c>
      <c r="M3532" t="s">
        <v>2149</v>
      </c>
      <c r="N3532" t="s">
        <v>2151</v>
      </c>
      <c r="O3532" t="s">
        <v>2147</v>
      </c>
      <c r="P3532" t="s">
        <v>872</v>
      </c>
    </row>
    <row r="3533" spans="1:16">
      <c r="I3533" s="54" t="n">
        <v>3531</v>
      </c>
      <c r="J3533" t="s"/>
      <c r="K3533" t="s">
        <v>1958</v>
      </c>
      <c r="L3533" t="s">
        <v>2144</v>
      </c>
      <c r="M3533" t="s">
        <v>2149</v>
      </c>
      <c r="N3533" t="s">
        <v>2151</v>
      </c>
      <c r="O3533" t="s">
        <v>2147</v>
      </c>
      <c r="P3533" t="s">
        <v>878</v>
      </c>
    </row>
    <row r="3534" spans="1:16">
      <c r="I3534" s="54" t="n">
        <v>3532</v>
      </c>
      <c r="J3534" t="s"/>
      <c r="K3534" t="s">
        <v>1958</v>
      </c>
      <c r="L3534" t="s">
        <v>2144</v>
      </c>
      <c r="M3534" t="s">
        <v>2149</v>
      </c>
      <c r="N3534" t="s">
        <v>2151</v>
      </c>
      <c r="O3534" t="s">
        <v>2147</v>
      </c>
      <c r="P3534" t="s">
        <v>1345</v>
      </c>
    </row>
    <row r="3535" spans="1:16">
      <c r="I3535" s="54" t="n">
        <v>3533</v>
      </c>
      <c r="J3535" t="s"/>
      <c r="K3535" t="s">
        <v>1958</v>
      </c>
      <c r="L3535" t="s">
        <v>2144</v>
      </c>
      <c r="M3535" t="s">
        <v>2149</v>
      </c>
      <c r="N3535" t="s">
        <v>2151</v>
      </c>
      <c r="O3535" t="s">
        <v>2147</v>
      </c>
      <c r="P3535" t="s">
        <v>1346</v>
      </c>
    </row>
    <row r="3536" spans="1:16">
      <c r="I3536" s="54" t="n">
        <v>3534</v>
      </c>
      <c r="J3536" t="s"/>
      <c r="K3536" t="s">
        <v>1958</v>
      </c>
      <c r="L3536" t="s">
        <v>2144</v>
      </c>
      <c r="M3536" t="s">
        <v>2149</v>
      </c>
      <c r="N3536" t="s">
        <v>2151</v>
      </c>
      <c r="O3536" t="s">
        <v>2147</v>
      </c>
      <c r="P3536" t="s">
        <v>1053</v>
      </c>
    </row>
    <row r="3537" spans="1:16">
      <c r="I3537" s="54" t="n">
        <v>3535</v>
      </c>
      <c r="J3537" t="s"/>
      <c r="K3537" t="s">
        <v>1958</v>
      </c>
      <c r="L3537" t="s">
        <v>2144</v>
      </c>
      <c r="M3537" t="s">
        <v>2149</v>
      </c>
      <c r="N3537" t="s">
        <v>2151</v>
      </c>
      <c r="O3537" t="s">
        <v>2147</v>
      </c>
      <c r="P3537" t="s">
        <v>1056</v>
      </c>
    </row>
    <row r="3538" spans="1:16">
      <c r="I3538" s="54" t="n">
        <v>3536</v>
      </c>
      <c r="J3538" t="s"/>
      <c r="K3538" t="s">
        <v>1958</v>
      </c>
      <c r="L3538" t="s">
        <v>2144</v>
      </c>
      <c r="M3538" t="s">
        <v>2149</v>
      </c>
      <c r="N3538" t="s">
        <v>2151</v>
      </c>
      <c r="O3538" t="s">
        <v>2147</v>
      </c>
      <c r="P3538" t="s">
        <v>886</v>
      </c>
    </row>
    <row r="3539" spans="1:16">
      <c r="I3539" s="54" t="n">
        <v>3537</v>
      </c>
      <c r="J3539" t="s"/>
      <c r="K3539" t="s">
        <v>1958</v>
      </c>
      <c r="L3539" t="s">
        <v>2144</v>
      </c>
      <c r="M3539" t="s">
        <v>2149</v>
      </c>
      <c r="N3539" t="s">
        <v>2151</v>
      </c>
      <c r="O3539" t="s">
        <v>2147</v>
      </c>
      <c r="P3539" t="s">
        <v>889</v>
      </c>
    </row>
    <row r="3540" spans="1:16">
      <c r="I3540" s="54" t="n">
        <v>3538</v>
      </c>
      <c r="J3540" t="s"/>
      <c r="K3540" t="s">
        <v>1958</v>
      </c>
      <c r="L3540" t="s">
        <v>2144</v>
      </c>
      <c r="M3540" t="s">
        <v>2149</v>
      </c>
      <c r="N3540" t="s">
        <v>2151</v>
      </c>
      <c r="O3540" t="s">
        <v>2147</v>
      </c>
      <c r="P3540" t="s">
        <v>895</v>
      </c>
    </row>
    <row r="3541" spans="1:16">
      <c r="I3541" s="54" t="n">
        <v>3539</v>
      </c>
      <c r="J3541" t="s"/>
      <c r="K3541" t="s">
        <v>1958</v>
      </c>
      <c r="L3541" t="s">
        <v>2144</v>
      </c>
      <c r="M3541" t="s">
        <v>2149</v>
      </c>
      <c r="N3541" t="s">
        <v>2151</v>
      </c>
      <c r="O3541" t="s">
        <v>2147</v>
      </c>
      <c r="P3541" t="s">
        <v>903</v>
      </c>
    </row>
    <row r="3542" spans="1:16">
      <c r="I3542" s="54" t="n">
        <v>3540</v>
      </c>
      <c r="J3542" t="s"/>
      <c r="K3542" t="s">
        <v>1958</v>
      </c>
      <c r="L3542" t="s">
        <v>2144</v>
      </c>
      <c r="M3542" t="s">
        <v>2149</v>
      </c>
      <c r="N3542" t="s">
        <v>2151</v>
      </c>
      <c r="O3542" t="s">
        <v>2147</v>
      </c>
      <c r="P3542" t="s">
        <v>906</v>
      </c>
    </row>
    <row r="3543" spans="1:16">
      <c r="I3543" s="54" t="n">
        <v>3541</v>
      </c>
      <c r="J3543" t="s"/>
      <c r="K3543" t="s">
        <v>1958</v>
      </c>
      <c r="L3543" t="s">
        <v>2144</v>
      </c>
      <c r="M3543" t="s">
        <v>2149</v>
      </c>
      <c r="N3543" t="s">
        <v>2151</v>
      </c>
      <c r="O3543" t="s">
        <v>2147</v>
      </c>
      <c r="P3543" t="s">
        <v>909</v>
      </c>
    </row>
    <row r="3544" spans="1:16">
      <c r="I3544" s="54" t="n">
        <v>3542</v>
      </c>
      <c r="J3544" t="s"/>
      <c r="K3544" t="s">
        <v>1958</v>
      </c>
      <c r="L3544" t="s">
        <v>2144</v>
      </c>
      <c r="M3544" t="s">
        <v>2149</v>
      </c>
      <c r="N3544" t="s">
        <v>2151</v>
      </c>
      <c r="O3544" t="s">
        <v>2147</v>
      </c>
      <c r="P3544" t="s">
        <v>912</v>
      </c>
    </row>
    <row r="3545" spans="1:16">
      <c r="I3545" s="54" t="n">
        <v>3543</v>
      </c>
      <c r="J3545" t="s"/>
      <c r="K3545" t="s">
        <v>1958</v>
      </c>
      <c r="L3545" t="s">
        <v>2144</v>
      </c>
      <c r="M3545" t="s">
        <v>2149</v>
      </c>
      <c r="N3545" t="s">
        <v>2151</v>
      </c>
      <c r="O3545" t="s">
        <v>2147</v>
      </c>
      <c r="P3545" t="s">
        <v>915</v>
      </c>
    </row>
    <row r="3546" spans="1:16">
      <c r="I3546" s="54" t="n">
        <v>3544</v>
      </c>
      <c r="J3546" t="s"/>
      <c r="K3546" t="s">
        <v>1958</v>
      </c>
      <c r="L3546" t="s">
        <v>2144</v>
      </c>
      <c r="M3546" t="s">
        <v>2149</v>
      </c>
      <c r="N3546" t="s">
        <v>2151</v>
      </c>
      <c r="O3546" t="s">
        <v>2147</v>
      </c>
      <c r="P3546" t="s">
        <v>921</v>
      </c>
    </row>
    <row r="3547" spans="1:16">
      <c r="I3547" s="54" t="n">
        <v>3545</v>
      </c>
      <c r="J3547" t="s"/>
      <c r="K3547" t="s">
        <v>1958</v>
      </c>
      <c r="L3547" t="s">
        <v>2144</v>
      </c>
      <c r="M3547" t="s">
        <v>2149</v>
      </c>
      <c r="N3547" t="s">
        <v>2151</v>
      </c>
      <c r="O3547" t="s">
        <v>2147</v>
      </c>
      <c r="P3547" t="s">
        <v>924</v>
      </c>
    </row>
    <row r="3548" spans="1:16">
      <c r="I3548" s="54" t="n">
        <v>3546</v>
      </c>
      <c r="J3548" t="s"/>
      <c r="K3548" t="s">
        <v>1958</v>
      </c>
      <c r="L3548" t="s">
        <v>2144</v>
      </c>
      <c r="M3548" t="s">
        <v>2149</v>
      </c>
      <c r="N3548" t="s">
        <v>2151</v>
      </c>
      <c r="O3548" t="s">
        <v>2147</v>
      </c>
      <c r="P3548" t="s">
        <v>927</v>
      </c>
    </row>
    <row r="3549" spans="1:16">
      <c r="I3549" s="54" t="n">
        <v>3547</v>
      </c>
      <c r="J3549" t="s"/>
      <c r="K3549" t="s">
        <v>1958</v>
      </c>
      <c r="L3549" t="s">
        <v>2144</v>
      </c>
      <c r="M3549" t="s">
        <v>2149</v>
      </c>
      <c r="N3549" t="s">
        <v>2151</v>
      </c>
      <c r="O3549" t="s">
        <v>2147</v>
      </c>
      <c r="P3549" t="s">
        <v>932</v>
      </c>
    </row>
    <row r="3550" spans="1:16">
      <c r="I3550" s="54" t="n">
        <v>3548</v>
      </c>
      <c r="J3550" t="s"/>
      <c r="K3550" t="s">
        <v>1958</v>
      </c>
      <c r="L3550" t="s">
        <v>2144</v>
      </c>
      <c r="M3550" t="s">
        <v>2149</v>
      </c>
      <c r="N3550" t="s">
        <v>2151</v>
      </c>
      <c r="O3550" t="s">
        <v>2147</v>
      </c>
      <c r="P3550" t="s">
        <v>938</v>
      </c>
    </row>
    <row r="3551" spans="1:16">
      <c r="I3551" s="54" t="n">
        <v>3549</v>
      </c>
      <c r="J3551" t="s"/>
      <c r="K3551" t="s">
        <v>1958</v>
      </c>
      <c r="L3551" t="s">
        <v>2144</v>
      </c>
      <c r="M3551" t="s">
        <v>2149</v>
      </c>
      <c r="N3551" t="s">
        <v>2151</v>
      </c>
      <c r="O3551" t="s">
        <v>2147</v>
      </c>
      <c r="P3551" t="s">
        <v>946</v>
      </c>
    </row>
    <row r="3552" spans="1:16">
      <c r="I3552" s="54" t="n">
        <v>3550</v>
      </c>
      <c r="J3552" t="s"/>
      <c r="K3552" t="s">
        <v>1958</v>
      </c>
      <c r="L3552" t="s">
        <v>2144</v>
      </c>
      <c r="M3552" t="s">
        <v>2149</v>
      </c>
      <c r="N3552" t="s">
        <v>2151</v>
      </c>
      <c r="O3552" t="s">
        <v>2147</v>
      </c>
      <c r="P3552" t="s">
        <v>952</v>
      </c>
    </row>
    <row r="3553" spans="1:16">
      <c r="I3553" s="54" t="n">
        <v>3551</v>
      </c>
      <c r="J3553" t="s"/>
      <c r="K3553" t="s">
        <v>1958</v>
      </c>
      <c r="L3553" t="s">
        <v>2144</v>
      </c>
      <c r="M3553" t="s">
        <v>2149</v>
      </c>
      <c r="N3553" t="s">
        <v>2151</v>
      </c>
      <c r="O3553" t="s">
        <v>2147</v>
      </c>
      <c r="P3553" t="s">
        <v>958</v>
      </c>
    </row>
    <row r="3554" spans="1:16">
      <c r="I3554" s="54" t="n">
        <v>3552</v>
      </c>
      <c r="J3554" t="s"/>
      <c r="K3554" t="s">
        <v>1958</v>
      </c>
      <c r="L3554" t="s">
        <v>2144</v>
      </c>
      <c r="M3554" t="s">
        <v>2149</v>
      </c>
      <c r="N3554" t="s">
        <v>2151</v>
      </c>
      <c r="O3554" t="s">
        <v>2147</v>
      </c>
      <c r="P3554" t="s">
        <v>1353</v>
      </c>
    </row>
    <row r="3555" spans="1:16">
      <c r="I3555" s="54" t="n">
        <v>3553</v>
      </c>
      <c r="J3555" t="s"/>
      <c r="K3555" t="s">
        <v>1958</v>
      </c>
      <c r="L3555" t="s">
        <v>2144</v>
      </c>
      <c r="M3555" t="s">
        <v>2149</v>
      </c>
      <c r="N3555" t="s">
        <v>2151</v>
      </c>
      <c r="O3555" t="s">
        <v>2147</v>
      </c>
      <c r="P3555" t="s">
        <v>963</v>
      </c>
    </row>
    <row r="3556" spans="1:16">
      <c r="I3556" s="54" t="n">
        <v>3554</v>
      </c>
      <c r="J3556" t="s"/>
      <c r="K3556" t="s">
        <v>1958</v>
      </c>
      <c r="L3556" t="s">
        <v>2144</v>
      </c>
      <c r="M3556" t="s">
        <v>2149</v>
      </c>
      <c r="N3556" t="s">
        <v>2151</v>
      </c>
      <c r="O3556" t="s">
        <v>2147</v>
      </c>
      <c r="P3556" t="s">
        <v>971</v>
      </c>
    </row>
    <row r="3557" spans="1:16">
      <c r="I3557" s="54" t="n">
        <v>3555</v>
      </c>
      <c r="J3557" t="s"/>
      <c r="K3557" t="s">
        <v>1958</v>
      </c>
      <c r="L3557" t="s">
        <v>2144</v>
      </c>
      <c r="M3557" t="s">
        <v>2149</v>
      </c>
      <c r="N3557" t="s">
        <v>2151</v>
      </c>
      <c r="O3557" t="s">
        <v>2147</v>
      </c>
      <c r="P3557" t="s">
        <v>977</v>
      </c>
    </row>
    <row r="3558" spans="1:16">
      <c r="I3558" s="54" t="n">
        <v>3556</v>
      </c>
      <c r="J3558" t="s"/>
      <c r="K3558" t="s">
        <v>1958</v>
      </c>
      <c r="L3558" t="s">
        <v>2144</v>
      </c>
      <c r="M3558" t="s">
        <v>2149</v>
      </c>
      <c r="N3558" t="s">
        <v>2151</v>
      </c>
      <c r="O3558" t="s">
        <v>2147</v>
      </c>
      <c r="P3558" t="s">
        <v>1354</v>
      </c>
    </row>
    <row r="3559" spans="1:16">
      <c r="I3559" s="54" t="n">
        <v>3557</v>
      </c>
      <c r="J3559" t="s"/>
      <c r="K3559" t="s">
        <v>1958</v>
      </c>
      <c r="L3559" t="s">
        <v>2144</v>
      </c>
      <c r="M3559" t="s">
        <v>2149</v>
      </c>
      <c r="N3559" t="s">
        <v>2151</v>
      </c>
      <c r="O3559" t="s">
        <v>2147</v>
      </c>
      <c r="P3559" t="s">
        <v>986</v>
      </c>
    </row>
    <row r="3560" spans="1:16">
      <c r="I3560" s="54" t="n">
        <v>3558</v>
      </c>
      <c r="J3560" t="s"/>
      <c r="K3560" t="s">
        <v>1958</v>
      </c>
      <c r="L3560" t="s">
        <v>2144</v>
      </c>
      <c r="M3560" t="s">
        <v>2149</v>
      </c>
      <c r="N3560" t="s">
        <v>2151</v>
      </c>
      <c r="O3560" t="s">
        <v>2147</v>
      </c>
      <c r="P3560" t="s">
        <v>992</v>
      </c>
    </row>
    <row r="3561" spans="1:16">
      <c r="I3561" s="54" t="n">
        <v>3559</v>
      </c>
      <c r="J3561" t="s"/>
      <c r="K3561" t="s">
        <v>1958</v>
      </c>
      <c r="L3561" t="s">
        <v>2144</v>
      </c>
      <c r="M3561" t="s">
        <v>2149</v>
      </c>
      <c r="N3561" t="s">
        <v>2151</v>
      </c>
      <c r="O3561" t="s">
        <v>2147</v>
      </c>
      <c r="P3561" t="s">
        <v>995</v>
      </c>
    </row>
    <row r="3562" spans="1:16">
      <c r="I3562" s="54" t="n">
        <v>3560</v>
      </c>
      <c r="J3562" t="s"/>
      <c r="K3562" t="s">
        <v>1958</v>
      </c>
      <c r="L3562" t="s">
        <v>2144</v>
      </c>
      <c r="M3562" t="s">
        <v>2149</v>
      </c>
      <c r="N3562" t="s">
        <v>2151</v>
      </c>
      <c r="O3562" t="s">
        <v>2147</v>
      </c>
      <c r="P3562" t="s">
        <v>998</v>
      </c>
    </row>
    <row r="3563" spans="1:16">
      <c r="I3563" s="54" t="n">
        <v>3561</v>
      </c>
      <c r="J3563" t="s"/>
      <c r="K3563" t="s">
        <v>1958</v>
      </c>
      <c r="L3563" t="s">
        <v>2144</v>
      </c>
      <c r="M3563" t="s">
        <v>2149</v>
      </c>
      <c r="N3563" t="s">
        <v>2151</v>
      </c>
      <c r="O3563" t="s">
        <v>2147</v>
      </c>
      <c r="P3563" t="s">
        <v>1000</v>
      </c>
    </row>
    <row r="3564" spans="1:16">
      <c r="I3564" s="54" t="n">
        <v>3562</v>
      </c>
      <c r="J3564" t="s"/>
      <c r="K3564" t="s">
        <v>1958</v>
      </c>
      <c r="L3564" t="s">
        <v>2144</v>
      </c>
      <c r="M3564" t="s">
        <v>2149</v>
      </c>
      <c r="N3564" t="s">
        <v>2151</v>
      </c>
      <c r="O3564" t="s">
        <v>2147</v>
      </c>
      <c r="P3564" t="s">
        <v>1356</v>
      </c>
    </row>
    <row r="3565" spans="1:16">
      <c r="I3565" s="54" t="n">
        <v>3563</v>
      </c>
      <c r="J3565" t="s"/>
      <c r="K3565" t="s">
        <v>1958</v>
      </c>
      <c r="L3565" t="s">
        <v>2144</v>
      </c>
      <c r="M3565" t="s">
        <v>2149</v>
      </c>
      <c r="N3565" t="s">
        <v>2151</v>
      </c>
      <c r="O3565" t="s">
        <v>2147</v>
      </c>
      <c r="P3565" t="s">
        <v>1357</v>
      </c>
    </row>
    <row r="3566" spans="1:16">
      <c r="I3566" s="54" t="n">
        <v>3564</v>
      </c>
      <c r="J3566" t="s"/>
      <c r="K3566" t="s">
        <v>1958</v>
      </c>
      <c r="L3566" t="s">
        <v>2144</v>
      </c>
      <c r="M3566" t="s">
        <v>2149</v>
      </c>
      <c r="N3566" t="s">
        <v>2151</v>
      </c>
      <c r="O3566" t="s">
        <v>2147</v>
      </c>
      <c r="P3566" t="s">
        <v>1360</v>
      </c>
    </row>
    <row r="3567" spans="1:16">
      <c r="I3567" s="54" t="n">
        <v>3565</v>
      </c>
      <c r="J3567" t="s"/>
      <c r="K3567" t="s">
        <v>1958</v>
      </c>
      <c r="L3567" t="s">
        <v>2144</v>
      </c>
      <c r="M3567" t="s">
        <v>2149</v>
      </c>
      <c r="N3567" t="s">
        <v>2151</v>
      </c>
      <c r="O3567" t="s">
        <v>2147</v>
      </c>
      <c r="P3567" t="s">
        <v>1362</v>
      </c>
    </row>
    <row r="3568" spans="1:16">
      <c r="I3568" s="54" t="n">
        <v>3566</v>
      </c>
      <c r="J3568" t="s"/>
      <c r="K3568" t="s">
        <v>1958</v>
      </c>
      <c r="L3568" t="s">
        <v>2144</v>
      </c>
      <c r="M3568" t="s">
        <v>2149</v>
      </c>
      <c r="N3568" t="s">
        <v>2151</v>
      </c>
      <c r="O3568" t="s">
        <v>2147</v>
      </c>
      <c r="P3568" t="s">
        <v>1363</v>
      </c>
    </row>
    <row r="3569" spans="1:16">
      <c r="I3569" s="54" t="n">
        <v>3567</v>
      </c>
      <c r="J3569" t="s"/>
      <c r="K3569" t="s">
        <v>1958</v>
      </c>
      <c r="L3569" t="s">
        <v>2144</v>
      </c>
      <c r="M3569" t="s">
        <v>2149</v>
      </c>
      <c r="N3569" t="s">
        <v>2151</v>
      </c>
      <c r="O3569" t="s">
        <v>2147</v>
      </c>
      <c r="P3569" t="s">
        <v>1367</v>
      </c>
    </row>
    <row r="3570" spans="1:16">
      <c r="I3570" s="54" t="n">
        <v>3568</v>
      </c>
      <c r="J3570" t="s"/>
      <c r="K3570" t="s">
        <v>1958</v>
      </c>
      <c r="L3570" t="s">
        <v>2144</v>
      </c>
      <c r="M3570" t="s">
        <v>2149</v>
      </c>
      <c r="N3570" t="s">
        <v>2151</v>
      </c>
      <c r="O3570" t="s">
        <v>2147</v>
      </c>
      <c r="P3570" t="s">
        <v>1371</v>
      </c>
    </row>
    <row r="3571" spans="1:16">
      <c r="I3571" s="54" t="n">
        <v>3569</v>
      </c>
      <c r="J3571" t="s"/>
      <c r="K3571" t="s">
        <v>1958</v>
      </c>
      <c r="L3571" t="s">
        <v>2144</v>
      </c>
      <c r="M3571" t="s">
        <v>2149</v>
      </c>
      <c r="N3571" t="s">
        <v>2151</v>
      </c>
      <c r="O3571" t="s">
        <v>2147</v>
      </c>
      <c r="P3571" t="s">
        <v>1372</v>
      </c>
    </row>
    <row r="3572" spans="1:16">
      <c r="I3572" s="54" t="n">
        <v>3570</v>
      </c>
      <c r="J3572" t="s"/>
      <c r="K3572" t="s">
        <v>1958</v>
      </c>
      <c r="L3572" t="s">
        <v>2144</v>
      </c>
      <c r="M3572" t="s">
        <v>2149</v>
      </c>
      <c r="N3572" t="s">
        <v>2151</v>
      </c>
      <c r="O3572" t="s">
        <v>2147</v>
      </c>
      <c r="P3572" t="s">
        <v>1059</v>
      </c>
    </row>
    <row r="3573" spans="1:16">
      <c r="I3573" s="54" t="n">
        <v>3571</v>
      </c>
      <c r="J3573" t="s"/>
      <c r="K3573" t="s">
        <v>1958</v>
      </c>
      <c r="L3573" t="s">
        <v>2144</v>
      </c>
      <c r="M3573" t="s">
        <v>2149</v>
      </c>
      <c r="N3573" t="s">
        <v>2151</v>
      </c>
      <c r="O3573" t="s">
        <v>2147</v>
      </c>
      <c r="P3573" t="s">
        <v>1062</v>
      </c>
    </row>
    <row r="3574" spans="1:16">
      <c r="I3574" s="54" t="n">
        <v>3572</v>
      </c>
      <c r="J3574" t="s"/>
      <c r="K3574" t="s">
        <v>1958</v>
      </c>
      <c r="L3574" t="s">
        <v>2144</v>
      </c>
      <c r="M3574" t="s">
        <v>2149</v>
      </c>
      <c r="N3574" t="s">
        <v>2151</v>
      </c>
      <c r="O3574" t="s">
        <v>2147</v>
      </c>
      <c r="P3574" t="s">
        <v>1002</v>
      </c>
    </row>
    <row r="3575" spans="1:16">
      <c r="I3575" s="54" t="n">
        <v>3573</v>
      </c>
      <c r="J3575" t="s"/>
      <c r="K3575" t="s">
        <v>1958</v>
      </c>
      <c r="L3575" t="s">
        <v>2144</v>
      </c>
      <c r="M3575" t="s">
        <v>2149</v>
      </c>
      <c r="N3575" t="s">
        <v>2151</v>
      </c>
      <c r="O3575" t="s">
        <v>2147</v>
      </c>
      <c r="P3575" t="s">
        <v>1005</v>
      </c>
    </row>
    <row r="3576" spans="1:16">
      <c r="I3576" s="54" t="n">
        <v>3574</v>
      </c>
      <c r="J3576" t="s"/>
      <c r="K3576" t="s">
        <v>1958</v>
      </c>
      <c r="L3576" t="s">
        <v>2144</v>
      </c>
      <c r="M3576" t="s">
        <v>2149</v>
      </c>
      <c r="N3576" t="s">
        <v>2151</v>
      </c>
      <c r="O3576" t="s">
        <v>2147</v>
      </c>
      <c r="P3576" t="s">
        <v>1007</v>
      </c>
    </row>
    <row r="3577" spans="1:16">
      <c r="I3577" s="54" t="n">
        <v>3575</v>
      </c>
      <c r="J3577" t="s"/>
      <c r="K3577" t="s">
        <v>1958</v>
      </c>
      <c r="L3577" t="s">
        <v>2144</v>
      </c>
      <c r="M3577" t="s">
        <v>2149</v>
      </c>
      <c r="N3577" t="s">
        <v>2151</v>
      </c>
      <c r="O3577" t="s">
        <v>2147</v>
      </c>
      <c r="P3577" t="s">
        <v>1010</v>
      </c>
    </row>
    <row r="3578" spans="1:16">
      <c r="I3578" s="54" t="n">
        <v>3576</v>
      </c>
      <c r="J3578" t="s"/>
      <c r="K3578" t="s">
        <v>1958</v>
      </c>
      <c r="L3578" t="s">
        <v>2144</v>
      </c>
      <c r="M3578" t="s">
        <v>2149</v>
      </c>
      <c r="N3578" t="s">
        <v>2151</v>
      </c>
      <c r="O3578" t="s">
        <v>2147</v>
      </c>
      <c r="P3578" t="s">
        <v>1394</v>
      </c>
    </row>
    <row r="3579" spans="1:16">
      <c r="I3579" s="54" t="n">
        <v>3577</v>
      </c>
      <c r="J3579" t="s"/>
      <c r="K3579" t="s">
        <v>1958</v>
      </c>
      <c r="L3579" t="s">
        <v>2144</v>
      </c>
      <c r="M3579" t="s">
        <v>2149</v>
      </c>
      <c r="N3579" t="s">
        <v>2151</v>
      </c>
      <c r="O3579" t="s">
        <v>2147</v>
      </c>
      <c r="P3579" t="s">
        <v>1019</v>
      </c>
    </row>
    <row r="3580" spans="1:16">
      <c r="I3580" s="54" t="n">
        <v>3578</v>
      </c>
      <c r="J3580" s="55" t="n">
        <v>0</v>
      </c>
      <c r="K3580" t="s">
        <v>1958</v>
      </c>
      <c r="L3580" t="s">
        <v>2144</v>
      </c>
      <c r="M3580" t="s">
        <v>2149</v>
      </c>
      <c r="N3580" t="s">
        <v>2151</v>
      </c>
      <c r="O3580" t="s">
        <v>2147</v>
      </c>
      <c r="P3580" t="s">
        <v>1542</v>
      </c>
    </row>
    <row r="3581" spans="1:16">
      <c r="I3581" s="54" t="n">
        <v>3579</v>
      </c>
      <c r="J3581" s="55" t="n">
        <v>0</v>
      </c>
      <c r="K3581" t="s">
        <v>1958</v>
      </c>
      <c r="L3581" t="s">
        <v>2144</v>
      </c>
      <c r="M3581" t="s">
        <v>2149</v>
      </c>
      <c r="N3581" t="s">
        <v>2151</v>
      </c>
      <c r="O3581" t="s">
        <v>2147</v>
      </c>
      <c r="P3581" t="s">
        <v>1401</v>
      </c>
    </row>
    <row r="3582" spans="1:16">
      <c r="I3582" s="54" t="n">
        <v>3580</v>
      </c>
      <c r="J3582" s="55" t="n">
        <v>0</v>
      </c>
      <c r="K3582" t="s">
        <v>1958</v>
      </c>
      <c r="L3582" t="s">
        <v>2144</v>
      </c>
      <c r="M3582" t="s">
        <v>2149</v>
      </c>
      <c r="N3582" t="s">
        <v>2151</v>
      </c>
      <c r="O3582" t="s">
        <v>2147</v>
      </c>
      <c r="P3582" t="s">
        <v>1420</v>
      </c>
    </row>
    <row r="3583" spans="1:16">
      <c r="I3583" s="54" t="n">
        <v>3581</v>
      </c>
      <c r="J3583" s="55" t="n">
        <v>0</v>
      </c>
      <c r="K3583" t="s">
        <v>1958</v>
      </c>
      <c r="L3583" t="s">
        <v>2144</v>
      </c>
      <c r="M3583" t="s">
        <v>2149</v>
      </c>
      <c r="N3583" t="s">
        <v>2151</v>
      </c>
      <c r="O3583" t="s">
        <v>2147</v>
      </c>
      <c r="P3583" t="s">
        <v>1424</v>
      </c>
    </row>
    <row r="3584" spans="1:16">
      <c r="I3584" s="54" t="n">
        <v>3582</v>
      </c>
      <c r="J3584" s="55" t="n">
        <v>1.157407407407407e-08</v>
      </c>
      <c r="K3584" t="s">
        <v>1958</v>
      </c>
      <c r="L3584" t="s">
        <v>2144</v>
      </c>
      <c r="M3584" t="s">
        <v>2149</v>
      </c>
      <c r="N3584" t="s">
        <v>2151</v>
      </c>
      <c r="O3584" t="s">
        <v>2147</v>
      </c>
      <c r="P3584" t="s">
        <v>1428</v>
      </c>
    </row>
    <row r="3585" spans="1:16">
      <c r="I3585" s="54" t="n">
        <v>3583</v>
      </c>
      <c r="J3585" t="s"/>
      <c r="K3585" t="s">
        <v>1958</v>
      </c>
      <c r="L3585" t="s">
        <v>2144</v>
      </c>
      <c r="M3585" t="s">
        <v>2149</v>
      </c>
      <c r="N3585" t="s">
        <v>2151</v>
      </c>
      <c r="O3585" t="s">
        <v>2147</v>
      </c>
      <c r="P3585" t="s">
        <v>1027</v>
      </c>
    </row>
    <row r="3586" spans="1:16">
      <c r="I3586" s="54" t="n">
        <v>3584</v>
      </c>
      <c r="J3586" t="s"/>
      <c r="K3586" t="s">
        <v>1958</v>
      </c>
      <c r="L3586" t="s">
        <v>2144</v>
      </c>
      <c r="M3586" t="s">
        <v>2149</v>
      </c>
      <c r="N3586" t="s">
        <v>2151</v>
      </c>
      <c r="O3586" t="s">
        <v>2147</v>
      </c>
      <c r="P3586" t="s">
        <v>1434</v>
      </c>
    </row>
    <row r="3587" spans="1:16">
      <c r="I3587" s="54" t="n">
        <v>3585</v>
      </c>
      <c r="J3587" t="s"/>
      <c r="K3587" t="s">
        <v>1958</v>
      </c>
      <c r="L3587" t="s">
        <v>2144</v>
      </c>
      <c r="M3587" t="s">
        <v>2149</v>
      </c>
      <c r="N3587" t="s">
        <v>2151</v>
      </c>
      <c r="O3587" t="s">
        <v>2147</v>
      </c>
      <c r="P3587" t="s">
        <v>1343</v>
      </c>
    </row>
    <row r="3588" spans="1:16">
      <c r="I3588" s="54" t="n">
        <v>3586</v>
      </c>
      <c r="J3588" t="s"/>
      <c r="K3588" t="s">
        <v>1958</v>
      </c>
      <c r="L3588" t="s">
        <v>2144</v>
      </c>
      <c r="M3588" t="s">
        <v>2149</v>
      </c>
      <c r="N3588" t="s">
        <v>2151</v>
      </c>
      <c r="O3588" t="s">
        <v>2147</v>
      </c>
      <c r="P3588" t="s">
        <v>1546</v>
      </c>
    </row>
    <row r="3589" spans="1:16">
      <c r="I3589" s="54" t="n">
        <v>3587</v>
      </c>
      <c r="J3589" t="s"/>
      <c r="K3589" t="s">
        <v>1958</v>
      </c>
      <c r="L3589" t="s">
        <v>2144</v>
      </c>
      <c r="M3589" t="s">
        <v>2149</v>
      </c>
      <c r="N3589" t="s">
        <v>2151</v>
      </c>
      <c r="O3589" t="s">
        <v>2147</v>
      </c>
      <c r="P3589" t="s">
        <v>1457</v>
      </c>
    </row>
    <row r="3590" spans="1:16">
      <c r="I3590" s="54" t="n">
        <v>3588</v>
      </c>
      <c r="J3590" t="s"/>
      <c r="K3590" t="s">
        <v>1958</v>
      </c>
      <c r="L3590" t="s">
        <v>2144</v>
      </c>
      <c r="M3590" t="s">
        <v>2149</v>
      </c>
      <c r="N3590" t="s">
        <v>2151</v>
      </c>
      <c r="O3590" t="s">
        <v>2147</v>
      </c>
      <c r="P3590" t="s">
        <v>1461</v>
      </c>
    </row>
    <row r="3591" spans="1:16">
      <c r="I3591" s="54" t="n">
        <v>3589</v>
      </c>
      <c r="J3591" t="s"/>
      <c r="K3591" t="s">
        <v>1958</v>
      </c>
      <c r="L3591" t="s">
        <v>2144</v>
      </c>
      <c r="M3591" t="s">
        <v>2149</v>
      </c>
      <c r="N3591" t="s">
        <v>2151</v>
      </c>
      <c r="O3591" t="s">
        <v>2147</v>
      </c>
      <c r="P3591" t="s">
        <v>1479</v>
      </c>
    </row>
    <row r="3592" spans="1:16">
      <c r="I3592" s="54" t="n">
        <v>3590</v>
      </c>
      <c r="J3592" t="s"/>
      <c r="K3592" t="s">
        <v>1958</v>
      </c>
      <c r="L3592" t="s">
        <v>2144</v>
      </c>
      <c r="M3592" t="s">
        <v>2149</v>
      </c>
      <c r="N3592" t="s">
        <v>2151</v>
      </c>
      <c r="O3592" t="s">
        <v>2147</v>
      </c>
      <c r="P3592" t="s">
        <v>1480</v>
      </c>
    </row>
    <row r="3593" spans="1:16">
      <c r="I3593" s="54" t="n">
        <v>3591</v>
      </c>
      <c r="J3593" t="s"/>
      <c r="K3593" t="s">
        <v>1958</v>
      </c>
      <c r="L3593" t="s">
        <v>2144</v>
      </c>
      <c r="M3593" t="s">
        <v>2149</v>
      </c>
      <c r="N3593" t="s">
        <v>2151</v>
      </c>
      <c r="O3593" t="s">
        <v>2147</v>
      </c>
      <c r="P3593" t="s">
        <v>1341</v>
      </c>
    </row>
    <row r="3594" spans="1:16">
      <c r="I3594" s="54" t="n">
        <v>3592</v>
      </c>
      <c r="J3594" t="s"/>
      <c r="K3594" t="s">
        <v>1958</v>
      </c>
      <c r="L3594" t="s">
        <v>2144</v>
      </c>
      <c r="M3594" t="s">
        <v>2149</v>
      </c>
      <c r="N3594" t="s">
        <v>2151</v>
      </c>
      <c r="O3594" t="s">
        <v>2147</v>
      </c>
      <c r="P3594" t="s">
        <v>1553</v>
      </c>
    </row>
    <row r="3595" spans="1:16">
      <c r="I3595" s="54" t="n">
        <v>3593</v>
      </c>
      <c r="J3595" t="s"/>
      <c r="K3595" t="s">
        <v>1958</v>
      </c>
      <c r="L3595" t="s">
        <v>2144</v>
      </c>
      <c r="M3595" t="s">
        <v>2149</v>
      </c>
      <c r="N3595" t="s">
        <v>2151</v>
      </c>
      <c r="O3595" t="s">
        <v>2147</v>
      </c>
      <c r="P3595" t="s">
        <v>1554</v>
      </c>
    </row>
    <row r="3596" spans="1:16">
      <c r="I3596" s="54" t="n">
        <v>3594</v>
      </c>
      <c r="J3596" t="s"/>
      <c r="K3596" t="s">
        <v>1958</v>
      </c>
      <c r="L3596" t="s">
        <v>2144</v>
      </c>
      <c r="M3596" t="s">
        <v>2149</v>
      </c>
      <c r="N3596" t="s">
        <v>2151</v>
      </c>
      <c r="O3596" t="s">
        <v>2147</v>
      </c>
      <c r="P3596" t="s">
        <v>1557</v>
      </c>
    </row>
    <row r="3597" spans="1:16">
      <c r="I3597" s="54" t="n">
        <v>3595</v>
      </c>
      <c r="J3597" t="s"/>
      <c r="K3597" t="s">
        <v>1958</v>
      </c>
      <c r="L3597" t="s">
        <v>2144</v>
      </c>
      <c r="M3597" t="s">
        <v>2149</v>
      </c>
      <c r="N3597" t="s">
        <v>2151</v>
      </c>
      <c r="O3597" t="s">
        <v>2147</v>
      </c>
      <c r="P3597" t="s">
        <v>1558</v>
      </c>
    </row>
    <row r="3598" spans="1:16">
      <c r="I3598" s="54" t="n">
        <v>3596</v>
      </c>
      <c r="J3598" t="s"/>
      <c r="K3598" t="s">
        <v>1958</v>
      </c>
      <c r="L3598" t="s">
        <v>2144</v>
      </c>
      <c r="M3598" t="s">
        <v>2149</v>
      </c>
      <c r="N3598" t="s">
        <v>2151</v>
      </c>
      <c r="O3598" t="s">
        <v>2147</v>
      </c>
      <c r="P3598" t="s">
        <v>1504</v>
      </c>
    </row>
    <row r="3599" spans="1:16">
      <c r="I3599" s="54" t="n">
        <v>3597</v>
      </c>
      <c r="J3599" t="s"/>
      <c r="K3599" t="s">
        <v>1958</v>
      </c>
      <c r="L3599" t="s">
        <v>2144</v>
      </c>
      <c r="M3599" t="s">
        <v>2149</v>
      </c>
      <c r="N3599" t="s">
        <v>2151</v>
      </c>
      <c r="O3599" t="s">
        <v>2147</v>
      </c>
      <c r="P3599" t="s">
        <v>1505</v>
      </c>
    </row>
    <row r="3600" spans="1:16">
      <c r="I3600" s="54" t="n">
        <v>3598</v>
      </c>
      <c r="J3600" s="55" t="n">
        <v>0</v>
      </c>
      <c r="K3600" t="s">
        <v>1958</v>
      </c>
      <c r="L3600" t="s">
        <v>2144</v>
      </c>
      <c r="M3600" t="s">
        <v>2149</v>
      </c>
      <c r="N3600" t="s">
        <v>2151</v>
      </c>
      <c r="O3600" t="s">
        <v>2147</v>
      </c>
      <c r="P3600" t="s">
        <v>1523</v>
      </c>
    </row>
    <row r="3601" spans="1:16">
      <c r="I3601" s="54" t="n">
        <v>3599</v>
      </c>
      <c r="J3601" t="s"/>
      <c r="K3601" t="s">
        <v>1958</v>
      </c>
      <c r="L3601" t="s">
        <v>2144</v>
      </c>
      <c r="M3601" t="s">
        <v>2149</v>
      </c>
      <c r="N3601" t="s">
        <v>2151</v>
      </c>
      <c r="O3601" t="s">
        <v>2147</v>
      </c>
      <c r="P3601" t="s">
        <v>1530</v>
      </c>
    </row>
    <row r="3602" spans="1:16">
      <c r="I3602" s="54" t="n">
        <v>3600</v>
      </c>
      <c r="J3602" s="55" t="n">
        <v>0</v>
      </c>
      <c r="K3602" t="s">
        <v>1958</v>
      </c>
      <c r="L3602" t="s">
        <v>2144</v>
      </c>
      <c r="M3602" t="s">
        <v>2149</v>
      </c>
      <c r="N3602" t="s">
        <v>2151</v>
      </c>
      <c r="O3602" t="s">
        <v>2147</v>
      </c>
      <c r="P3602" t="s">
        <v>1674</v>
      </c>
    </row>
    <row r="3603" spans="1:16">
      <c r="I3603" s="54" t="n">
        <v>3601</v>
      </c>
      <c r="J3603" t="s"/>
      <c r="K3603" t="s">
        <v>1958</v>
      </c>
      <c r="L3603" t="s">
        <v>2144</v>
      </c>
      <c r="M3603" t="s">
        <v>2149</v>
      </c>
      <c r="N3603" t="s">
        <v>2151</v>
      </c>
      <c r="O3603" t="s">
        <v>2147</v>
      </c>
      <c r="P3603" t="s">
        <v>1655</v>
      </c>
    </row>
    <row r="3604" spans="1:16">
      <c r="I3604" s="54" t="n">
        <v>3602</v>
      </c>
      <c r="J3604" t="s"/>
      <c r="K3604" t="s">
        <v>1958</v>
      </c>
      <c r="L3604" t="s">
        <v>2144</v>
      </c>
      <c r="M3604" t="s">
        <v>2149</v>
      </c>
      <c r="N3604" t="s">
        <v>2151</v>
      </c>
      <c r="O3604" t="s">
        <v>2147</v>
      </c>
      <c r="P3604" t="s">
        <v>1656</v>
      </c>
    </row>
    <row r="3605" spans="1:16">
      <c r="I3605" s="54" t="n">
        <v>3603</v>
      </c>
      <c r="J3605" t="s"/>
      <c r="K3605" t="s">
        <v>1958</v>
      </c>
      <c r="L3605" t="s">
        <v>2144</v>
      </c>
      <c r="M3605" t="s">
        <v>2149</v>
      </c>
      <c r="N3605" t="s">
        <v>2151</v>
      </c>
      <c r="O3605" t="s">
        <v>2147</v>
      </c>
      <c r="P3605" t="s">
        <v>1657</v>
      </c>
    </row>
    <row r="3606" spans="1:16">
      <c r="I3606" s="54" t="n">
        <v>3604</v>
      </c>
      <c r="J3606" t="s"/>
      <c r="K3606" t="s">
        <v>1958</v>
      </c>
      <c r="L3606" t="s">
        <v>2144</v>
      </c>
      <c r="M3606" t="s">
        <v>2149</v>
      </c>
      <c r="N3606" t="s">
        <v>2151</v>
      </c>
      <c r="O3606" t="s">
        <v>2147</v>
      </c>
      <c r="P3606" t="s">
        <v>1658</v>
      </c>
    </row>
    <row r="3607" spans="1:16">
      <c r="I3607" s="54" t="n">
        <v>3605</v>
      </c>
      <c r="J3607" s="55" t="n">
        <v>0</v>
      </c>
      <c r="K3607" t="s">
        <v>1958</v>
      </c>
      <c r="L3607" t="s">
        <v>2144</v>
      </c>
      <c r="M3607" t="s">
        <v>2149</v>
      </c>
      <c r="N3607" t="s">
        <v>2151</v>
      </c>
      <c r="O3607" t="s">
        <v>2147</v>
      </c>
      <c r="P3607" t="s">
        <v>1659</v>
      </c>
    </row>
    <row r="3608" spans="1:16">
      <c r="I3608" s="54" t="n">
        <v>3606</v>
      </c>
      <c r="J3608" t="s"/>
      <c r="K3608" t="s">
        <v>1958</v>
      </c>
      <c r="L3608" t="s">
        <v>2144</v>
      </c>
      <c r="M3608" t="s">
        <v>2149</v>
      </c>
      <c r="N3608" t="s">
        <v>2151</v>
      </c>
      <c r="O3608" t="s">
        <v>2147</v>
      </c>
      <c r="P3608" t="s">
        <v>1662</v>
      </c>
    </row>
    <row r="3609" spans="1:16">
      <c r="I3609" s="54" t="n">
        <v>3607</v>
      </c>
      <c r="J3609" t="s"/>
      <c r="K3609" t="s">
        <v>1958</v>
      </c>
      <c r="L3609" t="s">
        <v>2144</v>
      </c>
      <c r="M3609" t="s">
        <v>2149</v>
      </c>
      <c r="N3609" t="s">
        <v>2151</v>
      </c>
      <c r="O3609" t="s">
        <v>2147</v>
      </c>
      <c r="P3609" t="s">
        <v>1665</v>
      </c>
    </row>
    <row r="3610" spans="1:16">
      <c r="I3610" s="54" t="n">
        <v>3608</v>
      </c>
      <c r="J3610" t="s"/>
      <c r="K3610" t="s">
        <v>1958</v>
      </c>
      <c r="L3610" t="s">
        <v>2144</v>
      </c>
      <c r="M3610" t="s">
        <v>2149</v>
      </c>
      <c r="N3610" t="s">
        <v>2151</v>
      </c>
      <c r="O3610" t="s">
        <v>2147</v>
      </c>
      <c r="P3610" t="s">
        <v>1666</v>
      </c>
    </row>
    <row r="3611" spans="1:16">
      <c r="I3611" s="54" t="n">
        <v>3609</v>
      </c>
      <c r="J3611" t="s"/>
      <c r="K3611" t="s">
        <v>1958</v>
      </c>
      <c r="L3611" t="s">
        <v>2144</v>
      </c>
      <c r="M3611" t="s">
        <v>2149</v>
      </c>
      <c r="N3611" t="s">
        <v>2151</v>
      </c>
      <c r="O3611" t="s">
        <v>2147</v>
      </c>
      <c r="P3611" t="s">
        <v>1667</v>
      </c>
    </row>
    <row r="3612" spans="1:16">
      <c r="I3612" s="54" t="n">
        <v>3610</v>
      </c>
      <c r="J3612" s="55" t="n">
        <v>0</v>
      </c>
      <c r="K3612" t="s">
        <v>1958</v>
      </c>
      <c r="L3612" t="s">
        <v>2144</v>
      </c>
      <c r="M3612" t="s">
        <v>2149</v>
      </c>
      <c r="N3612" t="s">
        <v>2151</v>
      </c>
      <c r="O3612" t="s">
        <v>2147</v>
      </c>
      <c r="P3612" t="s">
        <v>1672</v>
      </c>
    </row>
    <row r="3613" spans="1:16">
      <c r="I3613" s="54" t="n">
        <v>3611</v>
      </c>
      <c r="J3613" t="s"/>
      <c r="K3613" t="s">
        <v>1958</v>
      </c>
      <c r="L3613" t="s">
        <v>2144</v>
      </c>
      <c r="M3613" t="s">
        <v>2149</v>
      </c>
      <c r="N3613" t="s">
        <v>2151</v>
      </c>
      <c r="O3613" t="s">
        <v>2147</v>
      </c>
      <c r="P3613" t="s">
        <v>1048</v>
      </c>
    </row>
    <row r="3614" spans="1:16">
      <c r="I3614" s="54" t="n">
        <v>3612</v>
      </c>
      <c r="J3614" t="s"/>
      <c r="K3614" t="s">
        <v>1958</v>
      </c>
      <c r="L3614" t="s">
        <v>2144</v>
      </c>
      <c r="M3614" t="s">
        <v>2149</v>
      </c>
      <c r="N3614" t="s">
        <v>2151</v>
      </c>
      <c r="O3614" t="s">
        <v>2147</v>
      </c>
      <c r="P3614" t="s">
        <v>1050</v>
      </c>
    </row>
    <row r="3615" spans="1:16">
      <c r="I3615" s="54" t="n">
        <v>3613</v>
      </c>
      <c r="J3615" t="s"/>
      <c r="K3615" t="s">
        <v>1958</v>
      </c>
      <c r="L3615" t="s">
        <v>2144</v>
      </c>
      <c r="M3615" t="s">
        <v>2149</v>
      </c>
      <c r="N3615" t="s">
        <v>2151</v>
      </c>
      <c r="O3615" t="s">
        <v>2147</v>
      </c>
      <c r="P3615" t="s">
        <v>1678</v>
      </c>
    </row>
    <row r="3616" spans="1:16">
      <c r="I3616" s="54" t="n">
        <v>3614</v>
      </c>
      <c r="J3616" t="s"/>
      <c r="K3616" t="s">
        <v>1958</v>
      </c>
      <c r="L3616" t="s">
        <v>2144</v>
      </c>
      <c r="M3616" t="s">
        <v>2149</v>
      </c>
      <c r="N3616" t="s">
        <v>2151</v>
      </c>
      <c r="O3616" t="s">
        <v>2147</v>
      </c>
      <c r="P3616" t="s">
        <v>1686</v>
      </c>
    </row>
    <row r="3617" spans="1:16">
      <c r="I3617" s="54" t="n">
        <v>3615</v>
      </c>
      <c r="J3617" t="s"/>
      <c r="K3617" t="s">
        <v>1958</v>
      </c>
      <c r="L3617" t="s">
        <v>2144</v>
      </c>
      <c r="M3617" t="s">
        <v>2149</v>
      </c>
      <c r="N3617" t="s">
        <v>2151</v>
      </c>
      <c r="O3617" t="s">
        <v>2147</v>
      </c>
      <c r="P3617" t="s">
        <v>1687</v>
      </c>
    </row>
    <row r="3618" spans="1:16">
      <c r="I3618" s="54" t="n">
        <v>3616</v>
      </c>
      <c r="J3618" t="s"/>
      <c r="K3618" t="s">
        <v>1958</v>
      </c>
      <c r="L3618" t="s">
        <v>2144</v>
      </c>
      <c r="M3618" t="s">
        <v>2149</v>
      </c>
      <c r="N3618" t="s">
        <v>2151</v>
      </c>
      <c r="O3618" t="s">
        <v>2011</v>
      </c>
      <c r="P3618" t="s"/>
    </row>
    <row r="3619" spans="1:16">
      <c r="I3619" s="54" t="n">
        <v>3617</v>
      </c>
      <c r="J3619" s="55" t="n">
        <v>0</v>
      </c>
      <c r="K3619" t="s">
        <v>1958</v>
      </c>
      <c r="L3619" t="s">
        <v>2144</v>
      </c>
      <c r="M3619" t="s">
        <v>2149</v>
      </c>
      <c r="N3619" t="s">
        <v>2151</v>
      </c>
      <c r="O3619" t="s">
        <v>2012</v>
      </c>
      <c r="P3619" t="s"/>
    </row>
    <row r="3620" spans="1:16">
      <c r="I3620" s="54" t="n">
        <v>3618</v>
      </c>
      <c r="J3620" t="s"/>
      <c r="K3620" t="s">
        <v>1958</v>
      </c>
      <c r="L3620" t="s">
        <v>2144</v>
      </c>
      <c r="M3620" t="s">
        <v>2149</v>
      </c>
      <c r="N3620" t="s">
        <v>2151</v>
      </c>
      <c r="O3620" t="s">
        <v>2013</v>
      </c>
      <c r="P3620" t="s"/>
    </row>
    <row r="3621" spans="1:16">
      <c r="I3621" s="54" t="n">
        <v>3619</v>
      </c>
      <c r="J3621" s="55" t="n">
        <v>0</v>
      </c>
      <c r="K3621" t="s">
        <v>1958</v>
      </c>
      <c r="L3621" t="s">
        <v>2144</v>
      </c>
      <c r="M3621" t="s">
        <v>2149</v>
      </c>
      <c r="N3621" t="s">
        <v>2151</v>
      </c>
      <c r="O3621" t="s">
        <v>2014</v>
      </c>
      <c r="P3621" t="s"/>
    </row>
    <row r="3622" spans="1:16">
      <c r="I3622" s="54" t="n">
        <v>3620</v>
      </c>
      <c r="J3622" t="s"/>
      <c r="K3622" t="s">
        <v>1958</v>
      </c>
      <c r="L3622" t="s">
        <v>2144</v>
      </c>
      <c r="M3622" t="s">
        <v>2149</v>
      </c>
      <c r="N3622" t="s">
        <v>2151</v>
      </c>
      <c r="O3622" t="s">
        <v>2015</v>
      </c>
      <c r="P3622" t="s"/>
    </row>
    <row r="3623" spans="1:16">
      <c r="I3623" s="54" t="n">
        <v>3621</v>
      </c>
      <c r="J3623" s="55" t="n">
        <v>0</v>
      </c>
      <c r="K3623" t="s">
        <v>1958</v>
      </c>
      <c r="L3623" t="s">
        <v>2144</v>
      </c>
      <c r="M3623" t="s">
        <v>2149</v>
      </c>
      <c r="N3623" t="s">
        <v>2151</v>
      </c>
      <c r="O3623" t="s">
        <v>2016</v>
      </c>
      <c r="P3623" t="s"/>
    </row>
    <row r="3624" spans="1:16">
      <c r="I3624" s="54" t="n">
        <v>3622</v>
      </c>
      <c r="J3624" t="s"/>
      <c r="K3624" t="s">
        <v>1958</v>
      </c>
      <c r="L3624" t="s">
        <v>2144</v>
      </c>
      <c r="M3624" t="s">
        <v>2149</v>
      </c>
      <c r="N3624" t="s">
        <v>2151</v>
      </c>
      <c r="O3624" t="s">
        <v>2017</v>
      </c>
      <c r="P3624" t="s"/>
    </row>
    <row r="3625" spans="1:16">
      <c r="I3625" s="54" t="n">
        <v>3623</v>
      </c>
      <c r="J3625" t="s"/>
      <c r="K3625" t="s">
        <v>1958</v>
      </c>
      <c r="L3625" t="s">
        <v>2144</v>
      </c>
      <c r="M3625" t="s">
        <v>2149</v>
      </c>
      <c r="N3625" t="s">
        <v>2019</v>
      </c>
      <c r="O3625" t="s"/>
      <c r="P3625" t="s"/>
    </row>
    <row r="3626" spans="1:16">
      <c r="I3626" s="54" t="n">
        <v>3624</v>
      </c>
      <c r="J3626" t="s"/>
      <c r="K3626" t="s">
        <v>1958</v>
      </c>
      <c r="L3626" t="s">
        <v>2144</v>
      </c>
      <c r="M3626" t="s">
        <v>2149</v>
      </c>
      <c r="N3626" t="s">
        <v>2020</v>
      </c>
      <c r="O3626" t="s"/>
      <c r="P3626" t="s"/>
    </row>
    <row r="3627" spans="1:16">
      <c r="I3627" s="54" t="n">
        <v>3625</v>
      </c>
      <c r="J3627" t="s"/>
      <c r="K3627" t="s">
        <v>1958</v>
      </c>
      <c r="L3627" t="s">
        <v>2144</v>
      </c>
      <c r="M3627" t="s">
        <v>2019</v>
      </c>
      <c r="N3627" t="s"/>
      <c r="O3627" t="s"/>
      <c r="P3627" t="s"/>
    </row>
    <row r="3628" spans="1:16">
      <c r="I3628" s="54" t="n">
        <v>3626</v>
      </c>
      <c r="J3628" t="s"/>
      <c r="K3628" t="s">
        <v>1958</v>
      </c>
      <c r="L3628" t="s">
        <v>2144</v>
      </c>
      <c r="M3628" t="s">
        <v>2020</v>
      </c>
      <c r="N3628" t="s"/>
      <c r="O3628" t="s"/>
      <c r="P3628" t="s"/>
    </row>
    <row r="3629" spans="1:16">
      <c r="I3629" s="54" t="n">
        <v>3627</v>
      </c>
      <c r="J3629" s="55" t="n">
        <v>1.157407407407407e-08</v>
      </c>
      <c r="K3629" t="s">
        <v>1958</v>
      </c>
      <c r="L3629" t="s">
        <v>2144</v>
      </c>
      <c r="M3629" t="s">
        <v>2024</v>
      </c>
      <c r="N3629" t="s"/>
      <c r="O3629" t="s"/>
      <c r="P3629" t="s"/>
    </row>
    <row r="3630" spans="1:16">
      <c r="I3630" s="54" t="n">
        <v>3628</v>
      </c>
      <c r="J3630" t="s"/>
      <c r="K3630" t="s">
        <v>1958</v>
      </c>
      <c r="L3630" t="s">
        <v>2144</v>
      </c>
      <c r="M3630" t="s">
        <v>2025</v>
      </c>
      <c r="N3630" t="s"/>
      <c r="O3630" t="s"/>
      <c r="P3630" t="s"/>
    </row>
    <row r="3631" spans="1:16">
      <c r="I3631" s="54" t="n">
        <v>3629</v>
      </c>
      <c r="J3631" s="55" t="n">
        <v>2.314814814814815e-08</v>
      </c>
      <c r="K3631" t="s">
        <v>1958</v>
      </c>
      <c r="L3631" t="s">
        <v>2144</v>
      </c>
      <c r="M3631" t="s">
        <v>2026</v>
      </c>
      <c r="N3631" t="s"/>
      <c r="O3631" t="s"/>
      <c r="P3631" t="s"/>
    </row>
    <row r="3632" spans="1:16">
      <c r="I3632" s="54" t="n">
        <v>3630</v>
      </c>
      <c r="J3632" t="s"/>
      <c r="K3632" t="s">
        <v>1958</v>
      </c>
      <c r="L3632" t="s">
        <v>2144</v>
      </c>
      <c r="M3632" t="s">
        <v>2015</v>
      </c>
      <c r="N3632" t="s"/>
      <c r="O3632" t="s"/>
      <c r="P3632" t="s"/>
    </row>
    <row r="3633" spans="1:16">
      <c r="I3633" s="54" t="n">
        <v>3631</v>
      </c>
      <c r="J3633" t="s"/>
      <c r="K3633" t="s">
        <v>1958</v>
      </c>
      <c r="L3633" t="s">
        <v>2144</v>
      </c>
      <c r="M3633" t="s">
        <v>2027</v>
      </c>
      <c r="N3633" t="s"/>
      <c r="O3633" t="s"/>
      <c r="P3633" t="s"/>
    </row>
    <row r="3634" spans="1:16">
      <c r="I3634" s="54" t="n">
        <v>3632</v>
      </c>
      <c r="J3634" s="55" t="n">
        <v>4.282870370370371e-07</v>
      </c>
      <c r="K3634" t="s">
        <v>1958</v>
      </c>
      <c r="L3634" t="s">
        <v>2152</v>
      </c>
      <c r="M3634" t="s"/>
      <c r="N3634" t="s"/>
      <c r="O3634" t="s"/>
      <c r="P3634" t="s"/>
    </row>
    <row r="3635" spans="1:16">
      <c r="I3635" s="54" t="n">
        <v>3633</v>
      </c>
      <c r="J3635" t="s"/>
      <c r="K3635" t="s">
        <v>1958</v>
      </c>
      <c r="L3635" t="s">
        <v>2152</v>
      </c>
      <c r="M3635" t="s">
        <v>1975</v>
      </c>
      <c r="N3635" t="s"/>
      <c r="O3635" t="s"/>
      <c r="P3635" t="s"/>
    </row>
    <row r="3636" spans="1:16">
      <c r="I3636" s="54" t="n">
        <v>3634</v>
      </c>
      <c r="J3636" t="s"/>
      <c r="K3636" t="s">
        <v>1958</v>
      </c>
      <c r="L3636" t="s">
        <v>2152</v>
      </c>
      <c r="M3636" t="s">
        <v>1960</v>
      </c>
      <c r="N3636" t="s"/>
      <c r="O3636" t="s"/>
      <c r="P3636" t="s"/>
    </row>
    <row r="3637" spans="1:16">
      <c r="I3637" s="54" t="n">
        <v>3635</v>
      </c>
      <c r="J3637" t="s"/>
      <c r="K3637" t="s">
        <v>1958</v>
      </c>
      <c r="L3637" t="s">
        <v>2152</v>
      </c>
      <c r="M3637" t="s">
        <v>1961</v>
      </c>
      <c r="N3637" t="s"/>
      <c r="O3637" t="s"/>
      <c r="P3637" t="s"/>
    </row>
    <row r="3638" spans="1:16">
      <c r="I3638" s="54" t="n">
        <v>3636</v>
      </c>
      <c r="J3638" t="s"/>
      <c r="K3638" t="s">
        <v>1958</v>
      </c>
      <c r="L3638" t="s">
        <v>2152</v>
      </c>
      <c r="M3638" t="s">
        <v>1962</v>
      </c>
      <c r="N3638" t="s"/>
      <c r="O3638" t="s"/>
      <c r="P3638" t="s"/>
    </row>
    <row r="3639" spans="1:16">
      <c r="I3639" s="54" t="n">
        <v>3637</v>
      </c>
      <c r="J3639" s="55" t="n">
        <v>0</v>
      </c>
      <c r="K3639" t="s">
        <v>1958</v>
      </c>
      <c r="L3639" t="s">
        <v>2152</v>
      </c>
      <c r="M3639" t="s">
        <v>1976</v>
      </c>
      <c r="N3639" t="s"/>
      <c r="O3639" t="s"/>
      <c r="P3639" t="s"/>
    </row>
    <row r="3640" spans="1:16">
      <c r="I3640" s="54" t="n">
        <v>3638</v>
      </c>
      <c r="J3640" t="s"/>
      <c r="K3640" t="s">
        <v>1958</v>
      </c>
      <c r="L3640" t="s">
        <v>2152</v>
      </c>
      <c r="M3640" t="s">
        <v>1977</v>
      </c>
      <c r="N3640" t="s"/>
      <c r="O3640" t="s"/>
      <c r="P3640" t="s"/>
    </row>
    <row r="3641" spans="1:16">
      <c r="I3641" s="54" t="n">
        <v>3639</v>
      </c>
      <c r="J3641" s="55" t="n">
        <v>2.315046296296296e-07</v>
      </c>
      <c r="K3641" t="s">
        <v>1958</v>
      </c>
      <c r="L3641" t="s">
        <v>2152</v>
      </c>
      <c r="M3641" t="s">
        <v>2153</v>
      </c>
      <c r="N3641" t="s"/>
      <c r="O3641" t="s"/>
      <c r="P3641" t="s"/>
    </row>
    <row r="3642" spans="1:16">
      <c r="I3642" s="54" t="n">
        <v>3640</v>
      </c>
      <c r="J3642" t="s"/>
      <c r="K3642" t="s">
        <v>1958</v>
      </c>
      <c r="L3642" t="s">
        <v>2152</v>
      </c>
      <c r="M3642" t="s">
        <v>2153</v>
      </c>
      <c r="N3642" t="s">
        <v>1979</v>
      </c>
      <c r="O3642" t="s"/>
      <c r="P3642" t="s"/>
    </row>
    <row r="3643" spans="1:16">
      <c r="I3643" s="54" t="n">
        <v>3641</v>
      </c>
      <c r="J3643" t="s"/>
      <c r="K3643" t="s">
        <v>1958</v>
      </c>
      <c r="L3643" t="s">
        <v>2152</v>
      </c>
      <c r="M3643" t="s">
        <v>2153</v>
      </c>
      <c r="N3643" t="s">
        <v>1977</v>
      </c>
      <c r="O3643" t="s"/>
      <c r="P3643" t="s"/>
    </row>
    <row r="3644" spans="1:16">
      <c r="I3644" s="54" t="n">
        <v>3642</v>
      </c>
      <c r="J3644" t="s"/>
      <c r="K3644" t="s">
        <v>1958</v>
      </c>
      <c r="L3644" t="s">
        <v>2152</v>
      </c>
      <c r="M3644" t="s">
        <v>2153</v>
      </c>
      <c r="N3644" t="s">
        <v>1980</v>
      </c>
      <c r="O3644" t="s"/>
      <c r="P3644" t="s"/>
    </row>
    <row r="3645" spans="1:16">
      <c r="I3645" s="54" t="n">
        <v>3643</v>
      </c>
      <c r="J3645" t="s"/>
      <c r="K3645" t="s">
        <v>1958</v>
      </c>
      <c r="L3645" t="s">
        <v>2152</v>
      </c>
      <c r="M3645" t="s">
        <v>2153</v>
      </c>
      <c r="N3645" t="s">
        <v>1961</v>
      </c>
      <c r="O3645" t="s"/>
      <c r="P3645" t="s"/>
    </row>
    <row r="3646" spans="1:16">
      <c r="I3646" s="54" t="n">
        <v>3644</v>
      </c>
      <c r="J3646" t="s"/>
      <c r="K3646" t="s">
        <v>1958</v>
      </c>
      <c r="L3646" t="s">
        <v>2152</v>
      </c>
      <c r="M3646" t="s">
        <v>2153</v>
      </c>
      <c r="N3646" t="s">
        <v>1962</v>
      </c>
      <c r="O3646" t="s"/>
      <c r="P3646" t="s"/>
    </row>
    <row r="3647" spans="1:16">
      <c r="I3647" s="54" t="n">
        <v>3645</v>
      </c>
      <c r="J3647" s="55" t="n">
        <v>0</v>
      </c>
      <c r="K3647" t="s">
        <v>1958</v>
      </c>
      <c r="L3647" t="s">
        <v>2152</v>
      </c>
      <c r="M3647" t="s">
        <v>2153</v>
      </c>
      <c r="N3647" t="s">
        <v>1981</v>
      </c>
      <c r="O3647" t="s"/>
      <c r="P3647" t="s"/>
    </row>
    <row r="3648" spans="1:16">
      <c r="I3648" s="54" t="n">
        <v>3646</v>
      </c>
      <c r="J3648" t="s"/>
      <c r="K3648" t="s">
        <v>1958</v>
      </c>
      <c r="L3648" t="s">
        <v>2152</v>
      </c>
      <c r="M3648" t="s">
        <v>2153</v>
      </c>
      <c r="N3648" t="s">
        <v>1982</v>
      </c>
      <c r="O3648" t="s"/>
      <c r="P3648" t="s"/>
    </row>
    <row r="3649" spans="1:16">
      <c r="I3649" s="54" t="n">
        <v>3647</v>
      </c>
      <c r="J3649" s="55" t="n">
        <v>0</v>
      </c>
      <c r="K3649" t="s">
        <v>1958</v>
      </c>
      <c r="L3649" t="s">
        <v>2152</v>
      </c>
      <c r="M3649" t="s">
        <v>2153</v>
      </c>
      <c r="N3649" t="s">
        <v>1963</v>
      </c>
      <c r="O3649" t="s"/>
      <c r="P3649" t="s"/>
    </row>
    <row r="3650" spans="1:16">
      <c r="I3650" s="54" t="n">
        <v>3648</v>
      </c>
      <c r="J3650" s="55" t="n">
        <v>0</v>
      </c>
      <c r="K3650" t="s">
        <v>1958</v>
      </c>
      <c r="L3650" t="s">
        <v>2152</v>
      </c>
      <c r="M3650" t="s">
        <v>2153</v>
      </c>
      <c r="N3650" t="s">
        <v>1983</v>
      </c>
      <c r="O3650" t="s"/>
      <c r="P3650" t="s"/>
    </row>
    <row r="3651" spans="1:16">
      <c r="I3651" s="54" t="n">
        <v>3649</v>
      </c>
      <c r="J3651" t="s"/>
      <c r="K3651" t="s">
        <v>1958</v>
      </c>
      <c r="L3651" t="s">
        <v>2152</v>
      </c>
      <c r="M3651" t="s">
        <v>2153</v>
      </c>
      <c r="N3651" t="s">
        <v>1984</v>
      </c>
      <c r="O3651" t="s"/>
      <c r="P3651" t="s"/>
    </row>
    <row r="3652" spans="1:16">
      <c r="I3652" s="54" t="n">
        <v>3650</v>
      </c>
      <c r="J3652" t="s"/>
      <c r="K3652" t="s">
        <v>1958</v>
      </c>
      <c r="L3652" t="s">
        <v>2152</v>
      </c>
      <c r="M3652" t="s">
        <v>2153</v>
      </c>
      <c r="N3652" t="s">
        <v>1985</v>
      </c>
      <c r="O3652" t="s"/>
      <c r="P3652" t="s"/>
    </row>
    <row r="3653" spans="1:16">
      <c r="I3653" s="54" t="n">
        <v>3651</v>
      </c>
      <c r="J3653" s="55" t="n">
        <v>1.620486111111111e-07</v>
      </c>
      <c r="K3653" t="s">
        <v>1958</v>
      </c>
      <c r="L3653" t="s">
        <v>2152</v>
      </c>
      <c r="M3653" t="s">
        <v>2153</v>
      </c>
      <c r="N3653" t="s">
        <v>2154</v>
      </c>
      <c r="O3653" t="s"/>
      <c r="P3653" t="s"/>
    </row>
    <row r="3654" spans="1:16">
      <c r="I3654" s="54" t="n">
        <v>3652</v>
      </c>
      <c r="J3654" t="s"/>
      <c r="K3654" t="s">
        <v>1958</v>
      </c>
      <c r="L3654" t="s">
        <v>2152</v>
      </c>
      <c r="M3654" t="s">
        <v>2153</v>
      </c>
      <c r="N3654" t="s">
        <v>2154</v>
      </c>
      <c r="O3654" t="s">
        <v>1982</v>
      </c>
      <c r="P3654" t="s"/>
    </row>
    <row r="3655" spans="1:16">
      <c r="I3655" s="54" t="n">
        <v>3653</v>
      </c>
      <c r="J3655" t="s"/>
      <c r="K3655" t="s">
        <v>1958</v>
      </c>
      <c r="L3655" t="s">
        <v>2152</v>
      </c>
      <c r="M3655" t="s">
        <v>2153</v>
      </c>
      <c r="N3655" t="s">
        <v>2154</v>
      </c>
      <c r="O3655" t="s">
        <v>1987</v>
      </c>
      <c r="P3655" t="s"/>
    </row>
    <row r="3656" spans="1:16">
      <c r="I3656" s="54" t="n">
        <v>3654</v>
      </c>
      <c r="J3656" t="s"/>
      <c r="K3656" t="s">
        <v>1958</v>
      </c>
      <c r="L3656" t="s">
        <v>2152</v>
      </c>
      <c r="M3656" t="s">
        <v>2153</v>
      </c>
      <c r="N3656" t="s">
        <v>2154</v>
      </c>
      <c r="O3656" t="s">
        <v>1988</v>
      </c>
      <c r="P3656" t="s"/>
    </row>
    <row r="3657" spans="1:16">
      <c r="I3657" s="54" t="n">
        <v>3655</v>
      </c>
      <c r="J3657" t="s"/>
      <c r="K3657" t="s">
        <v>1958</v>
      </c>
      <c r="L3657" t="s">
        <v>2152</v>
      </c>
      <c r="M3657" t="s">
        <v>2153</v>
      </c>
      <c r="N3657" t="s">
        <v>2154</v>
      </c>
      <c r="O3657" t="s">
        <v>1989</v>
      </c>
      <c r="P3657" t="s"/>
    </row>
    <row r="3658" spans="1:16">
      <c r="I3658" s="54" t="n">
        <v>3656</v>
      </c>
      <c r="J3658" t="s"/>
      <c r="K3658" t="s">
        <v>1958</v>
      </c>
      <c r="L3658" t="s">
        <v>2152</v>
      </c>
      <c r="M3658" t="s">
        <v>2153</v>
      </c>
      <c r="N3658" t="s">
        <v>2154</v>
      </c>
      <c r="O3658" t="s">
        <v>1990</v>
      </c>
      <c r="P3658" t="s"/>
    </row>
    <row r="3659" spans="1:16">
      <c r="I3659" s="54" t="n">
        <v>3657</v>
      </c>
      <c r="J3659" t="s"/>
      <c r="K3659" t="s">
        <v>1958</v>
      </c>
      <c r="L3659" t="s">
        <v>2152</v>
      </c>
      <c r="M3659" t="s">
        <v>2153</v>
      </c>
      <c r="N3659" t="s">
        <v>2154</v>
      </c>
      <c r="O3659" t="s">
        <v>1991</v>
      </c>
      <c r="P3659" t="s"/>
    </row>
    <row r="3660" spans="1:16">
      <c r="I3660" s="54" t="n">
        <v>3658</v>
      </c>
      <c r="J3660" t="s"/>
      <c r="K3660" t="s">
        <v>1958</v>
      </c>
      <c r="L3660" t="s">
        <v>2152</v>
      </c>
      <c r="M3660" t="s">
        <v>2153</v>
      </c>
      <c r="N3660" t="s">
        <v>2154</v>
      </c>
      <c r="O3660" t="s">
        <v>1992</v>
      </c>
      <c r="P3660" t="s"/>
    </row>
    <row r="3661" spans="1:16">
      <c r="I3661" s="54" t="n">
        <v>3659</v>
      </c>
      <c r="J3661" t="s"/>
      <c r="K3661" t="s">
        <v>1958</v>
      </c>
      <c r="L3661" t="s">
        <v>2152</v>
      </c>
      <c r="M3661" t="s">
        <v>2153</v>
      </c>
      <c r="N3661" t="s">
        <v>2154</v>
      </c>
      <c r="O3661" t="s">
        <v>1993</v>
      </c>
      <c r="P3661" t="s"/>
    </row>
    <row r="3662" spans="1:16">
      <c r="I3662" s="54" t="n">
        <v>3660</v>
      </c>
      <c r="J3662" t="s"/>
      <c r="K3662" t="s">
        <v>1958</v>
      </c>
      <c r="L3662" t="s">
        <v>2152</v>
      </c>
      <c r="M3662" t="s">
        <v>2153</v>
      </c>
      <c r="N3662" t="s">
        <v>2154</v>
      </c>
      <c r="O3662" t="s">
        <v>1994</v>
      </c>
      <c r="P3662" t="s"/>
    </row>
    <row r="3663" spans="1:16">
      <c r="I3663" s="54" t="n">
        <v>3661</v>
      </c>
      <c r="J3663" t="s"/>
      <c r="K3663" t="s">
        <v>1958</v>
      </c>
      <c r="L3663" t="s">
        <v>2152</v>
      </c>
      <c r="M3663" t="s">
        <v>2153</v>
      </c>
      <c r="N3663" t="s">
        <v>2154</v>
      </c>
      <c r="O3663" t="s">
        <v>1995</v>
      </c>
      <c r="P3663" t="s"/>
    </row>
    <row r="3664" spans="1:16">
      <c r="I3664" s="54" t="n">
        <v>3662</v>
      </c>
      <c r="J3664" s="55" t="n">
        <v>1.157407407407407e-08</v>
      </c>
      <c r="K3664" t="s">
        <v>1958</v>
      </c>
      <c r="L3664" t="s">
        <v>2152</v>
      </c>
      <c r="M3664" t="s">
        <v>2153</v>
      </c>
      <c r="N3664" t="s">
        <v>2154</v>
      </c>
      <c r="O3664" t="s">
        <v>1996</v>
      </c>
      <c r="P3664" t="s"/>
    </row>
    <row r="3665" spans="1:16">
      <c r="I3665" s="54" t="n">
        <v>3663</v>
      </c>
      <c r="J3665" s="55" t="n">
        <v>0</v>
      </c>
      <c r="K3665" t="s">
        <v>1958</v>
      </c>
      <c r="L3665" t="s">
        <v>2152</v>
      </c>
      <c r="M3665" t="s">
        <v>2153</v>
      </c>
      <c r="N3665" t="s">
        <v>2154</v>
      </c>
      <c r="O3665" t="s">
        <v>1997</v>
      </c>
      <c r="P3665" t="s"/>
    </row>
    <row r="3666" spans="1:16">
      <c r="I3666" s="54" t="n">
        <v>3664</v>
      </c>
      <c r="J3666" s="55" t="n">
        <v>0</v>
      </c>
      <c r="K3666" t="s">
        <v>1958</v>
      </c>
      <c r="L3666" t="s">
        <v>2152</v>
      </c>
      <c r="M3666" t="s">
        <v>2153</v>
      </c>
      <c r="N3666" t="s">
        <v>2154</v>
      </c>
      <c r="O3666" t="s">
        <v>1998</v>
      </c>
      <c r="P3666" t="s"/>
    </row>
    <row r="3667" spans="1:16">
      <c r="I3667" s="54" t="n">
        <v>3665</v>
      </c>
      <c r="J3667" t="s"/>
      <c r="K3667" t="s">
        <v>1958</v>
      </c>
      <c r="L3667" t="s">
        <v>2152</v>
      </c>
      <c r="M3667" t="s">
        <v>2153</v>
      </c>
      <c r="N3667" t="s">
        <v>2154</v>
      </c>
      <c r="O3667" t="s">
        <v>1999</v>
      </c>
      <c r="P3667" t="s"/>
    </row>
    <row r="3668" spans="1:16">
      <c r="I3668" s="54" t="n">
        <v>3666</v>
      </c>
      <c r="J3668" t="s"/>
      <c r="K3668" t="s">
        <v>1958</v>
      </c>
      <c r="L3668" t="s">
        <v>2152</v>
      </c>
      <c r="M3668" t="s">
        <v>2153</v>
      </c>
      <c r="N3668" t="s">
        <v>2154</v>
      </c>
      <c r="O3668" t="s">
        <v>2000</v>
      </c>
      <c r="P3668" t="s"/>
    </row>
    <row r="3669" spans="1:16">
      <c r="I3669" s="54" t="n">
        <v>3667</v>
      </c>
      <c r="J3669" t="s"/>
      <c r="K3669" t="s">
        <v>1958</v>
      </c>
      <c r="L3669" t="s">
        <v>2152</v>
      </c>
      <c r="M3669" t="s">
        <v>2153</v>
      </c>
      <c r="N3669" t="s">
        <v>2154</v>
      </c>
      <c r="O3669" t="s">
        <v>2001</v>
      </c>
      <c r="P3669" t="s"/>
    </row>
    <row r="3670" spans="1:16">
      <c r="I3670" s="54" t="n">
        <v>3668</v>
      </c>
      <c r="J3670" s="55" t="n">
        <v>0</v>
      </c>
      <c r="K3670" t="s">
        <v>1958</v>
      </c>
      <c r="L3670" t="s">
        <v>2152</v>
      </c>
      <c r="M3670" t="s">
        <v>2153</v>
      </c>
      <c r="N3670" t="s">
        <v>2154</v>
      </c>
      <c r="O3670" t="s">
        <v>2002</v>
      </c>
      <c r="P3670" t="s"/>
    </row>
    <row r="3671" spans="1:16">
      <c r="I3671" s="54" t="n">
        <v>3669</v>
      </c>
      <c r="J3671" t="s"/>
      <c r="K3671" t="s">
        <v>1958</v>
      </c>
      <c r="L3671" t="s">
        <v>2152</v>
      </c>
      <c r="M3671" t="s">
        <v>2153</v>
      </c>
      <c r="N3671" t="s">
        <v>2154</v>
      </c>
      <c r="O3671" t="s">
        <v>2003</v>
      </c>
      <c r="P3671" t="s"/>
    </row>
    <row r="3672" spans="1:16">
      <c r="I3672" s="54" t="n">
        <v>3670</v>
      </c>
      <c r="J3672" s="55" t="n">
        <v>0</v>
      </c>
      <c r="K3672" t="s">
        <v>1958</v>
      </c>
      <c r="L3672" t="s">
        <v>2152</v>
      </c>
      <c r="M3672" t="s">
        <v>2153</v>
      </c>
      <c r="N3672" t="s">
        <v>2154</v>
      </c>
      <c r="O3672" t="s">
        <v>2004</v>
      </c>
      <c r="P3672" t="s"/>
    </row>
    <row r="3673" spans="1:16">
      <c r="I3673" s="54" t="n">
        <v>3671</v>
      </c>
      <c r="J3673" t="s"/>
      <c r="K3673" t="s">
        <v>1958</v>
      </c>
      <c r="L3673" t="s">
        <v>2152</v>
      </c>
      <c r="M3673" t="s">
        <v>2153</v>
      </c>
      <c r="N3673" t="s">
        <v>2154</v>
      </c>
      <c r="O3673" t="s">
        <v>2005</v>
      </c>
      <c r="P3673" t="s"/>
    </row>
    <row r="3674" spans="1:16">
      <c r="I3674" s="54" t="n">
        <v>3672</v>
      </c>
      <c r="J3674" s="55" t="n">
        <v>9.260416666666666e-08</v>
      </c>
      <c r="K3674" t="s">
        <v>1958</v>
      </c>
      <c r="L3674" t="s">
        <v>2152</v>
      </c>
      <c r="M3674" t="s">
        <v>2153</v>
      </c>
      <c r="N3674" t="s">
        <v>2154</v>
      </c>
      <c r="O3674" t="s">
        <v>2155</v>
      </c>
      <c r="P3674" t="s"/>
    </row>
    <row r="3675" spans="1:16">
      <c r="I3675" s="54" t="n">
        <v>3673</v>
      </c>
      <c r="J3675" t="s"/>
      <c r="K3675" t="s">
        <v>1958</v>
      </c>
      <c r="L3675" t="s">
        <v>2152</v>
      </c>
      <c r="M3675" t="s">
        <v>2153</v>
      </c>
      <c r="N3675" t="s">
        <v>2154</v>
      </c>
      <c r="O3675" t="s">
        <v>2155</v>
      </c>
      <c r="P3675" t="s">
        <v>1464</v>
      </c>
    </row>
    <row r="3676" spans="1:16">
      <c r="I3676" s="54" t="n">
        <v>3674</v>
      </c>
      <c r="J3676" t="s"/>
      <c r="K3676" t="s">
        <v>1958</v>
      </c>
      <c r="L3676" t="s">
        <v>2152</v>
      </c>
      <c r="M3676" t="s">
        <v>2153</v>
      </c>
      <c r="N3676" t="s">
        <v>2154</v>
      </c>
      <c r="O3676" t="s">
        <v>2155</v>
      </c>
      <c r="P3676" t="s">
        <v>1484</v>
      </c>
    </row>
    <row r="3677" spans="1:16">
      <c r="I3677" s="54" t="n">
        <v>3675</v>
      </c>
      <c r="J3677" t="s"/>
      <c r="K3677" t="s">
        <v>1958</v>
      </c>
      <c r="L3677" t="s">
        <v>2152</v>
      </c>
      <c r="M3677" t="s">
        <v>2153</v>
      </c>
      <c r="N3677" t="s">
        <v>2154</v>
      </c>
      <c r="O3677" t="s">
        <v>2155</v>
      </c>
      <c r="P3677" t="s">
        <v>1233</v>
      </c>
    </row>
    <row r="3678" spans="1:16">
      <c r="I3678" s="54" t="n">
        <v>3676</v>
      </c>
      <c r="J3678" t="s"/>
      <c r="K3678" t="s">
        <v>1958</v>
      </c>
      <c r="L3678" t="s">
        <v>2152</v>
      </c>
      <c r="M3678" t="s">
        <v>2153</v>
      </c>
      <c r="N3678" t="s">
        <v>2154</v>
      </c>
      <c r="O3678" t="s">
        <v>2155</v>
      </c>
      <c r="P3678" t="s">
        <v>1694</v>
      </c>
    </row>
    <row r="3679" spans="1:16">
      <c r="I3679" s="54" t="n">
        <v>3677</v>
      </c>
      <c r="J3679" t="s"/>
      <c r="K3679" t="s">
        <v>1958</v>
      </c>
      <c r="L3679" t="s">
        <v>2152</v>
      </c>
      <c r="M3679" t="s">
        <v>2153</v>
      </c>
      <c r="N3679" t="s">
        <v>2154</v>
      </c>
      <c r="O3679" t="s">
        <v>2155</v>
      </c>
      <c r="P3679" t="s">
        <v>878</v>
      </c>
    </row>
    <row r="3680" spans="1:16">
      <c r="I3680" s="54" t="n">
        <v>3678</v>
      </c>
      <c r="J3680" t="s"/>
      <c r="K3680" t="s">
        <v>1958</v>
      </c>
      <c r="L3680" t="s">
        <v>2152</v>
      </c>
      <c r="M3680" t="s">
        <v>2153</v>
      </c>
      <c r="N3680" t="s">
        <v>2154</v>
      </c>
      <c r="O3680" t="s">
        <v>2155</v>
      </c>
      <c r="P3680" t="s">
        <v>938</v>
      </c>
    </row>
    <row r="3681" spans="1:16">
      <c r="I3681" s="54" t="n">
        <v>3679</v>
      </c>
      <c r="J3681" t="s"/>
      <c r="K3681" t="s">
        <v>1958</v>
      </c>
      <c r="L3681" t="s">
        <v>2152</v>
      </c>
      <c r="M3681" t="s">
        <v>2153</v>
      </c>
      <c r="N3681" t="s">
        <v>2154</v>
      </c>
      <c r="O3681" t="s">
        <v>2155</v>
      </c>
      <c r="P3681" t="s">
        <v>963</v>
      </c>
    </row>
    <row r="3682" spans="1:16">
      <c r="I3682" s="54" t="n">
        <v>3680</v>
      </c>
      <c r="J3682" t="s"/>
      <c r="K3682" t="s">
        <v>1958</v>
      </c>
      <c r="L3682" t="s">
        <v>2152</v>
      </c>
      <c r="M3682" t="s">
        <v>2153</v>
      </c>
      <c r="N3682" t="s">
        <v>2154</v>
      </c>
      <c r="O3682" t="s">
        <v>2155</v>
      </c>
      <c r="P3682" t="s">
        <v>1623</v>
      </c>
    </row>
    <row r="3683" spans="1:16">
      <c r="I3683" s="54" t="n">
        <v>3681</v>
      </c>
      <c r="J3683" t="s"/>
      <c r="K3683" t="s">
        <v>1958</v>
      </c>
      <c r="L3683" t="s">
        <v>2152</v>
      </c>
      <c r="M3683" t="s">
        <v>2153</v>
      </c>
      <c r="N3683" t="s">
        <v>2154</v>
      </c>
      <c r="O3683" t="s">
        <v>2155</v>
      </c>
      <c r="P3683" t="s">
        <v>1539</v>
      </c>
    </row>
    <row r="3684" spans="1:16">
      <c r="I3684" s="54" t="n">
        <v>3682</v>
      </c>
      <c r="J3684" t="s"/>
      <c r="K3684" t="s">
        <v>1958</v>
      </c>
      <c r="L3684" t="s">
        <v>2152</v>
      </c>
      <c r="M3684" t="s">
        <v>2153</v>
      </c>
      <c r="N3684" t="s">
        <v>2154</v>
      </c>
      <c r="O3684" t="s">
        <v>2155</v>
      </c>
      <c r="P3684" t="s">
        <v>1356</v>
      </c>
    </row>
    <row r="3685" spans="1:16">
      <c r="I3685" s="54" t="n">
        <v>3683</v>
      </c>
      <c r="J3685" t="s"/>
      <c r="K3685" t="s">
        <v>1958</v>
      </c>
      <c r="L3685" t="s">
        <v>2152</v>
      </c>
      <c r="M3685" t="s">
        <v>2153</v>
      </c>
      <c r="N3685" t="s">
        <v>2154</v>
      </c>
      <c r="O3685" t="s">
        <v>2155</v>
      </c>
      <c r="P3685" t="s">
        <v>1045</v>
      </c>
    </row>
    <row r="3686" spans="1:16">
      <c r="I3686" s="54" t="n">
        <v>3684</v>
      </c>
      <c r="J3686" t="s"/>
      <c r="K3686" t="s">
        <v>1958</v>
      </c>
      <c r="L3686" t="s">
        <v>2152</v>
      </c>
      <c r="M3686" t="s">
        <v>2153</v>
      </c>
      <c r="N3686" t="s">
        <v>2154</v>
      </c>
      <c r="O3686" t="s">
        <v>2155</v>
      </c>
      <c r="P3686" t="s">
        <v>1379</v>
      </c>
    </row>
    <row r="3687" spans="1:16">
      <c r="I3687" s="54" t="n">
        <v>3685</v>
      </c>
      <c r="J3687" s="55" t="n">
        <v>9.260416666666666e-08</v>
      </c>
      <c r="K3687" t="s">
        <v>1958</v>
      </c>
      <c r="L3687" t="s">
        <v>2152</v>
      </c>
      <c r="M3687" t="s">
        <v>2153</v>
      </c>
      <c r="N3687" t="s">
        <v>2154</v>
      </c>
      <c r="O3687" t="s">
        <v>2155</v>
      </c>
      <c r="P3687" t="s">
        <v>2156</v>
      </c>
    </row>
    <row r="3688" spans="1:16">
      <c r="I3688" s="54" t="n">
        <v>3686</v>
      </c>
      <c r="J3688" t="s"/>
      <c r="K3688" t="s">
        <v>1958</v>
      </c>
      <c r="L3688" t="s">
        <v>2152</v>
      </c>
      <c r="M3688" t="s">
        <v>2153</v>
      </c>
      <c r="N3688" t="s">
        <v>2154</v>
      </c>
      <c r="O3688" t="s">
        <v>2155</v>
      </c>
      <c r="P3688" t="s">
        <v>1620</v>
      </c>
    </row>
    <row r="3689" spans="1:16">
      <c r="I3689" s="54" t="n">
        <v>3687</v>
      </c>
      <c r="J3689" t="s"/>
      <c r="K3689" t="s">
        <v>1958</v>
      </c>
      <c r="L3689" t="s">
        <v>2152</v>
      </c>
      <c r="M3689" t="s">
        <v>2153</v>
      </c>
      <c r="N3689" t="s">
        <v>2154</v>
      </c>
      <c r="O3689" t="s">
        <v>2155</v>
      </c>
      <c r="P3689" t="s">
        <v>1594</v>
      </c>
    </row>
    <row r="3690" spans="1:16">
      <c r="I3690" s="54" t="n">
        <v>3688</v>
      </c>
      <c r="J3690" t="s"/>
      <c r="K3690" t="s">
        <v>1958</v>
      </c>
      <c r="L3690" t="s">
        <v>2152</v>
      </c>
      <c r="M3690" t="s">
        <v>2153</v>
      </c>
      <c r="N3690" t="s">
        <v>2154</v>
      </c>
      <c r="O3690" t="s">
        <v>2011</v>
      </c>
      <c r="P3690" t="s"/>
    </row>
    <row r="3691" spans="1:16">
      <c r="I3691" s="54" t="n">
        <v>3689</v>
      </c>
      <c r="J3691" s="55" t="n">
        <v>0</v>
      </c>
      <c r="K3691" t="s">
        <v>1958</v>
      </c>
      <c r="L3691" t="s">
        <v>2152</v>
      </c>
      <c r="M3691" t="s">
        <v>2153</v>
      </c>
      <c r="N3691" t="s">
        <v>2154</v>
      </c>
      <c r="O3691" t="s">
        <v>2012</v>
      </c>
      <c r="P3691" t="s"/>
    </row>
    <row r="3692" spans="1:16">
      <c r="I3692" s="54" t="n">
        <v>3690</v>
      </c>
      <c r="J3692" t="s"/>
      <c r="K3692" t="s">
        <v>1958</v>
      </c>
      <c r="L3692" t="s">
        <v>2152</v>
      </c>
      <c r="M3692" t="s">
        <v>2153</v>
      </c>
      <c r="N3692" t="s">
        <v>2154</v>
      </c>
      <c r="O3692" t="s">
        <v>2013</v>
      </c>
      <c r="P3692" t="s"/>
    </row>
    <row r="3693" spans="1:16">
      <c r="I3693" s="54" t="n">
        <v>3691</v>
      </c>
      <c r="J3693" s="55" t="n">
        <v>0</v>
      </c>
      <c r="K3693" t="s">
        <v>1958</v>
      </c>
      <c r="L3693" t="s">
        <v>2152</v>
      </c>
      <c r="M3693" t="s">
        <v>2153</v>
      </c>
      <c r="N3693" t="s">
        <v>2154</v>
      </c>
      <c r="O3693" t="s">
        <v>2014</v>
      </c>
      <c r="P3693" t="s"/>
    </row>
    <row r="3694" spans="1:16">
      <c r="I3694" s="54" t="n">
        <v>3692</v>
      </c>
      <c r="J3694" t="s"/>
      <c r="K3694" t="s">
        <v>1958</v>
      </c>
      <c r="L3694" t="s">
        <v>2152</v>
      </c>
      <c r="M3694" t="s">
        <v>2153</v>
      </c>
      <c r="N3694" t="s">
        <v>2154</v>
      </c>
      <c r="O3694" t="s">
        <v>2015</v>
      </c>
      <c r="P3694" t="s"/>
    </row>
    <row r="3695" spans="1:16">
      <c r="I3695" s="54" t="n">
        <v>3693</v>
      </c>
      <c r="J3695" s="55" t="n">
        <v>0</v>
      </c>
      <c r="K3695" t="s">
        <v>1958</v>
      </c>
      <c r="L3695" t="s">
        <v>2152</v>
      </c>
      <c r="M3695" t="s">
        <v>2153</v>
      </c>
      <c r="N3695" t="s">
        <v>2154</v>
      </c>
      <c r="O3695" t="s">
        <v>2016</v>
      </c>
      <c r="P3695" t="s"/>
    </row>
    <row r="3696" spans="1:16">
      <c r="I3696" s="54" t="n">
        <v>3694</v>
      </c>
      <c r="J3696" t="s"/>
      <c r="K3696" t="s">
        <v>1958</v>
      </c>
      <c r="L3696" t="s">
        <v>2152</v>
      </c>
      <c r="M3696" t="s">
        <v>2153</v>
      </c>
      <c r="N3696" t="s">
        <v>2154</v>
      </c>
      <c r="O3696" t="s">
        <v>2017</v>
      </c>
      <c r="P3696" t="s"/>
    </row>
    <row r="3697" spans="1:16">
      <c r="I3697" s="54" t="n">
        <v>3695</v>
      </c>
      <c r="J3697" s="55" t="n">
        <v>6.945601851851852e-08</v>
      </c>
      <c r="K3697" t="s">
        <v>1958</v>
      </c>
      <c r="L3697" t="s">
        <v>2152</v>
      </c>
      <c r="M3697" t="s">
        <v>2153</v>
      </c>
      <c r="N3697" t="s">
        <v>2157</v>
      </c>
      <c r="O3697" t="s"/>
      <c r="P3697" t="s"/>
    </row>
    <row r="3698" spans="1:16">
      <c r="I3698" s="54" t="n">
        <v>3696</v>
      </c>
      <c r="J3698" t="s"/>
      <c r="K3698" t="s">
        <v>1958</v>
      </c>
      <c r="L3698" t="s">
        <v>2152</v>
      </c>
      <c r="M3698" t="s">
        <v>2153</v>
      </c>
      <c r="N3698" t="s">
        <v>2157</v>
      </c>
      <c r="O3698" t="s">
        <v>1982</v>
      </c>
      <c r="P3698" t="s"/>
    </row>
    <row r="3699" spans="1:16">
      <c r="I3699" s="54" t="n">
        <v>3697</v>
      </c>
      <c r="J3699" t="s"/>
      <c r="K3699" t="s">
        <v>1958</v>
      </c>
      <c r="L3699" t="s">
        <v>2152</v>
      </c>
      <c r="M3699" t="s">
        <v>2153</v>
      </c>
      <c r="N3699" t="s">
        <v>2157</v>
      </c>
      <c r="O3699" t="s">
        <v>1987</v>
      </c>
      <c r="P3699" t="s"/>
    </row>
    <row r="3700" spans="1:16">
      <c r="I3700" s="54" t="n">
        <v>3698</v>
      </c>
      <c r="J3700" t="s"/>
      <c r="K3700" t="s">
        <v>1958</v>
      </c>
      <c r="L3700" t="s">
        <v>2152</v>
      </c>
      <c r="M3700" t="s">
        <v>2153</v>
      </c>
      <c r="N3700" t="s">
        <v>2157</v>
      </c>
      <c r="O3700" t="s">
        <v>1988</v>
      </c>
      <c r="P3700" t="s"/>
    </row>
    <row r="3701" spans="1:16">
      <c r="I3701" s="54" t="n">
        <v>3699</v>
      </c>
      <c r="J3701" t="s"/>
      <c r="K3701" t="s">
        <v>1958</v>
      </c>
      <c r="L3701" t="s">
        <v>2152</v>
      </c>
      <c r="M3701" t="s">
        <v>2153</v>
      </c>
      <c r="N3701" t="s">
        <v>2157</v>
      </c>
      <c r="O3701" t="s">
        <v>1989</v>
      </c>
      <c r="P3701" t="s"/>
    </row>
    <row r="3702" spans="1:16">
      <c r="I3702" s="54" t="n">
        <v>3700</v>
      </c>
      <c r="J3702" t="s"/>
      <c r="K3702" t="s">
        <v>1958</v>
      </c>
      <c r="L3702" t="s">
        <v>2152</v>
      </c>
      <c r="M3702" t="s">
        <v>2153</v>
      </c>
      <c r="N3702" t="s">
        <v>2157</v>
      </c>
      <c r="O3702" t="s">
        <v>1990</v>
      </c>
      <c r="P3702" t="s"/>
    </row>
    <row r="3703" spans="1:16">
      <c r="I3703" s="54" t="n">
        <v>3701</v>
      </c>
      <c r="J3703" t="s"/>
      <c r="K3703" t="s">
        <v>1958</v>
      </c>
      <c r="L3703" t="s">
        <v>2152</v>
      </c>
      <c r="M3703" t="s">
        <v>2153</v>
      </c>
      <c r="N3703" t="s">
        <v>2157</v>
      </c>
      <c r="O3703" t="s">
        <v>1991</v>
      </c>
      <c r="P3703" t="s"/>
    </row>
    <row r="3704" spans="1:16">
      <c r="I3704" s="54" t="n">
        <v>3702</v>
      </c>
      <c r="J3704" t="s"/>
      <c r="K3704" t="s">
        <v>1958</v>
      </c>
      <c r="L3704" t="s">
        <v>2152</v>
      </c>
      <c r="M3704" t="s">
        <v>2153</v>
      </c>
      <c r="N3704" t="s">
        <v>2157</v>
      </c>
      <c r="O3704" t="s">
        <v>1992</v>
      </c>
      <c r="P3704" t="s"/>
    </row>
    <row r="3705" spans="1:16">
      <c r="I3705" s="54" t="n">
        <v>3703</v>
      </c>
      <c r="J3705" t="s"/>
      <c r="K3705" t="s">
        <v>1958</v>
      </c>
      <c r="L3705" t="s">
        <v>2152</v>
      </c>
      <c r="M3705" t="s">
        <v>2153</v>
      </c>
      <c r="N3705" t="s">
        <v>2157</v>
      </c>
      <c r="O3705" t="s">
        <v>1993</v>
      </c>
      <c r="P3705" t="s"/>
    </row>
    <row r="3706" spans="1:16">
      <c r="I3706" s="54" t="n">
        <v>3704</v>
      </c>
      <c r="J3706" t="s"/>
      <c r="K3706" t="s">
        <v>1958</v>
      </c>
      <c r="L3706" t="s">
        <v>2152</v>
      </c>
      <c r="M3706" t="s">
        <v>2153</v>
      </c>
      <c r="N3706" t="s">
        <v>2157</v>
      </c>
      <c r="O3706" t="s">
        <v>1994</v>
      </c>
      <c r="P3706" t="s"/>
    </row>
    <row r="3707" spans="1:16">
      <c r="I3707" s="54" t="n">
        <v>3705</v>
      </c>
      <c r="J3707" t="s"/>
      <c r="K3707" t="s">
        <v>1958</v>
      </c>
      <c r="L3707" t="s">
        <v>2152</v>
      </c>
      <c r="M3707" t="s">
        <v>2153</v>
      </c>
      <c r="N3707" t="s">
        <v>2157</v>
      </c>
      <c r="O3707" t="s">
        <v>1995</v>
      </c>
      <c r="P3707" t="s"/>
    </row>
    <row r="3708" spans="1:16">
      <c r="I3708" s="54" t="n">
        <v>3706</v>
      </c>
      <c r="J3708" s="55" t="n">
        <v>0</v>
      </c>
      <c r="K3708" t="s">
        <v>1958</v>
      </c>
      <c r="L3708" t="s">
        <v>2152</v>
      </c>
      <c r="M3708" t="s">
        <v>2153</v>
      </c>
      <c r="N3708" t="s">
        <v>2157</v>
      </c>
      <c r="O3708" t="s">
        <v>1996</v>
      </c>
      <c r="P3708" t="s"/>
    </row>
    <row r="3709" spans="1:16">
      <c r="I3709" s="54" t="n">
        <v>3707</v>
      </c>
      <c r="J3709" s="55" t="n">
        <v>0</v>
      </c>
      <c r="K3709" t="s">
        <v>1958</v>
      </c>
      <c r="L3709" t="s">
        <v>2152</v>
      </c>
      <c r="M3709" t="s">
        <v>2153</v>
      </c>
      <c r="N3709" t="s">
        <v>2157</v>
      </c>
      <c r="O3709" t="s">
        <v>1997</v>
      </c>
      <c r="P3709" t="s"/>
    </row>
    <row r="3710" spans="1:16">
      <c r="I3710" s="54" t="n">
        <v>3708</v>
      </c>
      <c r="J3710" s="55" t="n">
        <v>0</v>
      </c>
      <c r="K3710" t="s">
        <v>1958</v>
      </c>
      <c r="L3710" t="s">
        <v>2152</v>
      </c>
      <c r="M3710" t="s">
        <v>2153</v>
      </c>
      <c r="N3710" t="s">
        <v>2157</v>
      </c>
      <c r="O3710" t="s">
        <v>1998</v>
      </c>
      <c r="P3710" t="s"/>
    </row>
    <row r="3711" spans="1:16">
      <c r="I3711" s="54" t="n">
        <v>3709</v>
      </c>
      <c r="J3711" t="s"/>
      <c r="K3711" t="s">
        <v>1958</v>
      </c>
      <c r="L3711" t="s">
        <v>2152</v>
      </c>
      <c r="M3711" t="s">
        <v>2153</v>
      </c>
      <c r="N3711" t="s">
        <v>2157</v>
      </c>
      <c r="O3711" t="s">
        <v>1999</v>
      </c>
      <c r="P3711" t="s"/>
    </row>
    <row r="3712" spans="1:16">
      <c r="I3712" s="54" t="n">
        <v>3710</v>
      </c>
      <c r="J3712" t="s"/>
      <c r="K3712" t="s">
        <v>1958</v>
      </c>
      <c r="L3712" t="s">
        <v>2152</v>
      </c>
      <c r="M3712" t="s">
        <v>2153</v>
      </c>
      <c r="N3712" t="s">
        <v>2157</v>
      </c>
      <c r="O3712" t="s">
        <v>2000</v>
      </c>
      <c r="P3712" t="s"/>
    </row>
    <row r="3713" spans="1:16">
      <c r="I3713" s="54" t="n">
        <v>3711</v>
      </c>
      <c r="J3713" t="s"/>
      <c r="K3713" t="s">
        <v>1958</v>
      </c>
      <c r="L3713" t="s">
        <v>2152</v>
      </c>
      <c r="M3713" t="s">
        <v>2153</v>
      </c>
      <c r="N3713" t="s">
        <v>2157</v>
      </c>
      <c r="O3713" t="s">
        <v>2001</v>
      </c>
      <c r="P3713" t="s"/>
    </row>
    <row r="3714" spans="1:16">
      <c r="I3714" s="54" t="n">
        <v>3712</v>
      </c>
      <c r="J3714" s="55" t="n">
        <v>0</v>
      </c>
      <c r="K3714" t="s">
        <v>1958</v>
      </c>
      <c r="L3714" t="s">
        <v>2152</v>
      </c>
      <c r="M3714" t="s">
        <v>2153</v>
      </c>
      <c r="N3714" t="s">
        <v>2157</v>
      </c>
      <c r="O3714" t="s">
        <v>2002</v>
      </c>
      <c r="P3714" t="s"/>
    </row>
    <row r="3715" spans="1:16">
      <c r="I3715" s="54" t="n">
        <v>3713</v>
      </c>
      <c r="J3715" t="s"/>
      <c r="K3715" t="s">
        <v>1958</v>
      </c>
      <c r="L3715" t="s">
        <v>2152</v>
      </c>
      <c r="M3715" t="s">
        <v>2153</v>
      </c>
      <c r="N3715" t="s">
        <v>2157</v>
      </c>
      <c r="O3715" t="s">
        <v>2003</v>
      </c>
      <c r="P3715" t="s"/>
    </row>
    <row r="3716" spans="1:16">
      <c r="I3716" s="54" t="n">
        <v>3714</v>
      </c>
      <c r="J3716" s="55" t="n">
        <v>0</v>
      </c>
      <c r="K3716" t="s">
        <v>1958</v>
      </c>
      <c r="L3716" t="s">
        <v>2152</v>
      </c>
      <c r="M3716" t="s">
        <v>2153</v>
      </c>
      <c r="N3716" t="s">
        <v>2157</v>
      </c>
      <c r="O3716" t="s">
        <v>2004</v>
      </c>
      <c r="P3716" t="s"/>
    </row>
    <row r="3717" spans="1:16">
      <c r="I3717" s="54" t="n">
        <v>3715</v>
      </c>
      <c r="J3717" t="s"/>
      <c r="K3717" t="s">
        <v>1958</v>
      </c>
      <c r="L3717" t="s">
        <v>2152</v>
      </c>
      <c r="M3717" t="s">
        <v>2153</v>
      </c>
      <c r="N3717" t="s">
        <v>2157</v>
      </c>
      <c r="O3717" t="s">
        <v>2005</v>
      </c>
      <c r="P3717" t="s"/>
    </row>
    <row r="3718" spans="1:16">
      <c r="I3718" s="54" t="n">
        <v>3716</v>
      </c>
      <c r="J3718" s="55" t="n">
        <v>1.157407407407407e-08</v>
      </c>
      <c r="K3718" t="s">
        <v>1958</v>
      </c>
      <c r="L3718" t="s">
        <v>2152</v>
      </c>
      <c r="M3718" t="s">
        <v>2153</v>
      </c>
      <c r="N3718" t="s">
        <v>2157</v>
      </c>
      <c r="O3718" t="s">
        <v>2155</v>
      </c>
      <c r="P3718" t="s"/>
    </row>
    <row r="3719" spans="1:16">
      <c r="I3719" s="54" t="n">
        <v>3717</v>
      </c>
      <c r="J3719" t="s"/>
      <c r="K3719" t="s">
        <v>1958</v>
      </c>
      <c r="L3719" t="s">
        <v>2152</v>
      </c>
      <c r="M3719" t="s">
        <v>2153</v>
      </c>
      <c r="N3719" t="s">
        <v>2157</v>
      </c>
      <c r="O3719" t="s">
        <v>2155</v>
      </c>
      <c r="P3719" t="s">
        <v>1484</v>
      </c>
    </row>
    <row r="3720" spans="1:16">
      <c r="I3720" s="54" t="n">
        <v>3718</v>
      </c>
      <c r="J3720" t="s"/>
      <c r="K3720" t="s">
        <v>1958</v>
      </c>
      <c r="L3720" t="s">
        <v>2152</v>
      </c>
      <c r="M3720" t="s">
        <v>2153</v>
      </c>
      <c r="N3720" t="s">
        <v>2157</v>
      </c>
      <c r="O3720" t="s">
        <v>2155</v>
      </c>
      <c r="P3720" t="s">
        <v>878</v>
      </c>
    </row>
    <row r="3721" spans="1:16">
      <c r="I3721" s="54" t="n">
        <v>3719</v>
      </c>
      <c r="J3721" t="s"/>
      <c r="K3721" t="s">
        <v>1958</v>
      </c>
      <c r="L3721" t="s">
        <v>2152</v>
      </c>
      <c r="M3721" t="s">
        <v>2153</v>
      </c>
      <c r="N3721" t="s">
        <v>2157</v>
      </c>
      <c r="O3721" t="s">
        <v>2155</v>
      </c>
      <c r="P3721" t="s">
        <v>938</v>
      </c>
    </row>
    <row r="3722" spans="1:16">
      <c r="I3722" s="54" t="n">
        <v>3720</v>
      </c>
      <c r="J3722" t="s"/>
      <c r="K3722" t="s">
        <v>1958</v>
      </c>
      <c r="L3722" t="s">
        <v>2152</v>
      </c>
      <c r="M3722" t="s">
        <v>2153</v>
      </c>
      <c r="N3722" t="s">
        <v>2157</v>
      </c>
      <c r="O3722" t="s">
        <v>2155</v>
      </c>
      <c r="P3722" t="s">
        <v>963</v>
      </c>
    </row>
    <row r="3723" spans="1:16">
      <c r="I3723" s="54" t="n">
        <v>3721</v>
      </c>
      <c r="J3723" t="s"/>
      <c r="K3723" t="s">
        <v>1958</v>
      </c>
      <c r="L3723" t="s">
        <v>2152</v>
      </c>
      <c r="M3723" t="s">
        <v>2153</v>
      </c>
      <c r="N3723" t="s">
        <v>2157</v>
      </c>
      <c r="O3723" t="s">
        <v>2155</v>
      </c>
      <c r="P3723" t="s">
        <v>1623</v>
      </c>
    </row>
    <row r="3724" spans="1:16">
      <c r="I3724" s="54" t="n">
        <v>3722</v>
      </c>
      <c r="J3724" t="s"/>
      <c r="K3724" t="s">
        <v>1958</v>
      </c>
      <c r="L3724" t="s">
        <v>2152</v>
      </c>
      <c r="M3724" t="s">
        <v>2153</v>
      </c>
      <c r="N3724" t="s">
        <v>2157</v>
      </c>
      <c r="O3724" t="s">
        <v>2155</v>
      </c>
      <c r="P3724" t="s">
        <v>1356</v>
      </c>
    </row>
    <row r="3725" spans="1:16">
      <c r="I3725" s="54" t="n">
        <v>3723</v>
      </c>
      <c r="J3725" t="s"/>
      <c r="K3725" t="s">
        <v>1958</v>
      </c>
      <c r="L3725" t="s">
        <v>2152</v>
      </c>
      <c r="M3725" t="s">
        <v>2153</v>
      </c>
      <c r="N3725" t="s">
        <v>2157</v>
      </c>
      <c r="O3725" t="s">
        <v>2155</v>
      </c>
      <c r="P3725" t="s">
        <v>1045</v>
      </c>
    </row>
    <row r="3726" spans="1:16">
      <c r="I3726" s="54" t="n">
        <v>3724</v>
      </c>
      <c r="J3726" t="s"/>
      <c r="K3726" t="s">
        <v>1958</v>
      </c>
      <c r="L3726" t="s">
        <v>2152</v>
      </c>
      <c r="M3726" t="s">
        <v>2153</v>
      </c>
      <c r="N3726" t="s">
        <v>2157</v>
      </c>
      <c r="O3726" t="s">
        <v>2011</v>
      </c>
      <c r="P3726" t="s"/>
    </row>
    <row r="3727" spans="1:16">
      <c r="I3727" s="54" t="n">
        <v>3725</v>
      </c>
      <c r="J3727" s="55" t="n">
        <v>0</v>
      </c>
      <c r="K3727" t="s">
        <v>1958</v>
      </c>
      <c r="L3727" t="s">
        <v>2152</v>
      </c>
      <c r="M3727" t="s">
        <v>2153</v>
      </c>
      <c r="N3727" t="s">
        <v>2157</v>
      </c>
      <c r="O3727" t="s">
        <v>2012</v>
      </c>
      <c r="P3727" t="s"/>
    </row>
    <row r="3728" spans="1:16">
      <c r="I3728" s="54" t="n">
        <v>3726</v>
      </c>
      <c r="J3728" t="s"/>
      <c r="K3728" t="s">
        <v>1958</v>
      </c>
      <c r="L3728" t="s">
        <v>2152</v>
      </c>
      <c r="M3728" t="s">
        <v>2153</v>
      </c>
      <c r="N3728" t="s">
        <v>2157</v>
      </c>
      <c r="O3728" t="s">
        <v>2013</v>
      </c>
      <c r="P3728" t="s"/>
    </row>
    <row r="3729" spans="1:16">
      <c r="I3729" s="54" t="n">
        <v>3727</v>
      </c>
      <c r="J3729" s="55" t="n">
        <v>0</v>
      </c>
      <c r="K3729" t="s">
        <v>1958</v>
      </c>
      <c r="L3729" t="s">
        <v>2152</v>
      </c>
      <c r="M3729" t="s">
        <v>2153</v>
      </c>
      <c r="N3729" t="s">
        <v>2157</v>
      </c>
      <c r="O3729" t="s">
        <v>2014</v>
      </c>
      <c r="P3729" t="s"/>
    </row>
    <row r="3730" spans="1:16">
      <c r="I3730" s="54" t="n">
        <v>3728</v>
      </c>
      <c r="J3730" t="s"/>
      <c r="K3730" t="s">
        <v>1958</v>
      </c>
      <c r="L3730" t="s">
        <v>2152</v>
      </c>
      <c r="M3730" t="s">
        <v>2153</v>
      </c>
      <c r="N3730" t="s">
        <v>2157</v>
      </c>
      <c r="O3730" t="s">
        <v>2015</v>
      </c>
      <c r="P3730" t="s"/>
    </row>
    <row r="3731" spans="1:16">
      <c r="I3731" s="54" t="n">
        <v>3729</v>
      </c>
      <c r="J3731" s="55" t="n">
        <v>0</v>
      </c>
      <c r="K3731" t="s">
        <v>1958</v>
      </c>
      <c r="L3731" t="s">
        <v>2152</v>
      </c>
      <c r="M3731" t="s">
        <v>2153</v>
      </c>
      <c r="N3731" t="s">
        <v>2157</v>
      </c>
      <c r="O3731" t="s">
        <v>2016</v>
      </c>
      <c r="P3731" t="s"/>
    </row>
    <row r="3732" spans="1:16">
      <c r="I3732" s="54" t="n">
        <v>3730</v>
      </c>
      <c r="J3732" t="s"/>
      <c r="K3732" t="s">
        <v>1958</v>
      </c>
      <c r="L3732" t="s">
        <v>2152</v>
      </c>
      <c r="M3732" t="s">
        <v>2153</v>
      </c>
      <c r="N3732" t="s">
        <v>2157</v>
      </c>
      <c r="O3732" t="s">
        <v>2017</v>
      </c>
      <c r="P3732" t="s"/>
    </row>
    <row r="3733" spans="1:16">
      <c r="I3733" s="54" t="n">
        <v>3731</v>
      </c>
      <c r="J3733" t="s"/>
      <c r="K3733" t="s">
        <v>1958</v>
      </c>
      <c r="L3733" t="s">
        <v>2152</v>
      </c>
      <c r="M3733" t="s">
        <v>2153</v>
      </c>
      <c r="N3733" t="s">
        <v>2019</v>
      </c>
      <c r="O3733" t="s"/>
      <c r="P3733" t="s"/>
    </row>
    <row r="3734" spans="1:16">
      <c r="I3734" s="54" t="n">
        <v>3732</v>
      </c>
      <c r="J3734" t="s"/>
      <c r="K3734" t="s">
        <v>1958</v>
      </c>
      <c r="L3734" t="s">
        <v>2152</v>
      </c>
      <c r="M3734" t="s">
        <v>2153</v>
      </c>
      <c r="N3734" t="s">
        <v>2020</v>
      </c>
      <c r="O3734" t="s"/>
      <c r="P3734" t="s"/>
    </row>
    <row r="3735" spans="1:16">
      <c r="I3735" s="54" t="n">
        <v>3733</v>
      </c>
      <c r="J3735" s="55" t="n">
        <v>1.389004629629629e-07</v>
      </c>
      <c r="K3735" t="s">
        <v>1958</v>
      </c>
      <c r="L3735" t="s">
        <v>2152</v>
      </c>
      <c r="M3735" t="s">
        <v>2158</v>
      </c>
      <c r="N3735" t="s"/>
      <c r="O3735" t="s"/>
      <c r="P3735" t="s"/>
    </row>
    <row r="3736" spans="1:16">
      <c r="I3736" s="54" t="n">
        <v>3734</v>
      </c>
      <c r="J3736" t="s"/>
      <c r="K3736" t="s">
        <v>1958</v>
      </c>
      <c r="L3736" t="s">
        <v>2152</v>
      </c>
      <c r="M3736" t="s">
        <v>2158</v>
      </c>
      <c r="N3736" t="s">
        <v>1979</v>
      </c>
      <c r="O3736" t="s"/>
      <c r="P3736" t="s"/>
    </row>
    <row r="3737" spans="1:16">
      <c r="I3737" s="54" t="n">
        <v>3735</v>
      </c>
      <c r="J3737" t="s"/>
      <c r="K3737" t="s">
        <v>1958</v>
      </c>
      <c r="L3737" t="s">
        <v>2152</v>
      </c>
      <c r="M3737" t="s">
        <v>2158</v>
      </c>
      <c r="N3737" t="s">
        <v>1977</v>
      </c>
      <c r="O3737" t="s"/>
      <c r="P3737" t="s"/>
    </row>
    <row r="3738" spans="1:16">
      <c r="I3738" s="54" t="n">
        <v>3736</v>
      </c>
      <c r="J3738" t="s"/>
      <c r="K3738" t="s">
        <v>1958</v>
      </c>
      <c r="L3738" t="s">
        <v>2152</v>
      </c>
      <c r="M3738" t="s">
        <v>2158</v>
      </c>
      <c r="N3738" t="s">
        <v>1980</v>
      </c>
      <c r="O3738" t="s"/>
      <c r="P3738" t="s"/>
    </row>
    <row r="3739" spans="1:16">
      <c r="I3739" s="54" t="n">
        <v>3737</v>
      </c>
      <c r="J3739" t="s"/>
      <c r="K3739" t="s">
        <v>1958</v>
      </c>
      <c r="L3739" t="s">
        <v>2152</v>
      </c>
      <c r="M3739" t="s">
        <v>2158</v>
      </c>
      <c r="N3739" t="s">
        <v>1961</v>
      </c>
      <c r="O3739" t="s"/>
      <c r="P3739" t="s"/>
    </row>
    <row r="3740" spans="1:16">
      <c r="I3740" s="54" t="n">
        <v>3738</v>
      </c>
      <c r="J3740" t="s"/>
      <c r="K3740" t="s">
        <v>1958</v>
      </c>
      <c r="L3740" t="s">
        <v>2152</v>
      </c>
      <c r="M3740" t="s">
        <v>2158</v>
      </c>
      <c r="N3740" t="s">
        <v>1962</v>
      </c>
      <c r="O3740" t="s"/>
      <c r="P3740" t="s"/>
    </row>
    <row r="3741" spans="1:16">
      <c r="I3741" s="54" t="n">
        <v>3739</v>
      </c>
      <c r="J3741" s="55" t="n">
        <v>0</v>
      </c>
      <c r="K3741" t="s">
        <v>1958</v>
      </c>
      <c r="L3741" t="s">
        <v>2152</v>
      </c>
      <c r="M3741" t="s">
        <v>2158</v>
      </c>
      <c r="N3741" t="s">
        <v>1981</v>
      </c>
      <c r="O3741" t="s"/>
      <c r="P3741" t="s"/>
    </row>
    <row r="3742" spans="1:16">
      <c r="I3742" s="54" t="n">
        <v>3740</v>
      </c>
      <c r="J3742" t="s"/>
      <c r="K3742" t="s">
        <v>1958</v>
      </c>
      <c r="L3742" t="s">
        <v>2152</v>
      </c>
      <c r="M3742" t="s">
        <v>2158</v>
      </c>
      <c r="N3742" t="s">
        <v>1982</v>
      </c>
      <c r="O3742" t="s"/>
      <c r="P3742" t="s"/>
    </row>
    <row r="3743" spans="1:16">
      <c r="I3743" s="54" t="n">
        <v>3741</v>
      </c>
      <c r="J3743" s="55" t="n">
        <v>0</v>
      </c>
      <c r="K3743" t="s">
        <v>1958</v>
      </c>
      <c r="L3743" t="s">
        <v>2152</v>
      </c>
      <c r="M3743" t="s">
        <v>2158</v>
      </c>
      <c r="N3743" t="s">
        <v>1963</v>
      </c>
      <c r="O3743" t="s"/>
      <c r="P3743" t="s"/>
    </row>
    <row r="3744" spans="1:16">
      <c r="I3744" s="54" t="n">
        <v>3742</v>
      </c>
      <c r="J3744" s="55" t="n">
        <v>0</v>
      </c>
      <c r="K3744" t="s">
        <v>1958</v>
      </c>
      <c r="L3744" t="s">
        <v>2152</v>
      </c>
      <c r="M3744" t="s">
        <v>2158</v>
      </c>
      <c r="N3744" t="s">
        <v>1983</v>
      </c>
      <c r="O3744" t="s"/>
      <c r="P3744" t="s"/>
    </row>
    <row r="3745" spans="1:16">
      <c r="I3745" s="54" t="n">
        <v>3743</v>
      </c>
      <c r="J3745" t="s"/>
      <c r="K3745" t="s">
        <v>1958</v>
      </c>
      <c r="L3745" t="s">
        <v>2152</v>
      </c>
      <c r="M3745" t="s">
        <v>2158</v>
      </c>
      <c r="N3745" t="s">
        <v>1984</v>
      </c>
      <c r="O3745" t="s"/>
      <c r="P3745" t="s"/>
    </row>
    <row r="3746" spans="1:16">
      <c r="I3746" s="54" t="n">
        <v>3744</v>
      </c>
      <c r="J3746" t="s"/>
      <c r="K3746" t="s">
        <v>1958</v>
      </c>
      <c r="L3746" t="s">
        <v>2152</v>
      </c>
      <c r="M3746" t="s">
        <v>2158</v>
      </c>
      <c r="N3746" t="s">
        <v>1985</v>
      </c>
      <c r="O3746" t="s"/>
      <c r="P3746" t="s"/>
    </row>
    <row r="3747" spans="1:16">
      <c r="I3747" s="54" t="n">
        <v>3745</v>
      </c>
      <c r="J3747" s="55" t="n">
        <v>6.944444444444444e-08</v>
      </c>
      <c r="K3747" t="s">
        <v>1958</v>
      </c>
      <c r="L3747" t="s">
        <v>2152</v>
      </c>
      <c r="M3747" t="s">
        <v>2158</v>
      </c>
      <c r="N3747" t="s">
        <v>2159</v>
      </c>
      <c r="O3747" t="s"/>
      <c r="P3747" t="s"/>
    </row>
    <row r="3748" spans="1:16">
      <c r="I3748" s="54" t="n">
        <v>3746</v>
      </c>
      <c r="J3748" t="s"/>
      <c r="K3748" t="s">
        <v>1958</v>
      </c>
      <c r="L3748" t="s">
        <v>2152</v>
      </c>
      <c r="M3748" t="s">
        <v>2158</v>
      </c>
      <c r="N3748" t="s">
        <v>2159</v>
      </c>
      <c r="O3748" t="s">
        <v>1982</v>
      </c>
      <c r="P3748" t="s"/>
    </row>
    <row r="3749" spans="1:16">
      <c r="I3749" s="54" t="n">
        <v>3747</v>
      </c>
      <c r="J3749" t="s"/>
      <c r="K3749" t="s">
        <v>1958</v>
      </c>
      <c r="L3749" t="s">
        <v>2152</v>
      </c>
      <c r="M3749" t="s">
        <v>2158</v>
      </c>
      <c r="N3749" t="s">
        <v>2159</v>
      </c>
      <c r="O3749" t="s">
        <v>1987</v>
      </c>
      <c r="P3749" t="s"/>
    </row>
    <row r="3750" spans="1:16">
      <c r="I3750" s="54" t="n">
        <v>3748</v>
      </c>
      <c r="J3750" t="s"/>
      <c r="K3750" t="s">
        <v>1958</v>
      </c>
      <c r="L3750" t="s">
        <v>2152</v>
      </c>
      <c r="M3750" t="s">
        <v>2158</v>
      </c>
      <c r="N3750" t="s">
        <v>2159</v>
      </c>
      <c r="O3750" t="s">
        <v>1988</v>
      </c>
      <c r="P3750" t="s"/>
    </row>
    <row r="3751" spans="1:16">
      <c r="I3751" s="54" t="n">
        <v>3749</v>
      </c>
      <c r="J3751" t="s"/>
      <c r="K3751" t="s">
        <v>1958</v>
      </c>
      <c r="L3751" t="s">
        <v>2152</v>
      </c>
      <c r="M3751" t="s">
        <v>2158</v>
      </c>
      <c r="N3751" t="s">
        <v>2159</v>
      </c>
      <c r="O3751" t="s">
        <v>1989</v>
      </c>
      <c r="P3751" t="s"/>
    </row>
    <row r="3752" spans="1:16">
      <c r="I3752" s="54" t="n">
        <v>3750</v>
      </c>
      <c r="J3752" t="s"/>
      <c r="K3752" t="s">
        <v>1958</v>
      </c>
      <c r="L3752" t="s">
        <v>2152</v>
      </c>
      <c r="M3752" t="s">
        <v>2158</v>
      </c>
      <c r="N3752" t="s">
        <v>2159</v>
      </c>
      <c r="O3752" t="s">
        <v>1990</v>
      </c>
      <c r="P3752" t="s"/>
    </row>
    <row r="3753" spans="1:16">
      <c r="I3753" s="54" t="n">
        <v>3751</v>
      </c>
      <c r="J3753" t="s"/>
      <c r="K3753" t="s">
        <v>1958</v>
      </c>
      <c r="L3753" t="s">
        <v>2152</v>
      </c>
      <c r="M3753" t="s">
        <v>2158</v>
      </c>
      <c r="N3753" t="s">
        <v>2159</v>
      </c>
      <c r="O3753" t="s">
        <v>1991</v>
      </c>
      <c r="P3753" t="s"/>
    </row>
    <row r="3754" spans="1:16">
      <c r="I3754" s="54" t="n">
        <v>3752</v>
      </c>
      <c r="J3754" t="s"/>
      <c r="K3754" t="s">
        <v>1958</v>
      </c>
      <c r="L3754" t="s">
        <v>2152</v>
      </c>
      <c r="M3754" t="s">
        <v>2158</v>
      </c>
      <c r="N3754" t="s">
        <v>2159</v>
      </c>
      <c r="O3754" t="s">
        <v>1992</v>
      </c>
      <c r="P3754" t="s"/>
    </row>
    <row r="3755" spans="1:16">
      <c r="I3755" s="54" t="n">
        <v>3753</v>
      </c>
      <c r="J3755" t="s"/>
      <c r="K3755" t="s">
        <v>1958</v>
      </c>
      <c r="L3755" t="s">
        <v>2152</v>
      </c>
      <c r="M3755" t="s">
        <v>2158</v>
      </c>
      <c r="N3755" t="s">
        <v>2159</v>
      </c>
      <c r="O3755" t="s">
        <v>1993</v>
      </c>
      <c r="P3755" t="s"/>
    </row>
    <row r="3756" spans="1:16">
      <c r="I3756" s="54" t="n">
        <v>3754</v>
      </c>
      <c r="J3756" t="s"/>
      <c r="K3756" t="s">
        <v>1958</v>
      </c>
      <c r="L3756" t="s">
        <v>2152</v>
      </c>
      <c r="M3756" t="s">
        <v>2158</v>
      </c>
      <c r="N3756" t="s">
        <v>2159</v>
      </c>
      <c r="O3756" t="s">
        <v>1994</v>
      </c>
      <c r="P3756" t="s"/>
    </row>
    <row r="3757" spans="1:16">
      <c r="I3757" s="54" t="n">
        <v>3755</v>
      </c>
      <c r="J3757" t="s"/>
      <c r="K3757" t="s">
        <v>1958</v>
      </c>
      <c r="L3757" t="s">
        <v>2152</v>
      </c>
      <c r="M3757" t="s">
        <v>2158</v>
      </c>
      <c r="N3757" t="s">
        <v>2159</v>
      </c>
      <c r="O3757" t="s">
        <v>1995</v>
      </c>
      <c r="P3757" t="s"/>
    </row>
    <row r="3758" spans="1:16">
      <c r="I3758" s="54" t="n">
        <v>3756</v>
      </c>
      <c r="J3758" s="55" t="n">
        <v>1.157407407407407e-08</v>
      </c>
      <c r="K3758" t="s">
        <v>1958</v>
      </c>
      <c r="L3758" t="s">
        <v>2152</v>
      </c>
      <c r="M3758" t="s">
        <v>2158</v>
      </c>
      <c r="N3758" t="s">
        <v>2159</v>
      </c>
      <c r="O3758" t="s">
        <v>1996</v>
      </c>
      <c r="P3758" t="s"/>
    </row>
    <row r="3759" spans="1:16">
      <c r="I3759" s="54" t="n">
        <v>3757</v>
      </c>
      <c r="J3759" s="55" t="n">
        <v>0</v>
      </c>
      <c r="K3759" t="s">
        <v>1958</v>
      </c>
      <c r="L3759" t="s">
        <v>2152</v>
      </c>
      <c r="M3759" t="s">
        <v>2158</v>
      </c>
      <c r="N3759" t="s">
        <v>2159</v>
      </c>
      <c r="O3759" t="s">
        <v>1997</v>
      </c>
      <c r="P3759" t="s"/>
    </row>
    <row r="3760" spans="1:16">
      <c r="I3760" s="54" t="n">
        <v>3758</v>
      </c>
      <c r="J3760" s="55" t="n">
        <v>0</v>
      </c>
      <c r="K3760" t="s">
        <v>1958</v>
      </c>
      <c r="L3760" t="s">
        <v>2152</v>
      </c>
      <c r="M3760" t="s">
        <v>2158</v>
      </c>
      <c r="N3760" t="s">
        <v>2159</v>
      </c>
      <c r="O3760" t="s">
        <v>1998</v>
      </c>
      <c r="P3760" t="s"/>
    </row>
    <row r="3761" spans="1:16">
      <c r="I3761" s="54" t="n">
        <v>3759</v>
      </c>
      <c r="J3761" t="s"/>
      <c r="K3761" t="s">
        <v>1958</v>
      </c>
      <c r="L3761" t="s">
        <v>2152</v>
      </c>
      <c r="M3761" t="s">
        <v>2158</v>
      </c>
      <c r="N3761" t="s">
        <v>2159</v>
      </c>
      <c r="O3761" t="s">
        <v>1999</v>
      </c>
      <c r="P3761" t="s"/>
    </row>
    <row r="3762" spans="1:16">
      <c r="I3762" s="54" t="n">
        <v>3760</v>
      </c>
      <c r="J3762" t="s"/>
      <c r="K3762" t="s">
        <v>1958</v>
      </c>
      <c r="L3762" t="s">
        <v>2152</v>
      </c>
      <c r="M3762" t="s">
        <v>2158</v>
      </c>
      <c r="N3762" t="s">
        <v>2159</v>
      </c>
      <c r="O3762" t="s">
        <v>2000</v>
      </c>
      <c r="P3762" t="s"/>
    </row>
    <row r="3763" spans="1:16">
      <c r="I3763" s="54" t="n">
        <v>3761</v>
      </c>
      <c r="J3763" t="s"/>
      <c r="K3763" t="s">
        <v>1958</v>
      </c>
      <c r="L3763" t="s">
        <v>2152</v>
      </c>
      <c r="M3763" t="s">
        <v>2158</v>
      </c>
      <c r="N3763" t="s">
        <v>2159</v>
      </c>
      <c r="O3763" t="s">
        <v>2001</v>
      </c>
      <c r="P3763" t="s"/>
    </row>
    <row r="3764" spans="1:16">
      <c r="I3764" s="54" t="n">
        <v>3762</v>
      </c>
      <c r="J3764" s="55" t="n">
        <v>0</v>
      </c>
      <c r="K3764" t="s">
        <v>1958</v>
      </c>
      <c r="L3764" t="s">
        <v>2152</v>
      </c>
      <c r="M3764" t="s">
        <v>2158</v>
      </c>
      <c r="N3764" t="s">
        <v>2159</v>
      </c>
      <c r="O3764" t="s">
        <v>2002</v>
      </c>
      <c r="P3764" t="s"/>
    </row>
    <row r="3765" spans="1:16">
      <c r="I3765" s="54" t="n">
        <v>3763</v>
      </c>
      <c r="J3765" t="s"/>
      <c r="K3765" t="s">
        <v>1958</v>
      </c>
      <c r="L3765" t="s">
        <v>2152</v>
      </c>
      <c r="M3765" t="s">
        <v>2158</v>
      </c>
      <c r="N3765" t="s">
        <v>2159</v>
      </c>
      <c r="O3765" t="s">
        <v>2003</v>
      </c>
      <c r="P3765" t="s"/>
    </row>
    <row r="3766" spans="1:16">
      <c r="I3766" s="54" t="n">
        <v>3764</v>
      </c>
      <c r="J3766" s="55" t="n">
        <v>0</v>
      </c>
      <c r="K3766" t="s">
        <v>1958</v>
      </c>
      <c r="L3766" t="s">
        <v>2152</v>
      </c>
      <c r="M3766" t="s">
        <v>2158</v>
      </c>
      <c r="N3766" t="s">
        <v>2159</v>
      </c>
      <c r="O3766" t="s">
        <v>2004</v>
      </c>
      <c r="P3766" t="s"/>
    </row>
    <row r="3767" spans="1:16">
      <c r="I3767" s="54" t="n">
        <v>3765</v>
      </c>
      <c r="J3767" t="s"/>
      <c r="K3767" t="s">
        <v>1958</v>
      </c>
      <c r="L3767" t="s">
        <v>2152</v>
      </c>
      <c r="M3767" t="s">
        <v>2158</v>
      </c>
      <c r="N3767" t="s">
        <v>2159</v>
      </c>
      <c r="O3767" t="s">
        <v>2005</v>
      </c>
      <c r="P3767" t="s"/>
    </row>
    <row r="3768" spans="1:16">
      <c r="I3768" s="54" t="n">
        <v>3766</v>
      </c>
      <c r="J3768" s="55" t="n">
        <v>0</v>
      </c>
      <c r="K3768" t="s">
        <v>1958</v>
      </c>
      <c r="L3768" t="s">
        <v>2152</v>
      </c>
      <c r="M3768" t="s">
        <v>2158</v>
      </c>
      <c r="N3768" t="s">
        <v>2159</v>
      </c>
      <c r="O3768" t="s">
        <v>2155</v>
      </c>
      <c r="P3768" t="s"/>
    </row>
    <row r="3769" spans="1:16">
      <c r="I3769" s="54" t="n">
        <v>3767</v>
      </c>
      <c r="J3769" t="s"/>
      <c r="K3769" t="s">
        <v>1958</v>
      </c>
      <c r="L3769" t="s">
        <v>2152</v>
      </c>
      <c r="M3769" t="s">
        <v>2158</v>
      </c>
      <c r="N3769" t="s">
        <v>2159</v>
      </c>
      <c r="O3769" t="s">
        <v>2155</v>
      </c>
      <c r="P3769" t="s">
        <v>1464</v>
      </c>
    </row>
    <row r="3770" spans="1:16">
      <c r="I3770" s="54" t="n">
        <v>3768</v>
      </c>
      <c r="J3770" t="s"/>
      <c r="K3770" t="s">
        <v>1958</v>
      </c>
      <c r="L3770" t="s">
        <v>2152</v>
      </c>
      <c r="M3770" t="s">
        <v>2158</v>
      </c>
      <c r="N3770" t="s">
        <v>2159</v>
      </c>
      <c r="O3770" t="s">
        <v>2155</v>
      </c>
      <c r="P3770" t="s">
        <v>1484</v>
      </c>
    </row>
    <row r="3771" spans="1:16">
      <c r="I3771" s="54" t="n">
        <v>3769</v>
      </c>
      <c r="J3771" t="s"/>
      <c r="K3771" t="s">
        <v>1958</v>
      </c>
      <c r="L3771" t="s">
        <v>2152</v>
      </c>
      <c r="M3771" t="s">
        <v>2158</v>
      </c>
      <c r="N3771" t="s">
        <v>2159</v>
      </c>
      <c r="O3771" t="s">
        <v>2155</v>
      </c>
      <c r="P3771" t="s">
        <v>1233</v>
      </c>
    </row>
    <row r="3772" spans="1:16">
      <c r="I3772" s="54" t="n">
        <v>3770</v>
      </c>
      <c r="J3772" t="s"/>
      <c r="K3772" t="s">
        <v>1958</v>
      </c>
      <c r="L3772" t="s">
        <v>2152</v>
      </c>
      <c r="M3772" t="s">
        <v>2158</v>
      </c>
      <c r="N3772" t="s">
        <v>2159</v>
      </c>
      <c r="O3772" t="s">
        <v>2155</v>
      </c>
      <c r="P3772" t="s">
        <v>1694</v>
      </c>
    </row>
    <row r="3773" spans="1:16">
      <c r="I3773" s="54" t="n">
        <v>3771</v>
      </c>
      <c r="J3773" t="s"/>
      <c r="K3773" t="s">
        <v>1958</v>
      </c>
      <c r="L3773" t="s">
        <v>2152</v>
      </c>
      <c r="M3773" t="s">
        <v>2158</v>
      </c>
      <c r="N3773" t="s">
        <v>2159</v>
      </c>
      <c r="O3773" t="s">
        <v>2155</v>
      </c>
      <c r="P3773" t="s">
        <v>878</v>
      </c>
    </row>
    <row r="3774" spans="1:16">
      <c r="I3774" s="54" t="n">
        <v>3772</v>
      </c>
      <c r="J3774" t="s"/>
      <c r="K3774" t="s">
        <v>1958</v>
      </c>
      <c r="L3774" t="s">
        <v>2152</v>
      </c>
      <c r="M3774" t="s">
        <v>2158</v>
      </c>
      <c r="N3774" t="s">
        <v>2159</v>
      </c>
      <c r="O3774" t="s">
        <v>2155</v>
      </c>
      <c r="P3774" t="s">
        <v>938</v>
      </c>
    </row>
    <row r="3775" spans="1:16">
      <c r="I3775" s="54" t="n">
        <v>3773</v>
      </c>
      <c r="J3775" t="s"/>
      <c r="K3775" t="s">
        <v>1958</v>
      </c>
      <c r="L3775" t="s">
        <v>2152</v>
      </c>
      <c r="M3775" t="s">
        <v>2158</v>
      </c>
      <c r="N3775" t="s">
        <v>2159</v>
      </c>
      <c r="O3775" t="s">
        <v>2155</v>
      </c>
      <c r="P3775" t="s">
        <v>963</v>
      </c>
    </row>
    <row r="3776" spans="1:16">
      <c r="I3776" s="54" t="n">
        <v>3774</v>
      </c>
      <c r="J3776" t="s"/>
      <c r="K3776" t="s">
        <v>1958</v>
      </c>
      <c r="L3776" t="s">
        <v>2152</v>
      </c>
      <c r="M3776" t="s">
        <v>2158</v>
      </c>
      <c r="N3776" t="s">
        <v>2159</v>
      </c>
      <c r="O3776" t="s">
        <v>2155</v>
      </c>
      <c r="P3776" t="s">
        <v>1539</v>
      </c>
    </row>
    <row r="3777" spans="1:16">
      <c r="I3777" s="54" t="n">
        <v>3775</v>
      </c>
      <c r="J3777" t="s"/>
      <c r="K3777" t="s">
        <v>1958</v>
      </c>
      <c r="L3777" t="s">
        <v>2152</v>
      </c>
      <c r="M3777" t="s">
        <v>2158</v>
      </c>
      <c r="N3777" t="s">
        <v>2159</v>
      </c>
      <c r="O3777" t="s">
        <v>2155</v>
      </c>
      <c r="P3777" t="s">
        <v>1356</v>
      </c>
    </row>
    <row r="3778" spans="1:16">
      <c r="I3778" s="54" t="n">
        <v>3776</v>
      </c>
      <c r="J3778" t="s"/>
      <c r="K3778" t="s">
        <v>1958</v>
      </c>
      <c r="L3778" t="s">
        <v>2152</v>
      </c>
      <c r="M3778" t="s">
        <v>2158</v>
      </c>
      <c r="N3778" t="s">
        <v>2159</v>
      </c>
      <c r="O3778" t="s">
        <v>2155</v>
      </c>
      <c r="P3778" t="s">
        <v>1045</v>
      </c>
    </row>
    <row r="3779" spans="1:16">
      <c r="I3779" s="54" t="n">
        <v>3777</v>
      </c>
      <c r="J3779" t="s"/>
      <c r="K3779" t="s">
        <v>1958</v>
      </c>
      <c r="L3779" t="s">
        <v>2152</v>
      </c>
      <c r="M3779" t="s">
        <v>2158</v>
      </c>
      <c r="N3779" t="s">
        <v>2159</v>
      </c>
      <c r="O3779" t="s">
        <v>2155</v>
      </c>
      <c r="P3779" t="s">
        <v>1379</v>
      </c>
    </row>
    <row r="3780" spans="1:16">
      <c r="I3780" s="54" t="n">
        <v>3778</v>
      </c>
      <c r="J3780" t="s"/>
      <c r="K3780" t="s">
        <v>1958</v>
      </c>
      <c r="L3780" t="s">
        <v>2152</v>
      </c>
      <c r="M3780" t="s">
        <v>2158</v>
      </c>
      <c r="N3780" t="s">
        <v>2159</v>
      </c>
      <c r="O3780" t="s">
        <v>2011</v>
      </c>
      <c r="P3780" t="s"/>
    </row>
    <row r="3781" spans="1:16">
      <c r="I3781" s="54" t="n">
        <v>3779</v>
      </c>
      <c r="J3781" s="55" t="n">
        <v>0</v>
      </c>
      <c r="K3781" t="s">
        <v>1958</v>
      </c>
      <c r="L3781" t="s">
        <v>2152</v>
      </c>
      <c r="M3781" t="s">
        <v>2158</v>
      </c>
      <c r="N3781" t="s">
        <v>2159</v>
      </c>
      <c r="O3781" t="s">
        <v>2012</v>
      </c>
      <c r="P3781" t="s"/>
    </row>
    <row r="3782" spans="1:16">
      <c r="I3782" s="54" t="n">
        <v>3780</v>
      </c>
      <c r="J3782" t="s"/>
      <c r="K3782" t="s">
        <v>1958</v>
      </c>
      <c r="L3782" t="s">
        <v>2152</v>
      </c>
      <c r="M3782" t="s">
        <v>2158</v>
      </c>
      <c r="N3782" t="s">
        <v>2159</v>
      </c>
      <c r="O3782" t="s">
        <v>2013</v>
      </c>
      <c r="P3782" t="s"/>
    </row>
    <row r="3783" spans="1:16">
      <c r="I3783" s="54" t="n">
        <v>3781</v>
      </c>
      <c r="J3783" s="55" t="n">
        <v>0</v>
      </c>
      <c r="K3783" t="s">
        <v>1958</v>
      </c>
      <c r="L3783" t="s">
        <v>2152</v>
      </c>
      <c r="M3783" t="s">
        <v>2158</v>
      </c>
      <c r="N3783" t="s">
        <v>2159</v>
      </c>
      <c r="O3783" t="s">
        <v>2014</v>
      </c>
      <c r="P3783" t="s"/>
    </row>
    <row r="3784" spans="1:16">
      <c r="I3784" s="54" t="n">
        <v>3782</v>
      </c>
      <c r="J3784" t="s"/>
      <c r="K3784" t="s">
        <v>1958</v>
      </c>
      <c r="L3784" t="s">
        <v>2152</v>
      </c>
      <c r="M3784" t="s">
        <v>2158</v>
      </c>
      <c r="N3784" t="s">
        <v>2159</v>
      </c>
      <c r="O3784" t="s">
        <v>2015</v>
      </c>
      <c r="P3784" t="s"/>
    </row>
    <row r="3785" spans="1:16">
      <c r="I3785" s="54" t="n">
        <v>3783</v>
      </c>
      <c r="J3785" s="55" t="n">
        <v>0</v>
      </c>
      <c r="K3785" t="s">
        <v>1958</v>
      </c>
      <c r="L3785" t="s">
        <v>2152</v>
      </c>
      <c r="M3785" t="s">
        <v>2158</v>
      </c>
      <c r="N3785" t="s">
        <v>2159</v>
      </c>
      <c r="O3785" t="s">
        <v>2016</v>
      </c>
      <c r="P3785" t="s"/>
    </row>
    <row r="3786" spans="1:16">
      <c r="I3786" s="54" t="n">
        <v>3784</v>
      </c>
      <c r="J3786" t="s"/>
      <c r="K3786" t="s">
        <v>1958</v>
      </c>
      <c r="L3786" t="s">
        <v>2152</v>
      </c>
      <c r="M3786" t="s">
        <v>2158</v>
      </c>
      <c r="N3786" t="s">
        <v>2159</v>
      </c>
      <c r="O3786" t="s">
        <v>2017</v>
      </c>
      <c r="P3786" t="s"/>
    </row>
    <row r="3787" spans="1:16">
      <c r="I3787" s="54" t="n">
        <v>3785</v>
      </c>
      <c r="J3787" s="55" t="n">
        <v>6.945601851851852e-08</v>
      </c>
      <c r="K3787" t="s">
        <v>1958</v>
      </c>
      <c r="L3787" t="s">
        <v>2152</v>
      </c>
      <c r="M3787" t="s">
        <v>2158</v>
      </c>
      <c r="N3787" t="s">
        <v>2160</v>
      </c>
      <c r="O3787" t="s"/>
      <c r="P3787" t="s"/>
    </row>
    <row r="3788" spans="1:16">
      <c r="I3788" s="54" t="n">
        <v>3786</v>
      </c>
      <c r="J3788" t="s"/>
      <c r="K3788" t="s">
        <v>1958</v>
      </c>
      <c r="L3788" t="s">
        <v>2152</v>
      </c>
      <c r="M3788" t="s">
        <v>2158</v>
      </c>
      <c r="N3788" t="s">
        <v>2160</v>
      </c>
      <c r="O3788" t="s">
        <v>1982</v>
      </c>
      <c r="P3788" t="s"/>
    </row>
    <row r="3789" spans="1:16">
      <c r="I3789" s="54" t="n">
        <v>3787</v>
      </c>
      <c r="J3789" t="s"/>
      <c r="K3789" t="s">
        <v>1958</v>
      </c>
      <c r="L3789" t="s">
        <v>2152</v>
      </c>
      <c r="M3789" t="s">
        <v>2158</v>
      </c>
      <c r="N3789" t="s">
        <v>2160</v>
      </c>
      <c r="O3789" t="s">
        <v>1987</v>
      </c>
      <c r="P3789" t="s"/>
    </row>
    <row r="3790" spans="1:16">
      <c r="I3790" s="54" t="n">
        <v>3788</v>
      </c>
      <c r="J3790" t="s"/>
      <c r="K3790" t="s">
        <v>1958</v>
      </c>
      <c r="L3790" t="s">
        <v>2152</v>
      </c>
      <c r="M3790" t="s">
        <v>2158</v>
      </c>
      <c r="N3790" t="s">
        <v>2160</v>
      </c>
      <c r="O3790" t="s">
        <v>1988</v>
      </c>
      <c r="P3790" t="s"/>
    </row>
    <row r="3791" spans="1:16">
      <c r="I3791" s="54" t="n">
        <v>3789</v>
      </c>
      <c r="J3791" t="s"/>
      <c r="K3791" t="s">
        <v>1958</v>
      </c>
      <c r="L3791" t="s">
        <v>2152</v>
      </c>
      <c r="M3791" t="s">
        <v>2158</v>
      </c>
      <c r="N3791" t="s">
        <v>2160</v>
      </c>
      <c r="O3791" t="s">
        <v>1989</v>
      </c>
      <c r="P3791" t="s"/>
    </row>
    <row r="3792" spans="1:16">
      <c r="I3792" s="54" t="n">
        <v>3790</v>
      </c>
      <c r="J3792" t="s"/>
      <c r="K3792" t="s">
        <v>1958</v>
      </c>
      <c r="L3792" t="s">
        <v>2152</v>
      </c>
      <c r="M3792" t="s">
        <v>2158</v>
      </c>
      <c r="N3792" t="s">
        <v>2160</v>
      </c>
      <c r="O3792" t="s">
        <v>1990</v>
      </c>
      <c r="P3792" t="s"/>
    </row>
    <row r="3793" spans="1:16">
      <c r="I3793" s="54" t="n">
        <v>3791</v>
      </c>
      <c r="J3793" t="s"/>
      <c r="K3793" t="s">
        <v>1958</v>
      </c>
      <c r="L3793" t="s">
        <v>2152</v>
      </c>
      <c r="M3793" t="s">
        <v>2158</v>
      </c>
      <c r="N3793" t="s">
        <v>2160</v>
      </c>
      <c r="O3793" t="s">
        <v>1991</v>
      </c>
      <c r="P3793" t="s"/>
    </row>
    <row r="3794" spans="1:16">
      <c r="I3794" s="54" t="n">
        <v>3792</v>
      </c>
      <c r="J3794" t="s"/>
      <c r="K3794" t="s">
        <v>1958</v>
      </c>
      <c r="L3794" t="s">
        <v>2152</v>
      </c>
      <c r="M3794" t="s">
        <v>2158</v>
      </c>
      <c r="N3794" t="s">
        <v>2160</v>
      </c>
      <c r="O3794" t="s">
        <v>1992</v>
      </c>
      <c r="P3794" t="s"/>
    </row>
    <row r="3795" spans="1:16">
      <c r="I3795" s="54" t="n">
        <v>3793</v>
      </c>
      <c r="J3795" t="s"/>
      <c r="K3795" t="s">
        <v>1958</v>
      </c>
      <c r="L3795" t="s">
        <v>2152</v>
      </c>
      <c r="M3795" t="s">
        <v>2158</v>
      </c>
      <c r="N3795" t="s">
        <v>2160</v>
      </c>
      <c r="O3795" t="s">
        <v>1993</v>
      </c>
      <c r="P3795" t="s"/>
    </row>
    <row r="3796" spans="1:16">
      <c r="I3796" s="54" t="n">
        <v>3794</v>
      </c>
      <c r="J3796" t="s"/>
      <c r="K3796" t="s">
        <v>1958</v>
      </c>
      <c r="L3796" t="s">
        <v>2152</v>
      </c>
      <c r="M3796" t="s">
        <v>2158</v>
      </c>
      <c r="N3796" t="s">
        <v>2160</v>
      </c>
      <c r="O3796" t="s">
        <v>1994</v>
      </c>
      <c r="P3796" t="s"/>
    </row>
    <row r="3797" spans="1:16">
      <c r="I3797" s="54" t="n">
        <v>3795</v>
      </c>
      <c r="J3797" t="s"/>
      <c r="K3797" t="s">
        <v>1958</v>
      </c>
      <c r="L3797" t="s">
        <v>2152</v>
      </c>
      <c r="M3797" t="s">
        <v>2158</v>
      </c>
      <c r="N3797" t="s">
        <v>2160</v>
      </c>
      <c r="O3797" t="s">
        <v>1995</v>
      </c>
      <c r="P3797" t="s"/>
    </row>
    <row r="3798" spans="1:16">
      <c r="I3798" s="54" t="n">
        <v>3796</v>
      </c>
      <c r="J3798" s="55" t="n">
        <v>0</v>
      </c>
      <c r="K3798" t="s">
        <v>1958</v>
      </c>
      <c r="L3798" t="s">
        <v>2152</v>
      </c>
      <c r="M3798" t="s">
        <v>2158</v>
      </c>
      <c r="N3798" t="s">
        <v>2160</v>
      </c>
      <c r="O3798" t="s">
        <v>1996</v>
      </c>
      <c r="P3798" t="s"/>
    </row>
    <row r="3799" spans="1:16">
      <c r="I3799" s="54" t="n">
        <v>3797</v>
      </c>
      <c r="J3799" s="55" t="n">
        <v>0</v>
      </c>
      <c r="K3799" t="s">
        <v>1958</v>
      </c>
      <c r="L3799" t="s">
        <v>2152</v>
      </c>
      <c r="M3799" t="s">
        <v>2158</v>
      </c>
      <c r="N3799" t="s">
        <v>2160</v>
      </c>
      <c r="O3799" t="s">
        <v>1997</v>
      </c>
      <c r="P3799" t="s"/>
    </row>
    <row r="3800" spans="1:16">
      <c r="I3800" s="54" t="n">
        <v>3798</v>
      </c>
      <c r="J3800" s="55" t="n">
        <v>0</v>
      </c>
      <c r="K3800" t="s">
        <v>1958</v>
      </c>
      <c r="L3800" t="s">
        <v>2152</v>
      </c>
      <c r="M3800" t="s">
        <v>2158</v>
      </c>
      <c r="N3800" t="s">
        <v>2160</v>
      </c>
      <c r="O3800" t="s">
        <v>1998</v>
      </c>
      <c r="P3800" t="s"/>
    </row>
    <row r="3801" spans="1:16">
      <c r="I3801" s="54" t="n">
        <v>3799</v>
      </c>
      <c r="J3801" t="s"/>
      <c r="K3801" t="s">
        <v>1958</v>
      </c>
      <c r="L3801" t="s">
        <v>2152</v>
      </c>
      <c r="M3801" t="s">
        <v>2158</v>
      </c>
      <c r="N3801" t="s">
        <v>2160</v>
      </c>
      <c r="O3801" t="s">
        <v>1999</v>
      </c>
      <c r="P3801" t="s"/>
    </row>
    <row r="3802" spans="1:16">
      <c r="I3802" s="54" t="n">
        <v>3800</v>
      </c>
      <c r="J3802" t="s"/>
      <c r="K3802" t="s">
        <v>1958</v>
      </c>
      <c r="L3802" t="s">
        <v>2152</v>
      </c>
      <c r="M3802" t="s">
        <v>2158</v>
      </c>
      <c r="N3802" t="s">
        <v>2160</v>
      </c>
      <c r="O3802" t="s">
        <v>2000</v>
      </c>
      <c r="P3802" t="s"/>
    </row>
    <row r="3803" spans="1:16">
      <c r="I3803" s="54" t="n">
        <v>3801</v>
      </c>
      <c r="J3803" t="s"/>
      <c r="K3803" t="s">
        <v>1958</v>
      </c>
      <c r="L3803" t="s">
        <v>2152</v>
      </c>
      <c r="M3803" t="s">
        <v>2158</v>
      </c>
      <c r="N3803" t="s">
        <v>2160</v>
      </c>
      <c r="O3803" t="s">
        <v>2001</v>
      </c>
      <c r="P3803" t="s"/>
    </row>
    <row r="3804" spans="1:16">
      <c r="I3804" s="54" t="n">
        <v>3802</v>
      </c>
      <c r="J3804" s="55" t="n">
        <v>0</v>
      </c>
      <c r="K3804" t="s">
        <v>1958</v>
      </c>
      <c r="L3804" t="s">
        <v>2152</v>
      </c>
      <c r="M3804" t="s">
        <v>2158</v>
      </c>
      <c r="N3804" t="s">
        <v>2160</v>
      </c>
      <c r="O3804" t="s">
        <v>2002</v>
      </c>
      <c r="P3804" t="s"/>
    </row>
    <row r="3805" spans="1:16">
      <c r="I3805" s="54" t="n">
        <v>3803</v>
      </c>
      <c r="J3805" t="s"/>
      <c r="K3805" t="s">
        <v>1958</v>
      </c>
      <c r="L3805" t="s">
        <v>2152</v>
      </c>
      <c r="M3805" t="s">
        <v>2158</v>
      </c>
      <c r="N3805" t="s">
        <v>2160</v>
      </c>
      <c r="O3805" t="s">
        <v>2003</v>
      </c>
      <c r="P3805" t="s"/>
    </row>
    <row r="3806" spans="1:16">
      <c r="I3806" s="54" t="n">
        <v>3804</v>
      </c>
      <c r="J3806" s="55" t="n">
        <v>0</v>
      </c>
      <c r="K3806" t="s">
        <v>1958</v>
      </c>
      <c r="L3806" t="s">
        <v>2152</v>
      </c>
      <c r="M3806" t="s">
        <v>2158</v>
      </c>
      <c r="N3806" t="s">
        <v>2160</v>
      </c>
      <c r="O3806" t="s">
        <v>2004</v>
      </c>
      <c r="P3806" t="s"/>
    </row>
    <row r="3807" spans="1:16">
      <c r="I3807" s="54" t="n">
        <v>3805</v>
      </c>
      <c r="J3807" t="s"/>
      <c r="K3807" t="s">
        <v>1958</v>
      </c>
      <c r="L3807" t="s">
        <v>2152</v>
      </c>
      <c r="M3807" t="s">
        <v>2158</v>
      </c>
      <c r="N3807" t="s">
        <v>2160</v>
      </c>
      <c r="O3807" t="s">
        <v>2005</v>
      </c>
      <c r="P3807" t="s"/>
    </row>
    <row r="3808" spans="1:16">
      <c r="I3808" s="54" t="n">
        <v>3806</v>
      </c>
      <c r="J3808" s="55" t="n">
        <v>0</v>
      </c>
      <c r="K3808" t="s">
        <v>1958</v>
      </c>
      <c r="L3808" t="s">
        <v>2152</v>
      </c>
      <c r="M3808" t="s">
        <v>2158</v>
      </c>
      <c r="N3808" t="s">
        <v>2160</v>
      </c>
      <c r="O3808" t="s">
        <v>2155</v>
      </c>
      <c r="P3808" t="s"/>
    </row>
    <row r="3809" spans="1:16">
      <c r="I3809" s="54" t="n">
        <v>3807</v>
      </c>
      <c r="J3809" t="s"/>
      <c r="K3809" t="s">
        <v>1958</v>
      </c>
      <c r="L3809" t="s">
        <v>2152</v>
      </c>
      <c r="M3809" t="s">
        <v>2158</v>
      </c>
      <c r="N3809" t="s">
        <v>2160</v>
      </c>
      <c r="O3809" t="s">
        <v>2155</v>
      </c>
      <c r="P3809" t="s">
        <v>1484</v>
      </c>
    </row>
    <row r="3810" spans="1:16">
      <c r="I3810" s="54" t="n">
        <v>3808</v>
      </c>
      <c r="J3810" t="s"/>
      <c r="K3810" t="s">
        <v>1958</v>
      </c>
      <c r="L3810" t="s">
        <v>2152</v>
      </c>
      <c r="M3810" t="s">
        <v>2158</v>
      </c>
      <c r="N3810" t="s">
        <v>2160</v>
      </c>
      <c r="O3810" t="s">
        <v>2155</v>
      </c>
      <c r="P3810" t="s">
        <v>878</v>
      </c>
    </row>
    <row r="3811" spans="1:16">
      <c r="I3811" s="54" t="n">
        <v>3809</v>
      </c>
      <c r="J3811" t="s"/>
      <c r="K3811" t="s">
        <v>1958</v>
      </c>
      <c r="L3811" t="s">
        <v>2152</v>
      </c>
      <c r="M3811" t="s">
        <v>2158</v>
      </c>
      <c r="N3811" t="s">
        <v>2160</v>
      </c>
      <c r="O3811" t="s">
        <v>2155</v>
      </c>
      <c r="P3811" t="s">
        <v>938</v>
      </c>
    </row>
    <row r="3812" spans="1:16">
      <c r="I3812" s="54" t="n">
        <v>3810</v>
      </c>
      <c r="J3812" t="s"/>
      <c r="K3812" t="s">
        <v>1958</v>
      </c>
      <c r="L3812" t="s">
        <v>2152</v>
      </c>
      <c r="M3812" t="s">
        <v>2158</v>
      </c>
      <c r="N3812" t="s">
        <v>2160</v>
      </c>
      <c r="O3812" t="s">
        <v>2155</v>
      </c>
      <c r="P3812" t="s">
        <v>963</v>
      </c>
    </row>
    <row r="3813" spans="1:16">
      <c r="I3813" s="54" t="n">
        <v>3811</v>
      </c>
      <c r="J3813" t="s"/>
      <c r="K3813" t="s">
        <v>1958</v>
      </c>
      <c r="L3813" t="s">
        <v>2152</v>
      </c>
      <c r="M3813" t="s">
        <v>2158</v>
      </c>
      <c r="N3813" t="s">
        <v>2160</v>
      </c>
      <c r="O3813" t="s">
        <v>2155</v>
      </c>
      <c r="P3813" t="s">
        <v>1356</v>
      </c>
    </row>
    <row r="3814" spans="1:16">
      <c r="I3814" s="54" t="n">
        <v>3812</v>
      </c>
      <c r="J3814" t="s"/>
      <c r="K3814" t="s">
        <v>1958</v>
      </c>
      <c r="L3814" t="s">
        <v>2152</v>
      </c>
      <c r="M3814" t="s">
        <v>2158</v>
      </c>
      <c r="N3814" t="s">
        <v>2160</v>
      </c>
      <c r="O3814" t="s">
        <v>2155</v>
      </c>
      <c r="P3814" t="s">
        <v>1045</v>
      </c>
    </row>
    <row r="3815" spans="1:16">
      <c r="I3815" s="54" t="n">
        <v>3813</v>
      </c>
      <c r="J3815" t="s"/>
      <c r="K3815" t="s">
        <v>1958</v>
      </c>
      <c r="L3815" t="s">
        <v>2152</v>
      </c>
      <c r="M3815" t="s">
        <v>2158</v>
      </c>
      <c r="N3815" t="s">
        <v>2160</v>
      </c>
      <c r="O3815" t="s">
        <v>2011</v>
      </c>
      <c r="P3815" t="s"/>
    </row>
    <row r="3816" spans="1:16">
      <c r="I3816" s="54" t="n">
        <v>3814</v>
      </c>
      <c r="J3816" s="55" t="n">
        <v>0</v>
      </c>
      <c r="K3816" t="s">
        <v>1958</v>
      </c>
      <c r="L3816" t="s">
        <v>2152</v>
      </c>
      <c r="M3816" t="s">
        <v>2158</v>
      </c>
      <c r="N3816" t="s">
        <v>2160</v>
      </c>
      <c r="O3816" t="s">
        <v>2012</v>
      </c>
      <c r="P3816" t="s"/>
    </row>
    <row r="3817" spans="1:16">
      <c r="I3817" s="54" t="n">
        <v>3815</v>
      </c>
      <c r="J3817" t="s"/>
      <c r="K3817" t="s">
        <v>1958</v>
      </c>
      <c r="L3817" t="s">
        <v>2152</v>
      </c>
      <c r="M3817" t="s">
        <v>2158</v>
      </c>
      <c r="N3817" t="s">
        <v>2160</v>
      </c>
      <c r="O3817" t="s">
        <v>2013</v>
      </c>
      <c r="P3817" t="s"/>
    </row>
    <row r="3818" spans="1:16">
      <c r="I3818" s="54" t="n">
        <v>3816</v>
      </c>
      <c r="J3818" s="55" t="n">
        <v>0</v>
      </c>
      <c r="K3818" t="s">
        <v>1958</v>
      </c>
      <c r="L3818" t="s">
        <v>2152</v>
      </c>
      <c r="M3818" t="s">
        <v>2158</v>
      </c>
      <c r="N3818" t="s">
        <v>2160</v>
      </c>
      <c r="O3818" t="s">
        <v>2014</v>
      </c>
      <c r="P3818" t="s"/>
    </row>
    <row r="3819" spans="1:16">
      <c r="I3819" s="54" t="n">
        <v>3817</v>
      </c>
      <c r="J3819" t="s"/>
      <c r="K3819" t="s">
        <v>1958</v>
      </c>
      <c r="L3819" t="s">
        <v>2152</v>
      </c>
      <c r="M3819" t="s">
        <v>2158</v>
      </c>
      <c r="N3819" t="s">
        <v>2160</v>
      </c>
      <c r="O3819" t="s">
        <v>2015</v>
      </c>
      <c r="P3819" t="s"/>
    </row>
    <row r="3820" spans="1:16">
      <c r="I3820" s="54" t="n">
        <v>3818</v>
      </c>
      <c r="J3820" s="55" t="n">
        <v>0</v>
      </c>
      <c r="K3820" t="s">
        <v>1958</v>
      </c>
      <c r="L3820" t="s">
        <v>2152</v>
      </c>
      <c r="M3820" t="s">
        <v>2158</v>
      </c>
      <c r="N3820" t="s">
        <v>2160</v>
      </c>
      <c r="O3820" t="s">
        <v>2016</v>
      </c>
      <c r="P3820" t="s"/>
    </row>
    <row r="3821" spans="1:16">
      <c r="I3821" s="54" t="n">
        <v>3819</v>
      </c>
      <c r="J3821" t="s"/>
      <c r="K3821" t="s">
        <v>1958</v>
      </c>
      <c r="L3821" t="s">
        <v>2152</v>
      </c>
      <c r="M3821" t="s">
        <v>2158</v>
      </c>
      <c r="N3821" t="s">
        <v>2160</v>
      </c>
      <c r="O3821" t="s">
        <v>2017</v>
      </c>
      <c r="P3821" t="s"/>
    </row>
    <row r="3822" spans="1:16">
      <c r="I3822" s="54" t="n">
        <v>3820</v>
      </c>
      <c r="J3822" t="s"/>
      <c r="K3822" t="s">
        <v>1958</v>
      </c>
      <c r="L3822" t="s">
        <v>2152</v>
      </c>
      <c r="M3822" t="s">
        <v>2158</v>
      </c>
      <c r="N3822" t="s">
        <v>2019</v>
      </c>
      <c r="O3822" t="s"/>
      <c r="P3822" t="s"/>
    </row>
    <row r="3823" spans="1:16">
      <c r="I3823" s="54" t="n">
        <v>3821</v>
      </c>
      <c r="J3823" t="s"/>
      <c r="K3823" t="s">
        <v>1958</v>
      </c>
      <c r="L3823" t="s">
        <v>2152</v>
      </c>
      <c r="M3823" t="s">
        <v>2158</v>
      </c>
      <c r="N3823" t="s">
        <v>2020</v>
      </c>
      <c r="O3823" t="s"/>
      <c r="P3823" t="s"/>
    </row>
    <row r="3824" spans="1:16">
      <c r="I3824" s="54" t="n">
        <v>3822</v>
      </c>
      <c r="J3824" t="s"/>
      <c r="K3824" t="s">
        <v>1958</v>
      </c>
      <c r="L3824" t="s">
        <v>2152</v>
      </c>
      <c r="M3824" t="s">
        <v>2019</v>
      </c>
      <c r="N3824" t="s"/>
      <c r="O3824" t="s"/>
      <c r="P3824" t="s"/>
    </row>
    <row r="3825" spans="1:16">
      <c r="I3825" s="54" t="n">
        <v>3823</v>
      </c>
      <c r="J3825" t="s"/>
      <c r="K3825" t="s">
        <v>1958</v>
      </c>
      <c r="L3825" t="s">
        <v>2152</v>
      </c>
      <c r="M3825" t="s">
        <v>2020</v>
      </c>
      <c r="N3825" t="s"/>
      <c r="O3825" t="s"/>
      <c r="P3825" t="s"/>
    </row>
    <row r="3826" spans="1:16">
      <c r="I3826" s="54" t="n">
        <v>3824</v>
      </c>
      <c r="J3826" s="55" t="n">
        <v>0</v>
      </c>
      <c r="K3826" t="s">
        <v>1958</v>
      </c>
      <c r="L3826" t="s">
        <v>2152</v>
      </c>
      <c r="M3826" t="s">
        <v>2024</v>
      </c>
      <c r="N3826" t="s"/>
      <c r="O3826" t="s"/>
      <c r="P3826" t="s"/>
    </row>
    <row r="3827" spans="1:16">
      <c r="I3827" s="54" t="n">
        <v>3825</v>
      </c>
      <c r="J3827" t="s"/>
      <c r="K3827" t="s">
        <v>1958</v>
      </c>
      <c r="L3827" t="s">
        <v>2152</v>
      </c>
      <c r="M3827" t="s">
        <v>2025</v>
      </c>
      <c r="N3827" t="s"/>
      <c r="O3827" t="s"/>
      <c r="P3827" t="s"/>
    </row>
    <row r="3828" spans="1:16">
      <c r="I3828" s="54" t="n">
        <v>3826</v>
      </c>
      <c r="J3828" s="55" t="n">
        <v>1.157407407407407e-08</v>
      </c>
      <c r="K3828" t="s">
        <v>1958</v>
      </c>
      <c r="L3828" t="s">
        <v>2152</v>
      </c>
      <c r="M3828" t="s">
        <v>2026</v>
      </c>
      <c r="N3828" t="s"/>
      <c r="O3828" t="s"/>
      <c r="P3828" t="s"/>
    </row>
    <row r="3829" spans="1:16">
      <c r="I3829" s="54" t="n">
        <v>3827</v>
      </c>
      <c r="J3829" t="s"/>
      <c r="K3829" t="s">
        <v>1958</v>
      </c>
      <c r="L3829" t="s">
        <v>2152</v>
      </c>
      <c r="M3829" t="s">
        <v>2015</v>
      </c>
      <c r="N3829" t="s"/>
      <c r="O3829" t="s"/>
      <c r="P3829" t="s"/>
    </row>
    <row r="3830" spans="1:16">
      <c r="I3830" s="54" t="n">
        <v>3828</v>
      </c>
      <c r="J3830" t="s"/>
      <c r="K3830" t="s">
        <v>1958</v>
      </c>
      <c r="L3830" t="s">
        <v>2152</v>
      </c>
      <c r="M3830" t="s">
        <v>2027</v>
      </c>
      <c r="N3830" t="s"/>
      <c r="O3830" t="s"/>
      <c r="P3830" t="s"/>
    </row>
    <row r="3831" spans="1:16">
      <c r="I3831" s="54" t="n">
        <v>3829</v>
      </c>
      <c r="J3831" t="s"/>
      <c r="K3831" t="s">
        <v>1958</v>
      </c>
      <c r="L3831" t="s">
        <v>1980</v>
      </c>
      <c r="M3831" t="s"/>
      <c r="N3831" t="s"/>
      <c r="O3831" t="s"/>
      <c r="P3831" t="s"/>
    </row>
    <row r="3832" spans="1:16">
      <c r="I3832" s="54" t="n">
        <v>3830</v>
      </c>
      <c r="J3832" t="s"/>
      <c r="K3832" t="s">
        <v>1958</v>
      </c>
      <c r="L3832" t="s">
        <v>2161</v>
      </c>
      <c r="M3832" t="s"/>
      <c r="N3832" t="s"/>
      <c r="O3832" t="s"/>
      <c r="P3832" t="s"/>
    </row>
    <row r="3833" spans="1:16">
      <c r="I3833" s="54" t="n">
        <v>3831</v>
      </c>
      <c r="J3833" s="55" t="n">
        <v>1.157407407407407e-08</v>
      </c>
      <c r="K3833" t="s">
        <v>1958</v>
      </c>
      <c r="L3833" t="s">
        <v>2162</v>
      </c>
      <c r="M3833" t="s"/>
      <c r="N3833" t="s"/>
      <c r="O3833" t="s"/>
      <c r="P3833" t="s"/>
    </row>
    <row r="3834" spans="1:16">
      <c r="I3834" s="54" t="n">
        <v>3832</v>
      </c>
      <c r="J3834" t="s"/>
      <c r="K3834" t="s">
        <v>1958</v>
      </c>
      <c r="L3834" t="s">
        <v>2163</v>
      </c>
      <c r="M3834" t="s"/>
      <c r="N3834" t="s"/>
      <c r="O3834" t="s"/>
      <c r="P3834" t="s"/>
    </row>
    <row r="3835" spans="1:16">
      <c r="I3835" s="54" t="n">
        <v>3833</v>
      </c>
      <c r="J3835" t="s"/>
      <c r="K3835" t="s">
        <v>1958</v>
      </c>
      <c r="L3835" t="s">
        <v>2164</v>
      </c>
      <c r="M3835" t="s"/>
      <c r="N3835" t="s"/>
      <c r="O3835" t="s"/>
      <c r="P3835" t="s"/>
    </row>
    <row r="3836" spans="1:16">
      <c r="I3836" s="54" t="n">
        <v>3834</v>
      </c>
      <c r="J3836" t="s"/>
      <c r="K3836" t="s">
        <v>1958</v>
      </c>
      <c r="L3836" t="s">
        <v>2165</v>
      </c>
      <c r="M3836" t="s"/>
      <c r="N3836" t="s"/>
      <c r="O3836" t="s"/>
      <c r="P3836" t="s"/>
    </row>
    <row r="3837" spans="1:16">
      <c r="I3837" s="54" t="n">
        <v>3835</v>
      </c>
      <c r="J3837" t="s"/>
      <c r="K3837" t="s">
        <v>1958</v>
      </c>
      <c r="L3837" t="s">
        <v>2166</v>
      </c>
      <c r="M3837" t="s"/>
      <c r="N3837" t="s"/>
      <c r="O3837" t="s"/>
      <c r="P3837" t="s"/>
    </row>
    <row r="3838" spans="1:16">
      <c r="I3838" s="54" t="n">
        <v>3836</v>
      </c>
      <c r="J3838" t="s"/>
      <c r="K3838" t="s">
        <v>1958</v>
      </c>
      <c r="L3838" t="s">
        <v>2167</v>
      </c>
      <c r="M3838" t="s"/>
      <c r="N3838" t="s"/>
      <c r="O3838" t="s"/>
      <c r="P3838" t="s"/>
    </row>
    <row r="3839" spans="1:16">
      <c r="I3839" s="54" t="n">
        <v>3837</v>
      </c>
      <c r="J3839" t="s"/>
      <c r="K3839" t="s">
        <v>2168</v>
      </c>
      <c r="L3839" t="s"/>
      <c r="M3839" t="s"/>
      <c r="N3839" t="s"/>
      <c r="O3839" t="s"/>
      <c r="P3839" t="s"/>
    </row>
    <row r="3840" spans="1:16">
      <c r="I3840" s="54" t="n">
        <v>3838</v>
      </c>
      <c r="J3840" t="s"/>
      <c r="K3840" t="s">
        <v>2169</v>
      </c>
      <c r="L3840" t="s"/>
      <c r="M3840" t="s"/>
      <c r="N3840" t="s"/>
      <c r="O3840" t="s"/>
      <c r="P3840" t="s"/>
    </row>
    <row r="3841" spans="1:16">
      <c r="I3841" s="54" t="n">
        <v>3839</v>
      </c>
      <c r="J3841" t="s"/>
      <c r="K3841" t="s">
        <v>2170</v>
      </c>
      <c r="L3841" t="s"/>
      <c r="M3841" t="s"/>
      <c r="N3841" t="s"/>
      <c r="O3841" t="s"/>
      <c r="P3841" t="s"/>
    </row>
    <row r="3842" spans="1:16">
      <c r="I3842" s="54" t="n">
        <v>3840</v>
      </c>
      <c r="J3842" t="s"/>
      <c r="K3842" t="s">
        <v>2171</v>
      </c>
      <c r="L3842" t="s"/>
      <c r="M3842" t="s"/>
      <c r="N3842" t="s"/>
      <c r="O3842" t="s"/>
      <c r="P3842" t="s"/>
    </row>
    <row r="3843" spans="1:16">
      <c r="I3843" s="54" t="n">
        <v>3841</v>
      </c>
      <c r="J3843" t="s"/>
      <c r="K3843" t="s">
        <v>2172</v>
      </c>
      <c r="L3843" t="s"/>
      <c r="M3843" t="s"/>
      <c r="N3843" t="s"/>
      <c r="O3843" t="s"/>
      <c r="P3843" t="s"/>
    </row>
    <row r="3844" spans="1:16">
      <c r="I3844" s="54" t="n">
        <v>3842</v>
      </c>
      <c r="J3844" t="s"/>
      <c r="K3844" t="s">
        <v>2173</v>
      </c>
      <c r="L3844" t="s"/>
      <c r="M3844" t="s"/>
      <c r="N3844" t="s"/>
      <c r="O3844" t="s"/>
      <c r="P3844" t="s"/>
    </row>
    <row r="3845" spans="1:16">
      <c r="I3845" s="54" t="n">
        <v>3843</v>
      </c>
      <c r="J3845" t="s"/>
      <c r="K3845" t="s">
        <v>2174</v>
      </c>
      <c r="L3845" t="s"/>
      <c r="M3845" t="s"/>
      <c r="N3845" t="s"/>
      <c r="O3845" t="s"/>
      <c r="P3845" t="s"/>
    </row>
    <row r="3846" spans="1:16">
      <c r="I3846" s="54" t="n">
        <v>3844</v>
      </c>
      <c r="J3846" s="55" t="n">
        <v>7.986909722222223e-06</v>
      </c>
      <c r="K3846" t="s">
        <v>2175</v>
      </c>
      <c r="L3846" t="s"/>
      <c r="M3846" t="s"/>
      <c r="N3846" t="s"/>
      <c r="O3846" t="s"/>
      <c r="P3846" t="s"/>
    </row>
    <row r="3847" spans="1:16">
      <c r="I3847" s="54" t="n">
        <v>3845</v>
      </c>
      <c r="J3847" t="s"/>
      <c r="K3847" t="s">
        <v>2175</v>
      </c>
      <c r="L3847" t="s">
        <v>688</v>
      </c>
      <c r="M3847" t="s"/>
      <c r="N3847" t="s"/>
      <c r="O3847" t="s"/>
      <c r="P3847" t="s"/>
    </row>
    <row r="3848" spans="1:16">
      <c r="I3848" s="54" t="n">
        <v>3846</v>
      </c>
      <c r="J3848" t="s"/>
      <c r="K3848" t="s">
        <v>2175</v>
      </c>
      <c r="L3848" t="s">
        <v>691</v>
      </c>
      <c r="M3848" t="s"/>
      <c r="N3848" t="s"/>
      <c r="O3848" t="s"/>
      <c r="P3848" t="s"/>
    </row>
    <row r="3849" spans="1:16">
      <c r="I3849" s="54" t="n">
        <v>3847</v>
      </c>
      <c r="J3849" t="s"/>
      <c r="K3849" t="s">
        <v>2175</v>
      </c>
      <c r="L3849" t="s">
        <v>694</v>
      </c>
      <c r="M3849" t="s"/>
      <c r="N3849" t="s"/>
      <c r="O3849" t="s"/>
      <c r="P3849" t="s"/>
    </row>
    <row r="3850" spans="1:16">
      <c r="I3850" s="54" t="n">
        <v>3848</v>
      </c>
      <c r="J3850" t="s"/>
      <c r="K3850" t="s">
        <v>2175</v>
      </c>
      <c r="L3850" t="s">
        <v>697</v>
      </c>
      <c r="M3850" t="s"/>
      <c r="N3850" t="s"/>
      <c r="O3850" t="s"/>
      <c r="P3850" t="s"/>
    </row>
    <row r="3851" spans="1:16">
      <c r="I3851" s="54" t="n">
        <v>3849</v>
      </c>
      <c r="J3851" t="s"/>
      <c r="K3851" t="s">
        <v>2175</v>
      </c>
      <c r="L3851" t="s">
        <v>700</v>
      </c>
      <c r="M3851" t="s"/>
      <c r="N3851" t="s"/>
      <c r="O3851" t="s"/>
      <c r="P3851" t="s"/>
    </row>
    <row r="3852" spans="1:16">
      <c r="I3852" s="54" t="n">
        <v>3850</v>
      </c>
      <c r="J3852" t="s"/>
      <c r="K3852" t="s">
        <v>2175</v>
      </c>
      <c r="L3852" t="s">
        <v>1853</v>
      </c>
      <c r="M3852" t="s"/>
      <c r="N3852" t="s"/>
      <c r="O3852" t="s"/>
      <c r="P3852" t="s"/>
    </row>
    <row r="3853" spans="1:16">
      <c r="I3853" s="54" t="n">
        <v>3851</v>
      </c>
      <c r="J3853" t="s"/>
      <c r="K3853" t="s">
        <v>2175</v>
      </c>
      <c r="L3853" t="s">
        <v>1851</v>
      </c>
      <c r="M3853" t="s"/>
      <c r="N3853" t="s"/>
      <c r="O3853" t="s"/>
      <c r="P3853" t="s"/>
    </row>
    <row r="3854" spans="1:16">
      <c r="I3854" s="54" t="n">
        <v>3852</v>
      </c>
      <c r="J3854" t="s"/>
      <c r="K3854" t="s">
        <v>2175</v>
      </c>
      <c r="L3854" t="s">
        <v>703</v>
      </c>
      <c r="M3854" t="s"/>
      <c r="N3854" t="s"/>
      <c r="O3854" t="s"/>
      <c r="P3854" t="s"/>
    </row>
    <row r="3855" spans="1:16">
      <c r="I3855" s="54" t="n">
        <v>3853</v>
      </c>
      <c r="J3855" t="s"/>
      <c r="K3855" t="s">
        <v>2175</v>
      </c>
      <c r="L3855" t="s">
        <v>706</v>
      </c>
      <c r="M3855" t="s"/>
      <c r="N3855" t="s"/>
      <c r="O3855" t="s"/>
      <c r="P3855" t="s"/>
    </row>
    <row r="3856" spans="1:16">
      <c r="I3856" s="54" t="n">
        <v>3854</v>
      </c>
      <c r="J3856" t="s"/>
      <c r="K3856" t="s">
        <v>2175</v>
      </c>
      <c r="L3856" t="s">
        <v>1845</v>
      </c>
      <c r="M3856" t="s"/>
      <c r="N3856" t="s"/>
      <c r="O3856" t="s"/>
      <c r="P3856" t="s"/>
    </row>
    <row r="3857" spans="1:16">
      <c r="I3857" s="54" t="n">
        <v>3855</v>
      </c>
      <c r="J3857" t="s"/>
      <c r="K3857" t="s">
        <v>2175</v>
      </c>
      <c r="L3857" t="s">
        <v>1842</v>
      </c>
      <c r="M3857" t="s"/>
      <c r="N3857" t="s"/>
      <c r="O3857" t="s"/>
      <c r="P3857" t="s"/>
    </row>
    <row r="3858" spans="1:16">
      <c r="I3858" s="54" t="n">
        <v>3856</v>
      </c>
      <c r="J3858" t="s"/>
      <c r="K3858" t="s">
        <v>2175</v>
      </c>
      <c r="L3858" t="s">
        <v>1098</v>
      </c>
      <c r="M3858" t="s"/>
      <c r="N3858" t="s"/>
      <c r="O3858" t="s"/>
      <c r="P3858" t="s"/>
    </row>
    <row r="3859" spans="1:16">
      <c r="I3859" s="54" t="n">
        <v>3857</v>
      </c>
      <c r="J3859" t="s"/>
      <c r="K3859" t="s">
        <v>2175</v>
      </c>
      <c r="L3859" t="s">
        <v>1101</v>
      </c>
      <c r="M3859" t="s"/>
      <c r="N3859" t="s"/>
      <c r="O3859" t="s"/>
      <c r="P3859" t="s"/>
    </row>
    <row r="3860" spans="1:16">
      <c r="I3860" s="54" t="n">
        <v>3858</v>
      </c>
      <c r="J3860" t="s"/>
      <c r="K3860" t="s">
        <v>2175</v>
      </c>
      <c r="L3860" t="s">
        <v>1104</v>
      </c>
      <c r="M3860" t="s"/>
      <c r="N3860" t="s"/>
      <c r="O3860" t="s"/>
      <c r="P3860" t="s"/>
    </row>
    <row r="3861" spans="1:16">
      <c r="I3861" s="54" t="n">
        <v>3859</v>
      </c>
      <c r="J3861" t="s"/>
      <c r="K3861" t="s">
        <v>2175</v>
      </c>
      <c r="L3861" t="s">
        <v>1107</v>
      </c>
      <c r="M3861" t="s"/>
      <c r="N3861" t="s"/>
      <c r="O3861" t="s"/>
      <c r="P3861" t="s"/>
    </row>
    <row r="3862" spans="1:16">
      <c r="I3862" s="54" t="n">
        <v>3860</v>
      </c>
      <c r="J3862" t="s"/>
      <c r="K3862" t="s">
        <v>2175</v>
      </c>
      <c r="L3862" t="s">
        <v>709</v>
      </c>
      <c r="M3862" t="s"/>
      <c r="N3862" t="s"/>
      <c r="O3862" t="s"/>
      <c r="P3862" t="s"/>
    </row>
    <row r="3863" spans="1:16">
      <c r="I3863" s="54" t="n">
        <v>3861</v>
      </c>
      <c r="J3863" t="s"/>
      <c r="K3863" t="s">
        <v>2175</v>
      </c>
      <c r="L3863" t="s">
        <v>712</v>
      </c>
      <c r="M3863" t="s"/>
      <c r="N3863" t="s"/>
      <c r="O3863" t="s"/>
      <c r="P3863" t="s"/>
    </row>
    <row r="3864" spans="1:16">
      <c r="I3864" s="54" t="n">
        <v>3862</v>
      </c>
      <c r="J3864" t="s"/>
      <c r="K3864" t="s">
        <v>2175</v>
      </c>
      <c r="L3864" t="s">
        <v>715</v>
      </c>
      <c r="M3864" t="s"/>
      <c r="N3864" t="s"/>
      <c r="O3864" t="s"/>
      <c r="P3864" t="s"/>
    </row>
    <row r="3865" spans="1:16">
      <c r="I3865" s="54" t="n">
        <v>3863</v>
      </c>
      <c r="J3865" t="s"/>
      <c r="K3865" t="s">
        <v>2175</v>
      </c>
      <c r="L3865" t="s">
        <v>718</v>
      </c>
      <c r="M3865" t="s"/>
      <c r="N3865" t="s"/>
      <c r="O3865" t="s"/>
      <c r="P3865" t="s"/>
    </row>
    <row r="3866" spans="1:16">
      <c r="I3866" s="54" t="n">
        <v>3864</v>
      </c>
      <c r="J3866" t="s"/>
      <c r="K3866" t="s">
        <v>2175</v>
      </c>
      <c r="L3866" t="s">
        <v>1877</v>
      </c>
      <c r="M3866" t="s"/>
      <c r="N3866" t="s"/>
      <c r="O3866" t="s"/>
      <c r="P3866" t="s"/>
    </row>
    <row r="3867" spans="1:16">
      <c r="I3867" s="54" t="n">
        <v>3865</v>
      </c>
      <c r="J3867" t="s"/>
      <c r="K3867" t="s">
        <v>2175</v>
      </c>
      <c r="L3867" t="s">
        <v>1876</v>
      </c>
      <c r="M3867" t="s"/>
      <c r="N3867" t="s"/>
      <c r="O3867" t="s"/>
      <c r="P3867" t="s"/>
    </row>
    <row r="3868" spans="1:16">
      <c r="I3868" s="54" t="n">
        <v>3866</v>
      </c>
      <c r="J3868" t="s"/>
      <c r="K3868" t="s">
        <v>2175</v>
      </c>
      <c r="L3868" t="s">
        <v>721</v>
      </c>
      <c r="M3868" t="s"/>
      <c r="N3868" t="s"/>
      <c r="O3868" t="s"/>
      <c r="P3868" t="s"/>
    </row>
    <row r="3869" spans="1:16">
      <c r="I3869" s="54" t="n">
        <v>3867</v>
      </c>
      <c r="J3869" t="s"/>
      <c r="K3869" t="s">
        <v>2175</v>
      </c>
      <c r="L3869" t="s">
        <v>724</v>
      </c>
      <c r="M3869" t="s"/>
      <c r="N3869" t="s"/>
      <c r="O3869" t="s"/>
      <c r="P3869" t="s"/>
    </row>
    <row r="3870" spans="1:16">
      <c r="I3870" s="54" t="n">
        <v>3868</v>
      </c>
      <c r="J3870" t="s"/>
      <c r="K3870" t="s">
        <v>2175</v>
      </c>
      <c r="L3870" t="s">
        <v>727</v>
      </c>
      <c r="M3870" t="s"/>
      <c r="N3870" t="s"/>
      <c r="O3870" t="s"/>
      <c r="P3870" t="s"/>
    </row>
    <row r="3871" spans="1:16">
      <c r="I3871" s="54" t="n">
        <v>3869</v>
      </c>
      <c r="J3871" t="s"/>
      <c r="K3871" t="s">
        <v>2175</v>
      </c>
      <c r="L3871" t="s">
        <v>730</v>
      </c>
      <c r="M3871" t="s"/>
      <c r="N3871" t="s"/>
      <c r="O3871" t="s"/>
      <c r="P3871" t="s"/>
    </row>
    <row r="3872" spans="1:16">
      <c r="I3872" s="54" t="n">
        <v>3870</v>
      </c>
      <c r="J3872" t="s"/>
      <c r="K3872" t="s">
        <v>2175</v>
      </c>
      <c r="L3872" t="s">
        <v>733</v>
      </c>
      <c r="M3872" t="s"/>
      <c r="N3872" t="s"/>
      <c r="O3872" t="s"/>
      <c r="P3872" t="s"/>
    </row>
    <row r="3873" spans="1:16">
      <c r="I3873" s="54" t="n">
        <v>3871</v>
      </c>
      <c r="J3873" t="s"/>
      <c r="K3873" t="s">
        <v>2175</v>
      </c>
      <c r="L3873" t="s">
        <v>736</v>
      </c>
      <c r="M3873" t="s"/>
      <c r="N3873" t="s"/>
      <c r="O3873" t="s"/>
      <c r="P3873" t="s"/>
    </row>
    <row r="3874" spans="1:16">
      <c r="I3874" s="54" t="n">
        <v>3872</v>
      </c>
      <c r="J3874" t="s"/>
      <c r="K3874" t="s">
        <v>2175</v>
      </c>
      <c r="L3874" t="s">
        <v>1128</v>
      </c>
      <c r="M3874" t="s"/>
      <c r="N3874" t="s"/>
      <c r="O3874" t="s"/>
      <c r="P3874" t="s"/>
    </row>
    <row r="3875" spans="1:16">
      <c r="I3875" s="54" t="n">
        <v>3873</v>
      </c>
      <c r="J3875" t="s"/>
      <c r="K3875" t="s">
        <v>2175</v>
      </c>
      <c r="L3875" t="s">
        <v>1131</v>
      </c>
      <c r="M3875" t="s"/>
      <c r="N3875" t="s"/>
      <c r="O3875" t="s"/>
      <c r="P3875" t="s"/>
    </row>
    <row r="3876" spans="1:16">
      <c r="I3876" s="54" t="n">
        <v>3874</v>
      </c>
      <c r="J3876" t="s"/>
      <c r="K3876" t="s">
        <v>2175</v>
      </c>
      <c r="L3876" t="s">
        <v>1898</v>
      </c>
      <c r="M3876" t="s"/>
      <c r="N3876" t="s"/>
      <c r="O3876" t="s"/>
      <c r="P3876" t="s"/>
    </row>
    <row r="3877" spans="1:16">
      <c r="I3877" s="54" t="n">
        <v>3875</v>
      </c>
      <c r="J3877" t="s"/>
      <c r="K3877" t="s">
        <v>2175</v>
      </c>
      <c r="L3877" t="s">
        <v>1897</v>
      </c>
      <c r="M3877" t="s"/>
      <c r="N3877" t="s"/>
      <c r="O3877" t="s"/>
      <c r="P3877" t="s"/>
    </row>
    <row r="3878" spans="1:16">
      <c r="I3878" s="54" t="n">
        <v>3876</v>
      </c>
      <c r="J3878" t="s"/>
      <c r="K3878" t="s">
        <v>2175</v>
      </c>
      <c r="L3878" t="s">
        <v>1895</v>
      </c>
      <c r="M3878" t="s"/>
      <c r="N3878" t="s"/>
      <c r="O3878" t="s"/>
      <c r="P3878" t="s"/>
    </row>
    <row r="3879" spans="1:16">
      <c r="I3879" s="54" t="n">
        <v>3877</v>
      </c>
      <c r="J3879" t="s"/>
      <c r="K3879" t="s">
        <v>2175</v>
      </c>
      <c r="L3879" t="s">
        <v>739</v>
      </c>
      <c r="M3879" t="s"/>
      <c r="N3879" t="s"/>
      <c r="O3879" t="s"/>
      <c r="P3879" t="s"/>
    </row>
    <row r="3880" spans="1:16">
      <c r="I3880" s="54" t="n">
        <v>3878</v>
      </c>
      <c r="J3880" t="s"/>
      <c r="K3880" t="s">
        <v>2175</v>
      </c>
      <c r="L3880" t="s">
        <v>742</v>
      </c>
      <c r="M3880" t="s"/>
      <c r="N3880" t="s"/>
      <c r="O3880" t="s"/>
      <c r="P3880" t="s"/>
    </row>
    <row r="3881" spans="1:16">
      <c r="I3881" s="54" t="n">
        <v>3879</v>
      </c>
      <c r="J3881" t="s"/>
      <c r="K3881" t="s">
        <v>2175</v>
      </c>
      <c r="L3881" t="s">
        <v>745</v>
      </c>
      <c r="M3881" t="s"/>
      <c r="N3881" t="s"/>
      <c r="O3881" t="s"/>
      <c r="P3881" t="s"/>
    </row>
    <row r="3882" spans="1:16">
      <c r="I3882" s="54" t="n">
        <v>3880</v>
      </c>
      <c r="J3882" t="s"/>
      <c r="K3882" t="s">
        <v>2175</v>
      </c>
      <c r="L3882" t="s">
        <v>748</v>
      </c>
      <c r="M3882" t="s"/>
      <c r="N3882" t="s"/>
      <c r="O3882" t="s"/>
      <c r="P3882" t="s"/>
    </row>
    <row r="3883" spans="1:16">
      <c r="I3883" s="54" t="n">
        <v>3881</v>
      </c>
      <c r="J3883" t="s"/>
      <c r="K3883" t="s">
        <v>2175</v>
      </c>
      <c r="L3883" t="s">
        <v>751</v>
      </c>
      <c r="M3883" t="s"/>
      <c r="N3883" t="s"/>
      <c r="O3883" t="s"/>
      <c r="P3883" t="s"/>
    </row>
    <row r="3884" spans="1:16">
      <c r="I3884" s="54" t="n">
        <v>3882</v>
      </c>
      <c r="J3884" t="s"/>
      <c r="K3884" t="s">
        <v>2175</v>
      </c>
      <c r="L3884" t="s">
        <v>1812</v>
      </c>
      <c r="M3884" t="s"/>
      <c r="N3884" t="s"/>
      <c r="O3884" t="s"/>
      <c r="P3884" t="s"/>
    </row>
    <row r="3885" spans="1:16">
      <c r="I3885" s="54" t="n">
        <v>3883</v>
      </c>
      <c r="J3885" t="s"/>
      <c r="K3885" t="s">
        <v>2175</v>
      </c>
      <c r="L3885" t="s">
        <v>1811</v>
      </c>
      <c r="M3885" t="s"/>
      <c r="N3885" t="s"/>
      <c r="O3885" t="s"/>
      <c r="P3885" t="s"/>
    </row>
    <row r="3886" spans="1:16">
      <c r="I3886" s="54" t="n">
        <v>3884</v>
      </c>
      <c r="J3886" t="s"/>
      <c r="K3886" t="s">
        <v>2175</v>
      </c>
      <c r="L3886" t="s">
        <v>1789</v>
      </c>
      <c r="M3886" t="s"/>
      <c r="N3886" t="s"/>
      <c r="O3886" t="s"/>
      <c r="P3886" t="s"/>
    </row>
    <row r="3887" spans="1:16">
      <c r="I3887" s="54" t="n">
        <v>3885</v>
      </c>
      <c r="J3887" t="s"/>
      <c r="K3887" t="s">
        <v>2175</v>
      </c>
      <c r="L3887" t="s">
        <v>1788</v>
      </c>
      <c r="M3887" t="s"/>
      <c r="N3887" t="s"/>
      <c r="O3887" t="s"/>
      <c r="P3887" t="s"/>
    </row>
    <row r="3888" spans="1:16">
      <c r="I3888" s="54" t="n">
        <v>3886</v>
      </c>
      <c r="J3888" t="s"/>
      <c r="K3888" t="s">
        <v>2175</v>
      </c>
      <c r="L3888" t="s">
        <v>754</v>
      </c>
      <c r="M3888" t="s"/>
      <c r="N3888" t="s"/>
      <c r="O3888" t="s"/>
      <c r="P3888" t="s"/>
    </row>
    <row r="3889" spans="1:16">
      <c r="I3889" s="54" t="n">
        <v>3887</v>
      </c>
      <c r="J3889" t="s"/>
      <c r="K3889" t="s">
        <v>2175</v>
      </c>
      <c r="L3889" t="s">
        <v>757</v>
      </c>
      <c r="M3889" t="s"/>
      <c r="N3889" t="s"/>
      <c r="O3889" t="s"/>
      <c r="P3889" t="s"/>
    </row>
    <row r="3890" spans="1:16">
      <c r="I3890" s="54" t="n">
        <v>3888</v>
      </c>
      <c r="J3890" t="s"/>
      <c r="K3890" t="s">
        <v>2175</v>
      </c>
      <c r="L3890" t="s">
        <v>1900</v>
      </c>
      <c r="M3890" t="s"/>
      <c r="N3890" t="s"/>
      <c r="O3890" t="s"/>
      <c r="P3890" t="s"/>
    </row>
    <row r="3891" spans="1:16">
      <c r="I3891" s="54" t="n">
        <v>3889</v>
      </c>
      <c r="J3891" t="s"/>
      <c r="K3891" t="s">
        <v>2175</v>
      </c>
      <c r="L3891" t="s">
        <v>1899</v>
      </c>
      <c r="M3891" t="s"/>
      <c r="N3891" t="s"/>
      <c r="O3891" t="s"/>
      <c r="P3891" t="s"/>
    </row>
    <row r="3892" spans="1:16">
      <c r="I3892" s="54" t="n">
        <v>3890</v>
      </c>
      <c r="J3892" t="s"/>
      <c r="K3892" t="s">
        <v>2175</v>
      </c>
      <c r="L3892" t="s">
        <v>1019</v>
      </c>
      <c r="M3892" t="s"/>
      <c r="N3892" t="s"/>
      <c r="O3892" t="s"/>
      <c r="P3892" t="s"/>
    </row>
    <row r="3893" spans="1:16">
      <c r="I3893" s="54" t="n">
        <v>3891</v>
      </c>
      <c r="J3893" t="s"/>
      <c r="K3893" t="s">
        <v>2175</v>
      </c>
      <c r="L3893" t="s">
        <v>1896</v>
      </c>
      <c r="M3893" t="s"/>
      <c r="N3893" t="s"/>
      <c r="O3893" t="s"/>
      <c r="P3893" t="s"/>
    </row>
    <row r="3894" spans="1:16">
      <c r="I3894" s="54" t="n">
        <v>3892</v>
      </c>
      <c r="J3894" t="s"/>
      <c r="K3894" t="s">
        <v>2175</v>
      </c>
      <c r="L3894" t="s">
        <v>634</v>
      </c>
      <c r="M3894" t="s"/>
      <c r="N3894" t="s"/>
      <c r="O3894" t="s"/>
      <c r="P3894" t="s"/>
    </row>
    <row r="3895" spans="1:16">
      <c r="I3895" s="54" t="n">
        <v>3893</v>
      </c>
      <c r="J3895" t="s"/>
      <c r="K3895" t="s">
        <v>2175</v>
      </c>
      <c r="L3895" t="s">
        <v>1790</v>
      </c>
      <c r="M3895" t="s"/>
      <c r="N3895" t="s"/>
      <c r="O3895" t="s"/>
      <c r="P3895" t="s"/>
    </row>
    <row r="3896" spans="1:16">
      <c r="I3896" s="54" t="n">
        <v>3894</v>
      </c>
      <c r="J3896" t="s"/>
      <c r="K3896" t="s">
        <v>2175</v>
      </c>
      <c r="L3896" t="s">
        <v>1784</v>
      </c>
      <c r="M3896" t="s"/>
      <c r="N3896" t="s"/>
      <c r="O3896" t="s"/>
      <c r="P3896" t="s"/>
    </row>
    <row r="3897" spans="1:16">
      <c r="I3897" s="54" t="n">
        <v>3895</v>
      </c>
      <c r="J3897" t="s"/>
      <c r="K3897" t="s">
        <v>2175</v>
      </c>
      <c r="L3897" t="s">
        <v>760</v>
      </c>
      <c r="M3897" t="s"/>
      <c r="N3897" t="s"/>
      <c r="O3897" t="s"/>
      <c r="P3897" t="s"/>
    </row>
    <row r="3898" spans="1:16">
      <c r="I3898" s="54" t="n">
        <v>3896</v>
      </c>
      <c r="J3898" t="s"/>
      <c r="K3898" t="s">
        <v>2175</v>
      </c>
      <c r="L3898" t="s">
        <v>763</v>
      </c>
      <c r="M3898" t="s"/>
      <c r="N3898" t="s"/>
      <c r="O3898" t="s"/>
      <c r="P3898" t="s"/>
    </row>
    <row r="3899" spans="1:16">
      <c r="I3899" s="54" t="n">
        <v>3897</v>
      </c>
      <c r="J3899" t="s"/>
      <c r="K3899" t="s">
        <v>2175</v>
      </c>
      <c r="L3899" t="s">
        <v>1196</v>
      </c>
      <c r="M3899" t="s"/>
      <c r="N3899" t="s"/>
      <c r="O3899" t="s"/>
      <c r="P3899" t="s"/>
    </row>
    <row r="3900" spans="1:16">
      <c r="I3900" s="54" t="n">
        <v>3898</v>
      </c>
      <c r="J3900" t="s"/>
      <c r="K3900" t="s">
        <v>2175</v>
      </c>
      <c r="L3900" t="s">
        <v>1198</v>
      </c>
      <c r="M3900" t="s"/>
      <c r="N3900" t="s"/>
      <c r="O3900" t="s"/>
      <c r="P3900" t="s"/>
    </row>
    <row r="3901" spans="1:16">
      <c r="I3901" s="54" t="n">
        <v>3899</v>
      </c>
      <c r="J3901" t="s"/>
      <c r="K3901" t="s">
        <v>2175</v>
      </c>
      <c r="L3901" t="s">
        <v>1201</v>
      </c>
      <c r="M3901" t="s"/>
      <c r="N3901" t="s"/>
      <c r="O3901" t="s"/>
      <c r="P3901" t="s"/>
    </row>
    <row r="3902" spans="1:16">
      <c r="I3902" s="54" t="n">
        <v>3900</v>
      </c>
      <c r="J3902" t="s"/>
      <c r="K3902" t="s">
        <v>2175</v>
      </c>
      <c r="L3902" t="s">
        <v>1204</v>
      </c>
      <c r="M3902" t="s"/>
      <c r="N3902" t="s"/>
      <c r="O3902" t="s"/>
      <c r="P3902" t="s"/>
    </row>
    <row r="3903" spans="1:16">
      <c r="I3903" s="54" t="n">
        <v>3901</v>
      </c>
      <c r="J3903" t="s"/>
      <c r="K3903" t="s">
        <v>2175</v>
      </c>
      <c r="L3903" t="s">
        <v>1206</v>
      </c>
      <c r="M3903" t="s"/>
      <c r="N3903" t="s"/>
      <c r="O3903" t="s"/>
      <c r="P3903" t="s"/>
    </row>
    <row r="3904" spans="1:16">
      <c r="I3904" s="54" t="n">
        <v>3902</v>
      </c>
      <c r="J3904" t="s"/>
      <c r="K3904" t="s">
        <v>2175</v>
      </c>
      <c r="L3904" t="s">
        <v>766</v>
      </c>
      <c r="M3904" t="s"/>
      <c r="N3904" t="s"/>
      <c r="O3904" t="s"/>
      <c r="P3904" t="s"/>
    </row>
    <row r="3905" spans="1:16">
      <c r="I3905" s="54" t="n">
        <v>3903</v>
      </c>
      <c r="J3905" t="s"/>
      <c r="K3905" t="s">
        <v>2175</v>
      </c>
      <c r="L3905" t="s">
        <v>769</v>
      </c>
      <c r="M3905" t="s"/>
      <c r="N3905" t="s"/>
      <c r="O3905" t="s"/>
      <c r="P3905" t="s"/>
    </row>
    <row r="3906" spans="1:16">
      <c r="I3906" s="54" t="n">
        <v>3904</v>
      </c>
      <c r="J3906" t="s"/>
      <c r="K3906" t="s">
        <v>2175</v>
      </c>
      <c r="L3906" t="s">
        <v>1840</v>
      </c>
      <c r="M3906" t="s"/>
      <c r="N3906" t="s"/>
      <c r="O3906" t="s"/>
      <c r="P3906" t="s"/>
    </row>
    <row r="3907" spans="1:16">
      <c r="I3907" s="54" t="n">
        <v>3905</v>
      </c>
      <c r="J3907" t="s"/>
      <c r="K3907" t="s">
        <v>2175</v>
      </c>
      <c r="L3907" t="s">
        <v>1835</v>
      </c>
      <c r="M3907" t="s"/>
      <c r="N3907" t="s"/>
      <c r="O3907" t="s"/>
      <c r="P3907" t="s"/>
    </row>
    <row r="3908" spans="1:16">
      <c r="I3908" s="54" t="n">
        <v>3906</v>
      </c>
      <c r="J3908" t="s"/>
      <c r="K3908" t="s">
        <v>2175</v>
      </c>
      <c r="L3908" t="s">
        <v>771</v>
      </c>
      <c r="M3908" t="s"/>
      <c r="N3908" t="s"/>
      <c r="O3908" t="s"/>
      <c r="P3908" t="s"/>
    </row>
    <row r="3909" spans="1:16">
      <c r="I3909" s="54" t="n">
        <v>3907</v>
      </c>
      <c r="J3909" t="s"/>
      <c r="K3909" t="s">
        <v>2175</v>
      </c>
      <c r="L3909" t="s">
        <v>774</v>
      </c>
      <c r="M3909" t="s"/>
      <c r="N3909" t="s"/>
      <c r="O3909" t="s"/>
      <c r="P3909" t="s"/>
    </row>
    <row r="3910" spans="1:16">
      <c r="I3910" s="54" t="n">
        <v>3908</v>
      </c>
      <c r="J3910" t="s"/>
      <c r="K3910" t="s">
        <v>2175</v>
      </c>
      <c r="L3910" t="s">
        <v>777</v>
      </c>
      <c r="M3910" t="s"/>
      <c r="N3910" t="s"/>
      <c r="O3910" t="s"/>
      <c r="P3910" t="s"/>
    </row>
    <row r="3911" spans="1:16">
      <c r="I3911" s="54" t="n">
        <v>3909</v>
      </c>
      <c r="J3911" t="s"/>
      <c r="K3911" t="s">
        <v>2175</v>
      </c>
      <c r="L3911" t="s">
        <v>780</v>
      </c>
      <c r="M3911" t="s"/>
      <c r="N3911" t="s"/>
      <c r="O3911" t="s"/>
      <c r="P3911" t="s"/>
    </row>
    <row r="3912" spans="1:16">
      <c r="I3912" s="54" t="n">
        <v>3910</v>
      </c>
      <c r="J3912" t="s"/>
      <c r="K3912" t="s">
        <v>2175</v>
      </c>
      <c r="L3912" t="s">
        <v>783</v>
      </c>
      <c r="M3912" t="s"/>
      <c r="N3912" t="s"/>
      <c r="O3912" t="s"/>
      <c r="P3912" t="s"/>
    </row>
    <row r="3913" spans="1:16">
      <c r="I3913" s="54" t="n">
        <v>3911</v>
      </c>
      <c r="J3913" t="s"/>
      <c r="K3913" t="s">
        <v>2175</v>
      </c>
      <c r="L3913" t="s">
        <v>786</v>
      </c>
      <c r="M3913" t="s"/>
      <c r="N3913" t="s"/>
      <c r="O3913" t="s"/>
      <c r="P3913" t="s"/>
    </row>
    <row r="3914" spans="1:16">
      <c r="I3914" s="54" t="n">
        <v>3912</v>
      </c>
      <c r="J3914" t="s"/>
      <c r="K3914" t="s">
        <v>2175</v>
      </c>
      <c r="L3914" t="s">
        <v>1224</v>
      </c>
      <c r="M3914" t="s"/>
      <c r="N3914" t="s"/>
      <c r="O3914" t="s"/>
      <c r="P3914" t="s"/>
    </row>
    <row r="3915" spans="1:16">
      <c r="I3915" s="54" t="n">
        <v>3913</v>
      </c>
      <c r="J3915" t="s"/>
      <c r="K3915" t="s">
        <v>2175</v>
      </c>
      <c r="L3915" t="s">
        <v>1227</v>
      </c>
      <c r="M3915" t="s"/>
      <c r="N3915" t="s"/>
      <c r="O3915" t="s"/>
      <c r="P3915" t="s"/>
    </row>
    <row r="3916" spans="1:16">
      <c r="I3916" s="54" t="n">
        <v>3914</v>
      </c>
      <c r="J3916" t="s"/>
      <c r="K3916" t="s">
        <v>2175</v>
      </c>
      <c r="L3916" t="s">
        <v>1230</v>
      </c>
      <c r="M3916" t="s"/>
      <c r="N3916" t="s"/>
      <c r="O3916" t="s"/>
      <c r="P3916" t="s"/>
    </row>
    <row r="3917" spans="1:16">
      <c r="I3917" s="54" t="n">
        <v>3915</v>
      </c>
      <c r="J3917" t="s"/>
      <c r="K3917" t="s">
        <v>2175</v>
      </c>
      <c r="L3917" t="s">
        <v>1251</v>
      </c>
      <c r="M3917" t="s"/>
      <c r="N3917" t="s"/>
      <c r="O3917" t="s"/>
      <c r="P3917" t="s"/>
    </row>
    <row r="3918" spans="1:16">
      <c r="I3918" s="54" t="n">
        <v>3916</v>
      </c>
      <c r="J3918" t="s"/>
      <c r="K3918" t="s">
        <v>2175</v>
      </c>
      <c r="L3918" t="s">
        <v>1253</v>
      </c>
      <c r="M3918" t="s"/>
      <c r="N3918" t="s"/>
      <c r="O3918" t="s"/>
      <c r="P3918" t="s"/>
    </row>
    <row r="3919" spans="1:16">
      <c r="I3919" s="54" t="n">
        <v>3917</v>
      </c>
      <c r="J3919" t="s"/>
      <c r="K3919" t="s">
        <v>2175</v>
      </c>
      <c r="L3919" t="s">
        <v>1255</v>
      </c>
      <c r="M3919" t="s"/>
      <c r="N3919" t="s"/>
      <c r="O3919" t="s"/>
      <c r="P3919" t="s"/>
    </row>
    <row r="3920" spans="1:16">
      <c r="I3920" s="54" t="n">
        <v>3918</v>
      </c>
      <c r="J3920" t="s"/>
      <c r="K3920" t="s">
        <v>2175</v>
      </c>
      <c r="L3920" t="s">
        <v>789</v>
      </c>
      <c r="M3920" t="s"/>
      <c r="N3920" t="s"/>
      <c r="O3920" t="s"/>
      <c r="P3920" t="s"/>
    </row>
    <row r="3921" spans="1:16">
      <c r="I3921" s="54" t="n">
        <v>3919</v>
      </c>
      <c r="J3921" t="s"/>
      <c r="K3921" t="s">
        <v>2175</v>
      </c>
      <c r="L3921" t="s">
        <v>792</v>
      </c>
      <c r="M3921" t="s"/>
      <c r="N3921" t="s"/>
      <c r="O3921" t="s"/>
      <c r="P3921" t="s"/>
    </row>
    <row r="3922" spans="1:16">
      <c r="I3922" s="54" t="n">
        <v>3920</v>
      </c>
      <c r="J3922" t="s"/>
      <c r="K3922" t="s">
        <v>2175</v>
      </c>
      <c r="L3922" t="s">
        <v>795</v>
      </c>
      <c r="M3922" t="s"/>
      <c r="N3922" t="s"/>
      <c r="O3922" t="s"/>
      <c r="P3922" t="s"/>
    </row>
    <row r="3923" spans="1:16">
      <c r="I3923" s="54" t="n">
        <v>3921</v>
      </c>
      <c r="J3923" t="s"/>
      <c r="K3923" t="s">
        <v>2175</v>
      </c>
      <c r="L3923" t="s">
        <v>798</v>
      </c>
      <c r="M3923" t="s"/>
      <c r="N3923" t="s"/>
      <c r="O3923" t="s"/>
      <c r="P3923" t="s"/>
    </row>
    <row r="3924" spans="1:16">
      <c r="I3924" s="54" t="n">
        <v>3922</v>
      </c>
      <c r="J3924" t="s"/>
      <c r="K3924" t="s">
        <v>2175</v>
      </c>
      <c r="L3924" t="s">
        <v>801</v>
      </c>
      <c r="M3924" t="s"/>
      <c r="N3924" t="s"/>
      <c r="O3924" t="s"/>
      <c r="P3924" t="s"/>
    </row>
    <row r="3925" spans="1:16">
      <c r="I3925" s="54" t="n">
        <v>3923</v>
      </c>
      <c r="J3925" t="s"/>
      <c r="K3925" t="s">
        <v>2175</v>
      </c>
      <c r="L3925" t="s">
        <v>804</v>
      </c>
      <c r="M3925" t="s"/>
      <c r="N3925" t="s"/>
      <c r="O3925" t="s"/>
      <c r="P3925" t="s"/>
    </row>
    <row r="3926" spans="1:16">
      <c r="I3926" s="54" t="n">
        <v>3924</v>
      </c>
      <c r="J3926" t="s"/>
      <c r="K3926" t="s">
        <v>2175</v>
      </c>
      <c r="L3926" t="s">
        <v>1270</v>
      </c>
      <c r="M3926" t="s"/>
      <c r="N3926" t="s"/>
      <c r="O3926" t="s"/>
      <c r="P3926" t="s"/>
    </row>
    <row r="3927" spans="1:16">
      <c r="I3927" s="54" t="n">
        <v>3925</v>
      </c>
      <c r="J3927" t="s"/>
      <c r="K3927" t="s">
        <v>2175</v>
      </c>
      <c r="L3927" t="s">
        <v>1273</v>
      </c>
      <c r="M3927" t="s"/>
      <c r="N3927" t="s"/>
      <c r="O3927" t="s"/>
      <c r="P3927" t="s"/>
    </row>
    <row r="3928" spans="1:16">
      <c r="I3928" s="54" t="n">
        <v>3926</v>
      </c>
      <c r="J3928" t="s"/>
      <c r="K3928" t="s">
        <v>2175</v>
      </c>
      <c r="L3928" t="s">
        <v>1276</v>
      </c>
      <c r="M3928" t="s"/>
      <c r="N3928" t="s"/>
      <c r="O3928" t="s"/>
      <c r="P3928" t="s"/>
    </row>
    <row r="3929" spans="1:16">
      <c r="I3929" s="54" t="n">
        <v>3927</v>
      </c>
      <c r="J3929" t="s"/>
      <c r="K3929" t="s">
        <v>2175</v>
      </c>
      <c r="L3929" t="s">
        <v>807</v>
      </c>
      <c r="M3929" t="s"/>
      <c r="N3929" t="s"/>
      <c r="O3929" t="s"/>
      <c r="P3929" t="s"/>
    </row>
    <row r="3930" spans="1:16">
      <c r="I3930" s="54" t="n">
        <v>3928</v>
      </c>
      <c r="J3930" t="s"/>
      <c r="K3930" t="s">
        <v>2175</v>
      </c>
      <c r="L3930" t="s">
        <v>810</v>
      </c>
      <c r="M3930" t="s"/>
      <c r="N3930" t="s"/>
      <c r="O3930" t="s"/>
      <c r="P3930" t="s"/>
    </row>
    <row r="3931" spans="1:16">
      <c r="I3931" s="54" t="n">
        <v>3929</v>
      </c>
      <c r="J3931" t="s"/>
      <c r="K3931" t="s">
        <v>2175</v>
      </c>
      <c r="L3931" t="s">
        <v>1303</v>
      </c>
      <c r="M3931" t="s"/>
      <c r="N3931" t="s"/>
      <c r="O3931" t="s"/>
      <c r="P3931" t="s"/>
    </row>
    <row r="3932" spans="1:16">
      <c r="I3932" s="54" t="n">
        <v>3930</v>
      </c>
      <c r="J3932" t="s"/>
      <c r="K3932" t="s">
        <v>2175</v>
      </c>
      <c r="L3932" t="s">
        <v>1305</v>
      </c>
      <c r="M3932" t="s"/>
      <c r="N3932" t="s"/>
      <c r="O3932" t="s"/>
      <c r="P3932" t="s"/>
    </row>
    <row r="3933" spans="1:16">
      <c r="I3933" s="54" t="n">
        <v>3931</v>
      </c>
      <c r="J3933" t="s"/>
      <c r="K3933" t="s">
        <v>2175</v>
      </c>
      <c r="L3933" t="s">
        <v>1307</v>
      </c>
      <c r="M3933" t="s"/>
      <c r="N3933" t="s"/>
      <c r="O3933" t="s"/>
      <c r="P3933" t="s"/>
    </row>
    <row r="3934" spans="1:16">
      <c r="I3934" s="54" t="n">
        <v>3932</v>
      </c>
      <c r="J3934" t="s"/>
      <c r="K3934" t="s">
        <v>2175</v>
      </c>
      <c r="L3934" t="s">
        <v>1738</v>
      </c>
      <c r="M3934" t="s"/>
      <c r="N3934" t="s"/>
      <c r="O3934" t="s"/>
      <c r="P3934" t="s"/>
    </row>
    <row r="3935" spans="1:16">
      <c r="I3935" s="54" t="n">
        <v>3933</v>
      </c>
      <c r="J3935" t="s"/>
      <c r="K3935" t="s">
        <v>2175</v>
      </c>
      <c r="L3935" t="s">
        <v>1737</v>
      </c>
      <c r="M3935" t="s"/>
      <c r="N3935" t="s"/>
      <c r="O3935" t="s"/>
      <c r="P3935" t="s"/>
    </row>
    <row r="3936" spans="1:16">
      <c r="I3936" s="54" t="n">
        <v>3934</v>
      </c>
      <c r="J3936" t="s"/>
      <c r="K3936" t="s">
        <v>2175</v>
      </c>
      <c r="L3936" t="s">
        <v>1735</v>
      </c>
      <c r="M3936" t="s"/>
      <c r="N3936" t="s"/>
      <c r="O3936" t="s"/>
      <c r="P3936" t="s"/>
    </row>
    <row r="3937" spans="1:16">
      <c r="I3937" s="54" t="n">
        <v>3935</v>
      </c>
      <c r="J3937" t="s"/>
      <c r="K3937" t="s">
        <v>2175</v>
      </c>
      <c r="L3937" t="s">
        <v>1308</v>
      </c>
      <c r="M3937" t="s"/>
      <c r="N3937" t="s"/>
      <c r="O3937" t="s"/>
      <c r="P3937" t="s"/>
    </row>
    <row r="3938" spans="1:16">
      <c r="I3938" s="54" t="n">
        <v>3936</v>
      </c>
      <c r="J3938" t="s"/>
      <c r="K3938" t="s">
        <v>2175</v>
      </c>
      <c r="L3938" t="s">
        <v>1309</v>
      </c>
      <c r="M3938" t="s"/>
      <c r="N3938" t="s"/>
      <c r="O3938" t="s"/>
      <c r="P3938" t="s"/>
    </row>
    <row r="3939" spans="1:16">
      <c r="I3939" s="54" t="n">
        <v>3937</v>
      </c>
      <c r="J3939" t="s"/>
      <c r="K3939" t="s">
        <v>2175</v>
      </c>
      <c r="L3939" t="s">
        <v>1310</v>
      </c>
      <c r="M3939" t="s"/>
      <c r="N3939" t="s"/>
      <c r="O3939" t="s"/>
      <c r="P3939" t="s"/>
    </row>
    <row r="3940" spans="1:16">
      <c r="I3940" s="54" t="n">
        <v>3938</v>
      </c>
      <c r="J3940" t="s"/>
      <c r="K3940" t="s">
        <v>2175</v>
      </c>
      <c r="L3940" t="s">
        <v>1311</v>
      </c>
      <c r="M3940" t="s"/>
      <c r="N3940" t="s"/>
      <c r="O3940" t="s"/>
      <c r="P3940" t="s"/>
    </row>
    <row r="3941" spans="1:16">
      <c r="I3941" s="54" t="n">
        <v>3939</v>
      </c>
      <c r="J3941" t="s"/>
      <c r="K3941" t="s">
        <v>2175</v>
      </c>
      <c r="L3941" t="s">
        <v>1312</v>
      </c>
      <c r="M3941" t="s"/>
      <c r="N3941" t="s"/>
      <c r="O3941" t="s"/>
      <c r="P3941" t="s"/>
    </row>
    <row r="3942" spans="1:16">
      <c r="I3942" s="54" t="n">
        <v>3940</v>
      </c>
      <c r="J3942" t="s"/>
      <c r="K3942" t="s">
        <v>2175</v>
      </c>
      <c r="L3942" t="s">
        <v>1313</v>
      </c>
      <c r="M3942" t="s"/>
      <c r="N3942" t="s"/>
      <c r="O3942" t="s"/>
      <c r="P3942" t="s"/>
    </row>
    <row r="3943" spans="1:16">
      <c r="I3943" s="54" t="n">
        <v>3941</v>
      </c>
      <c r="J3943" t="s"/>
      <c r="K3943" t="s">
        <v>2175</v>
      </c>
      <c r="L3943" t="s">
        <v>813</v>
      </c>
      <c r="M3943" t="s"/>
      <c r="N3943" t="s"/>
      <c r="O3943" t="s"/>
      <c r="P3943" t="s"/>
    </row>
    <row r="3944" spans="1:16">
      <c r="I3944" s="54" t="n">
        <v>3942</v>
      </c>
      <c r="J3944" t="s"/>
      <c r="K3944" t="s">
        <v>2175</v>
      </c>
      <c r="L3944" t="s">
        <v>815</v>
      </c>
      <c r="M3944" t="s"/>
      <c r="N3944" t="s"/>
      <c r="O3944" t="s"/>
      <c r="P3944" t="s"/>
    </row>
    <row r="3945" spans="1:16">
      <c r="I3945" s="54" t="n">
        <v>3943</v>
      </c>
      <c r="J3945" t="s"/>
      <c r="K3945" t="s">
        <v>2175</v>
      </c>
      <c r="L3945" t="s">
        <v>818</v>
      </c>
      <c r="M3945" t="s"/>
      <c r="N3945" t="s"/>
      <c r="O3945" t="s"/>
      <c r="P3945" t="s"/>
    </row>
    <row r="3946" spans="1:16">
      <c r="I3946" s="54" t="n">
        <v>3944</v>
      </c>
      <c r="J3946" t="s"/>
      <c r="K3946" t="s">
        <v>2175</v>
      </c>
      <c r="L3946" t="s">
        <v>821</v>
      </c>
      <c r="M3946" t="s"/>
      <c r="N3946" t="s"/>
      <c r="O3946" t="s"/>
      <c r="P3946" t="s"/>
    </row>
    <row r="3947" spans="1:16">
      <c r="I3947" s="54" t="n">
        <v>3945</v>
      </c>
      <c r="J3947" t="s"/>
      <c r="K3947" t="s">
        <v>2175</v>
      </c>
      <c r="L3947" t="s">
        <v>824</v>
      </c>
      <c r="M3947" t="s"/>
      <c r="N3947" t="s"/>
      <c r="O3947" t="s"/>
      <c r="P3947" t="s"/>
    </row>
    <row r="3948" spans="1:16">
      <c r="I3948" s="54" t="n">
        <v>3946</v>
      </c>
      <c r="J3948" t="s"/>
      <c r="K3948" t="s">
        <v>2175</v>
      </c>
      <c r="L3948" t="s">
        <v>827</v>
      </c>
      <c r="M3948" t="s"/>
      <c r="N3948" t="s"/>
      <c r="O3948" t="s"/>
      <c r="P3948" t="s"/>
    </row>
    <row r="3949" spans="1:16">
      <c r="I3949" s="54" t="n">
        <v>3947</v>
      </c>
      <c r="J3949" t="s"/>
      <c r="K3949" t="s">
        <v>2175</v>
      </c>
      <c r="L3949" t="s">
        <v>1314</v>
      </c>
      <c r="M3949" t="s"/>
      <c r="N3949" t="s"/>
      <c r="O3949" t="s"/>
      <c r="P3949" t="s"/>
    </row>
    <row r="3950" spans="1:16">
      <c r="I3950" s="54" t="n">
        <v>3948</v>
      </c>
      <c r="J3950" t="s"/>
      <c r="K3950" t="s">
        <v>2175</v>
      </c>
      <c r="L3950" t="s">
        <v>1315</v>
      </c>
      <c r="M3950" t="s"/>
      <c r="N3950" t="s"/>
      <c r="O3950" t="s"/>
      <c r="P3950" t="s"/>
    </row>
    <row r="3951" spans="1:16">
      <c r="I3951" s="54" t="n">
        <v>3949</v>
      </c>
      <c r="J3951" t="s"/>
      <c r="K3951" t="s">
        <v>2175</v>
      </c>
      <c r="L3951" t="s">
        <v>1316</v>
      </c>
      <c r="M3951" t="s"/>
      <c r="N3951" t="s"/>
      <c r="O3951" t="s"/>
      <c r="P3951" t="s"/>
    </row>
    <row r="3952" spans="1:16">
      <c r="I3952" s="54" t="n">
        <v>3950</v>
      </c>
      <c r="J3952" t="s"/>
      <c r="K3952" t="s">
        <v>2175</v>
      </c>
      <c r="L3952" t="s">
        <v>830</v>
      </c>
      <c r="M3952" t="s"/>
      <c r="N3952" t="s"/>
      <c r="O3952" t="s"/>
      <c r="P3952" t="s"/>
    </row>
    <row r="3953" spans="1:16">
      <c r="I3953" s="54" t="n">
        <v>3951</v>
      </c>
      <c r="J3953" t="s"/>
      <c r="K3953" t="s">
        <v>2175</v>
      </c>
      <c r="L3953" t="s">
        <v>833</v>
      </c>
      <c r="M3953" t="s"/>
      <c r="N3953" t="s"/>
      <c r="O3953" t="s"/>
      <c r="P3953" t="s"/>
    </row>
    <row r="3954" spans="1:16">
      <c r="I3954" s="54" t="n">
        <v>3952</v>
      </c>
      <c r="J3954" t="s"/>
      <c r="K3954" t="s">
        <v>2175</v>
      </c>
      <c r="L3954" t="s">
        <v>1317</v>
      </c>
      <c r="M3954" t="s"/>
      <c r="N3954" t="s"/>
      <c r="O3954" t="s"/>
      <c r="P3954" t="s"/>
    </row>
    <row r="3955" spans="1:16">
      <c r="I3955" s="54" t="n">
        <v>3953</v>
      </c>
      <c r="J3955" t="s"/>
      <c r="K3955" t="s">
        <v>2175</v>
      </c>
      <c r="L3955" t="s">
        <v>1318</v>
      </c>
      <c r="M3955" t="s"/>
      <c r="N3955" t="s"/>
      <c r="O3955" t="s"/>
      <c r="P3955" t="s"/>
    </row>
    <row r="3956" spans="1:16">
      <c r="I3956" s="54" t="n">
        <v>3954</v>
      </c>
      <c r="J3956" t="s"/>
      <c r="K3956" t="s">
        <v>2175</v>
      </c>
      <c r="L3956" t="s">
        <v>1319</v>
      </c>
      <c r="M3956" t="s"/>
      <c r="N3956" t="s"/>
      <c r="O3956" t="s"/>
      <c r="P3956" t="s"/>
    </row>
    <row r="3957" spans="1:16">
      <c r="I3957" s="54" t="n">
        <v>3955</v>
      </c>
      <c r="J3957" t="s"/>
      <c r="K3957" t="s">
        <v>2175</v>
      </c>
      <c r="L3957" t="s">
        <v>1320</v>
      </c>
      <c r="M3957" t="s"/>
      <c r="N3957" t="s"/>
      <c r="O3957" t="s"/>
      <c r="P3957" t="s"/>
    </row>
    <row r="3958" spans="1:16">
      <c r="I3958" s="54" t="n">
        <v>3956</v>
      </c>
      <c r="J3958" t="s"/>
      <c r="K3958" t="s">
        <v>2175</v>
      </c>
      <c r="L3958" t="s">
        <v>1321</v>
      </c>
      <c r="M3958" t="s"/>
      <c r="N3958" t="s"/>
      <c r="O3958" t="s"/>
      <c r="P3958" t="s"/>
    </row>
    <row r="3959" spans="1:16">
      <c r="I3959" s="54" t="n">
        <v>3957</v>
      </c>
      <c r="J3959" t="s"/>
      <c r="K3959" t="s">
        <v>2175</v>
      </c>
      <c r="L3959" t="s">
        <v>1322</v>
      </c>
      <c r="M3959" t="s"/>
      <c r="N3959" t="s"/>
      <c r="O3959" t="s"/>
      <c r="P3959" t="s"/>
    </row>
    <row r="3960" spans="1:16">
      <c r="I3960" s="54" t="n">
        <v>3958</v>
      </c>
      <c r="J3960" t="s"/>
      <c r="K3960" t="s">
        <v>2175</v>
      </c>
      <c r="L3960" t="s">
        <v>1323</v>
      </c>
      <c r="M3960" t="s"/>
      <c r="N3960" t="s"/>
      <c r="O3960" t="s"/>
      <c r="P3960" t="s"/>
    </row>
    <row r="3961" spans="1:16">
      <c r="I3961" s="54" t="n">
        <v>3959</v>
      </c>
      <c r="J3961" t="s"/>
      <c r="K3961" t="s">
        <v>2175</v>
      </c>
      <c r="L3961" t="s">
        <v>1324</v>
      </c>
      <c r="M3961" t="s"/>
      <c r="N3961" t="s"/>
      <c r="O3961" t="s"/>
      <c r="P3961" t="s"/>
    </row>
    <row r="3962" spans="1:16">
      <c r="I3962" s="54" t="n">
        <v>3960</v>
      </c>
      <c r="J3962" t="s"/>
      <c r="K3962" t="s">
        <v>2175</v>
      </c>
      <c r="L3962" t="s">
        <v>1325</v>
      </c>
      <c r="M3962" t="s"/>
      <c r="N3962" t="s"/>
      <c r="O3962" t="s"/>
      <c r="P3962" t="s"/>
    </row>
    <row r="3963" spans="1:16">
      <c r="I3963" s="54" t="n">
        <v>3961</v>
      </c>
      <c r="J3963" t="s"/>
      <c r="K3963" t="s">
        <v>2175</v>
      </c>
      <c r="L3963" t="s">
        <v>1326</v>
      </c>
      <c r="M3963" t="s"/>
      <c r="N3963" t="s"/>
      <c r="O3963" t="s"/>
      <c r="P3963" t="s"/>
    </row>
    <row r="3964" spans="1:16">
      <c r="I3964" s="54" t="n">
        <v>3962</v>
      </c>
      <c r="J3964" t="s"/>
      <c r="K3964" t="s">
        <v>2175</v>
      </c>
      <c r="L3964" t="s">
        <v>836</v>
      </c>
      <c r="M3964" t="s"/>
      <c r="N3964" t="s"/>
      <c r="O3964" t="s"/>
      <c r="P3964" t="s"/>
    </row>
    <row r="3965" spans="1:16">
      <c r="I3965" s="54" t="n">
        <v>3963</v>
      </c>
      <c r="J3965" t="s"/>
      <c r="K3965" t="s">
        <v>2175</v>
      </c>
      <c r="L3965" t="s">
        <v>839</v>
      </c>
      <c r="M3965" t="s"/>
      <c r="N3965" t="s"/>
      <c r="O3965" t="s"/>
      <c r="P3965" t="s"/>
    </row>
    <row r="3966" spans="1:16">
      <c r="I3966" s="54" t="n">
        <v>3964</v>
      </c>
      <c r="J3966" t="s"/>
      <c r="K3966" t="s">
        <v>2175</v>
      </c>
      <c r="L3966" t="s">
        <v>1327</v>
      </c>
      <c r="M3966" t="s"/>
      <c r="N3966" t="s"/>
      <c r="O3966" t="s"/>
      <c r="P3966" t="s"/>
    </row>
    <row r="3967" spans="1:16">
      <c r="I3967" s="54" t="n">
        <v>3965</v>
      </c>
      <c r="J3967" t="s"/>
      <c r="K3967" t="s">
        <v>2175</v>
      </c>
      <c r="L3967" t="s">
        <v>1328</v>
      </c>
      <c r="M3967" t="s"/>
      <c r="N3967" t="s"/>
      <c r="O3967" t="s"/>
      <c r="P3967" t="s"/>
    </row>
    <row r="3968" spans="1:16">
      <c r="I3968" s="54" t="n">
        <v>3966</v>
      </c>
      <c r="J3968" t="s"/>
      <c r="K3968" t="s">
        <v>2175</v>
      </c>
      <c r="L3968" t="s">
        <v>2176</v>
      </c>
      <c r="M3968" t="s"/>
      <c r="N3968" t="s"/>
      <c r="O3968" t="s"/>
      <c r="P3968" t="s"/>
    </row>
    <row r="3969" spans="1:16">
      <c r="I3969" s="54" t="n">
        <v>3967</v>
      </c>
      <c r="J3969" t="s"/>
      <c r="K3969" t="s">
        <v>2175</v>
      </c>
      <c r="L3969" t="s">
        <v>1330</v>
      </c>
      <c r="M3969" t="s"/>
      <c r="N3969" t="s"/>
      <c r="O3969" t="s"/>
      <c r="P3969" t="s"/>
    </row>
    <row r="3970" spans="1:16">
      <c r="I3970" s="54" t="n">
        <v>3968</v>
      </c>
      <c r="J3970" t="s"/>
      <c r="K3970" t="s">
        <v>2175</v>
      </c>
      <c r="L3970" t="s">
        <v>1331</v>
      </c>
      <c r="M3970" t="s"/>
      <c r="N3970" t="s"/>
      <c r="O3970" t="s"/>
      <c r="P3970" t="s"/>
    </row>
    <row r="3971" spans="1:16">
      <c r="I3971" s="54" t="n">
        <v>3969</v>
      </c>
      <c r="J3971" t="s"/>
      <c r="K3971" t="s">
        <v>2175</v>
      </c>
      <c r="L3971" t="s">
        <v>1333</v>
      </c>
      <c r="M3971" t="s"/>
      <c r="N3971" t="s"/>
      <c r="O3971" t="s"/>
      <c r="P3971" t="s"/>
    </row>
    <row r="3972" spans="1:16">
      <c r="I3972" s="54" t="n">
        <v>3970</v>
      </c>
      <c r="J3972" t="s"/>
      <c r="K3972" t="s">
        <v>2175</v>
      </c>
      <c r="L3972" t="s">
        <v>1334</v>
      </c>
      <c r="M3972" t="s"/>
      <c r="N3972" t="s"/>
      <c r="O3972" t="s"/>
      <c r="P3972" t="s"/>
    </row>
    <row r="3973" spans="1:16">
      <c r="I3973" s="54" t="n">
        <v>3971</v>
      </c>
      <c r="J3973" t="s"/>
      <c r="K3973" t="s">
        <v>2175</v>
      </c>
      <c r="L3973" t="s">
        <v>1335</v>
      </c>
      <c r="M3973" t="s"/>
      <c r="N3973" t="s"/>
      <c r="O3973" t="s"/>
      <c r="P3973" t="s"/>
    </row>
    <row r="3974" spans="1:16">
      <c r="I3974" s="54" t="n">
        <v>3972</v>
      </c>
      <c r="J3974" t="s"/>
      <c r="K3974" t="s">
        <v>2175</v>
      </c>
      <c r="L3974" t="s">
        <v>1336</v>
      </c>
      <c r="M3974" t="s"/>
      <c r="N3974" t="s"/>
      <c r="O3974" t="s"/>
      <c r="P3974" t="s"/>
    </row>
    <row r="3975" spans="1:16">
      <c r="I3975" s="54" t="n">
        <v>3973</v>
      </c>
      <c r="J3975" t="s"/>
      <c r="K3975" t="s">
        <v>2175</v>
      </c>
      <c r="L3975" t="s">
        <v>1337</v>
      </c>
      <c r="M3975" t="s"/>
      <c r="N3975" t="s"/>
      <c r="O3975" t="s"/>
      <c r="P3975" t="s"/>
    </row>
    <row r="3976" spans="1:16">
      <c r="I3976" s="54" t="n">
        <v>3974</v>
      </c>
      <c r="J3976" t="s"/>
      <c r="K3976" t="s">
        <v>2175</v>
      </c>
      <c r="L3976" t="s">
        <v>842</v>
      </c>
      <c r="M3976" t="s"/>
      <c r="N3976" t="s"/>
      <c r="O3976" t="s"/>
      <c r="P3976" t="s"/>
    </row>
    <row r="3977" spans="1:16">
      <c r="I3977" s="54" t="n">
        <v>3975</v>
      </c>
      <c r="J3977" t="s"/>
      <c r="K3977" t="s">
        <v>2175</v>
      </c>
      <c r="L3977" t="s">
        <v>845</v>
      </c>
      <c r="M3977" t="s"/>
      <c r="N3977" t="s"/>
      <c r="O3977" t="s"/>
      <c r="P3977" t="s"/>
    </row>
    <row r="3978" spans="1:16">
      <c r="I3978" s="54" t="n">
        <v>3976</v>
      </c>
      <c r="J3978" t="s"/>
      <c r="K3978" t="s">
        <v>2175</v>
      </c>
      <c r="L3978" t="s">
        <v>1338</v>
      </c>
      <c r="M3978" t="s"/>
      <c r="N3978" t="s"/>
      <c r="O3978" t="s"/>
      <c r="P3978" t="s"/>
    </row>
    <row r="3979" spans="1:16">
      <c r="I3979" s="54" t="n">
        <v>3977</v>
      </c>
      <c r="J3979" t="s"/>
      <c r="K3979" t="s">
        <v>2175</v>
      </c>
      <c r="L3979" t="s">
        <v>1339</v>
      </c>
      <c r="M3979" t="s"/>
      <c r="N3979" t="s"/>
      <c r="O3979" t="s"/>
      <c r="P3979" t="s"/>
    </row>
    <row r="3980" spans="1:16">
      <c r="I3980" s="54" t="n">
        <v>3978</v>
      </c>
      <c r="J3980" t="s"/>
      <c r="K3980" t="s">
        <v>2175</v>
      </c>
      <c r="L3980" t="s">
        <v>1340</v>
      </c>
      <c r="M3980" t="s"/>
      <c r="N3980" t="s"/>
      <c r="O3980" t="s"/>
      <c r="P3980" t="s"/>
    </row>
    <row r="3981" spans="1:16">
      <c r="I3981" s="54" t="n">
        <v>3979</v>
      </c>
      <c r="J3981" t="s"/>
      <c r="K3981" t="s">
        <v>2175</v>
      </c>
      <c r="L3981" t="s">
        <v>847</v>
      </c>
      <c r="M3981" t="s"/>
      <c r="N3981" t="s"/>
      <c r="O3981" t="s"/>
      <c r="P3981" t="s"/>
    </row>
    <row r="3982" spans="1:16">
      <c r="I3982" s="54" t="n">
        <v>3980</v>
      </c>
      <c r="J3982" t="s"/>
      <c r="K3982" t="s">
        <v>2175</v>
      </c>
      <c r="L3982" t="s">
        <v>849</v>
      </c>
      <c r="M3982" t="s"/>
      <c r="N3982" t="s"/>
      <c r="O3982" t="s"/>
      <c r="P3982" t="s"/>
    </row>
    <row r="3983" spans="1:16">
      <c r="I3983" s="54" t="n">
        <v>3981</v>
      </c>
      <c r="J3983" t="s"/>
      <c r="K3983" t="s">
        <v>2175</v>
      </c>
      <c r="L3983" t="s">
        <v>852</v>
      </c>
      <c r="M3983" t="s"/>
      <c r="N3983" t="s"/>
      <c r="O3983" t="s"/>
      <c r="P3983" t="s"/>
    </row>
    <row r="3984" spans="1:16">
      <c r="I3984" s="54" t="n">
        <v>3982</v>
      </c>
      <c r="J3984" t="s"/>
      <c r="K3984" t="s">
        <v>2175</v>
      </c>
      <c r="L3984" t="s">
        <v>855</v>
      </c>
      <c r="M3984" t="s"/>
      <c r="N3984" t="s"/>
      <c r="O3984" t="s"/>
      <c r="P3984" t="s"/>
    </row>
    <row r="3985" spans="1:16">
      <c r="I3985" s="54" t="n">
        <v>3983</v>
      </c>
      <c r="J3985" t="s"/>
      <c r="K3985" t="s">
        <v>2175</v>
      </c>
      <c r="L3985" t="s">
        <v>858</v>
      </c>
      <c r="M3985" t="s"/>
      <c r="N3985" t="s"/>
      <c r="O3985" t="s"/>
      <c r="P3985" t="s"/>
    </row>
    <row r="3986" spans="1:16">
      <c r="I3986" s="54" t="n">
        <v>3984</v>
      </c>
      <c r="J3986" t="s"/>
      <c r="K3986" t="s">
        <v>2175</v>
      </c>
      <c r="L3986" t="s">
        <v>861</v>
      </c>
      <c r="M3986" t="s"/>
      <c r="N3986" t="s"/>
      <c r="O3986" t="s"/>
      <c r="P3986" t="s"/>
    </row>
    <row r="3987" spans="1:16">
      <c r="I3987" s="54" t="n">
        <v>3985</v>
      </c>
      <c r="J3987" t="s"/>
      <c r="K3987" t="s">
        <v>2175</v>
      </c>
      <c r="L3987" t="s">
        <v>863</v>
      </c>
      <c r="M3987" t="s"/>
      <c r="N3987" t="s"/>
      <c r="O3987" t="s"/>
      <c r="P3987" t="s"/>
    </row>
    <row r="3988" spans="1:16">
      <c r="I3988" s="54" t="n">
        <v>3986</v>
      </c>
      <c r="J3988" t="s"/>
      <c r="K3988" t="s">
        <v>2175</v>
      </c>
      <c r="L3988" t="s">
        <v>866</v>
      </c>
      <c r="M3988" t="s"/>
      <c r="N3988" t="s"/>
      <c r="O3988" t="s"/>
      <c r="P3988" t="s"/>
    </row>
    <row r="3989" spans="1:16">
      <c r="I3989" s="54" t="n">
        <v>3987</v>
      </c>
      <c r="J3989" t="s"/>
      <c r="K3989" t="s">
        <v>2175</v>
      </c>
      <c r="L3989" t="s">
        <v>869</v>
      </c>
      <c r="M3989" t="s"/>
      <c r="N3989" t="s"/>
      <c r="O3989" t="s"/>
      <c r="P3989" t="s"/>
    </row>
    <row r="3990" spans="1:16">
      <c r="I3990" s="54" t="n">
        <v>3988</v>
      </c>
      <c r="J3990" t="s"/>
      <c r="K3990" t="s">
        <v>2175</v>
      </c>
      <c r="L3990" t="s">
        <v>872</v>
      </c>
      <c r="M3990" t="s"/>
      <c r="N3990" t="s"/>
      <c r="O3990" t="s"/>
      <c r="P3990" t="s"/>
    </row>
    <row r="3991" spans="1:16">
      <c r="I3991" s="54" t="n">
        <v>3989</v>
      </c>
      <c r="J3991" t="s"/>
      <c r="K3991" t="s">
        <v>2175</v>
      </c>
      <c r="L3991" t="s">
        <v>875</v>
      </c>
      <c r="M3991" t="s"/>
      <c r="N3991" t="s"/>
      <c r="O3991" t="s"/>
      <c r="P3991" t="s"/>
    </row>
    <row r="3992" spans="1:16">
      <c r="I3992" s="54" t="n">
        <v>3990</v>
      </c>
      <c r="J3992" t="s"/>
      <c r="K3992" t="s">
        <v>2175</v>
      </c>
      <c r="L3992" t="s">
        <v>878</v>
      </c>
      <c r="M3992" t="s"/>
      <c r="N3992" t="s"/>
      <c r="O3992" t="s"/>
      <c r="P3992" t="s"/>
    </row>
    <row r="3993" spans="1:16">
      <c r="I3993" s="54" t="n">
        <v>3991</v>
      </c>
      <c r="J3993" t="s"/>
      <c r="K3993" t="s">
        <v>2175</v>
      </c>
      <c r="L3993" t="s">
        <v>881</v>
      </c>
      <c r="M3993" t="s"/>
      <c r="N3993" t="s"/>
      <c r="O3993" t="s"/>
      <c r="P3993" t="s"/>
    </row>
    <row r="3994" spans="1:16">
      <c r="I3994" s="54" t="n">
        <v>3992</v>
      </c>
      <c r="J3994" t="s"/>
      <c r="K3994" t="s">
        <v>2175</v>
      </c>
      <c r="L3994" t="s">
        <v>884</v>
      </c>
      <c r="M3994" t="s"/>
      <c r="N3994" t="s"/>
      <c r="O3994" t="s"/>
      <c r="P3994" t="s"/>
    </row>
    <row r="3995" spans="1:16">
      <c r="I3995" s="54" t="n">
        <v>3993</v>
      </c>
      <c r="J3995" t="s"/>
      <c r="K3995" t="s">
        <v>2175</v>
      </c>
      <c r="L3995" t="s">
        <v>1341</v>
      </c>
      <c r="M3995" t="s"/>
      <c r="N3995" t="s"/>
      <c r="O3995" t="s"/>
      <c r="P3995" t="s"/>
    </row>
    <row r="3996" spans="1:16">
      <c r="I3996" s="54" t="n">
        <v>3994</v>
      </c>
      <c r="J3996" t="s"/>
      <c r="K3996" t="s">
        <v>2175</v>
      </c>
      <c r="L3996" t="s">
        <v>1342</v>
      </c>
      <c r="M3996" t="s"/>
      <c r="N3996" t="s"/>
      <c r="O3996" t="s"/>
      <c r="P3996" t="s"/>
    </row>
    <row r="3997" spans="1:16">
      <c r="I3997" s="54" t="n">
        <v>3995</v>
      </c>
      <c r="J3997" t="s"/>
      <c r="K3997" t="s">
        <v>2175</v>
      </c>
      <c r="L3997" t="s">
        <v>1343</v>
      </c>
      <c r="M3997" t="s"/>
      <c r="N3997" t="s"/>
      <c r="O3997" t="s"/>
      <c r="P3997" t="s"/>
    </row>
    <row r="3998" spans="1:16">
      <c r="I3998" s="54" t="n">
        <v>3996</v>
      </c>
      <c r="J3998" t="s"/>
      <c r="K3998" t="s">
        <v>2175</v>
      </c>
      <c r="L3998" t="s">
        <v>1810</v>
      </c>
      <c r="M3998" t="s"/>
      <c r="N3998" t="s"/>
      <c r="O3998" t="s"/>
      <c r="P3998" t="s"/>
    </row>
    <row r="3999" spans="1:16">
      <c r="I3999" s="54" t="n">
        <v>3997</v>
      </c>
      <c r="J3999" t="s"/>
      <c r="K3999" t="s">
        <v>2175</v>
      </c>
      <c r="L3999" t="s">
        <v>1783</v>
      </c>
      <c r="M3999" t="s"/>
      <c r="N3999" t="s"/>
      <c r="O3999" t="s"/>
      <c r="P3999" t="s"/>
    </row>
    <row r="4000" spans="1:16">
      <c r="I4000" s="54" t="n">
        <v>3998</v>
      </c>
      <c r="J4000" t="s"/>
      <c r="K4000" t="s">
        <v>2175</v>
      </c>
      <c r="L4000" t="s">
        <v>1345</v>
      </c>
      <c r="M4000" t="s"/>
      <c r="N4000" t="s"/>
      <c r="O4000" t="s"/>
      <c r="P4000" t="s"/>
    </row>
    <row r="4001" spans="1:16">
      <c r="I4001" s="54" t="n">
        <v>3999</v>
      </c>
      <c r="J4001" t="s"/>
      <c r="K4001" t="s">
        <v>2175</v>
      </c>
      <c r="L4001" t="s">
        <v>1346</v>
      </c>
      <c r="M4001" t="s"/>
      <c r="N4001" t="s"/>
      <c r="O4001" t="s"/>
      <c r="P4001" t="s"/>
    </row>
    <row r="4002" spans="1:16">
      <c r="I4002" s="54" t="n">
        <v>4000</v>
      </c>
      <c r="J4002" t="s"/>
      <c r="K4002" t="s">
        <v>2175</v>
      </c>
      <c r="L4002" t="s">
        <v>1053</v>
      </c>
      <c r="M4002" t="s"/>
      <c r="N4002" t="s"/>
      <c r="O4002" t="s"/>
      <c r="P4002" t="s"/>
    </row>
    <row r="4003" spans="1:16">
      <c r="I4003" s="54" t="n">
        <v>4001</v>
      </c>
      <c r="J4003" t="s"/>
      <c r="K4003" t="s">
        <v>2175</v>
      </c>
      <c r="L4003" t="s">
        <v>1056</v>
      </c>
      <c r="M4003" t="s"/>
      <c r="N4003" t="s"/>
      <c r="O4003" t="s"/>
      <c r="P4003" t="s"/>
    </row>
    <row r="4004" spans="1:16">
      <c r="I4004" s="54" t="n">
        <v>4002</v>
      </c>
      <c r="J4004" t="s"/>
      <c r="K4004" t="s">
        <v>2175</v>
      </c>
      <c r="L4004" t="s">
        <v>1013</v>
      </c>
      <c r="M4004" t="s"/>
      <c r="N4004" t="s"/>
      <c r="O4004" t="s"/>
      <c r="P4004" t="s"/>
    </row>
    <row r="4005" spans="1:16">
      <c r="I4005" s="54" t="n">
        <v>4003</v>
      </c>
      <c r="J4005" t="s"/>
      <c r="K4005" t="s">
        <v>2175</v>
      </c>
      <c r="L4005" t="s">
        <v>1347</v>
      </c>
      <c r="M4005" t="s"/>
      <c r="N4005" t="s"/>
      <c r="O4005" t="s"/>
      <c r="P4005" t="s"/>
    </row>
    <row r="4006" spans="1:16">
      <c r="I4006" s="54" t="n">
        <v>4004</v>
      </c>
      <c r="J4006" t="s"/>
      <c r="K4006" t="s">
        <v>2175</v>
      </c>
      <c r="L4006" t="s">
        <v>1348</v>
      </c>
      <c r="M4006" t="s"/>
      <c r="N4006" t="s"/>
      <c r="O4006" t="s"/>
      <c r="P4006" t="s"/>
    </row>
    <row r="4007" spans="1:16">
      <c r="I4007" s="54" t="n">
        <v>4005</v>
      </c>
      <c r="J4007" t="s"/>
      <c r="K4007" t="s">
        <v>2175</v>
      </c>
      <c r="L4007" t="s">
        <v>1778</v>
      </c>
      <c r="M4007" t="s"/>
      <c r="N4007" t="s"/>
      <c r="O4007" t="s"/>
      <c r="P4007" t="s"/>
    </row>
    <row r="4008" spans="1:16">
      <c r="I4008" s="54" t="n">
        <v>4006</v>
      </c>
      <c r="J4008" t="s"/>
      <c r="K4008" t="s">
        <v>2175</v>
      </c>
      <c r="L4008" t="s">
        <v>1777</v>
      </c>
      <c r="M4008" t="s"/>
      <c r="N4008" t="s"/>
      <c r="O4008" t="s"/>
      <c r="P4008" t="s"/>
    </row>
    <row r="4009" spans="1:16">
      <c r="I4009" s="54" t="n">
        <v>4007</v>
      </c>
      <c r="J4009" t="s"/>
      <c r="K4009" t="s">
        <v>2175</v>
      </c>
      <c r="L4009" t="s">
        <v>886</v>
      </c>
      <c r="M4009" t="s"/>
      <c r="N4009" t="s"/>
      <c r="O4009" t="s"/>
      <c r="P4009" t="s"/>
    </row>
    <row r="4010" spans="1:16">
      <c r="I4010" s="54" t="n">
        <v>4008</v>
      </c>
      <c r="J4010" t="s"/>
      <c r="K4010" t="s">
        <v>2175</v>
      </c>
      <c r="L4010" t="s">
        <v>889</v>
      </c>
      <c r="M4010" t="s"/>
      <c r="N4010" t="s"/>
      <c r="O4010" t="s"/>
      <c r="P4010" t="s"/>
    </row>
    <row r="4011" spans="1:16">
      <c r="I4011" s="54" t="n">
        <v>4009</v>
      </c>
      <c r="J4011" t="s"/>
      <c r="K4011" t="s">
        <v>2175</v>
      </c>
      <c r="L4011" t="s">
        <v>892</v>
      </c>
      <c r="M4011" t="s"/>
      <c r="N4011" t="s"/>
      <c r="O4011" t="s"/>
      <c r="P4011" t="s"/>
    </row>
    <row r="4012" spans="1:16">
      <c r="I4012" s="54" t="n">
        <v>4010</v>
      </c>
      <c r="J4012" t="s"/>
      <c r="K4012" t="s">
        <v>2175</v>
      </c>
      <c r="L4012" t="s">
        <v>895</v>
      </c>
      <c r="M4012" t="s"/>
      <c r="N4012" t="s"/>
      <c r="O4012" t="s"/>
      <c r="P4012" t="s"/>
    </row>
    <row r="4013" spans="1:16">
      <c r="I4013" s="54" t="n">
        <v>4011</v>
      </c>
      <c r="J4013" t="s"/>
      <c r="K4013" t="s">
        <v>2175</v>
      </c>
      <c r="L4013" t="s">
        <v>898</v>
      </c>
      <c r="M4013" t="s"/>
      <c r="N4013" t="s"/>
      <c r="O4013" t="s"/>
      <c r="P4013" t="s"/>
    </row>
    <row r="4014" spans="1:16">
      <c r="I4014" s="54" t="n">
        <v>4012</v>
      </c>
      <c r="J4014" t="s"/>
      <c r="K4014" t="s">
        <v>2175</v>
      </c>
      <c r="L4014" t="s">
        <v>900</v>
      </c>
      <c r="M4014" t="s"/>
      <c r="N4014" t="s"/>
      <c r="O4014" t="s"/>
      <c r="P4014" t="s"/>
    </row>
    <row r="4015" spans="1:16">
      <c r="I4015" s="54" t="n">
        <v>4013</v>
      </c>
      <c r="J4015" t="s"/>
      <c r="K4015" t="s">
        <v>2175</v>
      </c>
      <c r="L4015" t="s">
        <v>903</v>
      </c>
      <c r="M4015" t="s"/>
      <c r="N4015" t="s"/>
      <c r="O4015" t="s"/>
      <c r="P4015" t="s"/>
    </row>
    <row r="4016" spans="1:16">
      <c r="I4016" s="54" t="n">
        <v>4014</v>
      </c>
      <c r="J4016" t="s"/>
      <c r="K4016" t="s">
        <v>2175</v>
      </c>
      <c r="L4016" t="s">
        <v>906</v>
      </c>
      <c r="M4016" t="s"/>
      <c r="N4016" t="s"/>
      <c r="O4016" t="s"/>
      <c r="P4016" t="s"/>
    </row>
    <row r="4017" spans="1:16">
      <c r="I4017" s="54" t="n">
        <v>4015</v>
      </c>
      <c r="J4017" t="s"/>
      <c r="K4017" t="s">
        <v>2175</v>
      </c>
      <c r="L4017" t="s">
        <v>2177</v>
      </c>
      <c r="M4017" t="s"/>
      <c r="N4017" t="s"/>
      <c r="O4017" t="s"/>
      <c r="P4017" t="s"/>
    </row>
    <row r="4018" spans="1:16">
      <c r="I4018" s="54" t="n">
        <v>4016</v>
      </c>
      <c r="J4018" t="s"/>
      <c r="K4018" t="s">
        <v>2175</v>
      </c>
      <c r="L4018" t="s">
        <v>909</v>
      </c>
      <c r="M4018" t="s"/>
      <c r="N4018" t="s"/>
      <c r="O4018" t="s"/>
      <c r="P4018" t="s"/>
    </row>
    <row r="4019" spans="1:16">
      <c r="I4019" s="54" t="n">
        <v>4017</v>
      </c>
      <c r="J4019" t="s"/>
      <c r="K4019" t="s">
        <v>2175</v>
      </c>
      <c r="L4019" t="s">
        <v>912</v>
      </c>
      <c r="M4019" t="s"/>
      <c r="N4019" t="s"/>
      <c r="O4019" t="s"/>
      <c r="P4019" t="s"/>
    </row>
    <row r="4020" spans="1:16">
      <c r="I4020" s="54" t="n">
        <v>4018</v>
      </c>
      <c r="J4020" t="s"/>
      <c r="K4020" t="s">
        <v>2175</v>
      </c>
      <c r="L4020" t="s">
        <v>2178</v>
      </c>
      <c r="M4020" t="s"/>
      <c r="N4020" t="s"/>
      <c r="O4020" t="s"/>
      <c r="P4020" t="s"/>
    </row>
    <row r="4021" spans="1:16">
      <c r="I4021" s="54" t="n">
        <v>4019</v>
      </c>
      <c r="J4021" t="s"/>
      <c r="K4021" t="s">
        <v>2175</v>
      </c>
      <c r="L4021" t="s">
        <v>1039</v>
      </c>
      <c r="M4021" t="s"/>
      <c r="N4021" t="s"/>
      <c r="O4021" t="s"/>
      <c r="P4021" t="s"/>
    </row>
    <row r="4022" spans="1:16">
      <c r="I4022" s="54" t="n">
        <v>4020</v>
      </c>
      <c r="J4022" t="s"/>
      <c r="K4022" t="s">
        <v>2175</v>
      </c>
      <c r="L4022" t="s">
        <v>1036</v>
      </c>
      <c r="M4022" t="s"/>
      <c r="N4022" t="s"/>
      <c r="O4022" t="s"/>
      <c r="P4022" t="s"/>
    </row>
    <row r="4023" spans="1:16">
      <c r="I4023" s="54" t="n">
        <v>4021</v>
      </c>
      <c r="J4023" t="s"/>
      <c r="K4023" t="s">
        <v>2175</v>
      </c>
      <c r="L4023" t="s">
        <v>1030</v>
      </c>
      <c r="M4023" t="s"/>
      <c r="N4023" t="s"/>
      <c r="O4023" t="s"/>
      <c r="P4023" t="s"/>
    </row>
    <row r="4024" spans="1:16">
      <c r="I4024" s="54" t="n">
        <v>4022</v>
      </c>
      <c r="J4024" t="s"/>
      <c r="K4024" t="s">
        <v>2175</v>
      </c>
      <c r="L4024" t="s">
        <v>915</v>
      </c>
      <c r="M4024" t="s"/>
      <c r="N4024" t="s"/>
      <c r="O4024" t="s"/>
      <c r="P4024" t="s"/>
    </row>
    <row r="4025" spans="1:16">
      <c r="I4025" s="54" t="n">
        <v>4023</v>
      </c>
      <c r="J4025" t="s"/>
      <c r="K4025" t="s">
        <v>2175</v>
      </c>
      <c r="L4025" t="s">
        <v>918</v>
      </c>
      <c r="M4025" t="s"/>
      <c r="N4025" t="s"/>
      <c r="O4025" t="s"/>
      <c r="P4025" t="s"/>
    </row>
    <row r="4026" spans="1:16">
      <c r="I4026" s="54" t="n">
        <v>4024</v>
      </c>
      <c r="J4026" t="s"/>
      <c r="K4026" t="s">
        <v>2175</v>
      </c>
      <c r="L4026" t="s">
        <v>1501</v>
      </c>
      <c r="M4026" t="s"/>
      <c r="N4026" t="s"/>
      <c r="O4026" t="s"/>
      <c r="P4026" t="s"/>
    </row>
    <row r="4027" spans="1:16">
      <c r="I4027" s="54" t="n">
        <v>4025</v>
      </c>
      <c r="J4027" t="s"/>
      <c r="K4027" t="s">
        <v>2175</v>
      </c>
      <c r="L4027" t="s">
        <v>1453</v>
      </c>
      <c r="M4027" t="s"/>
      <c r="N4027" t="s"/>
      <c r="O4027" t="s"/>
      <c r="P4027" t="s"/>
    </row>
    <row r="4028" spans="1:16">
      <c r="I4028" s="54" t="n">
        <v>4026</v>
      </c>
      <c r="J4028" t="s"/>
      <c r="K4028" t="s">
        <v>2175</v>
      </c>
      <c r="L4028" t="s">
        <v>1503</v>
      </c>
      <c r="M4028" t="s"/>
      <c r="N4028" t="s"/>
      <c r="O4028" t="s"/>
      <c r="P4028" t="s"/>
    </row>
    <row r="4029" spans="1:16">
      <c r="I4029" s="54" t="n">
        <v>4027</v>
      </c>
      <c r="J4029" t="s"/>
      <c r="K4029" t="s">
        <v>2175</v>
      </c>
      <c r="L4029" t="s">
        <v>1502</v>
      </c>
      <c r="M4029" t="s"/>
      <c r="N4029" t="s"/>
      <c r="O4029" t="s"/>
      <c r="P4029" t="s"/>
    </row>
    <row r="4030" spans="1:16">
      <c r="I4030" s="54" t="n">
        <v>4028</v>
      </c>
      <c r="J4030" t="s"/>
      <c r="K4030" t="s">
        <v>2175</v>
      </c>
      <c r="L4030" t="s">
        <v>1454</v>
      </c>
      <c r="M4030" t="s"/>
      <c r="N4030" t="s"/>
      <c r="O4030" t="s"/>
      <c r="P4030" t="s"/>
    </row>
    <row r="4031" spans="1:16">
      <c r="I4031" s="54" t="n">
        <v>4029</v>
      </c>
      <c r="J4031" t="s"/>
      <c r="K4031" t="s">
        <v>2175</v>
      </c>
      <c r="L4031" t="s">
        <v>921</v>
      </c>
      <c r="M4031" t="s"/>
      <c r="N4031" t="s"/>
      <c r="O4031" t="s"/>
      <c r="P4031" t="s"/>
    </row>
    <row r="4032" spans="1:16">
      <c r="I4032" s="54" t="n">
        <v>4030</v>
      </c>
      <c r="J4032" t="s"/>
      <c r="K4032" t="s">
        <v>2175</v>
      </c>
      <c r="L4032" t="s">
        <v>924</v>
      </c>
      <c r="M4032" t="s"/>
      <c r="N4032" t="s"/>
      <c r="O4032" t="s"/>
      <c r="P4032" t="s"/>
    </row>
    <row r="4033" spans="1:16">
      <c r="I4033" s="54" t="n">
        <v>4031</v>
      </c>
      <c r="J4033" t="s"/>
      <c r="K4033" t="s">
        <v>2175</v>
      </c>
      <c r="L4033" t="s">
        <v>927</v>
      </c>
      <c r="M4033" t="s"/>
      <c r="N4033" t="s"/>
      <c r="O4033" t="s"/>
      <c r="P4033" t="s"/>
    </row>
    <row r="4034" spans="1:16">
      <c r="I4034" s="54" t="n">
        <v>4032</v>
      </c>
      <c r="J4034" t="s"/>
      <c r="K4034" t="s">
        <v>2175</v>
      </c>
      <c r="L4034" t="s">
        <v>930</v>
      </c>
      <c r="M4034" t="s"/>
      <c r="N4034" t="s"/>
      <c r="O4034" t="s"/>
      <c r="P4034" t="s"/>
    </row>
    <row r="4035" spans="1:16">
      <c r="I4035" s="54" t="n">
        <v>4033</v>
      </c>
      <c r="J4035" t="s"/>
      <c r="K4035" t="s">
        <v>2175</v>
      </c>
      <c r="L4035" t="s">
        <v>932</v>
      </c>
      <c r="M4035" t="s"/>
      <c r="N4035" t="s"/>
      <c r="O4035" t="s"/>
      <c r="P4035" t="s"/>
    </row>
    <row r="4036" spans="1:16">
      <c r="I4036" s="54" t="n">
        <v>4034</v>
      </c>
      <c r="J4036" t="s"/>
      <c r="K4036" t="s">
        <v>2175</v>
      </c>
      <c r="L4036" t="s">
        <v>935</v>
      </c>
      <c r="M4036" t="s"/>
      <c r="N4036" t="s"/>
      <c r="O4036" t="s"/>
      <c r="P4036" t="s"/>
    </row>
    <row r="4037" spans="1:16">
      <c r="I4037" s="54" t="n">
        <v>4035</v>
      </c>
      <c r="J4037" t="s"/>
      <c r="K4037" t="s">
        <v>2175</v>
      </c>
      <c r="L4037" t="s">
        <v>938</v>
      </c>
      <c r="M4037" t="s"/>
      <c r="N4037" t="s"/>
      <c r="O4037" t="s"/>
      <c r="P4037" t="s"/>
    </row>
    <row r="4038" spans="1:16">
      <c r="I4038" s="54" t="n">
        <v>4036</v>
      </c>
      <c r="J4038" t="s"/>
      <c r="K4038" t="s">
        <v>2175</v>
      </c>
      <c r="L4038" t="s">
        <v>940</v>
      </c>
      <c r="M4038" t="s"/>
      <c r="N4038" t="s"/>
      <c r="O4038" t="s"/>
      <c r="P4038" t="s"/>
    </row>
    <row r="4039" spans="1:16">
      <c r="I4039" s="54" t="n">
        <v>4037</v>
      </c>
      <c r="J4039" t="s"/>
      <c r="K4039" t="s">
        <v>2175</v>
      </c>
      <c r="L4039" t="s">
        <v>943</v>
      </c>
      <c r="M4039" t="s"/>
      <c r="N4039" t="s"/>
      <c r="O4039" t="s"/>
      <c r="P4039" t="s"/>
    </row>
    <row r="4040" spans="1:16">
      <c r="I4040" s="54" t="n">
        <v>4038</v>
      </c>
      <c r="J4040" t="s"/>
      <c r="K4040" t="s">
        <v>2175</v>
      </c>
      <c r="L4040" t="s">
        <v>946</v>
      </c>
      <c r="M4040" t="s"/>
      <c r="N4040" t="s"/>
      <c r="O4040" t="s"/>
      <c r="P4040" t="s"/>
    </row>
    <row r="4041" spans="1:16">
      <c r="I4041" s="54" t="n">
        <v>4039</v>
      </c>
      <c r="J4041" t="s"/>
      <c r="K4041" t="s">
        <v>2175</v>
      </c>
      <c r="L4041" t="s">
        <v>949</v>
      </c>
      <c r="M4041" t="s"/>
      <c r="N4041" t="s"/>
      <c r="O4041" t="s"/>
      <c r="P4041" t="s"/>
    </row>
    <row r="4042" spans="1:16">
      <c r="I4042" s="54" t="n">
        <v>4040</v>
      </c>
      <c r="J4042" t="s"/>
      <c r="K4042" t="s">
        <v>2175</v>
      </c>
      <c r="L4042" t="s">
        <v>952</v>
      </c>
      <c r="M4042" t="s"/>
      <c r="N4042" t="s"/>
      <c r="O4042" t="s"/>
      <c r="P4042" t="s"/>
    </row>
    <row r="4043" spans="1:16">
      <c r="I4043" s="54" t="n">
        <v>4041</v>
      </c>
      <c r="J4043" t="s"/>
      <c r="K4043" t="s">
        <v>2175</v>
      </c>
      <c r="L4043" t="s">
        <v>955</v>
      </c>
      <c r="M4043" t="s"/>
      <c r="N4043" t="s"/>
      <c r="O4043" t="s"/>
      <c r="P4043" t="s"/>
    </row>
    <row r="4044" spans="1:16">
      <c r="I4044" s="54" t="n">
        <v>4042</v>
      </c>
      <c r="J4044" t="s"/>
      <c r="K4044" t="s">
        <v>2175</v>
      </c>
      <c r="L4044" t="s">
        <v>958</v>
      </c>
      <c r="M4044" t="s"/>
      <c r="N4044" t="s"/>
      <c r="O4044" t="s"/>
      <c r="P4044" t="s"/>
    </row>
    <row r="4045" spans="1:16">
      <c r="I4045" s="54" t="n">
        <v>4043</v>
      </c>
      <c r="J4045" t="s"/>
      <c r="K4045" t="s">
        <v>2175</v>
      </c>
      <c r="L4045" t="s">
        <v>1353</v>
      </c>
      <c r="M4045" t="s"/>
      <c r="N4045" t="s"/>
      <c r="O4045" t="s"/>
      <c r="P4045" t="s"/>
    </row>
    <row r="4046" spans="1:16">
      <c r="I4046" s="54" t="n">
        <v>4044</v>
      </c>
      <c r="J4046" t="s"/>
      <c r="K4046" t="s">
        <v>2175</v>
      </c>
      <c r="L4046" t="s">
        <v>960</v>
      </c>
      <c r="M4046" t="s"/>
      <c r="N4046" t="s"/>
      <c r="O4046" t="s"/>
      <c r="P4046" t="s"/>
    </row>
    <row r="4047" spans="1:16">
      <c r="I4047" s="54" t="n">
        <v>4045</v>
      </c>
      <c r="J4047" t="s"/>
      <c r="K4047" t="s">
        <v>2175</v>
      </c>
      <c r="L4047" t="s">
        <v>1841</v>
      </c>
      <c r="M4047" t="s"/>
      <c r="N4047" t="s"/>
      <c r="O4047" t="s"/>
      <c r="P4047" t="s"/>
    </row>
    <row r="4048" spans="1:16">
      <c r="I4048" s="54" t="n">
        <v>4046</v>
      </c>
      <c r="J4048" t="s"/>
      <c r="K4048" t="s">
        <v>2175</v>
      </c>
      <c r="L4048" t="s">
        <v>1836</v>
      </c>
      <c r="M4048" t="s"/>
      <c r="N4048" t="s"/>
      <c r="O4048" t="s"/>
      <c r="P4048" t="s"/>
    </row>
    <row r="4049" spans="1:16">
      <c r="I4049" s="54" t="n">
        <v>4047</v>
      </c>
      <c r="J4049" t="s"/>
      <c r="K4049" t="s">
        <v>2175</v>
      </c>
      <c r="L4049" t="s">
        <v>963</v>
      </c>
      <c r="M4049" t="s"/>
      <c r="N4049" t="s"/>
      <c r="O4049" t="s"/>
      <c r="P4049" t="s"/>
    </row>
    <row r="4050" spans="1:16">
      <c r="I4050" s="54" t="n">
        <v>4048</v>
      </c>
      <c r="J4050" t="s"/>
      <c r="K4050" t="s">
        <v>2175</v>
      </c>
      <c r="L4050" t="s">
        <v>966</v>
      </c>
      <c r="M4050" t="s"/>
      <c r="N4050" t="s"/>
      <c r="O4050" t="s"/>
      <c r="P4050" t="s"/>
    </row>
    <row r="4051" spans="1:16">
      <c r="I4051" s="54" t="n">
        <v>4049</v>
      </c>
      <c r="J4051" t="s"/>
      <c r="K4051" t="s">
        <v>2175</v>
      </c>
      <c r="L4051" t="s">
        <v>969</v>
      </c>
      <c r="M4051" t="s"/>
      <c r="N4051" t="s"/>
      <c r="O4051" t="s"/>
      <c r="P4051" t="s"/>
    </row>
    <row r="4052" spans="1:16">
      <c r="I4052" s="54" t="n">
        <v>4050</v>
      </c>
      <c r="J4052" t="s"/>
      <c r="K4052" t="s">
        <v>2175</v>
      </c>
      <c r="L4052" t="s">
        <v>1623</v>
      </c>
      <c r="M4052" t="s"/>
      <c r="N4052" t="s"/>
      <c r="O4052" t="s"/>
      <c r="P4052" t="s"/>
    </row>
    <row r="4053" spans="1:16">
      <c r="I4053" s="54" t="n">
        <v>4051</v>
      </c>
      <c r="J4053" t="s"/>
      <c r="K4053" t="s">
        <v>2175</v>
      </c>
      <c r="L4053" t="s">
        <v>1622</v>
      </c>
      <c r="M4053" t="s"/>
      <c r="N4053" t="s"/>
      <c r="O4053" t="s"/>
      <c r="P4053" t="s"/>
    </row>
    <row r="4054" spans="1:16">
      <c r="I4054" s="54" t="n">
        <v>4052</v>
      </c>
      <c r="J4054" t="s"/>
      <c r="K4054" t="s">
        <v>2175</v>
      </c>
      <c r="L4054" t="s">
        <v>1612</v>
      </c>
      <c r="M4054" t="s"/>
      <c r="N4054" t="s"/>
      <c r="O4054" t="s"/>
      <c r="P4054" t="s"/>
    </row>
    <row r="4055" spans="1:16">
      <c r="I4055" s="54" t="n">
        <v>4053</v>
      </c>
      <c r="J4055" t="s"/>
      <c r="K4055" t="s">
        <v>2175</v>
      </c>
      <c r="L4055" t="s">
        <v>971</v>
      </c>
      <c r="M4055" t="s"/>
      <c r="N4055" t="s"/>
      <c r="O4055" t="s"/>
      <c r="P4055" t="s"/>
    </row>
    <row r="4056" spans="1:16">
      <c r="I4056" s="54" t="n">
        <v>4054</v>
      </c>
      <c r="J4056" t="s"/>
      <c r="K4056" t="s">
        <v>2175</v>
      </c>
      <c r="L4056" t="s">
        <v>974</v>
      </c>
      <c r="M4056" t="s"/>
      <c r="N4056" t="s"/>
      <c r="O4056" t="s"/>
      <c r="P4056" t="s"/>
    </row>
    <row r="4057" spans="1:16">
      <c r="I4057" s="54" t="n">
        <v>4055</v>
      </c>
      <c r="J4057" t="s"/>
      <c r="K4057" t="s">
        <v>2175</v>
      </c>
      <c r="L4057" t="s">
        <v>977</v>
      </c>
      <c r="M4057" t="s"/>
      <c r="N4057" t="s"/>
      <c r="O4057" t="s"/>
      <c r="P4057" t="s"/>
    </row>
    <row r="4058" spans="1:16">
      <c r="I4058" s="54" t="n">
        <v>4056</v>
      </c>
      <c r="J4058" t="s"/>
      <c r="K4058" t="s">
        <v>2175</v>
      </c>
      <c r="L4058" t="s">
        <v>1354</v>
      </c>
      <c r="M4058" t="s"/>
      <c r="N4058" t="s"/>
      <c r="O4058" t="s"/>
      <c r="P4058" t="s"/>
    </row>
    <row r="4059" spans="1:16">
      <c r="I4059" s="54" t="n">
        <v>4057</v>
      </c>
      <c r="J4059" t="s"/>
      <c r="K4059" t="s">
        <v>2175</v>
      </c>
      <c r="L4059" t="s">
        <v>980</v>
      </c>
      <c r="M4059" t="s"/>
      <c r="N4059" t="s"/>
      <c r="O4059" t="s"/>
      <c r="P4059" t="s"/>
    </row>
    <row r="4060" spans="1:16">
      <c r="I4060" s="54" t="n">
        <v>4058</v>
      </c>
      <c r="J4060" t="s"/>
      <c r="K4060" t="s">
        <v>2175</v>
      </c>
      <c r="L4060" t="s">
        <v>983</v>
      </c>
      <c r="M4060" t="s"/>
      <c r="N4060" t="s"/>
      <c r="O4060" t="s"/>
      <c r="P4060" t="s"/>
    </row>
    <row r="4061" spans="1:16">
      <c r="I4061" s="54" t="n">
        <v>4059</v>
      </c>
      <c r="J4061" t="s"/>
      <c r="K4061" t="s">
        <v>2175</v>
      </c>
      <c r="L4061" t="s">
        <v>986</v>
      </c>
      <c r="M4061" t="s"/>
      <c r="N4061" t="s"/>
      <c r="O4061" t="s"/>
      <c r="P4061" t="s"/>
    </row>
    <row r="4062" spans="1:16">
      <c r="I4062" s="54" t="n">
        <v>4060</v>
      </c>
      <c r="J4062" t="s"/>
      <c r="K4062" t="s">
        <v>2175</v>
      </c>
      <c r="L4062" t="s">
        <v>989</v>
      </c>
      <c r="M4062" t="s"/>
      <c r="N4062" t="s"/>
      <c r="O4062" t="s"/>
      <c r="P4062" t="s"/>
    </row>
    <row r="4063" spans="1:16">
      <c r="I4063" s="54" t="n">
        <v>4061</v>
      </c>
      <c r="J4063" t="s"/>
      <c r="K4063" t="s">
        <v>2175</v>
      </c>
      <c r="L4063" t="s">
        <v>992</v>
      </c>
      <c r="M4063" t="s"/>
      <c r="N4063" t="s"/>
      <c r="O4063" t="s"/>
      <c r="P4063" t="s"/>
    </row>
    <row r="4064" spans="1:16">
      <c r="I4064" s="54" t="n">
        <v>4062</v>
      </c>
      <c r="J4064" t="s"/>
      <c r="K4064" t="s">
        <v>2175</v>
      </c>
      <c r="L4064" t="s">
        <v>995</v>
      </c>
      <c r="M4064" t="s"/>
      <c r="N4064" t="s"/>
      <c r="O4064" t="s"/>
      <c r="P4064" t="s"/>
    </row>
    <row r="4065" spans="1:16">
      <c r="I4065" s="54" t="n">
        <v>4063</v>
      </c>
      <c r="J4065" t="s"/>
      <c r="K4065" t="s">
        <v>2175</v>
      </c>
      <c r="L4065" t="s">
        <v>998</v>
      </c>
      <c r="M4065" t="s"/>
      <c r="N4065" t="s"/>
      <c r="O4065" t="s"/>
      <c r="P4065" t="s"/>
    </row>
    <row r="4066" spans="1:16">
      <c r="I4066" s="54" t="n">
        <v>4064</v>
      </c>
      <c r="J4066" t="s"/>
      <c r="K4066" t="s">
        <v>2175</v>
      </c>
      <c r="L4066" t="s">
        <v>1000</v>
      </c>
      <c r="M4066" t="s"/>
      <c r="N4066" t="s"/>
      <c r="O4066" t="s"/>
      <c r="P4066" t="s"/>
    </row>
    <row r="4067" spans="1:16">
      <c r="I4067" s="54" t="n">
        <v>4065</v>
      </c>
      <c r="J4067" t="s"/>
      <c r="K4067" t="s">
        <v>2175</v>
      </c>
      <c r="L4067" t="s">
        <v>2179</v>
      </c>
      <c r="M4067" t="s"/>
      <c r="N4067" t="s"/>
      <c r="O4067" t="s"/>
      <c r="P4067" t="s"/>
    </row>
    <row r="4068" spans="1:16">
      <c r="I4068" s="54" t="n">
        <v>4066</v>
      </c>
      <c r="J4068" t="s"/>
      <c r="K4068" t="s">
        <v>2175</v>
      </c>
      <c r="L4068" t="s">
        <v>1371</v>
      </c>
      <c r="M4068" t="s"/>
      <c r="N4068" t="s"/>
      <c r="O4068" t="s"/>
      <c r="P4068" t="s"/>
    </row>
    <row r="4069" spans="1:16">
      <c r="I4069" s="54" t="n">
        <v>4067</v>
      </c>
      <c r="J4069" t="s"/>
      <c r="K4069" t="s">
        <v>2175</v>
      </c>
      <c r="L4069" t="s">
        <v>1372</v>
      </c>
      <c r="M4069" t="s"/>
      <c r="N4069" t="s"/>
      <c r="O4069" t="s"/>
      <c r="P4069" t="s"/>
    </row>
    <row r="4070" spans="1:16">
      <c r="I4070" s="54" t="n">
        <v>4068</v>
      </c>
      <c r="J4070" t="s"/>
      <c r="K4070" t="s">
        <v>2175</v>
      </c>
      <c r="L4070" t="s">
        <v>1059</v>
      </c>
      <c r="M4070" t="s"/>
      <c r="N4070" t="s"/>
      <c r="O4070" t="s"/>
      <c r="P4070" t="s"/>
    </row>
    <row r="4071" spans="1:16">
      <c r="I4071" s="54" t="n">
        <v>4069</v>
      </c>
      <c r="J4071" t="s"/>
      <c r="K4071" t="s">
        <v>2175</v>
      </c>
      <c r="L4071" t="s">
        <v>1062</v>
      </c>
      <c r="M4071" t="s"/>
      <c r="N4071" t="s"/>
      <c r="O4071" t="s"/>
      <c r="P4071" t="s"/>
    </row>
    <row r="4072" spans="1:16">
      <c r="I4072" s="54" t="n">
        <v>4070</v>
      </c>
      <c r="J4072" t="s"/>
      <c r="K4072" t="s">
        <v>2175</v>
      </c>
      <c r="L4072" t="s">
        <v>1045</v>
      </c>
      <c r="M4072" t="s"/>
      <c r="N4072" t="s"/>
      <c r="O4072" t="s"/>
      <c r="P4072" t="s"/>
    </row>
    <row r="4073" spans="1:16">
      <c r="I4073" s="54" t="n">
        <v>4071</v>
      </c>
      <c r="J4073" t="s"/>
      <c r="K4073" t="s">
        <v>2175</v>
      </c>
      <c r="L4073" t="s">
        <v>1042</v>
      </c>
      <c r="M4073" t="s"/>
      <c r="N4073" t="s"/>
      <c r="O4073" t="s"/>
      <c r="P4073" t="s"/>
    </row>
    <row r="4074" spans="1:16">
      <c r="I4074" s="54" t="n">
        <v>4072</v>
      </c>
      <c r="J4074" t="s"/>
      <c r="K4074" t="s">
        <v>2175</v>
      </c>
      <c r="L4074" t="s">
        <v>1033</v>
      </c>
      <c r="M4074" t="s"/>
      <c r="N4074" t="s"/>
      <c r="O4074" t="s"/>
      <c r="P4074" t="s"/>
    </row>
    <row r="4075" spans="1:16">
      <c r="I4075" s="54" t="n">
        <v>4073</v>
      </c>
      <c r="J4075" t="s"/>
      <c r="K4075" t="s">
        <v>2175</v>
      </c>
      <c r="L4075" t="s">
        <v>1002</v>
      </c>
      <c r="M4075" t="s"/>
      <c r="N4075" t="s"/>
      <c r="O4075" t="s"/>
      <c r="P4075" t="s"/>
    </row>
    <row r="4076" spans="1:16">
      <c r="I4076" s="54" t="n">
        <v>4074</v>
      </c>
      <c r="J4076" t="s"/>
      <c r="K4076" t="s">
        <v>2175</v>
      </c>
      <c r="L4076" t="s">
        <v>1005</v>
      </c>
      <c r="M4076" t="s"/>
      <c r="N4076" t="s"/>
      <c r="O4076" t="s"/>
      <c r="P4076" t="s"/>
    </row>
    <row r="4077" spans="1:16">
      <c r="I4077" s="54" t="n">
        <v>4075</v>
      </c>
      <c r="J4077" t="s"/>
      <c r="K4077" t="s">
        <v>2175</v>
      </c>
      <c r="L4077" t="s">
        <v>1373</v>
      </c>
      <c r="M4077" t="s"/>
      <c r="N4077" t="s"/>
      <c r="O4077" t="s"/>
      <c r="P4077" t="s"/>
    </row>
    <row r="4078" spans="1:16">
      <c r="I4078" s="54" t="n">
        <v>4076</v>
      </c>
      <c r="J4078" t="s"/>
      <c r="K4078" t="s">
        <v>2175</v>
      </c>
      <c r="L4078" t="s">
        <v>1374</v>
      </c>
      <c r="M4078" t="s"/>
      <c r="N4078" t="s"/>
      <c r="O4078" t="s"/>
      <c r="P4078" t="s"/>
    </row>
    <row r="4079" spans="1:16">
      <c r="I4079" s="54" t="n">
        <v>4077</v>
      </c>
      <c r="J4079" t="s"/>
      <c r="K4079" t="s">
        <v>2175</v>
      </c>
      <c r="L4079" t="s">
        <v>1377</v>
      </c>
      <c r="M4079" t="s"/>
      <c r="N4079" t="s"/>
      <c r="O4079" t="s"/>
      <c r="P4079" t="s"/>
    </row>
    <row r="4080" spans="1:16">
      <c r="I4080" s="54" t="n">
        <v>4078</v>
      </c>
      <c r="J4080" t="s"/>
      <c r="K4080" t="s">
        <v>2175</v>
      </c>
      <c r="L4080" t="s">
        <v>1378</v>
      </c>
      <c r="M4080" t="s"/>
      <c r="N4080" t="s"/>
      <c r="O4080" t="s"/>
      <c r="P4080" t="s"/>
    </row>
    <row r="4081" spans="1:16">
      <c r="I4081" s="54" t="n">
        <v>4079</v>
      </c>
      <c r="J4081" t="s"/>
      <c r="K4081" t="s">
        <v>2175</v>
      </c>
      <c r="L4081" t="s">
        <v>1007</v>
      </c>
      <c r="M4081" t="s"/>
      <c r="N4081" t="s"/>
      <c r="O4081" t="s"/>
      <c r="P4081" t="s"/>
    </row>
    <row r="4082" spans="1:16">
      <c r="I4082" s="54" t="n">
        <v>4080</v>
      </c>
      <c r="J4082" t="s"/>
      <c r="K4082" t="s">
        <v>2175</v>
      </c>
      <c r="L4082" t="s">
        <v>1010</v>
      </c>
      <c r="M4082" t="s"/>
      <c r="N4082" t="s"/>
      <c r="O4082" t="s"/>
      <c r="P4082" t="s"/>
    </row>
    <row r="4083" spans="1:16">
      <c r="I4083" s="54" t="n">
        <v>4081</v>
      </c>
      <c r="J4083" t="s"/>
      <c r="K4083" t="s">
        <v>2175</v>
      </c>
      <c r="L4083" t="s">
        <v>2180</v>
      </c>
      <c r="M4083" t="s"/>
      <c r="N4083" t="s"/>
      <c r="O4083" t="s"/>
      <c r="P4083" t="s"/>
    </row>
    <row r="4084" spans="1:16">
      <c r="I4084" s="54" t="n">
        <v>4082</v>
      </c>
      <c r="J4084" t="s"/>
      <c r="K4084" t="s">
        <v>2175</v>
      </c>
      <c r="L4084" t="s">
        <v>1394</v>
      </c>
      <c r="M4084" t="s"/>
      <c r="N4084" t="s"/>
      <c r="O4084" t="s"/>
      <c r="P4084" t="s"/>
    </row>
    <row r="4085" spans="1:16">
      <c r="I4085" s="54" t="n">
        <v>4083</v>
      </c>
      <c r="J4085" t="s"/>
      <c r="K4085" t="s">
        <v>2175</v>
      </c>
      <c r="L4085" t="s">
        <v>1395</v>
      </c>
      <c r="M4085" t="s"/>
      <c r="N4085" t="s"/>
      <c r="O4085" t="s"/>
      <c r="P4085" t="s"/>
    </row>
    <row r="4086" spans="1:16">
      <c r="I4086" s="54" t="n">
        <v>4084</v>
      </c>
      <c r="J4086" t="s"/>
      <c r="K4086" t="s">
        <v>2175</v>
      </c>
      <c r="L4086" t="s">
        <v>2181</v>
      </c>
      <c r="M4086" t="s"/>
      <c r="N4086" t="s"/>
      <c r="O4086" t="s"/>
      <c r="P4086" t="s"/>
    </row>
    <row r="4087" spans="1:16">
      <c r="I4087" s="54" t="n">
        <v>4085</v>
      </c>
      <c r="J4087" t="s"/>
      <c r="K4087" t="s">
        <v>2175</v>
      </c>
      <c r="L4087" t="s">
        <v>1397</v>
      </c>
      <c r="M4087" t="s"/>
      <c r="N4087" t="s"/>
      <c r="O4087" t="s"/>
      <c r="P4087" t="s"/>
    </row>
    <row r="4088" spans="1:16">
      <c r="I4088" s="54" t="n">
        <v>4086</v>
      </c>
      <c r="J4088" t="s"/>
      <c r="K4088" t="s">
        <v>2175</v>
      </c>
      <c r="L4088" t="s">
        <v>1349</v>
      </c>
      <c r="M4088" t="s"/>
      <c r="N4088" t="s"/>
      <c r="O4088" t="s"/>
      <c r="P4088" t="s"/>
    </row>
    <row r="4089" spans="1:16">
      <c r="I4089" s="54" t="n">
        <v>4087</v>
      </c>
      <c r="J4089" t="s"/>
      <c r="K4089" t="s">
        <v>2175</v>
      </c>
      <c r="L4089" t="s">
        <v>1016</v>
      </c>
      <c r="M4089" t="s"/>
      <c r="N4089" t="s"/>
      <c r="O4089" t="s"/>
      <c r="P4089" t="s"/>
    </row>
    <row r="4090" spans="1:16">
      <c r="I4090" s="54" t="n">
        <v>4088</v>
      </c>
      <c r="J4090" t="s"/>
      <c r="K4090" t="s">
        <v>2175</v>
      </c>
      <c r="L4090" t="s">
        <v>1398</v>
      </c>
      <c r="M4090" t="s"/>
      <c r="N4090" t="s"/>
      <c r="O4090" t="s"/>
      <c r="P4090" t="s"/>
    </row>
    <row r="4091" spans="1:16">
      <c r="I4091" s="54" t="n">
        <v>4089</v>
      </c>
      <c r="J4091" t="s"/>
      <c r="K4091" t="s">
        <v>2175</v>
      </c>
      <c r="L4091" t="s">
        <v>1399</v>
      </c>
      <c r="M4091" t="s"/>
      <c r="N4091" t="s"/>
      <c r="O4091" t="s"/>
      <c r="P4091" t="s"/>
    </row>
    <row r="4092" spans="1:16">
      <c r="I4092" s="54" t="n">
        <v>4090</v>
      </c>
      <c r="J4092" s="55" t="n">
        <v>0</v>
      </c>
      <c r="K4092" t="s">
        <v>2175</v>
      </c>
      <c r="L4092" t="s">
        <v>1542</v>
      </c>
      <c r="M4092" t="s"/>
      <c r="N4092" t="s"/>
      <c r="O4092" t="s"/>
      <c r="P4092" t="s"/>
    </row>
    <row r="4093" spans="1:16">
      <c r="I4093" s="54" t="n">
        <v>4091</v>
      </c>
      <c r="J4093" t="s"/>
      <c r="K4093" t="s">
        <v>2175</v>
      </c>
      <c r="L4093" t="s">
        <v>1401</v>
      </c>
      <c r="M4093" t="s"/>
      <c r="N4093" t="s"/>
      <c r="O4093" t="s"/>
      <c r="P4093" t="s"/>
    </row>
    <row r="4094" spans="1:16">
      <c r="I4094" s="54" t="n">
        <v>4092</v>
      </c>
      <c r="J4094" s="55" t="n">
        <v>0</v>
      </c>
      <c r="K4094" t="s">
        <v>2175</v>
      </c>
      <c r="L4094" t="s">
        <v>1404</v>
      </c>
      <c r="M4094" t="s"/>
      <c r="N4094" t="s"/>
      <c r="O4094" t="s"/>
      <c r="P4094" t="s"/>
    </row>
    <row r="4095" spans="1:16">
      <c r="I4095" s="54" t="n">
        <v>4093</v>
      </c>
      <c r="J4095" s="55" t="n">
        <v>0</v>
      </c>
      <c r="K4095" t="s">
        <v>2175</v>
      </c>
      <c r="L4095" t="s">
        <v>1405</v>
      </c>
      <c r="M4095" t="s"/>
      <c r="N4095" t="s"/>
      <c r="O4095" t="s"/>
      <c r="P4095" t="s"/>
    </row>
    <row r="4096" spans="1:16">
      <c r="I4096" s="54" t="n">
        <v>4094</v>
      </c>
      <c r="J4096" s="55" t="n">
        <v>0</v>
      </c>
      <c r="K4096" t="s">
        <v>2175</v>
      </c>
      <c r="L4096" t="s">
        <v>1879</v>
      </c>
      <c r="M4096" t="s"/>
      <c r="N4096" t="s"/>
      <c r="O4096" t="s"/>
      <c r="P4096" t="s"/>
    </row>
    <row r="4097" spans="1:16">
      <c r="I4097" s="54" t="n">
        <v>4095</v>
      </c>
      <c r="J4097" s="55" t="n">
        <v>0</v>
      </c>
      <c r="K4097" t="s">
        <v>2175</v>
      </c>
      <c r="L4097" t="s">
        <v>1407</v>
      </c>
      <c r="M4097" t="s"/>
      <c r="N4097" t="s"/>
      <c r="O4097" t="s"/>
      <c r="P4097" t="s"/>
    </row>
    <row r="4098" spans="1:16">
      <c r="I4098" s="54" t="n">
        <v>4096</v>
      </c>
      <c r="J4098" t="s"/>
      <c r="K4098" t="s">
        <v>2175</v>
      </c>
      <c r="L4098" t="s">
        <v>1408</v>
      </c>
      <c r="M4098" t="s"/>
      <c r="N4098" t="s"/>
      <c r="O4098" t="s"/>
      <c r="P4098" t="s"/>
    </row>
    <row r="4099" spans="1:16">
      <c r="I4099" s="54" t="n">
        <v>4097</v>
      </c>
      <c r="J4099" t="s"/>
      <c r="K4099" t="s">
        <v>2175</v>
      </c>
      <c r="L4099" t="s">
        <v>1022</v>
      </c>
      <c r="M4099" t="s"/>
      <c r="N4099" t="s"/>
      <c r="O4099" t="s"/>
      <c r="P4099" t="s"/>
    </row>
    <row r="4100" spans="1:16">
      <c r="I4100" s="54" t="n">
        <v>4098</v>
      </c>
      <c r="J4100" t="s"/>
      <c r="K4100" t="s">
        <v>2175</v>
      </c>
      <c r="L4100" t="s">
        <v>1027</v>
      </c>
      <c r="M4100" t="s"/>
      <c r="N4100" t="s"/>
      <c r="O4100" t="s"/>
      <c r="P4100" t="s"/>
    </row>
    <row r="4101" spans="1:16">
      <c r="I4101" s="54" t="n">
        <v>4099</v>
      </c>
      <c r="J4101" s="55" t="n">
        <v>0</v>
      </c>
      <c r="K4101" t="s">
        <v>2175</v>
      </c>
      <c r="L4101" t="s">
        <v>1409</v>
      </c>
      <c r="M4101" t="s"/>
      <c r="N4101" t="s"/>
      <c r="O4101" t="s"/>
      <c r="P4101" t="s"/>
    </row>
    <row r="4102" spans="1:16">
      <c r="I4102" s="54" t="n">
        <v>4100</v>
      </c>
      <c r="J4102" t="s"/>
      <c r="K4102" t="s">
        <v>2175</v>
      </c>
      <c r="L4102" t="s">
        <v>1025</v>
      </c>
      <c r="M4102" t="s"/>
      <c r="N4102" t="s"/>
      <c r="O4102" t="s"/>
      <c r="P4102" t="s"/>
    </row>
    <row r="4103" spans="1:16">
      <c r="I4103" s="54" t="n">
        <v>4101</v>
      </c>
      <c r="J4103" s="55" t="n">
        <v>0</v>
      </c>
      <c r="K4103" t="s">
        <v>2175</v>
      </c>
      <c r="L4103" t="s">
        <v>1739</v>
      </c>
      <c r="M4103" t="s"/>
      <c r="N4103" t="s"/>
      <c r="O4103" t="s"/>
      <c r="P4103" t="s"/>
    </row>
    <row r="4104" spans="1:16">
      <c r="I4104" s="54" t="n">
        <v>4102</v>
      </c>
      <c r="J4104" s="55" t="n">
        <v>0</v>
      </c>
      <c r="K4104" t="s">
        <v>2175</v>
      </c>
      <c r="L4104" t="s">
        <v>1414</v>
      </c>
      <c r="M4104" t="s"/>
      <c r="N4104" t="s"/>
      <c r="O4104" t="s"/>
      <c r="P4104" t="s"/>
    </row>
    <row r="4105" spans="1:16">
      <c r="I4105" s="54" t="n">
        <v>4103</v>
      </c>
      <c r="J4105" s="55" t="n">
        <v>0</v>
      </c>
      <c r="K4105" t="s">
        <v>2175</v>
      </c>
      <c r="L4105" t="s">
        <v>1415</v>
      </c>
      <c r="M4105" t="s"/>
      <c r="N4105" t="s"/>
      <c r="O4105" t="s"/>
      <c r="P4105" t="s"/>
    </row>
    <row r="4106" spans="1:16">
      <c r="I4106" s="54" t="n">
        <v>4104</v>
      </c>
      <c r="J4106" s="55" t="n">
        <v>0</v>
      </c>
      <c r="K4106" t="s">
        <v>2175</v>
      </c>
      <c r="L4106" t="s">
        <v>1417</v>
      </c>
      <c r="M4106" t="s"/>
      <c r="N4106" t="s"/>
      <c r="O4106" t="s"/>
      <c r="P4106" t="s"/>
    </row>
    <row r="4107" spans="1:16">
      <c r="I4107" s="54" t="n">
        <v>4105</v>
      </c>
      <c r="J4107" s="55" t="n">
        <v>0</v>
      </c>
      <c r="K4107" t="s">
        <v>2175</v>
      </c>
      <c r="L4107" t="s">
        <v>1419</v>
      </c>
      <c r="M4107" t="s"/>
      <c r="N4107" t="s"/>
      <c r="O4107" t="s"/>
      <c r="P4107" t="s"/>
    </row>
    <row r="4108" spans="1:16">
      <c r="I4108" s="54" t="n">
        <v>4106</v>
      </c>
      <c r="J4108" s="55" t="n">
        <v>0</v>
      </c>
      <c r="K4108" t="s">
        <v>2175</v>
      </c>
      <c r="L4108" t="s">
        <v>1420</v>
      </c>
      <c r="M4108" t="s"/>
      <c r="N4108" t="s"/>
      <c r="O4108" t="s"/>
      <c r="P4108" t="s"/>
    </row>
    <row r="4109" spans="1:16">
      <c r="I4109" s="54" t="n">
        <v>4107</v>
      </c>
      <c r="J4109" s="55" t="n">
        <v>0</v>
      </c>
      <c r="K4109" t="s">
        <v>2175</v>
      </c>
      <c r="L4109" t="s">
        <v>1421</v>
      </c>
      <c r="M4109" t="s"/>
      <c r="N4109" t="s"/>
      <c r="O4109" t="s"/>
      <c r="P4109" t="s"/>
    </row>
    <row r="4110" spans="1:16">
      <c r="I4110" s="54" t="n">
        <v>4108</v>
      </c>
      <c r="J4110" s="55" t="n">
        <v>0</v>
      </c>
      <c r="K4110" t="s">
        <v>2175</v>
      </c>
      <c r="L4110" t="s">
        <v>1426</v>
      </c>
      <c r="M4110" t="s"/>
      <c r="N4110" t="s"/>
      <c r="O4110" t="s"/>
      <c r="P4110" t="s"/>
    </row>
    <row r="4111" spans="1:16">
      <c r="I4111" s="54" t="n">
        <v>4109</v>
      </c>
      <c r="J4111" s="55" t="n">
        <v>0</v>
      </c>
      <c r="K4111" t="s">
        <v>2175</v>
      </c>
      <c r="L4111" t="s">
        <v>1428</v>
      </c>
      <c r="M4111" t="s"/>
      <c r="N4111" t="s"/>
      <c r="O4111" t="s"/>
      <c r="P4111" t="s"/>
    </row>
    <row r="4112" spans="1:16">
      <c r="I4112" s="54" t="n">
        <v>4110</v>
      </c>
      <c r="J4112" s="55" t="n">
        <v>0</v>
      </c>
      <c r="K4112" t="s">
        <v>2175</v>
      </c>
      <c r="L4112" t="s">
        <v>1429</v>
      </c>
      <c r="M4112" t="s"/>
      <c r="N4112" t="s"/>
      <c r="O4112" t="s"/>
      <c r="P4112" t="s"/>
    </row>
    <row r="4113" spans="1:16">
      <c r="I4113" s="54" t="n">
        <v>4111</v>
      </c>
      <c r="J4113" t="s"/>
      <c r="K4113" t="s">
        <v>2175</v>
      </c>
      <c r="L4113" t="s">
        <v>1437</v>
      </c>
      <c r="M4113" t="s"/>
      <c r="N4113" t="s"/>
      <c r="O4113" t="s"/>
      <c r="P4113" t="s"/>
    </row>
    <row r="4114" spans="1:16">
      <c r="I4114" s="54" t="n">
        <v>4112</v>
      </c>
      <c r="J4114" t="s"/>
      <c r="K4114" t="s">
        <v>2175</v>
      </c>
      <c r="L4114" t="s">
        <v>1438</v>
      </c>
      <c r="M4114" t="s"/>
      <c r="N4114" t="s"/>
      <c r="O4114" t="s"/>
      <c r="P4114" t="s"/>
    </row>
    <row r="4115" spans="1:16">
      <c r="I4115" s="54" t="n">
        <v>4113</v>
      </c>
      <c r="J4115" t="s"/>
      <c r="K4115" t="s">
        <v>2175</v>
      </c>
      <c r="L4115" t="s">
        <v>1439</v>
      </c>
      <c r="M4115" t="s"/>
      <c r="N4115" t="s"/>
      <c r="O4115" t="s"/>
      <c r="P4115" t="s"/>
    </row>
    <row r="4116" spans="1:16">
      <c r="I4116" s="54" t="n">
        <v>4114</v>
      </c>
      <c r="J4116" t="s"/>
      <c r="K4116" t="s">
        <v>2175</v>
      </c>
      <c r="L4116" t="s">
        <v>1440</v>
      </c>
      <c r="M4116" t="s"/>
      <c r="N4116" t="s"/>
      <c r="O4116" t="s"/>
      <c r="P4116" t="s"/>
    </row>
    <row r="4117" spans="1:16">
      <c r="I4117" s="54" t="n">
        <v>4115</v>
      </c>
      <c r="J4117" t="s"/>
      <c r="K4117" t="s">
        <v>2175</v>
      </c>
      <c r="L4117" t="s">
        <v>1741</v>
      </c>
      <c r="M4117" t="s"/>
      <c r="N4117" t="s"/>
      <c r="O4117" t="s"/>
      <c r="P4117" t="s"/>
    </row>
    <row r="4118" spans="1:16">
      <c r="I4118" s="54" t="n">
        <v>4116</v>
      </c>
      <c r="J4118" t="s"/>
      <c r="K4118" t="s">
        <v>2175</v>
      </c>
      <c r="L4118" t="s">
        <v>1442</v>
      </c>
      <c r="M4118" t="s"/>
      <c r="N4118" t="s"/>
      <c r="O4118" t="s"/>
      <c r="P4118" t="s"/>
    </row>
    <row r="4119" spans="1:16">
      <c r="I4119" s="54" t="n">
        <v>4117</v>
      </c>
      <c r="J4119" t="s"/>
      <c r="K4119" t="s">
        <v>2175</v>
      </c>
      <c r="L4119" t="s">
        <v>1443</v>
      </c>
      <c r="M4119" t="s"/>
      <c r="N4119" t="s"/>
      <c r="O4119" t="s"/>
      <c r="P4119" t="s"/>
    </row>
    <row r="4120" spans="1:16">
      <c r="I4120" s="54" t="n">
        <v>4118</v>
      </c>
      <c r="J4120" t="s"/>
      <c r="K4120" t="s">
        <v>2175</v>
      </c>
      <c r="L4120" t="s">
        <v>1444</v>
      </c>
      <c r="M4120" t="s"/>
      <c r="N4120" t="s"/>
      <c r="O4120" t="s"/>
      <c r="P4120" t="s"/>
    </row>
    <row r="4121" spans="1:16">
      <c r="I4121" s="54" t="n">
        <v>4119</v>
      </c>
      <c r="J4121" t="s"/>
      <c r="K4121" t="s">
        <v>2175</v>
      </c>
      <c r="L4121" t="s">
        <v>1445</v>
      </c>
      <c r="M4121" t="s"/>
      <c r="N4121" t="s"/>
      <c r="O4121" t="s"/>
      <c r="P4121" t="s"/>
    </row>
    <row r="4122" spans="1:16">
      <c r="I4122" s="54" t="n">
        <v>4120</v>
      </c>
      <c r="J4122" t="s"/>
      <c r="K4122" t="s">
        <v>2175</v>
      </c>
      <c r="L4122" t="s">
        <v>1446</v>
      </c>
      <c r="M4122" t="s"/>
      <c r="N4122" t="s"/>
      <c r="O4122" t="s"/>
      <c r="P4122" t="s"/>
    </row>
    <row r="4123" spans="1:16">
      <c r="I4123" s="54" t="n">
        <v>4121</v>
      </c>
      <c r="J4123" t="s"/>
      <c r="K4123" t="s">
        <v>2175</v>
      </c>
      <c r="L4123" t="s">
        <v>1447</v>
      </c>
      <c r="M4123" t="s"/>
      <c r="N4123" t="s"/>
      <c r="O4123" t="s"/>
      <c r="P4123" t="s"/>
    </row>
    <row r="4124" spans="1:16">
      <c r="I4124" s="54" t="n">
        <v>4122</v>
      </c>
      <c r="J4124" t="s"/>
      <c r="K4124" t="s">
        <v>2175</v>
      </c>
      <c r="L4124" t="s">
        <v>1546</v>
      </c>
      <c r="M4124" t="s"/>
      <c r="N4124" t="s"/>
      <c r="O4124" t="s"/>
      <c r="P4124" t="s"/>
    </row>
    <row r="4125" spans="1:16">
      <c r="I4125" s="54" t="n">
        <v>4123</v>
      </c>
      <c r="J4125" t="s"/>
      <c r="K4125" t="s">
        <v>2175</v>
      </c>
      <c r="L4125" t="s">
        <v>1547</v>
      </c>
      <c r="M4125" t="s"/>
      <c r="N4125" t="s"/>
      <c r="O4125" t="s"/>
      <c r="P4125" t="s"/>
    </row>
    <row r="4126" spans="1:16">
      <c r="I4126" s="54" t="n">
        <v>4124</v>
      </c>
      <c r="J4126" t="s"/>
      <c r="K4126" t="s">
        <v>2175</v>
      </c>
      <c r="L4126" t="s">
        <v>1548</v>
      </c>
      <c r="M4126" t="s"/>
      <c r="N4126" t="s"/>
      <c r="O4126" t="s"/>
      <c r="P4126" t="s"/>
    </row>
    <row r="4127" spans="1:16">
      <c r="I4127" s="54" t="n">
        <v>4125</v>
      </c>
      <c r="J4127" t="s"/>
      <c r="K4127" t="s">
        <v>2175</v>
      </c>
      <c r="L4127" t="s">
        <v>1549</v>
      </c>
      <c r="M4127" t="s"/>
      <c r="N4127" t="s"/>
      <c r="O4127" t="s"/>
      <c r="P4127" t="s"/>
    </row>
    <row r="4128" spans="1:16">
      <c r="I4128" s="54" t="n">
        <v>4126</v>
      </c>
      <c r="J4128" t="s"/>
      <c r="K4128" t="s">
        <v>2175</v>
      </c>
      <c r="L4128" t="s">
        <v>1550</v>
      </c>
      <c r="M4128" t="s"/>
      <c r="N4128" t="s"/>
      <c r="O4128" t="s"/>
      <c r="P4128" t="s"/>
    </row>
    <row r="4129" spans="1:16">
      <c r="I4129" s="54" t="n">
        <v>4127</v>
      </c>
      <c r="J4129" t="s"/>
      <c r="K4129" t="s">
        <v>2175</v>
      </c>
      <c r="L4129" t="s">
        <v>1451</v>
      </c>
      <c r="M4129" t="s"/>
      <c r="N4129" t="s"/>
      <c r="O4129" t="s"/>
      <c r="P4129" t="s"/>
    </row>
    <row r="4130" spans="1:16">
      <c r="I4130" s="54" t="n">
        <v>4128</v>
      </c>
      <c r="J4130" t="s"/>
      <c r="K4130" t="s">
        <v>2175</v>
      </c>
      <c r="L4130" t="s">
        <v>1452</v>
      </c>
      <c r="M4130" t="s"/>
      <c r="N4130" t="s"/>
      <c r="O4130" t="s"/>
      <c r="P4130" t="s"/>
    </row>
    <row r="4131" spans="1:16">
      <c r="I4131" s="54" t="n">
        <v>4129</v>
      </c>
      <c r="J4131" t="s"/>
      <c r="K4131" t="s">
        <v>2175</v>
      </c>
      <c r="L4131" t="s">
        <v>1351</v>
      </c>
      <c r="M4131" t="s"/>
      <c r="N4131" t="s"/>
      <c r="O4131" t="s"/>
      <c r="P4131" t="s"/>
    </row>
    <row r="4132" spans="1:16">
      <c r="I4132" s="54" t="n">
        <v>4130</v>
      </c>
      <c r="J4132" t="s"/>
      <c r="K4132" t="s">
        <v>2175</v>
      </c>
      <c r="L4132" t="s">
        <v>1457</v>
      </c>
      <c r="M4132" t="s"/>
      <c r="N4132" t="s"/>
      <c r="O4132" t="s"/>
      <c r="P4132" t="s"/>
    </row>
    <row r="4133" spans="1:16">
      <c r="I4133" s="54" t="n">
        <v>4131</v>
      </c>
      <c r="J4133" t="s"/>
      <c r="K4133" t="s">
        <v>2175</v>
      </c>
      <c r="L4133" t="s">
        <v>1459</v>
      </c>
      <c r="M4133" t="s"/>
      <c r="N4133" t="s"/>
      <c r="O4133" t="s"/>
      <c r="P4133" t="s"/>
    </row>
    <row r="4134" spans="1:16">
      <c r="I4134" s="54" t="n">
        <v>4132</v>
      </c>
      <c r="J4134" t="s"/>
      <c r="K4134" t="s">
        <v>2175</v>
      </c>
      <c r="L4134" t="s">
        <v>1881</v>
      </c>
      <c r="M4134" t="s"/>
      <c r="N4134" t="s"/>
      <c r="O4134" t="s"/>
      <c r="P4134" t="s"/>
    </row>
    <row r="4135" spans="1:16">
      <c r="I4135" s="54" t="n">
        <v>4133</v>
      </c>
      <c r="J4135" t="s"/>
      <c r="K4135" t="s">
        <v>2175</v>
      </c>
      <c r="L4135" t="s">
        <v>1882</v>
      </c>
      <c r="M4135" t="s"/>
      <c r="N4135" t="s"/>
      <c r="O4135" t="s"/>
      <c r="P4135" t="s"/>
    </row>
    <row r="4136" spans="1:16">
      <c r="I4136" s="54" t="n">
        <v>4134</v>
      </c>
      <c r="J4136" t="s"/>
      <c r="K4136" t="s">
        <v>2175</v>
      </c>
      <c r="L4136" t="s">
        <v>1461</v>
      </c>
      <c r="M4136" t="s"/>
      <c r="N4136" t="s"/>
      <c r="O4136" t="s"/>
      <c r="P4136" t="s"/>
    </row>
    <row r="4137" spans="1:16">
      <c r="I4137" s="54" t="n">
        <v>4135</v>
      </c>
      <c r="J4137" t="s"/>
      <c r="K4137" t="s">
        <v>2175</v>
      </c>
      <c r="L4137" t="s">
        <v>1463</v>
      </c>
      <c r="M4137" t="s"/>
      <c r="N4137" t="s"/>
      <c r="O4137" t="s"/>
      <c r="P4137" t="s"/>
    </row>
    <row r="4138" spans="1:16">
      <c r="I4138" s="54" t="n">
        <v>4136</v>
      </c>
      <c r="J4138" t="s"/>
      <c r="K4138" t="s">
        <v>2175</v>
      </c>
      <c r="L4138" t="s">
        <v>1483</v>
      </c>
      <c r="M4138" t="s"/>
      <c r="N4138" t="s"/>
      <c r="O4138" t="s"/>
      <c r="P4138" t="s"/>
    </row>
    <row r="4139" spans="1:16">
      <c r="I4139" s="54" t="n">
        <v>4137</v>
      </c>
      <c r="J4139" t="s"/>
      <c r="K4139" t="s">
        <v>2175</v>
      </c>
      <c r="L4139" t="s">
        <v>1484</v>
      </c>
      <c r="M4139" t="s"/>
      <c r="N4139" t="s"/>
      <c r="O4139" t="s"/>
      <c r="P4139" t="s"/>
    </row>
    <row r="4140" spans="1:16">
      <c r="I4140" s="54" t="n">
        <v>4138</v>
      </c>
      <c r="J4140" t="s"/>
      <c r="K4140" t="s">
        <v>2175</v>
      </c>
      <c r="L4140" t="s">
        <v>1485</v>
      </c>
      <c r="M4140" t="s"/>
      <c r="N4140" t="s"/>
      <c r="O4140" t="s"/>
      <c r="P4140" t="s"/>
    </row>
    <row r="4141" spans="1:16">
      <c r="I4141" s="54" t="n">
        <v>4139</v>
      </c>
      <c r="J4141" t="s"/>
      <c r="K4141" t="s">
        <v>2175</v>
      </c>
      <c r="L4141" t="s">
        <v>1486</v>
      </c>
      <c r="M4141" t="s"/>
      <c r="N4141" t="s"/>
      <c r="O4141" t="s"/>
      <c r="P4141" t="s"/>
    </row>
    <row r="4142" spans="1:16">
      <c r="I4142" s="54" t="n">
        <v>4140</v>
      </c>
      <c r="J4142" t="s"/>
      <c r="K4142" t="s">
        <v>2175</v>
      </c>
      <c r="L4142" t="s">
        <v>1487</v>
      </c>
      <c r="M4142" t="s"/>
      <c r="N4142" t="s"/>
      <c r="O4142" t="s"/>
      <c r="P4142" t="s"/>
    </row>
    <row r="4143" spans="1:16">
      <c r="I4143" s="54" t="n">
        <v>4141</v>
      </c>
      <c r="J4143" t="s"/>
      <c r="K4143" t="s">
        <v>2175</v>
      </c>
      <c r="L4143" t="s">
        <v>1742</v>
      </c>
      <c r="M4143" t="s"/>
      <c r="N4143" t="s"/>
      <c r="O4143" t="s"/>
      <c r="P4143" t="s"/>
    </row>
    <row r="4144" spans="1:16">
      <c r="I4144" s="54" t="n">
        <v>4142</v>
      </c>
      <c r="J4144" t="s"/>
      <c r="K4144" t="s">
        <v>2175</v>
      </c>
      <c r="L4144" t="s">
        <v>1743</v>
      </c>
      <c r="M4144" t="s"/>
      <c r="N4144" t="s"/>
      <c r="O4144" t="s"/>
      <c r="P4144" t="s"/>
    </row>
    <row r="4145" spans="1:16">
      <c r="I4145" s="54" t="n">
        <v>4143</v>
      </c>
      <c r="J4145" t="s"/>
      <c r="K4145" t="s">
        <v>2175</v>
      </c>
      <c r="L4145" t="s">
        <v>1744</v>
      </c>
      <c r="M4145" t="s"/>
      <c r="N4145" t="s"/>
      <c r="O4145" t="s"/>
      <c r="P4145" t="s"/>
    </row>
    <row r="4146" spans="1:16">
      <c r="I4146" s="54" t="n">
        <v>4144</v>
      </c>
      <c r="J4146" t="s"/>
      <c r="K4146" t="s">
        <v>2175</v>
      </c>
      <c r="L4146" t="s">
        <v>1745</v>
      </c>
      <c r="M4146" t="s"/>
      <c r="N4146" t="s"/>
      <c r="O4146" t="s"/>
      <c r="P4146" t="s"/>
    </row>
    <row r="4147" spans="1:16">
      <c r="I4147" s="54" t="n">
        <v>4145</v>
      </c>
      <c r="J4147" t="s"/>
      <c r="K4147" t="s">
        <v>2175</v>
      </c>
      <c r="L4147" t="s">
        <v>1746</v>
      </c>
      <c r="M4147" t="s"/>
      <c r="N4147" t="s"/>
      <c r="O4147" t="s"/>
      <c r="P4147" t="s"/>
    </row>
    <row r="4148" spans="1:16">
      <c r="I4148" s="54" t="n">
        <v>4146</v>
      </c>
      <c r="J4148" t="s"/>
      <c r="K4148" t="s">
        <v>2175</v>
      </c>
      <c r="L4148" t="s">
        <v>1490</v>
      </c>
      <c r="M4148" t="s"/>
      <c r="N4148" t="s"/>
      <c r="O4148" t="s"/>
      <c r="P4148" t="s"/>
    </row>
    <row r="4149" spans="1:16">
      <c r="I4149" s="54" t="n">
        <v>4147</v>
      </c>
      <c r="J4149" t="s"/>
      <c r="K4149" t="s">
        <v>2175</v>
      </c>
      <c r="L4149" t="s">
        <v>1491</v>
      </c>
      <c r="M4149" t="s"/>
      <c r="N4149" t="s"/>
      <c r="O4149" t="s"/>
      <c r="P4149" t="s"/>
    </row>
    <row r="4150" spans="1:16">
      <c r="I4150" s="54" t="n">
        <v>4148</v>
      </c>
      <c r="J4150" t="s"/>
      <c r="K4150" t="s">
        <v>2175</v>
      </c>
      <c r="L4150" t="s">
        <v>1492</v>
      </c>
      <c r="M4150" t="s"/>
      <c r="N4150" t="s"/>
      <c r="O4150" t="s"/>
      <c r="P4150" t="s"/>
    </row>
    <row r="4151" spans="1:16">
      <c r="I4151" s="54" t="n">
        <v>4149</v>
      </c>
      <c r="J4151" t="s"/>
      <c r="K4151" t="s">
        <v>2175</v>
      </c>
      <c r="L4151" t="s">
        <v>1553</v>
      </c>
      <c r="M4151" t="s"/>
      <c r="N4151" t="s"/>
      <c r="O4151" t="s"/>
      <c r="P4151" t="s"/>
    </row>
    <row r="4152" spans="1:16">
      <c r="I4152" s="54" t="n">
        <v>4150</v>
      </c>
      <c r="J4152" t="s"/>
      <c r="K4152" t="s">
        <v>2175</v>
      </c>
      <c r="L4152" t="s">
        <v>1554</v>
      </c>
      <c r="M4152" t="s"/>
      <c r="N4152" t="s"/>
      <c r="O4152" t="s"/>
      <c r="P4152" t="s"/>
    </row>
    <row r="4153" spans="1:16">
      <c r="I4153" s="54" t="n">
        <v>4151</v>
      </c>
      <c r="J4153" t="s"/>
      <c r="K4153" t="s">
        <v>2175</v>
      </c>
      <c r="L4153" t="s">
        <v>1556</v>
      </c>
      <c r="M4153" t="s"/>
      <c r="N4153" t="s"/>
      <c r="O4153" t="s"/>
      <c r="P4153" t="s"/>
    </row>
    <row r="4154" spans="1:16">
      <c r="I4154" s="54" t="n">
        <v>4152</v>
      </c>
      <c r="J4154" t="s"/>
      <c r="K4154" t="s">
        <v>2175</v>
      </c>
      <c r="L4154" t="s">
        <v>1557</v>
      </c>
      <c r="M4154" t="s"/>
      <c r="N4154" t="s"/>
      <c r="O4154" t="s"/>
      <c r="P4154" t="s"/>
    </row>
    <row r="4155" spans="1:16">
      <c r="I4155" s="54" t="n">
        <v>4153</v>
      </c>
      <c r="J4155" t="s"/>
      <c r="K4155" t="s">
        <v>2175</v>
      </c>
      <c r="L4155" t="s">
        <v>1558</v>
      </c>
      <c r="M4155" t="s"/>
      <c r="N4155" t="s"/>
      <c r="O4155" t="s"/>
      <c r="P4155" t="s"/>
    </row>
    <row r="4156" spans="1:16">
      <c r="I4156" s="54" t="n">
        <v>4154</v>
      </c>
      <c r="J4156" t="s"/>
      <c r="K4156" t="s">
        <v>2175</v>
      </c>
      <c r="L4156" t="s">
        <v>1559</v>
      </c>
      <c r="M4156" t="s"/>
      <c r="N4156" t="s"/>
      <c r="O4156" t="s"/>
      <c r="P4156" t="s"/>
    </row>
    <row r="4157" spans="1:16">
      <c r="I4157" s="54" t="n">
        <v>4155</v>
      </c>
      <c r="J4157" t="s"/>
      <c r="K4157" t="s">
        <v>2175</v>
      </c>
      <c r="L4157" t="s">
        <v>1500</v>
      </c>
      <c r="M4157" t="s"/>
      <c r="N4157" t="s"/>
      <c r="O4157" t="s"/>
      <c r="P4157" t="s"/>
    </row>
    <row r="4158" spans="1:16">
      <c r="I4158" s="54" t="n">
        <v>4156</v>
      </c>
      <c r="J4158" t="s"/>
      <c r="K4158" t="s">
        <v>2175</v>
      </c>
      <c r="L4158" t="s">
        <v>1350</v>
      </c>
      <c r="M4158" t="s"/>
      <c r="N4158" t="s"/>
      <c r="O4158" t="s"/>
      <c r="P4158" t="s"/>
    </row>
    <row r="4159" spans="1:16">
      <c r="I4159" s="54" t="n">
        <v>4157</v>
      </c>
      <c r="J4159" t="s"/>
      <c r="K4159" t="s">
        <v>2175</v>
      </c>
      <c r="L4159" t="s">
        <v>1352</v>
      </c>
      <c r="M4159" t="s"/>
      <c r="N4159" t="s"/>
      <c r="O4159" t="s"/>
      <c r="P4159" t="s"/>
    </row>
    <row r="4160" spans="1:16">
      <c r="I4160" s="54" t="n">
        <v>4158</v>
      </c>
      <c r="J4160" t="s"/>
      <c r="K4160" t="s">
        <v>2175</v>
      </c>
      <c r="L4160" t="s">
        <v>1504</v>
      </c>
      <c r="M4160" t="s"/>
      <c r="N4160" t="s"/>
      <c r="O4160" t="s"/>
      <c r="P4160" t="s"/>
    </row>
    <row r="4161" spans="1:16">
      <c r="I4161" s="54" t="n">
        <v>4159</v>
      </c>
      <c r="J4161" t="s"/>
      <c r="K4161" t="s">
        <v>2175</v>
      </c>
      <c r="L4161" t="s">
        <v>1505</v>
      </c>
      <c r="M4161" t="s"/>
      <c r="N4161" t="s"/>
      <c r="O4161" t="s"/>
      <c r="P4161" t="s"/>
    </row>
    <row r="4162" spans="1:16">
      <c r="I4162" s="54" t="n">
        <v>4160</v>
      </c>
      <c r="J4162" t="s"/>
      <c r="K4162" t="s">
        <v>2175</v>
      </c>
      <c r="L4162" t="s">
        <v>1508</v>
      </c>
      <c r="M4162" t="s"/>
      <c r="N4162" t="s"/>
      <c r="O4162" t="s"/>
      <c r="P4162" t="s"/>
    </row>
    <row r="4163" spans="1:16">
      <c r="I4163" s="54" t="n">
        <v>4161</v>
      </c>
      <c r="J4163" t="s"/>
      <c r="K4163" t="s">
        <v>2175</v>
      </c>
      <c r="L4163" t="s">
        <v>1509</v>
      </c>
      <c r="M4163" t="s"/>
      <c r="N4163" t="s"/>
      <c r="O4163" t="s"/>
      <c r="P4163" t="s"/>
    </row>
    <row r="4164" spans="1:16">
      <c r="I4164" s="54" t="n">
        <v>4162</v>
      </c>
      <c r="J4164" t="s"/>
      <c r="K4164" t="s">
        <v>2175</v>
      </c>
      <c r="L4164" t="s">
        <v>1511</v>
      </c>
      <c r="M4164" t="s"/>
      <c r="N4164" t="s"/>
      <c r="O4164" t="s"/>
      <c r="P4164" t="s"/>
    </row>
    <row r="4165" spans="1:16">
      <c r="I4165" s="54" t="n">
        <v>4163</v>
      </c>
      <c r="J4165" t="s"/>
      <c r="K4165" t="s">
        <v>2175</v>
      </c>
      <c r="L4165" t="s">
        <v>1884</v>
      </c>
      <c r="M4165" t="s"/>
      <c r="N4165" t="s"/>
      <c r="O4165" t="s"/>
      <c r="P4165" t="s"/>
    </row>
    <row r="4166" spans="1:16">
      <c r="I4166" s="54" t="n">
        <v>4164</v>
      </c>
      <c r="J4166" t="s"/>
      <c r="K4166" t="s">
        <v>2175</v>
      </c>
      <c r="L4166" t="s">
        <v>1885</v>
      </c>
      <c r="M4166" t="s"/>
      <c r="N4166" t="s"/>
      <c r="O4166" t="s"/>
      <c r="P4166" t="s"/>
    </row>
    <row r="4167" spans="1:16">
      <c r="I4167" s="54" t="n">
        <v>4165</v>
      </c>
      <c r="J4167" t="s"/>
      <c r="K4167" t="s">
        <v>2175</v>
      </c>
      <c r="L4167" t="s">
        <v>1560</v>
      </c>
      <c r="M4167" t="s"/>
      <c r="N4167" t="s"/>
      <c r="O4167" t="s"/>
      <c r="P4167" t="s"/>
    </row>
    <row r="4168" spans="1:16">
      <c r="I4168" s="54" t="n">
        <v>4166</v>
      </c>
      <c r="J4168" s="55" t="n">
        <v>0</v>
      </c>
      <c r="K4168" t="s">
        <v>2175</v>
      </c>
      <c r="L4168" t="s">
        <v>1512</v>
      </c>
      <c r="M4168" t="s"/>
      <c r="N4168" t="s"/>
      <c r="O4168" t="s"/>
      <c r="P4168" t="s"/>
    </row>
    <row r="4169" spans="1:16">
      <c r="I4169" s="54" t="n">
        <v>4167</v>
      </c>
      <c r="J4169" t="s"/>
      <c r="K4169" t="s">
        <v>2175</v>
      </c>
      <c r="L4169" t="s">
        <v>2182</v>
      </c>
      <c r="M4169" t="s"/>
      <c r="N4169" t="s"/>
      <c r="O4169" t="s"/>
      <c r="P4169" t="s"/>
    </row>
    <row r="4170" spans="1:16">
      <c r="I4170" s="54" t="n">
        <v>4168</v>
      </c>
      <c r="J4170" t="s"/>
      <c r="K4170" t="s">
        <v>2175</v>
      </c>
      <c r="L4170" t="s">
        <v>1515</v>
      </c>
      <c r="M4170" t="s"/>
      <c r="N4170" t="s"/>
      <c r="O4170" t="s"/>
      <c r="P4170" t="s"/>
    </row>
    <row r="4171" spans="1:16">
      <c r="I4171" s="54" t="n">
        <v>4169</v>
      </c>
      <c r="J4171" s="55" t="n">
        <v>0</v>
      </c>
      <c r="K4171" t="s">
        <v>2175</v>
      </c>
      <c r="L4171" t="s">
        <v>1516</v>
      </c>
      <c r="M4171" t="s"/>
      <c r="N4171" t="s"/>
      <c r="O4171" t="s"/>
      <c r="P4171" t="s"/>
    </row>
    <row r="4172" spans="1:16">
      <c r="I4172" s="54" t="n">
        <v>4170</v>
      </c>
      <c r="J4172" s="55" t="n">
        <v>0</v>
      </c>
      <c r="K4172" t="s">
        <v>2175</v>
      </c>
      <c r="L4172" t="s">
        <v>1563</v>
      </c>
      <c r="M4172" t="s"/>
      <c r="N4172" t="s"/>
      <c r="O4172" t="s"/>
      <c r="P4172" t="s"/>
    </row>
    <row r="4173" spans="1:16">
      <c r="I4173" s="54" t="n">
        <v>4171</v>
      </c>
      <c r="J4173" t="s"/>
      <c r="K4173" t="s">
        <v>2175</v>
      </c>
      <c r="L4173" t="s">
        <v>1517</v>
      </c>
      <c r="M4173" t="s"/>
      <c r="N4173" t="s"/>
      <c r="O4173" t="s"/>
      <c r="P4173" t="s"/>
    </row>
    <row r="4174" spans="1:16">
      <c r="I4174" s="54" t="n">
        <v>4172</v>
      </c>
      <c r="J4174" s="55" t="n">
        <v>0</v>
      </c>
      <c r="K4174" t="s">
        <v>2175</v>
      </c>
      <c r="L4174" t="s">
        <v>1427</v>
      </c>
      <c r="M4174" t="s"/>
      <c r="N4174" t="s"/>
      <c r="O4174" t="s"/>
      <c r="P4174" t="s"/>
    </row>
    <row r="4175" spans="1:16">
      <c r="I4175" s="54" t="n">
        <v>4173</v>
      </c>
      <c r="J4175" s="55" t="n">
        <v>0</v>
      </c>
      <c r="K4175" t="s">
        <v>2175</v>
      </c>
      <c r="L4175" t="s">
        <v>1523</v>
      </c>
      <c r="M4175" t="s"/>
      <c r="N4175" t="s"/>
      <c r="O4175" t="s"/>
      <c r="P4175" t="s"/>
    </row>
    <row r="4176" spans="1:16">
      <c r="I4176" s="54" t="n">
        <v>4174</v>
      </c>
      <c r="J4176" t="s"/>
      <c r="K4176" t="s">
        <v>2175</v>
      </c>
      <c r="L4176" t="s">
        <v>1524</v>
      </c>
      <c r="M4176" t="s"/>
      <c r="N4176" t="s"/>
      <c r="O4176" t="s"/>
      <c r="P4176" t="s"/>
    </row>
    <row r="4177" spans="1:16">
      <c r="I4177" s="54" t="n">
        <v>4175</v>
      </c>
      <c r="J4177" t="s"/>
      <c r="K4177" t="s">
        <v>2175</v>
      </c>
      <c r="L4177" t="s">
        <v>1526</v>
      </c>
      <c r="M4177" t="s"/>
      <c r="N4177" t="s"/>
      <c r="O4177" t="s"/>
      <c r="P4177" t="s"/>
    </row>
    <row r="4178" spans="1:16">
      <c r="I4178" s="54" t="n">
        <v>4176</v>
      </c>
      <c r="J4178" t="s"/>
      <c r="K4178" t="s">
        <v>2175</v>
      </c>
      <c r="L4178" t="s">
        <v>1565</v>
      </c>
      <c r="M4178" t="s"/>
      <c r="N4178" t="s"/>
      <c r="O4178" t="s"/>
      <c r="P4178" t="s"/>
    </row>
    <row r="4179" spans="1:16">
      <c r="I4179" s="54" t="n">
        <v>4177</v>
      </c>
      <c r="J4179" t="s"/>
      <c r="K4179" t="s">
        <v>2175</v>
      </c>
      <c r="L4179" t="s">
        <v>1566</v>
      </c>
      <c r="M4179" t="s"/>
      <c r="N4179" t="s"/>
      <c r="O4179" t="s"/>
      <c r="P4179" t="s"/>
    </row>
    <row r="4180" spans="1:16">
      <c r="I4180" s="54" t="n">
        <v>4178</v>
      </c>
      <c r="J4180" t="s"/>
      <c r="K4180" t="s">
        <v>2175</v>
      </c>
      <c r="L4180" t="s">
        <v>1528</v>
      </c>
      <c r="M4180" t="s"/>
      <c r="N4180" t="s"/>
      <c r="O4180" t="s"/>
      <c r="P4180" t="s"/>
    </row>
    <row r="4181" spans="1:16">
      <c r="I4181" s="54" t="n">
        <v>4179</v>
      </c>
      <c r="J4181" t="s"/>
      <c r="K4181" t="s">
        <v>2175</v>
      </c>
      <c r="L4181" t="s">
        <v>1567</v>
      </c>
      <c r="M4181" t="s"/>
      <c r="N4181" t="s"/>
      <c r="O4181" t="s"/>
      <c r="P4181" t="s"/>
    </row>
    <row r="4182" spans="1:16">
      <c r="I4182" s="54" t="n">
        <v>4180</v>
      </c>
      <c r="J4182" t="s"/>
      <c r="K4182" t="s">
        <v>2175</v>
      </c>
      <c r="L4182" t="s">
        <v>1449</v>
      </c>
      <c r="M4182" t="s"/>
      <c r="N4182" t="s"/>
      <c r="O4182" t="s"/>
      <c r="P4182" t="s"/>
    </row>
    <row r="4183" spans="1:16">
      <c r="I4183" s="54" t="n">
        <v>4181</v>
      </c>
      <c r="J4183" t="s"/>
      <c r="K4183" t="s">
        <v>2175</v>
      </c>
      <c r="L4183" t="s">
        <v>1529</v>
      </c>
      <c r="M4183" t="s"/>
      <c r="N4183" t="s"/>
      <c r="O4183" t="s"/>
      <c r="P4183" t="s"/>
    </row>
    <row r="4184" spans="1:16">
      <c r="I4184" s="54" t="n">
        <v>4182</v>
      </c>
      <c r="J4184" t="s"/>
      <c r="K4184" t="s">
        <v>2175</v>
      </c>
      <c r="L4184" t="s">
        <v>1530</v>
      </c>
      <c r="M4184" t="s"/>
      <c r="N4184" t="s"/>
      <c r="O4184" t="s"/>
      <c r="P4184" t="s"/>
    </row>
    <row r="4185" spans="1:16">
      <c r="I4185" s="54" t="n">
        <v>4183</v>
      </c>
      <c r="J4185" t="s"/>
      <c r="K4185" t="s">
        <v>2175</v>
      </c>
      <c r="L4185" t="s">
        <v>1571</v>
      </c>
      <c r="M4185" t="s"/>
      <c r="N4185" t="s"/>
      <c r="O4185" t="s"/>
      <c r="P4185" t="s"/>
    </row>
    <row r="4186" spans="1:16">
      <c r="I4186" s="54" t="n">
        <v>4184</v>
      </c>
      <c r="J4186" t="s"/>
      <c r="K4186" t="s">
        <v>2175</v>
      </c>
      <c r="L4186" t="s">
        <v>1572</v>
      </c>
      <c r="M4186" t="s"/>
      <c r="N4186" t="s"/>
      <c r="O4186" t="s"/>
      <c r="P4186" t="s"/>
    </row>
    <row r="4187" spans="1:16">
      <c r="I4187" s="54" t="n">
        <v>4185</v>
      </c>
      <c r="J4187" t="s"/>
      <c r="K4187" t="s">
        <v>2175</v>
      </c>
      <c r="L4187" t="s">
        <v>1574</v>
      </c>
      <c r="M4187" t="s"/>
      <c r="N4187" t="s"/>
      <c r="O4187" t="s"/>
      <c r="P4187" t="s"/>
    </row>
    <row r="4188" spans="1:16">
      <c r="I4188" s="54" t="n">
        <v>4186</v>
      </c>
      <c r="J4188" t="s"/>
      <c r="K4188" t="s">
        <v>2175</v>
      </c>
      <c r="L4188" t="s">
        <v>1575</v>
      </c>
      <c r="M4188" t="s"/>
      <c r="N4188" t="s"/>
      <c r="O4188" t="s"/>
      <c r="P4188" t="s"/>
    </row>
    <row r="4189" spans="1:16">
      <c r="I4189" s="54" t="n">
        <v>4187</v>
      </c>
      <c r="J4189" t="s"/>
      <c r="K4189" t="s">
        <v>2175</v>
      </c>
      <c r="L4189" t="s">
        <v>1576</v>
      </c>
      <c r="M4189" t="s"/>
      <c r="N4189" t="s"/>
      <c r="O4189" t="s"/>
      <c r="P4189" t="s"/>
    </row>
    <row r="4190" spans="1:16">
      <c r="I4190" s="54" t="n">
        <v>4188</v>
      </c>
      <c r="J4190" t="s"/>
      <c r="K4190" t="s">
        <v>2175</v>
      </c>
      <c r="L4190" t="s">
        <v>1578</v>
      </c>
      <c r="M4190" t="s"/>
      <c r="N4190" t="s"/>
      <c r="O4190" t="s"/>
      <c r="P4190" t="s"/>
    </row>
    <row r="4191" spans="1:16">
      <c r="I4191" s="54" t="n">
        <v>4189</v>
      </c>
      <c r="J4191" t="s"/>
      <c r="K4191" t="s">
        <v>2175</v>
      </c>
      <c r="L4191" t="s">
        <v>1579</v>
      </c>
      <c r="M4191" t="s"/>
      <c r="N4191" t="s"/>
      <c r="O4191" t="s"/>
      <c r="P4191" t="s"/>
    </row>
    <row r="4192" spans="1:16">
      <c r="I4192" s="54" t="n">
        <v>4190</v>
      </c>
      <c r="J4192" t="s"/>
      <c r="K4192" t="s">
        <v>2175</v>
      </c>
      <c r="L4192" t="s">
        <v>1580</v>
      </c>
      <c r="M4192" t="s"/>
      <c r="N4192" t="s"/>
      <c r="O4192" t="s"/>
      <c r="P4192" t="s"/>
    </row>
    <row r="4193" spans="1:16">
      <c r="I4193" s="54" t="n">
        <v>4191</v>
      </c>
      <c r="J4193" t="s"/>
      <c r="K4193" t="s">
        <v>2175</v>
      </c>
      <c r="L4193" t="s">
        <v>1582</v>
      </c>
      <c r="M4193" t="s"/>
      <c r="N4193" t="s"/>
      <c r="O4193" t="s"/>
      <c r="P4193" t="s"/>
    </row>
    <row r="4194" spans="1:16">
      <c r="I4194" s="54" t="n">
        <v>4192</v>
      </c>
      <c r="J4194" t="s"/>
      <c r="K4194" t="s">
        <v>2175</v>
      </c>
      <c r="L4194" t="s">
        <v>1493</v>
      </c>
      <c r="M4194" t="s"/>
      <c r="N4194" t="s"/>
      <c r="O4194" t="s"/>
      <c r="P4194" t="s"/>
    </row>
    <row r="4195" spans="1:16">
      <c r="I4195" s="54" t="n">
        <v>4193</v>
      </c>
      <c r="J4195" t="s"/>
      <c r="K4195" t="s">
        <v>2175</v>
      </c>
      <c r="L4195" t="s">
        <v>1494</v>
      </c>
      <c r="M4195" t="s"/>
      <c r="N4195" t="s"/>
      <c r="O4195" t="s"/>
      <c r="P4195" t="s"/>
    </row>
    <row r="4196" spans="1:16">
      <c r="I4196" s="54" t="n">
        <v>4194</v>
      </c>
      <c r="J4196" t="s"/>
      <c r="K4196" t="s">
        <v>2175</v>
      </c>
      <c r="L4196" t="s">
        <v>1537</v>
      </c>
      <c r="M4196" t="s"/>
      <c r="N4196" t="s"/>
      <c r="O4196" t="s"/>
      <c r="P4196" t="s"/>
    </row>
    <row r="4197" spans="1:16">
      <c r="I4197" s="54" t="n">
        <v>4195</v>
      </c>
      <c r="J4197" t="s"/>
      <c r="K4197" t="s">
        <v>2175</v>
      </c>
      <c r="L4197" t="s">
        <v>1538</v>
      </c>
      <c r="M4197" t="s"/>
      <c r="N4197" t="s"/>
      <c r="O4197" t="s"/>
      <c r="P4197" t="s"/>
    </row>
    <row r="4198" spans="1:16">
      <c r="I4198" s="54" t="n">
        <v>4196</v>
      </c>
      <c r="J4198" t="s"/>
      <c r="K4198" t="s">
        <v>2175</v>
      </c>
      <c r="L4198" t="s">
        <v>1496</v>
      </c>
      <c r="M4198" t="s"/>
      <c r="N4198" t="s"/>
      <c r="O4198" t="s"/>
      <c r="P4198" t="s"/>
    </row>
    <row r="4199" spans="1:16">
      <c r="I4199" s="54" t="n">
        <v>4197</v>
      </c>
      <c r="J4199" t="s"/>
      <c r="K4199" t="s">
        <v>2175</v>
      </c>
      <c r="L4199" t="s">
        <v>1450</v>
      </c>
      <c r="M4199" t="s"/>
      <c r="N4199" t="s"/>
      <c r="O4199" t="s"/>
      <c r="P4199" t="s"/>
    </row>
    <row r="4200" spans="1:16">
      <c r="I4200" s="54" t="n">
        <v>4198</v>
      </c>
      <c r="J4200" t="s"/>
      <c r="K4200" t="s">
        <v>2175</v>
      </c>
      <c r="L4200" t="s">
        <v>1497</v>
      </c>
      <c r="M4200" t="s"/>
      <c r="N4200" t="s"/>
      <c r="O4200" t="s"/>
      <c r="P4200" t="s"/>
    </row>
    <row r="4201" spans="1:16">
      <c r="I4201" s="54" t="n">
        <v>4199</v>
      </c>
      <c r="J4201" t="s"/>
      <c r="K4201" t="s">
        <v>2175</v>
      </c>
      <c r="L4201" t="s">
        <v>1499</v>
      </c>
      <c r="M4201" t="s"/>
      <c r="N4201" t="s"/>
      <c r="O4201" t="s"/>
      <c r="P4201" t="s"/>
    </row>
    <row r="4202" spans="1:16">
      <c r="I4202" s="54" t="n">
        <v>4200</v>
      </c>
      <c r="J4202" s="55" t="n">
        <v>0</v>
      </c>
      <c r="K4202" t="s">
        <v>2175</v>
      </c>
      <c r="L4202" t="s">
        <v>1561</v>
      </c>
      <c r="M4202" t="s"/>
      <c r="N4202" t="s"/>
      <c r="O4202" t="s"/>
      <c r="P4202" t="s"/>
    </row>
    <row r="4203" spans="1:16">
      <c r="I4203" s="54" t="n">
        <v>4201</v>
      </c>
      <c r="J4203" s="55" t="n">
        <v>0</v>
      </c>
      <c r="K4203" t="s">
        <v>2175</v>
      </c>
      <c r="L4203" t="s">
        <v>1602</v>
      </c>
      <c r="M4203" t="s"/>
      <c r="N4203" t="s"/>
      <c r="O4203" t="s"/>
      <c r="P4203" t="s"/>
    </row>
    <row r="4204" spans="1:16">
      <c r="I4204" s="54" t="n">
        <v>4202</v>
      </c>
      <c r="J4204" s="55" t="n">
        <v>0</v>
      </c>
      <c r="K4204" t="s">
        <v>2175</v>
      </c>
      <c r="L4204" t="s">
        <v>1603</v>
      </c>
      <c r="M4204" t="s"/>
      <c r="N4204" t="s"/>
      <c r="O4204" t="s"/>
      <c r="P4204" t="s"/>
    </row>
    <row r="4205" spans="1:16">
      <c r="I4205" s="54" t="n">
        <v>4203</v>
      </c>
      <c r="J4205" t="s"/>
      <c r="K4205" t="s">
        <v>2175</v>
      </c>
      <c r="L4205" t="s">
        <v>1604</v>
      </c>
      <c r="M4205" t="s"/>
      <c r="N4205" t="s"/>
      <c r="O4205" t="s"/>
      <c r="P4205" t="s"/>
    </row>
    <row r="4206" spans="1:16">
      <c r="I4206" s="54" t="n">
        <v>4204</v>
      </c>
      <c r="J4206" s="55" t="n">
        <v>0</v>
      </c>
      <c r="K4206" t="s">
        <v>2175</v>
      </c>
      <c r="L4206" t="s">
        <v>1674</v>
      </c>
      <c r="M4206" t="s"/>
      <c r="N4206" t="s"/>
      <c r="O4206" t="s"/>
      <c r="P4206" t="s"/>
    </row>
    <row r="4207" spans="1:16">
      <c r="I4207" s="54" t="n">
        <v>4205</v>
      </c>
      <c r="J4207" t="s"/>
      <c r="K4207" t="s">
        <v>2175</v>
      </c>
      <c r="L4207" t="s">
        <v>1498</v>
      </c>
      <c r="M4207" t="s"/>
      <c r="N4207" t="s"/>
      <c r="O4207" t="s"/>
      <c r="P4207" t="s"/>
    </row>
    <row r="4208" spans="1:16">
      <c r="I4208" s="54" t="n">
        <v>4206</v>
      </c>
      <c r="J4208" t="s"/>
      <c r="K4208" t="s">
        <v>2175</v>
      </c>
      <c r="L4208" t="s">
        <v>2183</v>
      </c>
      <c r="M4208" t="s"/>
      <c r="N4208" t="s"/>
      <c r="O4208" t="s"/>
      <c r="P4208" t="s"/>
    </row>
    <row r="4209" spans="1:16">
      <c r="I4209" s="54" t="n">
        <v>4207</v>
      </c>
      <c r="J4209" t="s"/>
      <c r="K4209" t="s">
        <v>2175</v>
      </c>
      <c r="L4209" t="s">
        <v>1545</v>
      </c>
      <c r="M4209" t="s"/>
      <c r="N4209" t="s"/>
      <c r="O4209" t="s"/>
      <c r="P4209" t="s"/>
    </row>
    <row r="4210" spans="1:16">
      <c r="I4210" s="54" t="n">
        <v>4208</v>
      </c>
      <c r="J4210" t="s"/>
      <c r="K4210" t="s">
        <v>2175</v>
      </c>
      <c r="L4210" t="s">
        <v>1608</v>
      </c>
      <c r="M4210" t="s"/>
      <c r="N4210" t="s"/>
      <c r="O4210" t="s"/>
      <c r="P4210" t="s"/>
    </row>
    <row r="4211" spans="1:16">
      <c r="I4211" s="54" t="n">
        <v>4209</v>
      </c>
      <c r="J4211" t="s"/>
      <c r="K4211" t="s">
        <v>2175</v>
      </c>
      <c r="L4211" t="s">
        <v>1609</v>
      </c>
      <c r="M4211" t="s"/>
      <c r="N4211" t="s"/>
      <c r="O4211" t="s"/>
      <c r="P4211" t="s"/>
    </row>
    <row r="4212" spans="1:16">
      <c r="I4212" s="54" t="n">
        <v>4210</v>
      </c>
      <c r="J4212" t="s"/>
      <c r="K4212" t="s">
        <v>2175</v>
      </c>
      <c r="L4212" t="s">
        <v>1568</v>
      </c>
      <c r="M4212" t="s"/>
      <c r="N4212" t="s"/>
      <c r="O4212" t="s"/>
      <c r="P4212" t="s"/>
    </row>
    <row r="4213" spans="1:16">
      <c r="I4213" s="54" t="n">
        <v>4211</v>
      </c>
      <c r="J4213" t="s"/>
      <c r="K4213" t="s">
        <v>2175</v>
      </c>
      <c r="L4213" t="s">
        <v>1655</v>
      </c>
      <c r="M4213" t="s"/>
      <c r="N4213" t="s"/>
      <c r="O4213" t="s"/>
      <c r="P4213" t="s"/>
    </row>
    <row r="4214" spans="1:16">
      <c r="I4214" s="54" t="n">
        <v>4212</v>
      </c>
      <c r="J4214" s="55" t="n">
        <v>0</v>
      </c>
      <c r="K4214" t="s">
        <v>2175</v>
      </c>
      <c r="L4214" t="s">
        <v>1552</v>
      </c>
      <c r="M4214" t="s"/>
      <c r="N4214" t="s"/>
      <c r="O4214" t="s"/>
      <c r="P4214" t="s"/>
    </row>
    <row r="4215" spans="1:16">
      <c r="I4215" s="54" t="n">
        <v>4213</v>
      </c>
      <c r="J4215" s="55" t="n">
        <v>0</v>
      </c>
      <c r="K4215" t="s">
        <v>2175</v>
      </c>
      <c r="L4215" t="s">
        <v>1747</v>
      </c>
      <c r="M4215" t="s"/>
      <c r="N4215" t="s"/>
      <c r="O4215" t="s"/>
      <c r="P4215" t="s"/>
    </row>
    <row r="4216" spans="1:16">
      <c r="I4216" s="54" t="n">
        <v>4214</v>
      </c>
      <c r="J4216" t="s"/>
      <c r="K4216" t="s">
        <v>2175</v>
      </c>
      <c r="L4216" t="s">
        <v>1615</v>
      </c>
      <c r="M4216" t="s"/>
      <c r="N4216" t="s"/>
      <c r="O4216" t="s"/>
      <c r="P4216" t="s"/>
    </row>
    <row r="4217" spans="1:16">
      <c r="I4217" s="54" t="n">
        <v>4215</v>
      </c>
      <c r="J4217" t="s"/>
      <c r="K4217" t="s">
        <v>2175</v>
      </c>
      <c r="L4217" t="s">
        <v>1616</v>
      </c>
      <c r="M4217" t="s"/>
      <c r="N4217" t="s"/>
      <c r="O4217" t="s"/>
      <c r="P4217" t="s"/>
    </row>
    <row r="4218" spans="1:16">
      <c r="I4218" s="54" t="n">
        <v>4216</v>
      </c>
      <c r="J4218" t="s"/>
      <c r="K4218" t="s">
        <v>2175</v>
      </c>
      <c r="L4218" t="s">
        <v>1617</v>
      </c>
      <c r="M4218" t="s"/>
      <c r="N4218" t="s"/>
      <c r="O4218" t="s"/>
      <c r="P4218" t="s"/>
    </row>
    <row r="4219" spans="1:16">
      <c r="I4219" s="54" t="n">
        <v>4217</v>
      </c>
      <c r="J4219" t="s"/>
      <c r="K4219" t="s">
        <v>2175</v>
      </c>
      <c r="L4219" t="s">
        <v>1618</v>
      </c>
      <c r="M4219" t="s"/>
      <c r="N4219" t="s"/>
      <c r="O4219" t="s"/>
      <c r="P4219" t="s"/>
    </row>
    <row r="4220" spans="1:16">
      <c r="I4220" s="54" t="n">
        <v>4218</v>
      </c>
      <c r="J4220" t="s"/>
      <c r="K4220" t="s">
        <v>2175</v>
      </c>
      <c r="L4220" t="s">
        <v>1656</v>
      </c>
      <c r="M4220" t="s"/>
      <c r="N4220" t="s"/>
      <c r="O4220" t="s"/>
      <c r="P4220" t="s"/>
    </row>
    <row r="4221" spans="1:16">
      <c r="I4221" s="54" t="n">
        <v>4219</v>
      </c>
      <c r="J4221" t="s"/>
      <c r="K4221" t="s">
        <v>2175</v>
      </c>
      <c r="L4221" t="s">
        <v>1657</v>
      </c>
      <c r="M4221" t="s"/>
      <c r="N4221" t="s"/>
      <c r="O4221" t="s"/>
      <c r="P4221" t="s"/>
    </row>
    <row r="4222" spans="1:16">
      <c r="I4222" s="54" t="n">
        <v>4220</v>
      </c>
      <c r="J4222" t="s"/>
      <c r="K4222" t="s">
        <v>2175</v>
      </c>
      <c r="L4222" t="s">
        <v>1658</v>
      </c>
      <c r="M4222" t="s"/>
      <c r="N4222" t="s"/>
      <c r="O4222" t="s"/>
      <c r="P4222" t="s"/>
    </row>
    <row r="4223" spans="1:16">
      <c r="I4223" s="54" t="n">
        <v>4221</v>
      </c>
      <c r="J4223" t="s"/>
      <c r="K4223" t="s">
        <v>2175</v>
      </c>
      <c r="L4223" t="s">
        <v>1751</v>
      </c>
      <c r="M4223" t="s"/>
      <c r="N4223" t="s"/>
      <c r="O4223" t="s"/>
      <c r="P4223" t="s"/>
    </row>
    <row r="4224" spans="1:16">
      <c r="I4224" s="54" t="n">
        <v>4222</v>
      </c>
      <c r="J4224" t="s"/>
      <c r="K4224" t="s">
        <v>2175</v>
      </c>
      <c r="L4224" t="s">
        <v>1460</v>
      </c>
      <c r="M4224" t="s"/>
      <c r="N4224" t="s"/>
      <c r="O4224" t="s"/>
      <c r="P4224" t="s"/>
    </row>
    <row r="4225" spans="1:16">
      <c r="I4225" s="54" t="n">
        <v>4223</v>
      </c>
      <c r="J4225" t="s"/>
      <c r="K4225" t="s">
        <v>2175</v>
      </c>
      <c r="L4225" t="s">
        <v>1901</v>
      </c>
      <c r="M4225" t="s"/>
      <c r="N4225" t="s"/>
      <c r="O4225" t="s"/>
      <c r="P4225" t="s"/>
    </row>
    <row r="4226" spans="1:16">
      <c r="I4226" s="54" t="n">
        <v>4224</v>
      </c>
      <c r="J4226" s="55" t="n">
        <v>0</v>
      </c>
      <c r="K4226" t="s">
        <v>2175</v>
      </c>
      <c r="L4226" t="s">
        <v>1628</v>
      </c>
      <c r="M4226" t="s"/>
      <c r="N4226" t="s"/>
      <c r="O4226" t="s"/>
      <c r="P4226" t="s"/>
    </row>
    <row r="4227" spans="1:16">
      <c r="I4227" s="54" t="n">
        <v>4225</v>
      </c>
      <c r="J4227" t="s"/>
      <c r="K4227" t="s">
        <v>2175</v>
      </c>
      <c r="L4227" t="s">
        <v>1629</v>
      </c>
      <c r="M4227" t="s"/>
      <c r="N4227" t="s"/>
      <c r="O4227" t="s"/>
      <c r="P4227" t="s"/>
    </row>
    <row r="4228" spans="1:16">
      <c r="I4228" s="54" t="n">
        <v>4226</v>
      </c>
      <c r="J4228" s="55" t="n">
        <v>0</v>
      </c>
      <c r="K4228" t="s">
        <v>2175</v>
      </c>
      <c r="L4228" t="s">
        <v>1659</v>
      </c>
      <c r="M4228" t="s"/>
      <c r="N4228" t="s"/>
      <c r="O4228" t="s"/>
      <c r="P4228" t="s"/>
    </row>
    <row r="4229" spans="1:16">
      <c r="I4229" s="54" t="n">
        <v>4227</v>
      </c>
      <c r="J4229" s="55" t="n">
        <v>0</v>
      </c>
      <c r="K4229" t="s">
        <v>2175</v>
      </c>
      <c r="L4229" t="s">
        <v>1630</v>
      </c>
      <c r="M4229" t="s"/>
      <c r="N4229" t="s"/>
      <c r="O4229" t="s"/>
      <c r="P4229" t="s"/>
    </row>
    <row r="4230" spans="1:16">
      <c r="I4230" s="54" t="n">
        <v>4228</v>
      </c>
      <c r="J4230" s="55" t="n">
        <v>0</v>
      </c>
      <c r="K4230" t="s">
        <v>2175</v>
      </c>
      <c r="L4230" t="s">
        <v>1631</v>
      </c>
      <c r="M4230" t="s"/>
      <c r="N4230" t="s"/>
      <c r="O4230" t="s"/>
      <c r="P4230" t="s"/>
    </row>
    <row r="4231" spans="1:16">
      <c r="I4231" s="54" t="n">
        <v>4229</v>
      </c>
      <c r="J4231" t="s"/>
      <c r="K4231" t="s">
        <v>2175</v>
      </c>
      <c r="L4231" t="s">
        <v>1661</v>
      </c>
      <c r="M4231" t="s"/>
      <c r="N4231" t="s"/>
      <c r="O4231" t="s"/>
      <c r="P4231" t="s"/>
    </row>
    <row r="4232" spans="1:16">
      <c r="I4232" s="54" t="n">
        <v>4230</v>
      </c>
      <c r="J4232" t="s"/>
      <c r="K4232" t="s">
        <v>2175</v>
      </c>
      <c r="L4232" t="s">
        <v>1755</v>
      </c>
      <c r="M4232" t="s"/>
      <c r="N4232" t="s"/>
      <c r="O4232" t="s"/>
      <c r="P4232" t="s"/>
    </row>
    <row r="4233" spans="1:16">
      <c r="I4233" s="54" t="n">
        <v>4231</v>
      </c>
      <c r="J4233" t="s"/>
      <c r="K4233" t="s">
        <v>2175</v>
      </c>
      <c r="L4233" t="s">
        <v>1756</v>
      </c>
      <c r="M4233" t="s"/>
      <c r="N4233" t="s"/>
      <c r="O4233" t="s"/>
      <c r="P4233" t="s"/>
    </row>
    <row r="4234" spans="1:16">
      <c r="I4234" s="54" t="n">
        <v>4232</v>
      </c>
      <c r="J4234" t="s"/>
      <c r="K4234" t="s">
        <v>2175</v>
      </c>
      <c r="L4234" t="s">
        <v>1632</v>
      </c>
      <c r="M4234" t="s"/>
      <c r="N4234" t="s"/>
      <c r="O4234" t="s"/>
      <c r="P4234" t="s"/>
    </row>
    <row r="4235" spans="1:16">
      <c r="I4235" s="54" t="n">
        <v>4233</v>
      </c>
      <c r="J4235" t="s"/>
      <c r="K4235" t="s">
        <v>2175</v>
      </c>
      <c r="L4235" t="s">
        <v>1633</v>
      </c>
      <c r="M4235" t="s"/>
      <c r="N4235" t="s"/>
      <c r="O4235" t="s"/>
      <c r="P4235" t="s"/>
    </row>
    <row r="4236" spans="1:16">
      <c r="I4236" s="54" t="n">
        <v>4234</v>
      </c>
      <c r="J4236" t="s"/>
      <c r="K4236" t="s">
        <v>2175</v>
      </c>
      <c r="L4236" t="s">
        <v>1634</v>
      </c>
      <c r="M4236" t="s"/>
      <c r="N4236" t="s"/>
      <c r="O4236" t="s"/>
      <c r="P4236" t="s"/>
    </row>
    <row r="4237" spans="1:16">
      <c r="I4237" s="54" t="n">
        <v>4235</v>
      </c>
      <c r="J4237" t="s"/>
      <c r="K4237" t="s">
        <v>2175</v>
      </c>
      <c r="L4237" t="s">
        <v>1662</v>
      </c>
      <c r="M4237" t="s"/>
      <c r="N4237" t="s"/>
      <c r="O4237" t="s"/>
      <c r="P4237" t="s"/>
    </row>
    <row r="4238" spans="1:16">
      <c r="I4238" s="54" t="n">
        <v>4236</v>
      </c>
      <c r="J4238" s="55" t="n">
        <v>0</v>
      </c>
      <c r="K4238" t="s">
        <v>2175</v>
      </c>
      <c r="L4238" t="s">
        <v>1513</v>
      </c>
      <c r="M4238" t="s"/>
      <c r="N4238" t="s"/>
      <c r="O4238" t="s"/>
      <c r="P4238" t="s"/>
    </row>
    <row r="4239" spans="1:16">
      <c r="I4239" s="54" t="n">
        <v>4237</v>
      </c>
      <c r="J4239" s="55" t="n">
        <v>1.158564814814815e-08</v>
      </c>
      <c r="K4239" t="s">
        <v>2175</v>
      </c>
      <c r="L4239" t="s">
        <v>1764</v>
      </c>
      <c r="M4239" t="s"/>
      <c r="N4239" t="s"/>
      <c r="O4239" t="s"/>
      <c r="P4239" t="s"/>
    </row>
    <row r="4240" spans="1:16">
      <c r="I4240" s="54" t="n">
        <v>4238</v>
      </c>
      <c r="J4240" t="s"/>
      <c r="K4240" t="s">
        <v>2175</v>
      </c>
      <c r="L4240" t="s">
        <v>1637</v>
      </c>
      <c r="M4240" t="s"/>
      <c r="N4240" t="s"/>
      <c r="O4240" t="s"/>
      <c r="P4240" t="s"/>
    </row>
    <row r="4241" spans="1:16">
      <c r="I4241" s="54" t="n">
        <v>4239</v>
      </c>
      <c r="J4241" t="s"/>
      <c r="K4241" t="s">
        <v>2175</v>
      </c>
      <c r="L4241" t="s">
        <v>1638</v>
      </c>
      <c r="M4241" t="s"/>
      <c r="N4241" t="s"/>
      <c r="O4241" t="s"/>
      <c r="P4241" t="s"/>
    </row>
    <row r="4242" spans="1:16">
      <c r="I4242" s="54" t="n">
        <v>4240</v>
      </c>
      <c r="J4242" t="s"/>
      <c r="K4242" t="s">
        <v>2175</v>
      </c>
      <c r="L4242" t="s">
        <v>1665</v>
      </c>
      <c r="M4242" t="s"/>
      <c r="N4242" t="s"/>
      <c r="O4242" t="s"/>
      <c r="P4242" t="s"/>
    </row>
    <row r="4243" spans="1:16">
      <c r="I4243" s="54" t="n">
        <v>4241</v>
      </c>
      <c r="J4243" t="s"/>
      <c r="K4243" t="s">
        <v>2175</v>
      </c>
      <c r="L4243" t="s">
        <v>1666</v>
      </c>
      <c r="M4243" t="s"/>
      <c r="N4243" t="s"/>
      <c r="O4243" t="s"/>
      <c r="P4243" t="s"/>
    </row>
    <row r="4244" spans="1:16">
      <c r="I4244" s="54" t="n">
        <v>4242</v>
      </c>
      <c r="J4244" t="s"/>
      <c r="K4244" t="s">
        <v>2175</v>
      </c>
      <c r="L4244" t="s">
        <v>1667</v>
      </c>
      <c r="M4244" t="s"/>
      <c r="N4244" t="s"/>
      <c r="O4244" t="s"/>
      <c r="P4244" t="s"/>
    </row>
    <row r="4245" spans="1:16">
      <c r="I4245" s="54" t="n">
        <v>4243</v>
      </c>
      <c r="J4245" t="s"/>
      <c r="K4245" t="s">
        <v>2175</v>
      </c>
      <c r="L4245" t="s">
        <v>1770</v>
      </c>
      <c r="M4245" t="s"/>
      <c r="N4245" t="s"/>
      <c r="O4245" t="s"/>
      <c r="P4245" t="s"/>
    </row>
    <row r="4246" spans="1:16">
      <c r="I4246" s="54" t="n">
        <v>4244</v>
      </c>
      <c r="J4246" t="s"/>
      <c r="K4246" t="s">
        <v>2175</v>
      </c>
      <c r="L4246" t="s">
        <v>1357</v>
      </c>
      <c r="M4246" t="s"/>
      <c r="N4246" t="s"/>
      <c r="O4246" t="s"/>
      <c r="P4246" t="s"/>
    </row>
    <row r="4247" spans="1:16">
      <c r="I4247" s="54" t="n">
        <v>4245</v>
      </c>
      <c r="J4247" t="s"/>
      <c r="K4247" t="s">
        <v>2175</v>
      </c>
      <c r="L4247" t="s">
        <v>2184</v>
      </c>
      <c r="M4247" t="s"/>
      <c r="N4247" t="s"/>
      <c r="O4247" t="s"/>
      <c r="P4247" t="s"/>
    </row>
    <row r="4248" spans="1:16">
      <c r="I4248" s="54" t="n">
        <v>4246</v>
      </c>
      <c r="J4248" s="55" t="n">
        <v>0</v>
      </c>
      <c r="K4248" t="s">
        <v>2175</v>
      </c>
      <c r="L4248" t="s">
        <v>1672</v>
      </c>
      <c r="M4248" t="s"/>
      <c r="N4248" t="s"/>
      <c r="O4248" t="s"/>
      <c r="P4248" t="s"/>
    </row>
    <row r="4249" spans="1:16">
      <c r="I4249" s="54" t="n">
        <v>4247</v>
      </c>
      <c r="J4249" s="55" t="n">
        <v>0</v>
      </c>
      <c r="K4249" t="s">
        <v>2175</v>
      </c>
      <c r="L4249" t="s">
        <v>1673</v>
      </c>
      <c r="M4249" t="s"/>
      <c r="N4249" t="s"/>
      <c r="O4249" t="s"/>
      <c r="P4249" t="s"/>
    </row>
    <row r="4250" spans="1:16">
      <c r="I4250" s="54" t="n">
        <v>4248</v>
      </c>
      <c r="J4250" s="55" t="n">
        <v>4.62962962962963e-08</v>
      </c>
      <c r="K4250" t="s">
        <v>2175</v>
      </c>
      <c r="L4250" t="s">
        <v>1750</v>
      </c>
      <c r="M4250" t="s"/>
      <c r="N4250" t="s"/>
      <c r="O4250" t="s"/>
      <c r="P4250" t="s"/>
    </row>
    <row r="4251" spans="1:16">
      <c r="I4251" s="54" t="n">
        <v>4249</v>
      </c>
      <c r="J4251" t="s"/>
      <c r="K4251" t="s">
        <v>2175</v>
      </c>
      <c r="L4251" t="s">
        <v>1356</v>
      </c>
      <c r="M4251" t="s"/>
      <c r="N4251" t="s"/>
      <c r="O4251" t="s"/>
      <c r="P4251" t="s"/>
    </row>
    <row r="4252" spans="1:16">
      <c r="I4252" s="54" t="n">
        <v>4250</v>
      </c>
      <c r="J4252" t="s"/>
      <c r="K4252" t="s">
        <v>2175</v>
      </c>
      <c r="L4252" t="s">
        <v>1360</v>
      </c>
      <c r="M4252" t="s"/>
      <c r="N4252" t="s"/>
      <c r="O4252" t="s"/>
      <c r="P4252" t="s"/>
    </row>
    <row r="4253" spans="1:16">
      <c r="I4253" s="54" t="n">
        <v>4251</v>
      </c>
      <c r="J4253" t="s"/>
      <c r="K4253" t="s">
        <v>2175</v>
      </c>
      <c r="L4253" t="s">
        <v>1361</v>
      </c>
      <c r="M4253" t="s"/>
      <c r="N4253" t="s"/>
      <c r="O4253" t="s"/>
      <c r="P4253" t="s"/>
    </row>
    <row r="4254" spans="1:16">
      <c r="I4254" s="54" t="n">
        <v>4252</v>
      </c>
      <c r="J4254" t="s"/>
      <c r="K4254" t="s">
        <v>2175</v>
      </c>
      <c r="L4254" t="s">
        <v>1362</v>
      </c>
      <c r="M4254" t="s"/>
      <c r="N4254" t="s"/>
      <c r="O4254" t="s"/>
      <c r="P4254" t="s"/>
    </row>
    <row r="4255" spans="1:16">
      <c r="I4255" s="54" t="n">
        <v>4253</v>
      </c>
      <c r="J4255" t="s"/>
      <c r="K4255" t="s">
        <v>2175</v>
      </c>
      <c r="L4255" t="s">
        <v>1363</v>
      </c>
      <c r="M4255" t="s"/>
      <c r="N4255" t="s"/>
      <c r="O4255" t="s"/>
      <c r="P4255" t="s"/>
    </row>
    <row r="4256" spans="1:16">
      <c r="I4256" s="54" t="n">
        <v>4254</v>
      </c>
      <c r="J4256" t="s"/>
      <c r="K4256" t="s">
        <v>2175</v>
      </c>
      <c r="L4256" t="s">
        <v>1364</v>
      </c>
      <c r="M4256" t="s"/>
      <c r="N4256" t="s"/>
      <c r="O4256" t="s"/>
      <c r="P4256" t="s"/>
    </row>
    <row r="4257" spans="1:16">
      <c r="I4257" s="54" t="n">
        <v>4255</v>
      </c>
      <c r="J4257" t="s"/>
      <c r="K4257" t="s">
        <v>2175</v>
      </c>
      <c r="L4257" t="s">
        <v>1365</v>
      </c>
      <c r="M4257" t="s"/>
      <c r="N4257" t="s"/>
      <c r="O4257" t="s"/>
      <c r="P4257" t="s"/>
    </row>
    <row r="4258" spans="1:16">
      <c r="I4258" s="54" t="n">
        <v>4256</v>
      </c>
      <c r="J4258" t="s"/>
      <c r="K4258" t="s">
        <v>2175</v>
      </c>
      <c r="L4258" t="s">
        <v>1366</v>
      </c>
      <c r="M4258" t="s"/>
      <c r="N4258" t="s"/>
      <c r="O4258" t="s"/>
      <c r="P4258" t="s"/>
    </row>
    <row r="4259" spans="1:16">
      <c r="I4259" s="54" t="n">
        <v>4257</v>
      </c>
      <c r="J4259" t="s"/>
      <c r="K4259" t="s">
        <v>2175</v>
      </c>
      <c r="L4259" t="s">
        <v>1367</v>
      </c>
      <c r="M4259" t="s"/>
      <c r="N4259" t="s"/>
      <c r="O4259" t="s"/>
      <c r="P4259" t="s"/>
    </row>
    <row r="4260" spans="1:16">
      <c r="I4260" s="54" t="n">
        <v>4258</v>
      </c>
      <c r="J4260" t="s"/>
      <c r="K4260" t="s">
        <v>2175</v>
      </c>
      <c r="L4260" t="s">
        <v>1368</v>
      </c>
      <c r="M4260" t="s"/>
      <c r="N4260" t="s"/>
      <c r="O4260" t="s"/>
      <c r="P4260" t="s"/>
    </row>
    <row r="4261" spans="1:16">
      <c r="I4261" s="54" t="n">
        <v>4259</v>
      </c>
      <c r="J4261" t="s"/>
      <c r="K4261" t="s">
        <v>2175</v>
      </c>
      <c r="L4261" t="s">
        <v>1369</v>
      </c>
      <c r="M4261" t="s"/>
      <c r="N4261" t="s"/>
      <c r="O4261" t="s"/>
      <c r="P4261" t="s"/>
    </row>
    <row r="4262" spans="1:16">
      <c r="I4262" s="54" t="n">
        <v>4260</v>
      </c>
      <c r="J4262" t="s"/>
      <c r="K4262" t="s">
        <v>2175</v>
      </c>
      <c r="L4262" t="s">
        <v>1370</v>
      </c>
      <c r="M4262" t="s"/>
      <c r="N4262" t="s"/>
      <c r="O4262" t="s"/>
      <c r="P4262" t="s"/>
    </row>
    <row r="4263" spans="1:16">
      <c r="I4263" s="54" t="n">
        <v>4261</v>
      </c>
      <c r="J4263" t="s"/>
      <c r="K4263" t="s">
        <v>2175</v>
      </c>
      <c r="L4263" t="s">
        <v>1754</v>
      </c>
      <c r="M4263" t="s"/>
      <c r="N4263" t="s"/>
      <c r="O4263" t="s"/>
      <c r="P4263" t="s"/>
    </row>
    <row r="4264" spans="1:16">
      <c r="I4264" s="54" t="n">
        <v>4262</v>
      </c>
      <c r="J4264" t="s"/>
      <c r="K4264" t="s">
        <v>2175</v>
      </c>
      <c r="L4264" t="s">
        <v>1048</v>
      </c>
      <c r="M4264" t="s"/>
      <c r="N4264" t="s"/>
      <c r="O4264" t="s"/>
      <c r="P4264" t="s"/>
    </row>
    <row r="4265" spans="1:16">
      <c r="I4265" s="54" t="n">
        <v>4263</v>
      </c>
      <c r="J4265" t="s"/>
      <c r="K4265" t="s">
        <v>2175</v>
      </c>
      <c r="L4265" t="s">
        <v>1050</v>
      </c>
      <c r="M4265" t="s"/>
      <c r="N4265" t="s"/>
      <c r="O4265" t="s"/>
      <c r="P4265" t="s"/>
    </row>
    <row r="4266" spans="1:16">
      <c r="I4266" s="54" t="n">
        <v>4264</v>
      </c>
      <c r="J4266" t="s"/>
      <c r="K4266" t="s">
        <v>2175</v>
      </c>
      <c r="L4266" t="s">
        <v>2185</v>
      </c>
      <c r="M4266" t="s"/>
      <c r="N4266" t="s"/>
      <c r="O4266" t="s"/>
      <c r="P4266" t="s"/>
    </row>
    <row r="4267" spans="1:16">
      <c r="I4267" s="54" t="n">
        <v>4265</v>
      </c>
      <c r="J4267" t="s"/>
      <c r="K4267" t="s">
        <v>2175</v>
      </c>
      <c r="L4267" t="s">
        <v>1677</v>
      </c>
      <c r="M4267" t="s"/>
      <c r="N4267" t="s"/>
      <c r="O4267" t="s"/>
      <c r="P4267" t="s"/>
    </row>
    <row r="4268" spans="1:16">
      <c r="I4268" s="54" t="n">
        <v>4266</v>
      </c>
      <c r="J4268" t="s"/>
      <c r="K4268" t="s">
        <v>2175</v>
      </c>
      <c r="L4268" t="s">
        <v>1678</v>
      </c>
      <c r="M4268" t="s"/>
      <c r="N4268" t="s"/>
      <c r="O4268" t="s"/>
      <c r="P4268" t="s"/>
    </row>
    <row r="4269" spans="1:16">
      <c r="I4269" s="54" t="n">
        <v>4267</v>
      </c>
      <c r="J4269" s="55" t="n">
        <v>0</v>
      </c>
      <c r="K4269" t="s">
        <v>2175</v>
      </c>
      <c r="L4269" t="s">
        <v>2186</v>
      </c>
      <c r="M4269" t="s"/>
      <c r="N4269" t="s"/>
      <c r="O4269" t="s"/>
      <c r="P4269" t="s"/>
    </row>
    <row r="4270" spans="1:16">
      <c r="I4270" s="54" t="n">
        <v>4268</v>
      </c>
      <c r="J4270" s="55" t="n">
        <v>0</v>
      </c>
      <c r="K4270" t="s">
        <v>2175</v>
      </c>
      <c r="L4270" t="s">
        <v>1878</v>
      </c>
      <c r="M4270" t="s"/>
      <c r="N4270" t="s"/>
      <c r="O4270" t="s"/>
      <c r="P4270" t="s"/>
    </row>
    <row r="4271" spans="1:16">
      <c r="I4271" s="54" t="n">
        <v>4269</v>
      </c>
      <c r="J4271" s="55" t="n">
        <v>0</v>
      </c>
      <c r="K4271" t="s">
        <v>2175</v>
      </c>
      <c r="L4271" t="s">
        <v>1413</v>
      </c>
      <c r="M4271" t="s"/>
      <c r="N4271" t="s"/>
      <c r="O4271" t="s"/>
      <c r="P4271" t="s"/>
    </row>
    <row r="4272" spans="1:16">
      <c r="I4272" s="54" t="n">
        <v>4270</v>
      </c>
      <c r="J4272" s="55" t="n">
        <v>1.157407407407407e-08</v>
      </c>
      <c r="K4272" t="s">
        <v>2175</v>
      </c>
      <c r="L4272" t="s">
        <v>1424</v>
      </c>
      <c r="M4272" t="s"/>
      <c r="N4272" t="s"/>
      <c r="O4272" t="s"/>
      <c r="P4272" t="s"/>
    </row>
    <row r="4273" spans="1:16">
      <c r="I4273" s="54" t="n">
        <v>4271</v>
      </c>
      <c r="J4273" t="s"/>
      <c r="K4273" t="s">
        <v>2175</v>
      </c>
      <c r="L4273" t="s">
        <v>1683</v>
      </c>
      <c r="M4273" t="s"/>
      <c r="N4273" t="s"/>
      <c r="O4273" t="s"/>
      <c r="P4273" t="s"/>
    </row>
    <row r="4274" spans="1:16">
      <c r="I4274" s="54" t="n">
        <v>4272</v>
      </c>
      <c r="J4274" t="s"/>
      <c r="K4274" t="s">
        <v>2175</v>
      </c>
      <c r="L4274" t="s">
        <v>1684</v>
      </c>
      <c r="M4274" t="s"/>
      <c r="N4274" t="s"/>
      <c r="O4274" t="s"/>
      <c r="P4274" t="s"/>
    </row>
    <row r="4275" spans="1:16">
      <c r="I4275" s="54" t="n">
        <v>4273</v>
      </c>
      <c r="J4275" t="s"/>
      <c r="K4275" t="s">
        <v>2175</v>
      </c>
      <c r="L4275" t="s">
        <v>1685</v>
      </c>
      <c r="M4275" t="s"/>
      <c r="N4275" t="s"/>
      <c r="O4275" t="s"/>
      <c r="P4275" t="s"/>
    </row>
    <row r="4276" spans="1:16">
      <c r="I4276" s="54" t="n">
        <v>4274</v>
      </c>
      <c r="J4276" t="s"/>
      <c r="K4276" t="s">
        <v>2175</v>
      </c>
      <c r="L4276" t="s">
        <v>2187</v>
      </c>
      <c r="M4276" t="s"/>
      <c r="N4276" t="s"/>
      <c r="O4276" t="s"/>
      <c r="P4276" t="s"/>
    </row>
    <row r="4277" spans="1:16">
      <c r="I4277" s="54" t="n">
        <v>4275</v>
      </c>
      <c r="J4277" t="s"/>
      <c r="K4277" t="s">
        <v>2175</v>
      </c>
      <c r="L4277" t="s">
        <v>1686</v>
      </c>
      <c r="M4277" t="s"/>
      <c r="N4277" t="s"/>
      <c r="O4277" t="s"/>
      <c r="P4277" t="s"/>
    </row>
    <row r="4278" spans="1:16">
      <c r="I4278" s="54" t="n">
        <v>4276</v>
      </c>
      <c r="J4278" t="s"/>
      <c r="K4278" t="s">
        <v>2175</v>
      </c>
      <c r="L4278" t="s">
        <v>1687</v>
      </c>
      <c r="M4278" t="s"/>
      <c r="N4278" t="s"/>
      <c r="O4278" t="s"/>
      <c r="P4278" t="s"/>
    </row>
    <row r="4279" spans="1:16">
      <c r="I4279" s="54" t="n">
        <v>4277</v>
      </c>
      <c r="J4279" t="s"/>
      <c r="K4279" t="s">
        <v>2175</v>
      </c>
      <c r="L4279" t="s">
        <v>1948</v>
      </c>
      <c r="M4279" t="s"/>
      <c r="N4279" t="s"/>
      <c r="O4279" t="s"/>
      <c r="P4279" t="s"/>
    </row>
    <row r="4280" spans="1:16">
      <c r="I4280" s="54" t="n">
        <v>4278</v>
      </c>
      <c r="J4280" t="s"/>
      <c r="K4280" t="s">
        <v>2175</v>
      </c>
      <c r="L4280" t="s">
        <v>1434</v>
      </c>
      <c r="M4280" t="s"/>
      <c r="N4280" t="s"/>
      <c r="O4280" t="s"/>
      <c r="P4280" t="s"/>
    </row>
    <row r="4281" spans="1:16">
      <c r="I4281" s="54" t="n">
        <v>4279</v>
      </c>
      <c r="J4281" t="s"/>
      <c r="K4281" t="s">
        <v>2175</v>
      </c>
      <c r="L4281" t="s">
        <v>1435</v>
      </c>
      <c r="M4281" t="s"/>
      <c r="N4281" t="s"/>
      <c r="O4281" t="s"/>
      <c r="P4281" t="s"/>
    </row>
    <row r="4282" spans="1:16">
      <c r="I4282" s="54" t="n">
        <v>4280</v>
      </c>
      <c r="J4282" t="s"/>
      <c r="K4282" t="s">
        <v>2175</v>
      </c>
      <c r="L4282" t="s">
        <v>1880</v>
      </c>
      <c r="M4282" t="s"/>
      <c r="N4282" t="s"/>
      <c r="O4282" t="s"/>
      <c r="P4282" t="s"/>
    </row>
    <row r="4283" spans="1:16">
      <c r="I4283" s="54" t="n">
        <v>4281</v>
      </c>
      <c r="J4283" t="s"/>
      <c r="K4283" t="s">
        <v>2175</v>
      </c>
      <c r="L4283" t="s">
        <v>2188</v>
      </c>
      <c r="M4283" t="s"/>
      <c r="N4283" t="s"/>
      <c r="O4283" t="s"/>
      <c r="P4283" t="s"/>
    </row>
    <row r="4284" spans="1:16">
      <c r="I4284" s="54" t="n">
        <v>4282</v>
      </c>
      <c r="J4284" s="55" t="n">
        <v>0</v>
      </c>
      <c r="K4284" t="s">
        <v>2175</v>
      </c>
      <c r="L4284" t="s">
        <v>1626</v>
      </c>
      <c r="M4284" t="s"/>
      <c r="N4284" t="s"/>
      <c r="O4284" t="s"/>
      <c r="P4284" t="s"/>
    </row>
    <row r="4285" spans="1:16">
      <c r="I4285" s="54" t="n">
        <v>4283</v>
      </c>
      <c r="J4285" t="s"/>
      <c r="K4285" t="s">
        <v>2175</v>
      </c>
      <c r="L4285" t="s">
        <v>1690</v>
      </c>
      <c r="M4285" t="s"/>
      <c r="N4285" t="s"/>
      <c r="O4285" t="s"/>
      <c r="P4285" t="s"/>
    </row>
    <row r="4286" spans="1:16">
      <c r="I4286" s="54" t="n">
        <v>4284</v>
      </c>
      <c r="J4286" t="s"/>
      <c r="K4286" t="s">
        <v>2175</v>
      </c>
      <c r="L4286" t="s">
        <v>1950</v>
      </c>
      <c r="M4286" t="s"/>
      <c r="N4286" t="s"/>
      <c r="O4286" t="s"/>
      <c r="P4286" t="s"/>
    </row>
    <row r="4287" spans="1:16">
      <c r="I4287" s="54" t="n">
        <v>4285</v>
      </c>
      <c r="J4287" s="55" t="n">
        <v>0</v>
      </c>
      <c r="K4287" t="s">
        <v>2175</v>
      </c>
      <c r="L4287" t="s">
        <v>2189</v>
      </c>
      <c r="M4287" t="s"/>
      <c r="N4287" t="s"/>
      <c r="O4287" t="s"/>
      <c r="P4287" t="s"/>
    </row>
    <row r="4288" spans="1:16">
      <c r="I4288" s="54" t="n">
        <v>4286</v>
      </c>
      <c r="J4288" t="s"/>
      <c r="K4288" t="s">
        <v>2175</v>
      </c>
      <c r="L4288" t="s">
        <v>2190</v>
      </c>
      <c r="M4288" t="s"/>
      <c r="N4288" t="s"/>
      <c r="O4288" t="s"/>
      <c r="P4288" t="s"/>
    </row>
    <row r="4289" spans="1:16">
      <c r="I4289" s="54" t="n">
        <v>4287</v>
      </c>
      <c r="J4289" t="s"/>
      <c r="K4289" t="s">
        <v>2175</v>
      </c>
      <c r="L4289" t="s">
        <v>1479</v>
      </c>
      <c r="M4289" t="s"/>
      <c r="N4289" t="s"/>
      <c r="O4289" t="s"/>
      <c r="P4289" t="s"/>
    </row>
    <row r="4290" spans="1:16">
      <c r="I4290" s="54" t="n">
        <v>4288</v>
      </c>
      <c r="J4290" t="s"/>
      <c r="K4290" t="s">
        <v>2175</v>
      </c>
      <c r="L4290" t="s">
        <v>1480</v>
      </c>
      <c r="M4290" t="s"/>
      <c r="N4290" t="s"/>
      <c r="O4290" t="s"/>
      <c r="P4290" t="s"/>
    </row>
    <row r="4291" spans="1:16">
      <c r="I4291" s="54" t="n">
        <v>4289</v>
      </c>
      <c r="J4291" t="s"/>
      <c r="K4291" t="s">
        <v>2175</v>
      </c>
      <c r="L4291" t="s">
        <v>1481</v>
      </c>
      <c r="M4291" t="s"/>
      <c r="N4291" t="s"/>
      <c r="O4291" t="s"/>
      <c r="P4291" t="s"/>
    </row>
    <row r="4292" spans="1:16">
      <c r="I4292" s="54" t="n">
        <v>4290</v>
      </c>
      <c r="J4292" t="s"/>
      <c r="K4292" t="s">
        <v>2175</v>
      </c>
      <c r="L4292" t="s">
        <v>1482</v>
      </c>
      <c r="M4292" t="s"/>
      <c r="N4292" t="s"/>
      <c r="O4292" t="s"/>
      <c r="P4292" t="s"/>
    </row>
    <row r="4293" spans="1:16">
      <c r="I4293" s="54" t="n">
        <v>4291</v>
      </c>
      <c r="J4293" t="s"/>
      <c r="K4293" t="s">
        <v>2175</v>
      </c>
      <c r="L4293" t="s">
        <v>1883</v>
      </c>
      <c r="M4293" t="s"/>
      <c r="N4293" t="s"/>
      <c r="O4293" t="s"/>
      <c r="P4293" t="s"/>
    </row>
    <row r="4294" spans="1:16">
      <c r="I4294" s="54" t="n">
        <v>4292</v>
      </c>
      <c r="J4294" t="s"/>
      <c r="K4294" t="s">
        <v>2175</v>
      </c>
      <c r="L4294" t="s">
        <v>1380</v>
      </c>
      <c r="M4294" t="s"/>
      <c r="N4294" t="s"/>
      <c r="O4294" t="s"/>
      <c r="P4294" t="s"/>
    </row>
    <row r="4295" spans="1:16">
      <c r="I4295" s="54" t="n">
        <v>4293</v>
      </c>
      <c r="J4295" t="s"/>
      <c r="K4295" t="s">
        <v>2175</v>
      </c>
      <c r="L4295" t="s">
        <v>1379</v>
      </c>
      <c r="M4295" t="s"/>
      <c r="N4295" t="s"/>
      <c r="O4295" t="s"/>
      <c r="P4295" t="s"/>
    </row>
    <row r="4296" spans="1:16">
      <c r="I4296" s="54" t="n">
        <v>4294</v>
      </c>
      <c r="J4296" t="s"/>
      <c r="K4296" t="s">
        <v>2175</v>
      </c>
      <c r="L4296" t="s">
        <v>1383</v>
      </c>
      <c r="M4296" t="s"/>
      <c r="N4296" t="s"/>
      <c r="O4296" t="s"/>
      <c r="P4296" t="s"/>
    </row>
    <row r="4297" spans="1:16">
      <c r="I4297" s="54" t="n">
        <v>4295</v>
      </c>
      <c r="J4297" t="s"/>
      <c r="K4297" t="s">
        <v>2175</v>
      </c>
      <c r="L4297" t="s">
        <v>1384</v>
      </c>
      <c r="M4297" t="s"/>
      <c r="N4297" t="s"/>
      <c r="O4297" t="s"/>
      <c r="P4297" t="s"/>
    </row>
    <row r="4298" spans="1:16">
      <c r="I4298" s="54" t="n">
        <v>4296</v>
      </c>
      <c r="J4298" t="s"/>
      <c r="K4298" t="s">
        <v>2175</v>
      </c>
      <c r="L4298" t="s">
        <v>1385</v>
      </c>
      <c r="M4298" t="s"/>
      <c r="N4298" t="s"/>
      <c r="O4298" t="s"/>
      <c r="P4298" t="s"/>
    </row>
    <row r="4299" spans="1:16">
      <c r="I4299" s="54" t="n">
        <v>4297</v>
      </c>
      <c r="J4299" t="s"/>
      <c r="K4299" t="s">
        <v>2175</v>
      </c>
      <c r="L4299" t="s">
        <v>1386</v>
      </c>
      <c r="M4299" t="s"/>
      <c r="N4299" t="s"/>
      <c r="O4299" t="s"/>
      <c r="P4299" t="s"/>
    </row>
    <row r="4300" spans="1:16">
      <c r="I4300" s="54" t="n">
        <v>4298</v>
      </c>
      <c r="J4300" t="s"/>
      <c r="K4300" t="s">
        <v>2175</v>
      </c>
      <c r="L4300" t="s">
        <v>1387</v>
      </c>
      <c r="M4300" t="s"/>
      <c r="N4300" t="s"/>
      <c r="O4300" t="s"/>
      <c r="P4300" t="s"/>
    </row>
    <row r="4301" spans="1:16">
      <c r="I4301" s="54" t="n">
        <v>4299</v>
      </c>
      <c r="J4301" t="s"/>
      <c r="K4301" t="s">
        <v>2175</v>
      </c>
      <c r="L4301" t="s">
        <v>1388</v>
      </c>
      <c r="M4301" t="s"/>
      <c r="N4301" t="s"/>
      <c r="O4301" t="s"/>
      <c r="P4301" t="s"/>
    </row>
    <row r="4302" spans="1:16">
      <c r="I4302" s="54" t="n">
        <v>4300</v>
      </c>
      <c r="J4302" t="s"/>
      <c r="K4302" t="s">
        <v>2175</v>
      </c>
      <c r="L4302" t="s">
        <v>1389</v>
      </c>
      <c r="M4302" t="s"/>
      <c r="N4302" t="s"/>
      <c r="O4302" t="s"/>
      <c r="P4302" t="s"/>
    </row>
    <row r="4303" spans="1:16">
      <c r="I4303" s="54" t="n">
        <v>4301</v>
      </c>
      <c r="J4303" t="s"/>
      <c r="K4303" t="s">
        <v>2175</v>
      </c>
      <c r="L4303" t="s">
        <v>1390</v>
      </c>
      <c r="M4303" t="s"/>
      <c r="N4303" t="s"/>
      <c r="O4303" t="s"/>
      <c r="P4303" t="s"/>
    </row>
    <row r="4304" spans="1:16">
      <c r="I4304" s="54" t="n">
        <v>4302</v>
      </c>
      <c r="J4304" t="s"/>
      <c r="K4304" t="s">
        <v>2175</v>
      </c>
      <c r="L4304" t="s">
        <v>1391</v>
      </c>
      <c r="M4304" t="s"/>
      <c r="N4304" t="s"/>
      <c r="O4304" t="s"/>
      <c r="P4304" t="s"/>
    </row>
    <row r="4305" spans="1:16">
      <c r="I4305" s="54" t="n">
        <v>4303</v>
      </c>
      <c r="J4305" t="s"/>
      <c r="K4305" t="s">
        <v>2175</v>
      </c>
      <c r="L4305" t="s">
        <v>2191</v>
      </c>
      <c r="M4305" t="s"/>
      <c r="N4305" t="s"/>
      <c r="O4305" t="s"/>
      <c r="P4305" t="s"/>
    </row>
    <row r="4306" spans="1:16">
      <c r="I4306" s="54" t="n">
        <v>4304</v>
      </c>
      <c r="J4306" t="s"/>
      <c r="K4306" t="s">
        <v>2175</v>
      </c>
      <c r="L4306" t="s">
        <v>1635</v>
      </c>
      <c r="M4306" t="s"/>
      <c r="N4306" t="s"/>
      <c r="O4306" t="s"/>
      <c r="P4306" t="s"/>
    </row>
    <row r="4307" spans="1:16">
      <c r="I4307" s="54" t="n">
        <v>4305</v>
      </c>
      <c r="J4307" t="s"/>
      <c r="K4307" t="s">
        <v>2175</v>
      </c>
      <c r="L4307" t="s">
        <v>1400</v>
      </c>
      <c r="M4307" t="s"/>
      <c r="N4307" t="s"/>
      <c r="O4307" t="s"/>
      <c r="P4307" t="s"/>
    </row>
    <row r="4308" spans="1:16">
      <c r="I4308" s="54" t="n">
        <v>4306</v>
      </c>
      <c r="J4308" s="55" t="n">
        <v>0</v>
      </c>
      <c r="K4308" t="s">
        <v>2175</v>
      </c>
      <c r="L4308" t="s">
        <v>1422</v>
      </c>
      <c r="M4308" t="s"/>
      <c r="N4308" t="s"/>
      <c r="O4308" t="s"/>
      <c r="P4308" t="s"/>
    </row>
    <row r="4309" spans="1:16">
      <c r="I4309" s="54" t="n">
        <v>4307</v>
      </c>
      <c r="J4309" s="55" t="n">
        <v>0</v>
      </c>
      <c r="K4309" t="s">
        <v>2175</v>
      </c>
      <c r="L4309" t="s">
        <v>1423</v>
      </c>
      <c r="M4309" t="s"/>
      <c r="N4309" t="s"/>
      <c r="O4309" t="s"/>
      <c r="P4309" t="s"/>
    </row>
    <row r="4310" spans="1:16">
      <c r="I4310" s="54" t="n">
        <v>4308</v>
      </c>
      <c r="J4310" s="55" t="n">
        <v>0</v>
      </c>
      <c r="K4310" t="s">
        <v>2175</v>
      </c>
      <c r="L4310" t="s">
        <v>1520</v>
      </c>
      <c r="M4310" t="s"/>
      <c r="N4310" t="s"/>
      <c r="O4310" t="s"/>
      <c r="P4310" t="s"/>
    </row>
    <row r="4311" spans="1:16">
      <c r="I4311" s="54" t="n">
        <v>4309</v>
      </c>
      <c r="J4311" s="55" t="n">
        <v>0</v>
      </c>
      <c r="K4311" t="s">
        <v>2175</v>
      </c>
      <c r="L4311" t="s">
        <v>1521</v>
      </c>
      <c r="M4311" t="s"/>
      <c r="N4311" t="s"/>
      <c r="O4311" t="s"/>
      <c r="P4311" t="s"/>
    </row>
    <row r="4312" spans="1:16">
      <c r="I4312" s="54" t="n">
        <v>4310</v>
      </c>
      <c r="J4312" s="55" t="n">
        <v>0</v>
      </c>
      <c r="K4312" t="s">
        <v>2175</v>
      </c>
      <c r="L4312" t="s">
        <v>1425</v>
      </c>
      <c r="M4312" t="s"/>
      <c r="N4312" t="s"/>
      <c r="O4312" t="s"/>
      <c r="P4312" t="s"/>
    </row>
    <row r="4313" spans="1:16">
      <c r="I4313" s="54" t="n">
        <v>4311</v>
      </c>
      <c r="J4313" s="55" t="n">
        <v>0</v>
      </c>
      <c r="K4313" t="s">
        <v>2175</v>
      </c>
      <c r="L4313" t="s">
        <v>1660</v>
      </c>
      <c r="M4313" t="s"/>
      <c r="N4313" t="s"/>
      <c r="O4313" t="s"/>
      <c r="P4313" t="s"/>
    </row>
    <row r="4314" spans="1:16">
      <c r="I4314" s="54" t="n">
        <v>4312</v>
      </c>
      <c r="J4314" t="s"/>
      <c r="K4314" t="s">
        <v>2175</v>
      </c>
      <c r="L4314" t="s">
        <v>1952</v>
      </c>
      <c r="M4314" t="s"/>
      <c r="N4314" t="s"/>
      <c r="O4314" t="s"/>
      <c r="P4314" t="s"/>
    </row>
    <row r="4315" spans="1:16">
      <c r="I4315" s="54" t="n">
        <v>4313</v>
      </c>
      <c r="J4315" t="s"/>
      <c r="K4315" t="s">
        <v>2175</v>
      </c>
      <c r="L4315" t="s">
        <v>1695</v>
      </c>
      <c r="M4315" t="s"/>
      <c r="N4315" t="s"/>
      <c r="O4315" t="s"/>
      <c r="P4315" t="s"/>
    </row>
    <row r="4316" spans="1:16">
      <c r="I4316" s="54" t="n">
        <v>4314</v>
      </c>
      <c r="J4316" t="s"/>
      <c r="K4316" t="s">
        <v>2175</v>
      </c>
      <c r="L4316" t="s">
        <v>1694</v>
      </c>
      <c r="M4316" t="s"/>
      <c r="N4316" t="s"/>
      <c r="O4316" t="s"/>
      <c r="P4316" t="s"/>
    </row>
    <row r="4317" spans="1:16">
      <c r="I4317" s="54" t="n">
        <v>4315</v>
      </c>
      <c r="J4317" t="s"/>
      <c r="K4317" t="s">
        <v>2175</v>
      </c>
      <c r="L4317" t="s">
        <v>2192</v>
      </c>
      <c r="M4317" t="s"/>
      <c r="N4317" t="s"/>
      <c r="O4317" t="s"/>
      <c r="P4317" t="s"/>
    </row>
    <row r="4318" spans="1:16">
      <c r="I4318" s="54" t="n">
        <v>4316</v>
      </c>
      <c r="J4318" t="s"/>
      <c r="K4318" t="s">
        <v>2175</v>
      </c>
      <c r="L4318" t="s">
        <v>1693</v>
      </c>
      <c r="M4318" t="s"/>
      <c r="N4318" t="s"/>
      <c r="O4318" t="s"/>
      <c r="P4318" t="s"/>
    </row>
    <row r="4319" spans="1:16">
      <c r="I4319" s="54" t="n">
        <v>4317</v>
      </c>
      <c r="J4319" t="s"/>
      <c r="K4319" t="s">
        <v>2175</v>
      </c>
      <c r="L4319" t="s">
        <v>1692</v>
      </c>
      <c r="M4319" t="s"/>
      <c r="N4319" t="s"/>
      <c r="O4319" t="s"/>
      <c r="P4319" t="s"/>
    </row>
    <row r="4320" spans="1:16">
      <c r="I4320" s="54" t="n">
        <v>4318</v>
      </c>
      <c r="J4320" t="s"/>
      <c r="K4320" t="s">
        <v>2175</v>
      </c>
      <c r="L4320" t="s">
        <v>1696</v>
      </c>
      <c r="M4320" t="s"/>
      <c r="N4320" t="s"/>
      <c r="O4320" t="s"/>
      <c r="P4320" t="s"/>
    </row>
    <row r="4321" spans="1:16">
      <c r="I4321" s="54" t="n">
        <v>4319</v>
      </c>
      <c r="J4321" t="s"/>
      <c r="K4321" t="s">
        <v>2175</v>
      </c>
      <c r="L4321" t="s">
        <v>1697</v>
      </c>
      <c r="M4321" t="s"/>
      <c r="N4321" t="s"/>
      <c r="O4321" t="s"/>
      <c r="P4321" t="s"/>
    </row>
    <row r="4322" spans="1:16">
      <c r="I4322" s="54" t="n">
        <v>4320</v>
      </c>
      <c r="J4322" t="s"/>
      <c r="K4322" t="s">
        <v>2175</v>
      </c>
      <c r="L4322" t="s">
        <v>2193</v>
      </c>
      <c r="M4322" t="s"/>
      <c r="N4322" t="s"/>
      <c r="O4322" t="s"/>
      <c r="P4322" t="s"/>
    </row>
    <row r="4323" spans="1:16">
      <c r="I4323" s="54" t="n">
        <v>4321</v>
      </c>
      <c r="J4323" t="s"/>
      <c r="K4323" t="s">
        <v>2175</v>
      </c>
      <c r="L4323" t="s">
        <v>1639</v>
      </c>
      <c r="M4323" t="s"/>
      <c r="N4323" t="s"/>
      <c r="O4323" t="s"/>
      <c r="P4323" t="s"/>
    </row>
    <row r="4324" spans="1:16">
      <c r="I4324" s="54" t="n">
        <v>4322</v>
      </c>
      <c r="J4324" t="s"/>
      <c r="K4324" t="s">
        <v>2175</v>
      </c>
      <c r="L4324" t="s">
        <v>1640</v>
      </c>
      <c r="M4324" t="s"/>
      <c r="N4324" t="s"/>
      <c r="O4324" t="s"/>
      <c r="P4324" t="s"/>
    </row>
    <row r="4325" spans="1:16">
      <c r="I4325" s="54" t="n">
        <v>4323</v>
      </c>
      <c r="J4325" t="s"/>
      <c r="K4325" t="s">
        <v>2175</v>
      </c>
      <c r="L4325" t="s">
        <v>1641</v>
      </c>
      <c r="M4325" t="s"/>
      <c r="N4325" t="s"/>
      <c r="O4325" t="s"/>
      <c r="P4325" t="s"/>
    </row>
    <row r="4326" spans="1:16">
      <c r="I4326" s="54" t="n">
        <v>4324</v>
      </c>
      <c r="J4326" t="s"/>
      <c r="K4326" t="s">
        <v>2175</v>
      </c>
      <c r="L4326" t="s">
        <v>1431</v>
      </c>
      <c r="M4326" t="s"/>
      <c r="N4326" t="s"/>
      <c r="O4326" t="s"/>
      <c r="P4326" t="s"/>
    </row>
    <row r="4327" spans="1:16">
      <c r="I4327" s="54" t="n">
        <v>4325</v>
      </c>
      <c r="J4327" t="s"/>
      <c r="K4327" t="s">
        <v>2175</v>
      </c>
      <c r="L4327" t="s">
        <v>1432</v>
      </c>
      <c r="M4327" t="s"/>
      <c r="N4327" t="s"/>
      <c r="O4327" t="s"/>
      <c r="P4327" t="s"/>
    </row>
    <row r="4328" spans="1:16">
      <c r="I4328" s="54" t="n">
        <v>4326</v>
      </c>
      <c r="J4328" t="s"/>
      <c r="K4328" t="s">
        <v>2175</v>
      </c>
      <c r="L4328" t="s">
        <v>1527</v>
      </c>
      <c r="M4328" t="s"/>
      <c r="N4328" t="s"/>
      <c r="O4328" t="s"/>
      <c r="P4328" t="s"/>
    </row>
    <row r="4329" spans="1:16">
      <c r="I4329" s="54" t="n">
        <v>4327</v>
      </c>
      <c r="J4329" t="s"/>
      <c r="K4329" t="s">
        <v>2175</v>
      </c>
      <c r="L4329" t="s">
        <v>1531</v>
      </c>
      <c r="M4329" t="s"/>
      <c r="N4329" t="s"/>
      <c r="O4329" t="s"/>
      <c r="P4329" t="s"/>
    </row>
    <row r="4330" spans="1:16">
      <c r="I4330" s="54" t="n">
        <v>4328</v>
      </c>
      <c r="J4330" t="s"/>
      <c r="K4330" t="s">
        <v>2175</v>
      </c>
      <c r="L4330" t="s">
        <v>1462</v>
      </c>
      <c r="M4330" t="s"/>
      <c r="N4330" t="s"/>
      <c r="O4330" t="s"/>
      <c r="P4330" t="s"/>
    </row>
    <row r="4331" spans="1:16">
      <c r="I4331" s="54" t="n">
        <v>4329</v>
      </c>
      <c r="J4331" t="s"/>
      <c r="K4331" t="s">
        <v>2175</v>
      </c>
      <c r="L4331" t="s">
        <v>1663</v>
      </c>
      <c r="M4331" t="s"/>
      <c r="N4331" t="s"/>
      <c r="O4331" t="s"/>
      <c r="P4331" t="s"/>
    </row>
    <row r="4332" spans="1:16">
      <c r="I4332" s="54" t="n">
        <v>4330</v>
      </c>
      <c r="J4332" s="55" t="n">
        <v>0</v>
      </c>
      <c r="K4332" t="s">
        <v>2175</v>
      </c>
      <c r="L4332" t="s">
        <v>1642</v>
      </c>
      <c r="M4332" t="s"/>
      <c r="N4332" t="s"/>
      <c r="O4332" t="s"/>
      <c r="P4332" t="s"/>
    </row>
    <row r="4333" spans="1:16">
      <c r="I4333" s="54" t="n">
        <v>4331</v>
      </c>
      <c r="J4333" s="55" t="n">
        <v>0</v>
      </c>
      <c r="K4333" t="s">
        <v>2175</v>
      </c>
      <c r="L4333" t="s">
        <v>1699</v>
      </c>
      <c r="M4333" t="s"/>
      <c r="N4333" t="s"/>
      <c r="O4333" t="s"/>
      <c r="P4333" t="s"/>
    </row>
    <row r="4334" spans="1:16">
      <c r="I4334" s="54" t="n">
        <v>4332</v>
      </c>
      <c r="J4334" t="s"/>
      <c r="K4334" t="s">
        <v>2175</v>
      </c>
      <c r="L4334" t="s">
        <v>1464</v>
      </c>
      <c r="M4334" t="s"/>
      <c r="N4334" t="s"/>
      <c r="O4334" t="s"/>
      <c r="P4334" t="s"/>
    </row>
    <row r="4335" spans="1:16">
      <c r="I4335" s="54" t="n">
        <v>4333</v>
      </c>
      <c r="J4335" t="s"/>
      <c r="K4335" t="s">
        <v>2175</v>
      </c>
      <c r="L4335" t="s">
        <v>1467</v>
      </c>
      <c r="M4335" t="s"/>
      <c r="N4335" t="s"/>
      <c r="O4335" t="s"/>
      <c r="P4335" t="s"/>
    </row>
    <row r="4336" spans="1:16">
      <c r="I4336" s="54" t="n">
        <v>4334</v>
      </c>
      <c r="J4336" t="s"/>
      <c r="K4336" t="s">
        <v>2175</v>
      </c>
      <c r="L4336" t="s">
        <v>1468</v>
      </c>
      <c r="M4336" t="s"/>
      <c r="N4336" t="s"/>
      <c r="O4336" t="s"/>
      <c r="P4336" t="s"/>
    </row>
    <row r="4337" spans="1:16">
      <c r="I4337" s="54" t="n">
        <v>4335</v>
      </c>
      <c r="J4337" t="s"/>
      <c r="K4337" t="s">
        <v>2175</v>
      </c>
      <c r="L4337" t="s">
        <v>1469</v>
      </c>
      <c r="M4337" t="s"/>
      <c r="N4337" t="s"/>
      <c r="O4337" t="s"/>
      <c r="P4337" t="s"/>
    </row>
    <row r="4338" spans="1:16">
      <c r="I4338" s="54" t="n">
        <v>4336</v>
      </c>
      <c r="J4338" t="s"/>
      <c r="K4338" t="s">
        <v>2175</v>
      </c>
      <c r="L4338" t="s">
        <v>1470</v>
      </c>
      <c r="M4338" t="s"/>
      <c r="N4338" t="s"/>
      <c r="O4338" t="s"/>
      <c r="P4338" t="s"/>
    </row>
    <row r="4339" spans="1:16">
      <c r="I4339" s="54" t="n">
        <v>4337</v>
      </c>
      <c r="J4339" t="s"/>
      <c r="K4339" t="s">
        <v>2175</v>
      </c>
      <c r="L4339" t="s">
        <v>1471</v>
      </c>
      <c r="M4339" t="s"/>
      <c r="N4339" t="s"/>
      <c r="O4339" t="s"/>
      <c r="P4339" t="s"/>
    </row>
    <row r="4340" spans="1:16">
      <c r="I4340" s="54" t="n">
        <v>4338</v>
      </c>
      <c r="J4340" t="s"/>
      <c r="K4340" t="s">
        <v>2175</v>
      </c>
      <c r="L4340" t="s">
        <v>1472</v>
      </c>
      <c r="M4340" t="s"/>
      <c r="N4340" t="s"/>
      <c r="O4340" t="s"/>
      <c r="P4340" t="s"/>
    </row>
    <row r="4341" spans="1:16">
      <c r="I4341" s="54" t="n">
        <v>4339</v>
      </c>
      <c r="J4341" t="s"/>
      <c r="K4341" t="s">
        <v>2175</v>
      </c>
      <c r="L4341" t="s">
        <v>1473</v>
      </c>
      <c r="M4341" t="s"/>
      <c r="N4341" t="s"/>
      <c r="O4341" t="s"/>
      <c r="P4341" t="s"/>
    </row>
    <row r="4342" spans="1:16">
      <c r="I4342" s="54" t="n">
        <v>4340</v>
      </c>
      <c r="J4342" t="s"/>
      <c r="K4342" t="s">
        <v>2175</v>
      </c>
      <c r="L4342" t="s">
        <v>1474</v>
      </c>
      <c r="M4342" t="s"/>
      <c r="N4342" t="s"/>
      <c r="O4342" t="s"/>
      <c r="P4342" t="s"/>
    </row>
    <row r="4343" spans="1:16">
      <c r="I4343" s="54" t="n">
        <v>4341</v>
      </c>
      <c r="J4343" t="s"/>
      <c r="K4343" t="s">
        <v>2175</v>
      </c>
      <c r="L4343" t="s">
        <v>1475</v>
      </c>
      <c r="M4343" t="s"/>
      <c r="N4343" t="s"/>
      <c r="O4343" t="s"/>
      <c r="P4343" t="s"/>
    </row>
    <row r="4344" spans="1:16">
      <c r="I4344" s="54" t="n">
        <v>4342</v>
      </c>
      <c r="J4344" t="s"/>
      <c r="K4344" t="s">
        <v>2175</v>
      </c>
      <c r="L4344" t="s">
        <v>1476</v>
      </c>
      <c r="M4344" t="s"/>
      <c r="N4344" t="s"/>
      <c r="O4344" t="s"/>
      <c r="P4344" t="s"/>
    </row>
    <row r="4345" spans="1:16">
      <c r="I4345" s="54" t="n">
        <v>4343</v>
      </c>
      <c r="J4345" t="s"/>
      <c r="K4345" t="s">
        <v>2175</v>
      </c>
      <c r="L4345" t="s">
        <v>1534</v>
      </c>
      <c r="M4345" t="s"/>
      <c r="N4345" t="s"/>
      <c r="O4345" t="s"/>
      <c r="P4345" t="s"/>
    </row>
    <row r="4346" spans="1:16">
      <c r="I4346" s="54" t="n">
        <v>4344</v>
      </c>
      <c r="J4346" t="s"/>
      <c r="K4346" t="s">
        <v>2175</v>
      </c>
      <c r="L4346" t="s">
        <v>1669</v>
      </c>
      <c r="M4346" t="s"/>
      <c r="N4346" t="s"/>
      <c r="O4346" t="s"/>
      <c r="P4346" t="s"/>
    </row>
    <row r="4347" spans="1:16">
      <c r="I4347" s="54" t="n">
        <v>4345</v>
      </c>
      <c r="J4347" t="s"/>
      <c r="K4347" t="s">
        <v>2175</v>
      </c>
      <c r="L4347" t="s">
        <v>1670</v>
      </c>
      <c r="M4347" t="s"/>
      <c r="N4347" t="s"/>
      <c r="O4347" t="s"/>
      <c r="P4347" t="s"/>
    </row>
    <row r="4348" spans="1:16">
      <c r="I4348" s="54" t="n">
        <v>4346</v>
      </c>
      <c r="J4348" t="s"/>
      <c r="K4348" t="s">
        <v>2175</v>
      </c>
      <c r="L4348" t="s">
        <v>1701</v>
      </c>
      <c r="M4348" t="s"/>
      <c r="N4348" t="s"/>
      <c r="O4348" t="s"/>
      <c r="P4348" t="s"/>
    </row>
    <row r="4349" spans="1:16">
      <c r="I4349" s="54" t="n">
        <v>4347</v>
      </c>
      <c r="J4349" t="s"/>
      <c r="K4349" t="s">
        <v>2175</v>
      </c>
      <c r="L4349" t="s">
        <v>1643</v>
      </c>
      <c r="M4349" t="s"/>
      <c r="N4349" t="s"/>
      <c r="O4349" t="s"/>
      <c r="P4349" t="s"/>
    </row>
    <row r="4350" spans="1:16">
      <c r="I4350" s="54" t="n">
        <v>4348</v>
      </c>
      <c r="J4350" s="55" t="n">
        <v>0</v>
      </c>
      <c r="K4350" t="s">
        <v>2175</v>
      </c>
      <c r="L4350" t="s">
        <v>1671</v>
      </c>
      <c r="M4350" t="s"/>
      <c r="N4350" t="s"/>
      <c r="O4350" t="s"/>
      <c r="P4350" t="s"/>
    </row>
    <row r="4351" spans="1:16">
      <c r="I4351" s="54" t="n">
        <v>4349</v>
      </c>
      <c r="J4351" s="55" t="n">
        <v>0</v>
      </c>
      <c r="K4351" t="s">
        <v>2175</v>
      </c>
      <c r="L4351" t="s">
        <v>1522</v>
      </c>
      <c r="M4351" t="s"/>
      <c r="N4351" t="s"/>
      <c r="O4351" t="s"/>
      <c r="P4351" t="s"/>
    </row>
    <row r="4352" spans="1:16">
      <c r="I4352" s="54" t="n">
        <v>4350</v>
      </c>
      <c r="J4352" t="s"/>
      <c r="K4352" t="s">
        <v>2175</v>
      </c>
      <c r="L4352" t="s">
        <v>1706</v>
      </c>
      <c r="M4352" t="s"/>
      <c r="N4352" t="s"/>
      <c r="O4352" t="s"/>
      <c r="P4352" t="s"/>
    </row>
    <row r="4353" spans="1:16">
      <c r="I4353" s="54" t="n">
        <v>4351</v>
      </c>
      <c r="J4353" t="s"/>
      <c r="K4353" t="s">
        <v>2175</v>
      </c>
      <c r="L4353" t="s">
        <v>1707</v>
      </c>
      <c r="M4353" t="s"/>
      <c r="N4353" t="s"/>
      <c r="O4353" t="s"/>
      <c r="P4353" t="s"/>
    </row>
    <row r="4354" spans="1:16">
      <c r="I4354" s="54" t="n">
        <v>4352</v>
      </c>
      <c r="J4354" t="s"/>
      <c r="K4354" t="s">
        <v>2175</v>
      </c>
      <c r="L4354" t="s">
        <v>1708</v>
      </c>
      <c r="M4354" t="s"/>
      <c r="N4354" t="s"/>
      <c r="O4354" t="s"/>
      <c r="P4354" t="s"/>
    </row>
    <row r="4355" spans="1:16">
      <c r="I4355" s="54" t="n">
        <v>4353</v>
      </c>
      <c r="J4355" t="s"/>
      <c r="K4355" t="s">
        <v>2175</v>
      </c>
      <c r="L4355" t="s">
        <v>1676</v>
      </c>
      <c r="M4355" t="s"/>
      <c r="N4355" t="s"/>
      <c r="O4355" t="s"/>
      <c r="P4355" t="s"/>
    </row>
    <row r="4356" spans="1:16">
      <c r="I4356" s="54" t="n">
        <v>4354</v>
      </c>
      <c r="J4356" t="s"/>
      <c r="K4356" t="s">
        <v>2175</v>
      </c>
      <c r="L4356" t="s">
        <v>1532</v>
      </c>
      <c r="M4356" t="s"/>
      <c r="N4356" t="s"/>
      <c r="O4356" t="s"/>
      <c r="P4356" t="s"/>
    </row>
    <row r="4357" spans="1:16">
      <c r="I4357" s="54" t="n">
        <v>4355</v>
      </c>
      <c r="J4357" s="55" t="n">
        <v>1.157407407407407e-08</v>
      </c>
      <c r="K4357" t="s">
        <v>2175</v>
      </c>
      <c r="L4357" t="s">
        <v>1793</v>
      </c>
      <c r="M4357" t="s"/>
      <c r="N4357" t="s"/>
      <c r="O4357" t="s"/>
      <c r="P4357" t="s"/>
    </row>
    <row r="4358" spans="1:16">
      <c r="I4358" s="54" t="n">
        <v>4356</v>
      </c>
      <c r="J4358" t="s"/>
      <c r="K4358" t="s">
        <v>2175</v>
      </c>
      <c r="L4358" t="s">
        <v>1680</v>
      </c>
      <c r="M4358" t="s"/>
      <c r="N4358" t="s"/>
      <c r="O4358" t="s"/>
      <c r="P4358" t="s"/>
    </row>
    <row r="4359" spans="1:16">
      <c r="I4359" s="54" t="n">
        <v>4357</v>
      </c>
      <c r="J4359" t="s"/>
      <c r="K4359" t="s">
        <v>2175</v>
      </c>
      <c r="L4359" t="s">
        <v>1681</v>
      </c>
      <c r="M4359" t="s"/>
      <c r="N4359" t="s"/>
      <c r="O4359" t="s"/>
      <c r="P4359" t="s"/>
    </row>
    <row r="4360" spans="1:16">
      <c r="I4360" s="54" t="n">
        <v>4358</v>
      </c>
      <c r="J4360" t="s"/>
      <c r="K4360" t="s">
        <v>2175</v>
      </c>
      <c r="L4360" t="s">
        <v>1682</v>
      </c>
      <c r="M4360" t="s"/>
      <c r="N4360" t="s"/>
      <c r="O4360" t="s"/>
      <c r="P4360" t="s"/>
    </row>
    <row r="4361" spans="1:16">
      <c r="I4361" s="54" t="n">
        <v>4359</v>
      </c>
      <c r="J4361" t="s"/>
      <c r="K4361" t="s">
        <v>2175</v>
      </c>
      <c r="L4361" t="s">
        <v>1795</v>
      </c>
      <c r="M4361" t="s"/>
      <c r="N4361" t="s"/>
      <c r="O4361" t="s"/>
      <c r="P4361" t="s"/>
    </row>
    <row r="4362" spans="1:16">
      <c r="I4362" s="54" t="n">
        <v>4360</v>
      </c>
      <c r="J4362" s="55" t="n">
        <v>0</v>
      </c>
      <c r="K4362" t="s">
        <v>2175</v>
      </c>
      <c r="L4362" t="s">
        <v>1698</v>
      </c>
      <c r="M4362" t="s"/>
      <c r="N4362" t="s"/>
      <c r="O4362" t="s"/>
      <c r="P4362" t="s"/>
    </row>
    <row r="4363" spans="1:16">
      <c r="I4363" s="54" t="n">
        <v>4361</v>
      </c>
      <c r="J4363" s="55" t="n">
        <v>0</v>
      </c>
      <c r="K4363" t="s">
        <v>2175</v>
      </c>
      <c r="L4363" t="s">
        <v>1543</v>
      </c>
      <c r="M4363" t="s"/>
      <c r="N4363" t="s"/>
      <c r="O4363" t="s"/>
      <c r="P4363" t="s"/>
    </row>
    <row r="4364" spans="1:16">
      <c r="I4364" s="54" t="n">
        <v>4362</v>
      </c>
      <c r="J4364" t="s"/>
      <c r="K4364" t="s">
        <v>2175</v>
      </c>
      <c r="L4364" t="s">
        <v>1700</v>
      </c>
      <c r="M4364" t="s"/>
      <c r="N4364" t="s"/>
      <c r="O4364" t="s"/>
      <c r="P4364" t="s"/>
    </row>
    <row r="4365" spans="1:16">
      <c r="I4365" s="54" t="n">
        <v>4363</v>
      </c>
      <c r="J4365" t="s"/>
      <c r="K4365" t="s">
        <v>2175</v>
      </c>
      <c r="L4365" t="s">
        <v>1551</v>
      </c>
      <c r="M4365" t="s"/>
      <c r="N4365" t="s"/>
      <c r="O4365" t="s"/>
      <c r="P4365" t="s"/>
    </row>
    <row r="4366" spans="1:16">
      <c r="I4366" s="54" t="n">
        <v>4364</v>
      </c>
      <c r="J4366" s="55" t="n">
        <v>0</v>
      </c>
      <c r="K4366" t="s">
        <v>2175</v>
      </c>
      <c r="L4366" t="s">
        <v>2194</v>
      </c>
      <c r="M4366" t="s"/>
      <c r="N4366" t="s"/>
      <c r="O4366" t="s"/>
      <c r="P4366" t="s"/>
    </row>
    <row r="4367" spans="1:16">
      <c r="I4367" s="54" t="n">
        <v>4365</v>
      </c>
      <c r="J4367" t="s"/>
      <c r="K4367" t="s">
        <v>2175</v>
      </c>
      <c r="L4367" t="s">
        <v>1702</v>
      </c>
      <c r="M4367" t="s"/>
      <c r="N4367" t="s"/>
      <c r="O4367" t="s"/>
      <c r="P4367" t="s"/>
    </row>
    <row r="4368" spans="1:16">
      <c r="I4368" s="54" t="n">
        <v>4366</v>
      </c>
      <c r="J4368" t="s"/>
      <c r="K4368" t="s">
        <v>2175</v>
      </c>
      <c r="L4368" t="s">
        <v>1703</v>
      </c>
      <c r="M4368" t="s"/>
      <c r="N4368" t="s"/>
      <c r="O4368" t="s"/>
      <c r="P4368" t="s"/>
    </row>
    <row r="4369" spans="1:16">
      <c r="I4369" s="54" t="n">
        <v>4367</v>
      </c>
      <c r="J4369" t="s"/>
      <c r="K4369" t="s">
        <v>2175</v>
      </c>
      <c r="L4369" t="s">
        <v>1704</v>
      </c>
      <c r="M4369" t="s"/>
      <c r="N4369" t="s"/>
      <c r="O4369" t="s"/>
      <c r="P4369" t="s"/>
    </row>
    <row r="4370" spans="1:16">
      <c r="I4370" s="54" t="n">
        <v>4368</v>
      </c>
      <c r="J4370" t="s"/>
      <c r="K4370" t="s">
        <v>2175</v>
      </c>
      <c r="L4370" t="s">
        <v>1705</v>
      </c>
      <c r="M4370" t="s"/>
      <c r="N4370" t="s"/>
      <c r="O4370" t="s"/>
      <c r="P4370" t="s"/>
    </row>
    <row r="4371" spans="1:16">
      <c r="I4371" s="54" t="n">
        <v>4369</v>
      </c>
      <c r="J4371" t="s"/>
      <c r="K4371" t="s">
        <v>2175</v>
      </c>
      <c r="L4371" t="s">
        <v>1799</v>
      </c>
      <c r="M4371" t="s"/>
      <c r="N4371" t="s"/>
      <c r="O4371" t="s"/>
      <c r="P4371" t="s"/>
    </row>
    <row r="4372" spans="1:16">
      <c r="I4372" s="54" t="n">
        <v>4370</v>
      </c>
      <c r="J4372" s="55" t="n">
        <v>0</v>
      </c>
      <c r="K4372" t="s">
        <v>2175</v>
      </c>
      <c r="L4372" t="s">
        <v>1564</v>
      </c>
      <c r="M4372" t="s"/>
      <c r="N4372" t="s"/>
      <c r="O4372" t="s"/>
      <c r="P4372" t="s"/>
    </row>
    <row r="4373" spans="1:16">
      <c r="I4373" s="54" t="n">
        <v>4371</v>
      </c>
      <c r="J4373" t="s"/>
      <c r="K4373" t="s">
        <v>2175</v>
      </c>
      <c r="L4373" t="s">
        <v>1801</v>
      </c>
      <c r="M4373" t="s"/>
      <c r="N4373" t="s"/>
      <c r="O4373" t="s"/>
      <c r="P4373" t="s"/>
    </row>
    <row r="4374" spans="1:16">
      <c r="I4374" s="54" t="n">
        <v>4372</v>
      </c>
      <c r="J4374" t="s"/>
      <c r="K4374" t="s">
        <v>2175</v>
      </c>
      <c r="L4374" t="s">
        <v>1802</v>
      </c>
      <c r="M4374" t="s"/>
      <c r="N4374" t="s"/>
      <c r="O4374" t="s"/>
      <c r="P4374" t="s"/>
    </row>
    <row r="4375" spans="1:16">
      <c r="I4375" s="54" t="n">
        <v>4373</v>
      </c>
      <c r="J4375" t="s"/>
      <c r="K4375" t="s">
        <v>2175</v>
      </c>
      <c r="L4375" t="s">
        <v>1803</v>
      </c>
      <c r="M4375" t="s"/>
      <c r="N4375" t="s"/>
      <c r="O4375" t="s"/>
      <c r="P4375" t="s"/>
    </row>
    <row r="4376" spans="1:16">
      <c r="I4376" s="54" t="n">
        <v>4374</v>
      </c>
      <c r="J4376" t="s"/>
      <c r="K4376" t="s">
        <v>2175</v>
      </c>
      <c r="L4376" t="s">
        <v>1569</v>
      </c>
      <c r="M4376" t="s"/>
      <c r="N4376" t="s"/>
      <c r="O4376" t="s"/>
      <c r="P4376" t="s"/>
    </row>
    <row r="4377" spans="1:16">
      <c r="I4377" s="54" t="n">
        <v>4375</v>
      </c>
      <c r="J4377" t="s"/>
      <c r="K4377" t="s">
        <v>2175</v>
      </c>
      <c r="L4377" t="s">
        <v>1809</v>
      </c>
      <c r="M4377" t="s"/>
      <c r="N4377" t="s"/>
      <c r="O4377" t="s"/>
      <c r="P4377" t="s"/>
    </row>
    <row r="4378" spans="1:16">
      <c r="I4378" s="54" t="n">
        <v>4376</v>
      </c>
      <c r="J4378" t="s"/>
      <c r="K4378" t="s">
        <v>2175</v>
      </c>
      <c r="L4378" t="s">
        <v>1583</v>
      </c>
      <c r="M4378" t="s"/>
      <c r="N4378" t="s"/>
      <c r="O4378" t="s"/>
      <c r="P4378" t="s"/>
    </row>
    <row r="4379" spans="1:16">
      <c r="I4379" s="54" t="n">
        <v>4377</v>
      </c>
      <c r="J4379" t="s"/>
      <c r="K4379" t="s">
        <v>2175</v>
      </c>
      <c r="L4379" t="s">
        <v>1586</v>
      </c>
      <c r="M4379" t="s"/>
      <c r="N4379" t="s"/>
      <c r="O4379" t="s"/>
      <c r="P4379" t="s"/>
    </row>
    <row r="4380" spans="1:16">
      <c r="I4380" s="54" t="n">
        <v>4378</v>
      </c>
      <c r="J4380" t="s"/>
      <c r="K4380" t="s">
        <v>2175</v>
      </c>
      <c r="L4380" t="s">
        <v>1587</v>
      </c>
      <c r="M4380" t="s"/>
      <c r="N4380" t="s"/>
      <c r="O4380" t="s"/>
      <c r="P4380" t="s"/>
    </row>
    <row r="4381" spans="1:16">
      <c r="I4381" s="54" t="n">
        <v>4379</v>
      </c>
      <c r="J4381" t="s"/>
      <c r="K4381" t="s">
        <v>2175</v>
      </c>
      <c r="L4381" t="s">
        <v>1588</v>
      </c>
      <c r="M4381" t="s"/>
      <c r="N4381" t="s"/>
      <c r="O4381" t="s"/>
      <c r="P4381" t="s"/>
    </row>
    <row r="4382" spans="1:16">
      <c r="I4382" s="54" t="n">
        <v>4380</v>
      </c>
      <c r="J4382" t="s"/>
      <c r="K4382" t="s">
        <v>2175</v>
      </c>
      <c r="L4382" t="s">
        <v>1589</v>
      </c>
      <c r="M4382" t="s"/>
      <c r="N4382" t="s"/>
      <c r="O4382" t="s"/>
      <c r="P4382" t="s"/>
    </row>
    <row r="4383" spans="1:16">
      <c r="I4383" s="54" t="n">
        <v>4381</v>
      </c>
      <c r="J4383" s="55" t="n">
        <v>0</v>
      </c>
      <c r="K4383" t="s">
        <v>2175</v>
      </c>
      <c r="L4383" t="s">
        <v>1597</v>
      </c>
      <c r="M4383" t="s"/>
      <c r="N4383" t="s"/>
      <c r="O4383" t="s"/>
      <c r="P4383" t="s"/>
    </row>
    <row r="4384" spans="1:16">
      <c r="I4384" s="54" t="n">
        <v>4382</v>
      </c>
      <c r="J4384" t="s"/>
      <c r="K4384" t="s">
        <v>2175</v>
      </c>
      <c r="L4384" t="s">
        <v>1613</v>
      </c>
      <c r="M4384" t="s"/>
      <c r="N4384" t="s"/>
      <c r="O4384" t="s"/>
      <c r="P4384" t="s"/>
    </row>
    <row r="4385" spans="1:16">
      <c r="I4385" s="54" t="n">
        <v>4383</v>
      </c>
      <c r="J4385" t="s"/>
      <c r="K4385" t="s">
        <v>2175</v>
      </c>
      <c r="L4385" t="s">
        <v>1664</v>
      </c>
      <c r="M4385" t="s"/>
      <c r="N4385" t="s"/>
      <c r="O4385" t="s"/>
      <c r="P4385" t="s"/>
    </row>
    <row r="4386" spans="1:16">
      <c r="I4386" s="54" t="n">
        <v>4384</v>
      </c>
      <c r="J4386" t="s"/>
      <c r="K4386" t="s">
        <v>2175</v>
      </c>
      <c r="L4386" t="s">
        <v>1624</v>
      </c>
      <c r="M4386" t="s"/>
      <c r="N4386" t="s"/>
      <c r="O4386" t="s"/>
      <c r="P4386" t="s"/>
    </row>
    <row r="4387" spans="1:16">
      <c r="I4387" s="54" t="n">
        <v>4385</v>
      </c>
      <c r="J4387" t="s"/>
      <c r="K4387" t="s">
        <v>2175</v>
      </c>
      <c r="L4387" t="s">
        <v>1625</v>
      </c>
      <c r="M4387" t="s"/>
      <c r="N4387" t="s"/>
      <c r="O4387" t="s"/>
      <c r="P4387" t="s"/>
    </row>
    <row r="4388" spans="1:16">
      <c r="I4388" s="54" t="n">
        <v>4386</v>
      </c>
      <c r="J4388" s="55" t="n">
        <v>0</v>
      </c>
      <c r="K4388" t="s">
        <v>2175</v>
      </c>
      <c r="L4388" t="s">
        <v>1675</v>
      </c>
      <c r="M4388" t="s"/>
      <c r="N4388" t="s"/>
      <c r="O4388" t="s"/>
      <c r="P4388" t="s"/>
    </row>
    <row r="4389" spans="1:16">
      <c r="I4389" s="54" t="n">
        <v>4387</v>
      </c>
      <c r="J4389" t="s"/>
      <c r="K4389" t="s">
        <v>2175</v>
      </c>
      <c r="L4389" t="s">
        <v>1679</v>
      </c>
      <c r="M4389" t="s"/>
      <c r="N4389" t="s"/>
      <c r="O4389" t="s"/>
      <c r="P4389" t="s"/>
    </row>
    <row r="4390" spans="1:16">
      <c r="I4390" s="54" t="n">
        <v>4388</v>
      </c>
      <c r="J4390" t="s"/>
      <c r="K4390" t="s">
        <v>2175</v>
      </c>
      <c r="L4390" t="s">
        <v>1688</v>
      </c>
      <c r="M4390" t="s"/>
      <c r="N4390" t="s"/>
      <c r="O4390" t="s"/>
      <c r="P4390" t="s"/>
    </row>
    <row r="4391" spans="1:16">
      <c r="I4391" s="54" t="n">
        <v>4389</v>
      </c>
      <c r="J4391" t="s"/>
      <c r="K4391" t="s">
        <v>2175</v>
      </c>
      <c r="L4391" t="s">
        <v>1689</v>
      </c>
      <c r="M4391" t="s"/>
      <c r="N4391" t="s"/>
      <c r="O4391" t="s"/>
      <c r="P4391" t="s"/>
    </row>
    <row r="4392" spans="1:16">
      <c r="I4392" s="54" t="n">
        <v>4390</v>
      </c>
      <c r="J4392" s="55" t="n">
        <v>0</v>
      </c>
      <c r="K4392" t="s">
        <v>2175</v>
      </c>
      <c r="L4392" t="s">
        <v>1713</v>
      </c>
      <c r="M4392" t="s"/>
      <c r="N4392" t="s"/>
      <c r="O4392" t="s"/>
      <c r="P4392" t="s"/>
    </row>
    <row r="4393" spans="1:16">
      <c r="I4393" s="54" t="n">
        <v>4391</v>
      </c>
      <c r="J4393" t="s"/>
      <c r="K4393" t="s">
        <v>2175</v>
      </c>
      <c r="L4393" t="s">
        <v>1717</v>
      </c>
      <c r="M4393" t="s"/>
      <c r="N4393" t="s"/>
      <c r="O4393" t="s"/>
      <c r="P4393" t="s"/>
    </row>
    <row r="4394" spans="1:16">
      <c r="I4394" s="54" t="n">
        <v>4392</v>
      </c>
      <c r="J4394" s="55" t="n">
        <v>0</v>
      </c>
      <c r="K4394" t="s">
        <v>2175</v>
      </c>
      <c r="L4394" t="s">
        <v>1721</v>
      </c>
      <c r="M4394" t="s"/>
      <c r="N4394" t="s"/>
      <c r="O4394" t="s"/>
      <c r="P4394" t="s"/>
    </row>
    <row r="4395" spans="1:16">
      <c r="I4395" s="54" t="n">
        <v>4393</v>
      </c>
      <c r="J4395" t="s"/>
      <c r="K4395" t="s">
        <v>2175</v>
      </c>
      <c r="L4395" t="s">
        <v>1723</v>
      </c>
      <c r="M4395" t="s"/>
      <c r="N4395" t="s"/>
      <c r="O4395" t="s"/>
      <c r="P4395" t="s"/>
    </row>
    <row r="4396" spans="1:16">
      <c r="I4396" s="54" t="n">
        <v>4394</v>
      </c>
      <c r="J4396" t="s"/>
      <c r="K4396" t="s">
        <v>2175</v>
      </c>
      <c r="L4396" t="s">
        <v>1724</v>
      </c>
      <c r="M4396" t="s"/>
      <c r="N4396" t="s"/>
      <c r="O4396" t="s"/>
      <c r="P4396" t="s"/>
    </row>
    <row r="4397" spans="1:16">
      <c r="I4397" s="54" t="n">
        <v>4395</v>
      </c>
      <c r="J4397" s="55" t="n">
        <v>0</v>
      </c>
      <c r="K4397" t="s">
        <v>2175</v>
      </c>
      <c r="L4397" t="s">
        <v>1725</v>
      </c>
      <c r="M4397" t="s"/>
      <c r="N4397" t="s"/>
      <c r="O4397" t="s"/>
      <c r="P4397" t="s"/>
    </row>
    <row r="4398" spans="1:16">
      <c r="I4398" s="54" t="n">
        <v>4396</v>
      </c>
      <c r="J4398" t="s"/>
      <c r="K4398" t="s">
        <v>2175</v>
      </c>
      <c r="L4398" t="s">
        <v>1726</v>
      </c>
      <c r="M4398" t="s"/>
      <c r="N4398" t="s"/>
      <c r="O4398" t="s"/>
      <c r="P4398" t="s"/>
    </row>
    <row r="4399" spans="1:16">
      <c r="I4399" s="54" t="n">
        <v>4397</v>
      </c>
      <c r="J4399" s="55" t="n">
        <v>0</v>
      </c>
      <c r="K4399" t="s">
        <v>2175</v>
      </c>
      <c r="L4399" t="s">
        <v>1727</v>
      </c>
      <c r="M4399" t="s"/>
      <c r="N4399" t="s"/>
      <c r="O4399" t="s"/>
      <c r="P4399" t="s"/>
    </row>
    <row r="4400" spans="1:16">
      <c r="I4400" s="54" t="n">
        <v>4398</v>
      </c>
      <c r="J4400" t="s"/>
      <c r="K4400" t="s">
        <v>2175</v>
      </c>
      <c r="L4400" t="s">
        <v>1728</v>
      </c>
      <c r="M4400" t="s"/>
      <c r="N4400" t="s"/>
      <c r="O4400" t="s"/>
      <c r="P4400" t="s"/>
    </row>
    <row r="4401" spans="1:16">
      <c r="I4401" s="54" t="n">
        <v>4399</v>
      </c>
      <c r="J4401" t="s"/>
      <c r="K4401" t="s">
        <v>2175</v>
      </c>
      <c r="L4401" t="s">
        <v>1729</v>
      </c>
      <c r="M4401" t="s"/>
      <c r="N4401" t="s"/>
      <c r="O4401" t="s"/>
      <c r="P4401" t="s"/>
    </row>
    <row r="4402" spans="1:16">
      <c r="I4402" s="54" t="n">
        <v>4400</v>
      </c>
      <c r="J4402" t="s"/>
      <c r="K4402" t="s">
        <v>2175</v>
      </c>
      <c r="L4402" t="s">
        <v>1730</v>
      </c>
      <c r="M4402" t="s"/>
      <c r="N4402" t="s"/>
      <c r="O4402" t="s"/>
      <c r="P4402" t="s"/>
    </row>
    <row r="4403" spans="1:16">
      <c r="I4403" s="54" t="n">
        <v>4401</v>
      </c>
      <c r="J4403" t="s"/>
      <c r="K4403" t="s">
        <v>2175</v>
      </c>
      <c r="L4403" t="s">
        <v>1731</v>
      </c>
      <c r="M4403" t="s"/>
      <c r="N4403" t="s"/>
      <c r="O4403" t="s"/>
      <c r="P4403" t="s"/>
    </row>
    <row r="4404" spans="1:16">
      <c r="I4404" s="54" t="n">
        <v>4402</v>
      </c>
      <c r="J4404" t="s"/>
      <c r="K4404" t="s">
        <v>2175</v>
      </c>
      <c r="L4404" t="s">
        <v>1732</v>
      </c>
      <c r="M4404" t="s"/>
      <c r="N4404" t="s"/>
      <c r="O4404" t="s"/>
      <c r="P4404" t="s"/>
    </row>
    <row r="4405" spans="1:16">
      <c r="I4405" s="54" t="n">
        <v>4403</v>
      </c>
      <c r="J4405" s="55" t="n">
        <v>0</v>
      </c>
      <c r="K4405" t="s">
        <v>2175</v>
      </c>
      <c r="L4405" t="s">
        <v>1734</v>
      </c>
      <c r="M4405" t="s"/>
      <c r="N4405" t="s"/>
      <c r="O4405" t="s"/>
      <c r="P4405" t="s"/>
    </row>
    <row r="4406" spans="1:16">
      <c r="I4406" s="54" t="n">
        <v>4404</v>
      </c>
      <c r="J4406" t="s"/>
      <c r="K4406" t="s">
        <v>2175</v>
      </c>
      <c r="L4406" t="s">
        <v>1736</v>
      </c>
      <c r="M4406" t="s"/>
      <c r="N4406" t="s"/>
      <c r="O4406" t="s"/>
      <c r="P4406" t="s"/>
    </row>
    <row r="4407" spans="1:16">
      <c r="I4407" s="54" t="n">
        <v>4405</v>
      </c>
      <c r="J4407" s="55" t="n">
        <v>4.653252314814815e-06</v>
      </c>
      <c r="K4407" t="s">
        <v>2175</v>
      </c>
      <c r="L4407" t="s">
        <v>1813</v>
      </c>
      <c r="M4407" t="s"/>
      <c r="N4407" t="s"/>
      <c r="O4407" t="s"/>
      <c r="P4407" t="s"/>
    </row>
    <row r="4408" spans="1:16">
      <c r="I4408" s="54" t="n">
        <v>4406</v>
      </c>
      <c r="J4408" t="s"/>
      <c r="K4408" t="s">
        <v>2175</v>
      </c>
      <c r="L4408" t="s">
        <v>1814</v>
      </c>
      <c r="M4408" t="s"/>
      <c r="N4408" t="s"/>
      <c r="O4408" t="s"/>
      <c r="P4408" t="s"/>
    </row>
    <row r="4409" spans="1:16">
      <c r="I4409" s="54" t="n">
        <v>4407</v>
      </c>
      <c r="J4409" t="s"/>
      <c r="K4409" t="s">
        <v>2175</v>
      </c>
      <c r="L4409" t="s">
        <v>1815</v>
      </c>
      <c r="M4409" t="s"/>
      <c r="N4409" t="s"/>
      <c r="O4409" t="s"/>
      <c r="P4409" t="s"/>
    </row>
    <row r="4410" spans="1:16">
      <c r="I4410" s="54" t="n">
        <v>4408</v>
      </c>
      <c r="J4410" t="s"/>
      <c r="K4410" t="s">
        <v>2175</v>
      </c>
      <c r="L4410" t="s">
        <v>1816</v>
      </c>
      <c r="M4410" t="s"/>
      <c r="N4410" t="s"/>
      <c r="O4410" t="s"/>
      <c r="P4410" t="s"/>
    </row>
    <row r="4411" spans="1:16">
      <c r="I4411" s="54" t="n">
        <v>4409</v>
      </c>
      <c r="J4411" t="s"/>
      <c r="K4411" t="s">
        <v>2175</v>
      </c>
      <c r="L4411" t="s">
        <v>1817</v>
      </c>
      <c r="M4411" t="s"/>
      <c r="N4411" t="s"/>
      <c r="O4411" t="s"/>
      <c r="P4411" t="s"/>
    </row>
    <row r="4412" spans="1:16">
      <c r="I4412" s="54" t="n">
        <v>4410</v>
      </c>
      <c r="J4412" t="s"/>
      <c r="K4412" t="s">
        <v>2175</v>
      </c>
      <c r="L4412" t="s">
        <v>1818</v>
      </c>
      <c r="M4412" t="s"/>
      <c r="N4412" t="s"/>
      <c r="O4412" t="s"/>
      <c r="P4412" t="s"/>
    </row>
    <row r="4413" spans="1:16">
      <c r="I4413" s="54" t="n">
        <v>4411</v>
      </c>
      <c r="J4413" t="s"/>
      <c r="K4413" t="s">
        <v>2175</v>
      </c>
      <c r="L4413" t="s">
        <v>1819</v>
      </c>
      <c r="M4413" t="s"/>
      <c r="N4413" t="s"/>
      <c r="O4413" t="s"/>
      <c r="P4413" t="s"/>
    </row>
    <row r="4414" spans="1:16">
      <c r="I4414" s="54" t="n">
        <v>4412</v>
      </c>
      <c r="J4414" t="s"/>
      <c r="K4414" t="s">
        <v>2175</v>
      </c>
      <c r="L4414" t="s">
        <v>1820</v>
      </c>
      <c r="M4414" t="s"/>
      <c r="N4414" t="s"/>
      <c r="O4414" t="s"/>
      <c r="P4414" t="s"/>
    </row>
    <row r="4415" spans="1:16">
      <c r="I4415" s="54" t="n">
        <v>4413</v>
      </c>
      <c r="J4415" s="55" t="n">
        <v>0</v>
      </c>
      <c r="K4415" t="s">
        <v>2175</v>
      </c>
      <c r="L4415" t="s">
        <v>1821</v>
      </c>
      <c r="M4415" t="s"/>
      <c r="N4415" t="s"/>
      <c r="O4415" t="s"/>
      <c r="P4415" t="s"/>
    </row>
    <row r="4416" spans="1:16">
      <c r="I4416" s="54" t="n">
        <v>4414</v>
      </c>
      <c r="J4416" s="55" t="n">
        <v>0</v>
      </c>
      <c r="K4416" t="s">
        <v>2175</v>
      </c>
      <c r="L4416" t="s">
        <v>1822</v>
      </c>
      <c r="M4416" t="s"/>
      <c r="N4416" t="s"/>
      <c r="O4416" t="s"/>
      <c r="P4416" t="s"/>
    </row>
    <row r="4417" spans="1:16">
      <c r="I4417" s="54" t="n">
        <v>4415</v>
      </c>
      <c r="J4417" s="55" t="n">
        <v>0</v>
      </c>
      <c r="K4417" t="s">
        <v>2175</v>
      </c>
      <c r="L4417" t="s">
        <v>1823</v>
      </c>
      <c r="M4417" t="s"/>
      <c r="N4417" t="s"/>
      <c r="O4417" t="s"/>
      <c r="P4417" t="s"/>
    </row>
    <row r="4418" spans="1:16">
      <c r="I4418" s="54" t="n">
        <v>4416</v>
      </c>
      <c r="J4418" t="s"/>
      <c r="K4418" t="s">
        <v>2175</v>
      </c>
      <c r="L4418" t="s">
        <v>1824</v>
      </c>
      <c r="M4418" t="s"/>
      <c r="N4418" t="s"/>
      <c r="O4418" t="s"/>
      <c r="P4418" t="s"/>
    </row>
    <row r="4419" spans="1:16">
      <c r="I4419" s="54" t="n">
        <v>4417</v>
      </c>
      <c r="J4419" t="s"/>
      <c r="K4419" t="s">
        <v>2175</v>
      </c>
      <c r="L4419" t="s">
        <v>1825</v>
      </c>
      <c r="M4419" t="s"/>
      <c r="N4419" t="s"/>
      <c r="O4419" t="s"/>
      <c r="P4419" t="s"/>
    </row>
    <row r="4420" spans="1:16">
      <c r="I4420" s="54" t="n">
        <v>4418</v>
      </c>
      <c r="J4420" t="s"/>
      <c r="K4420" t="s">
        <v>2175</v>
      </c>
      <c r="L4420" t="s">
        <v>1826</v>
      </c>
      <c r="M4420" t="s"/>
      <c r="N4420" t="s"/>
      <c r="O4420" t="s"/>
      <c r="P4420" t="s"/>
    </row>
    <row r="4421" spans="1:16">
      <c r="I4421" s="54" t="n">
        <v>4419</v>
      </c>
      <c r="J4421" t="s"/>
      <c r="K4421" t="s">
        <v>2175</v>
      </c>
      <c r="L4421" t="s">
        <v>1827</v>
      </c>
      <c r="M4421" t="s"/>
      <c r="N4421" t="s"/>
      <c r="O4421" t="s"/>
      <c r="P4421" t="s"/>
    </row>
    <row r="4422" spans="1:16">
      <c r="I4422" s="54" t="n">
        <v>4420</v>
      </c>
      <c r="J4422" t="s"/>
      <c r="K4422" t="s">
        <v>2175</v>
      </c>
      <c r="L4422" t="s">
        <v>1828</v>
      </c>
      <c r="M4422" t="s"/>
      <c r="N4422" t="s"/>
      <c r="O4422" t="s"/>
      <c r="P4422" t="s"/>
    </row>
    <row r="4423" spans="1:16">
      <c r="I4423" s="54" t="n">
        <v>4421</v>
      </c>
      <c r="J4423" t="s"/>
      <c r="K4423" t="s">
        <v>2175</v>
      </c>
      <c r="L4423" t="s">
        <v>1829</v>
      </c>
      <c r="M4423" t="s"/>
      <c r="N4423" t="s"/>
      <c r="O4423" t="s"/>
      <c r="P4423" t="s"/>
    </row>
    <row r="4424" spans="1:16">
      <c r="I4424" s="54" t="n">
        <v>4422</v>
      </c>
      <c r="J4424" t="s"/>
      <c r="K4424" t="s">
        <v>2175</v>
      </c>
      <c r="L4424" t="s">
        <v>1830</v>
      </c>
      <c r="M4424" t="s"/>
      <c r="N4424" t="s"/>
      <c r="O4424" t="s"/>
      <c r="P4424" t="s"/>
    </row>
    <row r="4425" spans="1:16">
      <c r="I4425" s="54" t="n">
        <v>4423</v>
      </c>
      <c r="J4425" t="s"/>
      <c r="K4425" t="s">
        <v>2175</v>
      </c>
      <c r="L4425" t="s">
        <v>1833</v>
      </c>
      <c r="M4425" t="s"/>
      <c r="N4425" t="s"/>
      <c r="O4425" t="s"/>
      <c r="P4425" t="s"/>
    </row>
    <row r="4426" spans="1:16">
      <c r="I4426" s="54" t="n">
        <v>4424</v>
      </c>
      <c r="J4426" s="55" t="n">
        <v>2.280324074074074e-06</v>
      </c>
      <c r="K4426" t="s">
        <v>2175</v>
      </c>
      <c r="L4426" t="s">
        <v>1931</v>
      </c>
      <c r="M4426" t="s"/>
      <c r="N4426" t="s"/>
      <c r="O4426" t="s"/>
      <c r="P4426" t="s"/>
    </row>
    <row r="4427" spans="1:16">
      <c r="I4427" s="54" t="n">
        <v>4425</v>
      </c>
      <c r="J4427" t="s"/>
      <c r="K4427" t="s">
        <v>2175</v>
      </c>
      <c r="L4427" t="s">
        <v>1089</v>
      </c>
      <c r="M4427" t="s"/>
      <c r="N4427" t="s"/>
      <c r="O4427" t="s"/>
      <c r="P4427" t="s"/>
    </row>
    <row r="4428" spans="1:16">
      <c r="I4428" s="54" t="n">
        <v>4426</v>
      </c>
      <c r="J4428" t="s"/>
      <c r="K4428" t="s">
        <v>2175</v>
      </c>
      <c r="L4428" t="s">
        <v>1091</v>
      </c>
      <c r="M4428" t="s"/>
      <c r="N4428" t="s"/>
      <c r="O4428" t="s"/>
      <c r="P4428" t="s"/>
    </row>
    <row r="4429" spans="1:16">
      <c r="I4429" s="54" t="n">
        <v>4427</v>
      </c>
      <c r="J4429" t="s"/>
      <c r="K4429" t="s">
        <v>2175</v>
      </c>
      <c r="L4429" t="s">
        <v>1846</v>
      </c>
      <c r="M4429" t="s"/>
      <c r="N4429" t="s"/>
      <c r="O4429" t="s"/>
      <c r="P4429" t="s"/>
    </row>
    <row r="4430" spans="1:16">
      <c r="I4430" s="54" t="n">
        <v>4428</v>
      </c>
      <c r="J4430" t="s"/>
      <c r="K4430" t="s">
        <v>2175</v>
      </c>
      <c r="L4430" t="s">
        <v>1843</v>
      </c>
      <c r="M4430" t="s"/>
      <c r="N4430" t="s"/>
      <c r="O4430" t="s"/>
      <c r="P4430" t="s"/>
    </row>
    <row r="4431" spans="1:16">
      <c r="I4431" s="54" t="n">
        <v>4429</v>
      </c>
      <c r="J4431" t="s"/>
      <c r="K4431" t="s">
        <v>2175</v>
      </c>
      <c r="L4431" t="s">
        <v>1133</v>
      </c>
      <c r="M4431" t="s"/>
      <c r="N4431" t="s"/>
      <c r="O4431" t="s"/>
      <c r="P4431" t="s"/>
    </row>
    <row r="4432" spans="1:16">
      <c r="I4432" s="54" t="n">
        <v>4430</v>
      </c>
      <c r="J4432" t="s"/>
      <c r="K4432" t="s">
        <v>2175</v>
      </c>
      <c r="L4432" t="s">
        <v>1136</v>
      </c>
      <c r="M4432" t="s"/>
      <c r="N4432" t="s"/>
      <c r="O4432" t="s"/>
      <c r="P4432" t="s"/>
    </row>
    <row r="4433" spans="1:16">
      <c r="I4433" s="54" t="n">
        <v>4431</v>
      </c>
      <c r="J4433" t="s"/>
      <c r="K4433" t="s">
        <v>2175</v>
      </c>
      <c r="L4433" t="s">
        <v>1233</v>
      </c>
      <c r="M4433" t="s"/>
      <c r="N4433" t="s"/>
      <c r="O4433" t="s"/>
      <c r="P4433" t="s"/>
    </row>
    <row r="4434" spans="1:16">
      <c r="I4434" s="54" t="n">
        <v>4432</v>
      </c>
      <c r="J4434" t="s"/>
      <c r="K4434" t="s">
        <v>2175</v>
      </c>
      <c r="L4434" t="s">
        <v>1236</v>
      </c>
      <c r="M4434" t="s"/>
      <c r="N4434" t="s"/>
      <c r="O4434" t="s"/>
      <c r="P4434" t="s"/>
    </row>
    <row r="4435" spans="1:16">
      <c r="I4435" s="54" t="n">
        <v>4433</v>
      </c>
      <c r="J4435" t="s"/>
      <c r="K4435" t="s">
        <v>2175</v>
      </c>
      <c r="L4435" t="s">
        <v>1239</v>
      </c>
      <c r="M4435" t="s"/>
      <c r="N4435" t="s"/>
      <c r="O4435" t="s"/>
      <c r="P4435" t="s"/>
    </row>
    <row r="4436" spans="1:16">
      <c r="I4436" s="54" t="n">
        <v>4434</v>
      </c>
      <c r="J4436" t="s"/>
      <c r="K4436" t="s">
        <v>2175</v>
      </c>
      <c r="L4436" t="s">
        <v>1241</v>
      </c>
      <c r="M4436" t="s"/>
      <c r="N4436" t="s"/>
      <c r="O4436" t="s"/>
      <c r="P4436" t="s"/>
    </row>
    <row r="4437" spans="1:16">
      <c r="I4437" s="54" t="n">
        <v>4435</v>
      </c>
      <c r="J4437" t="s"/>
      <c r="K4437" t="s">
        <v>2175</v>
      </c>
      <c r="L4437" t="s">
        <v>1244</v>
      </c>
      <c r="M4437" t="s"/>
      <c r="N4437" t="s"/>
      <c r="O4437" t="s"/>
      <c r="P4437" t="s"/>
    </row>
    <row r="4438" spans="1:16">
      <c r="I4438" s="54" t="n">
        <v>4436</v>
      </c>
      <c r="J4438" t="s"/>
      <c r="K4438" t="s">
        <v>2175</v>
      </c>
      <c r="L4438" t="s">
        <v>1247</v>
      </c>
      <c r="M4438" t="s"/>
      <c r="N4438" t="s"/>
      <c r="O4438" t="s"/>
      <c r="P4438" t="s"/>
    </row>
    <row r="4439" spans="1:16">
      <c r="I4439" s="54" t="n">
        <v>4437</v>
      </c>
      <c r="J4439" t="s"/>
      <c r="K4439" t="s">
        <v>2175</v>
      </c>
      <c r="L4439" t="s">
        <v>1249</v>
      </c>
      <c r="M4439" t="s"/>
      <c r="N4439" t="s"/>
      <c r="O4439" t="s"/>
      <c r="P4439" t="s"/>
    </row>
    <row r="4440" spans="1:16">
      <c r="I4440" s="54" t="n">
        <v>4438</v>
      </c>
      <c r="J4440" t="s"/>
      <c r="K4440" t="s">
        <v>2175</v>
      </c>
      <c r="L4440" t="s">
        <v>1714</v>
      </c>
      <c r="M4440" t="s"/>
      <c r="N4440" t="s"/>
      <c r="O4440" t="s"/>
      <c r="P4440" t="s"/>
    </row>
    <row r="4441" spans="1:16">
      <c r="I4441" s="54" t="n">
        <v>4439</v>
      </c>
      <c r="J4441" t="s"/>
      <c r="K4441" t="s">
        <v>2175</v>
      </c>
      <c r="L4441" t="s">
        <v>1715</v>
      </c>
      <c r="M4441" t="s"/>
      <c r="N4441" t="s"/>
      <c r="O4441" t="s"/>
      <c r="P4441" t="s"/>
    </row>
    <row r="4442" spans="1:16">
      <c r="I4442" s="54" t="n">
        <v>4440</v>
      </c>
      <c r="J4442" t="s"/>
      <c r="K4442" t="s">
        <v>2175</v>
      </c>
      <c r="L4442" t="s">
        <v>1710</v>
      </c>
      <c r="M4442" t="s"/>
      <c r="N4442" t="s"/>
      <c r="O4442" t="s"/>
      <c r="P4442" t="s"/>
    </row>
    <row r="4443" spans="1:16">
      <c r="I4443" s="54" t="n">
        <v>4441</v>
      </c>
      <c r="J4443" t="s"/>
      <c r="K4443" t="s">
        <v>2175</v>
      </c>
      <c r="L4443" t="s">
        <v>1711</v>
      </c>
      <c r="M4443" t="s"/>
      <c r="N4443" t="s"/>
      <c r="O4443" t="s"/>
      <c r="P4443" t="s"/>
    </row>
    <row r="4444" spans="1:16">
      <c r="I4444" s="54" t="n">
        <v>4442</v>
      </c>
      <c r="J4444" t="s"/>
      <c r="K4444" t="s">
        <v>2175</v>
      </c>
      <c r="L4444" t="s">
        <v>1712</v>
      </c>
      <c r="M4444" t="s"/>
      <c r="N4444" t="s"/>
      <c r="O4444" t="s"/>
      <c r="P4444" t="s"/>
    </row>
    <row r="4445" spans="1:16">
      <c r="I4445" s="54" t="n">
        <v>4443</v>
      </c>
      <c r="J4445" t="s"/>
      <c r="K4445" t="s">
        <v>2175</v>
      </c>
      <c r="L4445" t="s">
        <v>1620</v>
      </c>
      <c r="M4445" t="s"/>
      <c r="N4445" t="s"/>
      <c r="O4445" t="s"/>
      <c r="P4445" t="s"/>
    </row>
    <row r="4446" spans="1:16">
      <c r="I4446" s="54" t="n">
        <v>4444</v>
      </c>
      <c r="J4446" t="s"/>
      <c r="K4446" t="s">
        <v>2175</v>
      </c>
      <c r="L4446" t="s">
        <v>1621</v>
      </c>
      <c r="M4446" t="s"/>
      <c r="N4446" t="s"/>
      <c r="O4446" t="s"/>
      <c r="P4446" t="s"/>
    </row>
    <row r="4447" spans="1:16">
      <c r="I4447" s="54" t="n">
        <v>4445</v>
      </c>
      <c r="J4447" t="s"/>
      <c r="K4447" t="s">
        <v>2175</v>
      </c>
      <c r="L4447" t="s">
        <v>1619</v>
      </c>
      <c r="M4447" t="s"/>
      <c r="N4447" t="s"/>
      <c r="O4447" t="s"/>
      <c r="P4447" t="s"/>
    </row>
    <row r="4448" spans="1:16">
      <c r="I4448" s="54" t="n">
        <v>4446</v>
      </c>
      <c r="J4448" t="s"/>
      <c r="K4448" t="s">
        <v>2175</v>
      </c>
      <c r="L4448" t="s">
        <v>1610</v>
      </c>
      <c r="M4448" t="s"/>
      <c r="N4448" t="s"/>
      <c r="O4448" t="s"/>
      <c r="P4448" t="s"/>
    </row>
    <row r="4449" spans="1:16">
      <c r="I4449" s="54" t="n">
        <v>4447</v>
      </c>
      <c r="J4449" t="s"/>
      <c r="K4449" t="s">
        <v>2175</v>
      </c>
      <c r="L4449" t="s">
        <v>1594</v>
      </c>
      <c r="M4449" t="s"/>
      <c r="N4449" t="s"/>
      <c r="O4449" t="s"/>
      <c r="P4449" t="s"/>
    </row>
    <row r="4450" spans="1:16">
      <c r="I4450" s="54" t="n">
        <v>4448</v>
      </c>
      <c r="J4450" t="s"/>
      <c r="K4450" t="s">
        <v>2175</v>
      </c>
      <c r="L4450" t="s">
        <v>1595</v>
      </c>
      <c r="M4450" t="s"/>
      <c r="N4450" t="s"/>
      <c r="O4450" t="s"/>
      <c r="P4450" t="s"/>
    </row>
    <row r="4451" spans="1:16">
      <c r="I4451" s="54" t="n">
        <v>4449</v>
      </c>
      <c r="J4451" t="s"/>
      <c r="K4451" t="s">
        <v>2175</v>
      </c>
      <c r="L4451" t="s">
        <v>1596</v>
      </c>
      <c r="M4451" t="s"/>
      <c r="N4451" t="s"/>
      <c r="O4451" t="s"/>
      <c r="P4451" t="s"/>
    </row>
    <row r="4452" spans="1:16">
      <c r="I4452" s="54" t="n">
        <v>4450</v>
      </c>
      <c r="J4452" t="s"/>
      <c r="K4452" t="s">
        <v>2175</v>
      </c>
      <c r="L4452" t="s">
        <v>1590</v>
      </c>
      <c r="M4452" t="s"/>
      <c r="N4452" t="s"/>
      <c r="O4452" t="s"/>
      <c r="P4452" t="s"/>
    </row>
    <row r="4453" spans="1:16">
      <c r="I4453" s="54" t="n">
        <v>4451</v>
      </c>
      <c r="J4453" t="s"/>
      <c r="K4453" t="s">
        <v>2175</v>
      </c>
      <c r="L4453" t="s">
        <v>1591</v>
      </c>
      <c r="M4453" t="s"/>
      <c r="N4453" t="s"/>
      <c r="O4453" t="s"/>
      <c r="P4453" t="s"/>
    </row>
    <row r="4454" spans="1:16">
      <c r="I4454" s="54" t="n">
        <v>4452</v>
      </c>
      <c r="J4454" t="s"/>
      <c r="K4454" t="s">
        <v>2175</v>
      </c>
      <c r="L4454" t="s">
        <v>1570</v>
      </c>
      <c r="M4454" t="s"/>
      <c r="N4454" t="s"/>
      <c r="O4454" t="s"/>
      <c r="P4454" t="s"/>
    </row>
    <row r="4455" spans="1:16">
      <c r="I4455" s="54" t="n">
        <v>4453</v>
      </c>
      <c r="J4455" t="s"/>
      <c r="K4455" t="s">
        <v>2175</v>
      </c>
      <c r="L4455" t="s">
        <v>1592</v>
      </c>
      <c r="M4455" t="s"/>
      <c r="N4455" t="s"/>
      <c r="O4455" t="s"/>
      <c r="P4455" t="s"/>
    </row>
    <row r="4456" spans="1:16">
      <c r="I4456" s="54" t="n">
        <v>4454</v>
      </c>
      <c r="J4456" t="s"/>
      <c r="K4456" t="s">
        <v>2175</v>
      </c>
      <c r="L4456" t="s">
        <v>1593</v>
      </c>
      <c r="M4456" t="s"/>
      <c r="N4456" t="s"/>
      <c r="O4456" t="s"/>
      <c r="P4456" t="s"/>
    </row>
    <row r="4457" spans="1:16">
      <c r="I4457" s="54" t="n">
        <v>4455</v>
      </c>
      <c r="J4457" t="s"/>
      <c r="K4457" t="s">
        <v>2175</v>
      </c>
      <c r="L4457" t="s">
        <v>1539</v>
      </c>
      <c r="M4457" t="s"/>
      <c r="N4457" t="s"/>
      <c r="O4457" t="s"/>
      <c r="P4457" t="s"/>
    </row>
    <row r="4458" spans="1:16">
      <c r="I4458" s="54" t="n">
        <v>4456</v>
      </c>
      <c r="J4458" t="s"/>
      <c r="K4458" t="s">
        <v>2175</v>
      </c>
      <c r="L4458" t="s">
        <v>1533</v>
      </c>
      <c r="M4458" t="s"/>
      <c r="N4458" t="s"/>
      <c r="O4458" t="s"/>
      <c r="P4458" t="s"/>
    </row>
    <row r="4459" spans="1:16">
      <c r="I4459" s="54" t="n">
        <v>4457</v>
      </c>
      <c r="J4459" t="s"/>
      <c r="K4459" t="s">
        <v>2175</v>
      </c>
      <c r="L4459" t="s">
        <v>1540</v>
      </c>
      <c r="M4459" t="s"/>
      <c r="N4459" t="s"/>
      <c r="O4459" t="s"/>
      <c r="P4459" t="s"/>
    </row>
    <row r="4460" spans="1:16">
      <c r="I4460" s="54" t="n">
        <v>4458</v>
      </c>
      <c r="J4460" s="55" t="n">
        <v>0</v>
      </c>
      <c r="K4460" t="s">
        <v>2175</v>
      </c>
      <c r="L4460" t="s">
        <v>1403</v>
      </c>
      <c r="M4460" t="s"/>
      <c r="N4460" t="s"/>
      <c r="O4460" t="s"/>
      <c r="P4460" t="s"/>
    </row>
    <row r="4461" spans="1:16">
      <c r="I4461" s="54" t="n">
        <v>4459</v>
      </c>
      <c r="J4461" t="s"/>
      <c r="K4461" t="s">
        <v>2175</v>
      </c>
      <c r="L4461" t="s">
        <v>1514</v>
      </c>
      <c r="M4461" t="s"/>
      <c r="N4461" t="s"/>
      <c r="O4461" t="s"/>
      <c r="P4461" t="s"/>
    </row>
    <row r="4462" spans="1:16">
      <c r="I4462" s="54" t="n">
        <v>4460</v>
      </c>
      <c r="J4462" t="s"/>
      <c r="K4462" t="s">
        <v>2175</v>
      </c>
      <c r="L4462" t="s">
        <v>1848</v>
      </c>
      <c r="M4462" t="s"/>
      <c r="N4462" t="s"/>
      <c r="O4462" t="s"/>
      <c r="P4462" t="s"/>
    </row>
    <row r="4463" spans="1:16">
      <c r="I4463" s="54" t="n">
        <v>4461</v>
      </c>
      <c r="J4463" s="55" t="n">
        <v>6.713541666666667e-07</v>
      </c>
      <c r="K4463" t="s">
        <v>2175</v>
      </c>
      <c r="L4463" t="s">
        <v>1598</v>
      </c>
      <c r="M4463" t="s"/>
      <c r="N4463" t="s"/>
      <c r="O4463" t="s"/>
      <c r="P4463" t="s"/>
    </row>
    <row r="4464" spans="1:16">
      <c r="I4464" s="54" t="n">
        <v>4462</v>
      </c>
      <c r="J4464" t="s"/>
      <c r="K4464" t="s">
        <v>2175</v>
      </c>
      <c r="L4464" t="s">
        <v>1832</v>
      </c>
      <c r="M4464" t="s"/>
      <c r="N4464" t="s"/>
      <c r="O4464" t="s"/>
      <c r="P4464" t="s"/>
    </row>
    <row r="4465" spans="1:16">
      <c r="I4465" s="54" t="n">
        <v>4463</v>
      </c>
      <c r="J4465" t="s"/>
      <c r="K4465" t="s">
        <v>2175</v>
      </c>
      <c r="L4465" t="s">
        <v>1406</v>
      </c>
      <c r="M4465" t="s"/>
      <c r="N4465" t="s"/>
      <c r="O4465" t="s"/>
      <c r="P4465" t="s"/>
    </row>
    <row r="4466" spans="1:16">
      <c r="I4466" s="54" t="n">
        <v>4464</v>
      </c>
      <c r="J4466" t="s"/>
      <c r="K4466" t="s">
        <v>2175</v>
      </c>
      <c r="L4466" t="s">
        <v>2195</v>
      </c>
      <c r="M4466" t="s"/>
      <c r="N4466" t="s"/>
      <c r="O4466" t="s"/>
      <c r="P4466" t="s"/>
    </row>
    <row r="4467" spans="1:16">
      <c r="I4467" s="54" t="n">
        <v>4465</v>
      </c>
      <c r="J4467" s="55" t="n">
        <v>0</v>
      </c>
      <c r="K4467" t="s">
        <v>2175</v>
      </c>
      <c r="L4467" t="s">
        <v>1762</v>
      </c>
      <c r="M4467" t="s"/>
      <c r="N4467" t="s"/>
      <c r="O4467" t="s"/>
      <c r="P4467" t="s"/>
    </row>
    <row r="4468" spans="1:16">
      <c r="I4468" s="54" t="n">
        <v>4466</v>
      </c>
      <c r="J4468" s="55" t="n">
        <v>0</v>
      </c>
      <c r="K4468" t="s">
        <v>2175</v>
      </c>
      <c r="L4468" t="s">
        <v>2196</v>
      </c>
      <c r="M4468" t="s"/>
      <c r="N4468" t="s"/>
      <c r="O4468" t="s"/>
      <c r="P4468" t="s"/>
    </row>
    <row r="4469" spans="1:16">
      <c r="I4469" s="54" t="n">
        <v>4467</v>
      </c>
      <c r="J4469" s="55" t="n">
        <v>0</v>
      </c>
      <c r="K4469" t="s">
        <v>2175</v>
      </c>
      <c r="L4469" t="s">
        <v>1410</v>
      </c>
      <c r="M4469" t="s"/>
      <c r="N4469" t="s"/>
      <c r="O4469" t="s"/>
      <c r="P4469" t="s"/>
    </row>
    <row r="4470" spans="1:16">
      <c r="I4470" s="54" t="n">
        <v>4468</v>
      </c>
      <c r="J4470" s="55" t="n">
        <v>0</v>
      </c>
      <c r="K4470" t="s">
        <v>2175</v>
      </c>
      <c r="L4470" t="s">
        <v>1749</v>
      </c>
      <c r="M4470" t="s"/>
      <c r="N4470" t="s"/>
      <c r="O4470" t="s"/>
      <c r="P4470" t="s"/>
    </row>
    <row r="4471" spans="1:16">
      <c r="I4471" s="54" t="n">
        <v>4469</v>
      </c>
      <c r="J4471" t="s"/>
      <c r="K4471" t="s">
        <v>2175</v>
      </c>
      <c r="L4471" t="s">
        <v>1411</v>
      </c>
      <c r="M4471" t="s"/>
      <c r="N4471" t="s"/>
      <c r="O4471" t="s"/>
      <c r="P4471" t="s"/>
    </row>
    <row r="4472" spans="1:16">
      <c r="I4472" s="54" t="n">
        <v>4470</v>
      </c>
      <c r="J4472" t="s"/>
      <c r="K4472" t="s">
        <v>2175</v>
      </c>
      <c r="L4472" t="s">
        <v>1412</v>
      </c>
      <c r="M4472" t="s"/>
      <c r="N4472" t="s"/>
      <c r="O4472" t="s"/>
      <c r="P4472" t="s"/>
    </row>
    <row r="4473" spans="1:16">
      <c r="I4473" s="54" t="n">
        <v>4471</v>
      </c>
      <c r="J4473" t="s"/>
      <c r="K4473" t="s">
        <v>2175</v>
      </c>
      <c r="L4473" t="s">
        <v>1740</v>
      </c>
      <c r="M4473" t="s"/>
      <c r="N4473" t="s"/>
      <c r="O4473" t="s"/>
      <c r="P4473" t="s"/>
    </row>
    <row r="4474" spans="1:16">
      <c r="I4474" s="54" t="n">
        <v>4472</v>
      </c>
      <c r="J4474" t="s"/>
      <c r="K4474" t="s">
        <v>2175</v>
      </c>
      <c r="L4474" t="s">
        <v>1709</v>
      </c>
      <c r="M4474" t="s"/>
      <c r="N4474" t="s"/>
      <c r="O4474" t="s"/>
      <c r="P4474" t="s"/>
    </row>
    <row r="4475" spans="1:16">
      <c r="I4475" s="54" t="n">
        <v>4473</v>
      </c>
      <c r="J4475" s="55" t="n">
        <v>0</v>
      </c>
      <c r="K4475" t="s">
        <v>2175</v>
      </c>
      <c r="L4475" t="s">
        <v>1718</v>
      </c>
      <c r="M4475" t="s"/>
      <c r="N4475" t="s"/>
      <c r="O4475" t="s"/>
      <c r="P4475" t="s"/>
    </row>
    <row r="4476" spans="1:16">
      <c r="I4476" s="54" t="n">
        <v>4474</v>
      </c>
      <c r="J4476" t="s"/>
      <c r="K4476" t="s">
        <v>2175</v>
      </c>
      <c r="L4476" t="s">
        <v>1606</v>
      </c>
      <c r="M4476" t="s"/>
      <c r="N4476" t="s"/>
      <c r="O4476" t="s"/>
      <c r="P4476" t="s"/>
    </row>
    <row r="4477" spans="1:16">
      <c r="I4477" s="54" t="n">
        <v>4475</v>
      </c>
      <c r="J4477" t="s"/>
      <c r="K4477" t="s">
        <v>2175</v>
      </c>
      <c r="L4477" t="s">
        <v>1433</v>
      </c>
      <c r="M4477" t="s"/>
      <c r="N4477" t="s"/>
      <c r="O4477" t="s"/>
      <c r="P4477" t="s"/>
    </row>
    <row r="4478" spans="1:16">
      <c r="I4478" s="54" t="n">
        <v>4476</v>
      </c>
      <c r="J4478" t="s"/>
      <c r="K4478" t="s">
        <v>2175</v>
      </c>
      <c r="L4478" t="s">
        <v>1767</v>
      </c>
      <c r="M4478" t="s"/>
      <c r="N4478" t="s"/>
      <c r="O4478" t="s"/>
      <c r="P4478" t="s"/>
    </row>
    <row r="4479" spans="1:16">
      <c r="I4479" s="54" t="n">
        <v>4477</v>
      </c>
      <c r="J4479" t="s"/>
      <c r="K4479" t="s">
        <v>2175</v>
      </c>
      <c r="L4479" t="s">
        <v>1441</v>
      </c>
      <c r="M4479" t="s"/>
      <c r="N4479" t="s"/>
      <c r="O4479" t="s"/>
      <c r="P4479" t="s"/>
    </row>
    <row r="4480" spans="1:16">
      <c r="I4480" s="54" t="n">
        <v>4478</v>
      </c>
      <c r="J4480" t="s"/>
      <c r="K4480" t="s">
        <v>2175</v>
      </c>
      <c r="L4480" t="s">
        <v>1753</v>
      </c>
      <c r="M4480" t="s"/>
      <c r="N4480" t="s"/>
      <c r="O4480" t="s"/>
      <c r="P4480" t="s"/>
    </row>
    <row r="4481" spans="1:16">
      <c r="I4481" s="54" t="n">
        <v>4479</v>
      </c>
      <c r="J4481" t="s"/>
      <c r="K4481" t="s">
        <v>2175</v>
      </c>
      <c r="L4481" t="s">
        <v>1768</v>
      </c>
      <c r="M4481" t="s"/>
      <c r="N4481" t="s"/>
      <c r="O4481" t="s"/>
      <c r="P4481" t="s"/>
    </row>
    <row r="4482" spans="1:16">
      <c r="I4482" s="54" t="n">
        <v>4480</v>
      </c>
      <c r="J4482" t="s"/>
      <c r="K4482" t="s">
        <v>2175</v>
      </c>
      <c r="L4482" t="s">
        <v>1719</v>
      </c>
      <c r="M4482" t="s"/>
      <c r="N4482" t="s"/>
      <c r="O4482" t="s"/>
      <c r="P4482" t="s"/>
    </row>
    <row r="4483" spans="1:16">
      <c r="I4483" s="54" t="n">
        <v>4481</v>
      </c>
      <c r="J4483" t="s"/>
      <c r="K4483" t="s">
        <v>2175</v>
      </c>
      <c r="L4483" t="s">
        <v>1720</v>
      </c>
      <c r="M4483" t="s"/>
      <c r="N4483" t="s"/>
      <c r="O4483" t="s"/>
      <c r="P4483" t="s"/>
    </row>
    <row r="4484" spans="1:16">
      <c r="I4484" s="54" t="n">
        <v>4482</v>
      </c>
      <c r="J4484" t="s"/>
      <c r="K4484" t="s">
        <v>2175</v>
      </c>
      <c r="L4484" t="s">
        <v>1477</v>
      </c>
      <c r="M4484" t="s"/>
      <c r="N4484" t="s"/>
      <c r="O4484" t="s"/>
      <c r="P4484" t="s"/>
    </row>
    <row r="4485" spans="1:16">
      <c r="I4485" s="54" t="n">
        <v>4483</v>
      </c>
      <c r="J4485" t="s"/>
      <c r="K4485" t="s">
        <v>2175</v>
      </c>
      <c r="L4485" t="s">
        <v>1478</v>
      </c>
      <c r="M4485" t="s"/>
      <c r="N4485" t="s"/>
      <c r="O4485" t="s"/>
      <c r="P4485" t="s"/>
    </row>
    <row r="4486" spans="1:16">
      <c r="I4486" s="54" t="n">
        <v>4484</v>
      </c>
      <c r="J4486" t="s"/>
      <c r="K4486" t="s">
        <v>2175</v>
      </c>
      <c r="L4486" t="s">
        <v>1773</v>
      </c>
      <c r="M4486" t="s"/>
      <c r="N4486" t="s"/>
      <c r="O4486" t="s"/>
      <c r="P4486" t="s"/>
    </row>
    <row r="4487" spans="1:16">
      <c r="I4487" s="54" t="n">
        <v>4485</v>
      </c>
      <c r="J4487" t="s"/>
      <c r="K4487" t="s">
        <v>2175</v>
      </c>
      <c r="L4487" t="s">
        <v>1774</v>
      </c>
      <c r="M4487" t="s"/>
      <c r="N4487" t="s"/>
      <c r="O4487" t="s"/>
      <c r="P4487" t="s"/>
    </row>
    <row r="4488" spans="1:16">
      <c r="I4488" s="54" t="n">
        <v>4486</v>
      </c>
      <c r="J4488" t="s"/>
      <c r="K4488" t="s">
        <v>2175</v>
      </c>
      <c r="L4488" t="s">
        <v>1775</v>
      </c>
      <c r="M4488" t="s"/>
      <c r="N4488" t="s"/>
      <c r="O4488" t="s"/>
      <c r="P4488" t="s"/>
    </row>
    <row r="4489" spans="1:16">
      <c r="I4489" s="54" t="n">
        <v>4487</v>
      </c>
      <c r="J4489" t="s"/>
      <c r="K4489" t="s">
        <v>2175</v>
      </c>
      <c r="L4489" t="s">
        <v>1488</v>
      </c>
      <c r="M4489" t="s"/>
      <c r="N4489" t="s"/>
      <c r="O4489" t="s"/>
      <c r="P4489" t="s"/>
    </row>
    <row r="4490" spans="1:16">
      <c r="I4490" s="54" t="n">
        <v>4488</v>
      </c>
      <c r="J4490" t="s"/>
      <c r="K4490" t="s">
        <v>2175</v>
      </c>
      <c r="L4490" t="s">
        <v>1489</v>
      </c>
      <c r="M4490" t="s"/>
      <c r="N4490" t="s"/>
      <c r="O4490" t="s"/>
      <c r="P4490" t="s"/>
    </row>
    <row r="4491" spans="1:16">
      <c r="I4491" s="54" t="n">
        <v>4489</v>
      </c>
      <c r="J4491" t="s"/>
      <c r="K4491" t="s">
        <v>2175</v>
      </c>
      <c r="L4491" t="s">
        <v>1759</v>
      </c>
      <c r="M4491" t="s"/>
      <c r="N4491" t="s"/>
      <c r="O4491" t="s"/>
      <c r="P4491" t="s"/>
    </row>
    <row r="4492" spans="1:16">
      <c r="I4492" s="54" t="n">
        <v>4490</v>
      </c>
      <c r="J4492" t="s"/>
      <c r="K4492" t="s">
        <v>2175</v>
      </c>
      <c r="L4492" t="s">
        <v>1760</v>
      </c>
      <c r="M4492" t="s"/>
      <c r="N4492" t="s"/>
      <c r="O4492" t="s"/>
      <c r="P4492" t="s"/>
    </row>
    <row r="4493" spans="1:16">
      <c r="I4493" s="54" t="n">
        <v>4491</v>
      </c>
      <c r="J4493" t="s"/>
      <c r="K4493" t="s">
        <v>2175</v>
      </c>
      <c r="L4493" t="s">
        <v>1761</v>
      </c>
      <c r="M4493" t="s"/>
      <c r="N4493" t="s"/>
      <c r="O4493" t="s"/>
      <c r="P4493" t="s"/>
    </row>
    <row r="4494" spans="1:16">
      <c r="I4494" s="54" t="n">
        <v>4492</v>
      </c>
      <c r="J4494" t="s"/>
      <c r="K4494" t="s">
        <v>2175</v>
      </c>
      <c r="L4494" t="s">
        <v>1722</v>
      </c>
      <c r="M4494" t="s"/>
      <c r="N4494" t="s"/>
      <c r="O4494" t="s"/>
      <c r="P4494" t="s"/>
    </row>
    <row r="4495" spans="1:16">
      <c r="I4495" s="54" t="n">
        <v>4493</v>
      </c>
      <c r="J4495" s="55" t="n">
        <v>1.157407407407407e-08</v>
      </c>
      <c r="K4495" t="s">
        <v>2175</v>
      </c>
      <c r="L4495" t="s">
        <v>1763</v>
      </c>
      <c r="M4495" t="s"/>
      <c r="N4495" t="s"/>
      <c r="O4495" t="s"/>
      <c r="P4495" t="s"/>
    </row>
    <row r="4496" spans="1:16">
      <c r="I4496" s="54" t="n">
        <v>4494</v>
      </c>
      <c r="J4496" s="55" t="n">
        <v>0</v>
      </c>
      <c r="K4496" t="s">
        <v>2175</v>
      </c>
      <c r="L4496" t="s">
        <v>1748</v>
      </c>
      <c r="M4496" t="s"/>
      <c r="N4496" t="s"/>
      <c r="O4496" t="s"/>
      <c r="P4496" t="s"/>
    </row>
    <row r="4497" spans="1:16">
      <c r="I4497" s="54" t="n">
        <v>4495</v>
      </c>
      <c r="J4497" s="55" t="n">
        <v>0</v>
      </c>
      <c r="K4497" t="s">
        <v>2175</v>
      </c>
      <c r="L4497" t="s">
        <v>1808</v>
      </c>
      <c r="M4497" t="s"/>
      <c r="N4497" t="s"/>
      <c r="O4497" t="s"/>
      <c r="P4497" t="s"/>
    </row>
    <row r="4498" spans="1:16">
      <c r="I4498" s="54" t="n">
        <v>4496</v>
      </c>
      <c r="J4498" t="s"/>
      <c r="K4498" t="s">
        <v>2175</v>
      </c>
      <c r="L4498" t="s">
        <v>1752</v>
      </c>
      <c r="M4498" t="s"/>
      <c r="N4498" t="s"/>
      <c r="O4498" t="s"/>
      <c r="P4498" t="s"/>
    </row>
    <row r="4499" spans="1:16">
      <c r="I4499" s="54" t="n">
        <v>4497</v>
      </c>
      <c r="J4499" t="s"/>
      <c r="K4499" t="s">
        <v>2175</v>
      </c>
      <c r="L4499" t="s">
        <v>1292</v>
      </c>
      <c r="M4499" t="s"/>
      <c r="N4499" t="s"/>
      <c r="O4499" t="s"/>
      <c r="P4499" t="s"/>
    </row>
    <row r="4500" spans="1:16">
      <c r="I4500" s="54" t="n">
        <v>4498</v>
      </c>
      <c r="J4500" t="s"/>
      <c r="K4500" t="s">
        <v>2175</v>
      </c>
      <c r="L4500" t="s">
        <v>1300</v>
      </c>
      <c r="M4500" t="s"/>
      <c r="N4500" t="s"/>
      <c r="O4500" t="s"/>
      <c r="P4500" t="s"/>
    </row>
    <row r="4501" spans="1:16">
      <c r="I4501" s="54" t="n">
        <v>4499</v>
      </c>
      <c r="J4501" t="s"/>
      <c r="K4501" t="s">
        <v>2175</v>
      </c>
      <c r="L4501" t="s">
        <v>1769</v>
      </c>
      <c r="M4501" t="s"/>
      <c r="N4501" t="s"/>
      <c r="O4501" t="s"/>
      <c r="P4501" t="s"/>
    </row>
    <row r="4502" spans="1:16">
      <c r="I4502" s="54" t="n">
        <v>4500</v>
      </c>
      <c r="J4502" t="s"/>
      <c r="K4502" t="s">
        <v>2175</v>
      </c>
      <c r="L4502" t="s">
        <v>1757</v>
      </c>
      <c r="M4502" t="s"/>
      <c r="N4502" t="s"/>
      <c r="O4502" t="s"/>
      <c r="P4502" t="s"/>
    </row>
    <row r="4503" spans="1:16">
      <c r="I4503" s="54" t="n">
        <v>4501</v>
      </c>
      <c r="J4503" t="s"/>
      <c r="K4503" t="s">
        <v>2175</v>
      </c>
      <c r="L4503" t="s">
        <v>1758</v>
      </c>
      <c r="M4503" t="s"/>
      <c r="N4503" t="s"/>
      <c r="O4503" t="s"/>
      <c r="P4503" t="s"/>
    </row>
    <row r="4504" spans="1:16">
      <c r="I4504" s="54" t="n">
        <v>4502</v>
      </c>
      <c r="J4504" t="s"/>
      <c r="K4504" t="s">
        <v>2175</v>
      </c>
      <c r="L4504" t="s">
        <v>1282</v>
      </c>
      <c r="M4504" t="s"/>
      <c r="N4504" t="s"/>
      <c r="O4504" t="s"/>
      <c r="P4504" t="s"/>
    </row>
    <row r="4505" spans="1:16">
      <c r="I4505" s="54" t="n">
        <v>4503</v>
      </c>
      <c r="J4505" t="s"/>
      <c r="K4505" t="s">
        <v>2175</v>
      </c>
      <c r="L4505" t="s">
        <v>1287</v>
      </c>
      <c r="M4505" t="s"/>
      <c r="N4505" t="s"/>
      <c r="O4505" t="s"/>
      <c r="P4505" t="s"/>
    </row>
    <row r="4506" spans="1:16">
      <c r="I4506" s="54" t="n">
        <v>4504</v>
      </c>
      <c r="J4506" t="s"/>
      <c r="K4506" t="s">
        <v>2175</v>
      </c>
      <c r="L4506" t="s">
        <v>1290</v>
      </c>
      <c r="M4506" t="s"/>
      <c r="N4506" t="s"/>
      <c r="O4506" t="s"/>
      <c r="P4506" t="s"/>
    </row>
    <row r="4507" spans="1:16">
      <c r="I4507" s="54" t="n">
        <v>4505</v>
      </c>
      <c r="J4507" s="55" t="n">
        <v>0</v>
      </c>
      <c r="K4507" t="s">
        <v>2175</v>
      </c>
      <c r="L4507" t="s">
        <v>1831</v>
      </c>
      <c r="M4507" t="s"/>
      <c r="N4507" t="s"/>
      <c r="O4507" t="s"/>
      <c r="P4507" t="s"/>
    </row>
    <row r="4508" spans="1:16">
      <c r="I4508" s="54" t="n">
        <v>4506</v>
      </c>
      <c r="J4508" s="55" t="n">
        <v>0</v>
      </c>
      <c r="K4508" t="s">
        <v>2175</v>
      </c>
      <c r="L4508" t="s">
        <v>1601</v>
      </c>
      <c r="M4508" t="s"/>
      <c r="N4508" t="s"/>
      <c r="O4508" t="s"/>
      <c r="P4508" t="s"/>
    </row>
    <row r="4509" spans="1:16">
      <c r="I4509" s="54" t="n">
        <v>4507</v>
      </c>
      <c r="J4509" s="55" t="n">
        <v>0</v>
      </c>
      <c r="K4509" t="s">
        <v>2175</v>
      </c>
      <c r="L4509" t="s">
        <v>1605</v>
      </c>
      <c r="M4509" t="s"/>
      <c r="N4509" t="s"/>
      <c r="O4509" t="s"/>
      <c r="P4509" t="s"/>
    </row>
    <row r="4510" spans="1:16">
      <c r="I4510" s="54" t="n">
        <v>4508</v>
      </c>
      <c r="J4510" s="55" t="n">
        <v>0</v>
      </c>
      <c r="K4510" t="s">
        <v>2175</v>
      </c>
      <c r="L4510" t="s">
        <v>1416</v>
      </c>
      <c r="M4510" t="s"/>
      <c r="N4510" t="s"/>
      <c r="O4510" t="s"/>
      <c r="P4510" t="s"/>
    </row>
    <row r="4511" spans="1:16">
      <c r="I4511" s="54" t="n">
        <v>4509</v>
      </c>
      <c r="J4511" s="55" t="n">
        <v>0</v>
      </c>
      <c r="K4511" t="s">
        <v>2175</v>
      </c>
      <c r="L4511" t="s">
        <v>1782</v>
      </c>
      <c r="M4511" t="s"/>
      <c r="N4511" t="s"/>
      <c r="O4511" t="s"/>
      <c r="P4511" t="s"/>
    </row>
    <row r="4512" spans="1:16">
      <c r="I4512" s="54" t="n">
        <v>4510</v>
      </c>
      <c r="J4512" s="55" t="n">
        <v>1.157407407407407e-08</v>
      </c>
      <c r="K4512" t="s">
        <v>2175</v>
      </c>
      <c r="L4512" t="s">
        <v>1418</v>
      </c>
      <c r="M4512" t="s"/>
      <c r="N4512" t="s"/>
      <c r="O4512" t="s"/>
      <c r="P4512" t="s"/>
    </row>
    <row r="4513" spans="1:16">
      <c r="I4513" s="54" t="n">
        <v>4511</v>
      </c>
      <c r="J4513" t="s"/>
      <c r="K4513" t="s">
        <v>2175</v>
      </c>
      <c r="L4513" t="s">
        <v>1607</v>
      </c>
      <c r="M4513" t="s"/>
      <c r="N4513" t="s"/>
      <c r="O4513" t="s"/>
      <c r="P4513" t="s"/>
    </row>
    <row r="4514" spans="1:16">
      <c r="I4514" s="54" t="n">
        <v>4512</v>
      </c>
      <c r="J4514" t="s"/>
      <c r="K4514" t="s">
        <v>2175</v>
      </c>
      <c r="L4514" t="s">
        <v>1834</v>
      </c>
      <c r="M4514" t="s"/>
      <c r="N4514" t="s"/>
      <c r="O4514" t="s"/>
      <c r="P4514" t="s"/>
    </row>
    <row r="4515" spans="1:16">
      <c r="I4515" s="54" t="n">
        <v>4513</v>
      </c>
      <c r="J4515" t="s"/>
      <c r="K4515" t="s">
        <v>2175</v>
      </c>
      <c r="L4515" t="s">
        <v>1448</v>
      </c>
      <c r="M4515" t="s"/>
      <c r="N4515" t="s"/>
      <c r="O4515" t="s"/>
      <c r="P4515" t="s"/>
    </row>
    <row r="4516" spans="1:16">
      <c r="I4516" s="54" t="n">
        <v>4514</v>
      </c>
      <c r="J4516" t="s"/>
      <c r="K4516" t="s">
        <v>2175</v>
      </c>
      <c r="L4516" t="s">
        <v>1611</v>
      </c>
      <c r="M4516" t="s"/>
      <c r="N4516" t="s"/>
      <c r="O4516" t="s"/>
      <c r="P4516" t="s"/>
    </row>
    <row r="4517" spans="1:16">
      <c r="I4517" s="54" t="n">
        <v>4515</v>
      </c>
      <c r="J4517" t="s"/>
      <c r="K4517" t="s">
        <v>2175</v>
      </c>
      <c r="L4517" t="s">
        <v>1455</v>
      </c>
      <c r="M4517" t="s"/>
      <c r="N4517" t="s"/>
      <c r="O4517" t="s"/>
      <c r="P4517" t="s"/>
    </row>
    <row r="4518" spans="1:16">
      <c r="I4518" s="54" t="n">
        <v>4516</v>
      </c>
      <c r="J4518" t="s"/>
      <c r="K4518" t="s">
        <v>2175</v>
      </c>
      <c r="L4518" t="s">
        <v>1456</v>
      </c>
      <c r="M4518" t="s"/>
      <c r="N4518" t="s"/>
      <c r="O4518" t="s"/>
      <c r="P4518" t="s"/>
    </row>
    <row r="4519" spans="1:16">
      <c r="I4519" s="54" t="n">
        <v>4517</v>
      </c>
      <c r="J4519" t="s"/>
      <c r="K4519" t="s">
        <v>2175</v>
      </c>
      <c r="L4519" t="s">
        <v>1787</v>
      </c>
      <c r="M4519" t="s"/>
      <c r="N4519" t="s"/>
      <c r="O4519" t="s"/>
      <c r="P4519" t="s"/>
    </row>
    <row r="4520" spans="1:16">
      <c r="I4520" s="54" t="n">
        <v>4518</v>
      </c>
      <c r="J4520" t="s"/>
      <c r="K4520" t="s">
        <v>2175</v>
      </c>
      <c r="L4520" t="s">
        <v>1614</v>
      </c>
      <c r="M4520" t="s"/>
      <c r="N4520" t="s"/>
      <c r="O4520" t="s"/>
      <c r="P4520" t="s"/>
    </row>
    <row r="4521" spans="1:16">
      <c r="I4521" s="54" t="n">
        <v>4519</v>
      </c>
      <c r="J4521" t="s"/>
      <c r="K4521" t="s">
        <v>2175</v>
      </c>
      <c r="L4521" t="s">
        <v>1838</v>
      </c>
      <c r="M4521" t="s"/>
      <c r="N4521" t="s"/>
      <c r="O4521" t="s"/>
      <c r="P4521" t="s"/>
    </row>
    <row r="4522" spans="1:16">
      <c r="I4522" s="54" t="n">
        <v>4520</v>
      </c>
      <c r="J4522" t="s"/>
      <c r="K4522" t="s">
        <v>2175</v>
      </c>
      <c r="L4522" t="s">
        <v>1839</v>
      </c>
      <c r="M4522" t="s"/>
      <c r="N4522" t="s"/>
      <c r="O4522" t="s"/>
      <c r="P4522" t="s"/>
    </row>
    <row r="4523" spans="1:16">
      <c r="I4523" s="54" t="n">
        <v>4521</v>
      </c>
      <c r="J4523" s="55" t="n">
        <v>0</v>
      </c>
      <c r="K4523" t="s">
        <v>2175</v>
      </c>
      <c r="L4523" t="s">
        <v>1902</v>
      </c>
      <c r="M4523" t="s"/>
      <c r="N4523" t="s"/>
      <c r="O4523" t="s"/>
      <c r="P4523" t="s"/>
    </row>
    <row r="4524" spans="1:16">
      <c r="I4524" s="54" t="n">
        <v>4522</v>
      </c>
      <c r="J4524" s="55" t="n">
        <v>1.157407407407407e-08</v>
      </c>
      <c r="K4524" t="s">
        <v>2175</v>
      </c>
      <c r="L4524" t="s">
        <v>1844</v>
      </c>
      <c r="M4524" t="s"/>
      <c r="N4524" t="s"/>
      <c r="O4524" t="s"/>
      <c r="P4524" t="s"/>
    </row>
    <row r="4525" spans="1:16">
      <c r="I4525" s="54" t="n">
        <v>4523</v>
      </c>
      <c r="J4525" t="s"/>
      <c r="K4525" t="s">
        <v>2175</v>
      </c>
      <c r="L4525" t="s">
        <v>1518</v>
      </c>
      <c r="M4525" t="s"/>
      <c r="N4525" t="s"/>
      <c r="O4525" t="s"/>
      <c r="P4525" t="s"/>
    </row>
    <row r="4526" spans="1:16">
      <c r="I4526" s="54" t="n">
        <v>4524</v>
      </c>
      <c r="J4526" t="s"/>
      <c r="K4526" t="s">
        <v>2175</v>
      </c>
      <c r="L4526" t="s">
        <v>1519</v>
      </c>
      <c r="M4526" t="s"/>
      <c r="N4526" t="s"/>
      <c r="O4526" t="s"/>
      <c r="P4526" t="s"/>
    </row>
    <row r="4527" spans="1:16">
      <c r="I4527" s="54" t="n">
        <v>4525</v>
      </c>
      <c r="J4527" t="s"/>
      <c r="K4527" t="s">
        <v>2175</v>
      </c>
      <c r="L4527" t="s">
        <v>1911</v>
      </c>
      <c r="M4527" t="s"/>
      <c r="N4527" t="s"/>
      <c r="O4527" t="s"/>
      <c r="P4527" t="s"/>
    </row>
    <row r="4528" spans="1:16">
      <c r="I4528" s="54" t="n">
        <v>4526</v>
      </c>
      <c r="J4528" t="s"/>
      <c r="K4528" t="s">
        <v>2175</v>
      </c>
      <c r="L4528" t="s">
        <v>1847</v>
      </c>
      <c r="M4528" t="s"/>
      <c r="N4528" t="s"/>
      <c r="O4528" t="s"/>
      <c r="P4528" t="s"/>
    </row>
    <row r="4529" spans="1:16">
      <c r="I4529" s="54" t="n">
        <v>4527</v>
      </c>
      <c r="J4529" t="s"/>
      <c r="K4529" t="s">
        <v>2175</v>
      </c>
      <c r="L4529" t="s">
        <v>1922</v>
      </c>
      <c r="M4529" t="s"/>
      <c r="N4529" t="s"/>
      <c r="O4529" t="s"/>
      <c r="P4529" t="s"/>
    </row>
    <row r="4530" spans="1:16">
      <c r="I4530" s="54" t="n">
        <v>4528</v>
      </c>
      <c r="J4530" t="s"/>
      <c r="K4530" t="s">
        <v>2175</v>
      </c>
      <c r="L4530" t="s">
        <v>1923</v>
      </c>
      <c r="M4530" t="s"/>
      <c r="N4530" t="s"/>
      <c r="O4530" t="s"/>
      <c r="P4530" t="s"/>
    </row>
    <row r="4531" spans="1:16">
      <c r="I4531" s="54" t="n">
        <v>4529</v>
      </c>
      <c r="J4531" s="55" t="n">
        <v>0</v>
      </c>
      <c r="K4531" t="s">
        <v>2175</v>
      </c>
      <c r="L4531" t="s">
        <v>1852</v>
      </c>
      <c r="M4531" t="s"/>
      <c r="N4531" t="s"/>
      <c r="O4531" t="s"/>
      <c r="P4531" t="s"/>
    </row>
    <row r="4532" spans="1:16">
      <c r="I4532" s="54" t="n">
        <v>4530</v>
      </c>
      <c r="J4532" t="s"/>
      <c r="K4532" t="s">
        <v>2175</v>
      </c>
      <c r="L4532" t="s">
        <v>1854</v>
      </c>
      <c r="M4532" t="s"/>
      <c r="N4532" t="s"/>
      <c r="O4532" t="s"/>
      <c r="P4532" t="s"/>
    </row>
    <row r="4533" spans="1:16">
      <c r="I4533" s="54" t="n">
        <v>4531</v>
      </c>
      <c r="J4533" t="s"/>
      <c r="K4533" t="s">
        <v>2175</v>
      </c>
      <c r="L4533" t="s">
        <v>1855</v>
      </c>
      <c r="M4533" t="s"/>
      <c r="N4533" t="s"/>
      <c r="O4533" t="s"/>
      <c r="P4533" t="s"/>
    </row>
    <row r="4534" spans="1:16">
      <c r="I4534" s="54" t="n">
        <v>4532</v>
      </c>
      <c r="J4534" t="s"/>
      <c r="K4534" t="s">
        <v>2175</v>
      </c>
      <c r="L4534" t="s">
        <v>1856</v>
      </c>
      <c r="M4534" t="s"/>
      <c r="N4534" t="s"/>
      <c r="O4534" t="s"/>
      <c r="P4534" t="s"/>
    </row>
    <row r="4535" spans="1:16">
      <c r="I4535" s="54" t="n">
        <v>4533</v>
      </c>
      <c r="J4535" t="s"/>
      <c r="K4535" t="s">
        <v>2175</v>
      </c>
      <c r="L4535" t="s">
        <v>1857</v>
      </c>
      <c r="M4535" t="s"/>
      <c r="N4535" t="s"/>
      <c r="O4535" t="s"/>
      <c r="P4535" t="s"/>
    </row>
    <row r="4536" spans="1:16">
      <c r="I4536" s="54" t="n">
        <v>4534</v>
      </c>
      <c r="J4536" t="s"/>
      <c r="K4536" t="s">
        <v>2175</v>
      </c>
      <c r="L4536" t="s">
        <v>1858</v>
      </c>
      <c r="M4536" t="s"/>
      <c r="N4536" t="s"/>
      <c r="O4536" t="s"/>
      <c r="P4536" t="s"/>
    </row>
    <row r="4537" spans="1:16">
      <c r="I4537" s="54" t="n">
        <v>4535</v>
      </c>
      <c r="J4537" t="s"/>
      <c r="K4537" t="s">
        <v>2175</v>
      </c>
      <c r="L4537" t="s">
        <v>1859</v>
      </c>
      <c r="M4537" t="s"/>
      <c r="N4537" t="s"/>
      <c r="O4537" t="s"/>
      <c r="P4537" t="s"/>
    </row>
    <row r="4538" spans="1:16">
      <c r="I4538" s="54" t="n">
        <v>4536</v>
      </c>
      <c r="J4538" t="s"/>
      <c r="K4538" t="s">
        <v>2175</v>
      </c>
      <c r="L4538" t="s">
        <v>1860</v>
      </c>
      <c r="M4538" t="s"/>
      <c r="N4538" t="s"/>
      <c r="O4538" t="s"/>
      <c r="P4538" t="s"/>
    </row>
    <row r="4539" spans="1:16">
      <c r="I4539" s="54" t="n">
        <v>4537</v>
      </c>
      <c r="J4539" t="s"/>
      <c r="K4539" t="s">
        <v>2175</v>
      </c>
      <c r="L4539" t="s">
        <v>1861</v>
      </c>
      <c r="M4539" t="s"/>
      <c r="N4539" t="s"/>
      <c r="O4539" t="s"/>
      <c r="P4539" t="s"/>
    </row>
    <row r="4540" spans="1:16">
      <c r="I4540" s="54" t="n">
        <v>4538</v>
      </c>
      <c r="J4540" s="55" t="n">
        <v>0</v>
      </c>
      <c r="K4540" t="s">
        <v>2175</v>
      </c>
      <c r="L4540" t="s">
        <v>1862</v>
      </c>
      <c r="M4540" t="s"/>
      <c r="N4540" t="s"/>
      <c r="O4540" t="s"/>
      <c r="P4540" t="s"/>
    </row>
    <row r="4541" spans="1:16">
      <c r="I4541" s="54" t="n">
        <v>4539</v>
      </c>
      <c r="J4541" t="s"/>
      <c r="K4541" t="s">
        <v>2175</v>
      </c>
      <c r="L4541" t="s">
        <v>1903</v>
      </c>
      <c r="M4541" t="s"/>
      <c r="N4541" t="s"/>
      <c r="O4541" t="s"/>
      <c r="P4541" t="s"/>
    </row>
    <row r="4542" spans="1:16">
      <c r="I4542" s="54" t="n">
        <v>4540</v>
      </c>
      <c r="J4542" t="s"/>
      <c r="K4542" t="s">
        <v>2175</v>
      </c>
      <c r="L4542" t="s">
        <v>1904</v>
      </c>
      <c r="M4542" t="s"/>
      <c r="N4542" t="s"/>
      <c r="O4542" t="s"/>
      <c r="P4542" t="s"/>
    </row>
    <row r="4543" spans="1:16">
      <c r="I4543" s="54" t="n">
        <v>4541</v>
      </c>
      <c r="J4543" s="55" t="n">
        <v>0</v>
      </c>
      <c r="K4543" t="s">
        <v>2175</v>
      </c>
      <c r="L4543" t="s">
        <v>1863</v>
      </c>
      <c r="M4543" t="s"/>
      <c r="N4543" t="s"/>
      <c r="O4543" t="s"/>
      <c r="P4543" t="s"/>
    </row>
    <row r="4544" spans="1:16">
      <c r="I4544" s="54" t="n">
        <v>4542</v>
      </c>
      <c r="J4544" t="s"/>
      <c r="K4544" t="s">
        <v>2175</v>
      </c>
      <c r="L4544" t="s">
        <v>1864</v>
      </c>
      <c r="M4544" t="s"/>
      <c r="N4544" t="s"/>
      <c r="O4544" t="s"/>
      <c r="P4544" t="s"/>
    </row>
    <row r="4545" spans="1:16">
      <c r="I4545" s="54" t="n">
        <v>4543</v>
      </c>
      <c r="J4545" t="s"/>
      <c r="K4545" t="s">
        <v>2175</v>
      </c>
      <c r="L4545" t="s">
        <v>1865</v>
      </c>
      <c r="M4545" t="s"/>
      <c r="N4545" t="s"/>
      <c r="O4545" t="s"/>
      <c r="P4545" t="s"/>
    </row>
    <row r="4546" spans="1:16">
      <c r="I4546" s="54" t="n">
        <v>4544</v>
      </c>
      <c r="J4546" t="s"/>
      <c r="K4546" t="s">
        <v>2175</v>
      </c>
      <c r="L4546" t="s">
        <v>1866</v>
      </c>
      <c r="M4546" t="s"/>
      <c r="N4546" t="s"/>
      <c r="O4546" t="s"/>
      <c r="P4546" t="s"/>
    </row>
    <row r="4547" spans="1:16">
      <c r="I4547" s="54" t="n">
        <v>4545</v>
      </c>
      <c r="J4547" s="55" t="n">
        <v>0</v>
      </c>
      <c r="K4547" t="s">
        <v>2175</v>
      </c>
      <c r="L4547" t="s">
        <v>1867</v>
      </c>
      <c r="M4547" t="s"/>
      <c r="N4547" t="s"/>
      <c r="O4547" t="s"/>
      <c r="P4547" t="s"/>
    </row>
    <row r="4548" spans="1:16">
      <c r="I4548" s="54" t="n">
        <v>4546</v>
      </c>
      <c r="J4548" t="s"/>
      <c r="K4548" t="s">
        <v>2175</v>
      </c>
      <c r="L4548" t="s">
        <v>1868</v>
      </c>
      <c r="M4548" t="s"/>
      <c r="N4548" t="s"/>
      <c r="O4548" t="s"/>
      <c r="P4548" t="s"/>
    </row>
    <row r="4549" spans="1:16">
      <c r="I4549" s="54" t="n">
        <v>4547</v>
      </c>
      <c r="J4549" t="s"/>
      <c r="K4549" t="s">
        <v>2175</v>
      </c>
      <c r="L4549" t="s">
        <v>1869</v>
      </c>
      <c r="M4549" t="s"/>
      <c r="N4549" t="s"/>
      <c r="O4549" t="s"/>
      <c r="P4549" t="s"/>
    </row>
    <row r="4550" spans="1:16">
      <c r="I4550" s="54" t="n">
        <v>4548</v>
      </c>
      <c r="J4550" t="s"/>
      <c r="K4550" t="s">
        <v>2175</v>
      </c>
      <c r="L4550" t="s">
        <v>1870</v>
      </c>
      <c r="M4550" t="s"/>
      <c r="N4550" t="s"/>
      <c r="O4550" t="s"/>
      <c r="P4550" t="s"/>
    </row>
    <row r="4551" spans="1:16">
      <c r="I4551" s="54" t="n">
        <v>4549</v>
      </c>
      <c r="J4551" s="55" t="n">
        <v>1.157407407407407e-08</v>
      </c>
      <c r="K4551" t="s">
        <v>2175</v>
      </c>
      <c r="L4551" t="s">
        <v>1905</v>
      </c>
      <c r="M4551" t="s"/>
      <c r="N4551" t="s"/>
      <c r="O4551" t="s"/>
      <c r="P4551" t="s"/>
    </row>
    <row r="4552" spans="1:16">
      <c r="I4552" s="54" t="n">
        <v>4550</v>
      </c>
      <c r="J4552" t="s"/>
      <c r="K4552" t="s">
        <v>2175</v>
      </c>
      <c r="L4552" t="s">
        <v>1906</v>
      </c>
      <c r="M4552" t="s"/>
      <c r="N4552" t="s"/>
      <c r="O4552" t="s"/>
      <c r="P4552" t="s"/>
    </row>
    <row r="4553" spans="1:16">
      <c r="I4553" s="54" t="n">
        <v>4551</v>
      </c>
      <c r="J4553" t="s"/>
      <c r="K4553" t="s">
        <v>2175</v>
      </c>
      <c r="L4553" t="s">
        <v>1907</v>
      </c>
      <c r="M4553" t="s"/>
      <c r="N4553" t="s"/>
      <c r="O4553" t="s"/>
      <c r="P4553" t="s"/>
    </row>
    <row r="4554" spans="1:16">
      <c r="I4554" s="54" t="n">
        <v>4552</v>
      </c>
      <c r="J4554" t="s"/>
      <c r="K4554" t="s">
        <v>2175</v>
      </c>
      <c r="L4554" t="s">
        <v>1908</v>
      </c>
      <c r="M4554" t="s"/>
      <c r="N4554" t="s"/>
      <c r="O4554" t="s"/>
      <c r="P4554" t="s"/>
    </row>
    <row r="4555" spans="1:16">
      <c r="I4555" s="54" t="n">
        <v>4553</v>
      </c>
      <c r="J4555" t="s"/>
      <c r="K4555" t="s">
        <v>2175</v>
      </c>
      <c r="L4555" t="s">
        <v>1909</v>
      </c>
      <c r="M4555" t="s"/>
      <c r="N4555" t="s"/>
      <c r="O4555" t="s"/>
      <c r="P4555" t="s"/>
    </row>
    <row r="4556" spans="1:16">
      <c r="I4556" s="54" t="n">
        <v>4554</v>
      </c>
      <c r="J4556" t="s"/>
      <c r="K4556" t="s">
        <v>2175</v>
      </c>
      <c r="L4556" t="s">
        <v>1910</v>
      </c>
      <c r="M4556" t="s"/>
      <c r="N4556" t="s"/>
      <c r="O4556" t="s"/>
      <c r="P4556" t="s"/>
    </row>
    <row r="4557" spans="1:16">
      <c r="I4557" s="54" t="n">
        <v>4555</v>
      </c>
      <c r="J4557" t="s"/>
      <c r="K4557" t="s">
        <v>2175</v>
      </c>
      <c r="L4557" t="s">
        <v>1912</v>
      </c>
      <c r="M4557" t="s"/>
      <c r="N4557" t="s"/>
      <c r="O4557" t="s"/>
      <c r="P4557" t="s"/>
    </row>
    <row r="4558" spans="1:16">
      <c r="I4558" s="54" t="n">
        <v>4556</v>
      </c>
      <c r="J4558" t="s"/>
      <c r="K4558" t="s">
        <v>2175</v>
      </c>
      <c r="L4558" t="s">
        <v>1913</v>
      </c>
      <c r="M4558" t="s"/>
      <c r="N4558" t="s"/>
      <c r="O4558" t="s"/>
      <c r="P4558" t="s"/>
    </row>
    <row r="4559" spans="1:16">
      <c r="I4559" s="54" t="n">
        <v>4557</v>
      </c>
      <c r="J4559" t="s"/>
      <c r="K4559" t="s">
        <v>2175</v>
      </c>
      <c r="L4559" t="s">
        <v>1914</v>
      </c>
      <c r="M4559" t="s"/>
      <c r="N4559" t="s"/>
      <c r="O4559" t="s"/>
      <c r="P4559" t="s"/>
    </row>
    <row r="4560" spans="1:16">
      <c r="I4560" s="54" t="n">
        <v>4558</v>
      </c>
      <c r="J4560" t="s"/>
      <c r="K4560" t="s">
        <v>2175</v>
      </c>
      <c r="L4560" t="s">
        <v>1915</v>
      </c>
      <c r="M4560" t="s"/>
      <c r="N4560" t="s"/>
      <c r="O4560" t="s"/>
      <c r="P4560" t="s"/>
    </row>
    <row r="4561" spans="1:16">
      <c r="I4561" s="54" t="n">
        <v>4559</v>
      </c>
      <c r="J4561" t="s"/>
      <c r="K4561" t="s">
        <v>2175</v>
      </c>
      <c r="L4561" t="s">
        <v>1916</v>
      </c>
      <c r="M4561" t="s"/>
      <c r="N4561" t="s"/>
      <c r="O4561" t="s"/>
      <c r="P4561" t="s"/>
    </row>
    <row r="4562" spans="1:16">
      <c r="I4562" s="54" t="n">
        <v>4560</v>
      </c>
      <c r="J4562" t="s"/>
      <c r="K4562" t="s">
        <v>2175</v>
      </c>
      <c r="L4562" t="s">
        <v>1917</v>
      </c>
      <c r="M4562" t="s"/>
      <c r="N4562" t="s"/>
      <c r="O4562" t="s"/>
      <c r="P4562" t="s"/>
    </row>
    <row r="4563" spans="1:16">
      <c r="I4563" s="54" t="n">
        <v>4561</v>
      </c>
      <c r="J4563" t="s"/>
      <c r="K4563" t="s">
        <v>2175</v>
      </c>
      <c r="L4563" t="s">
        <v>1918</v>
      </c>
      <c r="M4563" t="s"/>
      <c r="N4563" t="s"/>
      <c r="O4563" t="s"/>
      <c r="P4563" t="s"/>
    </row>
    <row r="4564" spans="1:16">
      <c r="I4564" s="54" t="n">
        <v>4562</v>
      </c>
      <c r="J4564" t="s"/>
      <c r="K4564" t="s">
        <v>2175</v>
      </c>
      <c r="L4564" t="s">
        <v>1919</v>
      </c>
      <c r="M4564" t="s"/>
      <c r="N4564" t="s"/>
      <c r="O4564" t="s"/>
      <c r="P4564" t="s"/>
    </row>
    <row r="4565" spans="1:16">
      <c r="I4565" s="54" t="n">
        <v>4563</v>
      </c>
      <c r="J4565" t="s"/>
      <c r="K4565" t="s">
        <v>2175</v>
      </c>
      <c r="L4565" t="s">
        <v>1920</v>
      </c>
      <c r="M4565" t="s"/>
      <c r="N4565" t="s"/>
      <c r="O4565" t="s"/>
      <c r="P4565" t="s"/>
    </row>
    <row r="4566" spans="1:16">
      <c r="I4566" s="54" t="n">
        <v>4564</v>
      </c>
      <c r="J4566" t="s"/>
      <c r="K4566" t="s">
        <v>2175</v>
      </c>
      <c r="L4566" t="s">
        <v>1921</v>
      </c>
      <c r="M4566" t="s"/>
      <c r="N4566" t="s"/>
      <c r="O4566" t="s"/>
      <c r="P4566" t="s"/>
    </row>
    <row r="4567" spans="1:16">
      <c r="I4567" s="54" t="n">
        <v>4565</v>
      </c>
      <c r="J4567" s="55" t="n">
        <v>0</v>
      </c>
      <c r="K4567" t="s">
        <v>2175</v>
      </c>
      <c r="L4567" t="s">
        <v>1924</v>
      </c>
      <c r="M4567" t="s"/>
      <c r="N4567" t="s"/>
      <c r="O4567" t="s"/>
      <c r="P4567" t="s"/>
    </row>
    <row r="4568" spans="1:16">
      <c r="I4568" s="54" t="n">
        <v>4566</v>
      </c>
      <c r="J4568" s="55" t="n">
        <v>0</v>
      </c>
      <c r="K4568" t="s">
        <v>2175</v>
      </c>
      <c r="L4568" t="s">
        <v>1925</v>
      </c>
      <c r="M4568" t="s"/>
      <c r="N4568" t="s"/>
      <c r="O4568" t="s"/>
      <c r="P4568" t="s"/>
    </row>
    <row r="4569" spans="1:16">
      <c r="I4569" s="54" t="n">
        <v>4567</v>
      </c>
      <c r="J4569" s="55" t="n">
        <v>0</v>
      </c>
      <c r="K4569" t="s">
        <v>2175</v>
      </c>
      <c r="L4569" t="s">
        <v>1926</v>
      </c>
      <c r="M4569" t="s"/>
      <c r="N4569" t="s"/>
      <c r="O4569" t="s"/>
      <c r="P4569" t="s"/>
    </row>
    <row r="4570" spans="1:16">
      <c r="I4570" s="54" t="n">
        <v>4568</v>
      </c>
      <c r="J4570" t="s"/>
      <c r="K4570" t="s">
        <v>2175</v>
      </c>
      <c r="L4570" t="s">
        <v>1927</v>
      </c>
      <c r="M4570" t="s"/>
      <c r="N4570" t="s"/>
      <c r="O4570" t="s"/>
      <c r="P4570" t="s"/>
    </row>
    <row r="4571" spans="1:16">
      <c r="I4571" s="54" t="n">
        <v>4569</v>
      </c>
      <c r="J4571" t="s"/>
      <c r="K4571" t="s">
        <v>2175</v>
      </c>
      <c r="L4571" t="s">
        <v>1887</v>
      </c>
      <c r="M4571" t="s"/>
      <c r="N4571" t="s"/>
      <c r="O4571" t="s"/>
      <c r="P4571" t="s"/>
    </row>
    <row r="4572" spans="1:16">
      <c r="I4572" s="54" t="n">
        <v>4570</v>
      </c>
      <c r="J4572" t="s"/>
      <c r="K4572" t="s">
        <v>2175</v>
      </c>
      <c r="L4572" t="s">
        <v>1458</v>
      </c>
      <c r="M4572" t="s"/>
      <c r="N4572" t="s"/>
      <c r="O4572" t="s"/>
      <c r="P4572" t="s"/>
    </row>
    <row r="4573" spans="1:16">
      <c r="I4573" s="54" t="n">
        <v>4571</v>
      </c>
      <c r="J4573" t="s"/>
      <c r="K4573" t="s">
        <v>2175</v>
      </c>
      <c r="L4573" t="s">
        <v>1928</v>
      </c>
      <c r="M4573" t="s"/>
      <c r="N4573" t="s"/>
      <c r="O4573" t="s"/>
      <c r="P4573" t="s"/>
    </row>
    <row r="4574" spans="1:16">
      <c r="I4574" s="54" t="n">
        <v>4572</v>
      </c>
      <c r="J4574" t="s"/>
      <c r="K4574" t="s">
        <v>2175</v>
      </c>
      <c r="L4574" t="s">
        <v>1929</v>
      </c>
      <c r="M4574" t="s"/>
      <c r="N4574" t="s"/>
      <c r="O4574" t="s"/>
      <c r="P4574" t="s"/>
    </row>
    <row r="4575" spans="1:16">
      <c r="I4575" s="54" t="n">
        <v>4573</v>
      </c>
      <c r="J4575" t="s"/>
      <c r="K4575" t="s">
        <v>2175</v>
      </c>
      <c r="L4575" t="s">
        <v>1888</v>
      </c>
      <c r="M4575" t="s"/>
      <c r="N4575" t="s"/>
      <c r="O4575" t="s"/>
      <c r="P4575" t="s"/>
    </row>
    <row r="4576" spans="1:16">
      <c r="I4576" s="54" t="n">
        <v>4574</v>
      </c>
      <c r="J4576" t="s"/>
      <c r="K4576" t="s">
        <v>2175</v>
      </c>
      <c r="L4576" t="s">
        <v>1889</v>
      </c>
      <c r="M4576" t="s"/>
      <c r="N4576" t="s"/>
      <c r="O4576" t="s"/>
      <c r="P4576" t="s"/>
    </row>
    <row r="4577" spans="1:16">
      <c r="I4577" s="54" t="n">
        <v>4575</v>
      </c>
      <c r="J4577" t="s"/>
      <c r="K4577" t="s">
        <v>2175</v>
      </c>
      <c r="L4577" t="s">
        <v>1506</v>
      </c>
      <c r="M4577" t="s"/>
      <c r="N4577" t="s"/>
      <c r="O4577" t="s"/>
      <c r="P4577" t="s"/>
    </row>
    <row r="4578" spans="1:16">
      <c r="I4578" s="54" t="n">
        <v>4576</v>
      </c>
      <c r="J4578" t="s"/>
      <c r="K4578" t="s">
        <v>2175</v>
      </c>
      <c r="L4578" t="s">
        <v>1507</v>
      </c>
      <c r="M4578" t="s"/>
      <c r="N4578" t="s"/>
      <c r="O4578" t="s"/>
      <c r="P4578" t="s"/>
    </row>
    <row r="4579" spans="1:16">
      <c r="I4579" s="54" t="n">
        <v>4577</v>
      </c>
      <c r="J4579" s="55" t="n">
        <v>0</v>
      </c>
      <c r="K4579" t="s">
        <v>2175</v>
      </c>
      <c r="L4579" t="s">
        <v>1644</v>
      </c>
      <c r="M4579" t="s"/>
      <c r="N4579" t="s"/>
      <c r="O4579" t="s"/>
      <c r="P4579" t="s"/>
    </row>
    <row r="4580" spans="1:16">
      <c r="I4580" s="54" t="n">
        <v>4578</v>
      </c>
      <c r="J4580" s="55" t="n">
        <v>0</v>
      </c>
      <c r="K4580" t="s">
        <v>2175</v>
      </c>
      <c r="L4580" t="s">
        <v>1645</v>
      </c>
      <c r="M4580" t="s"/>
      <c r="N4580" t="s"/>
      <c r="O4580" t="s"/>
      <c r="P4580" t="s"/>
    </row>
    <row r="4581" spans="1:16">
      <c r="I4581" s="54" t="n">
        <v>4579</v>
      </c>
      <c r="J4581" s="55" t="n">
        <v>0</v>
      </c>
      <c r="K4581" t="s">
        <v>2175</v>
      </c>
      <c r="L4581" t="s">
        <v>1890</v>
      </c>
      <c r="M4581" t="s"/>
      <c r="N4581" t="s"/>
      <c r="O4581" t="s"/>
      <c r="P4581" t="s"/>
    </row>
    <row r="4582" spans="1:16">
      <c r="I4582" s="54" t="n">
        <v>4580</v>
      </c>
      <c r="J4582" s="55" t="n">
        <v>0</v>
      </c>
      <c r="K4582" t="s">
        <v>2175</v>
      </c>
      <c r="L4582" t="s">
        <v>1871</v>
      </c>
      <c r="M4582" t="s"/>
      <c r="N4582" t="s"/>
      <c r="O4582" t="s"/>
      <c r="P4582" t="s"/>
    </row>
    <row r="4583" spans="1:16">
      <c r="I4583" s="54" t="n">
        <v>4581</v>
      </c>
      <c r="J4583" t="s"/>
      <c r="K4583" t="s">
        <v>2175</v>
      </c>
      <c r="L4583" t="s">
        <v>1646</v>
      </c>
      <c r="M4583" t="s"/>
      <c r="N4583" t="s"/>
      <c r="O4583" t="s"/>
      <c r="P4583" t="s"/>
    </row>
    <row r="4584" spans="1:16">
      <c r="I4584" s="54" t="n">
        <v>4582</v>
      </c>
      <c r="J4584" t="s"/>
      <c r="K4584" t="s">
        <v>2175</v>
      </c>
      <c r="L4584" t="s">
        <v>1891</v>
      </c>
      <c r="M4584" t="s"/>
      <c r="N4584" t="s"/>
      <c r="O4584" t="s"/>
      <c r="P4584" t="s"/>
    </row>
    <row r="4585" spans="1:16">
      <c r="I4585" s="54" t="n">
        <v>4583</v>
      </c>
      <c r="J4585" t="s"/>
      <c r="K4585" t="s">
        <v>2175</v>
      </c>
      <c r="L4585" t="s">
        <v>1872</v>
      </c>
      <c r="M4585" t="s"/>
      <c r="N4585" t="s"/>
      <c r="O4585" t="s"/>
      <c r="P4585" t="s"/>
    </row>
    <row r="4586" spans="1:16">
      <c r="I4586" s="54" t="n">
        <v>4584</v>
      </c>
      <c r="J4586" t="s"/>
      <c r="K4586" t="s">
        <v>2175</v>
      </c>
      <c r="L4586" t="s">
        <v>1647</v>
      </c>
      <c r="M4586" t="s"/>
      <c r="N4586" t="s"/>
      <c r="O4586" t="s"/>
      <c r="P4586" t="s"/>
    </row>
    <row r="4587" spans="1:16">
      <c r="I4587" s="54" t="n">
        <v>4585</v>
      </c>
      <c r="J4587" t="s"/>
      <c r="K4587" t="s">
        <v>2175</v>
      </c>
      <c r="L4587" t="s">
        <v>1648</v>
      </c>
      <c r="M4587" t="s"/>
      <c r="N4587" t="s"/>
      <c r="O4587" t="s"/>
      <c r="P4587" t="s"/>
    </row>
    <row r="4588" spans="1:16">
      <c r="I4588" s="54" t="n">
        <v>4586</v>
      </c>
      <c r="J4588" t="s"/>
      <c r="K4588" t="s">
        <v>2175</v>
      </c>
      <c r="L4588" t="s">
        <v>1649</v>
      </c>
      <c r="M4588" t="s"/>
      <c r="N4588" t="s"/>
      <c r="O4588" t="s"/>
      <c r="P4588" t="s"/>
    </row>
    <row r="4589" spans="1:16">
      <c r="I4589" s="54" t="n">
        <v>4587</v>
      </c>
      <c r="J4589" t="s"/>
      <c r="K4589" t="s">
        <v>2175</v>
      </c>
      <c r="L4589" t="s">
        <v>1892</v>
      </c>
      <c r="M4589" t="s"/>
      <c r="N4589" t="s"/>
      <c r="O4589" t="s"/>
      <c r="P4589" t="s"/>
    </row>
    <row r="4590" spans="1:16">
      <c r="I4590" s="54" t="n">
        <v>4588</v>
      </c>
      <c r="J4590" t="s"/>
      <c r="K4590" t="s">
        <v>2175</v>
      </c>
      <c r="L4590" t="s">
        <v>1893</v>
      </c>
      <c r="M4590" t="s"/>
      <c r="N4590" t="s"/>
      <c r="O4590" t="s"/>
      <c r="P4590" t="s"/>
    </row>
    <row r="4591" spans="1:16">
      <c r="I4591" s="54" t="n">
        <v>4589</v>
      </c>
      <c r="J4591" t="s"/>
      <c r="K4591" t="s">
        <v>2175</v>
      </c>
      <c r="L4591" t="s">
        <v>1873</v>
      </c>
      <c r="M4591" t="s"/>
      <c r="N4591" t="s"/>
      <c r="O4591" t="s"/>
      <c r="P4591" t="s"/>
    </row>
    <row r="4592" spans="1:16">
      <c r="I4592" s="54" t="n">
        <v>4590</v>
      </c>
      <c r="J4592" t="s"/>
      <c r="K4592" t="s">
        <v>2175</v>
      </c>
      <c r="L4592" t="s">
        <v>1874</v>
      </c>
      <c r="M4592" t="s"/>
      <c r="N4592" t="s"/>
      <c r="O4592" t="s"/>
      <c r="P4592" t="s"/>
    </row>
    <row r="4593" spans="1:16">
      <c r="I4593" s="54" t="n">
        <v>4591</v>
      </c>
      <c r="J4593" s="55" t="n">
        <v>0</v>
      </c>
      <c r="K4593" t="s">
        <v>2175</v>
      </c>
      <c r="L4593" t="s">
        <v>1650</v>
      </c>
      <c r="M4593" t="s"/>
      <c r="N4593" t="s"/>
      <c r="O4593" t="s"/>
      <c r="P4593" t="s"/>
    </row>
    <row r="4594" spans="1:16">
      <c r="I4594" s="54" t="n">
        <v>4592</v>
      </c>
      <c r="J4594" t="s"/>
      <c r="K4594" t="s">
        <v>2175</v>
      </c>
      <c r="L4594" t="s">
        <v>1651</v>
      </c>
      <c r="M4594" t="s"/>
      <c r="N4594" t="s"/>
      <c r="O4594" t="s"/>
      <c r="P4594" t="s"/>
    </row>
    <row r="4595" spans="1:16">
      <c r="I4595" s="54" t="n">
        <v>4593</v>
      </c>
      <c r="J4595" t="s"/>
      <c r="K4595" t="s">
        <v>2175</v>
      </c>
      <c r="L4595" t="s">
        <v>1653</v>
      </c>
      <c r="M4595" t="s"/>
      <c r="N4595" t="s"/>
      <c r="O4595" t="s"/>
      <c r="P4595" t="s"/>
    </row>
    <row r="4596" spans="1:16">
      <c r="I4596" s="54" t="n">
        <v>4594</v>
      </c>
      <c r="J4596" t="s"/>
      <c r="K4596" t="s">
        <v>2175</v>
      </c>
      <c r="L4596" t="s">
        <v>1654</v>
      </c>
      <c r="M4596" t="s"/>
      <c r="N4596" t="s"/>
      <c r="O4596" t="s"/>
      <c r="P4596" t="s"/>
    </row>
    <row r="4597" spans="1:16">
      <c r="I4597" s="54" t="n">
        <v>4595</v>
      </c>
      <c r="J4597" t="s"/>
      <c r="K4597" t="s">
        <v>2175</v>
      </c>
      <c r="L4597" t="s">
        <v>1932</v>
      </c>
      <c r="M4597" t="s"/>
      <c r="N4597" t="s"/>
      <c r="O4597" t="s"/>
      <c r="P4597" t="s"/>
    </row>
    <row r="4598" spans="1:16">
      <c r="I4598" s="54" t="n">
        <v>4596</v>
      </c>
      <c r="J4598" t="s"/>
      <c r="K4598" t="s">
        <v>2175</v>
      </c>
      <c r="L4598" t="s">
        <v>1933</v>
      </c>
      <c r="M4598" t="s"/>
      <c r="N4598" t="s"/>
      <c r="O4598" t="s"/>
      <c r="P4598" t="s"/>
    </row>
    <row r="4599" spans="1:16">
      <c r="I4599" s="54" t="n">
        <v>4597</v>
      </c>
      <c r="J4599" s="55" t="n">
        <v>0</v>
      </c>
      <c r="K4599" t="s">
        <v>2175</v>
      </c>
      <c r="L4599" t="s">
        <v>1934</v>
      </c>
      <c r="M4599" t="s"/>
      <c r="N4599" t="s"/>
      <c r="O4599" t="s"/>
      <c r="P4599" t="s"/>
    </row>
    <row r="4600" spans="1:16">
      <c r="I4600" s="54" t="n">
        <v>4598</v>
      </c>
      <c r="J4600" t="s"/>
      <c r="K4600" t="s">
        <v>2175</v>
      </c>
      <c r="L4600" t="s">
        <v>1785</v>
      </c>
      <c r="M4600" t="s"/>
      <c r="N4600" t="s"/>
      <c r="O4600" t="s"/>
      <c r="P4600" t="s"/>
    </row>
    <row r="4601" spans="1:16">
      <c r="I4601" s="54" t="n">
        <v>4599</v>
      </c>
      <c r="J4601" t="s"/>
      <c r="K4601" t="s">
        <v>2175</v>
      </c>
      <c r="L4601" t="s">
        <v>1796</v>
      </c>
      <c r="M4601" t="s"/>
      <c r="N4601" t="s"/>
      <c r="O4601" t="s"/>
      <c r="P4601" t="s"/>
    </row>
    <row r="4602" spans="1:16">
      <c r="I4602" s="54" t="n">
        <v>4600</v>
      </c>
      <c r="J4602" t="s"/>
      <c r="K4602" t="s">
        <v>2175</v>
      </c>
      <c r="L4602" t="s">
        <v>1786</v>
      </c>
      <c r="M4602" t="s"/>
      <c r="N4602" t="s"/>
      <c r="O4602" t="s"/>
      <c r="P4602" t="s"/>
    </row>
    <row r="4603" spans="1:16">
      <c r="I4603" s="54" t="n">
        <v>4601</v>
      </c>
      <c r="J4603" t="s"/>
      <c r="K4603" t="s">
        <v>2175</v>
      </c>
      <c r="L4603" t="s">
        <v>1791</v>
      </c>
      <c r="M4603" t="s"/>
      <c r="N4603" t="s"/>
      <c r="O4603" t="s"/>
      <c r="P4603" t="s"/>
    </row>
    <row r="4604" spans="1:16">
      <c r="I4604" s="54" t="n">
        <v>4602</v>
      </c>
      <c r="J4604" t="s"/>
      <c r="K4604" t="s">
        <v>2175</v>
      </c>
      <c r="L4604" t="s">
        <v>1792</v>
      </c>
      <c r="M4604" t="s"/>
      <c r="N4604" t="s"/>
      <c r="O4604" t="s"/>
      <c r="P4604" t="s"/>
    </row>
    <row r="4605" spans="1:16">
      <c r="I4605" s="54" t="n">
        <v>4603</v>
      </c>
      <c r="J4605" s="55" t="n">
        <v>0</v>
      </c>
      <c r="K4605" t="s">
        <v>2175</v>
      </c>
      <c r="L4605" t="s">
        <v>1798</v>
      </c>
      <c r="M4605" t="s"/>
      <c r="N4605" t="s"/>
      <c r="O4605" t="s"/>
      <c r="P4605" t="s"/>
    </row>
    <row r="4606" spans="1:16">
      <c r="I4606" s="54" t="n">
        <v>4604</v>
      </c>
      <c r="J4606" t="s"/>
      <c r="K4606" t="s">
        <v>2175</v>
      </c>
      <c r="L4606" t="s">
        <v>1794</v>
      </c>
      <c r="M4606" t="s"/>
      <c r="N4606" t="s"/>
      <c r="O4606" t="s"/>
      <c r="P4606" t="s"/>
    </row>
    <row r="4607" spans="1:16">
      <c r="I4607" s="54" t="n">
        <v>4605</v>
      </c>
      <c r="J4607" t="s"/>
      <c r="K4607" t="s">
        <v>2175</v>
      </c>
      <c r="L4607" t="s">
        <v>1800</v>
      </c>
      <c r="M4607" t="s"/>
      <c r="N4607" t="s"/>
      <c r="O4607" t="s"/>
      <c r="P4607" t="s"/>
    </row>
    <row r="4608" spans="1:16">
      <c r="I4608" s="54" t="n">
        <v>4606</v>
      </c>
      <c r="J4608" t="s"/>
      <c r="K4608" t="s">
        <v>2175</v>
      </c>
      <c r="L4608" t="s">
        <v>1804</v>
      </c>
      <c r="M4608" t="s"/>
      <c r="N4608" t="s"/>
      <c r="O4608" t="s"/>
      <c r="P4608" t="s"/>
    </row>
    <row r="4609" spans="1:16">
      <c r="I4609" s="54" t="n">
        <v>4607</v>
      </c>
      <c r="J4609" t="s"/>
      <c r="K4609" t="s">
        <v>2175</v>
      </c>
      <c r="L4609" t="s">
        <v>1805</v>
      </c>
      <c r="M4609" t="s"/>
      <c r="N4609" t="s"/>
      <c r="O4609" t="s"/>
      <c r="P4609" t="s"/>
    </row>
    <row r="4610" spans="1:16">
      <c r="I4610" s="54" t="n">
        <v>4608</v>
      </c>
      <c r="J4610" s="55" t="n">
        <v>1.736342592592593e-07</v>
      </c>
      <c r="K4610" t="s">
        <v>2197</v>
      </c>
      <c r="L4610" t="s"/>
      <c r="M4610" t="s"/>
      <c r="N4610" t="s"/>
      <c r="O4610" t="s"/>
      <c r="P4610" t="s"/>
    </row>
    <row r="4611" spans="1:16">
      <c r="I4611" s="54" t="n">
        <v>4609</v>
      </c>
      <c r="J4611" t="s"/>
      <c r="K4611" t="s">
        <v>2197</v>
      </c>
      <c r="L4611" t="s">
        <v>688</v>
      </c>
      <c r="M4611" t="s"/>
      <c r="N4611" t="s"/>
      <c r="O4611" t="s"/>
      <c r="P4611" t="s"/>
    </row>
    <row r="4612" spans="1:16">
      <c r="I4612" s="54" t="n">
        <v>4610</v>
      </c>
      <c r="J4612" t="s"/>
      <c r="K4612" t="s">
        <v>2197</v>
      </c>
      <c r="L4612" t="s">
        <v>691</v>
      </c>
      <c r="M4612" t="s"/>
      <c r="N4612" t="s"/>
      <c r="O4612" t="s"/>
      <c r="P4612" t="s"/>
    </row>
    <row r="4613" spans="1:16">
      <c r="I4613" s="54" t="n">
        <v>4611</v>
      </c>
      <c r="J4613" t="s"/>
      <c r="K4613" t="s">
        <v>2197</v>
      </c>
      <c r="L4613" t="s">
        <v>694</v>
      </c>
      <c r="M4613" t="s"/>
      <c r="N4613" t="s"/>
      <c r="O4613" t="s"/>
      <c r="P4613" t="s"/>
    </row>
    <row r="4614" spans="1:16">
      <c r="I4614" s="54" t="n">
        <v>4612</v>
      </c>
      <c r="J4614" t="s"/>
      <c r="K4614" t="s">
        <v>2197</v>
      </c>
      <c r="L4614" t="s">
        <v>697</v>
      </c>
      <c r="M4614" t="s"/>
      <c r="N4614" t="s"/>
      <c r="O4614" t="s"/>
      <c r="P4614" t="s"/>
    </row>
    <row r="4615" spans="1:16">
      <c r="I4615" s="54" t="n">
        <v>4613</v>
      </c>
      <c r="J4615" t="s"/>
      <c r="K4615" t="s">
        <v>2197</v>
      </c>
      <c r="L4615" t="s">
        <v>700</v>
      </c>
      <c r="M4615" t="s"/>
      <c r="N4615" t="s"/>
      <c r="O4615" t="s"/>
      <c r="P4615" t="s"/>
    </row>
    <row r="4616" spans="1:16">
      <c r="I4616" s="54" t="n">
        <v>4614</v>
      </c>
      <c r="J4616" t="s"/>
      <c r="K4616" t="s">
        <v>2197</v>
      </c>
      <c r="L4616" t="s">
        <v>703</v>
      </c>
      <c r="M4616" t="s"/>
      <c r="N4616" t="s"/>
      <c r="O4616" t="s"/>
      <c r="P4616" t="s"/>
    </row>
    <row r="4617" spans="1:16">
      <c r="I4617" s="54" t="n">
        <v>4615</v>
      </c>
      <c r="J4617" t="s"/>
      <c r="K4617" t="s">
        <v>2197</v>
      </c>
      <c r="L4617" t="s">
        <v>706</v>
      </c>
      <c r="M4617" t="s"/>
      <c r="N4617" t="s"/>
      <c r="O4617" t="s"/>
      <c r="P4617" t="s"/>
    </row>
    <row r="4618" spans="1:16">
      <c r="I4618" s="54" t="n">
        <v>4616</v>
      </c>
      <c r="J4618" t="s"/>
      <c r="K4618" t="s">
        <v>2197</v>
      </c>
      <c r="L4618" t="s">
        <v>1098</v>
      </c>
      <c r="M4618" t="s"/>
      <c r="N4618" t="s"/>
      <c r="O4618" t="s"/>
      <c r="P4618" t="s"/>
    </row>
    <row r="4619" spans="1:16">
      <c r="I4619" s="54" t="n">
        <v>4617</v>
      </c>
      <c r="J4619" t="s"/>
      <c r="K4619" t="s">
        <v>2197</v>
      </c>
      <c r="L4619" t="s">
        <v>1101</v>
      </c>
      <c r="M4619" t="s"/>
      <c r="N4619" t="s"/>
      <c r="O4619" t="s"/>
      <c r="P4619" t="s"/>
    </row>
    <row r="4620" spans="1:16">
      <c r="I4620" s="54" t="n">
        <v>4618</v>
      </c>
      <c r="J4620" t="s"/>
      <c r="K4620" t="s">
        <v>2197</v>
      </c>
      <c r="L4620" t="s">
        <v>1104</v>
      </c>
      <c r="M4620" t="s"/>
      <c r="N4620" t="s"/>
      <c r="O4620" t="s"/>
      <c r="P4620" t="s"/>
    </row>
    <row r="4621" spans="1:16">
      <c r="I4621" s="54" t="n">
        <v>4619</v>
      </c>
      <c r="J4621" t="s"/>
      <c r="K4621" t="s">
        <v>2197</v>
      </c>
      <c r="L4621" t="s">
        <v>1107</v>
      </c>
      <c r="M4621" t="s"/>
      <c r="N4621" t="s"/>
      <c r="O4621" t="s"/>
      <c r="P4621" t="s"/>
    </row>
    <row r="4622" spans="1:16">
      <c r="I4622" s="54" t="n">
        <v>4620</v>
      </c>
      <c r="J4622" t="s"/>
      <c r="K4622" t="s">
        <v>2197</v>
      </c>
      <c r="L4622" t="s">
        <v>709</v>
      </c>
      <c r="M4622" t="s"/>
      <c r="N4622" t="s"/>
      <c r="O4622" t="s"/>
      <c r="P4622" t="s"/>
    </row>
    <row r="4623" spans="1:16">
      <c r="I4623" s="54" t="n">
        <v>4621</v>
      </c>
      <c r="J4623" t="s"/>
      <c r="K4623" t="s">
        <v>2197</v>
      </c>
      <c r="L4623" t="s">
        <v>712</v>
      </c>
      <c r="M4623" t="s"/>
      <c r="N4623" t="s"/>
      <c r="O4623" t="s"/>
      <c r="P4623" t="s"/>
    </row>
    <row r="4624" spans="1:16">
      <c r="I4624" s="54" t="n">
        <v>4622</v>
      </c>
      <c r="J4624" t="s"/>
      <c r="K4624" t="s">
        <v>2197</v>
      </c>
      <c r="L4624" t="s">
        <v>715</v>
      </c>
      <c r="M4624" t="s"/>
      <c r="N4624" t="s"/>
      <c r="O4624" t="s"/>
      <c r="P4624" t="s"/>
    </row>
    <row r="4625" spans="1:16">
      <c r="I4625" s="54" t="n">
        <v>4623</v>
      </c>
      <c r="J4625" t="s"/>
      <c r="K4625" t="s">
        <v>2197</v>
      </c>
      <c r="L4625" t="s">
        <v>718</v>
      </c>
      <c r="M4625" t="s"/>
      <c r="N4625" t="s"/>
      <c r="O4625" t="s"/>
      <c r="P4625" t="s"/>
    </row>
    <row r="4626" spans="1:16">
      <c r="I4626" s="54" t="n">
        <v>4624</v>
      </c>
      <c r="J4626" t="s"/>
      <c r="K4626" t="s">
        <v>2197</v>
      </c>
      <c r="L4626" t="s">
        <v>721</v>
      </c>
      <c r="M4626" t="s"/>
      <c r="N4626" t="s"/>
      <c r="O4626" t="s"/>
      <c r="P4626" t="s"/>
    </row>
    <row r="4627" spans="1:16">
      <c r="I4627" s="54" t="n">
        <v>4625</v>
      </c>
      <c r="J4627" t="s"/>
      <c r="K4627" t="s">
        <v>2197</v>
      </c>
      <c r="L4627" t="s">
        <v>724</v>
      </c>
      <c r="M4627" t="s"/>
      <c r="N4627" t="s"/>
      <c r="O4627" t="s"/>
      <c r="P4627" t="s"/>
    </row>
    <row r="4628" spans="1:16">
      <c r="I4628" s="54" t="n">
        <v>4626</v>
      </c>
      <c r="J4628" t="s"/>
      <c r="K4628" t="s">
        <v>2197</v>
      </c>
      <c r="L4628" t="s">
        <v>727</v>
      </c>
      <c r="M4628" t="s"/>
      <c r="N4628" t="s"/>
      <c r="O4628" t="s"/>
      <c r="P4628" t="s"/>
    </row>
    <row r="4629" spans="1:16">
      <c r="I4629" s="54" t="n">
        <v>4627</v>
      </c>
      <c r="J4629" t="s"/>
      <c r="K4629" t="s">
        <v>2197</v>
      </c>
      <c r="L4629" t="s">
        <v>730</v>
      </c>
      <c r="M4629" t="s"/>
      <c r="N4629" t="s"/>
      <c r="O4629" t="s"/>
      <c r="P4629" t="s"/>
    </row>
    <row r="4630" spans="1:16">
      <c r="I4630" s="54" t="n">
        <v>4628</v>
      </c>
      <c r="J4630" t="s"/>
      <c r="K4630" t="s">
        <v>2197</v>
      </c>
      <c r="L4630" t="s">
        <v>733</v>
      </c>
      <c r="M4630" t="s"/>
      <c r="N4630" t="s"/>
      <c r="O4630" t="s"/>
      <c r="P4630" t="s"/>
    </row>
    <row r="4631" spans="1:16">
      <c r="I4631" s="54" t="n">
        <v>4629</v>
      </c>
      <c r="J4631" t="s"/>
      <c r="K4631" t="s">
        <v>2197</v>
      </c>
      <c r="L4631" t="s">
        <v>736</v>
      </c>
      <c r="M4631" t="s"/>
      <c r="N4631" t="s"/>
      <c r="O4631" t="s"/>
      <c r="P4631" t="s"/>
    </row>
    <row r="4632" spans="1:16">
      <c r="I4632" s="54" t="n">
        <v>4630</v>
      </c>
      <c r="J4632" t="s"/>
      <c r="K4632" t="s">
        <v>2197</v>
      </c>
      <c r="L4632" t="s">
        <v>1128</v>
      </c>
      <c r="M4632" t="s"/>
      <c r="N4632" t="s"/>
      <c r="O4632" t="s"/>
      <c r="P4632" t="s"/>
    </row>
    <row r="4633" spans="1:16">
      <c r="I4633" s="54" t="n">
        <v>4631</v>
      </c>
      <c r="J4633" t="s"/>
      <c r="K4633" t="s">
        <v>2197</v>
      </c>
      <c r="L4633" t="s">
        <v>1131</v>
      </c>
      <c r="M4633" t="s"/>
      <c r="N4633" t="s"/>
      <c r="O4633" t="s"/>
      <c r="P4633" t="s"/>
    </row>
    <row r="4634" spans="1:16">
      <c r="I4634" s="54" t="n">
        <v>4632</v>
      </c>
      <c r="J4634" t="s"/>
      <c r="K4634" t="s">
        <v>2197</v>
      </c>
      <c r="L4634" t="s">
        <v>739</v>
      </c>
      <c r="M4634" t="s"/>
      <c r="N4634" t="s"/>
      <c r="O4634" t="s"/>
      <c r="P4634" t="s"/>
    </row>
    <row r="4635" spans="1:16">
      <c r="I4635" s="54" t="n">
        <v>4633</v>
      </c>
      <c r="J4635" t="s"/>
      <c r="K4635" t="s">
        <v>2197</v>
      </c>
      <c r="L4635" t="s">
        <v>742</v>
      </c>
      <c r="M4635" t="s"/>
      <c r="N4635" t="s"/>
      <c r="O4635" t="s"/>
      <c r="P4635" t="s"/>
    </row>
    <row r="4636" spans="1:16">
      <c r="I4636" s="54" t="n">
        <v>4634</v>
      </c>
      <c r="J4636" t="s"/>
      <c r="K4636" t="s">
        <v>2197</v>
      </c>
      <c r="L4636" t="s">
        <v>745</v>
      </c>
      <c r="M4636" t="s"/>
      <c r="N4636" t="s"/>
      <c r="O4636" t="s"/>
      <c r="P4636" t="s"/>
    </row>
    <row r="4637" spans="1:16">
      <c r="I4637" s="54" t="n">
        <v>4635</v>
      </c>
      <c r="J4637" t="s"/>
      <c r="K4637" t="s">
        <v>2197</v>
      </c>
      <c r="L4637" t="s">
        <v>748</v>
      </c>
      <c r="M4637" t="s"/>
      <c r="N4637" t="s"/>
      <c r="O4637" t="s"/>
      <c r="P4637" t="s"/>
    </row>
    <row r="4638" spans="1:16">
      <c r="I4638" s="54" t="n">
        <v>4636</v>
      </c>
      <c r="J4638" t="s"/>
      <c r="K4638" t="s">
        <v>2197</v>
      </c>
      <c r="L4638" t="s">
        <v>751</v>
      </c>
      <c r="M4638" t="s"/>
      <c r="N4638" t="s"/>
      <c r="O4638" t="s"/>
      <c r="P4638" t="s"/>
    </row>
    <row r="4639" spans="1:16">
      <c r="I4639" s="54" t="n">
        <v>4637</v>
      </c>
      <c r="J4639" t="s"/>
      <c r="K4639" t="s">
        <v>2197</v>
      </c>
      <c r="L4639" t="s">
        <v>754</v>
      </c>
      <c r="M4639" t="s"/>
      <c r="N4639" t="s"/>
      <c r="O4639" t="s"/>
      <c r="P4639" t="s"/>
    </row>
    <row r="4640" spans="1:16">
      <c r="I4640" s="54" t="n">
        <v>4638</v>
      </c>
      <c r="J4640" t="s"/>
      <c r="K4640" t="s">
        <v>2197</v>
      </c>
      <c r="L4640" t="s">
        <v>757</v>
      </c>
      <c r="M4640" t="s"/>
      <c r="N4640" t="s"/>
      <c r="O4640" t="s"/>
      <c r="P4640" t="s"/>
    </row>
    <row r="4641" spans="1:16">
      <c r="I4641" s="54" t="n">
        <v>4639</v>
      </c>
      <c r="J4641" t="s"/>
      <c r="K4641" t="s">
        <v>2197</v>
      </c>
      <c r="L4641" t="s">
        <v>760</v>
      </c>
      <c r="M4641" t="s"/>
      <c r="N4641" t="s"/>
      <c r="O4641" t="s"/>
      <c r="P4641" t="s"/>
    </row>
    <row r="4642" spans="1:16">
      <c r="I4642" s="54" t="n">
        <v>4640</v>
      </c>
      <c r="J4642" t="s"/>
      <c r="K4642" t="s">
        <v>2197</v>
      </c>
      <c r="L4642" t="s">
        <v>763</v>
      </c>
      <c r="M4642" t="s"/>
      <c r="N4642" t="s"/>
      <c r="O4642" t="s"/>
      <c r="P4642" t="s"/>
    </row>
    <row r="4643" spans="1:16">
      <c r="I4643" s="54" t="n">
        <v>4641</v>
      </c>
      <c r="J4643" t="s"/>
      <c r="K4643" t="s">
        <v>2197</v>
      </c>
      <c r="L4643" t="s">
        <v>1196</v>
      </c>
      <c r="M4643" t="s"/>
      <c r="N4643" t="s"/>
      <c r="O4643" t="s"/>
      <c r="P4643" t="s"/>
    </row>
    <row r="4644" spans="1:16">
      <c r="I4644" s="54" t="n">
        <v>4642</v>
      </c>
      <c r="J4644" t="s"/>
      <c r="K4644" t="s">
        <v>2197</v>
      </c>
      <c r="L4644" t="s">
        <v>1198</v>
      </c>
      <c r="M4644" t="s"/>
      <c r="N4644" t="s"/>
      <c r="O4644" t="s"/>
      <c r="P4644" t="s"/>
    </row>
    <row r="4645" spans="1:16">
      <c r="I4645" s="54" t="n">
        <v>4643</v>
      </c>
      <c r="J4645" t="s"/>
      <c r="K4645" t="s">
        <v>2197</v>
      </c>
      <c r="L4645" t="s">
        <v>1201</v>
      </c>
      <c r="M4645" t="s"/>
      <c r="N4645" t="s"/>
      <c r="O4645" t="s"/>
      <c r="P4645" t="s"/>
    </row>
    <row r="4646" spans="1:16">
      <c r="I4646" s="54" t="n">
        <v>4644</v>
      </c>
      <c r="J4646" t="s"/>
      <c r="K4646" t="s">
        <v>2197</v>
      </c>
      <c r="L4646" t="s">
        <v>1204</v>
      </c>
      <c r="M4646" t="s"/>
      <c r="N4646" t="s"/>
      <c r="O4646" t="s"/>
      <c r="P4646" t="s"/>
    </row>
    <row r="4647" spans="1:16">
      <c r="I4647" s="54" t="n">
        <v>4645</v>
      </c>
      <c r="J4647" t="s"/>
      <c r="K4647" t="s">
        <v>2197</v>
      </c>
      <c r="L4647" t="s">
        <v>1206</v>
      </c>
      <c r="M4647" t="s"/>
      <c r="N4647" t="s"/>
      <c r="O4647" t="s"/>
      <c r="P4647" t="s"/>
    </row>
    <row r="4648" spans="1:16">
      <c r="I4648" s="54" t="n">
        <v>4646</v>
      </c>
      <c r="J4648" t="s"/>
      <c r="K4648" t="s">
        <v>2197</v>
      </c>
      <c r="L4648" t="s">
        <v>766</v>
      </c>
      <c r="M4648" t="s"/>
      <c r="N4648" t="s"/>
      <c r="O4648" t="s"/>
      <c r="P4648" t="s"/>
    </row>
    <row r="4649" spans="1:16">
      <c r="I4649" s="54" t="n">
        <v>4647</v>
      </c>
      <c r="J4649" t="s"/>
      <c r="K4649" t="s">
        <v>2197</v>
      </c>
      <c r="L4649" t="s">
        <v>769</v>
      </c>
      <c r="M4649" t="s"/>
      <c r="N4649" t="s"/>
      <c r="O4649" t="s"/>
      <c r="P4649" t="s"/>
    </row>
    <row r="4650" spans="1:16">
      <c r="I4650" s="54" t="n">
        <v>4648</v>
      </c>
      <c r="J4650" t="s"/>
      <c r="K4650" t="s">
        <v>2197</v>
      </c>
      <c r="L4650" t="s">
        <v>771</v>
      </c>
      <c r="M4650" t="s"/>
      <c r="N4650" t="s"/>
      <c r="O4650" t="s"/>
      <c r="P4650" t="s"/>
    </row>
    <row r="4651" spans="1:16">
      <c r="I4651" s="54" t="n">
        <v>4649</v>
      </c>
      <c r="J4651" t="s"/>
      <c r="K4651" t="s">
        <v>2197</v>
      </c>
      <c r="L4651" t="s">
        <v>774</v>
      </c>
      <c r="M4651" t="s"/>
      <c r="N4651" t="s"/>
      <c r="O4651" t="s"/>
      <c r="P4651" t="s"/>
    </row>
    <row r="4652" spans="1:16">
      <c r="I4652" s="54" t="n">
        <v>4650</v>
      </c>
      <c r="J4652" t="s"/>
      <c r="K4652" t="s">
        <v>2197</v>
      </c>
      <c r="L4652" t="s">
        <v>777</v>
      </c>
      <c r="M4652" t="s"/>
      <c r="N4652" t="s"/>
      <c r="O4652" t="s"/>
      <c r="P4652" t="s"/>
    </row>
    <row r="4653" spans="1:16">
      <c r="I4653" s="54" t="n">
        <v>4651</v>
      </c>
      <c r="J4653" t="s"/>
      <c r="K4653" t="s">
        <v>2197</v>
      </c>
      <c r="L4653" t="s">
        <v>780</v>
      </c>
      <c r="M4653" t="s"/>
      <c r="N4653" t="s"/>
      <c r="O4653" t="s"/>
      <c r="P4653" t="s"/>
    </row>
    <row r="4654" spans="1:16">
      <c r="I4654" s="54" t="n">
        <v>4652</v>
      </c>
      <c r="J4654" t="s"/>
      <c r="K4654" t="s">
        <v>2197</v>
      </c>
      <c r="L4654" t="s">
        <v>783</v>
      </c>
      <c r="M4654" t="s"/>
      <c r="N4654" t="s"/>
      <c r="O4654" t="s"/>
      <c r="P4654" t="s"/>
    </row>
    <row r="4655" spans="1:16">
      <c r="I4655" s="54" t="n">
        <v>4653</v>
      </c>
      <c r="J4655" t="s"/>
      <c r="K4655" t="s">
        <v>2197</v>
      </c>
      <c r="L4655" t="s">
        <v>786</v>
      </c>
      <c r="M4655" t="s"/>
      <c r="N4655" t="s"/>
      <c r="O4655" t="s"/>
      <c r="P4655" t="s"/>
    </row>
    <row r="4656" spans="1:16">
      <c r="I4656" s="54" t="n">
        <v>4654</v>
      </c>
      <c r="J4656" t="s"/>
      <c r="K4656" t="s">
        <v>2197</v>
      </c>
      <c r="L4656" t="s">
        <v>1224</v>
      </c>
      <c r="M4656" t="s"/>
      <c r="N4656" t="s"/>
      <c r="O4656" t="s"/>
      <c r="P4656" t="s"/>
    </row>
    <row r="4657" spans="1:16">
      <c r="I4657" s="54" t="n">
        <v>4655</v>
      </c>
      <c r="J4657" t="s"/>
      <c r="K4657" t="s">
        <v>2197</v>
      </c>
      <c r="L4657" t="s">
        <v>1227</v>
      </c>
      <c r="M4657" t="s"/>
      <c r="N4657" t="s"/>
      <c r="O4657" t="s"/>
      <c r="P4657" t="s"/>
    </row>
    <row r="4658" spans="1:16">
      <c r="I4658" s="54" t="n">
        <v>4656</v>
      </c>
      <c r="J4658" t="s"/>
      <c r="K4658" t="s">
        <v>2197</v>
      </c>
      <c r="L4658" t="s">
        <v>1230</v>
      </c>
      <c r="M4658" t="s"/>
      <c r="N4658" t="s"/>
      <c r="O4658" t="s"/>
      <c r="P4658" t="s"/>
    </row>
    <row r="4659" spans="1:16">
      <c r="I4659" s="54" t="n">
        <v>4657</v>
      </c>
      <c r="J4659" t="s"/>
      <c r="K4659" t="s">
        <v>2197</v>
      </c>
      <c r="L4659" t="s">
        <v>1251</v>
      </c>
      <c r="M4659" t="s"/>
      <c r="N4659" t="s"/>
      <c r="O4659" t="s"/>
      <c r="P4659" t="s"/>
    </row>
    <row r="4660" spans="1:16">
      <c r="I4660" s="54" t="n">
        <v>4658</v>
      </c>
      <c r="J4660" t="s"/>
      <c r="K4660" t="s">
        <v>2197</v>
      </c>
      <c r="L4660" t="s">
        <v>1253</v>
      </c>
      <c r="M4660" t="s"/>
      <c r="N4660" t="s"/>
      <c r="O4660" t="s"/>
      <c r="P4660" t="s"/>
    </row>
    <row r="4661" spans="1:16">
      <c r="I4661" s="54" t="n">
        <v>4659</v>
      </c>
      <c r="J4661" t="s"/>
      <c r="K4661" t="s">
        <v>2197</v>
      </c>
      <c r="L4661" t="s">
        <v>1255</v>
      </c>
      <c r="M4661" t="s"/>
      <c r="N4661" t="s"/>
      <c r="O4661" t="s"/>
      <c r="P4661" t="s"/>
    </row>
    <row r="4662" spans="1:16">
      <c r="I4662" s="54" t="n">
        <v>4660</v>
      </c>
      <c r="J4662" t="s"/>
      <c r="K4662" t="s">
        <v>2197</v>
      </c>
      <c r="L4662" t="s">
        <v>789</v>
      </c>
      <c r="M4662" t="s"/>
      <c r="N4662" t="s"/>
      <c r="O4662" t="s"/>
      <c r="P4662" t="s"/>
    </row>
    <row r="4663" spans="1:16">
      <c r="I4663" s="54" t="n">
        <v>4661</v>
      </c>
      <c r="J4663" t="s"/>
      <c r="K4663" t="s">
        <v>2197</v>
      </c>
      <c r="L4663" t="s">
        <v>792</v>
      </c>
      <c r="M4663" t="s"/>
      <c r="N4663" t="s"/>
      <c r="O4663" t="s"/>
      <c r="P4663" t="s"/>
    </row>
    <row r="4664" spans="1:16">
      <c r="I4664" s="54" t="n">
        <v>4662</v>
      </c>
      <c r="J4664" t="s"/>
      <c r="K4664" t="s">
        <v>2197</v>
      </c>
      <c r="L4664" t="s">
        <v>795</v>
      </c>
      <c r="M4664" t="s"/>
      <c r="N4664" t="s"/>
      <c r="O4664" t="s"/>
      <c r="P4664" t="s"/>
    </row>
    <row r="4665" spans="1:16">
      <c r="I4665" s="54" t="n">
        <v>4663</v>
      </c>
      <c r="J4665" t="s"/>
      <c r="K4665" t="s">
        <v>2197</v>
      </c>
      <c r="L4665" t="s">
        <v>798</v>
      </c>
      <c r="M4665" t="s"/>
      <c r="N4665" t="s"/>
      <c r="O4665" t="s"/>
      <c r="P4665" t="s"/>
    </row>
    <row r="4666" spans="1:16">
      <c r="I4666" s="54" t="n">
        <v>4664</v>
      </c>
      <c r="J4666" t="s"/>
      <c r="K4666" t="s">
        <v>2197</v>
      </c>
      <c r="L4666" t="s">
        <v>801</v>
      </c>
      <c r="M4666" t="s"/>
      <c r="N4666" t="s"/>
      <c r="O4666" t="s"/>
      <c r="P4666" t="s"/>
    </row>
    <row r="4667" spans="1:16">
      <c r="I4667" s="54" t="n">
        <v>4665</v>
      </c>
      <c r="J4667" t="s"/>
      <c r="K4667" t="s">
        <v>2197</v>
      </c>
      <c r="L4667" t="s">
        <v>804</v>
      </c>
      <c r="M4667" t="s"/>
      <c r="N4667" t="s"/>
      <c r="O4667" t="s"/>
      <c r="P4667" t="s"/>
    </row>
    <row r="4668" spans="1:16">
      <c r="I4668" s="54" t="n">
        <v>4666</v>
      </c>
      <c r="J4668" t="s"/>
      <c r="K4668" t="s">
        <v>2197</v>
      </c>
      <c r="L4668" t="s">
        <v>1270</v>
      </c>
      <c r="M4668" t="s"/>
      <c r="N4668" t="s"/>
      <c r="O4668" t="s"/>
      <c r="P4668" t="s"/>
    </row>
    <row r="4669" spans="1:16">
      <c r="I4669" s="54" t="n">
        <v>4667</v>
      </c>
      <c r="J4669" t="s"/>
      <c r="K4669" t="s">
        <v>2197</v>
      </c>
      <c r="L4669" t="s">
        <v>1273</v>
      </c>
      <c r="M4669" t="s"/>
      <c r="N4669" t="s"/>
      <c r="O4669" t="s"/>
      <c r="P4669" t="s"/>
    </row>
    <row r="4670" spans="1:16">
      <c r="I4670" s="54" t="n">
        <v>4668</v>
      </c>
      <c r="J4670" t="s"/>
      <c r="K4670" t="s">
        <v>2197</v>
      </c>
      <c r="L4670" t="s">
        <v>1276</v>
      </c>
      <c r="M4670" t="s"/>
      <c r="N4670" t="s"/>
      <c r="O4670" t="s"/>
      <c r="P4670" t="s"/>
    </row>
    <row r="4671" spans="1:16">
      <c r="I4671" s="54" t="n">
        <v>4669</v>
      </c>
      <c r="J4671" t="s"/>
      <c r="K4671" t="s">
        <v>2197</v>
      </c>
      <c r="L4671" t="s">
        <v>807</v>
      </c>
      <c r="M4671" t="s"/>
      <c r="N4671" t="s"/>
      <c r="O4671" t="s"/>
      <c r="P4671" t="s"/>
    </row>
    <row r="4672" spans="1:16">
      <c r="I4672" s="54" t="n">
        <v>4670</v>
      </c>
      <c r="J4672" t="s"/>
      <c r="K4672" t="s">
        <v>2197</v>
      </c>
      <c r="L4672" t="s">
        <v>810</v>
      </c>
      <c r="M4672" t="s"/>
      <c r="N4672" t="s"/>
      <c r="O4672" t="s"/>
      <c r="P4672" t="s"/>
    </row>
    <row r="4673" spans="1:16">
      <c r="I4673" s="54" t="n">
        <v>4671</v>
      </c>
      <c r="J4673" t="s"/>
      <c r="K4673" t="s">
        <v>2197</v>
      </c>
      <c r="L4673" t="s">
        <v>1303</v>
      </c>
      <c r="M4673" t="s"/>
      <c r="N4673" t="s"/>
      <c r="O4673" t="s"/>
      <c r="P4673" t="s"/>
    </row>
    <row r="4674" spans="1:16">
      <c r="I4674" s="54" t="n">
        <v>4672</v>
      </c>
      <c r="J4674" t="s"/>
      <c r="K4674" t="s">
        <v>2197</v>
      </c>
      <c r="L4674" t="s">
        <v>1305</v>
      </c>
      <c r="M4674" t="s"/>
      <c r="N4674" t="s"/>
      <c r="O4674" t="s"/>
      <c r="P4674" t="s"/>
    </row>
    <row r="4675" spans="1:16">
      <c r="I4675" s="54" t="n">
        <v>4673</v>
      </c>
      <c r="J4675" t="s"/>
      <c r="K4675" t="s">
        <v>2197</v>
      </c>
      <c r="L4675" t="s">
        <v>1307</v>
      </c>
      <c r="M4675" t="s"/>
      <c r="N4675" t="s"/>
      <c r="O4675" t="s"/>
      <c r="P4675" t="s"/>
    </row>
    <row r="4676" spans="1:16">
      <c r="I4676" s="54" t="n">
        <v>4674</v>
      </c>
      <c r="J4676" t="s"/>
      <c r="K4676" t="s">
        <v>2197</v>
      </c>
      <c r="L4676" t="s">
        <v>813</v>
      </c>
      <c r="M4676" t="s"/>
      <c r="N4676" t="s"/>
      <c r="O4676" t="s"/>
      <c r="P4676" t="s"/>
    </row>
    <row r="4677" spans="1:16">
      <c r="I4677" s="54" t="n">
        <v>4675</v>
      </c>
      <c r="J4677" t="s"/>
      <c r="K4677" t="s">
        <v>2197</v>
      </c>
      <c r="L4677" t="s">
        <v>815</v>
      </c>
      <c r="M4677" t="s"/>
      <c r="N4677" t="s"/>
      <c r="O4677" t="s"/>
      <c r="P4677" t="s"/>
    </row>
    <row r="4678" spans="1:16">
      <c r="I4678" s="54" t="n">
        <v>4676</v>
      </c>
      <c r="J4678" t="s"/>
      <c r="K4678" t="s">
        <v>2197</v>
      </c>
      <c r="L4678" t="s">
        <v>818</v>
      </c>
      <c r="M4678" t="s"/>
      <c r="N4678" t="s"/>
      <c r="O4678" t="s"/>
      <c r="P4678" t="s"/>
    </row>
    <row r="4679" spans="1:16">
      <c r="I4679" s="54" t="n">
        <v>4677</v>
      </c>
      <c r="J4679" t="s"/>
      <c r="K4679" t="s">
        <v>2197</v>
      </c>
      <c r="L4679" t="s">
        <v>821</v>
      </c>
      <c r="M4679" t="s"/>
      <c r="N4679" t="s"/>
      <c r="O4679" t="s"/>
      <c r="P4679" t="s"/>
    </row>
    <row r="4680" spans="1:16">
      <c r="I4680" s="54" t="n">
        <v>4678</v>
      </c>
      <c r="J4680" t="s"/>
      <c r="K4680" t="s">
        <v>2197</v>
      </c>
      <c r="L4680" t="s">
        <v>824</v>
      </c>
      <c r="M4680" t="s"/>
      <c r="N4680" t="s"/>
      <c r="O4680" t="s"/>
      <c r="P4680" t="s"/>
    </row>
    <row r="4681" spans="1:16">
      <c r="I4681" s="54" t="n">
        <v>4679</v>
      </c>
      <c r="J4681" t="s"/>
      <c r="K4681" t="s">
        <v>2197</v>
      </c>
      <c r="L4681" t="s">
        <v>827</v>
      </c>
      <c r="M4681" t="s"/>
      <c r="N4681" t="s"/>
      <c r="O4681" t="s"/>
      <c r="P4681" t="s"/>
    </row>
    <row r="4682" spans="1:16">
      <c r="I4682" s="54" t="n">
        <v>4680</v>
      </c>
      <c r="J4682" t="s"/>
      <c r="K4682" t="s">
        <v>2197</v>
      </c>
      <c r="L4682" t="s">
        <v>1314</v>
      </c>
      <c r="M4682" t="s"/>
      <c r="N4682" t="s"/>
      <c r="O4682" t="s"/>
      <c r="P4682" t="s"/>
    </row>
    <row r="4683" spans="1:16">
      <c r="I4683" s="54" t="n">
        <v>4681</v>
      </c>
      <c r="J4683" t="s"/>
      <c r="K4683" t="s">
        <v>2197</v>
      </c>
      <c r="L4683" t="s">
        <v>1315</v>
      </c>
      <c r="M4683" t="s"/>
      <c r="N4683" t="s"/>
      <c r="O4683" t="s"/>
      <c r="P4683" t="s"/>
    </row>
    <row r="4684" spans="1:16">
      <c r="I4684" s="54" t="n">
        <v>4682</v>
      </c>
      <c r="J4684" t="s"/>
      <c r="K4684" t="s">
        <v>2197</v>
      </c>
      <c r="L4684" t="s">
        <v>1316</v>
      </c>
      <c r="M4684" t="s"/>
      <c r="N4684" t="s"/>
      <c r="O4684" t="s"/>
      <c r="P4684" t="s"/>
    </row>
    <row r="4685" spans="1:16">
      <c r="I4685" s="54" t="n">
        <v>4683</v>
      </c>
      <c r="J4685" t="s"/>
      <c r="K4685" t="s">
        <v>2197</v>
      </c>
      <c r="L4685" t="s">
        <v>830</v>
      </c>
      <c r="M4685" t="s"/>
      <c r="N4685" t="s"/>
      <c r="O4685" t="s"/>
      <c r="P4685" t="s"/>
    </row>
    <row r="4686" spans="1:16">
      <c r="I4686" s="54" t="n">
        <v>4684</v>
      </c>
      <c r="J4686" t="s"/>
      <c r="K4686" t="s">
        <v>2197</v>
      </c>
      <c r="L4686" t="s">
        <v>833</v>
      </c>
      <c r="M4686" t="s"/>
      <c r="N4686" t="s"/>
      <c r="O4686" t="s"/>
      <c r="P4686" t="s"/>
    </row>
    <row r="4687" spans="1:16">
      <c r="I4687" s="54" t="n">
        <v>4685</v>
      </c>
      <c r="J4687" t="s"/>
      <c r="K4687" t="s">
        <v>2197</v>
      </c>
      <c r="L4687" t="s">
        <v>1317</v>
      </c>
      <c r="M4687" t="s"/>
      <c r="N4687" t="s"/>
      <c r="O4687" t="s"/>
      <c r="P4687" t="s"/>
    </row>
    <row r="4688" spans="1:16">
      <c r="I4688" s="54" t="n">
        <v>4686</v>
      </c>
      <c r="J4688" t="s"/>
      <c r="K4688" t="s">
        <v>2197</v>
      </c>
      <c r="L4688" t="s">
        <v>1318</v>
      </c>
      <c r="M4688" t="s"/>
      <c r="N4688" t="s"/>
      <c r="O4688" t="s"/>
      <c r="P4688" t="s"/>
    </row>
    <row r="4689" spans="1:16">
      <c r="I4689" s="54" t="n">
        <v>4687</v>
      </c>
      <c r="J4689" t="s"/>
      <c r="K4689" t="s">
        <v>2197</v>
      </c>
      <c r="L4689" t="s">
        <v>1319</v>
      </c>
      <c r="M4689" t="s"/>
      <c r="N4689" t="s"/>
      <c r="O4689" t="s"/>
      <c r="P4689" t="s"/>
    </row>
    <row r="4690" spans="1:16">
      <c r="I4690" s="54" t="n">
        <v>4688</v>
      </c>
      <c r="J4690" t="s"/>
      <c r="K4690" t="s">
        <v>2197</v>
      </c>
      <c r="L4690" t="s">
        <v>1320</v>
      </c>
      <c r="M4690" t="s"/>
      <c r="N4690" t="s"/>
      <c r="O4690" t="s"/>
      <c r="P4690" t="s"/>
    </row>
    <row r="4691" spans="1:16">
      <c r="I4691" s="54" t="n">
        <v>4689</v>
      </c>
      <c r="J4691" t="s"/>
      <c r="K4691" t="s">
        <v>2197</v>
      </c>
      <c r="L4691" t="s">
        <v>1321</v>
      </c>
      <c r="M4691" t="s"/>
      <c r="N4691" t="s"/>
      <c r="O4691" t="s"/>
      <c r="P4691" t="s"/>
    </row>
    <row r="4692" spans="1:16">
      <c r="I4692" s="54" t="n">
        <v>4690</v>
      </c>
      <c r="J4692" t="s"/>
      <c r="K4692" t="s">
        <v>2197</v>
      </c>
      <c r="L4692" t="s">
        <v>1322</v>
      </c>
      <c r="M4692" t="s"/>
      <c r="N4692" t="s"/>
      <c r="O4692" t="s"/>
      <c r="P4692" t="s"/>
    </row>
    <row r="4693" spans="1:16">
      <c r="I4693" s="54" t="n">
        <v>4691</v>
      </c>
      <c r="J4693" t="s"/>
      <c r="K4693" t="s">
        <v>2197</v>
      </c>
      <c r="L4693" t="s">
        <v>1323</v>
      </c>
      <c r="M4693" t="s"/>
      <c r="N4693" t="s"/>
      <c r="O4693" t="s"/>
      <c r="P4693" t="s"/>
    </row>
    <row r="4694" spans="1:16">
      <c r="I4694" s="54" t="n">
        <v>4692</v>
      </c>
      <c r="J4694" t="s"/>
      <c r="K4694" t="s">
        <v>2197</v>
      </c>
      <c r="L4694" t="s">
        <v>1324</v>
      </c>
      <c r="M4694" t="s"/>
      <c r="N4694" t="s"/>
      <c r="O4694" t="s"/>
      <c r="P4694" t="s"/>
    </row>
    <row r="4695" spans="1:16">
      <c r="I4695" s="54" t="n">
        <v>4693</v>
      </c>
      <c r="J4695" t="s"/>
      <c r="K4695" t="s">
        <v>2197</v>
      </c>
      <c r="L4695" t="s">
        <v>1325</v>
      </c>
      <c r="M4695" t="s"/>
      <c r="N4695" t="s"/>
      <c r="O4695" t="s"/>
      <c r="P4695" t="s"/>
    </row>
    <row r="4696" spans="1:16">
      <c r="I4696" s="54" t="n">
        <v>4694</v>
      </c>
      <c r="J4696" t="s"/>
      <c r="K4696" t="s">
        <v>2197</v>
      </c>
      <c r="L4696" t="s">
        <v>1326</v>
      </c>
      <c r="M4696" t="s"/>
      <c r="N4696" t="s"/>
      <c r="O4696" t="s"/>
      <c r="P4696" t="s"/>
    </row>
    <row r="4697" spans="1:16">
      <c r="I4697" s="54" t="n">
        <v>4695</v>
      </c>
      <c r="J4697" t="s"/>
      <c r="K4697" t="s">
        <v>2197</v>
      </c>
      <c r="L4697" t="s">
        <v>836</v>
      </c>
      <c r="M4697" t="s"/>
      <c r="N4697" t="s"/>
      <c r="O4697" t="s"/>
      <c r="P4697" t="s"/>
    </row>
    <row r="4698" spans="1:16">
      <c r="I4698" s="54" t="n">
        <v>4696</v>
      </c>
      <c r="J4698" t="s"/>
      <c r="K4698" t="s">
        <v>2197</v>
      </c>
      <c r="L4698" t="s">
        <v>839</v>
      </c>
      <c r="M4698" t="s"/>
      <c r="N4698" t="s"/>
      <c r="O4698" t="s"/>
      <c r="P4698" t="s"/>
    </row>
    <row r="4699" spans="1:16">
      <c r="I4699" s="54" t="n">
        <v>4697</v>
      </c>
      <c r="J4699" t="s"/>
      <c r="K4699" t="s">
        <v>2197</v>
      </c>
      <c r="L4699" t="s">
        <v>1327</v>
      </c>
      <c r="M4699" t="s"/>
      <c r="N4699" t="s"/>
      <c r="O4699" t="s"/>
      <c r="P4699" t="s"/>
    </row>
    <row r="4700" spans="1:16">
      <c r="I4700" s="54" t="n">
        <v>4698</v>
      </c>
      <c r="J4700" t="s"/>
      <c r="K4700" t="s">
        <v>2197</v>
      </c>
      <c r="L4700" t="s">
        <v>1328</v>
      </c>
      <c r="M4700" t="s"/>
      <c r="N4700" t="s"/>
      <c r="O4700" t="s"/>
      <c r="P4700" t="s"/>
    </row>
    <row r="4701" spans="1:16">
      <c r="I4701" s="54" t="n">
        <v>4699</v>
      </c>
      <c r="J4701" t="s"/>
      <c r="K4701" t="s">
        <v>2197</v>
      </c>
      <c r="L4701" t="s">
        <v>2176</v>
      </c>
      <c r="M4701" t="s"/>
      <c r="N4701" t="s"/>
      <c r="O4701" t="s"/>
      <c r="P4701" t="s"/>
    </row>
    <row r="4702" spans="1:16">
      <c r="I4702" s="54" t="n">
        <v>4700</v>
      </c>
      <c r="J4702" t="s"/>
      <c r="K4702" t="s">
        <v>2197</v>
      </c>
      <c r="L4702" t="s">
        <v>1330</v>
      </c>
      <c r="M4702" t="s"/>
      <c r="N4702" t="s"/>
      <c r="O4702" t="s"/>
      <c r="P4702" t="s"/>
    </row>
    <row r="4703" spans="1:16">
      <c r="I4703" s="54" t="n">
        <v>4701</v>
      </c>
      <c r="J4703" t="s"/>
      <c r="K4703" t="s">
        <v>2197</v>
      </c>
      <c r="L4703" t="s">
        <v>1331</v>
      </c>
      <c r="M4703" t="s"/>
      <c r="N4703" t="s"/>
      <c r="O4703" t="s"/>
      <c r="P4703" t="s"/>
    </row>
    <row r="4704" spans="1:16">
      <c r="I4704" s="54" t="n">
        <v>4702</v>
      </c>
      <c r="J4704" t="s"/>
      <c r="K4704" t="s">
        <v>2197</v>
      </c>
      <c r="L4704" t="s">
        <v>1333</v>
      </c>
      <c r="M4704" t="s"/>
      <c r="N4704" t="s"/>
      <c r="O4704" t="s"/>
      <c r="P4704" t="s"/>
    </row>
    <row r="4705" spans="1:16">
      <c r="I4705" s="54" t="n">
        <v>4703</v>
      </c>
      <c r="J4705" t="s"/>
      <c r="K4705" t="s">
        <v>2197</v>
      </c>
      <c r="L4705" t="s">
        <v>1334</v>
      </c>
      <c r="M4705" t="s"/>
      <c r="N4705" t="s"/>
      <c r="O4705" t="s"/>
      <c r="P4705" t="s"/>
    </row>
    <row r="4706" spans="1:16">
      <c r="I4706" s="54" t="n">
        <v>4704</v>
      </c>
      <c r="J4706" t="s"/>
      <c r="K4706" t="s">
        <v>2197</v>
      </c>
      <c r="L4706" t="s">
        <v>1335</v>
      </c>
      <c r="M4706" t="s"/>
      <c r="N4706" t="s"/>
      <c r="O4706" t="s"/>
      <c r="P4706" t="s"/>
    </row>
    <row r="4707" spans="1:16">
      <c r="I4707" s="54" t="n">
        <v>4705</v>
      </c>
      <c r="J4707" t="s"/>
      <c r="K4707" t="s">
        <v>2197</v>
      </c>
      <c r="L4707" t="s">
        <v>1336</v>
      </c>
      <c r="M4707" t="s"/>
      <c r="N4707" t="s"/>
      <c r="O4707" t="s"/>
      <c r="P4707" t="s"/>
    </row>
    <row r="4708" spans="1:16">
      <c r="I4708" s="54" t="n">
        <v>4706</v>
      </c>
      <c r="J4708" t="s"/>
      <c r="K4708" t="s">
        <v>2197</v>
      </c>
      <c r="L4708" t="s">
        <v>1337</v>
      </c>
      <c r="M4708" t="s"/>
      <c r="N4708" t="s"/>
      <c r="O4708" t="s"/>
      <c r="P4708" t="s"/>
    </row>
    <row r="4709" spans="1:16">
      <c r="I4709" s="54" t="n">
        <v>4707</v>
      </c>
      <c r="J4709" t="s"/>
      <c r="K4709" t="s">
        <v>2197</v>
      </c>
      <c r="L4709" t="s">
        <v>842</v>
      </c>
      <c r="M4709" t="s"/>
      <c r="N4709" t="s"/>
      <c r="O4709" t="s"/>
      <c r="P4709" t="s"/>
    </row>
    <row r="4710" spans="1:16">
      <c r="I4710" s="54" t="n">
        <v>4708</v>
      </c>
      <c r="J4710" t="s"/>
      <c r="K4710" t="s">
        <v>2197</v>
      </c>
      <c r="L4710" t="s">
        <v>845</v>
      </c>
      <c r="M4710" t="s"/>
      <c r="N4710" t="s"/>
      <c r="O4710" t="s"/>
      <c r="P4710" t="s"/>
    </row>
    <row r="4711" spans="1:16">
      <c r="I4711" s="54" t="n">
        <v>4709</v>
      </c>
      <c r="J4711" t="s"/>
      <c r="K4711" t="s">
        <v>2197</v>
      </c>
      <c r="L4711" t="s">
        <v>1338</v>
      </c>
      <c r="M4711" t="s"/>
      <c r="N4711" t="s"/>
      <c r="O4711" t="s"/>
      <c r="P4711" t="s"/>
    </row>
    <row r="4712" spans="1:16">
      <c r="I4712" s="54" t="n">
        <v>4710</v>
      </c>
      <c r="J4712" t="s"/>
      <c r="K4712" t="s">
        <v>2197</v>
      </c>
      <c r="L4712" t="s">
        <v>1339</v>
      </c>
      <c r="M4712" t="s"/>
      <c r="N4712" t="s"/>
      <c r="O4712" t="s"/>
      <c r="P4712" t="s"/>
    </row>
    <row r="4713" spans="1:16">
      <c r="I4713" s="54" t="n">
        <v>4711</v>
      </c>
      <c r="J4713" t="s"/>
      <c r="K4713" t="s">
        <v>2197</v>
      </c>
      <c r="L4713" t="s">
        <v>1340</v>
      </c>
      <c r="M4713" t="s"/>
      <c r="N4713" t="s"/>
      <c r="O4713" t="s"/>
      <c r="P4713" t="s"/>
    </row>
    <row r="4714" spans="1:16">
      <c r="I4714" s="54" t="n">
        <v>4712</v>
      </c>
      <c r="J4714" t="s"/>
      <c r="K4714" t="s">
        <v>2197</v>
      </c>
      <c r="L4714" t="s">
        <v>847</v>
      </c>
      <c r="M4714" t="s"/>
      <c r="N4714" t="s"/>
      <c r="O4714" t="s"/>
      <c r="P4714" t="s"/>
    </row>
    <row r="4715" spans="1:16">
      <c r="I4715" s="54" t="n">
        <v>4713</v>
      </c>
      <c r="J4715" t="s"/>
      <c r="K4715" t="s">
        <v>2197</v>
      </c>
      <c r="L4715" t="s">
        <v>849</v>
      </c>
      <c r="M4715" t="s"/>
      <c r="N4715" t="s"/>
      <c r="O4715" t="s"/>
      <c r="P4715" t="s"/>
    </row>
    <row r="4716" spans="1:16">
      <c r="I4716" s="54" t="n">
        <v>4714</v>
      </c>
      <c r="J4716" t="s"/>
      <c r="K4716" t="s">
        <v>2197</v>
      </c>
      <c r="L4716" t="s">
        <v>852</v>
      </c>
      <c r="M4716" t="s"/>
      <c r="N4716" t="s"/>
      <c r="O4716" t="s"/>
      <c r="P4716" t="s"/>
    </row>
    <row r="4717" spans="1:16">
      <c r="I4717" s="54" t="n">
        <v>4715</v>
      </c>
      <c r="J4717" t="s"/>
      <c r="K4717" t="s">
        <v>2197</v>
      </c>
      <c r="L4717" t="s">
        <v>855</v>
      </c>
      <c r="M4717" t="s"/>
      <c r="N4717" t="s"/>
      <c r="O4717" t="s"/>
      <c r="P4717" t="s"/>
    </row>
    <row r="4718" spans="1:16">
      <c r="I4718" s="54" t="n">
        <v>4716</v>
      </c>
      <c r="J4718" t="s"/>
      <c r="K4718" t="s">
        <v>2197</v>
      </c>
      <c r="L4718" t="s">
        <v>858</v>
      </c>
      <c r="M4718" t="s"/>
      <c r="N4718" t="s"/>
      <c r="O4718" t="s"/>
      <c r="P4718" t="s"/>
    </row>
    <row r="4719" spans="1:16">
      <c r="I4719" s="54" t="n">
        <v>4717</v>
      </c>
      <c r="J4719" t="s"/>
      <c r="K4719" t="s">
        <v>2197</v>
      </c>
      <c r="L4719" t="s">
        <v>861</v>
      </c>
      <c r="M4719" t="s"/>
      <c r="N4719" t="s"/>
      <c r="O4719" t="s"/>
      <c r="P4719" t="s"/>
    </row>
    <row r="4720" spans="1:16">
      <c r="I4720" s="54" t="n">
        <v>4718</v>
      </c>
      <c r="J4720" t="s"/>
      <c r="K4720" t="s">
        <v>2197</v>
      </c>
      <c r="L4720" t="s">
        <v>863</v>
      </c>
      <c r="M4720" t="s"/>
      <c r="N4720" t="s"/>
      <c r="O4720" t="s"/>
      <c r="P4720" t="s"/>
    </row>
    <row r="4721" spans="1:16">
      <c r="I4721" s="54" t="n">
        <v>4719</v>
      </c>
      <c r="J4721" t="s"/>
      <c r="K4721" t="s">
        <v>2197</v>
      </c>
      <c r="L4721" t="s">
        <v>866</v>
      </c>
      <c r="M4721" t="s"/>
      <c r="N4721" t="s"/>
      <c r="O4721" t="s"/>
      <c r="P4721" t="s"/>
    </row>
    <row r="4722" spans="1:16">
      <c r="I4722" s="54" t="n">
        <v>4720</v>
      </c>
      <c r="J4722" t="s"/>
      <c r="K4722" t="s">
        <v>2197</v>
      </c>
      <c r="L4722" t="s">
        <v>869</v>
      </c>
      <c r="M4722" t="s"/>
      <c r="N4722" t="s"/>
      <c r="O4722" t="s"/>
      <c r="P4722" t="s"/>
    </row>
    <row r="4723" spans="1:16">
      <c r="I4723" s="54" t="n">
        <v>4721</v>
      </c>
      <c r="J4723" t="s"/>
      <c r="K4723" t="s">
        <v>2197</v>
      </c>
      <c r="L4723" t="s">
        <v>872</v>
      </c>
      <c r="M4723" t="s"/>
      <c r="N4723" t="s"/>
      <c r="O4723" t="s"/>
      <c r="P4723" t="s"/>
    </row>
    <row r="4724" spans="1:16">
      <c r="I4724" s="54" t="n">
        <v>4722</v>
      </c>
      <c r="J4724" t="s"/>
      <c r="K4724" t="s">
        <v>2197</v>
      </c>
      <c r="L4724" t="s">
        <v>875</v>
      </c>
      <c r="M4724" t="s"/>
      <c r="N4724" t="s"/>
      <c r="O4724" t="s"/>
      <c r="P4724" t="s"/>
    </row>
    <row r="4725" spans="1:16">
      <c r="I4725" s="54" t="n">
        <v>4723</v>
      </c>
      <c r="J4725" t="s"/>
      <c r="K4725" t="s">
        <v>2197</v>
      </c>
      <c r="L4725" t="s">
        <v>878</v>
      </c>
      <c r="M4725" t="s"/>
      <c r="N4725" t="s"/>
      <c r="O4725" t="s"/>
      <c r="P4725" t="s"/>
    </row>
    <row r="4726" spans="1:16">
      <c r="I4726" s="54" t="n">
        <v>4724</v>
      </c>
      <c r="J4726" t="s"/>
      <c r="K4726" t="s">
        <v>2197</v>
      </c>
      <c r="L4726" t="s">
        <v>881</v>
      </c>
      <c r="M4726" t="s"/>
      <c r="N4726" t="s"/>
      <c r="O4726" t="s"/>
      <c r="P4726" t="s"/>
    </row>
    <row r="4727" spans="1:16">
      <c r="I4727" s="54" t="n">
        <v>4725</v>
      </c>
      <c r="J4727" t="s"/>
      <c r="K4727" t="s">
        <v>2197</v>
      </c>
      <c r="L4727" t="s">
        <v>884</v>
      </c>
      <c r="M4727" t="s"/>
      <c r="N4727" t="s"/>
      <c r="O4727" t="s"/>
      <c r="P4727" t="s"/>
    </row>
    <row r="4728" spans="1:16">
      <c r="I4728" s="54" t="n">
        <v>4726</v>
      </c>
      <c r="J4728" t="s"/>
      <c r="K4728" t="s">
        <v>2197</v>
      </c>
      <c r="L4728" t="s">
        <v>1341</v>
      </c>
      <c r="M4728" t="s"/>
      <c r="N4728" t="s"/>
      <c r="O4728" t="s"/>
      <c r="P4728" t="s"/>
    </row>
    <row r="4729" spans="1:16">
      <c r="I4729" s="54" t="n">
        <v>4727</v>
      </c>
      <c r="J4729" t="s"/>
      <c r="K4729" t="s">
        <v>2197</v>
      </c>
      <c r="L4729" t="s">
        <v>1342</v>
      </c>
      <c r="M4729" t="s"/>
      <c r="N4729" t="s"/>
      <c r="O4729" t="s"/>
      <c r="P4729" t="s"/>
    </row>
    <row r="4730" spans="1:16">
      <c r="I4730" s="54" t="n">
        <v>4728</v>
      </c>
      <c r="J4730" t="s"/>
      <c r="K4730" t="s">
        <v>2197</v>
      </c>
      <c r="L4730" t="s">
        <v>1343</v>
      </c>
      <c r="M4730" t="s"/>
      <c r="N4730" t="s"/>
      <c r="O4730" t="s"/>
      <c r="P4730" t="s"/>
    </row>
    <row r="4731" spans="1:16">
      <c r="I4731" s="54" t="n">
        <v>4729</v>
      </c>
      <c r="J4731" t="s"/>
      <c r="K4731" t="s">
        <v>2197</v>
      </c>
      <c r="L4731" t="s">
        <v>1345</v>
      </c>
      <c r="M4731" t="s"/>
      <c r="N4731" t="s"/>
      <c r="O4731" t="s"/>
      <c r="P4731" t="s"/>
    </row>
    <row r="4732" spans="1:16">
      <c r="I4732" s="54" t="n">
        <v>4730</v>
      </c>
      <c r="J4732" t="s"/>
      <c r="K4732" t="s">
        <v>2197</v>
      </c>
      <c r="L4732" t="s">
        <v>1346</v>
      </c>
      <c r="M4732" t="s"/>
      <c r="N4732" t="s"/>
      <c r="O4732" t="s"/>
      <c r="P4732" t="s"/>
    </row>
    <row r="4733" spans="1:16">
      <c r="I4733" s="54" t="n">
        <v>4731</v>
      </c>
      <c r="J4733" t="s"/>
      <c r="K4733" t="s">
        <v>2197</v>
      </c>
      <c r="L4733" t="s">
        <v>1053</v>
      </c>
      <c r="M4733" t="s"/>
      <c r="N4733" t="s"/>
      <c r="O4733" t="s"/>
      <c r="P4733" t="s"/>
    </row>
    <row r="4734" spans="1:16">
      <c r="I4734" s="54" t="n">
        <v>4732</v>
      </c>
      <c r="J4734" t="s"/>
      <c r="K4734" t="s">
        <v>2197</v>
      </c>
      <c r="L4734" t="s">
        <v>1056</v>
      </c>
      <c r="M4734" t="s"/>
      <c r="N4734" t="s"/>
      <c r="O4734" t="s"/>
      <c r="P4734" t="s"/>
    </row>
    <row r="4735" spans="1:16">
      <c r="I4735" s="54" t="n">
        <v>4733</v>
      </c>
      <c r="J4735" t="s"/>
      <c r="K4735" t="s">
        <v>2197</v>
      </c>
      <c r="L4735" t="s">
        <v>1013</v>
      </c>
      <c r="M4735" t="s"/>
      <c r="N4735" t="s"/>
      <c r="O4735" t="s"/>
      <c r="P4735" t="s"/>
    </row>
    <row r="4736" spans="1:16">
      <c r="I4736" s="54" t="n">
        <v>4734</v>
      </c>
      <c r="J4736" t="s"/>
      <c r="K4736" t="s">
        <v>2197</v>
      </c>
      <c r="L4736" t="s">
        <v>1347</v>
      </c>
      <c r="M4736" t="s"/>
      <c r="N4736" t="s"/>
      <c r="O4736" t="s"/>
      <c r="P4736" t="s"/>
    </row>
    <row r="4737" spans="1:16">
      <c r="I4737" s="54" t="n">
        <v>4735</v>
      </c>
      <c r="J4737" t="s"/>
      <c r="K4737" t="s">
        <v>2197</v>
      </c>
      <c r="L4737" t="s">
        <v>1348</v>
      </c>
      <c r="M4737" t="s"/>
      <c r="N4737" t="s"/>
      <c r="O4737" t="s"/>
      <c r="P4737" t="s"/>
    </row>
    <row r="4738" spans="1:16">
      <c r="I4738" s="54" t="n">
        <v>4736</v>
      </c>
      <c r="J4738" t="s"/>
      <c r="K4738" t="s">
        <v>2197</v>
      </c>
      <c r="L4738" t="s">
        <v>886</v>
      </c>
      <c r="M4738" t="s"/>
      <c r="N4738" t="s"/>
      <c r="O4738" t="s"/>
      <c r="P4738" t="s"/>
    </row>
    <row r="4739" spans="1:16">
      <c r="I4739" s="54" t="n">
        <v>4737</v>
      </c>
      <c r="J4739" t="s"/>
      <c r="K4739" t="s">
        <v>2197</v>
      </c>
      <c r="L4739" t="s">
        <v>889</v>
      </c>
      <c r="M4739" t="s"/>
      <c r="N4739" t="s"/>
      <c r="O4739" t="s"/>
      <c r="P4739" t="s"/>
    </row>
    <row r="4740" spans="1:16">
      <c r="I4740" s="54" t="n">
        <v>4738</v>
      </c>
      <c r="J4740" t="s"/>
      <c r="K4740" t="s">
        <v>2197</v>
      </c>
      <c r="L4740" t="s">
        <v>892</v>
      </c>
      <c r="M4740" t="s"/>
      <c r="N4740" t="s"/>
      <c r="O4740" t="s"/>
      <c r="P4740" t="s"/>
    </row>
    <row r="4741" spans="1:16">
      <c r="I4741" s="54" t="n">
        <v>4739</v>
      </c>
      <c r="J4741" t="s"/>
      <c r="K4741" t="s">
        <v>2197</v>
      </c>
      <c r="L4741" t="s">
        <v>895</v>
      </c>
      <c r="M4741" t="s"/>
      <c r="N4741" t="s"/>
      <c r="O4741" t="s"/>
      <c r="P4741" t="s"/>
    </row>
    <row r="4742" spans="1:16">
      <c r="I4742" s="54" t="n">
        <v>4740</v>
      </c>
      <c r="J4742" t="s"/>
      <c r="K4742" t="s">
        <v>2197</v>
      </c>
      <c r="L4742" t="s">
        <v>898</v>
      </c>
      <c r="M4742" t="s"/>
      <c r="N4742" t="s"/>
      <c r="O4742" t="s"/>
      <c r="P4742" t="s"/>
    </row>
    <row r="4743" spans="1:16">
      <c r="I4743" s="54" t="n">
        <v>4741</v>
      </c>
      <c r="J4743" t="s"/>
      <c r="K4743" t="s">
        <v>2197</v>
      </c>
      <c r="L4743" t="s">
        <v>900</v>
      </c>
      <c r="M4743" t="s"/>
      <c r="N4743" t="s"/>
      <c r="O4743" t="s"/>
      <c r="P4743" t="s"/>
    </row>
    <row r="4744" spans="1:16">
      <c r="I4744" s="54" t="n">
        <v>4742</v>
      </c>
      <c r="J4744" t="s"/>
      <c r="K4744" t="s">
        <v>2197</v>
      </c>
      <c r="L4744" t="s">
        <v>903</v>
      </c>
      <c r="M4744" t="s"/>
      <c r="N4744" t="s"/>
      <c r="O4744" t="s"/>
      <c r="P4744" t="s"/>
    </row>
    <row r="4745" spans="1:16">
      <c r="I4745" s="54" t="n">
        <v>4743</v>
      </c>
      <c r="J4745" t="s"/>
      <c r="K4745" t="s">
        <v>2197</v>
      </c>
      <c r="L4745" t="s">
        <v>906</v>
      </c>
      <c r="M4745" t="s"/>
      <c r="N4745" t="s"/>
      <c r="O4745" t="s"/>
      <c r="P4745" t="s"/>
    </row>
    <row r="4746" spans="1:16">
      <c r="I4746" s="54" t="n">
        <v>4744</v>
      </c>
      <c r="J4746" t="s"/>
      <c r="K4746" t="s">
        <v>2197</v>
      </c>
      <c r="L4746" t="s">
        <v>2177</v>
      </c>
      <c r="M4746" t="s"/>
      <c r="N4746" t="s"/>
      <c r="O4746" t="s"/>
      <c r="P4746" t="s"/>
    </row>
    <row r="4747" spans="1:16">
      <c r="I4747" s="54" t="n">
        <v>4745</v>
      </c>
      <c r="J4747" t="s"/>
      <c r="K4747" t="s">
        <v>2197</v>
      </c>
      <c r="L4747" t="s">
        <v>909</v>
      </c>
      <c r="M4747" t="s"/>
      <c r="N4747" t="s"/>
      <c r="O4747" t="s"/>
      <c r="P4747" t="s"/>
    </row>
    <row r="4748" spans="1:16">
      <c r="I4748" s="54" t="n">
        <v>4746</v>
      </c>
      <c r="J4748" t="s"/>
      <c r="K4748" t="s">
        <v>2197</v>
      </c>
      <c r="L4748" t="s">
        <v>912</v>
      </c>
      <c r="M4748" t="s"/>
      <c r="N4748" t="s"/>
      <c r="O4748" t="s"/>
      <c r="P4748" t="s"/>
    </row>
    <row r="4749" spans="1:16">
      <c r="I4749" s="54" t="n">
        <v>4747</v>
      </c>
      <c r="J4749" t="s"/>
      <c r="K4749" t="s">
        <v>2197</v>
      </c>
      <c r="L4749" t="s">
        <v>2178</v>
      </c>
      <c r="M4749" t="s"/>
      <c r="N4749" t="s"/>
      <c r="O4749" t="s"/>
      <c r="P4749" t="s"/>
    </row>
    <row r="4750" spans="1:16">
      <c r="I4750" s="54" t="n">
        <v>4748</v>
      </c>
      <c r="J4750" t="s"/>
      <c r="K4750" t="s">
        <v>2197</v>
      </c>
      <c r="L4750" t="s">
        <v>1039</v>
      </c>
      <c r="M4750" t="s"/>
      <c r="N4750" t="s"/>
      <c r="O4750" t="s"/>
      <c r="P4750" t="s"/>
    </row>
    <row r="4751" spans="1:16">
      <c r="I4751" s="54" t="n">
        <v>4749</v>
      </c>
      <c r="J4751" t="s"/>
      <c r="K4751" t="s">
        <v>2197</v>
      </c>
      <c r="L4751" t="s">
        <v>1036</v>
      </c>
      <c r="M4751" t="s"/>
      <c r="N4751" t="s"/>
      <c r="O4751" t="s"/>
      <c r="P4751" t="s"/>
    </row>
    <row r="4752" spans="1:16">
      <c r="I4752" s="54" t="n">
        <v>4750</v>
      </c>
      <c r="J4752" t="s"/>
      <c r="K4752" t="s">
        <v>2197</v>
      </c>
      <c r="L4752" t="s">
        <v>1030</v>
      </c>
      <c r="M4752" t="s"/>
      <c r="N4752" t="s"/>
      <c r="O4752" t="s"/>
      <c r="P4752" t="s"/>
    </row>
    <row r="4753" spans="1:16">
      <c r="I4753" s="54" t="n">
        <v>4751</v>
      </c>
      <c r="J4753" t="s"/>
      <c r="K4753" t="s">
        <v>2197</v>
      </c>
      <c r="L4753" t="s">
        <v>915</v>
      </c>
      <c r="M4753" t="s"/>
      <c r="N4753" t="s"/>
      <c r="O4753" t="s"/>
      <c r="P4753" t="s"/>
    </row>
    <row r="4754" spans="1:16">
      <c r="I4754" s="54" t="n">
        <v>4752</v>
      </c>
      <c r="J4754" t="s"/>
      <c r="K4754" t="s">
        <v>2197</v>
      </c>
      <c r="L4754" t="s">
        <v>918</v>
      </c>
      <c r="M4754" t="s"/>
      <c r="N4754" t="s"/>
      <c r="O4754" t="s"/>
      <c r="P4754" t="s"/>
    </row>
    <row r="4755" spans="1:16">
      <c r="I4755" s="54" t="n">
        <v>4753</v>
      </c>
      <c r="J4755" t="s"/>
      <c r="K4755" t="s">
        <v>2197</v>
      </c>
      <c r="L4755" t="s">
        <v>921</v>
      </c>
      <c r="M4755" t="s"/>
      <c r="N4755" t="s"/>
      <c r="O4755" t="s"/>
      <c r="P4755" t="s"/>
    </row>
    <row r="4756" spans="1:16">
      <c r="I4756" s="54" t="n">
        <v>4754</v>
      </c>
      <c r="J4756" t="s"/>
      <c r="K4756" t="s">
        <v>2197</v>
      </c>
      <c r="L4756" t="s">
        <v>924</v>
      </c>
      <c r="M4756" t="s"/>
      <c r="N4756" t="s"/>
      <c r="O4756" t="s"/>
      <c r="P4756" t="s"/>
    </row>
    <row r="4757" spans="1:16">
      <c r="I4757" s="54" t="n">
        <v>4755</v>
      </c>
      <c r="J4757" t="s"/>
      <c r="K4757" t="s">
        <v>2197</v>
      </c>
      <c r="L4757" t="s">
        <v>927</v>
      </c>
      <c r="M4757" t="s"/>
      <c r="N4757" t="s"/>
      <c r="O4757" t="s"/>
      <c r="P4757" t="s"/>
    </row>
    <row r="4758" spans="1:16">
      <c r="I4758" s="54" t="n">
        <v>4756</v>
      </c>
      <c r="J4758" t="s"/>
      <c r="K4758" t="s">
        <v>2197</v>
      </c>
      <c r="L4758" t="s">
        <v>930</v>
      </c>
      <c r="M4758" t="s"/>
      <c r="N4758" t="s"/>
      <c r="O4758" t="s"/>
      <c r="P4758" t="s"/>
    </row>
    <row r="4759" spans="1:16">
      <c r="I4759" s="54" t="n">
        <v>4757</v>
      </c>
      <c r="J4759" t="s"/>
      <c r="K4759" t="s">
        <v>2197</v>
      </c>
      <c r="L4759" t="s">
        <v>932</v>
      </c>
      <c r="M4759" t="s"/>
      <c r="N4759" t="s"/>
      <c r="O4759" t="s"/>
      <c r="P4759" t="s"/>
    </row>
    <row r="4760" spans="1:16">
      <c r="I4760" s="54" t="n">
        <v>4758</v>
      </c>
      <c r="J4760" t="s"/>
      <c r="K4760" t="s">
        <v>2197</v>
      </c>
      <c r="L4760" t="s">
        <v>935</v>
      </c>
      <c r="M4760" t="s"/>
      <c r="N4760" t="s"/>
      <c r="O4760" t="s"/>
      <c r="P4760" t="s"/>
    </row>
    <row r="4761" spans="1:16">
      <c r="I4761" s="54" t="n">
        <v>4759</v>
      </c>
      <c r="J4761" t="s"/>
      <c r="K4761" t="s">
        <v>2197</v>
      </c>
      <c r="L4761" t="s">
        <v>938</v>
      </c>
      <c r="M4761" t="s"/>
      <c r="N4761" t="s"/>
      <c r="O4761" t="s"/>
      <c r="P4761" t="s"/>
    </row>
    <row r="4762" spans="1:16">
      <c r="I4762" s="54" t="n">
        <v>4760</v>
      </c>
      <c r="J4762" t="s"/>
      <c r="K4762" t="s">
        <v>2197</v>
      </c>
      <c r="L4762" t="s">
        <v>940</v>
      </c>
      <c r="M4762" t="s"/>
      <c r="N4762" t="s"/>
      <c r="O4762" t="s"/>
      <c r="P4762" t="s"/>
    </row>
    <row r="4763" spans="1:16">
      <c r="I4763" s="54" t="n">
        <v>4761</v>
      </c>
      <c r="J4763" t="s"/>
      <c r="K4763" t="s">
        <v>2197</v>
      </c>
      <c r="L4763" t="s">
        <v>943</v>
      </c>
      <c r="M4763" t="s"/>
      <c r="N4763" t="s"/>
      <c r="O4763" t="s"/>
      <c r="P4763" t="s"/>
    </row>
    <row r="4764" spans="1:16">
      <c r="I4764" s="54" t="n">
        <v>4762</v>
      </c>
      <c r="J4764" t="s"/>
      <c r="K4764" t="s">
        <v>2197</v>
      </c>
      <c r="L4764" t="s">
        <v>946</v>
      </c>
      <c r="M4764" t="s"/>
      <c r="N4764" t="s"/>
      <c r="O4764" t="s"/>
      <c r="P4764" t="s"/>
    </row>
    <row r="4765" spans="1:16">
      <c r="I4765" s="54" t="n">
        <v>4763</v>
      </c>
      <c r="J4765" t="s"/>
      <c r="K4765" t="s">
        <v>2197</v>
      </c>
      <c r="L4765" t="s">
        <v>949</v>
      </c>
      <c r="M4765" t="s"/>
      <c r="N4765" t="s"/>
      <c r="O4765" t="s"/>
      <c r="P4765" t="s"/>
    </row>
    <row r="4766" spans="1:16">
      <c r="I4766" s="54" t="n">
        <v>4764</v>
      </c>
      <c r="J4766" t="s"/>
      <c r="K4766" t="s">
        <v>2197</v>
      </c>
      <c r="L4766" t="s">
        <v>952</v>
      </c>
      <c r="M4766" t="s"/>
      <c r="N4766" t="s"/>
      <c r="O4766" t="s"/>
      <c r="P4766" t="s"/>
    </row>
    <row r="4767" spans="1:16">
      <c r="I4767" s="54" t="n">
        <v>4765</v>
      </c>
      <c r="J4767" t="s"/>
      <c r="K4767" t="s">
        <v>2197</v>
      </c>
      <c r="L4767" t="s">
        <v>955</v>
      </c>
      <c r="M4767" t="s"/>
      <c r="N4767" t="s"/>
      <c r="O4767" t="s"/>
      <c r="P4767" t="s"/>
    </row>
    <row r="4768" spans="1:16">
      <c r="I4768" s="54" t="n">
        <v>4766</v>
      </c>
      <c r="J4768" t="s"/>
      <c r="K4768" t="s">
        <v>2197</v>
      </c>
      <c r="L4768" t="s">
        <v>958</v>
      </c>
      <c r="M4768" t="s"/>
      <c r="N4768" t="s"/>
      <c r="O4768" t="s"/>
      <c r="P4768" t="s"/>
    </row>
    <row r="4769" spans="1:16">
      <c r="I4769" s="54" t="n">
        <v>4767</v>
      </c>
      <c r="J4769" t="s"/>
      <c r="K4769" t="s">
        <v>2197</v>
      </c>
      <c r="L4769" t="s">
        <v>1353</v>
      </c>
      <c r="M4769" t="s"/>
      <c r="N4769" t="s"/>
      <c r="O4769" t="s"/>
      <c r="P4769" t="s"/>
    </row>
    <row r="4770" spans="1:16">
      <c r="I4770" s="54" t="n">
        <v>4768</v>
      </c>
      <c r="J4770" t="s"/>
      <c r="K4770" t="s">
        <v>2197</v>
      </c>
      <c r="L4770" t="s">
        <v>960</v>
      </c>
      <c r="M4770" t="s"/>
      <c r="N4770" t="s"/>
      <c r="O4770" t="s"/>
      <c r="P4770" t="s"/>
    </row>
    <row r="4771" spans="1:16">
      <c r="I4771" s="54" t="n">
        <v>4769</v>
      </c>
      <c r="J4771" t="s"/>
      <c r="K4771" t="s">
        <v>2197</v>
      </c>
      <c r="L4771" t="s">
        <v>963</v>
      </c>
      <c r="M4771" t="s"/>
      <c r="N4771" t="s"/>
      <c r="O4771" t="s"/>
      <c r="P4771" t="s"/>
    </row>
    <row r="4772" spans="1:16">
      <c r="I4772" s="54" t="n">
        <v>4770</v>
      </c>
      <c r="J4772" t="s"/>
      <c r="K4772" t="s">
        <v>2197</v>
      </c>
      <c r="L4772" t="s">
        <v>966</v>
      </c>
      <c r="M4772" t="s"/>
      <c r="N4772" t="s"/>
      <c r="O4772" t="s"/>
      <c r="P4772" t="s"/>
    </row>
    <row r="4773" spans="1:16">
      <c r="I4773" s="54" t="n">
        <v>4771</v>
      </c>
      <c r="J4773" t="s"/>
      <c r="K4773" t="s">
        <v>2197</v>
      </c>
      <c r="L4773" t="s">
        <v>969</v>
      </c>
      <c r="M4773" t="s"/>
      <c r="N4773" t="s"/>
      <c r="O4773" t="s"/>
      <c r="P4773" t="s"/>
    </row>
    <row r="4774" spans="1:16">
      <c r="I4774" s="54" t="n">
        <v>4772</v>
      </c>
      <c r="J4774" t="s"/>
      <c r="K4774" t="s">
        <v>2197</v>
      </c>
      <c r="L4774" t="s">
        <v>971</v>
      </c>
      <c r="M4774" t="s"/>
      <c r="N4774" t="s"/>
      <c r="O4774" t="s"/>
      <c r="P4774" t="s"/>
    </row>
    <row r="4775" spans="1:16">
      <c r="I4775" s="54" t="n">
        <v>4773</v>
      </c>
      <c r="J4775" t="s"/>
      <c r="K4775" t="s">
        <v>2197</v>
      </c>
      <c r="L4775" t="s">
        <v>974</v>
      </c>
      <c r="M4775" t="s"/>
      <c r="N4775" t="s"/>
      <c r="O4775" t="s"/>
      <c r="P4775" t="s"/>
    </row>
    <row r="4776" spans="1:16">
      <c r="I4776" s="54" t="n">
        <v>4774</v>
      </c>
      <c r="J4776" t="s"/>
      <c r="K4776" t="s">
        <v>2197</v>
      </c>
      <c r="L4776" t="s">
        <v>977</v>
      </c>
      <c r="M4776" t="s"/>
      <c r="N4776" t="s"/>
      <c r="O4776" t="s"/>
      <c r="P4776" t="s"/>
    </row>
    <row r="4777" spans="1:16">
      <c r="I4777" s="54" t="n">
        <v>4775</v>
      </c>
      <c r="J4777" t="s"/>
      <c r="K4777" t="s">
        <v>2197</v>
      </c>
      <c r="L4777" t="s">
        <v>1354</v>
      </c>
      <c r="M4777" t="s"/>
      <c r="N4777" t="s"/>
      <c r="O4777" t="s"/>
      <c r="P4777" t="s"/>
    </row>
    <row r="4778" spans="1:16">
      <c r="I4778" s="54" t="n">
        <v>4776</v>
      </c>
      <c r="J4778" t="s"/>
      <c r="K4778" t="s">
        <v>2197</v>
      </c>
      <c r="L4778" t="s">
        <v>980</v>
      </c>
      <c r="M4778" t="s"/>
      <c r="N4778" t="s"/>
      <c r="O4778" t="s"/>
      <c r="P4778" t="s"/>
    </row>
    <row r="4779" spans="1:16">
      <c r="I4779" s="54" t="n">
        <v>4777</v>
      </c>
      <c r="J4779" t="s"/>
      <c r="K4779" t="s">
        <v>2197</v>
      </c>
      <c r="L4779" t="s">
        <v>983</v>
      </c>
      <c r="M4779" t="s"/>
      <c r="N4779" t="s"/>
      <c r="O4779" t="s"/>
      <c r="P4779" t="s"/>
    </row>
    <row r="4780" spans="1:16">
      <c r="I4780" s="54" t="n">
        <v>4778</v>
      </c>
      <c r="J4780" t="s"/>
      <c r="K4780" t="s">
        <v>2197</v>
      </c>
      <c r="L4780" t="s">
        <v>986</v>
      </c>
      <c r="M4780" t="s"/>
      <c r="N4780" t="s"/>
      <c r="O4780" t="s"/>
      <c r="P4780" t="s"/>
    </row>
    <row r="4781" spans="1:16">
      <c r="I4781" s="54" t="n">
        <v>4779</v>
      </c>
      <c r="J4781" t="s"/>
      <c r="K4781" t="s">
        <v>2197</v>
      </c>
      <c r="L4781" t="s">
        <v>989</v>
      </c>
      <c r="M4781" t="s"/>
      <c r="N4781" t="s"/>
      <c r="O4781" t="s"/>
      <c r="P4781" t="s"/>
    </row>
    <row r="4782" spans="1:16">
      <c r="I4782" s="54" t="n">
        <v>4780</v>
      </c>
      <c r="J4782" t="s"/>
      <c r="K4782" t="s">
        <v>2197</v>
      </c>
      <c r="L4782" t="s">
        <v>992</v>
      </c>
      <c r="M4782" t="s"/>
      <c r="N4782" t="s"/>
      <c r="O4782" t="s"/>
      <c r="P4782" t="s"/>
    </row>
    <row r="4783" spans="1:16">
      <c r="I4783" s="54" t="n">
        <v>4781</v>
      </c>
      <c r="J4783" t="s"/>
      <c r="K4783" t="s">
        <v>2197</v>
      </c>
      <c r="L4783" t="s">
        <v>995</v>
      </c>
      <c r="M4783" t="s"/>
      <c r="N4783" t="s"/>
      <c r="O4783" t="s"/>
      <c r="P4783" t="s"/>
    </row>
    <row r="4784" spans="1:16">
      <c r="I4784" s="54" t="n">
        <v>4782</v>
      </c>
      <c r="J4784" t="s"/>
      <c r="K4784" t="s">
        <v>2197</v>
      </c>
      <c r="L4784" t="s">
        <v>998</v>
      </c>
      <c r="M4784" t="s"/>
      <c r="N4784" t="s"/>
      <c r="O4784" t="s"/>
      <c r="P4784" t="s"/>
    </row>
    <row r="4785" spans="1:16">
      <c r="I4785" s="54" t="n">
        <v>4783</v>
      </c>
      <c r="J4785" t="s"/>
      <c r="K4785" t="s">
        <v>2197</v>
      </c>
      <c r="L4785" t="s">
        <v>1000</v>
      </c>
      <c r="M4785" t="s"/>
      <c r="N4785" t="s"/>
      <c r="O4785" t="s"/>
      <c r="P4785" t="s"/>
    </row>
    <row r="4786" spans="1:16">
      <c r="I4786" s="54" t="n">
        <v>4784</v>
      </c>
      <c r="J4786" t="s"/>
      <c r="K4786" t="s">
        <v>2197</v>
      </c>
      <c r="L4786" t="s">
        <v>2179</v>
      </c>
      <c r="M4786" t="s"/>
      <c r="N4786" t="s"/>
      <c r="O4786" t="s"/>
      <c r="P4786" t="s"/>
    </row>
    <row r="4787" spans="1:16">
      <c r="I4787" s="54" t="n">
        <v>4785</v>
      </c>
      <c r="J4787" t="s"/>
      <c r="K4787" t="s">
        <v>2197</v>
      </c>
      <c r="L4787" t="s">
        <v>1371</v>
      </c>
      <c r="M4787" t="s"/>
      <c r="N4787" t="s"/>
      <c r="O4787" t="s"/>
      <c r="P4787" t="s"/>
    </row>
    <row r="4788" spans="1:16">
      <c r="I4788" s="54" t="n">
        <v>4786</v>
      </c>
      <c r="J4788" t="s"/>
      <c r="K4788" t="s">
        <v>2197</v>
      </c>
      <c r="L4788" t="s">
        <v>1372</v>
      </c>
      <c r="M4788" t="s"/>
      <c r="N4788" t="s"/>
      <c r="O4788" t="s"/>
      <c r="P4788" t="s"/>
    </row>
    <row r="4789" spans="1:16">
      <c r="I4789" s="54" t="n">
        <v>4787</v>
      </c>
      <c r="J4789" t="s"/>
      <c r="K4789" t="s">
        <v>2197</v>
      </c>
      <c r="L4789" t="s">
        <v>1059</v>
      </c>
      <c r="M4789" t="s"/>
      <c r="N4789" t="s"/>
      <c r="O4789" t="s"/>
      <c r="P4789" t="s"/>
    </row>
    <row r="4790" spans="1:16">
      <c r="I4790" s="54" t="n">
        <v>4788</v>
      </c>
      <c r="J4790" t="s"/>
      <c r="K4790" t="s">
        <v>2197</v>
      </c>
      <c r="L4790" t="s">
        <v>1062</v>
      </c>
      <c r="M4790" t="s"/>
      <c r="N4790" t="s"/>
      <c r="O4790" t="s"/>
      <c r="P4790" t="s"/>
    </row>
    <row r="4791" spans="1:16">
      <c r="I4791" s="54" t="n">
        <v>4789</v>
      </c>
      <c r="J4791" t="s"/>
      <c r="K4791" t="s">
        <v>2197</v>
      </c>
      <c r="L4791" t="s">
        <v>1002</v>
      </c>
      <c r="M4791" t="s"/>
      <c r="N4791" t="s"/>
      <c r="O4791" t="s"/>
      <c r="P4791" t="s"/>
    </row>
    <row r="4792" spans="1:16">
      <c r="I4792" s="54" t="n">
        <v>4790</v>
      </c>
      <c r="J4792" t="s"/>
      <c r="K4792" t="s">
        <v>2197</v>
      </c>
      <c r="L4792" t="s">
        <v>1005</v>
      </c>
      <c r="M4792" t="s"/>
      <c r="N4792" t="s"/>
      <c r="O4792" t="s"/>
      <c r="P4792" t="s"/>
    </row>
    <row r="4793" spans="1:16">
      <c r="I4793" s="54" t="n">
        <v>4791</v>
      </c>
      <c r="J4793" t="s"/>
      <c r="K4793" t="s">
        <v>2197</v>
      </c>
      <c r="L4793" t="s">
        <v>1007</v>
      </c>
      <c r="M4793" t="s"/>
      <c r="N4793" t="s"/>
      <c r="O4793" t="s"/>
      <c r="P4793" t="s"/>
    </row>
    <row r="4794" spans="1:16">
      <c r="I4794" s="54" t="n">
        <v>4792</v>
      </c>
      <c r="J4794" t="s"/>
      <c r="K4794" t="s">
        <v>2197</v>
      </c>
      <c r="L4794" t="s">
        <v>1010</v>
      </c>
      <c r="M4794" t="s"/>
      <c r="N4794" t="s"/>
      <c r="O4794" t="s"/>
      <c r="P4794" t="s"/>
    </row>
    <row r="4795" spans="1:16">
      <c r="I4795" s="54" t="n">
        <v>4793</v>
      </c>
      <c r="J4795" t="s"/>
      <c r="K4795" t="s">
        <v>2197</v>
      </c>
      <c r="L4795" t="s">
        <v>2180</v>
      </c>
      <c r="M4795" t="s"/>
      <c r="N4795" t="s"/>
      <c r="O4795" t="s"/>
      <c r="P4795" t="s"/>
    </row>
    <row r="4796" spans="1:16">
      <c r="I4796" s="54" t="n">
        <v>4794</v>
      </c>
      <c r="J4796" t="s"/>
      <c r="K4796" t="s">
        <v>2197</v>
      </c>
      <c r="L4796" t="s">
        <v>1394</v>
      </c>
      <c r="M4796" t="s"/>
      <c r="N4796" t="s"/>
      <c r="O4796" t="s"/>
      <c r="P4796" t="s"/>
    </row>
    <row r="4797" spans="1:16">
      <c r="I4797" s="54" t="n">
        <v>4795</v>
      </c>
      <c r="J4797" t="s"/>
      <c r="K4797" t="s">
        <v>2197</v>
      </c>
      <c r="L4797" t="s">
        <v>1395</v>
      </c>
      <c r="M4797" t="s"/>
      <c r="N4797" t="s"/>
      <c r="O4797" t="s"/>
      <c r="P4797" t="s"/>
    </row>
    <row r="4798" spans="1:16">
      <c r="I4798" s="54" t="n">
        <v>4796</v>
      </c>
      <c r="J4798" t="s"/>
      <c r="K4798" t="s">
        <v>2197</v>
      </c>
      <c r="L4798" t="s">
        <v>2181</v>
      </c>
      <c r="M4798" t="s"/>
      <c r="N4798" t="s"/>
      <c r="O4798" t="s"/>
      <c r="P4798" t="s"/>
    </row>
    <row r="4799" spans="1:16">
      <c r="I4799" s="54" t="n">
        <v>4797</v>
      </c>
      <c r="J4799" t="s"/>
      <c r="K4799" t="s">
        <v>2197</v>
      </c>
      <c r="L4799" t="s">
        <v>1397</v>
      </c>
      <c r="M4799" t="s"/>
      <c r="N4799" t="s"/>
      <c r="O4799" t="s"/>
      <c r="P4799" t="s"/>
    </row>
    <row r="4800" spans="1:16">
      <c r="I4800" s="54" t="n">
        <v>4798</v>
      </c>
      <c r="J4800" t="s"/>
      <c r="K4800" t="s">
        <v>2197</v>
      </c>
      <c r="L4800" t="s">
        <v>1349</v>
      </c>
      <c r="M4800" t="s"/>
      <c r="N4800" t="s"/>
      <c r="O4800" t="s"/>
      <c r="P4800" t="s"/>
    </row>
    <row r="4801" spans="1:16">
      <c r="I4801" s="54" t="n">
        <v>4799</v>
      </c>
      <c r="J4801" t="s"/>
      <c r="K4801" t="s">
        <v>2197</v>
      </c>
      <c r="L4801" t="s">
        <v>1016</v>
      </c>
      <c r="M4801" t="s"/>
      <c r="N4801" t="s"/>
      <c r="O4801" t="s"/>
      <c r="P4801" t="s"/>
    </row>
    <row r="4802" spans="1:16">
      <c r="I4802" s="54" t="n">
        <v>4800</v>
      </c>
      <c r="J4802" t="s"/>
      <c r="K4802" t="s">
        <v>2197</v>
      </c>
      <c r="L4802" t="s">
        <v>1398</v>
      </c>
      <c r="M4802" t="s"/>
      <c r="N4802" t="s"/>
      <c r="O4802" t="s"/>
      <c r="P4802" t="s"/>
    </row>
    <row r="4803" spans="1:16">
      <c r="I4803" s="54" t="n">
        <v>4801</v>
      </c>
      <c r="J4803" t="s"/>
      <c r="K4803" t="s">
        <v>2197</v>
      </c>
      <c r="L4803" t="s">
        <v>1399</v>
      </c>
      <c r="M4803" t="s"/>
      <c r="N4803" t="s"/>
      <c r="O4803" t="s"/>
      <c r="P4803" t="s"/>
    </row>
    <row r="4804" spans="1:16">
      <c r="I4804" s="54" t="n">
        <v>4802</v>
      </c>
      <c r="J4804" t="s"/>
      <c r="K4804" t="s">
        <v>2197</v>
      </c>
      <c r="L4804" t="s">
        <v>1019</v>
      </c>
      <c r="M4804" t="s"/>
      <c r="N4804" t="s"/>
      <c r="O4804" t="s"/>
      <c r="P4804" t="s"/>
    </row>
    <row r="4805" spans="1:16">
      <c r="I4805" s="54" t="n">
        <v>4803</v>
      </c>
      <c r="J4805" s="55" t="n">
        <v>0</v>
      </c>
      <c r="K4805" t="s">
        <v>2197</v>
      </c>
      <c r="L4805" t="s">
        <v>1542</v>
      </c>
      <c r="M4805" t="s"/>
      <c r="N4805" t="s"/>
      <c r="O4805" t="s"/>
      <c r="P4805" t="s"/>
    </row>
    <row r="4806" spans="1:16">
      <c r="I4806" s="54" t="n">
        <v>4804</v>
      </c>
      <c r="J4806" t="s"/>
      <c r="K4806" t="s">
        <v>2197</v>
      </c>
      <c r="L4806" t="s">
        <v>1401</v>
      </c>
      <c r="M4806" t="s"/>
      <c r="N4806" t="s"/>
      <c r="O4806" t="s"/>
      <c r="P4806" t="s"/>
    </row>
    <row r="4807" spans="1:16">
      <c r="I4807" s="54" t="n">
        <v>4805</v>
      </c>
      <c r="J4807" s="55" t="n">
        <v>0</v>
      </c>
      <c r="K4807" t="s">
        <v>2197</v>
      </c>
      <c r="L4807" t="s">
        <v>1404</v>
      </c>
      <c r="M4807" t="s"/>
      <c r="N4807" t="s"/>
      <c r="O4807" t="s"/>
      <c r="P4807" t="s"/>
    </row>
    <row r="4808" spans="1:16">
      <c r="I4808" s="54" t="n">
        <v>4806</v>
      </c>
      <c r="J4808" s="55" t="n">
        <v>0</v>
      </c>
      <c r="K4808" t="s">
        <v>2197</v>
      </c>
      <c r="L4808" t="s">
        <v>1405</v>
      </c>
      <c r="M4808" t="s"/>
      <c r="N4808" t="s"/>
      <c r="O4808" t="s"/>
      <c r="P4808" t="s"/>
    </row>
    <row r="4809" spans="1:16">
      <c r="I4809" s="54" t="n">
        <v>4807</v>
      </c>
      <c r="J4809" s="55" t="n">
        <v>0</v>
      </c>
      <c r="K4809" t="s">
        <v>2197</v>
      </c>
      <c r="L4809" t="s">
        <v>1407</v>
      </c>
      <c r="M4809" t="s"/>
      <c r="N4809" t="s"/>
      <c r="O4809" t="s"/>
      <c r="P4809" t="s"/>
    </row>
    <row r="4810" spans="1:16">
      <c r="I4810" s="54" t="n">
        <v>4808</v>
      </c>
      <c r="J4810" t="s"/>
      <c r="K4810" t="s">
        <v>2197</v>
      </c>
      <c r="L4810" t="s">
        <v>1408</v>
      </c>
      <c r="M4810" t="s"/>
      <c r="N4810" t="s"/>
      <c r="O4810" t="s"/>
      <c r="P4810" t="s"/>
    </row>
    <row r="4811" spans="1:16">
      <c r="I4811" s="54" t="n">
        <v>4809</v>
      </c>
      <c r="J4811" t="s"/>
      <c r="K4811" t="s">
        <v>2197</v>
      </c>
      <c r="L4811" t="s">
        <v>1022</v>
      </c>
      <c r="M4811" t="s"/>
      <c r="N4811" t="s"/>
      <c r="O4811" t="s"/>
      <c r="P4811" t="s"/>
    </row>
    <row r="4812" spans="1:16">
      <c r="I4812" s="54" t="n">
        <v>4810</v>
      </c>
      <c r="J4812" s="55" t="n">
        <v>0</v>
      </c>
      <c r="K4812" t="s">
        <v>2197</v>
      </c>
      <c r="L4812" t="s">
        <v>1409</v>
      </c>
      <c r="M4812" t="s"/>
      <c r="N4812" t="s"/>
      <c r="O4812" t="s"/>
      <c r="P4812" t="s"/>
    </row>
    <row r="4813" spans="1:16">
      <c r="I4813" s="54" t="n">
        <v>4811</v>
      </c>
      <c r="J4813" s="55" t="n">
        <v>0</v>
      </c>
      <c r="K4813" t="s">
        <v>2197</v>
      </c>
      <c r="L4813" t="s">
        <v>1025</v>
      </c>
      <c r="M4813" t="s"/>
      <c r="N4813" t="s"/>
      <c r="O4813" t="s"/>
      <c r="P4813" t="s"/>
    </row>
    <row r="4814" spans="1:16">
      <c r="I4814" s="54" t="n">
        <v>4812</v>
      </c>
      <c r="J4814" s="55" t="n">
        <v>0</v>
      </c>
      <c r="K4814" t="s">
        <v>2197</v>
      </c>
      <c r="L4814" t="s">
        <v>1414</v>
      </c>
      <c r="M4814" t="s"/>
      <c r="N4814" t="s"/>
      <c r="O4814" t="s"/>
      <c r="P4814" t="s"/>
    </row>
    <row r="4815" spans="1:16">
      <c r="I4815" s="54" t="n">
        <v>4813</v>
      </c>
      <c r="J4815" s="55" t="n">
        <v>0</v>
      </c>
      <c r="K4815" t="s">
        <v>2197</v>
      </c>
      <c r="L4815" t="s">
        <v>1415</v>
      </c>
      <c r="M4815" t="s"/>
      <c r="N4815" t="s"/>
      <c r="O4815" t="s"/>
      <c r="P4815" t="s"/>
    </row>
    <row r="4816" spans="1:16">
      <c r="I4816" s="54" t="n">
        <v>4814</v>
      </c>
      <c r="J4816" s="55" t="n">
        <v>0</v>
      </c>
      <c r="K4816" t="s">
        <v>2197</v>
      </c>
      <c r="L4816" t="s">
        <v>1417</v>
      </c>
      <c r="M4816" t="s"/>
      <c r="N4816" t="s"/>
      <c r="O4816" t="s"/>
      <c r="P4816" t="s"/>
    </row>
    <row r="4817" spans="1:16">
      <c r="I4817" s="54" t="n">
        <v>4815</v>
      </c>
      <c r="J4817" s="55" t="n">
        <v>0</v>
      </c>
      <c r="K4817" t="s">
        <v>2197</v>
      </c>
      <c r="L4817" t="s">
        <v>1419</v>
      </c>
      <c r="M4817" t="s"/>
      <c r="N4817" t="s"/>
      <c r="O4817" t="s"/>
      <c r="P4817" t="s"/>
    </row>
    <row r="4818" spans="1:16">
      <c r="I4818" s="54" t="n">
        <v>4816</v>
      </c>
      <c r="J4818" s="55" t="n">
        <v>0</v>
      </c>
      <c r="K4818" t="s">
        <v>2197</v>
      </c>
      <c r="L4818" t="s">
        <v>1420</v>
      </c>
      <c r="M4818" t="s"/>
      <c r="N4818" t="s"/>
      <c r="O4818" t="s"/>
      <c r="P4818" t="s"/>
    </row>
    <row r="4819" spans="1:16">
      <c r="I4819" s="54" t="n">
        <v>4817</v>
      </c>
      <c r="J4819" s="55" t="n">
        <v>0</v>
      </c>
      <c r="K4819" t="s">
        <v>2197</v>
      </c>
      <c r="L4819" t="s">
        <v>1421</v>
      </c>
      <c r="M4819" t="s"/>
      <c r="N4819" t="s"/>
      <c r="O4819" t="s"/>
      <c r="P4819" t="s"/>
    </row>
    <row r="4820" spans="1:16">
      <c r="I4820" s="54" t="n">
        <v>4818</v>
      </c>
      <c r="J4820" s="55" t="n">
        <v>0</v>
      </c>
      <c r="K4820" t="s">
        <v>2197</v>
      </c>
      <c r="L4820" t="s">
        <v>1426</v>
      </c>
      <c r="M4820" t="s"/>
      <c r="N4820" t="s"/>
      <c r="O4820" t="s"/>
      <c r="P4820" t="s"/>
    </row>
    <row r="4821" spans="1:16">
      <c r="I4821" s="54" t="n">
        <v>4819</v>
      </c>
      <c r="J4821" s="55" t="n">
        <v>0</v>
      </c>
      <c r="K4821" t="s">
        <v>2197</v>
      </c>
      <c r="L4821" t="s">
        <v>1428</v>
      </c>
      <c r="M4821" t="s"/>
      <c r="N4821" t="s"/>
      <c r="O4821" t="s"/>
      <c r="P4821" t="s"/>
    </row>
    <row r="4822" spans="1:16">
      <c r="I4822" s="54" t="n">
        <v>4820</v>
      </c>
      <c r="J4822" t="s"/>
      <c r="K4822" t="s">
        <v>2197</v>
      </c>
      <c r="L4822" t="s">
        <v>1027</v>
      </c>
      <c r="M4822" t="s"/>
      <c r="N4822" t="s"/>
      <c r="O4822" t="s"/>
      <c r="P4822" t="s"/>
    </row>
    <row r="4823" spans="1:16">
      <c r="I4823" s="54" t="n">
        <v>4821</v>
      </c>
      <c r="J4823" t="s"/>
      <c r="K4823" t="s">
        <v>2197</v>
      </c>
      <c r="L4823" t="s">
        <v>1437</v>
      </c>
      <c r="M4823" t="s"/>
      <c r="N4823" t="s"/>
      <c r="O4823" t="s"/>
      <c r="P4823" t="s"/>
    </row>
    <row r="4824" spans="1:16">
      <c r="I4824" s="54" t="n">
        <v>4822</v>
      </c>
      <c r="J4824" t="s"/>
      <c r="K4824" t="s">
        <v>2197</v>
      </c>
      <c r="L4824" t="s">
        <v>1438</v>
      </c>
      <c r="M4824" t="s"/>
      <c r="N4824" t="s"/>
      <c r="O4824" t="s"/>
      <c r="P4824" t="s"/>
    </row>
    <row r="4825" spans="1:16">
      <c r="I4825" s="54" t="n">
        <v>4823</v>
      </c>
      <c r="J4825" t="s"/>
      <c r="K4825" t="s">
        <v>2197</v>
      </c>
      <c r="L4825" t="s">
        <v>1439</v>
      </c>
      <c r="M4825" t="s"/>
      <c r="N4825" t="s"/>
      <c r="O4825" t="s"/>
      <c r="P4825" t="s"/>
    </row>
    <row r="4826" spans="1:16">
      <c r="I4826" s="54" t="n">
        <v>4824</v>
      </c>
      <c r="J4826" t="s"/>
      <c r="K4826" t="s">
        <v>2197</v>
      </c>
      <c r="L4826" t="s">
        <v>1440</v>
      </c>
      <c r="M4826" t="s"/>
      <c r="N4826" t="s"/>
      <c r="O4826" t="s"/>
      <c r="P4826" t="s"/>
    </row>
    <row r="4827" spans="1:16">
      <c r="I4827" s="54" t="n">
        <v>4825</v>
      </c>
      <c r="J4827" t="s"/>
      <c r="K4827" t="s">
        <v>2197</v>
      </c>
      <c r="L4827" t="s">
        <v>1442</v>
      </c>
      <c r="M4827" t="s"/>
      <c r="N4827" t="s"/>
      <c r="O4827" t="s"/>
      <c r="P4827" t="s"/>
    </row>
    <row r="4828" spans="1:16">
      <c r="I4828" s="54" t="n">
        <v>4826</v>
      </c>
      <c r="J4828" t="s"/>
      <c r="K4828" t="s">
        <v>2197</v>
      </c>
      <c r="L4828" t="s">
        <v>1443</v>
      </c>
      <c r="M4828" t="s"/>
      <c r="N4828" t="s"/>
      <c r="O4828" t="s"/>
      <c r="P4828" t="s"/>
    </row>
    <row r="4829" spans="1:16">
      <c r="I4829" s="54" t="n">
        <v>4827</v>
      </c>
      <c r="J4829" t="s"/>
      <c r="K4829" t="s">
        <v>2197</v>
      </c>
      <c r="L4829" t="s">
        <v>1444</v>
      </c>
      <c r="M4829" t="s"/>
      <c r="N4829" t="s"/>
      <c r="O4829" t="s"/>
      <c r="P4829" t="s"/>
    </row>
    <row r="4830" spans="1:16">
      <c r="I4830" s="54" t="n">
        <v>4828</v>
      </c>
      <c r="J4830" t="s"/>
      <c r="K4830" t="s">
        <v>2197</v>
      </c>
      <c r="L4830" t="s">
        <v>1445</v>
      </c>
      <c r="M4830" t="s"/>
      <c r="N4830" t="s"/>
      <c r="O4830" t="s"/>
      <c r="P4830" t="s"/>
    </row>
    <row r="4831" spans="1:16">
      <c r="I4831" s="54" t="n">
        <v>4829</v>
      </c>
      <c r="J4831" t="s"/>
      <c r="K4831" t="s">
        <v>2197</v>
      </c>
      <c r="L4831" t="s">
        <v>1446</v>
      </c>
      <c r="M4831" t="s"/>
      <c r="N4831" t="s"/>
      <c r="O4831" t="s"/>
      <c r="P4831" t="s"/>
    </row>
    <row r="4832" spans="1:16">
      <c r="I4832" s="54" t="n">
        <v>4830</v>
      </c>
      <c r="J4832" t="s"/>
      <c r="K4832" t="s">
        <v>2197</v>
      </c>
      <c r="L4832" t="s">
        <v>1447</v>
      </c>
      <c r="M4832" t="s"/>
      <c r="N4832" t="s"/>
      <c r="O4832" t="s"/>
      <c r="P4832" t="s"/>
    </row>
    <row r="4833" spans="1:16">
      <c r="I4833" s="54" t="n">
        <v>4831</v>
      </c>
      <c r="J4833" t="s"/>
      <c r="K4833" t="s">
        <v>2197</v>
      </c>
      <c r="L4833" t="s">
        <v>1546</v>
      </c>
      <c r="M4833" t="s"/>
      <c r="N4833" t="s"/>
      <c r="O4833" t="s"/>
      <c r="P4833" t="s"/>
    </row>
    <row r="4834" spans="1:16">
      <c r="I4834" s="54" t="n">
        <v>4832</v>
      </c>
      <c r="J4834" t="s"/>
      <c r="K4834" t="s">
        <v>2197</v>
      </c>
      <c r="L4834" t="s">
        <v>1547</v>
      </c>
      <c r="M4834" t="s"/>
      <c r="N4834" t="s"/>
      <c r="O4834" t="s"/>
      <c r="P4834" t="s"/>
    </row>
    <row r="4835" spans="1:16">
      <c r="I4835" s="54" t="n">
        <v>4833</v>
      </c>
      <c r="J4835" t="s"/>
      <c r="K4835" t="s">
        <v>2197</v>
      </c>
      <c r="L4835" t="s">
        <v>1548</v>
      </c>
      <c r="M4835" t="s"/>
      <c r="N4835" t="s"/>
      <c r="O4835" t="s"/>
      <c r="P4835" t="s"/>
    </row>
    <row r="4836" spans="1:16">
      <c r="I4836" s="54" t="n">
        <v>4834</v>
      </c>
      <c r="J4836" t="s"/>
      <c r="K4836" t="s">
        <v>2197</v>
      </c>
      <c r="L4836" t="s">
        <v>1549</v>
      </c>
      <c r="M4836" t="s"/>
      <c r="N4836" t="s"/>
      <c r="O4836" t="s"/>
      <c r="P4836" t="s"/>
    </row>
    <row r="4837" spans="1:16">
      <c r="I4837" s="54" t="n">
        <v>4835</v>
      </c>
      <c r="J4837" t="s"/>
      <c r="K4837" t="s">
        <v>2197</v>
      </c>
      <c r="L4837" t="s">
        <v>1550</v>
      </c>
      <c r="M4837" t="s"/>
      <c r="N4837" t="s"/>
      <c r="O4837" t="s"/>
      <c r="P4837" t="s"/>
    </row>
    <row r="4838" spans="1:16">
      <c r="I4838" s="54" t="n">
        <v>4836</v>
      </c>
      <c r="J4838" t="s"/>
      <c r="K4838" t="s">
        <v>2197</v>
      </c>
      <c r="L4838" t="s">
        <v>1451</v>
      </c>
      <c r="M4838" t="s"/>
      <c r="N4838" t="s"/>
      <c r="O4838" t="s"/>
      <c r="P4838" t="s"/>
    </row>
    <row r="4839" spans="1:16">
      <c r="I4839" s="54" t="n">
        <v>4837</v>
      </c>
      <c r="J4839" t="s"/>
      <c r="K4839" t="s">
        <v>2197</v>
      </c>
      <c r="L4839" t="s">
        <v>1452</v>
      </c>
      <c r="M4839" t="s"/>
      <c r="N4839" t="s"/>
      <c r="O4839" t="s"/>
      <c r="P4839" t="s"/>
    </row>
    <row r="4840" spans="1:16">
      <c r="I4840" s="54" t="n">
        <v>4838</v>
      </c>
      <c r="J4840" t="s"/>
      <c r="K4840" t="s">
        <v>2197</v>
      </c>
      <c r="L4840" t="s">
        <v>1351</v>
      </c>
      <c r="M4840" t="s"/>
      <c r="N4840" t="s"/>
      <c r="O4840" t="s"/>
      <c r="P4840" t="s"/>
    </row>
    <row r="4841" spans="1:16">
      <c r="I4841" s="54" t="n">
        <v>4839</v>
      </c>
      <c r="J4841" t="s"/>
      <c r="K4841" t="s">
        <v>2197</v>
      </c>
      <c r="L4841" t="s">
        <v>1457</v>
      </c>
      <c r="M4841" t="s"/>
      <c r="N4841" t="s"/>
      <c r="O4841" t="s"/>
      <c r="P4841" t="s"/>
    </row>
    <row r="4842" spans="1:16">
      <c r="I4842" s="54" t="n">
        <v>4840</v>
      </c>
      <c r="J4842" t="s"/>
      <c r="K4842" t="s">
        <v>2197</v>
      </c>
      <c r="L4842" t="s">
        <v>1461</v>
      </c>
      <c r="M4842" t="s"/>
      <c r="N4842" t="s"/>
      <c r="O4842" t="s"/>
      <c r="P4842" t="s"/>
    </row>
    <row r="4843" spans="1:16">
      <c r="I4843" s="54" t="n">
        <v>4841</v>
      </c>
      <c r="J4843" t="s"/>
      <c r="K4843" t="s">
        <v>2197</v>
      </c>
      <c r="L4843" t="s">
        <v>1033</v>
      </c>
      <c r="M4843" t="s"/>
      <c r="N4843" t="s"/>
      <c r="O4843" t="s"/>
      <c r="P4843" t="s"/>
    </row>
    <row r="4844" spans="1:16">
      <c r="I4844" s="54" t="n">
        <v>4842</v>
      </c>
      <c r="J4844" t="s"/>
      <c r="K4844" t="s">
        <v>2197</v>
      </c>
      <c r="L4844" t="s">
        <v>1463</v>
      </c>
      <c r="M4844" t="s"/>
      <c r="N4844" t="s"/>
      <c r="O4844" t="s"/>
      <c r="P4844" t="s"/>
    </row>
    <row r="4845" spans="1:16">
      <c r="I4845" s="54" t="n">
        <v>4843</v>
      </c>
      <c r="J4845" t="s"/>
      <c r="K4845" t="s">
        <v>2197</v>
      </c>
      <c r="L4845" t="s">
        <v>1483</v>
      </c>
      <c r="M4845" t="s"/>
      <c r="N4845" t="s"/>
      <c r="O4845" t="s"/>
      <c r="P4845" t="s"/>
    </row>
    <row r="4846" spans="1:16">
      <c r="I4846" s="54" t="n">
        <v>4844</v>
      </c>
      <c r="J4846" t="s"/>
      <c r="K4846" t="s">
        <v>2197</v>
      </c>
      <c r="L4846" t="s">
        <v>1484</v>
      </c>
      <c r="M4846" t="s"/>
      <c r="N4846" t="s"/>
      <c r="O4846" t="s"/>
      <c r="P4846" t="s"/>
    </row>
    <row r="4847" spans="1:16">
      <c r="I4847" s="54" t="n">
        <v>4845</v>
      </c>
      <c r="J4847" t="s"/>
      <c r="K4847" t="s">
        <v>2197</v>
      </c>
      <c r="L4847" t="s">
        <v>1485</v>
      </c>
      <c r="M4847" t="s"/>
      <c r="N4847" t="s"/>
      <c r="O4847" t="s"/>
      <c r="P4847" t="s"/>
    </row>
    <row r="4848" spans="1:16">
      <c r="I4848" s="54" t="n">
        <v>4846</v>
      </c>
      <c r="J4848" t="s"/>
      <c r="K4848" t="s">
        <v>2197</v>
      </c>
      <c r="L4848" t="s">
        <v>1486</v>
      </c>
      <c r="M4848" t="s"/>
      <c r="N4848" t="s"/>
      <c r="O4848" t="s"/>
      <c r="P4848" t="s"/>
    </row>
    <row r="4849" spans="1:16">
      <c r="I4849" s="54" t="n">
        <v>4847</v>
      </c>
      <c r="J4849" t="s"/>
      <c r="K4849" t="s">
        <v>2197</v>
      </c>
      <c r="L4849" t="s">
        <v>1487</v>
      </c>
      <c r="M4849" t="s"/>
      <c r="N4849" t="s"/>
      <c r="O4849" t="s"/>
      <c r="P4849" t="s"/>
    </row>
    <row r="4850" spans="1:16">
      <c r="I4850" s="54" t="n">
        <v>4848</v>
      </c>
      <c r="J4850" t="s"/>
      <c r="K4850" t="s">
        <v>2197</v>
      </c>
      <c r="L4850" t="s">
        <v>1490</v>
      </c>
      <c r="M4850" t="s"/>
      <c r="N4850" t="s"/>
      <c r="O4850" t="s"/>
      <c r="P4850" t="s"/>
    </row>
    <row r="4851" spans="1:16">
      <c r="I4851" s="54" t="n">
        <v>4849</v>
      </c>
      <c r="J4851" t="s"/>
      <c r="K4851" t="s">
        <v>2197</v>
      </c>
      <c r="L4851" t="s">
        <v>1491</v>
      </c>
      <c r="M4851" t="s"/>
      <c r="N4851" t="s"/>
      <c r="O4851" t="s"/>
      <c r="P4851" t="s"/>
    </row>
    <row r="4852" spans="1:16">
      <c r="I4852" s="54" t="n">
        <v>4850</v>
      </c>
      <c r="J4852" t="s"/>
      <c r="K4852" t="s">
        <v>2197</v>
      </c>
      <c r="L4852" t="s">
        <v>1492</v>
      </c>
      <c r="M4852" t="s"/>
      <c r="N4852" t="s"/>
      <c r="O4852" t="s"/>
      <c r="P4852" t="s"/>
    </row>
    <row r="4853" spans="1:16">
      <c r="I4853" s="54" t="n">
        <v>4851</v>
      </c>
      <c r="J4853" t="s"/>
      <c r="K4853" t="s">
        <v>2197</v>
      </c>
      <c r="L4853" t="s">
        <v>1553</v>
      </c>
      <c r="M4853" t="s"/>
      <c r="N4853" t="s"/>
      <c r="O4853" t="s"/>
      <c r="P4853" t="s"/>
    </row>
    <row r="4854" spans="1:16">
      <c r="I4854" s="54" t="n">
        <v>4852</v>
      </c>
      <c r="J4854" t="s"/>
      <c r="K4854" t="s">
        <v>2197</v>
      </c>
      <c r="L4854" t="s">
        <v>1554</v>
      </c>
      <c r="M4854" t="s"/>
      <c r="N4854" t="s"/>
      <c r="O4854" t="s"/>
      <c r="P4854" t="s"/>
    </row>
    <row r="4855" spans="1:16">
      <c r="I4855" s="54" t="n">
        <v>4853</v>
      </c>
      <c r="J4855" t="s"/>
      <c r="K4855" t="s">
        <v>2197</v>
      </c>
      <c r="L4855" t="s">
        <v>1556</v>
      </c>
      <c r="M4855" t="s"/>
      <c r="N4855" t="s"/>
      <c r="O4855" t="s"/>
      <c r="P4855" t="s"/>
    </row>
    <row r="4856" spans="1:16">
      <c r="I4856" s="54" t="n">
        <v>4854</v>
      </c>
      <c r="J4856" t="s"/>
      <c r="K4856" t="s">
        <v>2197</v>
      </c>
      <c r="L4856" t="s">
        <v>1557</v>
      </c>
      <c r="M4856" t="s"/>
      <c r="N4856" t="s"/>
      <c r="O4856" t="s"/>
      <c r="P4856" t="s"/>
    </row>
    <row r="4857" spans="1:16">
      <c r="I4857" s="54" t="n">
        <v>4855</v>
      </c>
      <c r="J4857" t="s"/>
      <c r="K4857" t="s">
        <v>2197</v>
      </c>
      <c r="L4857" t="s">
        <v>1558</v>
      </c>
      <c r="M4857" t="s"/>
      <c r="N4857" t="s"/>
      <c r="O4857" t="s"/>
      <c r="P4857" t="s"/>
    </row>
    <row r="4858" spans="1:16">
      <c r="I4858" s="54" t="n">
        <v>4856</v>
      </c>
      <c r="J4858" t="s"/>
      <c r="K4858" t="s">
        <v>2197</v>
      </c>
      <c r="L4858" t="s">
        <v>1559</v>
      </c>
      <c r="M4858" t="s"/>
      <c r="N4858" t="s"/>
      <c r="O4858" t="s"/>
      <c r="P4858" t="s"/>
    </row>
    <row r="4859" spans="1:16">
      <c r="I4859" s="54" t="n">
        <v>4857</v>
      </c>
      <c r="J4859" t="s"/>
      <c r="K4859" t="s">
        <v>2197</v>
      </c>
      <c r="L4859" t="s">
        <v>1500</v>
      </c>
      <c r="M4859" t="s"/>
      <c r="N4859" t="s"/>
      <c r="O4859" t="s"/>
      <c r="P4859" t="s"/>
    </row>
    <row r="4860" spans="1:16">
      <c r="I4860" s="54" t="n">
        <v>4858</v>
      </c>
      <c r="J4860" t="s"/>
      <c r="K4860" t="s">
        <v>2197</v>
      </c>
      <c r="L4860" t="s">
        <v>1350</v>
      </c>
      <c r="M4860" t="s"/>
      <c r="N4860" t="s"/>
      <c r="O4860" t="s"/>
      <c r="P4860" t="s"/>
    </row>
    <row r="4861" spans="1:16">
      <c r="I4861" s="54" t="n">
        <v>4859</v>
      </c>
      <c r="J4861" t="s"/>
      <c r="K4861" t="s">
        <v>2197</v>
      </c>
      <c r="L4861" t="s">
        <v>1352</v>
      </c>
      <c r="M4861" t="s"/>
      <c r="N4861" t="s"/>
      <c r="O4861" t="s"/>
      <c r="P4861" t="s"/>
    </row>
    <row r="4862" spans="1:16">
      <c r="I4862" s="54" t="n">
        <v>4860</v>
      </c>
      <c r="J4862" t="s"/>
      <c r="K4862" t="s">
        <v>2197</v>
      </c>
      <c r="L4862" t="s">
        <v>1504</v>
      </c>
      <c r="M4862" t="s"/>
      <c r="N4862" t="s"/>
      <c r="O4862" t="s"/>
      <c r="P4862" t="s"/>
    </row>
    <row r="4863" spans="1:16">
      <c r="I4863" s="54" t="n">
        <v>4861</v>
      </c>
      <c r="J4863" t="s"/>
      <c r="K4863" t="s">
        <v>2197</v>
      </c>
      <c r="L4863" t="s">
        <v>1505</v>
      </c>
      <c r="M4863" t="s"/>
      <c r="N4863" t="s"/>
      <c r="O4863" t="s"/>
      <c r="P4863" t="s"/>
    </row>
    <row r="4864" spans="1:16">
      <c r="I4864" s="54" t="n">
        <v>4862</v>
      </c>
      <c r="J4864" t="s"/>
      <c r="K4864" t="s">
        <v>2197</v>
      </c>
      <c r="L4864" t="s">
        <v>1042</v>
      </c>
      <c r="M4864" t="s"/>
      <c r="N4864" t="s"/>
      <c r="O4864" t="s"/>
      <c r="P4864" t="s"/>
    </row>
    <row r="4865" spans="1:16">
      <c r="I4865" s="54" t="n">
        <v>4863</v>
      </c>
      <c r="J4865" t="s"/>
      <c r="K4865" t="s">
        <v>2197</v>
      </c>
      <c r="L4865" t="s">
        <v>1045</v>
      </c>
      <c r="M4865" t="s"/>
      <c r="N4865" t="s"/>
      <c r="O4865" t="s"/>
      <c r="P4865" t="s"/>
    </row>
    <row r="4866" spans="1:16">
      <c r="I4866" s="54" t="n">
        <v>4864</v>
      </c>
      <c r="J4866" t="s"/>
      <c r="K4866" t="s">
        <v>2197</v>
      </c>
      <c r="L4866" t="s">
        <v>1560</v>
      </c>
      <c r="M4866" t="s"/>
      <c r="N4866" t="s"/>
      <c r="O4866" t="s"/>
      <c r="P4866" t="s"/>
    </row>
    <row r="4867" spans="1:16">
      <c r="I4867" s="54" t="n">
        <v>4865</v>
      </c>
      <c r="J4867" s="55" t="n">
        <v>0</v>
      </c>
      <c r="K4867" t="s">
        <v>2197</v>
      </c>
      <c r="L4867" t="s">
        <v>1512</v>
      </c>
      <c r="M4867" t="s"/>
      <c r="N4867" t="s"/>
      <c r="O4867" t="s"/>
      <c r="P4867" t="s"/>
    </row>
    <row r="4868" spans="1:16">
      <c r="I4868" s="54" t="n">
        <v>4866</v>
      </c>
      <c r="J4868" t="s"/>
      <c r="K4868" t="s">
        <v>2197</v>
      </c>
      <c r="L4868" t="s">
        <v>1515</v>
      </c>
      <c r="M4868" t="s"/>
      <c r="N4868" t="s"/>
      <c r="O4868" t="s"/>
      <c r="P4868" t="s"/>
    </row>
    <row r="4869" spans="1:16">
      <c r="I4869" s="54" t="n">
        <v>4867</v>
      </c>
      <c r="J4869" s="55" t="n">
        <v>0</v>
      </c>
      <c r="K4869" t="s">
        <v>2197</v>
      </c>
      <c r="L4869" t="s">
        <v>1516</v>
      </c>
      <c r="M4869" t="s"/>
      <c r="N4869" t="s"/>
      <c r="O4869" t="s"/>
      <c r="P4869" t="s"/>
    </row>
    <row r="4870" spans="1:16">
      <c r="I4870" s="54" t="n">
        <v>4868</v>
      </c>
      <c r="J4870" s="55" t="n">
        <v>1.157407407407407e-08</v>
      </c>
      <c r="K4870" t="s">
        <v>2197</v>
      </c>
      <c r="L4870" t="s">
        <v>1563</v>
      </c>
      <c r="M4870" t="s"/>
      <c r="N4870" t="s"/>
      <c r="O4870" t="s"/>
      <c r="P4870" t="s"/>
    </row>
    <row r="4871" spans="1:16">
      <c r="I4871" s="54" t="n">
        <v>4869</v>
      </c>
      <c r="J4871" t="s"/>
      <c r="K4871" t="s">
        <v>2197</v>
      </c>
      <c r="L4871" t="s">
        <v>1517</v>
      </c>
      <c r="M4871" t="s"/>
      <c r="N4871" t="s"/>
      <c r="O4871" t="s"/>
      <c r="P4871" t="s"/>
    </row>
    <row r="4872" spans="1:16">
      <c r="I4872" s="54" t="n">
        <v>4870</v>
      </c>
      <c r="J4872" s="55" t="n">
        <v>0</v>
      </c>
      <c r="K4872" t="s">
        <v>2197</v>
      </c>
      <c r="L4872" t="s">
        <v>1427</v>
      </c>
      <c r="M4872" t="s"/>
      <c r="N4872" t="s"/>
      <c r="O4872" t="s"/>
      <c r="P4872" t="s"/>
    </row>
    <row r="4873" spans="1:16">
      <c r="I4873" s="54" t="n">
        <v>4871</v>
      </c>
      <c r="J4873" s="55" t="n">
        <v>0</v>
      </c>
      <c r="K4873" t="s">
        <v>2197</v>
      </c>
      <c r="L4873" t="s">
        <v>1523</v>
      </c>
      <c r="M4873" t="s"/>
      <c r="N4873" t="s"/>
      <c r="O4873" t="s"/>
      <c r="P4873" t="s"/>
    </row>
    <row r="4874" spans="1:16">
      <c r="I4874" s="54" t="n">
        <v>4872</v>
      </c>
      <c r="J4874" t="s"/>
      <c r="K4874" t="s">
        <v>2197</v>
      </c>
      <c r="L4874" t="s">
        <v>1524</v>
      </c>
      <c r="M4874" t="s"/>
      <c r="N4874" t="s"/>
      <c r="O4874" t="s"/>
      <c r="P4874" t="s"/>
    </row>
    <row r="4875" spans="1:16">
      <c r="I4875" s="54" t="n">
        <v>4873</v>
      </c>
      <c r="J4875" t="s"/>
      <c r="K4875" t="s">
        <v>2197</v>
      </c>
      <c r="L4875" t="s">
        <v>1565</v>
      </c>
      <c r="M4875" t="s"/>
      <c r="N4875" t="s"/>
      <c r="O4875" t="s"/>
      <c r="P4875" t="s"/>
    </row>
    <row r="4876" spans="1:16">
      <c r="I4876" s="54" t="n">
        <v>4874</v>
      </c>
      <c r="J4876" t="s"/>
      <c r="K4876" t="s">
        <v>2197</v>
      </c>
      <c r="L4876" t="s">
        <v>1566</v>
      </c>
      <c r="M4876" t="s"/>
      <c r="N4876" t="s"/>
      <c r="O4876" t="s"/>
      <c r="P4876" t="s"/>
    </row>
    <row r="4877" spans="1:16">
      <c r="I4877" s="54" t="n">
        <v>4875</v>
      </c>
      <c r="J4877" t="s"/>
      <c r="K4877" t="s">
        <v>2197</v>
      </c>
      <c r="L4877" t="s">
        <v>1528</v>
      </c>
      <c r="M4877" t="s"/>
      <c r="N4877" t="s"/>
      <c r="O4877" t="s"/>
      <c r="P4877" t="s"/>
    </row>
    <row r="4878" spans="1:16">
      <c r="I4878" s="54" t="n">
        <v>4876</v>
      </c>
      <c r="J4878" t="s"/>
      <c r="K4878" t="s">
        <v>2197</v>
      </c>
      <c r="L4878" t="s">
        <v>1567</v>
      </c>
      <c r="M4878" t="s"/>
      <c r="N4878" t="s"/>
      <c r="O4878" t="s"/>
      <c r="P4878" t="s"/>
    </row>
    <row r="4879" spans="1:16">
      <c r="I4879" s="54" t="n">
        <v>4877</v>
      </c>
      <c r="J4879" t="s"/>
      <c r="K4879" t="s">
        <v>2197</v>
      </c>
      <c r="L4879" t="s">
        <v>1449</v>
      </c>
      <c r="M4879" t="s"/>
      <c r="N4879" t="s"/>
      <c r="O4879" t="s"/>
      <c r="P4879" t="s"/>
    </row>
    <row r="4880" spans="1:16">
      <c r="I4880" s="54" t="n">
        <v>4878</v>
      </c>
      <c r="J4880" t="s"/>
      <c r="K4880" t="s">
        <v>2197</v>
      </c>
      <c r="L4880" t="s">
        <v>1529</v>
      </c>
      <c r="M4880" t="s"/>
      <c r="N4880" t="s"/>
      <c r="O4880" t="s"/>
      <c r="P4880" t="s"/>
    </row>
    <row r="4881" spans="1:16">
      <c r="I4881" s="54" t="n">
        <v>4879</v>
      </c>
      <c r="J4881" t="s"/>
      <c r="K4881" t="s">
        <v>2197</v>
      </c>
      <c r="L4881" t="s">
        <v>1530</v>
      </c>
      <c r="M4881" t="s"/>
      <c r="N4881" t="s"/>
      <c r="O4881" t="s"/>
      <c r="P4881" t="s"/>
    </row>
    <row r="4882" spans="1:16">
      <c r="I4882" s="54" t="n">
        <v>4880</v>
      </c>
      <c r="J4882" t="s"/>
      <c r="K4882" t="s">
        <v>2197</v>
      </c>
      <c r="L4882" t="s">
        <v>1571</v>
      </c>
      <c r="M4882" t="s"/>
      <c r="N4882" t="s"/>
      <c r="O4882" t="s"/>
      <c r="P4882" t="s"/>
    </row>
    <row r="4883" spans="1:16">
      <c r="I4883" s="54" t="n">
        <v>4881</v>
      </c>
      <c r="J4883" t="s"/>
      <c r="K4883" t="s">
        <v>2197</v>
      </c>
      <c r="L4883" t="s">
        <v>1572</v>
      </c>
      <c r="M4883" t="s"/>
      <c r="N4883" t="s"/>
      <c r="O4883" t="s"/>
      <c r="P4883" t="s"/>
    </row>
    <row r="4884" spans="1:16">
      <c r="I4884" s="54" t="n">
        <v>4882</v>
      </c>
      <c r="J4884" t="s"/>
      <c r="K4884" t="s">
        <v>2197</v>
      </c>
      <c r="L4884" t="s">
        <v>1574</v>
      </c>
      <c r="M4884" t="s"/>
      <c r="N4884" t="s"/>
      <c r="O4884" t="s"/>
      <c r="P4884" t="s"/>
    </row>
    <row r="4885" spans="1:16">
      <c r="I4885" s="54" t="n">
        <v>4883</v>
      </c>
      <c r="J4885" t="s"/>
      <c r="K4885" t="s">
        <v>2197</v>
      </c>
      <c r="L4885" t="s">
        <v>1575</v>
      </c>
      <c r="M4885" t="s"/>
      <c r="N4885" t="s"/>
      <c r="O4885" t="s"/>
      <c r="P4885" t="s"/>
    </row>
    <row r="4886" spans="1:16">
      <c r="I4886" s="54" t="n">
        <v>4884</v>
      </c>
      <c r="J4886" t="s"/>
      <c r="K4886" t="s">
        <v>2197</v>
      </c>
      <c r="L4886" t="s">
        <v>1576</v>
      </c>
      <c r="M4886" t="s"/>
      <c r="N4886" t="s"/>
      <c r="O4886" t="s"/>
      <c r="P4886" t="s"/>
    </row>
    <row r="4887" spans="1:16">
      <c r="I4887" s="54" t="n">
        <v>4885</v>
      </c>
      <c r="J4887" t="s"/>
      <c r="K4887" t="s">
        <v>2197</v>
      </c>
      <c r="L4887" t="s">
        <v>1578</v>
      </c>
      <c r="M4887" t="s"/>
      <c r="N4887" t="s"/>
      <c r="O4887" t="s"/>
      <c r="P4887" t="s"/>
    </row>
    <row r="4888" spans="1:16">
      <c r="I4888" s="54" t="n">
        <v>4886</v>
      </c>
      <c r="J4888" t="s"/>
      <c r="K4888" t="s">
        <v>2197</v>
      </c>
      <c r="L4888" t="s">
        <v>1579</v>
      </c>
      <c r="M4888" t="s"/>
      <c r="N4888" t="s"/>
      <c r="O4888" t="s"/>
      <c r="P4888" t="s"/>
    </row>
    <row r="4889" spans="1:16">
      <c r="I4889" s="54" t="n">
        <v>4887</v>
      </c>
      <c r="J4889" t="s"/>
      <c r="K4889" t="s">
        <v>2197</v>
      </c>
      <c r="L4889" t="s">
        <v>1580</v>
      </c>
      <c r="M4889" t="s"/>
      <c r="N4889" t="s"/>
      <c r="O4889" t="s"/>
      <c r="P4889" t="s"/>
    </row>
    <row r="4890" spans="1:16">
      <c r="I4890" s="54" t="n">
        <v>4888</v>
      </c>
      <c r="J4890" t="s"/>
      <c r="K4890" t="s">
        <v>2197</v>
      </c>
      <c r="L4890" t="s">
        <v>1582</v>
      </c>
      <c r="M4890" t="s"/>
      <c r="N4890" t="s"/>
      <c r="O4890" t="s"/>
      <c r="P4890" t="s"/>
    </row>
    <row r="4891" spans="1:16">
      <c r="I4891" s="54" t="n">
        <v>4889</v>
      </c>
      <c r="J4891" t="s"/>
      <c r="K4891" t="s">
        <v>2197</v>
      </c>
      <c r="L4891" t="s">
        <v>1493</v>
      </c>
      <c r="M4891" t="s"/>
      <c r="N4891" t="s"/>
      <c r="O4891" t="s"/>
      <c r="P4891" t="s"/>
    </row>
    <row r="4892" spans="1:16">
      <c r="I4892" s="54" t="n">
        <v>4890</v>
      </c>
      <c r="J4892" t="s"/>
      <c r="K4892" t="s">
        <v>2197</v>
      </c>
      <c r="L4892" t="s">
        <v>1494</v>
      </c>
      <c r="M4892" t="s"/>
      <c r="N4892" t="s"/>
      <c r="O4892" t="s"/>
      <c r="P4892" t="s"/>
    </row>
    <row r="4893" spans="1:16">
      <c r="I4893" s="54" t="n">
        <v>4891</v>
      </c>
      <c r="J4893" t="s"/>
      <c r="K4893" t="s">
        <v>2197</v>
      </c>
      <c r="L4893" t="s">
        <v>1537</v>
      </c>
      <c r="M4893" t="s"/>
      <c r="N4893" t="s"/>
      <c r="O4893" t="s"/>
      <c r="P4893" t="s"/>
    </row>
    <row r="4894" spans="1:16">
      <c r="I4894" s="54" t="n">
        <v>4892</v>
      </c>
      <c r="J4894" t="s"/>
      <c r="K4894" t="s">
        <v>2197</v>
      </c>
      <c r="L4894" t="s">
        <v>1538</v>
      </c>
      <c r="M4894" t="s"/>
      <c r="N4894" t="s"/>
      <c r="O4894" t="s"/>
      <c r="P4894" t="s"/>
    </row>
    <row r="4895" spans="1:16">
      <c r="I4895" s="54" t="n">
        <v>4893</v>
      </c>
      <c r="J4895" t="s"/>
      <c r="K4895" t="s">
        <v>2197</v>
      </c>
      <c r="L4895" t="s">
        <v>1496</v>
      </c>
      <c r="M4895" t="s"/>
      <c r="N4895" t="s"/>
      <c r="O4895" t="s"/>
      <c r="P4895" t="s"/>
    </row>
    <row r="4896" spans="1:16">
      <c r="I4896" s="54" t="n">
        <v>4894</v>
      </c>
      <c r="J4896" t="s"/>
      <c r="K4896" t="s">
        <v>2197</v>
      </c>
      <c r="L4896" t="s">
        <v>1450</v>
      </c>
      <c r="M4896" t="s"/>
      <c r="N4896" t="s"/>
      <c r="O4896" t="s"/>
      <c r="P4896" t="s"/>
    </row>
    <row r="4897" spans="1:16">
      <c r="I4897" s="54" t="n">
        <v>4895</v>
      </c>
      <c r="J4897" t="s"/>
      <c r="K4897" t="s">
        <v>2197</v>
      </c>
      <c r="L4897" t="s">
        <v>1497</v>
      </c>
      <c r="M4897" t="s"/>
      <c r="N4897" t="s"/>
      <c r="O4897" t="s"/>
      <c r="P4897" t="s"/>
    </row>
    <row r="4898" spans="1:16">
      <c r="I4898" s="54" t="n">
        <v>4896</v>
      </c>
      <c r="J4898" t="s"/>
      <c r="K4898" t="s">
        <v>2197</v>
      </c>
      <c r="L4898" t="s">
        <v>1499</v>
      </c>
      <c r="M4898" t="s"/>
      <c r="N4898" t="s"/>
      <c r="O4898" t="s"/>
      <c r="P4898" t="s"/>
    </row>
    <row r="4899" spans="1:16">
      <c r="I4899" s="54" t="n">
        <v>4897</v>
      </c>
      <c r="J4899" s="55" t="n">
        <v>0</v>
      </c>
      <c r="K4899" t="s">
        <v>2197</v>
      </c>
      <c r="L4899" t="s">
        <v>1561</v>
      </c>
      <c r="M4899" t="s"/>
      <c r="N4899" t="s"/>
      <c r="O4899" t="s"/>
      <c r="P4899" t="s"/>
    </row>
    <row r="4900" spans="1:16">
      <c r="I4900" s="54" t="n">
        <v>4898</v>
      </c>
      <c r="J4900" s="55" t="n">
        <v>0</v>
      </c>
      <c r="K4900" t="s">
        <v>2197</v>
      </c>
      <c r="L4900" t="s">
        <v>1602</v>
      </c>
      <c r="M4900" t="s"/>
      <c r="N4900" t="s"/>
      <c r="O4900" t="s"/>
      <c r="P4900" t="s"/>
    </row>
    <row r="4901" spans="1:16">
      <c r="I4901" s="54" t="n">
        <v>4899</v>
      </c>
      <c r="J4901" s="55" t="n">
        <v>0</v>
      </c>
      <c r="K4901" t="s">
        <v>2197</v>
      </c>
      <c r="L4901" t="s">
        <v>1603</v>
      </c>
      <c r="M4901" t="s"/>
      <c r="N4901" t="s"/>
      <c r="O4901" t="s"/>
      <c r="P4901" t="s"/>
    </row>
    <row r="4902" spans="1:16">
      <c r="I4902" s="54" t="n">
        <v>4900</v>
      </c>
      <c r="J4902" t="s"/>
      <c r="K4902" t="s">
        <v>2197</v>
      </c>
      <c r="L4902" t="s">
        <v>1604</v>
      </c>
      <c r="M4902" t="s"/>
      <c r="N4902" t="s"/>
      <c r="O4902" t="s"/>
      <c r="P4902" t="s"/>
    </row>
    <row r="4903" spans="1:16">
      <c r="I4903" s="54" t="n">
        <v>4901</v>
      </c>
      <c r="J4903" s="55" t="n">
        <v>0</v>
      </c>
      <c r="K4903" t="s">
        <v>2197</v>
      </c>
      <c r="L4903" t="s">
        <v>1674</v>
      </c>
      <c r="M4903" t="s"/>
      <c r="N4903" t="s"/>
      <c r="O4903" t="s"/>
      <c r="P4903" t="s"/>
    </row>
    <row r="4904" spans="1:16">
      <c r="I4904" s="54" t="n">
        <v>4902</v>
      </c>
      <c r="J4904" t="s"/>
      <c r="K4904" t="s">
        <v>2197</v>
      </c>
      <c r="L4904" t="s">
        <v>1498</v>
      </c>
      <c r="M4904" t="s"/>
      <c r="N4904" t="s"/>
      <c r="O4904" t="s"/>
      <c r="P4904" t="s"/>
    </row>
    <row r="4905" spans="1:16">
      <c r="I4905" s="54" t="n">
        <v>4903</v>
      </c>
      <c r="J4905" t="s"/>
      <c r="K4905" t="s">
        <v>2197</v>
      </c>
      <c r="L4905" t="s">
        <v>2183</v>
      </c>
      <c r="M4905" t="s"/>
      <c r="N4905" t="s"/>
      <c r="O4905" t="s"/>
      <c r="P4905" t="s"/>
    </row>
    <row r="4906" spans="1:16">
      <c r="I4906" s="54" t="n">
        <v>4904</v>
      </c>
      <c r="J4906" t="s"/>
      <c r="K4906" t="s">
        <v>2197</v>
      </c>
      <c r="L4906" t="s">
        <v>1545</v>
      </c>
      <c r="M4906" t="s"/>
      <c r="N4906" t="s"/>
      <c r="O4906" t="s"/>
      <c r="P4906" t="s"/>
    </row>
    <row r="4907" spans="1:16">
      <c r="I4907" s="54" t="n">
        <v>4905</v>
      </c>
      <c r="J4907" t="s"/>
      <c r="K4907" t="s">
        <v>2197</v>
      </c>
      <c r="L4907" t="s">
        <v>1608</v>
      </c>
      <c r="M4907" t="s"/>
      <c r="N4907" t="s"/>
      <c r="O4907" t="s"/>
      <c r="P4907" t="s"/>
    </row>
    <row r="4908" spans="1:16">
      <c r="I4908" s="54" t="n">
        <v>4906</v>
      </c>
      <c r="J4908" t="s"/>
      <c r="K4908" t="s">
        <v>2197</v>
      </c>
      <c r="L4908" t="s">
        <v>1609</v>
      </c>
      <c r="M4908" t="s"/>
      <c r="N4908" t="s"/>
      <c r="O4908" t="s"/>
      <c r="P4908" t="s"/>
    </row>
    <row r="4909" spans="1:16">
      <c r="I4909" s="54" t="n">
        <v>4907</v>
      </c>
      <c r="J4909" t="s"/>
      <c r="K4909" t="s">
        <v>2197</v>
      </c>
      <c r="L4909" t="s">
        <v>1568</v>
      </c>
      <c r="M4909" t="s"/>
      <c r="N4909" t="s"/>
      <c r="O4909" t="s"/>
      <c r="P4909" t="s"/>
    </row>
    <row r="4910" spans="1:16">
      <c r="I4910" s="54" t="n">
        <v>4908</v>
      </c>
      <c r="J4910" t="s"/>
      <c r="K4910" t="s">
        <v>2197</v>
      </c>
      <c r="L4910" t="s">
        <v>1655</v>
      </c>
      <c r="M4910" t="s"/>
      <c r="N4910" t="s"/>
      <c r="O4910" t="s"/>
      <c r="P4910" t="s"/>
    </row>
    <row r="4911" spans="1:16">
      <c r="I4911" s="54" t="n">
        <v>4909</v>
      </c>
      <c r="J4911" s="55" t="n">
        <v>0</v>
      </c>
      <c r="K4911" t="s">
        <v>2197</v>
      </c>
      <c r="L4911" t="s">
        <v>1552</v>
      </c>
      <c r="M4911" t="s"/>
      <c r="N4911" t="s"/>
      <c r="O4911" t="s"/>
      <c r="P4911" t="s"/>
    </row>
    <row r="4912" spans="1:16">
      <c r="I4912" s="54" t="n">
        <v>4910</v>
      </c>
      <c r="J4912" t="s"/>
      <c r="K4912" t="s">
        <v>2197</v>
      </c>
      <c r="L4912" t="s">
        <v>1615</v>
      </c>
      <c r="M4912" t="s"/>
      <c r="N4912" t="s"/>
      <c r="O4912" t="s"/>
      <c r="P4912" t="s"/>
    </row>
    <row r="4913" spans="1:16">
      <c r="I4913" s="54" t="n">
        <v>4911</v>
      </c>
      <c r="J4913" t="s"/>
      <c r="K4913" t="s">
        <v>2197</v>
      </c>
      <c r="L4913" t="s">
        <v>1616</v>
      </c>
      <c r="M4913" t="s"/>
      <c r="N4913" t="s"/>
      <c r="O4913" t="s"/>
      <c r="P4913" t="s"/>
    </row>
    <row r="4914" spans="1:16">
      <c r="I4914" s="54" t="n">
        <v>4912</v>
      </c>
      <c r="J4914" t="s"/>
      <c r="K4914" t="s">
        <v>2197</v>
      </c>
      <c r="L4914" t="s">
        <v>1617</v>
      </c>
      <c r="M4914" t="s"/>
      <c r="N4914" t="s"/>
      <c r="O4914" t="s"/>
      <c r="P4914" t="s"/>
    </row>
    <row r="4915" spans="1:16">
      <c r="I4915" s="54" t="n">
        <v>4913</v>
      </c>
      <c r="J4915" t="s"/>
      <c r="K4915" t="s">
        <v>2197</v>
      </c>
      <c r="L4915" t="s">
        <v>1618</v>
      </c>
      <c r="M4915" t="s"/>
      <c r="N4915" t="s"/>
      <c r="O4915" t="s"/>
      <c r="P4915" t="s"/>
    </row>
    <row r="4916" spans="1:16">
      <c r="I4916" s="54" t="n">
        <v>4914</v>
      </c>
      <c r="J4916" t="s"/>
      <c r="K4916" t="s">
        <v>2197</v>
      </c>
      <c r="L4916" t="s">
        <v>1656</v>
      </c>
      <c r="M4916" t="s"/>
      <c r="N4916" t="s"/>
      <c r="O4916" t="s"/>
      <c r="P4916" t="s"/>
    </row>
    <row r="4917" spans="1:16">
      <c r="I4917" s="54" t="n">
        <v>4915</v>
      </c>
      <c r="J4917" t="s"/>
      <c r="K4917" t="s">
        <v>2197</v>
      </c>
      <c r="L4917" t="s">
        <v>1657</v>
      </c>
      <c r="M4917" t="s"/>
      <c r="N4917" t="s"/>
      <c r="O4917" t="s"/>
      <c r="P4917" t="s"/>
    </row>
    <row r="4918" spans="1:16">
      <c r="I4918" s="54" t="n">
        <v>4916</v>
      </c>
      <c r="J4918" t="s"/>
      <c r="K4918" t="s">
        <v>2197</v>
      </c>
      <c r="L4918" t="s">
        <v>1658</v>
      </c>
      <c r="M4918" t="s"/>
      <c r="N4918" t="s"/>
      <c r="O4918" t="s"/>
      <c r="P4918" t="s"/>
    </row>
    <row r="4919" spans="1:16">
      <c r="I4919" s="54" t="n">
        <v>4917</v>
      </c>
      <c r="J4919" t="s"/>
      <c r="K4919" t="s">
        <v>2197</v>
      </c>
      <c r="L4919" t="s">
        <v>1460</v>
      </c>
      <c r="M4919" t="s"/>
      <c r="N4919" t="s"/>
      <c r="O4919" t="s"/>
      <c r="P4919" t="s"/>
    </row>
    <row r="4920" spans="1:16">
      <c r="I4920" s="54" t="n">
        <v>4918</v>
      </c>
      <c r="J4920" s="55" t="n">
        <v>0</v>
      </c>
      <c r="K4920" t="s">
        <v>2197</v>
      </c>
      <c r="L4920" t="s">
        <v>1628</v>
      </c>
      <c r="M4920" t="s"/>
      <c r="N4920" t="s"/>
      <c r="O4920" t="s"/>
      <c r="P4920" t="s"/>
    </row>
    <row r="4921" spans="1:16">
      <c r="I4921" s="54" t="n">
        <v>4919</v>
      </c>
      <c r="J4921" t="s"/>
      <c r="K4921" t="s">
        <v>2197</v>
      </c>
      <c r="L4921" t="s">
        <v>1629</v>
      </c>
      <c r="M4921" t="s"/>
      <c r="N4921" t="s"/>
      <c r="O4921" t="s"/>
      <c r="P4921" t="s"/>
    </row>
    <row r="4922" spans="1:16">
      <c r="I4922" s="54" t="n">
        <v>4920</v>
      </c>
      <c r="J4922" s="55" t="n">
        <v>0</v>
      </c>
      <c r="K4922" t="s">
        <v>2197</v>
      </c>
      <c r="L4922" t="s">
        <v>1659</v>
      </c>
      <c r="M4922" t="s"/>
      <c r="N4922" t="s"/>
      <c r="O4922" t="s"/>
      <c r="P4922" t="s"/>
    </row>
    <row r="4923" spans="1:16">
      <c r="I4923" s="54" t="n">
        <v>4921</v>
      </c>
      <c r="J4923" s="55" t="n">
        <v>0</v>
      </c>
      <c r="K4923" t="s">
        <v>2197</v>
      </c>
      <c r="L4923" t="s">
        <v>1630</v>
      </c>
      <c r="M4923" t="s"/>
      <c r="N4923" t="s"/>
      <c r="O4923" t="s"/>
      <c r="P4923" t="s"/>
    </row>
    <row r="4924" spans="1:16">
      <c r="I4924" s="54" t="n">
        <v>4922</v>
      </c>
      <c r="J4924" s="55" t="n">
        <v>0</v>
      </c>
      <c r="K4924" t="s">
        <v>2197</v>
      </c>
      <c r="L4924" t="s">
        <v>1631</v>
      </c>
      <c r="M4924" t="s"/>
      <c r="N4924" t="s"/>
      <c r="O4924" t="s"/>
      <c r="P4924" t="s"/>
    </row>
    <row r="4925" spans="1:16">
      <c r="I4925" s="54" t="n">
        <v>4923</v>
      </c>
      <c r="J4925" t="s"/>
      <c r="K4925" t="s">
        <v>2197</v>
      </c>
      <c r="L4925" t="s">
        <v>1661</v>
      </c>
      <c r="M4925" t="s"/>
      <c r="N4925" t="s"/>
      <c r="O4925" t="s"/>
      <c r="P4925" t="s"/>
    </row>
    <row r="4926" spans="1:16">
      <c r="I4926" s="54" t="n">
        <v>4924</v>
      </c>
      <c r="J4926" t="s"/>
      <c r="K4926" t="s">
        <v>2197</v>
      </c>
      <c r="L4926" t="s">
        <v>1632</v>
      </c>
      <c r="M4926" t="s"/>
      <c r="N4926" t="s"/>
      <c r="O4926" t="s"/>
      <c r="P4926" t="s"/>
    </row>
    <row r="4927" spans="1:16">
      <c r="I4927" s="54" t="n">
        <v>4925</v>
      </c>
      <c r="J4927" t="s"/>
      <c r="K4927" t="s">
        <v>2197</v>
      </c>
      <c r="L4927" t="s">
        <v>1633</v>
      </c>
      <c r="M4927" t="s"/>
      <c r="N4927" t="s"/>
      <c r="O4927" t="s"/>
      <c r="P4927" t="s"/>
    </row>
    <row r="4928" spans="1:16">
      <c r="I4928" s="54" t="n">
        <v>4926</v>
      </c>
      <c r="J4928" t="s"/>
      <c r="K4928" t="s">
        <v>2197</v>
      </c>
      <c r="L4928" t="s">
        <v>1634</v>
      </c>
      <c r="M4928" t="s"/>
      <c r="N4928" t="s"/>
      <c r="O4928" t="s"/>
      <c r="P4928" t="s"/>
    </row>
    <row r="4929" spans="1:16">
      <c r="I4929" s="54" t="n">
        <v>4927</v>
      </c>
      <c r="J4929" t="s"/>
      <c r="K4929" t="s">
        <v>2197</v>
      </c>
      <c r="L4929" t="s">
        <v>1662</v>
      </c>
      <c r="M4929" t="s"/>
      <c r="N4929" t="s"/>
      <c r="O4929" t="s"/>
      <c r="P4929" t="s"/>
    </row>
    <row r="4930" spans="1:16">
      <c r="I4930" s="54" t="n">
        <v>4928</v>
      </c>
      <c r="J4930" s="55" t="n">
        <v>0</v>
      </c>
      <c r="K4930" t="s">
        <v>2197</v>
      </c>
      <c r="L4930" t="s">
        <v>1513</v>
      </c>
      <c r="M4930" t="s"/>
      <c r="N4930" t="s"/>
      <c r="O4930" t="s"/>
      <c r="P4930" t="s"/>
    </row>
    <row r="4931" spans="1:16">
      <c r="I4931" s="54" t="n">
        <v>4929</v>
      </c>
      <c r="J4931" t="s"/>
      <c r="K4931" t="s">
        <v>2197</v>
      </c>
      <c r="L4931" t="s">
        <v>1637</v>
      </c>
      <c r="M4931" t="s"/>
      <c r="N4931" t="s"/>
      <c r="O4931" t="s"/>
      <c r="P4931" t="s"/>
    </row>
    <row r="4932" spans="1:16">
      <c r="I4932" s="54" t="n">
        <v>4930</v>
      </c>
      <c r="J4932" t="s"/>
      <c r="K4932" t="s">
        <v>2197</v>
      </c>
      <c r="L4932" t="s">
        <v>1638</v>
      </c>
      <c r="M4932" t="s"/>
      <c r="N4932" t="s"/>
      <c r="O4932" t="s"/>
      <c r="P4932" t="s"/>
    </row>
    <row r="4933" spans="1:16">
      <c r="I4933" s="54" t="n">
        <v>4931</v>
      </c>
      <c r="J4933" t="s"/>
      <c r="K4933" t="s">
        <v>2197</v>
      </c>
      <c r="L4933" t="s">
        <v>1665</v>
      </c>
      <c r="M4933" t="s"/>
      <c r="N4933" t="s"/>
      <c r="O4933" t="s"/>
      <c r="P4933" t="s"/>
    </row>
    <row r="4934" spans="1:16">
      <c r="I4934" s="54" t="n">
        <v>4932</v>
      </c>
      <c r="J4934" t="s"/>
      <c r="K4934" t="s">
        <v>2197</v>
      </c>
      <c r="L4934" t="s">
        <v>1666</v>
      </c>
      <c r="M4934" t="s"/>
      <c r="N4934" t="s"/>
      <c r="O4934" t="s"/>
      <c r="P4934" t="s"/>
    </row>
    <row r="4935" spans="1:16">
      <c r="I4935" s="54" t="n">
        <v>4933</v>
      </c>
      <c r="J4935" t="s"/>
      <c r="K4935" t="s">
        <v>2197</v>
      </c>
      <c r="L4935" t="s">
        <v>1667</v>
      </c>
      <c r="M4935" t="s"/>
      <c r="N4935" t="s"/>
      <c r="O4935" t="s"/>
      <c r="P4935" t="s"/>
    </row>
    <row r="4936" spans="1:16">
      <c r="I4936" s="54" t="n">
        <v>4934</v>
      </c>
      <c r="J4936" t="s"/>
      <c r="K4936" t="s">
        <v>2197</v>
      </c>
      <c r="L4936" t="s">
        <v>1357</v>
      </c>
      <c r="M4936" t="s"/>
      <c r="N4936" t="s"/>
      <c r="O4936" t="s"/>
      <c r="P4936" t="s"/>
    </row>
    <row r="4937" spans="1:16">
      <c r="I4937" s="54" t="n">
        <v>4935</v>
      </c>
      <c r="J4937" t="s"/>
      <c r="K4937" t="s">
        <v>2197</v>
      </c>
      <c r="L4937" t="s">
        <v>2184</v>
      </c>
      <c r="M4937" t="s"/>
      <c r="N4937" t="s"/>
      <c r="O4937" t="s"/>
      <c r="P4937" t="s"/>
    </row>
    <row r="4938" spans="1:16">
      <c r="I4938" s="54" t="n">
        <v>4936</v>
      </c>
      <c r="J4938" s="55" t="n">
        <v>0</v>
      </c>
      <c r="K4938" t="s">
        <v>2197</v>
      </c>
      <c r="L4938" t="s">
        <v>1672</v>
      </c>
      <c r="M4938" t="s"/>
      <c r="N4938" t="s"/>
      <c r="O4938" t="s"/>
      <c r="P4938" t="s"/>
    </row>
    <row r="4939" spans="1:16">
      <c r="I4939" s="54" t="n">
        <v>4937</v>
      </c>
      <c r="J4939" s="55" t="n">
        <v>0</v>
      </c>
      <c r="K4939" t="s">
        <v>2197</v>
      </c>
      <c r="L4939" t="s">
        <v>1673</v>
      </c>
      <c r="M4939" t="s"/>
      <c r="N4939" t="s"/>
      <c r="O4939" t="s"/>
      <c r="P4939" t="s"/>
    </row>
    <row r="4940" spans="1:16">
      <c r="I4940" s="54" t="n">
        <v>4938</v>
      </c>
      <c r="J4940" t="s"/>
      <c r="K4940" t="s">
        <v>2197</v>
      </c>
      <c r="L4940" t="s">
        <v>1356</v>
      </c>
      <c r="M4940" t="s"/>
      <c r="N4940" t="s"/>
      <c r="O4940" t="s"/>
      <c r="P4940" t="s"/>
    </row>
    <row r="4941" spans="1:16">
      <c r="I4941" s="54" t="n">
        <v>4939</v>
      </c>
      <c r="J4941" t="s"/>
      <c r="K4941" t="s">
        <v>2197</v>
      </c>
      <c r="L4941" t="s">
        <v>1360</v>
      </c>
      <c r="M4941" t="s"/>
      <c r="N4941" t="s"/>
      <c r="O4941" t="s"/>
      <c r="P4941" t="s"/>
    </row>
    <row r="4942" spans="1:16">
      <c r="I4942" s="54" t="n">
        <v>4940</v>
      </c>
      <c r="J4942" t="s"/>
      <c r="K4942" t="s">
        <v>2197</v>
      </c>
      <c r="L4942" t="s">
        <v>1361</v>
      </c>
      <c r="M4942" t="s"/>
      <c r="N4942" t="s"/>
      <c r="O4942" t="s"/>
      <c r="P4942" t="s"/>
    </row>
    <row r="4943" spans="1:16">
      <c r="I4943" s="54" t="n">
        <v>4941</v>
      </c>
      <c r="J4943" t="s"/>
      <c r="K4943" t="s">
        <v>2197</v>
      </c>
      <c r="L4943" t="s">
        <v>1362</v>
      </c>
      <c r="M4943" t="s"/>
      <c r="N4943" t="s"/>
      <c r="O4943" t="s"/>
      <c r="P4943" t="s"/>
    </row>
    <row r="4944" spans="1:16">
      <c r="I4944" s="54" t="n">
        <v>4942</v>
      </c>
      <c r="J4944" t="s"/>
      <c r="K4944" t="s">
        <v>2197</v>
      </c>
      <c r="L4944" t="s">
        <v>1363</v>
      </c>
      <c r="M4944" t="s"/>
      <c r="N4944" t="s"/>
      <c r="O4944" t="s"/>
      <c r="P4944" t="s"/>
    </row>
    <row r="4945" spans="1:16">
      <c r="I4945" s="54" t="n">
        <v>4943</v>
      </c>
      <c r="J4945" t="s"/>
      <c r="K4945" t="s">
        <v>2197</v>
      </c>
      <c r="L4945" t="s">
        <v>1364</v>
      </c>
      <c r="M4945" t="s"/>
      <c r="N4945" t="s"/>
      <c r="O4945" t="s"/>
      <c r="P4945" t="s"/>
    </row>
    <row r="4946" spans="1:16">
      <c r="I4946" s="54" t="n">
        <v>4944</v>
      </c>
      <c r="J4946" t="s"/>
      <c r="K4946" t="s">
        <v>2197</v>
      </c>
      <c r="L4946" t="s">
        <v>1365</v>
      </c>
      <c r="M4946" t="s"/>
      <c r="N4946" t="s"/>
      <c r="O4946" t="s"/>
      <c r="P4946" t="s"/>
    </row>
    <row r="4947" spans="1:16">
      <c r="I4947" s="54" t="n">
        <v>4945</v>
      </c>
      <c r="J4947" t="s"/>
      <c r="K4947" t="s">
        <v>2197</v>
      </c>
      <c r="L4947" t="s">
        <v>1366</v>
      </c>
      <c r="M4947" t="s"/>
      <c r="N4947" t="s"/>
      <c r="O4947" t="s"/>
      <c r="P4947" t="s"/>
    </row>
    <row r="4948" spans="1:16">
      <c r="I4948" s="54" t="n">
        <v>4946</v>
      </c>
      <c r="J4948" t="s"/>
      <c r="K4948" t="s">
        <v>2197</v>
      </c>
      <c r="L4948" t="s">
        <v>1367</v>
      </c>
      <c r="M4948" t="s"/>
      <c r="N4948" t="s"/>
      <c r="O4948" t="s"/>
      <c r="P4948" t="s"/>
    </row>
    <row r="4949" spans="1:16">
      <c r="I4949" s="54" t="n">
        <v>4947</v>
      </c>
      <c r="J4949" t="s"/>
      <c r="K4949" t="s">
        <v>2197</v>
      </c>
      <c r="L4949" t="s">
        <v>1368</v>
      </c>
      <c r="M4949" t="s"/>
      <c r="N4949" t="s"/>
      <c r="O4949" t="s"/>
      <c r="P4949" t="s"/>
    </row>
    <row r="4950" spans="1:16">
      <c r="I4950" s="54" t="n">
        <v>4948</v>
      </c>
      <c r="J4950" t="s"/>
      <c r="K4950" t="s">
        <v>2197</v>
      </c>
      <c r="L4950" t="s">
        <v>1369</v>
      </c>
      <c r="M4950" t="s"/>
      <c r="N4950" t="s"/>
      <c r="O4950" t="s"/>
      <c r="P4950" t="s"/>
    </row>
    <row r="4951" spans="1:16">
      <c r="I4951" s="54" t="n">
        <v>4949</v>
      </c>
      <c r="J4951" t="s"/>
      <c r="K4951" t="s">
        <v>2197</v>
      </c>
      <c r="L4951" t="s">
        <v>1370</v>
      </c>
      <c r="M4951" t="s"/>
      <c r="N4951" t="s"/>
      <c r="O4951" t="s"/>
      <c r="P4951" t="s"/>
    </row>
    <row r="4952" spans="1:16">
      <c r="I4952" s="54" t="n">
        <v>4950</v>
      </c>
      <c r="J4952" t="s"/>
      <c r="K4952" t="s">
        <v>2197</v>
      </c>
      <c r="L4952" t="s">
        <v>1048</v>
      </c>
      <c r="M4952" t="s"/>
      <c r="N4952" t="s"/>
      <c r="O4952" t="s"/>
      <c r="P4952" t="s"/>
    </row>
    <row r="4953" spans="1:16">
      <c r="I4953" s="54" t="n">
        <v>4951</v>
      </c>
      <c r="J4953" t="s"/>
      <c r="K4953" t="s">
        <v>2197</v>
      </c>
      <c r="L4953" t="s">
        <v>1050</v>
      </c>
      <c r="M4953" t="s"/>
      <c r="N4953" t="s"/>
      <c r="O4953" t="s"/>
      <c r="P4953" t="s"/>
    </row>
    <row r="4954" spans="1:16">
      <c r="I4954" s="54" t="n">
        <v>4952</v>
      </c>
      <c r="J4954" t="s"/>
      <c r="K4954" t="s">
        <v>2197</v>
      </c>
      <c r="L4954" t="s">
        <v>2185</v>
      </c>
      <c r="M4954" t="s"/>
      <c r="N4954" t="s"/>
      <c r="O4954" t="s"/>
      <c r="P4954" t="s"/>
    </row>
    <row r="4955" spans="1:16">
      <c r="I4955" s="54" t="n">
        <v>4953</v>
      </c>
      <c r="J4955" t="s"/>
      <c r="K4955" t="s">
        <v>2197</v>
      </c>
      <c r="L4955" t="s">
        <v>1677</v>
      </c>
      <c r="M4955" t="s"/>
      <c r="N4955" t="s"/>
      <c r="O4955" t="s"/>
      <c r="P4955" t="s"/>
    </row>
    <row r="4956" spans="1:16">
      <c r="I4956" s="54" t="n">
        <v>4954</v>
      </c>
      <c r="J4956" t="s"/>
      <c r="K4956" t="s">
        <v>2197</v>
      </c>
      <c r="L4956" t="s">
        <v>1678</v>
      </c>
      <c r="M4956" t="s"/>
      <c r="N4956" t="s"/>
      <c r="O4956" t="s"/>
      <c r="P4956" t="s"/>
    </row>
    <row r="4957" spans="1:16">
      <c r="I4957" s="54" t="n">
        <v>4955</v>
      </c>
      <c r="J4957" s="55" t="n">
        <v>0</v>
      </c>
      <c r="K4957" t="s">
        <v>2197</v>
      </c>
      <c r="L4957" t="s">
        <v>2186</v>
      </c>
      <c r="M4957" t="s"/>
      <c r="N4957" t="s"/>
      <c r="O4957" t="s"/>
      <c r="P4957" t="s"/>
    </row>
    <row r="4958" spans="1:16">
      <c r="I4958" s="54" t="n">
        <v>4956</v>
      </c>
      <c r="J4958" s="55" t="n">
        <v>0</v>
      </c>
      <c r="K4958" t="s">
        <v>2197</v>
      </c>
      <c r="L4958" t="s">
        <v>1413</v>
      </c>
      <c r="M4958" t="s"/>
      <c r="N4958" t="s"/>
      <c r="O4958" t="s"/>
      <c r="P4958" t="s"/>
    </row>
    <row r="4959" spans="1:16">
      <c r="I4959" s="54" t="n">
        <v>4957</v>
      </c>
      <c r="J4959" s="55" t="n">
        <v>0</v>
      </c>
      <c r="K4959" t="s">
        <v>2197</v>
      </c>
      <c r="L4959" t="s">
        <v>1424</v>
      </c>
      <c r="M4959" t="s"/>
      <c r="N4959" t="s"/>
      <c r="O4959" t="s"/>
      <c r="P4959" t="s"/>
    </row>
    <row r="4960" spans="1:16">
      <c r="I4960" s="54" t="n">
        <v>4958</v>
      </c>
      <c r="J4960" t="s"/>
      <c r="K4960" t="s">
        <v>2197</v>
      </c>
      <c r="L4960" t="s">
        <v>1683</v>
      </c>
      <c r="M4960" t="s"/>
      <c r="N4960" t="s"/>
      <c r="O4960" t="s"/>
      <c r="P4960" t="s"/>
    </row>
    <row r="4961" spans="1:16">
      <c r="I4961" s="54" t="n">
        <v>4959</v>
      </c>
      <c r="J4961" t="s"/>
      <c r="K4961" t="s">
        <v>2197</v>
      </c>
      <c r="L4961" t="s">
        <v>1684</v>
      </c>
      <c r="M4961" t="s"/>
      <c r="N4961" t="s"/>
      <c r="O4961" t="s"/>
      <c r="P4961" t="s"/>
    </row>
    <row r="4962" spans="1:16">
      <c r="I4962" s="54" t="n">
        <v>4960</v>
      </c>
      <c r="J4962" t="s"/>
      <c r="K4962" t="s">
        <v>2197</v>
      </c>
      <c r="L4962" t="s">
        <v>1685</v>
      </c>
      <c r="M4962" t="s"/>
      <c r="N4962" t="s"/>
      <c r="O4962" t="s"/>
      <c r="P4962" t="s"/>
    </row>
    <row r="4963" spans="1:16">
      <c r="I4963" s="54" t="n">
        <v>4961</v>
      </c>
      <c r="J4963" t="s"/>
      <c r="K4963" t="s">
        <v>2197</v>
      </c>
      <c r="L4963" t="s">
        <v>2187</v>
      </c>
      <c r="M4963" t="s"/>
      <c r="N4963" t="s"/>
      <c r="O4963" t="s"/>
      <c r="P4963" t="s"/>
    </row>
    <row r="4964" spans="1:16">
      <c r="I4964" s="54" t="n">
        <v>4962</v>
      </c>
      <c r="J4964" t="s"/>
      <c r="K4964" t="s">
        <v>2197</v>
      </c>
      <c r="L4964" t="s">
        <v>1686</v>
      </c>
      <c r="M4964" t="s"/>
      <c r="N4964" t="s"/>
      <c r="O4964" t="s"/>
      <c r="P4964" t="s"/>
    </row>
    <row r="4965" spans="1:16">
      <c r="I4965" s="54" t="n">
        <v>4963</v>
      </c>
      <c r="J4965" t="s"/>
      <c r="K4965" t="s">
        <v>2197</v>
      </c>
      <c r="L4965" t="s">
        <v>1687</v>
      </c>
      <c r="M4965" t="s"/>
      <c r="N4965" t="s"/>
      <c r="O4965" t="s"/>
      <c r="P4965" t="s"/>
    </row>
    <row r="4966" spans="1:16">
      <c r="I4966" s="54" t="n">
        <v>4964</v>
      </c>
      <c r="J4966" t="s"/>
      <c r="K4966" t="s">
        <v>2197</v>
      </c>
      <c r="L4966" t="s">
        <v>1948</v>
      </c>
      <c r="M4966" t="s"/>
      <c r="N4966" t="s"/>
      <c r="O4966" t="s"/>
      <c r="P4966" t="s"/>
    </row>
    <row r="4967" spans="1:16">
      <c r="I4967" s="54" t="n">
        <v>4965</v>
      </c>
      <c r="J4967" t="s"/>
      <c r="K4967" t="s">
        <v>2197</v>
      </c>
      <c r="L4967" t="s">
        <v>1434</v>
      </c>
      <c r="M4967" t="s"/>
      <c r="N4967" t="s"/>
      <c r="O4967" t="s"/>
      <c r="P4967" t="s"/>
    </row>
    <row r="4968" spans="1:16">
      <c r="I4968" s="54" t="n">
        <v>4966</v>
      </c>
      <c r="J4968" t="s"/>
      <c r="K4968" t="s">
        <v>2197</v>
      </c>
      <c r="L4968" t="s">
        <v>1435</v>
      </c>
      <c r="M4968" t="s"/>
      <c r="N4968" t="s"/>
      <c r="O4968" t="s"/>
      <c r="P4968" t="s"/>
    </row>
    <row r="4969" spans="1:16">
      <c r="I4969" s="54" t="n">
        <v>4967</v>
      </c>
      <c r="J4969" t="s"/>
      <c r="K4969" t="s">
        <v>2197</v>
      </c>
      <c r="L4969" t="s">
        <v>2188</v>
      </c>
      <c r="M4969" t="s"/>
      <c r="N4969" t="s"/>
      <c r="O4969" t="s"/>
      <c r="P4969" t="s"/>
    </row>
    <row r="4970" spans="1:16">
      <c r="I4970" s="54" t="n">
        <v>4968</v>
      </c>
      <c r="J4970" s="55" t="n">
        <v>0</v>
      </c>
      <c r="K4970" t="s">
        <v>2197</v>
      </c>
      <c r="L4970" t="s">
        <v>1626</v>
      </c>
      <c r="M4970" t="s"/>
      <c r="N4970" t="s"/>
      <c r="O4970" t="s"/>
      <c r="P4970" t="s"/>
    </row>
    <row r="4971" spans="1:16">
      <c r="I4971" s="54" t="n">
        <v>4969</v>
      </c>
      <c r="J4971" t="s"/>
      <c r="K4971" t="s">
        <v>2197</v>
      </c>
      <c r="L4971" t="s">
        <v>1690</v>
      </c>
      <c r="M4971" t="s"/>
      <c r="N4971" t="s"/>
      <c r="O4971" t="s"/>
      <c r="P4971" t="s"/>
    </row>
    <row r="4972" spans="1:16">
      <c r="I4972" s="54" t="n">
        <v>4970</v>
      </c>
      <c r="J4972" t="s"/>
      <c r="K4972" t="s">
        <v>2197</v>
      </c>
      <c r="L4972" t="s">
        <v>1950</v>
      </c>
      <c r="M4972" t="s"/>
      <c r="N4972" t="s"/>
      <c r="O4972" t="s"/>
      <c r="P4972" t="s"/>
    </row>
    <row r="4973" spans="1:16">
      <c r="I4973" s="54" t="n">
        <v>4971</v>
      </c>
      <c r="J4973" s="55" t="n">
        <v>0</v>
      </c>
      <c r="K4973" t="s">
        <v>2197</v>
      </c>
      <c r="L4973" t="s">
        <v>2189</v>
      </c>
      <c r="M4973" t="s"/>
      <c r="N4973" t="s"/>
      <c r="O4973" t="s"/>
      <c r="P4973" t="s"/>
    </row>
    <row r="4974" spans="1:16">
      <c r="I4974" s="54" t="n">
        <v>4972</v>
      </c>
      <c r="J4974" t="s"/>
      <c r="K4974" t="s">
        <v>2197</v>
      </c>
      <c r="L4974" t="s">
        <v>2190</v>
      </c>
      <c r="M4974" t="s"/>
      <c r="N4974" t="s"/>
      <c r="O4974" t="s"/>
      <c r="P4974" t="s"/>
    </row>
    <row r="4975" spans="1:16">
      <c r="I4975" s="54" t="n">
        <v>4973</v>
      </c>
      <c r="J4975" t="s"/>
      <c r="K4975" t="s">
        <v>2197</v>
      </c>
      <c r="L4975" t="s">
        <v>1479</v>
      </c>
      <c r="M4975" t="s"/>
      <c r="N4975" t="s"/>
      <c r="O4975" t="s"/>
      <c r="P4975" t="s"/>
    </row>
    <row r="4976" spans="1:16">
      <c r="I4976" s="54" t="n">
        <v>4974</v>
      </c>
      <c r="J4976" t="s"/>
      <c r="K4976" t="s">
        <v>2197</v>
      </c>
      <c r="L4976" t="s">
        <v>1480</v>
      </c>
      <c r="M4976" t="s"/>
      <c r="N4976" t="s"/>
      <c r="O4976" t="s"/>
      <c r="P4976" t="s"/>
    </row>
    <row r="4977" spans="1:16">
      <c r="I4977" s="54" t="n">
        <v>4975</v>
      </c>
      <c r="J4977" t="s"/>
      <c r="K4977" t="s">
        <v>2197</v>
      </c>
      <c r="L4977" t="s">
        <v>1481</v>
      </c>
      <c r="M4977" t="s"/>
      <c r="N4977" t="s"/>
      <c r="O4977" t="s"/>
      <c r="P4977" t="s"/>
    </row>
    <row r="4978" spans="1:16">
      <c r="I4978" s="54" t="n">
        <v>4976</v>
      </c>
      <c r="J4978" t="s"/>
      <c r="K4978" t="s">
        <v>2197</v>
      </c>
      <c r="L4978" t="s">
        <v>1482</v>
      </c>
      <c r="M4978" t="s"/>
      <c r="N4978" t="s"/>
      <c r="O4978" t="s"/>
      <c r="P4978" t="s"/>
    </row>
    <row r="4979" spans="1:16">
      <c r="I4979" s="54" t="n">
        <v>4977</v>
      </c>
      <c r="J4979" t="s"/>
      <c r="K4979" t="s">
        <v>2197</v>
      </c>
      <c r="L4979" t="s">
        <v>1380</v>
      </c>
      <c r="M4979" t="s"/>
      <c r="N4979" t="s"/>
      <c r="O4979" t="s"/>
      <c r="P4979" t="s"/>
    </row>
    <row r="4980" spans="1:16">
      <c r="I4980" s="54" t="n">
        <v>4978</v>
      </c>
      <c r="J4980" t="s"/>
      <c r="K4980" t="s">
        <v>2197</v>
      </c>
      <c r="L4980" t="s">
        <v>1379</v>
      </c>
      <c r="M4980" t="s"/>
      <c r="N4980" t="s"/>
      <c r="O4980" t="s"/>
      <c r="P4980" t="s"/>
    </row>
    <row r="4981" spans="1:16">
      <c r="I4981" s="54" t="n">
        <v>4979</v>
      </c>
      <c r="J4981" t="s"/>
      <c r="K4981" t="s">
        <v>2197</v>
      </c>
      <c r="L4981" t="s">
        <v>1383</v>
      </c>
      <c r="M4981" t="s"/>
      <c r="N4981" t="s"/>
      <c r="O4981" t="s"/>
      <c r="P4981" t="s"/>
    </row>
    <row r="4982" spans="1:16">
      <c r="I4982" s="54" t="n">
        <v>4980</v>
      </c>
      <c r="J4982" t="s"/>
      <c r="K4982" t="s">
        <v>2197</v>
      </c>
      <c r="L4982" t="s">
        <v>1384</v>
      </c>
      <c r="M4982" t="s"/>
      <c r="N4982" t="s"/>
      <c r="O4982" t="s"/>
      <c r="P4982" t="s"/>
    </row>
    <row r="4983" spans="1:16">
      <c r="I4983" s="54" t="n">
        <v>4981</v>
      </c>
      <c r="J4983" t="s"/>
      <c r="K4983" t="s">
        <v>2197</v>
      </c>
      <c r="L4983" t="s">
        <v>1385</v>
      </c>
      <c r="M4983" t="s"/>
      <c r="N4983" t="s"/>
      <c r="O4983" t="s"/>
      <c r="P4983" t="s"/>
    </row>
    <row r="4984" spans="1:16">
      <c r="I4984" s="54" t="n">
        <v>4982</v>
      </c>
      <c r="J4984" t="s"/>
      <c r="K4984" t="s">
        <v>2197</v>
      </c>
      <c r="L4984" t="s">
        <v>1386</v>
      </c>
      <c r="M4984" t="s"/>
      <c r="N4984" t="s"/>
      <c r="O4984" t="s"/>
      <c r="P4984" t="s"/>
    </row>
    <row r="4985" spans="1:16">
      <c r="I4985" s="54" t="n">
        <v>4983</v>
      </c>
      <c r="J4985" t="s"/>
      <c r="K4985" t="s">
        <v>2197</v>
      </c>
      <c r="L4985" t="s">
        <v>1387</v>
      </c>
      <c r="M4985" t="s"/>
      <c r="N4985" t="s"/>
      <c r="O4985" t="s"/>
      <c r="P4985" t="s"/>
    </row>
    <row r="4986" spans="1:16">
      <c r="I4986" s="54" t="n">
        <v>4984</v>
      </c>
      <c r="J4986" t="s"/>
      <c r="K4986" t="s">
        <v>2197</v>
      </c>
      <c r="L4986" t="s">
        <v>1388</v>
      </c>
      <c r="M4986" t="s"/>
      <c r="N4986" t="s"/>
      <c r="O4986" t="s"/>
      <c r="P4986" t="s"/>
    </row>
    <row r="4987" spans="1:16">
      <c r="I4987" s="54" t="n">
        <v>4985</v>
      </c>
      <c r="J4987" t="s"/>
      <c r="K4987" t="s">
        <v>2197</v>
      </c>
      <c r="L4987" t="s">
        <v>1389</v>
      </c>
      <c r="M4987" t="s"/>
      <c r="N4987" t="s"/>
      <c r="O4987" t="s"/>
      <c r="P4987" t="s"/>
    </row>
    <row r="4988" spans="1:16">
      <c r="I4988" s="54" t="n">
        <v>4986</v>
      </c>
      <c r="J4988" t="s"/>
      <c r="K4988" t="s">
        <v>2197</v>
      </c>
      <c r="L4988" t="s">
        <v>1390</v>
      </c>
      <c r="M4988" t="s"/>
      <c r="N4988" t="s"/>
      <c r="O4988" t="s"/>
      <c r="P4988" t="s"/>
    </row>
    <row r="4989" spans="1:16">
      <c r="I4989" s="54" t="n">
        <v>4987</v>
      </c>
      <c r="J4989" t="s"/>
      <c r="K4989" t="s">
        <v>2197</v>
      </c>
      <c r="L4989" t="s">
        <v>1391</v>
      </c>
      <c r="M4989" t="s"/>
      <c r="N4989" t="s"/>
      <c r="O4989" t="s"/>
      <c r="P4989" t="s"/>
    </row>
    <row r="4990" spans="1:16">
      <c r="I4990" s="54" t="n">
        <v>4988</v>
      </c>
      <c r="J4990" t="s"/>
      <c r="K4990" t="s">
        <v>2197</v>
      </c>
      <c r="L4990" t="s">
        <v>2191</v>
      </c>
      <c r="M4990" t="s"/>
      <c r="N4990" t="s"/>
      <c r="O4990" t="s"/>
      <c r="P4990" t="s"/>
    </row>
    <row r="4991" spans="1:16">
      <c r="I4991" s="54" t="n">
        <v>4989</v>
      </c>
      <c r="J4991" t="s"/>
      <c r="K4991" t="s">
        <v>2197</v>
      </c>
      <c r="L4991" t="s">
        <v>1635</v>
      </c>
      <c r="M4991" t="s"/>
      <c r="N4991" t="s"/>
      <c r="O4991" t="s"/>
      <c r="P4991" t="s"/>
    </row>
    <row r="4992" spans="1:16">
      <c r="I4992" s="54" t="n">
        <v>4990</v>
      </c>
      <c r="J4992" t="s"/>
      <c r="K4992" t="s">
        <v>2197</v>
      </c>
      <c r="L4992" t="s">
        <v>1400</v>
      </c>
      <c r="M4992" t="s"/>
      <c r="N4992" t="s"/>
      <c r="O4992" t="s"/>
      <c r="P4992" t="s"/>
    </row>
    <row r="4993" spans="1:16">
      <c r="I4993" s="54" t="n">
        <v>4991</v>
      </c>
      <c r="J4993" s="55" t="n">
        <v>0</v>
      </c>
      <c r="K4993" t="s">
        <v>2197</v>
      </c>
      <c r="L4993" t="s">
        <v>1422</v>
      </c>
      <c r="M4993" t="s"/>
      <c r="N4993" t="s"/>
      <c r="O4993" t="s"/>
      <c r="P4993" t="s"/>
    </row>
    <row r="4994" spans="1:16">
      <c r="I4994" s="54" t="n">
        <v>4992</v>
      </c>
      <c r="J4994" s="55" t="n">
        <v>0</v>
      </c>
      <c r="K4994" t="s">
        <v>2197</v>
      </c>
      <c r="L4994" t="s">
        <v>1660</v>
      </c>
      <c r="M4994" t="s"/>
      <c r="N4994" t="s"/>
      <c r="O4994" t="s"/>
      <c r="P4994" t="s"/>
    </row>
    <row r="4995" spans="1:16">
      <c r="I4995" s="54" t="n">
        <v>4993</v>
      </c>
      <c r="J4995" t="s"/>
      <c r="K4995" t="s">
        <v>2197</v>
      </c>
      <c r="L4995" t="s">
        <v>1952</v>
      </c>
      <c r="M4995" t="s"/>
      <c r="N4995" t="s"/>
      <c r="O4995" t="s"/>
      <c r="P4995" t="s"/>
    </row>
    <row r="4996" spans="1:16">
      <c r="I4996" s="54" t="n">
        <v>4994</v>
      </c>
      <c r="J4996" t="s"/>
      <c r="K4996" t="s">
        <v>2197</v>
      </c>
      <c r="L4996" t="s">
        <v>1695</v>
      </c>
      <c r="M4996" t="s"/>
      <c r="N4996" t="s"/>
      <c r="O4996" t="s"/>
      <c r="P4996" t="s"/>
    </row>
    <row r="4997" spans="1:16">
      <c r="I4997" s="54" t="n">
        <v>4995</v>
      </c>
      <c r="J4997" t="s"/>
      <c r="K4997" t="s">
        <v>2197</v>
      </c>
      <c r="L4997" t="s">
        <v>1694</v>
      </c>
      <c r="M4997" t="s"/>
      <c r="N4997" t="s"/>
      <c r="O4997" t="s"/>
      <c r="P4997" t="s"/>
    </row>
    <row r="4998" spans="1:16">
      <c r="I4998" s="54" t="n">
        <v>4996</v>
      </c>
      <c r="J4998" t="s"/>
      <c r="K4998" t="s">
        <v>2197</v>
      </c>
      <c r="L4998" t="s">
        <v>2192</v>
      </c>
      <c r="M4998" t="s"/>
      <c r="N4998" t="s"/>
      <c r="O4998" t="s"/>
      <c r="P4998" t="s"/>
    </row>
    <row r="4999" spans="1:16">
      <c r="I4999" s="54" t="n">
        <v>4997</v>
      </c>
      <c r="J4999" t="s"/>
      <c r="K4999" t="s">
        <v>2197</v>
      </c>
      <c r="L4999" t="s">
        <v>1693</v>
      </c>
      <c r="M4999" t="s"/>
      <c r="N4999" t="s"/>
      <c r="O4999" t="s"/>
      <c r="P4999" t="s"/>
    </row>
    <row r="5000" spans="1:16">
      <c r="I5000" s="54" t="n">
        <v>4998</v>
      </c>
      <c r="J5000" t="s"/>
      <c r="K5000" t="s">
        <v>2197</v>
      </c>
      <c r="L5000" t="s">
        <v>1692</v>
      </c>
      <c r="M5000" t="s"/>
      <c r="N5000" t="s"/>
      <c r="O5000" t="s"/>
      <c r="P5000" t="s"/>
    </row>
    <row r="5001" spans="1:16">
      <c r="I5001" s="54" t="n">
        <v>4999</v>
      </c>
      <c r="J5001" t="s"/>
      <c r="K5001" t="s">
        <v>2197</v>
      </c>
      <c r="L5001" t="s">
        <v>1696</v>
      </c>
      <c r="M5001" t="s"/>
      <c r="N5001" t="s"/>
      <c r="O5001" t="s"/>
      <c r="P5001" t="s"/>
    </row>
    <row r="5002" spans="1:16">
      <c r="I5002" s="54" t="n">
        <v>5000</v>
      </c>
      <c r="J5002" t="s"/>
      <c r="K5002" t="s">
        <v>2197</v>
      </c>
      <c r="L5002" t="s">
        <v>1697</v>
      </c>
      <c r="M5002" t="s"/>
      <c r="N5002" t="s"/>
      <c r="O5002" t="s"/>
      <c r="P5002" t="s"/>
    </row>
    <row r="5003" spans="1:16">
      <c r="I5003" s="54" t="n">
        <v>5001</v>
      </c>
      <c r="J5003" t="s"/>
      <c r="K5003" t="s">
        <v>2197</v>
      </c>
      <c r="L5003" t="s">
        <v>2193</v>
      </c>
      <c r="M5003" t="s"/>
      <c r="N5003" t="s"/>
      <c r="O5003" t="s"/>
      <c r="P5003" t="s"/>
    </row>
    <row r="5004" spans="1:16">
      <c r="I5004" s="54" t="n">
        <v>5002</v>
      </c>
      <c r="J5004" t="s"/>
      <c r="K5004" t="s">
        <v>2197</v>
      </c>
      <c r="L5004" t="s">
        <v>1639</v>
      </c>
      <c r="M5004" t="s"/>
      <c r="N5004" t="s"/>
      <c r="O5004" t="s"/>
      <c r="P5004" t="s"/>
    </row>
    <row r="5005" spans="1:16">
      <c r="I5005" s="54" t="n">
        <v>5003</v>
      </c>
      <c r="J5005" t="s"/>
      <c r="K5005" t="s">
        <v>2197</v>
      </c>
      <c r="L5005" t="s">
        <v>1640</v>
      </c>
      <c r="M5005" t="s"/>
      <c r="N5005" t="s"/>
      <c r="O5005" t="s"/>
      <c r="P5005" t="s"/>
    </row>
    <row r="5006" spans="1:16">
      <c r="I5006" s="54" t="n">
        <v>5004</v>
      </c>
      <c r="J5006" t="s"/>
      <c r="K5006" t="s">
        <v>2197</v>
      </c>
      <c r="L5006" t="s">
        <v>1641</v>
      </c>
      <c r="M5006" t="s"/>
      <c r="N5006" t="s"/>
      <c r="O5006" t="s"/>
      <c r="P5006" t="s"/>
    </row>
    <row r="5007" spans="1:16">
      <c r="I5007" s="54" t="n">
        <v>5005</v>
      </c>
      <c r="J5007" t="s"/>
      <c r="K5007" t="s">
        <v>2197</v>
      </c>
      <c r="L5007" t="s">
        <v>1431</v>
      </c>
      <c r="M5007" t="s"/>
      <c r="N5007" t="s"/>
      <c r="O5007" t="s"/>
      <c r="P5007" t="s"/>
    </row>
    <row r="5008" spans="1:16">
      <c r="I5008" s="54" t="n">
        <v>5006</v>
      </c>
      <c r="J5008" t="s"/>
      <c r="K5008" t="s">
        <v>2197</v>
      </c>
      <c r="L5008" t="s">
        <v>1663</v>
      </c>
      <c r="M5008" t="s"/>
      <c r="N5008" t="s"/>
      <c r="O5008" t="s"/>
      <c r="P5008" t="s"/>
    </row>
    <row r="5009" spans="1:16">
      <c r="I5009" s="54" t="n">
        <v>5007</v>
      </c>
      <c r="J5009" s="55" t="n">
        <v>0</v>
      </c>
      <c r="K5009" t="s">
        <v>2197</v>
      </c>
      <c r="L5009" t="s">
        <v>1642</v>
      </c>
      <c r="M5009" t="s"/>
      <c r="N5009" t="s"/>
      <c r="O5009" t="s"/>
      <c r="P5009" t="s"/>
    </row>
    <row r="5010" spans="1:16">
      <c r="I5010" s="54" t="n">
        <v>5008</v>
      </c>
      <c r="J5010" s="55" t="n">
        <v>0</v>
      </c>
      <c r="K5010" t="s">
        <v>2197</v>
      </c>
      <c r="L5010" t="s">
        <v>1699</v>
      </c>
      <c r="M5010" t="s"/>
      <c r="N5010" t="s"/>
      <c r="O5010" t="s"/>
      <c r="P5010" t="s"/>
    </row>
    <row r="5011" spans="1:16">
      <c r="I5011" s="54" t="n">
        <v>5009</v>
      </c>
      <c r="J5011" t="s"/>
      <c r="K5011" t="s">
        <v>2197</v>
      </c>
      <c r="L5011" t="s">
        <v>1464</v>
      </c>
      <c r="M5011" t="s"/>
      <c r="N5011" t="s"/>
      <c r="O5011" t="s"/>
      <c r="P5011" t="s"/>
    </row>
    <row r="5012" spans="1:16">
      <c r="I5012" s="54" t="n">
        <v>5010</v>
      </c>
      <c r="J5012" t="s"/>
      <c r="K5012" t="s">
        <v>2197</v>
      </c>
      <c r="L5012" t="s">
        <v>1467</v>
      </c>
      <c r="M5012" t="s"/>
      <c r="N5012" t="s"/>
      <c r="O5012" t="s"/>
      <c r="P5012" t="s"/>
    </row>
    <row r="5013" spans="1:16">
      <c r="I5013" s="54" t="n">
        <v>5011</v>
      </c>
      <c r="J5013" t="s"/>
      <c r="K5013" t="s">
        <v>2197</v>
      </c>
      <c r="L5013" t="s">
        <v>1468</v>
      </c>
      <c r="M5013" t="s"/>
      <c r="N5013" t="s"/>
      <c r="O5013" t="s"/>
      <c r="P5013" t="s"/>
    </row>
    <row r="5014" spans="1:16">
      <c r="I5014" s="54" t="n">
        <v>5012</v>
      </c>
      <c r="J5014" t="s"/>
      <c r="K5014" t="s">
        <v>2197</v>
      </c>
      <c r="L5014" t="s">
        <v>1469</v>
      </c>
      <c r="M5014" t="s"/>
      <c r="N5014" t="s"/>
      <c r="O5014" t="s"/>
      <c r="P5014" t="s"/>
    </row>
    <row r="5015" spans="1:16">
      <c r="I5015" s="54" t="n">
        <v>5013</v>
      </c>
      <c r="J5015" t="s"/>
      <c r="K5015" t="s">
        <v>2197</v>
      </c>
      <c r="L5015" t="s">
        <v>1470</v>
      </c>
      <c r="M5015" t="s"/>
      <c r="N5015" t="s"/>
      <c r="O5015" t="s"/>
      <c r="P5015" t="s"/>
    </row>
    <row r="5016" spans="1:16">
      <c r="I5016" s="54" t="n">
        <v>5014</v>
      </c>
      <c r="J5016" t="s"/>
      <c r="K5016" t="s">
        <v>2197</v>
      </c>
      <c r="L5016" t="s">
        <v>1471</v>
      </c>
      <c r="M5016" t="s"/>
      <c r="N5016" t="s"/>
      <c r="O5016" t="s"/>
      <c r="P5016" t="s"/>
    </row>
    <row r="5017" spans="1:16">
      <c r="I5017" s="54" t="n">
        <v>5015</v>
      </c>
      <c r="J5017" t="s"/>
      <c r="K5017" t="s">
        <v>2197</v>
      </c>
      <c r="L5017" t="s">
        <v>1472</v>
      </c>
      <c r="M5017" t="s"/>
      <c r="N5017" t="s"/>
      <c r="O5017" t="s"/>
      <c r="P5017" t="s"/>
    </row>
    <row r="5018" spans="1:16">
      <c r="I5018" s="54" t="n">
        <v>5016</v>
      </c>
      <c r="J5018" t="s"/>
      <c r="K5018" t="s">
        <v>2197</v>
      </c>
      <c r="L5018" t="s">
        <v>1473</v>
      </c>
      <c r="M5018" t="s"/>
      <c r="N5018" t="s"/>
      <c r="O5018" t="s"/>
      <c r="P5018" t="s"/>
    </row>
    <row r="5019" spans="1:16">
      <c r="I5019" s="54" t="n">
        <v>5017</v>
      </c>
      <c r="J5019" t="s"/>
      <c r="K5019" t="s">
        <v>2197</v>
      </c>
      <c r="L5019" t="s">
        <v>1474</v>
      </c>
      <c r="M5019" t="s"/>
      <c r="N5019" t="s"/>
      <c r="O5019" t="s"/>
      <c r="P5019" t="s"/>
    </row>
    <row r="5020" spans="1:16">
      <c r="I5020" s="54" t="n">
        <v>5018</v>
      </c>
      <c r="J5020" t="s"/>
      <c r="K5020" t="s">
        <v>2197</v>
      </c>
      <c r="L5020" t="s">
        <v>1475</v>
      </c>
      <c r="M5020" t="s"/>
      <c r="N5020" t="s"/>
      <c r="O5020" t="s"/>
      <c r="P5020" t="s"/>
    </row>
    <row r="5021" spans="1:16">
      <c r="I5021" s="54" t="n">
        <v>5019</v>
      </c>
      <c r="J5021" t="s"/>
      <c r="K5021" t="s">
        <v>2197</v>
      </c>
      <c r="L5021" t="s">
        <v>1476</v>
      </c>
      <c r="M5021" t="s"/>
      <c r="N5021" t="s"/>
      <c r="O5021" t="s"/>
      <c r="P5021" t="s"/>
    </row>
    <row r="5022" spans="1:16">
      <c r="I5022" s="54" t="n">
        <v>5020</v>
      </c>
      <c r="J5022" t="s"/>
      <c r="K5022" t="s">
        <v>2197</v>
      </c>
      <c r="L5022" t="s">
        <v>1669</v>
      </c>
      <c r="M5022" t="s"/>
      <c r="N5022" t="s"/>
      <c r="O5022" t="s"/>
      <c r="P5022" t="s"/>
    </row>
    <row r="5023" spans="1:16">
      <c r="I5023" s="54" t="n">
        <v>5021</v>
      </c>
      <c r="J5023" t="s"/>
      <c r="K5023" t="s">
        <v>2197</v>
      </c>
      <c r="L5023" t="s">
        <v>1670</v>
      </c>
      <c r="M5023" t="s"/>
      <c r="N5023" t="s"/>
      <c r="O5023" t="s"/>
      <c r="P5023" t="s"/>
    </row>
    <row r="5024" spans="1:16">
      <c r="I5024" s="54" t="n">
        <v>5022</v>
      </c>
      <c r="J5024" t="s"/>
      <c r="K5024" t="s">
        <v>2197</v>
      </c>
      <c r="L5024" t="s">
        <v>1701</v>
      </c>
      <c r="M5024" t="s"/>
      <c r="N5024" t="s"/>
      <c r="O5024" t="s"/>
      <c r="P5024" t="s"/>
    </row>
    <row r="5025" spans="1:16">
      <c r="I5025" s="54" t="n">
        <v>5023</v>
      </c>
      <c r="J5025" t="s"/>
      <c r="K5025" t="s">
        <v>2197</v>
      </c>
      <c r="L5025" t="s">
        <v>1643</v>
      </c>
      <c r="M5025" t="s"/>
      <c r="N5025" t="s"/>
      <c r="O5025" t="s"/>
      <c r="P5025" t="s"/>
    </row>
    <row r="5026" spans="1:16">
      <c r="I5026" s="54" t="n">
        <v>5024</v>
      </c>
      <c r="J5026" s="55" t="n">
        <v>0</v>
      </c>
      <c r="K5026" t="s">
        <v>2197</v>
      </c>
      <c r="L5026" t="s">
        <v>1671</v>
      </c>
      <c r="M5026" t="s"/>
      <c r="N5026" t="s"/>
      <c r="O5026" t="s"/>
      <c r="P5026" t="s"/>
    </row>
    <row r="5027" spans="1:16">
      <c r="I5027" s="54" t="n">
        <v>5025</v>
      </c>
      <c r="J5027" t="s"/>
      <c r="K5027" t="s">
        <v>2197</v>
      </c>
      <c r="L5027" t="s">
        <v>1706</v>
      </c>
      <c r="M5027" t="s"/>
      <c r="N5027" t="s"/>
      <c r="O5027" t="s"/>
      <c r="P5027" t="s"/>
    </row>
    <row r="5028" spans="1:16">
      <c r="I5028" s="54" t="n">
        <v>5026</v>
      </c>
      <c r="J5028" t="s"/>
      <c r="K5028" t="s">
        <v>2197</v>
      </c>
      <c r="L5028" t="s">
        <v>1707</v>
      </c>
      <c r="M5028" t="s"/>
      <c r="N5028" t="s"/>
      <c r="O5028" t="s"/>
      <c r="P5028" t="s"/>
    </row>
    <row r="5029" spans="1:16">
      <c r="I5029" s="54" t="n">
        <v>5027</v>
      </c>
      <c r="J5029" t="s"/>
      <c r="K5029" t="s">
        <v>2197</v>
      </c>
      <c r="L5029" t="s">
        <v>1708</v>
      </c>
      <c r="M5029" t="s"/>
      <c r="N5029" t="s"/>
      <c r="O5029" t="s"/>
      <c r="P5029" t="s"/>
    </row>
    <row r="5030" spans="1:16">
      <c r="I5030" s="54" t="n">
        <v>5028</v>
      </c>
      <c r="J5030" t="s"/>
      <c r="K5030" t="s">
        <v>2197</v>
      </c>
      <c r="L5030" t="s">
        <v>1676</v>
      </c>
      <c r="M5030" t="s"/>
      <c r="N5030" t="s"/>
      <c r="O5030" t="s"/>
      <c r="P5030" t="s"/>
    </row>
    <row r="5031" spans="1:16">
      <c r="I5031" s="54" t="n">
        <v>5029</v>
      </c>
      <c r="J5031" t="s"/>
      <c r="K5031" t="s">
        <v>2197</v>
      </c>
      <c r="L5031" t="s">
        <v>1680</v>
      </c>
      <c r="M5031" t="s"/>
      <c r="N5031" t="s"/>
      <c r="O5031" t="s"/>
      <c r="P5031" t="s"/>
    </row>
    <row r="5032" spans="1:16">
      <c r="I5032" s="54" t="n">
        <v>5030</v>
      </c>
      <c r="J5032" t="s"/>
      <c r="K5032" t="s">
        <v>2197</v>
      </c>
      <c r="L5032" t="s">
        <v>1681</v>
      </c>
      <c r="M5032" t="s"/>
      <c r="N5032" t="s"/>
      <c r="O5032" t="s"/>
      <c r="P5032" t="s"/>
    </row>
    <row r="5033" spans="1:16">
      <c r="I5033" s="54" t="n">
        <v>5031</v>
      </c>
      <c r="J5033" t="s"/>
      <c r="K5033" t="s">
        <v>2197</v>
      </c>
      <c r="L5033" t="s">
        <v>1682</v>
      </c>
      <c r="M5033" t="s"/>
      <c r="N5033" t="s"/>
      <c r="O5033" t="s"/>
      <c r="P5033" t="s"/>
    </row>
    <row r="5034" spans="1:16">
      <c r="I5034" s="54" t="n">
        <v>5032</v>
      </c>
      <c r="J5034" s="55" t="n">
        <v>0</v>
      </c>
      <c r="K5034" t="s">
        <v>2197</v>
      </c>
      <c r="L5034" t="s">
        <v>1698</v>
      </c>
      <c r="M5034" t="s"/>
      <c r="N5034" t="s"/>
      <c r="O5034" t="s"/>
      <c r="P5034" t="s"/>
    </row>
    <row r="5035" spans="1:16">
      <c r="I5035" s="54" t="n">
        <v>5033</v>
      </c>
      <c r="J5035" t="s"/>
      <c r="K5035" t="s">
        <v>2197</v>
      </c>
      <c r="L5035" t="s">
        <v>1700</v>
      </c>
      <c r="M5035" t="s"/>
      <c r="N5035" t="s"/>
      <c r="O5035" t="s"/>
      <c r="P5035" t="s"/>
    </row>
    <row r="5036" spans="1:16">
      <c r="I5036" s="54" t="n">
        <v>5034</v>
      </c>
      <c r="J5036" t="s"/>
      <c r="K5036" t="s">
        <v>2197</v>
      </c>
      <c r="L5036" t="s">
        <v>1702</v>
      </c>
      <c r="M5036" t="s"/>
      <c r="N5036" t="s"/>
      <c r="O5036" t="s"/>
      <c r="P5036" t="s"/>
    </row>
    <row r="5037" spans="1:16">
      <c r="I5037" s="54" t="n">
        <v>5035</v>
      </c>
      <c r="J5037" t="s"/>
      <c r="K5037" t="s">
        <v>2197</v>
      </c>
      <c r="L5037" t="s">
        <v>1703</v>
      </c>
      <c r="M5037" t="s"/>
      <c r="N5037" t="s"/>
      <c r="O5037" t="s"/>
      <c r="P5037" t="s"/>
    </row>
    <row r="5038" spans="1:16">
      <c r="I5038" s="54" t="n">
        <v>5036</v>
      </c>
      <c r="J5038" t="s"/>
      <c r="K5038" t="s">
        <v>2197</v>
      </c>
      <c r="L5038" t="s">
        <v>1704</v>
      </c>
      <c r="M5038" t="s"/>
      <c r="N5038" t="s"/>
      <c r="O5038" t="s"/>
      <c r="P5038" t="s"/>
    </row>
    <row r="5039" spans="1:16">
      <c r="I5039" s="54" t="n">
        <v>5037</v>
      </c>
      <c r="J5039" t="s"/>
      <c r="K5039" t="s">
        <v>2197</v>
      </c>
      <c r="L5039" t="s">
        <v>1705</v>
      </c>
      <c r="M5039" t="s"/>
      <c r="N5039" t="s"/>
      <c r="O5039" t="s"/>
      <c r="P5039" t="s"/>
    </row>
    <row r="5040" spans="1:16">
      <c r="I5040" s="54" t="n">
        <v>5038</v>
      </c>
      <c r="J5040" t="s"/>
      <c r="K5040" t="s">
        <v>2197</v>
      </c>
      <c r="L5040" t="s">
        <v>1664</v>
      </c>
      <c r="M5040" t="s"/>
      <c r="N5040" t="s"/>
      <c r="O5040" t="s"/>
      <c r="P5040" t="s"/>
    </row>
    <row r="5041" spans="1:16">
      <c r="I5041" s="54" t="n">
        <v>5039</v>
      </c>
      <c r="J5041" s="55" t="n">
        <v>0</v>
      </c>
      <c r="K5041" t="s">
        <v>2197</v>
      </c>
      <c r="L5041" t="s">
        <v>1953</v>
      </c>
      <c r="M5041" t="s"/>
      <c r="N5041" t="s"/>
      <c r="O5041" t="s"/>
      <c r="P5041" t="s"/>
    </row>
    <row r="5042" spans="1:16">
      <c r="I5042" s="54" t="n">
        <v>5040</v>
      </c>
      <c r="J5042" t="s"/>
      <c r="K5042" t="s">
        <v>2197</v>
      </c>
      <c r="L5042" t="s">
        <v>1836</v>
      </c>
      <c r="M5042" t="s"/>
      <c r="N5042" t="s"/>
      <c r="O5042" t="s"/>
      <c r="P5042" t="s"/>
    </row>
    <row r="5043" spans="1:16">
      <c r="I5043" s="54" t="n">
        <v>5041</v>
      </c>
      <c r="J5043" t="s"/>
      <c r="K5043" t="s">
        <v>2197</v>
      </c>
      <c r="L5043" t="s">
        <v>1841</v>
      </c>
      <c r="M5043" t="s"/>
      <c r="N5043" t="s"/>
      <c r="O5043" t="s"/>
      <c r="P5043" t="s"/>
    </row>
    <row r="5044" spans="1:16">
      <c r="I5044" s="54" t="n">
        <v>5042</v>
      </c>
      <c r="J5044" s="55" t="n">
        <v>1.284850694444445e-05</v>
      </c>
      <c r="K5044" t="s">
        <v>2198</v>
      </c>
      <c r="L5044" t="s"/>
      <c r="M5044" t="s"/>
      <c r="N5044" t="s"/>
      <c r="O5044" t="s"/>
      <c r="P5044" t="s"/>
    </row>
    <row r="5045" spans="1:16">
      <c r="I5045" s="54" t="n">
        <v>5043</v>
      </c>
      <c r="J5045" t="s"/>
      <c r="K5045" t="s">
        <v>2198</v>
      </c>
      <c r="L5045" t="s">
        <v>688</v>
      </c>
      <c r="M5045" t="s"/>
      <c r="N5045" t="s"/>
      <c r="O5045" t="s"/>
      <c r="P5045" t="s"/>
    </row>
    <row r="5046" spans="1:16">
      <c r="I5046" s="54" t="n">
        <v>5044</v>
      </c>
      <c r="J5046" t="s"/>
      <c r="K5046" t="s">
        <v>2198</v>
      </c>
      <c r="L5046" t="s">
        <v>691</v>
      </c>
      <c r="M5046" t="s"/>
      <c r="N5046" t="s"/>
      <c r="O5046" t="s"/>
      <c r="P5046" t="s"/>
    </row>
    <row r="5047" spans="1:16">
      <c r="I5047" s="54" t="n">
        <v>5045</v>
      </c>
      <c r="J5047" t="s"/>
      <c r="K5047" t="s">
        <v>2198</v>
      </c>
      <c r="L5047" t="s">
        <v>694</v>
      </c>
      <c r="M5047" t="s"/>
      <c r="N5047" t="s"/>
      <c r="O5047" t="s"/>
      <c r="P5047" t="s"/>
    </row>
    <row r="5048" spans="1:16">
      <c r="I5048" s="54" t="n">
        <v>5046</v>
      </c>
      <c r="J5048" t="s"/>
      <c r="K5048" t="s">
        <v>2198</v>
      </c>
      <c r="L5048" t="s">
        <v>697</v>
      </c>
      <c r="M5048" t="s"/>
      <c r="N5048" t="s"/>
      <c r="O5048" t="s"/>
      <c r="P5048" t="s"/>
    </row>
    <row r="5049" spans="1:16">
      <c r="I5049" s="54" t="n">
        <v>5047</v>
      </c>
      <c r="J5049" t="s"/>
      <c r="K5049" t="s">
        <v>2198</v>
      </c>
      <c r="L5049" t="s">
        <v>700</v>
      </c>
      <c r="M5049" t="s"/>
      <c r="N5049" t="s"/>
      <c r="O5049" t="s"/>
      <c r="P5049" t="s"/>
    </row>
    <row r="5050" spans="1:16">
      <c r="I5050" s="54" t="n">
        <v>5048</v>
      </c>
      <c r="J5050" t="s"/>
      <c r="K5050" t="s">
        <v>2198</v>
      </c>
      <c r="L5050" t="s">
        <v>1853</v>
      </c>
      <c r="M5050" t="s"/>
      <c r="N5050" t="s"/>
      <c r="O5050" t="s"/>
      <c r="P5050" t="s"/>
    </row>
    <row r="5051" spans="1:16">
      <c r="I5051" s="54" t="n">
        <v>5049</v>
      </c>
      <c r="J5051" t="s"/>
      <c r="K5051" t="s">
        <v>2198</v>
      </c>
      <c r="L5051" t="s">
        <v>1851</v>
      </c>
      <c r="M5051" t="s"/>
      <c r="N5051" t="s"/>
      <c r="O5051" t="s"/>
      <c r="P5051" t="s"/>
    </row>
    <row r="5052" spans="1:16">
      <c r="I5052" s="54" t="n">
        <v>5050</v>
      </c>
      <c r="J5052" t="s"/>
      <c r="K5052" t="s">
        <v>2198</v>
      </c>
      <c r="L5052" t="s">
        <v>703</v>
      </c>
      <c r="M5052" t="s"/>
      <c r="N5052" t="s"/>
      <c r="O5052" t="s"/>
      <c r="P5052" t="s"/>
    </row>
    <row r="5053" spans="1:16">
      <c r="I5053" s="54" t="n">
        <v>5051</v>
      </c>
      <c r="J5053" t="s"/>
      <c r="K5053" t="s">
        <v>2198</v>
      </c>
      <c r="L5053" t="s">
        <v>706</v>
      </c>
      <c r="M5053" t="s"/>
      <c r="N5053" t="s"/>
      <c r="O5053" t="s"/>
      <c r="P5053" t="s"/>
    </row>
    <row r="5054" spans="1:16">
      <c r="I5054" s="54" t="n">
        <v>5052</v>
      </c>
      <c r="J5054" t="s"/>
      <c r="K5054" t="s">
        <v>2198</v>
      </c>
      <c r="L5054" t="s">
        <v>1845</v>
      </c>
      <c r="M5054" t="s"/>
      <c r="N5054" t="s"/>
      <c r="O5054" t="s"/>
      <c r="P5054" t="s"/>
    </row>
    <row r="5055" spans="1:16">
      <c r="I5055" s="54" t="n">
        <v>5053</v>
      </c>
      <c r="J5055" t="s"/>
      <c r="K5055" t="s">
        <v>2198</v>
      </c>
      <c r="L5055" t="s">
        <v>1842</v>
      </c>
      <c r="M5055" t="s"/>
      <c r="N5055" t="s"/>
      <c r="O5055" t="s"/>
      <c r="P5055" t="s"/>
    </row>
    <row r="5056" spans="1:16">
      <c r="I5056" s="54" t="n">
        <v>5054</v>
      </c>
      <c r="J5056" t="s"/>
      <c r="K5056" t="s">
        <v>2198</v>
      </c>
      <c r="L5056" t="s">
        <v>1098</v>
      </c>
      <c r="M5056" t="s"/>
      <c r="N5056" t="s"/>
      <c r="O5056" t="s"/>
      <c r="P5056" t="s"/>
    </row>
    <row r="5057" spans="1:16">
      <c r="I5057" s="54" t="n">
        <v>5055</v>
      </c>
      <c r="J5057" t="s"/>
      <c r="K5057" t="s">
        <v>2198</v>
      </c>
      <c r="L5057" t="s">
        <v>1101</v>
      </c>
      <c r="M5057" t="s"/>
      <c r="N5057" t="s"/>
      <c r="O5057" t="s"/>
      <c r="P5057" t="s"/>
    </row>
    <row r="5058" spans="1:16">
      <c r="I5058" s="54" t="n">
        <v>5056</v>
      </c>
      <c r="J5058" t="s"/>
      <c r="K5058" t="s">
        <v>2198</v>
      </c>
      <c r="L5058" t="s">
        <v>1104</v>
      </c>
      <c r="M5058" t="s"/>
      <c r="N5058" t="s"/>
      <c r="O5058" t="s"/>
      <c r="P5058" t="s"/>
    </row>
    <row r="5059" spans="1:16">
      <c r="I5059" s="54" t="n">
        <v>5057</v>
      </c>
      <c r="J5059" t="s"/>
      <c r="K5059" t="s">
        <v>2198</v>
      </c>
      <c r="L5059" t="s">
        <v>1107</v>
      </c>
      <c r="M5059" t="s"/>
      <c r="N5059" t="s"/>
      <c r="O5059" t="s"/>
      <c r="P5059" t="s"/>
    </row>
    <row r="5060" spans="1:16">
      <c r="I5060" s="54" t="n">
        <v>5058</v>
      </c>
      <c r="J5060" t="s"/>
      <c r="K5060" t="s">
        <v>2198</v>
      </c>
      <c r="L5060" t="s">
        <v>709</v>
      </c>
      <c r="M5060" t="s"/>
      <c r="N5060" t="s"/>
      <c r="O5060" t="s"/>
      <c r="P5060" t="s"/>
    </row>
    <row r="5061" spans="1:16">
      <c r="I5061" s="54" t="n">
        <v>5059</v>
      </c>
      <c r="J5061" t="s"/>
      <c r="K5061" t="s">
        <v>2198</v>
      </c>
      <c r="L5061" t="s">
        <v>712</v>
      </c>
      <c r="M5061" t="s"/>
      <c r="N5061" t="s"/>
      <c r="O5061" t="s"/>
      <c r="P5061" t="s"/>
    </row>
    <row r="5062" spans="1:16">
      <c r="I5062" s="54" t="n">
        <v>5060</v>
      </c>
      <c r="J5062" t="s"/>
      <c r="K5062" t="s">
        <v>2198</v>
      </c>
      <c r="L5062" t="s">
        <v>715</v>
      </c>
      <c r="M5062" t="s"/>
      <c r="N5062" t="s"/>
      <c r="O5062" t="s"/>
      <c r="P5062" t="s"/>
    </row>
    <row r="5063" spans="1:16">
      <c r="I5063" s="54" t="n">
        <v>5061</v>
      </c>
      <c r="J5063" t="s"/>
      <c r="K5063" t="s">
        <v>2198</v>
      </c>
      <c r="L5063" t="s">
        <v>718</v>
      </c>
      <c r="M5063" t="s"/>
      <c r="N5063" t="s"/>
      <c r="O5063" t="s"/>
      <c r="P5063" t="s"/>
    </row>
    <row r="5064" spans="1:16">
      <c r="I5064" s="54" t="n">
        <v>5062</v>
      </c>
      <c r="J5064" t="s"/>
      <c r="K5064" t="s">
        <v>2198</v>
      </c>
      <c r="L5064" t="s">
        <v>1877</v>
      </c>
      <c r="M5064" t="s"/>
      <c r="N5064" t="s"/>
      <c r="O5064" t="s"/>
      <c r="P5064" t="s"/>
    </row>
    <row r="5065" spans="1:16">
      <c r="I5065" s="54" t="n">
        <v>5063</v>
      </c>
      <c r="J5065" t="s"/>
      <c r="K5065" t="s">
        <v>2198</v>
      </c>
      <c r="L5065" t="s">
        <v>1876</v>
      </c>
      <c r="M5065" t="s"/>
      <c r="N5065" t="s"/>
      <c r="O5065" t="s"/>
      <c r="P5065" t="s"/>
    </row>
    <row r="5066" spans="1:16">
      <c r="I5066" s="54" t="n">
        <v>5064</v>
      </c>
      <c r="J5066" t="s"/>
      <c r="K5066" t="s">
        <v>2198</v>
      </c>
      <c r="L5066" t="s">
        <v>721</v>
      </c>
      <c r="M5066" t="s"/>
      <c r="N5066" t="s"/>
      <c r="O5066" t="s"/>
      <c r="P5066" t="s"/>
    </row>
    <row r="5067" spans="1:16">
      <c r="I5067" s="54" t="n">
        <v>5065</v>
      </c>
      <c r="J5067" t="s"/>
      <c r="K5067" t="s">
        <v>2198</v>
      </c>
      <c r="L5067" t="s">
        <v>724</v>
      </c>
      <c r="M5067" t="s"/>
      <c r="N5067" t="s"/>
      <c r="O5067" t="s"/>
      <c r="P5067" t="s"/>
    </row>
    <row r="5068" spans="1:16">
      <c r="I5068" s="54" t="n">
        <v>5066</v>
      </c>
      <c r="J5068" t="s"/>
      <c r="K5068" t="s">
        <v>2198</v>
      </c>
      <c r="L5068" t="s">
        <v>727</v>
      </c>
      <c r="M5068" t="s"/>
      <c r="N5068" t="s"/>
      <c r="O5068" t="s"/>
      <c r="P5068" t="s"/>
    </row>
    <row r="5069" spans="1:16">
      <c r="I5069" s="54" t="n">
        <v>5067</v>
      </c>
      <c r="J5069" t="s"/>
      <c r="K5069" t="s">
        <v>2198</v>
      </c>
      <c r="L5069" t="s">
        <v>730</v>
      </c>
      <c r="M5069" t="s"/>
      <c r="N5069" t="s"/>
      <c r="O5069" t="s"/>
      <c r="P5069" t="s"/>
    </row>
    <row r="5070" spans="1:16">
      <c r="I5070" s="54" t="n">
        <v>5068</v>
      </c>
      <c r="J5070" t="s"/>
      <c r="K5070" t="s">
        <v>2198</v>
      </c>
      <c r="L5070" t="s">
        <v>733</v>
      </c>
      <c r="M5070" t="s"/>
      <c r="N5070" t="s"/>
      <c r="O5070" t="s"/>
      <c r="P5070" t="s"/>
    </row>
    <row r="5071" spans="1:16">
      <c r="I5071" s="54" t="n">
        <v>5069</v>
      </c>
      <c r="J5071" t="s"/>
      <c r="K5071" t="s">
        <v>2198</v>
      </c>
      <c r="L5071" t="s">
        <v>736</v>
      </c>
      <c r="M5071" t="s"/>
      <c r="N5071" t="s"/>
      <c r="O5071" t="s"/>
      <c r="P5071" t="s"/>
    </row>
    <row r="5072" spans="1:16">
      <c r="I5072" s="54" t="n">
        <v>5070</v>
      </c>
      <c r="J5072" t="s"/>
      <c r="K5072" t="s">
        <v>2198</v>
      </c>
      <c r="L5072" t="s">
        <v>1128</v>
      </c>
      <c r="M5072" t="s"/>
      <c r="N5072" t="s"/>
      <c r="O5072" t="s"/>
      <c r="P5072" t="s"/>
    </row>
    <row r="5073" spans="1:16">
      <c r="I5073" s="54" t="n">
        <v>5071</v>
      </c>
      <c r="J5073" t="s"/>
      <c r="K5073" t="s">
        <v>2198</v>
      </c>
      <c r="L5073" t="s">
        <v>1131</v>
      </c>
      <c r="M5073" t="s"/>
      <c r="N5073" t="s"/>
      <c r="O5073" t="s"/>
      <c r="P5073" t="s"/>
    </row>
    <row r="5074" spans="1:16">
      <c r="I5074" s="54" t="n">
        <v>5072</v>
      </c>
      <c r="J5074" t="s"/>
      <c r="K5074" t="s">
        <v>2198</v>
      </c>
      <c r="L5074" t="s">
        <v>1898</v>
      </c>
      <c r="M5074" t="s"/>
      <c r="N5074" t="s"/>
      <c r="O5074" t="s"/>
      <c r="P5074" t="s"/>
    </row>
    <row r="5075" spans="1:16">
      <c r="I5075" s="54" t="n">
        <v>5073</v>
      </c>
      <c r="J5075" t="s"/>
      <c r="K5075" t="s">
        <v>2198</v>
      </c>
      <c r="L5075" t="s">
        <v>1897</v>
      </c>
      <c r="M5075" t="s"/>
      <c r="N5075" t="s"/>
      <c r="O5075" t="s"/>
      <c r="P5075" t="s"/>
    </row>
    <row r="5076" spans="1:16">
      <c r="I5076" s="54" t="n">
        <v>5074</v>
      </c>
      <c r="J5076" t="s"/>
      <c r="K5076" t="s">
        <v>2198</v>
      </c>
      <c r="L5076" t="s">
        <v>1895</v>
      </c>
      <c r="M5076" t="s"/>
      <c r="N5076" t="s"/>
      <c r="O5076" t="s"/>
      <c r="P5076" t="s"/>
    </row>
    <row r="5077" spans="1:16">
      <c r="I5077" s="54" t="n">
        <v>5075</v>
      </c>
      <c r="J5077" t="s"/>
      <c r="K5077" t="s">
        <v>2198</v>
      </c>
      <c r="L5077" t="s">
        <v>739</v>
      </c>
      <c r="M5077" t="s"/>
      <c r="N5077" t="s"/>
      <c r="O5077" t="s"/>
      <c r="P5077" t="s"/>
    </row>
    <row r="5078" spans="1:16">
      <c r="I5078" s="54" t="n">
        <v>5076</v>
      </c>
      <c r="J5078" t="s"/>
      <c r="K5078" t="s">
        <v>2198</v>
      </c>
      <c r="L5078" t="s">
        <v>742</v>
      </c>
      <c r="M5078" t="s"/>
      <c r="N5078" t="s"/>
      <c r="O5078" t="s"/>
      <c r="P5078" t="s"/>
    </row>
    <row r="5079" spans="1:16">
      <c r="I5079" s="54" t="n">
        <v>5077</v>
      </c>
      <c r="J5079" t="s"/>
      <c r="K5079" t="s">
        <v>2198</v>
      </c>
      <c r="L5079" t="s">
        <v>745</v>
      </c>
      <c r="M5079" t="s"/>
      <c r="N5079" t="s"/>
      <c r="O5079" t="s"/>
      <c r="P5079" t="s"/>
    </row>
    <row r="5080" spans="1:16">
      <c r="I5080" s="54" t="n">
        <v>5078</v>
      </c>
      <c r="J5080" t="s"/>
      <c r="K5080" t="s">
        <v>2198</v>
      </c>
      <c r="L5080" t="s">
        <v>748</v>
      </c>
      <c r="M5080" t="s"/>
      <c r="N5080" t="s"/>
      <c r="O5080" t="s"/>
      <c r="P5080" t="s"/>
    </row>
    <row r="5081" spans="1:16">
      <c r="I5081" s="54" t="n">
        <v>5079</v>
      </c>
      <c r="J5081" t="s"/>
      <c r="K5081" t="s">
        <v>2198</v>
      </c>
      <c r="L5081" t="s">
        <v>751</v>
      </c>
      <c r="M5081" t="s"/>
      <c r="N5081" t="s"/>
      <c r="O5081" t="s"/>
      <c r="P5081" t="s"/>
    </row>
    <row r="5082" spans="1:16">
      <c r="I5082" s="54" t="n">
        <v>5080</v>
      </c>
      <c r="J5082" t="s"/>
      <c r="K5082" t="s">
        <v>2198</v>
      </c>
      <c r="L5082" t="s">
        <v>1812</v>
      </c>
      <c r="M5082" t="s"/>
      <c r="N5082" t="s"/>
      <c r="O5082" t="s"/>
      <c r="P5082" t="s"/>
    </row>
    <row r="5083" spans="1:16">
      <c r="I5083" s="54" t="n">
        <v>5081</v>
      </c>
      <c r="J5083" t="s"/>
      <c r="K5083" t="s">
        <v>2198</v>
      </c>
      <c r="L5083" t="s">
        <v>1811</v>
      </c>
      <c r="M5083" t="s"/>
      <c r="N5083" t="s"/>
      <c r="O5083" t="s"/>
      <c r="P5083" t="s"/>
    </row>
    <row r="5084" spans="1:16">
      <c r="I5084" s="54" t="n">
        <v>5082</v>
      </c>
      <c r="J5084" t="s"/>
      <c r="K5084" t="s">
        <v>2198</v>
      </c>
      <c r="L5084" t="s">
        <v>1789</v>
      </c>
      <c r="M5084" t="s"/>
      <c r="N5084" t="s"/>
      <c r="O5084" t="s"/>
      <c r="P5084" t="s"/>
    </row>
    <row r="5085" spans="1:16">
      <c r="I5085" s="54" t="n">
        <v>5083</v>
      </c>
      <c r="J5085" t="s"/>
      <c r="K5085" t="s">
        <v>2198</v>
      </c>
      <c r="L5085" t="s">
        <v>1788</v>
      </c>
      <c r="M5085" t="s"/>
      <c r="N5085" t="s"/>
      <c r="O5085" t="s"/>
      <c r="P5085" t="s"/>
    </row>
    <row r="5086" spans="1:16">
      <c r="I5086" s="54" t="n">
        <v>5084</v>
      </c>
      <c r="J5086" t="s"/>
      <c r="K5086" t="s">
        <v>2198</v>
      </c>
      <c r="L5086" t="s">
        <v>754</v>
      </c>
      <c r="M5086" t="s"/>
      <c r="N5086" t="s"/>
      <c r="O5086" t="s"/>
      <c r="P5086" t="s"/>
    </row>
    <row r="5087" spans="1:16">
      <c r="I5087" s="54" t="n">
        <v>5085</v>
      </c>
      <c r="J5087" t="s"/>
      <c r="K5087" t="s">
        <v>2198</v>
      </c>
      <c r="L5087" t="s">
        <v>757</v>
      </c>
      <c r="M5087" t="s"/>
      <c r="N5087" t="s"/>
      <c r="O5087" t="s"/>
      <c r="P5087" t="s"/>
    </row>
    <row r="5088" spans="1:16">
      <c r="I5088" s="54" t="n">
        <v>5086</v>
      </c>
      <c r="J5088" t="s"/>
      <c r="K5088" t="s">
        <v>2198</v>
      </c>
      <c r="L5088" t="s">
        <v>1900</v>
      </c>
      <c r="M5088" t="s"/>
      <c r="N5088" t="s"/>
      <c r="O5088" t="s"/>
      <c r="P5088" t="s"/>
    </row>
    <row r="5089" spans="1:16">
      <c r="I5089" s="54" t="n">
        <v>5087</v>
      </c>
      <c r="J5089" t="s"/>
      <c r="K5089" t="s">
        <v>2198</v>
      </c>
      <c r="L5089" t="s">
        <v>1899</v>
      </c>
      <c r="M5089" t="s"/>
      <c r="N5089" t="s"/>
      <c r="O5089" t="s"/>
      <c r="P5089" t="s"/>
    </row>
    <row r="5090" spans="1:16">
      <c r="I5090" s="54" t="n">
        <v>5088</v>
      </c>
      <c r="J5090" t="s"/>
      <c r="K5090" t="s">
        <v>2198</v>
      </c>
      <c r="L5090" t="s">
        <v>1019</v>
      </c>
      <c r="M5090" t="s"/>
      <c r="N5090" t="s"/>
      <c r="O5090" t="s"/>
      <c r="P5090" t="s"/>
    </row>
    <row r="5091" spans="1:16">
      <c r="I5091" s="54" t="n">
        <v>5089</v>
      </c>
      <c r="J5091" t="s"/>
      <c r="K5091" t="s">
        <v>2198</v>
      </c>
      <c r="L5091" t="s">
        <v>1896</v>
      </c>
      <c r="M5091" t="s"/>
      <c r="N5091" t="s"/>
      <c r="O5091" t="s"/>
      <c r="P5091" t="s"/>
    </row>
    <row r="5092" spans="1:16">
      <c r="I5092" s="54" t="n">
        <v>5090</v>
      </c>
      <c r="J5092" t="s"/>
      <c r="K5092" t="s">
        <v>2198</v>
      </c>
      <c r="L5092" t="s">
        <v>634</v>
      </c>
      <c r="M5092" t="s"/>
      <c r="N5092" t="s"/>
      <c r="O5092" t="s"/>
      <c r="P5092" t="s"/>
    </row>
    <row r="5093" spans="1:16">
      <c r="I5093" s="54" t="n">
        <v>5091</v>
      </c>
      <c r="J5093" t="s"/>
      <c r="K5093" t="s">
        <v>2198</v>
      </c>
      <c r="L5093" t="s">
        <v>1790</v>
      </c>
      <c r="M5093" t="s"/>
      <c r="N5093" t="s"/>
      <c r="O5093" t="s"/>
      <c r="P5093" t="s"/>
    </row>
    <row r="5094" spans="1:16">
      <c r="I5094" s="54" t="n">
        <v>5092</v>
      </c>
      <c r="J5094" t="s"/>
      <c r="K5094" t="s">
        <v>2198</v>
      </c>
      <c r="L5094" t="s">
        <v>1784</v>
      </c>
      <c r="M5094" t="s"/>
      <c r="N5094" t="s"/>
      <c r="O5094" t="s"/>
      <c r="P5094" t="s"/>
    </row>
    <row r="5095" spans="1:16">
      <c r="I5095" s="54" t="n">
        <v>5093</v>
      </c>
      <c r="J5095" t="s"/>
      <c r="K5095" t="s">
        <v>2198</v>
      </c>
      <c r="L5095" t="s">
        <v>760</v>
      </c>
      <c r="M5095" t="s"/>
      <c r="N5095" t="s"/>
      <c r="O5095" t="s"/>
      <c r="P5095" t="s"/>
    </row>
    <row r="5096" spans="1:16">
      <c r="I5096" s="54" t="n">
        <v>5094</v>
      </c>
      <c r="J5096" t="s"/>
      <c r="K5096" t="s">
        <v>2198</v>
      </c>
      <c r="L5096" t="s">
        <v>763</v>
      </c>
      <c r="M5096" t="s"/>
      <c r="N5096" t="s"/>
      <c r="O5096" t="s"/>
      <c r="P5096" t="s"/>
    </row>
    <row r="5097" spans="1:16">
      <c r="I5097" s="54" t="n">
        <v>5095</v>
      </c>
      <c r="J5097" t="s"/>
      <c r="K5097" t="s">
        <v>2198</v>
      </c>
      <c r="L5097" t="s">
        <v>1196</v>
      </c>
      <c r="M5097" t="s"/>
      <c r="N5097" t="s"/>
      <c r="O5097" t="s"/>
      <c r="P5097" t="s"/>
    </row>
    <row r="5098" spans="1:16">
      <c r="I5098" s="54" t="n">
        <v>5096</v>
      </c>
      <c r="J5098" t="s"/>
      <c r="K5098" t="s">
        <v>2198</v>
      </c>
      <c r="L5098" t="s">
        <v>1198</v>
      </c>
      <c r="M5098" t="s"/>
      <c r="N5098" t="s"/>
      <c r="O5098" t="s"/>
      <c r="P5098" t="s"/>
    </row>
    <row r="5099" spans="1:16">
      <c r="I5099" s="54" t="n">
        <v>5097</v>
      </c>
      <c r="J5099" t="s"/>
      <c r="K5099" t="s">
        <v>2198</v>
      </c>
      <c r="L5099" t="s">
        <v>1201</v>
      </c>
      <c r="M5099" t="s"/>
      <c r="N5099" t="s"/>
      <c r="O5099" t="s"/>
      <c r="P5099" t="s"/>
    </row>
    <row r="5100" spans="1:16">
      <c r="I5100" s="54" t="n">
        <v>5098</v>
      </c>
      <c r="J5100" t="s"/>
      <c r="K5100" t="s">
        <v>2198</v>
      </c>
      <c r="L5100" t="s">
        <v>1204</v>
      </c>
      <c r="M5100" t="s"/>
      <c r="N5100" t="s"/>
      <c r="O5100" t="s"/>
      <c r="P5100" t="s"/>
    </row>
    <row r="5101" spans="1:16">
      <c r="I5101" s="54" t="n">
        <v>5099</v>
      </c>
      <c r="J5101" t="s"/>
      <c r="K5101" t="s">
        <v>2198</v>
      </c>
      <c r="L5101" t="s">
        <v>1206</v>
      </c>
      <c r="M5101" t="s"/>
      <c r="N5101" t="s"/>
      <c r="O5101" t="s"/>
      <c r="P5101" t="s"/>
    </row>
    <row r="5102" spans="1:16">
      <c r="I5102" s="54" t="n">
        <v>5100</v>
      </c>
      <c r="J5102" t="s"/>
      <c r="K5102" t="s">
        <v>2198</v>
      </c>
      <c r="L5102" t="s">
        <v>766</v>
      </c>
      <c r="M5102" t="s"/>
      <c r="N5102" t="s"/>
      <c r="O5102" t="s"/>
      <c r="P5102" t="s"/>
    </row>
    <row r="5103" spans="1:16">
      <c r="I5103" s="54" t="n">
        <v>5101</v>
      </c>
      <c r="J5103" t="s"/>
      <c r="K5103" t="s">
        <v>2198</v>
      </c>
      <c r="L5103" t="s">
        <v>769</v>
      </c>
      <c r="M5103" t="s"/>
      <c r="N5103" t="s"/>
      <c r="O5103" t="s"/>
      <c r="P5103" t="s"/>
    </row>
    <row r="5104" spans="1:16">
      <c r="I5104" s="54" t="n">
        <v>5102</v>
      </c>
      <c r="J5104" t="s"/>
      <c r="K5104" t="s">
        <v>2198</v>
      </c>
      <c r="L5104" t="s">
        <v>1840</v>
      </c>
      <c r="M5104" t="s"/>
      <c r="N5104" t="s"/>
      <c r="O5104" t="s"/>
      <c r="P5104" t="s"/>
    </row>
    <row r="5105" spans="1:16">
      <c r="I5105" s="54" t="n">
        <v>5103</v>
      </c>
      <c r="J5105" t="s"/>
      <c r="K5105" t="s">
        <v>2198</v>
      </c>
      <c r="L5105" t="s">
        <v>1835</v>
      </c>
      <c r="M5105" t="s"/>
      <c r="N5105" t="s"/>
      <c r="O5105" t="s"/>
      <c r="P5105" t="s"/>
    </row>
    <row r="5106" spans="1:16">
      <c r="I5106" s="54" t="n">
        <v>5104</v>
      </c>
      <c r="J5106" t="s"/>
      <c r="K5106" t="s">
        <v>2198</v>
      </c>
      <c r="L5106" t="s">
        <v>771</v>
      </c>
      <c r="M5106" t="s"/>
      <c r="N5106" t="s"/>
      <c r="O5106" t="s"/>
      <c r="P5106" t="s"/>
    </row>
    <row r="5107" spans="1:16">
      <c r="I5107" s="54" t="n">
        <v>5105</v>
      </c>
      <c r="J5107" t="s"/>
      <c r="K5107" t="s">
        <v>2198</v>
      </c>
      <c r="L5107" t="s">
        <v>774</v>
      </c>
      <c r="M5107" t="s"/>
      <c r="N5107" t="s"/>
      <c r="O5107" t="s"/>
      <c r="P5107" t="s"/>
    </row>
    <row r="5108" spans="1:16">
      <c r="I5108" s="54" t="n">
        <v>5106</v>
      </c>
      <c r="J5108" t="s"/>
      <c r="K5108" t="s">
        <v>2198</v>
      </c>
      <c r="L5108" t="s">
        <v>777</v>
      </c>
      <c r="M5108" t="s"/>
      <c r="N5108" t="s"/>
      <c r="O5108" t="s"/>
      <c r="P5108" t="s"/>
    </row>
    <row r="5109" spans="1:16">
      <c r="I5109" s="54" t="n">
        <v>5107</v>
      </c>
      <c r="J5109" t="s"/>
      <c r="K5109" t="s">
        <v>2198</v>
      </c>
      <c r="L5109" t="s">
        <v>780</v>
      </c>
      <c r="M5109" t="s"/>
      <c r="N5109" t="s"/>
      <c r="O5109" t="s"/>
      <c r="P5109" t="s"/>
    </row>
    <row r="5110" spans="1:16">
      <c r="I5110" s="54" t="n">
        <v>5108</v>
      </c>
      <c r="J5110" t="s"/>
      <c r="K5110" t="s">
        <v>2198</v>
      </c>
      <c r="L5110" t="s">
        <v>783</v>
      </c>
      <c r="M5110" t="s"/>
      <c r="N5110" t="s"/>
      <c r="O5110" t="s"/>
      <c r="P5110" t="s"/>
    </row>
    <row r="5111" spans="1:16">
      <c r="I5111" s="54" t="n">
        <v>5109</v>
      </c>
      <c r="J5111" t="s"/>
      <c r="K5111" t="s">
        <v>2198</v>
      </c>
      <c r="L5111" t="s">
        <v>786</v>
      </c>
      <c r="M5111" t="s"/>
      <c r="N5111" t="s"/>
      <c r="O5111" t="s"/>
      <c r="P5111" t="s"/>
    </row>
    <row r="5112" spans="1:16">
      <c r="I5112" s="54" t="n">
        <v>5110</v>
      </c>
      <c r="J5112" t="s"/>
      <c r="K5112" t="s">
        <v>2198</v>
      </c>
      <c r="L5112" t="s">
        <v>1224</v>
      </c>
      <c r="M5112" t="s"/>
      <c r="N5112" t="s"/>
      <c r="O5112" t="s"/>
      <c r="P5112" t="s"/>
    </row>
    <row r="5113" spans="1:16">
      <c r="I5113" s="54" t="n">
        <v>5111</v>
      </c>
      <c r="J5113" t="s"/>
      <c r="K5113" t="s">
        <v>2198</v>
      </c>
      <c r="L5113" t="s">
        <v>1227</v>
      </c>
      <c r="M5113" t="s"/>
      <c r="N5113" t="s"/>
      <c r="O5113" t="s"/>
      <c r="P5113" t="s"/>
    </row>
    <row r="5114" spans="1:16">
      <c r="I5114" s="54" t="n">
        <v>5112</v>
      </c>
      <c r="J5114" t="s"/>
      <c r="K5114" t="s">
        <v>2198</v>
      </c>
      <c r="L5114" t="s">
        <v>1230</v>
      </c>
      <c r="M5114" t="s"/>
      <c r="N5114" t="s"/>
      <c r="O5114" t="s"/>
      <c r="P5114" t="s"/>
    </row>
    <row r="5115" spans="1:16">
      <c r="I5115" s="54" t="n">
        <v>5113</v>
      </c>
      <c r="J5115" t="s"/>
      <c r="K5115" t="s">
        <v>2198</v>
      </c>
      <c r="L5115" t="s">
        <v>1251</v>
      </c>
      <c r="M5115" t="s"/>
      <c r="N5115" t="s"/>
      <c r="O5115" t="s"/>
      <c r="P5115" t="s"/>
    </row>
    <row r="5116" spans="1:16">
      <c r="I5116" s="54" t="n">
        <v>5114</v>
      </c>
      <c r="J5116" t="s"/>
      <c r="K5116" t="s">
        <v>2198</v>
      </c>
      <c r="L5116" t="s">
        <v>1253</v>
      </c>
      <c r="M5116" t="s"/>
      <c r="N5116" t="s"/>
      <c r="O5116" t="s"/>
      <c r="P5116" t="s"/>
    </row>
    <row r="5117" spans="1:16">
      <c r="I5117" s="54" t="n">
        <v>5115</v>
      </c>
      <c r="J5117" t="s"/>
      <c r="K5117" t="s">
        <v>2198</v>
      </c>
      <c r="L5117" t="s">
        <v>1255</v>
      </c>
      <c r="M5117" t="s"/>
      <c r="N5117" t="s"/>
      <c r="O5117" t="s"/>
      <c r="P5117" t="s"/>
    </row>
    <row r="5118" spans="1:16">
      <c r="I5118" s="54" t="n">
        <v>5116</v>
      </c>
      <c r="J5118" t="s"/>
      <c r="K5118" t="s">
        <v>2198</v>
      </c>
      <c r="L5118" t="s">
        <v>789</v>
      </c>
      <c r="M5118" t="s"/>
      <c r="N5118" t="s"/>
      <c r="O5118" t="s"/>
      <c r="P5118" t="s"/>
    </row>
    <row r="5119" spans="1:16">
      <c r="I5119" s="54" t="n">
        <v>5117</v>
      </c>
      <c r="J5119" t="s"/>
      <c r="K5119" t="s">
        <v>2198</v>
      </c>
      <c r="L5119" t="s">
        <v>792</v>
      </c>
      <c r="M5119" t="s"/>
      <c r="N5119" t="s"/>
      <c r="O5119" t="s"/>
      <c r="P5119" t="s"/>
    </row>
    <row r="5120" spans="1:16">
      <c r="I5120" s="54" t="n">
        <v>5118</v>
      </c>
      <c r="J5120" t="s"/>
      <c r="K5120" t="s">
        <v>2198</v>
      </c>
      <c r="L5120" t="s">
        <v>795</v>
      </c>
      <c r="M5120" t="s"/>
      <c r="N5120" t="s"/>
      <c r="O5120" t="s"/>
      <c r="P5120" t="s"/>
    </row>
    <row r="5121" spans="1:16">
      <c r="I5121" s="54" t="n">
        <v>5119</v>
      </c>
      <c r="J5121" t="s"/>
      <c r="K5121" t="s">
        <v>2198</v>
      </c>
      <c r="L5121" t="s">
        <v>798</v>
      </c>
      <c r="M5121" t="s"/>
      <c r="N5121" t="s"/>
      <c r="O5121" t="s"/>
      <c r="P5121" t="s"/>
    </row>
    <row r="5122" spans="1:16">
      <c r="I5122" s="54" t="n">
        <v>5120</v>
      </c>
      <c r="J5122" t="s"/>
      <c r="K5122" t="s">
        <v>2198</v>
      </c>
      <c r="L5122" t="s">
        <v>801</v>
      </c>
      <c r="M5122" t="s"/>
      <c r="N5122" t="s"/>
      <c r="O5122" t="s"/>
      <c r="P5122" t="s"/>
    </row>
    <row r="5123" spans="1:16">
      <c r="I5123" s="54" t="n">
        <v>5121</v>
      </c>
      <c r="J5123" t="s"/>
      <c r="K5123" t="s">
        <v>2198</v>
      </c>
      <c r="L5123" t="s">
        <v>804</v>
      </c>
      <c r="M5123" t="s"/>
      <c r="N5123" t="s"/>
      <c r="O5123" t="s"/>
      <c r="P5123" t="s"/>
    </row>
    <row r="5124" spans="1:16">
      <c r="I5124" s="54" t="n">
        <v>5122</v>
      </c>
      <c r="J5124" t="s"/>
      <c r="K5124" t="s">
        <v>2198</v>
      </c>
      <c r="L5124" t="s">
        <v>1270</v>
      </c>
      <c r="M5124" t="s"/>
      <c r="N5124" t="s"/>
      <c r="O5124" t="s"/>
      <c r="P5124" t="s"/>
    </row>
    <row r="5125" spans="1:16">
      <c r="I5125" s="54" t="n">
        <v>5123</v>
      </c>
      <c r="J5125" t="s"/>
      <c r="K5125" t="s">
        <v>2198</v>
      </c>
      <c r="L5125" t="s">
        <v>1273</v>
      </c>
      <c r="M5125" t="s"/>
      <c r="N5125" t="s"/>
      <c r="O5125" t="s"/>
      <c r="P5125" t="s"/>
    </row>
    <row r="5126" spans="1:16">
      <c r="I5126" s="54" t="n">
        <v>5124</v>
      </c>
      <c r="J5126" t="s"/>
      <c r="K5126" t="s">
        <v>2198</v>
      </c>
      <c r="L5126" t="s">
        <v>1276</v>
      </c>
      <c r="M5126" t="s"/>
      <c r="N5126" t="s"/>
      <c r="O5126" t="s"/>
      <c r="P5126" t="s"/>
    </row>
    <row r="5127" spans="1:16">
      <c r="I5127" s="54" t="n">
        <v>5125</v>
      </c>
      <c r="J5127" t="s"/>
      <c r="K5127" t="s">
        <v>2198</v>
      </c>
      <c r="L5127" t="s">
        <v>807</v>
      </c>
      <c r="M5127" t="s"/>
      <c r="N5127" t="s"/>
      <c r="O5127" t="s"/>
      <c r="P5127" t="s"/>
    </row>
    <row r="5128" spans="1:16">
      <c r="I5128" s="54" t="n">
        <v>5126</v>
      </c>
      <c r="J5128" t="s"/>
      <c r="K5128" t="s">
        <v>2198</v>
      </c>
      <c r="L5128" t="s">
        <v>810</v>
      </c>
      <c r="M5128" t="s"/>
      <c r="N5128" t="s"/>
      <c r="O5128" t="s"/>
      <c r="P5128" t="s"/>
    </row>
    <row r="5129" spans="1:16">
      <c r="I5129" s="54" t="n">
        <v>5127</v>
      </c>
      <c r="J5129" t="s"/>
      <c r="K5129" t="s">
        <v>2198</v>
      </c>
      <c r="L5129" t="s">
        <v>1571</v>
      </c>
      <c r="M5129" t="s"/>
      <c r="N5129" t="s"/>
      <c r="O5129" t="s"/>
      <c r="P5129" t="s"/>
    </row>
    <row r="5130" spans="1:16">
      <c r="I5130" s="54" t="n">
        <v>5128</v>
      </c>
      <c r="J5130" t="s"/>
      <c r="K5130" t="s">
        <v>2198</v>
      </c>
      <c r="L5130" t="s">
        <v>1572</v>
      </c>
      <c r="M5130" t="s"/>
      <c r="N5130" t="s"/>
      <c r="O5130" t="s"/>
      <c r="P5130" t="s"/>
    </row>
    <row r="5131" spans="1:16">
      <c r="I5131" s="54" t="n">
        <v>5129</v>
      </c>
      <c r="J5131" t="s"/>
      <c r="K5131" t="s">
        <v>2198</v>
      </c>
      <c r="L5131" t="s">
        <v>1573</v>
      </c>
      <c r="M5131" t="s"/>
      <c r="N5131" t="s"/>
      <c r="O5131" t="s"/>
      <c r="P5131" t="s"/>
    </row>
    <row r="5132" spans="1:16">
      <c r="I5132" s="54" t="n">
        <v>5130</v>
      </c>
      <c r="J5132" t="s"/>
      <c r="K5132" t="s">
        <v>2198</v>
      </c>
      <c r="L5132" t="s">
        <v>1943</v>
      </c>
      <c r="M5132" t="s"/>
      <c r="N5132" t="s"/>
      <c r="O5132" t="s"/>
      <c r="P5132" t="s"/>
    </row>
    <row r="5133" spans="1:16">
      <c r="I5133" s="54" t="n">
        <v>5131</v>
      </c>
      <c r="J5133" t="s"/>
      <c r="K5133" t="s">
        <v>2198</v>
      </c>
      <c r="L5133" t="s">
        <v>1574</v>
      </c>
      <c r="M5133" t="s"/>
      <c r="N5133" t="s"/>
      <c r="O5133" t="s"/>
      <c r="P5133" t="s"/>
    </row>
    <row r="5134" spans="1:16">
      <c r="I5134" s="54" t="n">
        <v>5132</v>
      </c>
      <c r="J5134" t="s"/>
      <c r="K5134" t="s">
        <v>2198</v>
      </c>
      <c r="L5134" t="s">
        <v>1565</v>
      </c>
      <c r="M5134" t="s"/>
      <c r="N5134" t="s"/>
      <c r="O5134" t="s"/>
      <c r="P5134" t="s"/>
    </row>
    <row r="5135" spans="1:16">
      <c r="I5135" s="54" t="n">
        <v>5133</v>
      </c>
      <c r="J5135" t="s"/>
      <c r="K5135" t="s">
        <v>2198</v>
      </c>
      <c r="L5135" t="s">
        <v>1575</v>
      </c>
      <c r="M5135" t="s"/>
      <c r="N5135" t="s"/>
      <c r="O5135" t="s"/>
      <c r="P5135" t="s"/>
    </row>
    <row r="5136" spans="1:16">
      <c r="I5136" s="54" t="n">
        <v>5134</v>
      </c>
      <c r="J5136" t="s"/>
      <c r="K5136" t="s">
        <v>2198</v>
      </c>
      <c r="L5136" t="s">
        <v>1576</v>
      </c>
      <c r="M5136" t="s"/>
      <c r="N5136" t="s"/>
      <c r="O5136" t="s"/>
      <c r="P5136" t="s"/>
    </row>
    <row r="5137" spans="1:16">
      <c r="I5137" s="54" t="n">
        <v>5135</v>
      </c>
      <c r="J5137" t="s"/>
      <c r="K5137" t="s">
        <v>2198</v>
      </c>
      <c r="L5137" t="s">
        <v>1577</v>
      </c>
      <c r="M5137" t="s"/>
      <c r="N5137" t="s"/>
      <c r="O5137" t="s"/>
      <c r="P5137" t="s"/>
    </row>
    <row r="5138" spans="1:16">
      <c r="I5138" s="54" t="n">
        <v>5136</v>
      </c>
      <c r="J5138" t="s"/>
      <c r="K5138" t="s">
        <v>2198</v>
      </c>
      <c r="L5138" t="s">
        <v>1944</v>
      </c>
      <c r="M5138" t="s"/>
      <c r="N5138" t="s"/>
      <c r="O5138" t="s"/>
      <c r="P5138" t="s"/>
    </row>
    <row r="5139" spans="1:16">
      <c r="I5139" s="54" t="n">
        <v>5137</v>
      </c>
      <c r="J5139" t="s"/>
      <c r="K5139" t="s">
        <v>2198</v>
      </c>
      <c r="L5139" t="s">
        <v>1578</v>
      </c>
      <c r="M5139" t="s"/>
      <c r="N5139" t="s"/>
      <c r="O5139" t="s"/>
      <c r="P5139" t="s"/>
    </row>
    <row r="5140" spans="1:16">
      <c r="I5140" s="54" t="n">
        <v>5138</v>
      </c>
      <c r="J5140" t="s"/>
      <c r="K5140" t="s">
        <v>2198</v>
      </c>
      <c r="L5140" t="s">
        <v>1566</v>
      </c>
      <c r="M5140" t="s"/>
      <c r="N5140" t="s"/>
      <c r="O5140" t="s"/>
      <c r="P5140" t="s"/>
    </row>
    <row r="5141" spans="1:16">
      <c r="I5141" s="54" t="n">
        <v>5139</v>
      </c>
      <c r="J5141" t="s"/>
      <c r="K5141" t="s">
        <v>2198</v>
      </c>
      <c r="L5141" t="s">
        <v>1303</v>
      </c>
      <c r="M5141" t="s"/>
      <c r="N5141" t="s"/>
      <c r="O5141" t="s"/>
      <c r="P5141" t="s"/>
    </row>
    <row r="5142" spans="1:16">
      <c r="I5142" s="54" t="n">
        <v>5140</v>
      </c>
      <c r="J5142" t="s"/>
      <c r="K5142" t="s">
        <v>2198</v>
      </c>
      <c r="L5142" t="s">
        <v>1305</v>
      </c>
      <c r="M5142" t="s"/>
      <c r="N5142" t="s"/>
      <c r="O5142" t="s"/>
      <c r="P5142" t="s"/>
    </row>
    <row r="5143" spans="1:16">
      <c r="I5143" s="54" t="n">
        <v>5141</v>
      </c>
      <c r="J5143" t="s"/>
      <c r="K5143" t="s">
        <v>2198</v>
      </c>
      <c r="L5143" t="s">
        <v>1307</v>
      </c>
      <c r="M5143" t="s"/>
      <c r="N5143" t="s"/>
      <c r="O5143" t="s"/>
      <c r="P5143" t="s"/>
    </row>
    <row r="5144" spans="1:16">
      <c r="I5144" s="54" t="n">
        <v>5142</v>
      </c>
      <c r="J5144" t="s"/>
      <c r="K5144" t="s">
        <v>2198</v>
      </c>
      <c r="L5144" t="s">
        <v>1738</v>
      </c>
      <c r="M5144" t="s"/>
      <c r="N5144" t="s"/>
      <c r="O5144" t="s"/>
      <c r="P5144" t="s"/>
    </row>
    <row r="5145" spans="1:16">
      <c r="I5145" s="54" t="n">
        <v>5143</v>
      </c>
      <c r="J5145" t="s"/>
      <c r="K5145" t="s">
        <v>2198</v>
      </c>
      <c r="L5145" t="s">
        <v>1737</v>
      </c>
      <c r="M5145" t="s"/>
      <c r="N5145" t="s"/>
      <c r="O5145" t="s"/>
      <c r="P5145" t="s"/>
    </row>
    <row r="5146" spans="1:16">
      <c r="I5146" s="54" t="n">
        <v>5144</v>
      </c>
      <c r="J5146" t="s"/>
      <c r="K5146" t="s">
        <v>2198</v>
      </c>
      <c r="L5146" t="s">
        <v>1735</v>
      </c>
      <c r="M5146" t="s"/>
      <c r="N5146" t="s"/>
      <c r="O5146" t="s"/>
      <c r="P5146" t="s"/>
    </row>
    <row r="5147" spans="1:16">
      <c r="I5147" s="54" t="n">
        <v>5145</v>
      </c>
      <c r="J5147" t="s"/>
      <c r="K5147" t="s">
        <v>2198</v>
      </c>
      <c r="L5147" t="s">
        <v>1745</v>
      </c>
      <c r="M5147" t="s"/>
      <c r="N5147" t="s"/>
      <c r="O5147" t="s"/>
      <c r="P5147" t="s"/>
    </row>
    <row r="5148" spans="1:16">
      <c r="I5148" s="54" t="n">
        <v>5146</v>
      </c>
      <c r="J5148" t="s"/>
      <c r="K5148" t="s">
        <v>2198</v>
      </c>
      <c r="L5148" t="s">
        <v>1746</v>
      </c>
      <c r="M5148" t="s"/>
      <c r="N5148" t="s"/>
      <c r="O5148" t="s"/>
      <c r="P5148" t="s"/>
    </row>
    <row r="5149" spans="1:16">
      <c r="I5149" s="54" t="n">
        <v>5147</v>
      </c>
      <c r="J5149" t="s"/>
      <c r="K5149" t="s">
        <v>2198</v>
      </c>
      <c r="L5149" t="s">
        <v>1742</v>
      </c>
      <c r="M5149" t="s"/>
      <c r="N5149" t="s"/>
      <c r="O5149" t="s"/>
      <c r="P5149" t="s"/>
    </row>
    <row r="5150" spans="1:16">
      <c r="I5150" s="54" t="n">
        <v>5148</v>
      </c>
      <c r="J5150" t="s"/>
      <c r="K5150" t="s">
        <v>2198</v>
      </c>
      <c r="L5150" t="s">
        <v>1741</v>
      </c>
      <c r="M5150" t="s"/>
      <c r="N5150" t="s"/>
      <c r="O5150" t="s"/>
      <c r="P5150" t="s"/>
    </row>
    <row r="5151" spans="1:16">
      <c r="I5151" s="54" t="n">
        <v>5149</v>
      </c>
      <c r="J5151" t="s"/>
      <c r="K5151" t="s">
        <v>2198</v>
      </c>
      <c r="L5151" t="s">
        <v>1743</v>
      </c>
      <c r="M5151" t="s"/>
      <c r="N5151" t="s"/>
      <c r="O5151" t="s"/>
      <c r="P5151" t="s"/>
    </row>
    <row r="5152" spans="1:16">
      <c r="I5152" s="54" t="n">
        <v>5150</v>
      </c>
      <c r="J5152" t="s"/>
      <c r="K5152" t="s">
        <v>2198</v>
      </c>
      <c r="L5152" t="s">
        <v>1744</v>
      </c>
      <c r="M5152" t="s"/>
      <c r="N5152" t="s"/>
      <c r="O5152" t="s"/>
      <c r="P5152" t="s"/>
    </row>
    <row r="5153" spans="1:16">
      <c r="I5153" s="54" t="n">
        <v>5151</v>
      </c>
      <c r="J5153" t="s"/>
      <c r="K5153" t="s">
        <v>2198</v>
      </c>
      <c r="L5153" t="s">
        <v>1490</v>
      </c>
      <c r="M5153" t="s"/>
      <c r="N5153" t="s"/>
      <c r="O5153" t="s"/>
      <c r="P5153" t="s"/>
    </row>
    <row r="5154" spans="1:16">
      <c r="I5154" s="54" t="n">
        <v>5152</v>
      </c>
      <c r="J5154" t="s"/>
      <c r="K5154" t="s">
        <v>2198</v>
      </c>
      <c r="L5154" t="s">
        <v>1442</v>
      </c>
      <c r="M5154" t="s"/>
      <c r="N5154" t="s"/>
      <c r="O5154" t="s"/>
      <c r="P5154" t="s"/>
    </row>
    <row r="5155" spans="1:16">
      <c r="I5155" s="54" t="n">
        <v>5153</v>
      </c>
      <c r="J5155" t="s"/>
      <c r="K5155" t="s">
        <v>2198</v>
      </c>
      <c r="L5155" t="s">
        <v>1443</v>
      </c>
      <c r="M5155" t="s"/>
      <c r="N5155" t="s"/>
      <c r="O5155" t="s"/>
      <c r="P5155" t="s"/>
    </row>
    <row r="5156" spans="1:16">
      <c r="I5156" s="54" t="n">
        <v>5154</v>
      </c>
      <c r="J5156" t="s"/>
      <c r="K5156" t="s">
        <v>2198</v>
      </c>
      <c r="L5156" t="s">
        <v>1308</v>
      </c>
      <c r="M5156" t="s"/>
      <c r="N5156" t="s"/>
      <c r="O5156" t="s"/>
      <c r="P5156" t="s"/>
    </row>
    <row r="5157" spans="1:16">
      <c r="I5157" s="54" t="n">
        <v>5155</v>
      </c>
      <c r="J5157" t="s"/>
      <c r="K5157" t="s">
        <v>2198</v>
      </c>
      <c r="L5157" t="s">
        <v>1309</v>
      </c>
      <c r="M5157" t="s"/>
      <c r="N5157" t="s"/>
      <c r="O5157" t="s"/>
      <c r="P5157" t="s"/>
    </row>
    <row r="5158" spans="1:16">
      <c r="I5158" s="54" t="n">
        <v>5156</v>
      </c>
      <c r="J5158" t="s"/>
      <c r="K5158" t="s">
        <v>2198</v>
      </c>
      <c r="L5158" t="s">
        <v>1310</v>
      </c>
      <c r="M5158" t="s"/>
      <c r="N5158" t="s"/>
      <c r="O5158" t="s"/>
      <c r="P5158" t="s"/>
    </row>
    <row r="5159" spans="1:16">
      <c r="I5159" s="54" t="n">
        <v>5157</v>
      </c>
      <c r="J5159" t="s"/>
      <c r="K5159" t="s">
        <v>2198</v>
      </c>
      <c r="L5159" t="s">
        <v>1311</v>
      </c>
      <c r="M5159" t="s"/>
      <c r="N5159" t="s"/>
      <c r="O5159" t="s"/>
      <c r="P5159" t="s"/>
    </row>
    <row r="5160" spans="1:16">
      <c r="I5160" s="54" t="n">
        <v>5158</v>
      </c>
      <c r="J5160" t="s"/>
      <c r="K5160" t="s">
        <v>2198</v>
      </c>
      <c r="L5160" t="s">
        <v>1312</v>
      </c>
      <c r="M5160" t="s"/>
      <c r="N5160" t="s"/>
      <c r="O5160" t="s"/>
      <c r="P5160" t="s"/>
    </row>
    <row r="5161" spans="1:16">
      <c r="I5161" s="54" t="n">
        <v>5159</v>
      </c>
      <c r="J5161" t="s"/>
      <c r="K5161" t="s">
        <v>2198</v>
      </c>
      <c r="L5161" t="s">
        <v>1313</v>
      </c>
      <c r="M5161" t="s"/>
      <c r="N5161" t="s"/>
      <c r="O5161" t="s"/>
      <c r="P5161" t="s"/>
    </row>
    <row r="5162" spans="1:16">
      <c r="I5162" s="54" t="n">
        <v>5160</v>
      </c>
      <c r="J5162" t="s"/>
      <c r="K5162" t="s">
        <v>2198</v>
      </c>
      <c r="L5162" t="s">
        <v>813</v>
      </c>
      <c r="M5162" t="s"/>
      <c r="N5162" t="s"/>
      <c r="O5162" t="s"/>
      <c r="P5162" t="s"/>
    </row>
    <row r="5163" spans="1:16">
      <c r="I5163" s="54" t="n">
        <v>5161</v>
      </c>
      <c r="J5163" t="s"/>
      <c r="K5163" t="s">
        <v>2198</v>
      </c>
      <c r="L5163" t="s">
        <v>815</v>
      </c>
      <c r="M5163" t="s"/>
      <c r="N5163" t="s"/>
      <c r="O5163" t="s"/>
      <c r="P5163" t="s"/>
    </row>
    <row r="5164" spans="1:16">
      <c r="I5164" s="54" t="n">
        <v>5162</v>
      </c>
      <c r="J5164" t="s"/>
      <c r="K5164" t="s">
        <v>2198</v>
      </c>
      <c r="L5164" t="s">
        <v>818</v>
      </c>
      <c r="M5164" t="s"/>
      <c r="N5164" t="s"/>
      <c r="O5164" t="s"/>
      <c r="P5164" t="s"/>
    </row>
    <row r="5165" spans="1:16">
      <c r="I5165" s="54" t="n">
        <v>5163</v>
      </c>
      <c r="J5165" t="s"/>
      <c r="K5165" t="s">
        <v>2198</v>
      </c>
      <c r="L5165" t="s">
        <v>821</v>
      </c>
      <c r="M5165" t="s"/>
      <c r="N5165" t="s"/>
      <c r="O5165" t="s"/>
      <c r="P5165" t="s"/>
    </row>
    <row r="5166" spans="1:16">
      <c r="I5166" s="54" t="n">
        <v>5164</v>
      </c>
      <c r="J5166" t="s"/>
      <c r="K5166" t="s">
        <v>2198</v>
      </c>
      <c r="L5166" t="s">
        <v>824</v>
      </c>
      <c r="M5166" t="s"/>
      <c r="N5166" t="s"/>
      <c r="O5166" t="s"/>
      <c r="P5166" t="s"/>
    </row>
    <row r="5167" spans="1:16">
      <c r="I5167" s="54" t="n">
        <v>5165</v>
      </c>
      <c r="J5167" t="s"/>
      <c r="K5167" t="s">
        <v>2198</v>
      </c>
      <c r="L5167" t="s">
        <v>827</v>
      </c>
      <c r="M5167" t="s"/>
      <c r="N5167" t="s"/>
      <c r="O5167" t="s"/>
      <c r="P5167" t="s"/>
    </row>
    <row r="5168" spans="1:16">
      <c r="I5168" s="54" t="n">
        <v>5166</v>
      </c>
      <c r="J5168" t="s"/>
      <c r="K5168" t="s">
        <v>2198</v>
      </c>
      <c r="L5168" t="s">
        <v>1314</v>
      </c>
      <c r="M5168" t="s"/>
      <c r="N5168" t="s"/>
      <c r="O5168" t="s"/>
      <c r="P5168" t="s"/>
    </row>
    <row r="5169" spans="1:16">
      <c r="I5169" s="54" t="n">
        <v>5167</v>
      </c>
      <c r="J5169" t="s"/>
      <c r="K5169" t="s">
        <v>2198</v>
      </c>
      <c r="L5169" t="s">
        <v>1315</v>
      </c>
      <c r="M5169" t="s"/>
      <c r="N5169" t="s"/>
      <c r="O5169" t="s"/>
      <c r="P5169" t="s"/>
    </row>
    <row r="5170" spans="1:16">
      <c r="I5170" s="54" t="n">
        <v>5168</v>
      </c>
      <c r="J5170" t="s"/>
      <c r="K5170" t="s">
        <v>2198</v>
      </c>
      <c r="L5170" t="s">
        <v>1316</v>
      </c>
      <c r="M5170" t="s"/>
      <c r="N5170" t="s"/>
      <c r="O5170" t="s"/>
      <c r="P5170" t="s"/>
    </row>
    <row r="5171" spans="1:16">
      <c r="I5171" s="54" t="n">
        <v>5169</v>
      </c>
      <c r="J5171" t="s"/>
      <c r="K5171" t="s">
        <v>2198</v>
      </c>
      <c r="L5171" t="s">
        <v>830</v>
      </c>
      <c r="M5171" t="s"/>
      <c r="N5171" t="s"/>
      <c r="O5171" t="s"/>
      <c r="P5171" t="s"/>
    </row>
    <row r="5172" spans="1:16">
      <c r="I5172" s="54" t="n">
        <v>5170</v>
      </c>
      <c r="J5172" t="s"/>
      <c r="K5172" t="s">
        <v>2198</v>
      </c>
      <c r="L5172" t="s">
        <v>833</v>
      </c>
      <c r="M5172" t="s"/>
      <c r="N5172" t="s"/>
      <c r="O5172" t="s"/>
      <c r="P5172" t="s"/>
    </row>
    <row r="5173" spans="1:16">
      <c r="I5173" s="54" t="n">
        <v>5171</v>
      </c>
      <c r="J5173" t="s"/>
      <c r="K5173" t="s">
        <v>2198</v>
      </c>
      <c r="L5173" t="s">
        <v>1317</v>
      </c>
      <c r="M5173" t="s"/>
      <c r="N5173" t="s"/>
      <c r="O5173" t="s"/>
      <c r="P5173" t="s"/>
    </row>
    <row r="5174" spans="1:16">
      <c r="I5174" s="54" t="n">
        <v>5172</v>
      </c>
      <c r="J5174" t="s"/>
      <c r="K5174" t="s">
        <v>2198</v>
      </c>
      <c r="L5174" t="s">
        <v>1318</v>
      </c>
      <c r="M5174" t="s"/>
      <c r="N5174" t="s"/>
      <c r="O5174" t="s"/>
      <c r="P5174" t="s"/>
    </row>
    <row r="5175" spans="1:16">
      <c r="I5175" s="54" t="n">
        <v>5173</v>
      </c>
      <c r="J5175" t="s"/>
      <c r="K5175" t="s">
        <v>2198</v>
      </c>
      <c r="L5175" t="s">
        <v>1319</v>
      </c>
      <c r="M5175" t="s"/>
      <c r="N5175" t="s"/>
      <c r="O5175" t="s"/>
      <c r="P5175" t="s"/>
    </row>
    <row r="5176" spans="1:16">
      <c r="I5176" s="54" t="n">
        <v>5174</v>
      </c>
      <c r="J5176" t="s"/>
      <c r="K5176" t="s">
        <v>2198</v>
      </c>
      <c r="L5176" t="s">
        <v>1320</v>
      </c>
      <c r="M5176" t="s"/>
      <c r="N5176" t="s"/>
      <c r="O5176" t="s"/>
      <c r="P5176" t="s"/>
    </row>
    <row r="5177" spans="1:16">
      <c r="I5177" s="54" t="n">
        <v>5175</v>
      </c>
      <c r="J5177" t="s"/>
      <c r="K5177" t="s">
        <v>2198</v>
      </c>
      <c r="L5177" t="s">
        <v>1321</v>
      </c>
      <c r="M5177" t="s"/>
      <c r="N5177" t="s"/>
      <c r="O5177" t="s"/>
      <c r="P5177" t="s"/>
    </row>
    <row r="5178" spans="1:16">
      <c r="I5178" s="54" t="n">
        <v>5176</v>
      </c>
      <c r="J5178" t="s"/>
      <c r="K5178" t="s">
        <v>2198</v>
      </c>
      <c r="L5178" t="s">
        <v>1322</v>
      </c>
      <c r="M5178" t="s"/>
      <c r="N5178" t="s"/>
      <c r="O5178" t="s"/>
      <c r="P5178" t="s"/>
    </row>
    <row r="5179" spans="1:16">
      <c r="I5179" s="54" t="n">
        <v>5177</v>
      </c>
      <c r="J5179" t="s"/>
      <c r="K5179" t="s">
        <v>2198</v>
      </c>
      <c r="L5179" t="s">
        <v>1323</v>
      </c>
      <c r="M5179" t="s"/>
      <c r="N5179" t="s"/>
      <c r="O5179" t="s"/>
      <c r="P5179" t="s"/>
    </row>
    <row r="5180" spans="1:16">
      <c r="I5180" s="54" t="n">
        <v>5178</v>
      </c>
      <c r="J5180" t="s"/>
      <c r="K5180" t="s">
        <v>2198</v>
      </c>
      <c r="L5180" t="s">
        <v>1324</v>
      </c>
      <c r="M5180" t="s"/>
      <c r="N5180" t="s"/>
      <c r="O5180" t="s"/>
      <c r="P5180" t="s"/>
    </row>
    <row r="5181" spans="1:16">
      <c r="I5181" s="54" t="n">
        <v>5179</v>
      </c>
      <c r="J5181" t="s"/>
      <c r="K5181" t="s">
        <v>2198</v>
      </c>
      <c r="L5181" t="s">
        <v>1325</v>
      </c>
      <c r="M5181" t="s"/>
      <c r="N5181" t="s"/>
      <c r="O5181" t="s"/>
      <c r="P5181" t="s"/>
    </row>
    <row r="5182" spans="1:16">
      <c r="I5182" s="54" t="n">
        <v>5180</v>
      </c>
      <c r="J5182" t="s"/>
      <c r="K5182" t="s">
        <v>2198</v>
      </c>
      <c r="L5182" t="s">
        <v>1326</v>
      </c>
      <c r="M5182" t="s"/>
      <c r="N5182" t="s"/>
      <c r="O5182" t="s"/>
      <c r="P5182" t="s"/>
    </row>
    <row r="5183" spans="1:16">
      <c r="I5183" s="54" t="n">
        <v>5181</v>
      </c>
      <c r="J5183" t="s"/>
      <c r="K5183" t="s">
        <v>2198</v>
      </c>
      <c r="L5183" t="s">
        <v>836</v>
      </c>
      <c r="M5183" t="s"/>
      <c r="N5183" t="s"/>
      <c r="O5183" t="s"/>
      <c r="P5183" t="s"/>
    </row>
    <row r="5184" spans="1:16">
      <c r="I5184" s="54" t="n">
        <v>5182</v>
      </c>
      <c r="J5184" t="s"/>
      <c r="K5184" t="s">
        <v>2198</v>
      </c>
      <c r="L5184" t="s">
        <v>839</v>
      </c>
      <c r="M5184" t="s"/>
      <c r="N5184" t="s"/>
      <c r="O5184" t="s"/>
      <c r="P5184" t="s"/>
    </row>
    <row r="5185" spans="1:16">
      <c r="I5185" s="54" t="n">
        <v>5183</v>
      </c>
      <c r="J5185" t="s"/>
      <c r="K5185" t="s">
        <v>2198</v>
      </c>
      <c r="L5185" t="s">
        <v>1327</v>
      </c>
      <c r="M5185" t="s"/>
      <c r="N5185" t="s"/>
      <c r="O5185" t="s"/>
      <c r="P5185" t="s"/>
    </row>
    <row r="5186" spans="1:16">
      <c r="I5186" s="54" t="n">
        <v>5184</v>
      </c>
      <c r="J5186" t="s"/>
      <c r="K5186" t="s">
        <v>2198</v>
      </c>
      <c r="L5186" t="s">
        <v>1328</v>
      </c>
      <c r="M5186" t="s"/>
      <c r="N5186" t="s"/>
      <c r="O5186" t="s"/>
      <c r="P5186" t="s"/>
    </row>
    <row r="5187" spans="1:16">
      <c r="I5187" s="54" t="n">
        <v>5185</v>
      </c>
      <c r="J5187" t="s"/>
      <c r="K5187" t="s">
        <v>2198</v>
      </c>
      <c r="L5187" t="s">
        <v>1329</v>
      </c>
      <c r="M5187" t="s"/>
      <c r="N5187" t="s"/>
      <c r="O5187" t="s"/>
      <c r="P5187" t="s"/>
    </row>
    <row r="5188" spans="1:16">
      <c r="I5188" s="54" t="n">
        <v>5186</v>
      </c>
      <c r="J5188" t="s"/>
      <c r="K5188" t="s">
        <v>2198</v>
      </c>
      <c r="L5188" t="s">
        <v>1330</v>
      </c>
      <c r="M5188" t="s"/>
      <c r="N5188" t="s"/>
      <c r="O5188" t="s"/>
      <c r="P5188" t="s"/>
    </row>
    <row r="5189" spans="1:16">
      <c r="I5189" s="54" t="n">
        <v>5187</v>
      </c>
      <c r="J5189" t="s"/>
      <c r="K5189" t="s">
        <v>2198</v>
      </c>
      <c r="L5189" t="s">
        <v>1331</v>
      </c>
      <c r="M5189" t="s"/>
      <c r="N5189" t="s"/>
      <c r="O5189" t="s"/>
      <c r="P5189" t="s"/>
    </row>
    <row r="5190" spans="1:16">
      <c r="I5190" s="54" t="n">
        <v>5188</v>
      </c>
      <c r="J5190" t="s"/>
      <c r="K5190" t="s">
        <v>2198</v>
      </c>
      <c r="L5190" t="s">
        <v>1333</v>
      </c>
      <c r="M5190" t="s"/>
      <c r="N5190" t="s"/>
      <c r="O5190" t="s"/>
      <c r="P5190" t="s"/>
    </row>
    <row r="5191" spans="1:16">
      <c r="I5191" s="54" t="n">
        <v>5189</v>
      </c>
      <c r="J5191" t="s"/>
      <c r="K5191" t="s">
        <v>2198</v>
      </c>
      <c r="L5191" t="s">
        <v>1334</v>
      </c>
      <c r="M5191" t="s"/>
      <c r="N5191" t="s"/>
      <c r="O5191" t="s"/>
      <c r="P5191" t="s"/>
    </row>
    <row r="5192" spans="1:16">
      <c r="I5192" s="54" t="n">
        <v>5190</v>
      </c>
      <c r="J5192" t="s"/>
      <c r="K5192" t="s">
        <v>2198</v>
      </c>
      <c r="L5192" t="s">
        <v>1335</v>
      </c>
      <c r="M5192" t="s"/>
      <c r="N5192" t="s"/>
      <c r="O5192" t="s"/>
      <c r="P5192" t="s"/>
    </row>
    <row r="5193" spans="1:16">
      <c r="I5193" s="54" t="n">
        <v>5191</v>
      </c>
      <c r="J5193" t="s"/>
      <c r="K5193" t="s">
        <v>2198</v>
      </c>
      <c r="L5193" t="s">
        <v>1336</v>
      </c>
      <c r="M5193" t="s"/>
      <c r="N5193" t="s"/>
      <c r="O5193" t="s"/>
      <c r="P5193" t="s"/>
    </row>
    <row r="5194" spans="1:16">
      <c r="I5194" s="54" t="n">
        <v>5192</v>
      </c>
      <c r="J5194" t="s"/>
      <c r="K5194" t="s">
        <v>2198</v>
      </c>
      <c r="L5194" t="s">
        <v>1337</v>
      </c>
      <c r="M5194" t="s"/>
      <c r="N5194" t="s"/>
      <c r="O5194" t="s"/>
      <c r="P5194" t="s"/>
    </row>
    <row r="5195" spans="1:16">
      <c r="I5195" s="54" t="n">
        <v>5193</v>
      </c>
      <c r="J5195" t="s"/>
      <c r="K5195" t="s">
        <v>2198</v>
      </c>
      <c r="L5195" t="s">
        <v>842</v>
      </c>
      <c r="M5195" t="s"/>
      <c r="N5195" t="s"/>
      <c r="O5195" t="s"/>
      <c r="P5195" t="s"/>
    </row>
    <row r="5196" spans="1:16">
      <c r="I5196" s="54" t="n">
        <v>5194</v>
      </c>
      <c r="J5196" t="s"/>
      <c r="K5196" t="s">
        <v>2198</v>
      </c>
      <c r="L5196" t="s">
        <v>845</v>
      </c>
      <c r="M5196" t="s"/>
      <c r="N5196" t="s"/>
      <c r="O5196" t="s"/>
      <c r="P5196" t="s"/>
    </row>
    <row r="5197" spans="1:16">
      <c r="I5197" s="54" t="n">
        <v>5195</v>
      </c>
      <c r="J5197" t="s"/>
      <c r="K5197" t="s">
        <v>2198</v>
      </c>
      <c r="L5197" t="s">
        <v>1338</v>
      </c>
      <c r="M5197" t="s"/>
      <c r="N5197" t="s"/>
      <c r="O5197" t="s"/>
      <c r="P5197" t="s"/>
    </row>
    <row r="5198" spans="1:16">
      <c r="I5198" s="54" t="n">
        <v>5196</v>
      </c>
      <c r="J5198" t="s"/>
      <c r="K5198" t="s">
        <v>2198</v>
      </c>
      <c r="L5198" t="s">
        <v>1339</v>
      </c>
      <c r="M5198" t="s"/>
      <c r="N5198" t="s"/>
      <c r="O5198" t="s"/>
      <c r="P5198" t="s"/>
    </row>
    <row r="5199" spans="1:16">
      <c r="I5199" s="54" t="n">
        <v>5197</v>
      </c>
      <c r="J5199" t="s"/>
      <c r="K5199" t="s">
        <v>2198</v>
      </c>
      <c r="L5199" t="s">
        <v>1340</v>
      </c>
      <c r="M5199" t="s"/>
      <c r="N5199" t="s"/>
      <c r="O5199" t="s"/>
      <c r="P5199" t="s"/>
    </row>
    <row r="5200" spans="1:16">
      <c r="I5200" s="54" t="n">
        <v>5198</v>
      </c>
      <c r="J5200" t="s"/>
      <c r="K5200" t="s">
        <v>2198</v>
      </c>
      <c r="L5200" t="s">
        <v>847</v>
      </c>
      <c r="M5200" t="s"/>
      <c r="N5200" t="s"/>
      <c r="O5200" t="s"/>
      <c r="P5200" t="s"/>
    </row>
    <row r="5201" spans="1:16">
      <c r="I5201" s="54" t="n">
        <v>5199</v>
      </c>
      <c r="J5201" t="s"/>
      <c r="K5201" t="s">
        <v>2198</v>
      </c>
      <c r="L5201" t="s">
        <v>849</v>
      </c>
      <c r="M5201" t="s"/>
      <c r="N5201" t="s"/>
      <c r="O5201" t="s"/>
      <c r="P5201" t="s"/>
    </row>
    <row r="5202" spans="1:16">
      <c r="I5202" s="54" t="n">
        <v>5200</v>
      </c>
      <c r="J5202" t="s"/>
      <c r="K5202" t="s">
        <v>2198</v>
      </c>
      <c r="L5202" t="s">
        <v>852</v>
      </c>
      <c r="M5202" t="s"/>
      <c r="N5202" t="s"/>
      <c r="O5202" t="s"/>
      <c r="P5202" t="s"/>
    </row>
    <row r="5203" spans="1:16">
      <c r="I5203" s="54" t="n">
        <v>5201</v>
      </c>
      <c r="J5203" t="s"/>
      <c r="K5203" t="s">
        <v>2198</v>
      </c>
      <c r="L5203" t="s">
        <v>855</v>
      </c>
      <c r="M5203" t="s"/>
      <c r="N5203" t="s"/>
      <c r="O5203" t="s"/>
      <c r="P5203" t="s"/>
    </row>
    <row r="5204" spans="1:16">
      <c r="I5204" s="54" t="n">
        <v>5202</v>
      </c>
      <c r="J5204" t="s"/>
      <c r="K5204" t="s">
        <v>2198</v>
      </c>
      <c r="L5204" t="s">
        <v>858</v>
      </c>
      <c r="M5204" t="s"/>
      <c r="N5204" t="s"/>
      <c r="O5204" t="s"/>
      <c r="P5204" t="s"/>
    </row>
    <row r="5205" spans="1:16">
      <c r="I5205" s="54" t="n">
        <v>5203</v>
      </c>
      <c r="J5205" t="s"/>
      <c r="K5205" t="s">
        <v>2198</v>
      </c>
      <c r="L5205" t="s">
        <v>861</v>
      </c>
      <c r="M5205" t="s"/>
      <c r="N5205" t="s"/>
      <c r="O5205" t="s"/>
      <c r="P5205" t="s"/>
    </row>
    <row r="5206" spans="1:16">
      <c r="I5206" s="54" t="n">
        <v>5204</v>
      </c>
      <c r="J5206" t="s"/>
      <c r="K5206" t="s">
        <v>2198</v>
      </c>
      <c r="L5206" t="s">
        <v>863</v>
      </c>
      <c r="M5206" t="s"/>
      <c r="N5206" t="s"/>
      <c r="O5206" t="s"/>
      <c r="P5206" t="s"/>
    </row>
    <row r="5207" spans="1:16">
      <c r="I5207" s="54" t="n">
        <v>5205</v>
      </c>
      <c r="J5207" t="s"/>
      <c r="K5207" t="s">
        <v>2198</v>
      </c>
      <c r="L5207" t="s">
        <v>866</v>
      </c>
      <c r="M5207" t="s"/>
      <c r="N5207" t="s"/>
      <c r="O5207" t="s"/>
      <c r="P5207" t="s"/>
    </row>
    <row r="5208" spans="1:16">
      <c r="I5208" s="54" t="n">
        <v>5206</v>
      </c>
      <c r="J5208" t="s"/>
      <c r="K5208" t="s">
        <v>2198</v>
      </c>
      <c r="L5208" t="s">
        <v>869</v>
      </c>
      <c r="M5208" t="s"/>
      <c r="N5208" t="s"/>
      <c r="O5208" t="s"/>
      <c r="P5208" t="s"/>
    </row>
    <row r="5209" spans="1:16">
      <c r="I5209" s="54" t="n">
        <v>5207</v>
      </c>
      <c r="J5209" t="s"/>
      <c r="K5209" t="s">
        <v>2198</v>
      </c>
      <c r="L5209" t="s">
        <v>872</v>
      </c>
      <c r="M5209" t="s"/>
      <c r="N5209" t="s"/>
      <c r="O5209" t="s"/>
      <c r="P5209" t="s"/>
    </row>
    <row r="5210" spans="1:16">
      <c r="I5210" s="54" t="n">
        <v>5208</v>
      </c>
      <c r="J5210" t="s"/>
      <c r="K5210" t="s">
        <v>2198</v>
      </c>
      <c r="L5210" t="s">
        <v>875</v>
      </c>
      <c r="M5210" t="s"/>
      <c r="N5210" t="s"/>
      <c r="O5210" t="s"/>
      <c r="P5210" t="s"/>
    </row>
    <row r="5211" spans="1:16">
      <c r="I5211" s="54" t="n">
        <v>5209</v>
      </c>
      <c r="J5211" t="s"/>
      <c r="K5211" t="s">
        <v>2198</v>
      </c>
      <c r="L5211" t="s">
        <v>878</v>
      </c>
      <c r="M5211" t="s"/>
      <c r="N5211" t="s"/>
      <c r="O5211" t="s"/>
      <c r="P5211" t="s"/>
    </row>
    <row r="5212" spans="1:16">
      <c r="I5212" s="54" t="n">
        <v>5210</v>
      </c>
      <c r="J5212" t="s"/>
      <c r="K5212" t="s">
        <v>2198</v>
      </c>
      <c r="L5212" t="s">
        <v>881</v>
      </c>
      <c r="M5212" t="s"/>
      <c r="N5212" t="s"/>
      <c r="O5212" t="s"/>
      <c r="P5212" t="s"/>
    </row>
    <row r="5213" spans="1:16">
      <c r="I5213" s="54" t="n">
        <v>5211</v>
      </c>
      <c r="J5213" t="s"/>
      <c r="K5213" t="s">
        <v>2198</v>
      </c>
      <c r="L5213" t="s">
        <v>884</v>
      </c>
      <c r="M5213" t="s"/>
      <c r="N5213" t="s"/>
      <c r="O5213" t="s"/>
      <c r="P5213" t="s"/>
    </row>
    <row r="5214" spans="1:16">
      <c r="I5214" s="54" t="n">
        <v>5212</v>
      </c>
      <c r="J5214" t="s"/>
      <c r="K5214" t="s">
        <v>2198</v>
      </c>
      <c r="L5214" t="s">
        <v>1341</v>
      </c>
      <c r="M5214" t="s"/>
      <c r="N5214" t="s"/>
      <c r="O5214" t="s"/>
      <c r="P5214" t="s"/>
    </row>
    <row r="5215" spans="1:16">
      <c r="I5215" s="54" t="n">
        <v>5213</v>
      </c>
      <c r="J5215" t="s"/>
      <c r="K5215" t="s">
        <v>2198</v>
      </c>
      <c r="L5215" t="s">
        <v>1342</v>
      </c>
      <c r="M5215" t="s"/>
      <c r="N5215" t="s"/>
      <c r="O5215" t="s"/>
      <c r="P5215" t="s"/>
    </row>
    <row r="5216" spans="1:16">
      <c r="I5216" s="54" t="n">
        <v>5214</v>
      </c>
      <c r="J5216" t="s"/>
      <c r="K5216" t="s">
        <v>2198</v>
      </c>
      <c r="L5216" t="s">
        <v>1343</v>
      </c>
      <c r="M5216" t="s"/>
      <c r="N5216" t="s"/>
      <c r="O5216" t="s"/>
      <c r="P5216" t="s"/>
    </row>
    <row r="5217" spans="1:16">
      <c r="I5217" s="54" t="n">
        <v>5215</v>
      </c>
      <c r="J5217" t="s"/>
      <c r="K5217" t="s">
        <v>2198</v>
      </c>
      <c r="L5217" t="s">
        <v>1810</v>
      </c>
      <c r="M5217" t="s"/>
      <c r="N5217" t="s"/>
      <c r="O5217" t="s"/>
      <c r="P5217" t="s"/>
    </row>
    <row r="5218" spans="1:16">
      <c r="I5218" s="54" t="n">
        <v>5216</v>
      </c>
      <c r="J5218" t="s"/>
      <c r="K5218" t="s">
        <v>2198</v>
      </c>
      <c r="L5218" t="s">
        <v>1783</v>
      </c>
      <c r="M5218" t="s"/>
      <c r="N5218" t="s"/>
      <c r="O5218" t="s"/>
      <c r="P5218" t="s"/>
    </row>
    <row r="5219" spans="1:16">
      <c r="I5219" s="54" t="n">
        <v>5217</v>
      </c>
      <c r="J5219" t="s"/>
      <c r="K5219" t="s">
        <v>2198</v>
      </c>
      <c r="L5219" t="s">
        <v>1345</v>
      </c>
      <c r="M5219" t="s"/>
      <c r="N5219" t="s"/>
      <c r="O5219" t="s"/>
      <c r="P5219" t="s"/>
    </row>
    <row r="5220" spans="1:16">
      <c r="I5220" s="54" t="n">
        <v>5218</v>
      </c>
      <c r="J5220" t="s"/>
      <c r="K5220" t="s">
        <v>2198</v>
      </c>
      <c r="L5220" t="s">
        <v>1346</v>
      </c>
      <c r="M5220" t="s"/>
      <c r="N5220" t="s"/>
      <c r="O5220" t="s"/>
      <c r="P5220" t="s"/>
    </row>
    <row r="5221" spans="1:16">
      <c r="I5221" s="54" t="n">
        <v>5219</v>
      </c>
      <c r="J5221" t="s"/>
      <c r="K5221" t="s">
        <v>2198</v>
      </c>
      <c r="L5221" t="s">
        <v>1053</v>
      </c>
      <c r="M5221" t="s"/>
      <c r="N5221" t="s"/>
      <c r="O5221" t="s"/>
      <c r="P5221" t="s"/>
    </row>
    <row r="5222" spans="1:16">
      <c r="I5222" s="54" t="n">
        <v>5220</v>
      </c>
      <c r="J5222" t="s"/>
      <c r="K5222" t="s">
        <v>2198</v>
      </c>
      <c r="L5222" t="s">
        <v>1056</v>
      </c>
      <c r="M5222" t="s"/>
      <c r="N5222" t="s"/>
      <c r="O5222" t="s"/>
      <c r="P5222" t="s"/>
    </row>
    <row r="5223" spans="1:16">
      <c r="I5223" s="54" t="n">
        <v>5221</v>
      </c>
      <c r="J5223" t="s"/>
      <c r="K5223" t="s">
        <v>2198</v>
      </c>
      <c r="L5223" t="s">
        <v>1013</v>
      </c>
      <c r="M5223" t="s"/>
      <c r="N5223" t="s"/>
      <c r="O5223" t="s"/>
      <c r="P5223" t="s"/>
    </row>
    <row r="5224" spans="1:16">
      <c r="I5224" s="54" t="n">
        <v>5222</v>
      </c>
      <c r="J5224" t="s"/>
      <c r="K5224" t="s">
        <v>2198</v>
      </c>
      <c r="L5224" t="s">
        <v>1347</v>
      </c>
      <c r="M5224" t="s"/>
      <c r="N5224" t="s"/>
      <c r="O5224" t="s"/>
      <c r="P5224" t="s"/>
    </row>
    <row r="5225" spans="1:16">
      <c r="I5225" s="54" t="n">
        <v>5223</v>
      </c>
      <c r="J5225" t="s"/>
      <c r="K5225" t="s">
        <v>2198</v>
      </c>
      <c r="L5225" t="s">
        <v>1348</v>
      </c>
      <c r="M5225" t="s"/>
      <c r="N5225" t="s"/>
      <c r="O5225" t="s"/>
      <c r="P5225" t="s"/>
    </row>
    <row r="5226" spans="1:16">
      <c r="I5226" s="54" t="n">
        <v>5224</v>
      </c>
      <c r="J5226" t="s"/>
      <c r="K5226" t="s">
        <v>2198</v>
      </c>
      <c r="L5226" t="s">
        <v>1778</v>
      </c>
      <c r="M5226" t="s"/>
      <c r="N5226" t="s"/>
      <c r="O5226" t="s"/>
      <c r="P5226" t="s"/>
    </row>
    <row r="5227" spans="1:16">
      <c r="I5227" s="54" t="n">
        <v>5225</v>
      </c>
      <c r="J5227" t="s"/>
      <c r="K5227" t="s">
        <v>2198</v>
      </c>
      <c r="L5227" t="s">
        <v>1777</v>
      </c>
      <c r="M5227" t="s"/>
      <c r="N5227" t="s"/>
      <c r="O5227" t="s"/>
      <c r="P5227" t="s"/>
    </row>
    <row r="5228" spans="1:16">
      <c r="I5228" s="54" t="n">
        <v>5226</v>
      </c>
      <c r="J5228" t="s"/>
      <c r="K5228" t="s">
        <v>2198</v>
      </c>
      <c r="L5228" t="s">
        <v>886</v>
      </c>
      <c r="M5228" t="s"/>
      <c r="N5228" t="s"/>
      <c r="O5228" t="s"/>
      <c r="P5228" t="s"/>
    </row>
    <row r="5229" spans="1:16">
      <c r="I5229" s="54" t="n">
        <v>5227</v>
      </c>
      <c r="J5229" t="s"/>
      <c r="K5229" t="s">
        <v>2198</v>
      </c>
      <c r="L5229" t="s">
        <v>889</v>
      </c>
      <c r="M5229" t="s"/>
      <c r="N5229" t="s"/>
      <c r="O5229" t="s"/>
      <c r="P5229" t="s"/>
    </row>
    <row r="5230" spans="1:16">
      <c r="I5230" s="54" t="n">
        <v>5228</v>
      </c>
      <c r="J5230" t="s"/>
      <c r="K5230" t="s">
        <v>2198</v>
      </c>
      <c r="L5230" t="s">
        <v>892</v>
      </c>
      <c r="M5230" t="s"/>
      <c r="N5230" t="s"/>
      <c r="O5230" t="s"/>
      <c r="P5230" t="s"/>
    </row>
    <row r="5231" spans="1:16">
      <c r="I5231" s="54" t="n">
        <v>5229</v>
      </c>
      <c r="J5231" t="s"/>
      <c r="K5231" t="s">
        <v>2198</v>
      </c>
      <c r="L5231" t="s">
        <v>895</v>
      </c>
      <c r="M5231" t="s"/>
      <c r="N5231" t="s"/>
      <c r="O5231" t="s"/>
      <c r="P5231" t="s"/>
    </row>
    <row r="5232" spans="1:16">
      <c r="I5232" s="54" t="n">
        <v>5230</v>
      </c>
      <c r="J5232" t="s"/>
      <c r="K5232" t="s">
        <v>2198</v>
      </c>
      <c r="L5232" t="s">
        <v>898</v>
      </c>
      <c r="M5232" t="s"/>
      <c r="N5232" t="s"/>
      <c r="O5232" t="s"/>
      <c r="P5232" t="s"/>
    </row>
    <row r="5233" spans="1:16">
      <c r="I5233" s="54" t="n">
        <v>5231</v>
      </c>
      <c r="J5233" t="s"/>
      <c r="K5233" t="s">
        <v>2198</v>
      </c>
      <c r="L5233" t="s">
        <v>900</v>
      </c>
      <c r="M5233" t="s"/>
      <c r="N5233" t="s"/>
      <c r="O5233" t="s"/>
      <c r="P5233" t="s"/>
    </row>
    <row r="5234" spans="1:16">
      <c r="I5234" s="54" t="n">
        <v>5232</v>
      </c>
      <c r="J5234" t="s"/>
      <c r="K5234" t="s">
        <v>2198</v>
      </c>
      <c r="L5234" t="s">
        <v>903</v>
      </c>
      <c r="M5234" t="s"/>
      <c r="N5234" t="s"/>
      <c r="O5234" t="s"/>
      <c r="P5234" t="s"/>
    </row>
    <row r="5235" spans="1:16">
      <c r="I5235" s="54" t="n">
        <v>5233</v>
      </c>
      <c r="J5235" t="s"/>
      <c r="K5235" t="s">
        <v>2198</v>
      </c>
      <c r="L5235" t="s">
        <v>906</v>
      </c>
      <c r="M5235" t="s"/>
      <c r="N5235" t="s"/>
      <c r="O5235" t="s"/>
      <c r="P5235" t="s"/>
    </row>
    <row r="5236" spans="1:16">
      <c r="I5236" s="54" t="n">
        <v>5234</v>
      </c>
      <c r="J5236" t="s"/>
      <c r="K5236" t="s">
        <v>2198</v>
      </c>
      <c r="L5236" t="s">
        <v>909</v>
      </c>
      <c r="M5236" t="s"/>
      <c r="N5236" t="s"/>
      <c r="O5236" t="s"/>
      <c r="P5236" t="s"/>
    </row>
    <row r="5237" spans="1:16">
      <c r="I5237" s="54" t="n">
        <v>5235</v>
      </c>
      <c r="J5237" t="s"/>
      <c r="K5237" t="s">
        <v>2198</v>
      </c>
      <c r="L5237" t="s">
        <v>912</v>
      </c>
      <c r="M5237" t="s"/>
      <c r="N5237" t="s"/>
      <c r="O5237" t="s"/>
      <c r="P5237" t="s"/>
    </row>
    <row r="5238" spans="1:16">
      <c r="I5238" s="54" t="n">
        <v>5236</v>
      </c>
      <c r="J5238" t="s"/>
      <c r="K5238" t="s">
        <v>2198</v>
      </c>
      <c r="L5238" t="s">
        <v>1039</v>
      </c>
      <c r="M5238" t="s"/>
      <c r="N5238" t="s"/>
      <c r="O5238" t="s"/>
      <c r="P5238" t="s"/>
    </row>
    <row r="5239" spans="1:16">
      <c r="I5239" s="54" t="n">
        <v>5237</v>
      </c>
      <c r="J5239" t="s"/>
      <c r="K5239" t="s">
        <v>2198</v>
      </c>
      <c r="L5239" t="s">
        <v>1036</v>
      </c>
      <c r="M5239" t="s"/>
      <c r="N5239" t="s"/>
      <c r="O5239" t="s"/>
      <c r="P5239" t="s"/>
    </row>
    <row r="5240" spans="1:16">
      <c r="I5240" s="54" t="n">
        <v>5238</v>
      </c>
      <c r="J5240" t="s"/>
      <c r="K5240" t="s">
        <v>2198</v>
      </c>
      <c r="L5240" t="s">
        <v>1030</v>
      </c>
      <c r="M5240" t="s"/>
      <c r="N5240" t="s"/>
      <c r="O5240" t="s"/>
      <c r="P5240" t="s"/>
    </row>
    <row r="5241" spans="1:16">
      <c r="I5241" s="54" t="n">
        <v>5239</v>
      </c>
      <c r="J5241" t="s"/>
      <c r="K5241" t="s">
        <v>2198</v>
      </c>
      <c r="L5241" t="s">
        <v>915</v>
      </c>
      <c r="M5241" t="s"/>
      <c r="N5241" t="s"/>
      <c r="O5241" t="s"/>
      <c r="P5241" t="s"/>
    </row>
    <row r="5242" spans="1:16">
      <c r="I5242" s="54" t="n">
        <v>5240</v>
      </c>
      <c r="J5242" t="s"/>
      <c r="K5242" t="s">
        <v>2198</v>
      </c>
      <c r="L5242" t="s">
        <v>918</v>
      </c>
      <c r="M5242" t="s"/>
      <c r="N5242" t="s"/>
      <c r="O5242" t="s"/>
      <c r="P5242" t="s"/>
    </row>
    <row r="5243" spans="1:16">
      <c r="I5243" s="54" t="n">
        <v>5241</v>
      </c>
      <c r="J5243" t="s"/>
      <c r="K5243" t="s">
        <v>2198</v>
      </c>
      <c r="L5243" t="s">
        <v>1501</v>
      </c>
      <c r="M5243" t="s"/>
      <c r="N5243" t="s"/>
      <c r="O5243" t="s"/>
      <c r="P5243" t="s"/>
    </row>
    <row r="5244" spans="1:16">
      <c r="I5244" s="54" t="n">
        <v>5242</v>
      </c>
      <c r="J5244" t="s"/>
      <c r="K5244" t="s">
        <v>2198</v>
      </c>
      <c r="L5244" t="s">
        <v>1453</v>
      </c>
      <c r="M5244" t="s"/>
      <c r="N5244" t="s"/>
      <c r="O5244" t="s"/>
      <c r="P5244" t="s"/>
    </row>
    <row r="5245" spans="1:16">
      <c r="I5245" s="54" t="n">
        <v>5243</v>
      </c>
      <c r="J5245" t="s"/>
      <c r="K5245" t="s">
        <v>2198</v>
      </c>
      <c r="L5245" t="s">
        <v>1503</v>
      </c>
      <c r="M5245" t="s"/>
      <c r="N5245" t="s"/>
      <c r="O5245" t="s"/>
      <c r="P5245" t="s"/>
    </row>
    <row r="5246" spans="1:16">
      <c r="I5246" s="54" t="n">
        <v>5244</v>
      </c>
      <c r="J5246" t="s"/>
      <c r="K5246" t="s">
        <v>2198</v>
      </c>
      <c r="L5246" t="s">
        <v>1502</v>
      </c>
      <c r="M5246" t="s"/>
      <c r="N5246" t="s"/>
      <c r="O5246" t="s"/>
      <c r="P5246" t="s"/>
    </row>
    <row r="5247" spans="1:16">
      <c r="I5247" s="54" t="n">
        <v>5245</v>
      </c>
      <c r="J5247" t="s"/>
      <c r="K5247" t="s">
        <v>2198</v>
      </c>
      <c r="L5247" t="s">
        <v>1454</v>
      </c>
      <c r="M5247" t="s"/>
      <c r="N5247" t="s"/>
      <c r="O5247" t="s"/>
      <c r="P5247" t="s"/>
    </row>
    <row r="5248" spans="1:16">
      <c r="I5248" s="54" t="n">
        <v>5246</v>
      </c>
      <c r="J5248" t="s"/>
      <c r="K5248" t="s">
        <v>2198</v>
      </c>
      <c r="L5248" t="s">
        <v>921</v>
      </c>
      <c r="M5248" t="s"/>
      <c r="N5248" t="s"/>
      <c r="O5248" t="s"/>
      <c r="P5248" t="s"/>
    </row>
    <row r="5249" spans="1:16">
      <c r="I5249" s="54" t="n">
        <v>5247</v>
      </c>
      <c r="J5249" t="s"/>
      <c r="K5249" t="s">
        <v>2198</v>
      </c>
      <c r="L5249" t="s">
        <v>924</v>
      </c>
      <c r="M5249" t="s"/>
      <c r="N5249" t="s"/>
      <c r="O5249" t="s"/>
      <c r="P5249" t="s"/>
    </row>
    <row r="5250" spans="1:16">
      <c r="I5250" s="54" t="n">
        <v>5248</v>
      </c>
      <c r="J5250" t="s"/>
      <c r="K5250" t="s">
        <v>2198</v>
      </c>
      <c r="L5250" t="s">
        <v>927</v>
      </c>
      <c r="M5250" t="s"/>
      <c r="N5250" t="s"/>
      <c r="O5250" t="s"/>
      <c r="P5250" t="s"/>
    </row>
    <row r="5251" spans="1:16">
      <c r="I5251" s="54" t="n">
        <v>5249</v>
      </c>
      <c r="J5251" t="s"/>
      <c r="K5251" t="s">
        <v>2198</v>
      </c>
      <c r="L5251" t="s">
        <v>930</v>
      </c>
      <c r="M5251" t="s"/>
      <c r="N5251" t="s"/>
      <c r="O5251" t="s"/>
      <c r="P5251" t="s"/>
    </row>
    <row r="5252" spans="1:16">
      <c r="I5252" s="54" t="n">
        <v>5250</v>
      </c>
      <c r="J5252" t="s"/>
      <c r="K5252" t="s">
        <v>2198</v>
      </c>
      <c r="L5252" t="s">
        <v>932</v>
      </c>
      <c r="M5252" t="s"/>
      <c r="N5252" t="s"/>
      <c r="O5252" t="s"/>
      <c r="P5252" t="s"/>
    </row>
    <row r="5253" spans="1:16">
      <c r="I5253" s="54" t="n">
        <v>5251</v>
      </c>
      <c r="J5253" t="s"/>
      <c r="K5253" t="s">
        <v>2198</v>
      </c>
      <c r="L5253" t="s">
        <v>935</v>
      </c>
      <c r="M5253" t="s"/>
      <c r="N5253" t="s"/>
      <c r="O5253" t="s"/>
      <c r="P5253" t="s"/>
    </row>
    <row r="5254" spans="1:16">
      <c r="I5254" s="54" t="n">
        <v>5252</v>
      </c>
      <c r="J5254" t="s"/>
      <c r="K5254" t="s">
        <v>2198</v>
      </c>
      <c r="L5254" t="s">
        <v>938</v>
      </c>
      <c r="M5254" t="s"/>
      <c r="N5254" t="s"/>
      <c r="O5254" t="s"/>
      <c r="P5254" t="s"/>
    </row>
    <row r="5255" spans="1:16">
      <c r="I5255" s="54" t="n">
        <v>5253</v>
      </c>
      <c r="J5255" t="s"/>
      <c r="K5255" t="s">
        <v>2198</v>
      </c>
      <c r="L5255" t="s">
        <v>940</v>
      </c>
      <c r="M5255" t="s"/>
      <c r="N5255" t="s"/>
      <c r="O5255" t="s"/>
      <c r="P5255" t="s"/>
    </row>
    <row r="5256" spans="1:16">
      <c r="I5256" s="54" t="n">
        <v>5254</v>
      </c>
      <c r="J5256" t="s"/>
      <c r="K5256" t="s">
        <v>2198</v>
      </c>
      <c r="L5256" t="s">
        <v>943</v>
      </c>
      <c r="M5256" t="s"/>
      <c r="N5256" t="s"/>
      <c r="O5256" t="s"/>
      <c r="P5256" t="s"/>
    </row>
    <row r="5257" spans="1:16">
      <c r="I5257" s="54" t="n">
        <v>5255</v>
      </c>
      <c r="J5257" t="s"/>
      <c r="K5257" t="s">
        <v>2198</v>
      </c>
      <c r="L5257" t="s">
        <v>946</v>
      </c>
      <c r="M5257" t="s"/>
      <c r="N5257" t="s"/>
      <c r="O5257" t="s"/>
      <c r="P5257" t="s"/>
    </row>
    <row r="5258" spans="1:16">
      <c r="I5258" s="54" t="n">
        <v>5256</v>
      </c>
      <c r="J5258" t="s"/>
      <c r="K5258" t="s">
        <v>2198</v>
      </c>
      <c r="L5258" t="s">
        <v>949</v>
      </c>
      <c r="M5258" t="s"/>
      <c r="N5258" t="s"/>
      <c r="O5258" t="s"/>
      <c r="P5258" t="s"/>
    </row>
    <row r="5259" spans="1:16">
      <c r="I5259" s="54" t="n">
        <v>5257</v>
      </c>
      <c r="J5259" t="s"/>
      <c r="K5259" t="s">
        <v>2198</v>
      </c>
      <c r="L5259" t="s">
        <v>952</v>
      </c>
      <c r="M5259" t="s"/>
      <c r="N5259" t="s"/>
      <c r="O5259" t="s"/>
      <c r="P5259" t="s"/>
    </row>
    <row r="5260" spans="1:16">
      <c r="I5260" s="54" t="n">
        <v>5258</v>
      </c>
      <c r="J5260" t="s"/>
      <c r="K5260" t="s">
        <v>2198</v>
      </c>
      <c r="L5260" t="s">
        <v>955</v>
      </c>
      <c r="M5260" t="s"/>
      <c r="N5260" t="s"/>
      <c r="O5260" t="s"/>
      <c r="P5260" t="s"/>
    </row>
    <row r="5261" spans="1:16">
      <c r="I5261" s="54" t="n">
        <v>5259</v>
      </c>
      <c r="J5261" t="s"/>
      <c r="K5261" t="s">
        <v>2198</v>
      </c>
      <c r="L5261" t="s">
        <v>958</v>
      </c>
      <c r="M5261" t="s"/>
      <c r="N5261" t="s"/>
      <c r="O5261" t="s"/>
      <c r="P5261" t="s"/>
    </row>
    <row r="5262" spans="1:16">
      <c r="I5262" s="54" t="n">
        <v>5260</v>
      </c>
      <c r="J5262" t="s"/>
      <c r="K5262" t="s">
        <v>2198</v>
      </c>
      <c r="L5262" t="s">
        <v>1353</v>
      </c>
      <c r="M5262" t="s"/>
      <c r="N5262" t="s"/>
      <c r="O5262" t="s"/>
      <c r="P5262" t="s"/>
    </row>
    <row r="5263" spans="1:16">
      <c r="I5263" s="54" t="n">
        <v>5261</v>
      </c>
      <c r="J5263" t="s"/>
      <c r="K5263" t="s">
        <v>2198</v>
      </c>
      <c r="L5263" t="s">
        <v>960</v>
      </c>
      <c r="M5263" t="s"/>
      <c r="N5263" t="s"/>
      <c r="O5263" t="s"/>
      <c r="P5263" t="s"/>
    </row>
    <row r="5264" spans="1:16">
      <c r="I5264" s="54" t="n">
        <v>5262</v>
      </c>
      <c r="J5264" t="s"/>
      <c r="K5264" t="s">
        <v>2198</v>
      </c>
      <c r="L5264" t="s">
        <v>1841</v>
      </c>
      <c r="M5264" t="s"/>
      <c r="N5264" t="s"/>
      <c r="O5264" t="s"/>
      <c r="P5264" t="s"/>
    </row>
    <row r="5265" spans="1:16">
      <c r="I5265" s="54" t="n">
        <v>5263</v>
      </c>
      <c r="J5265" t="s"/>
      <c r="K5265" t="s">
        <v>2198</v>
      </c>
      <c r="L5265" t="s">
        <v>1836</v>
      </c>
      <c r="M5265" t="s"/>
      <c r="N5265" t="s"/>
      <c r="O5265" t="s"/>
      <c r="P5265" t="s"/>
    </row>
    <row r="5266" spans="1:16">
      <c r="I5266" s="54" t="n">
        <v>5264</v>
      </c>
      <c r="J5266" t="s"/>
      <c r="K5266" t="s">
        <v>2198</v>
      </c>
      <c r="L5266" t="s">
        <v>963</v>
      </c>
      <c r="M5266" t="s"/>
      <c r="N5266" t="s"/>
      <c r="O5266" t="s"/>
      <c r="P5266" t="s"/>
    </row>
    <row r="5267" spans="1:16">
      <c r="I5267" s="54" t="n">
        <v>5265</v>
      </c>
      <c r="J5267" t="s"/>
      <c r="K5267" t="s">
        <v>2198</v>
      </c>
      <c r="L5267" t="s">
        <v>966</v>
      </c>
      <c r="M5267" t="s"/>
      <c r="N5267" t="s"/>
      <c r="O5267" t="s"/>
      <c r="P5267" t="s"/>
    </row>
    <row r="5268" spans="1:16">
      <c r="I5268" s="54" t="n">
        <v>5266</v>
      </c>
      <c r="J5268" t="s"/>
      <c r="K5268" t="s">
        <v>2198</v>
      </c>
      <c r="L5268" t="s">
        <v>969</v>
      </c>
      <c r="M5268" t="s"/>
      <c r="N5268" t="s"/>
      <c r="O5268" t="s"/>
      <c r="P5268" t="s"/>
    </row>
    <row r="5269" spans="1:16">
      <c r="I5269" s="54" t="n">
        <v>5267</v>
      </c>
      <c r="J5269" t="s"/>
      <c r="K5269" t="s">
        <v>2198</v>
      </c>
      <c r="L5269" t="s">
        <v>1623</v>
      </c>
      <c r="M5269" t="s"/>
      <c r="N5269" t="s"/>
      <c r="O5269" t="s"/>
      <c r="P5269" t="s"/>
    </row>
    <row r="5270" spans="1:16">
      <c r="I5270" s="54" t="n">
        <v>5268</v>
      </c>
      <c r="J5270" t="s"/>
      <c r="K5270" t="s">
        <v>2198</v>
      </c>
      <c r="L5270" t="s">
        <v>1622</v>
      </c>
      <c r="M5270" t="s"/>
      <c r="N5270" t="s"/>
      <c r="O5270" t="s"/>
      <c r="P5270" t="s"/>
    </row>
    <row r="5271" spans="1:16">
      <c r="I5271" s="54" t="n">
        <v>5269</v>
      </c>
      <c r="J5271" t="s"/>
      <c r="K5271" t="s">
        <v>2198</v>
      </c>
      <c r="L5271" t="s">
        <v>1612</v>
      </c>
      <c r="M5271" t="s"/>
      <c r="N5271" t="s"/>
      <c r="O5271" t="s"/>
      <c r="P5271" t="s"/>
    </row>
    <row r="5272" spans="1:16">
      <c r="I5272" s="54" t="n">
        <v>5270</v>
      </c>
      <c r="J5272" t="s"/>
      <c r="K5272" t="s">
        <v>2198</v>
      </c>
      <c r="L5272" t="s">
        <v>971</v>
      </c>
      <c r="M5272" t="s"/>
      <c r="N5272" t="s"/>
      <c r="O5272" t="s"/>
      <c r="P5272" t="s"/>
    </row>
    <row r="5273" spans="1:16">
      <c r="I5273" s="54" t="n">
        <v>5271</v>
      </c>
      <c r="J5273" t="s"/>
      <c r="K5273" t="s">
        <v>2198</v>
      </c>
      <c r="L5273" t="s">
        <v>974</v>
      </c>
      <c r="M5273" t="s"/>
      <c r="N5273" t="s"/>
      <c r="O5273" t="s"/>
      <c r="P5273" t="s"/>
    </row>
    <row r="5274" spans="1:16">
      <c r="I5274" s="54" t="n">
        <v>5272</v>
      </c>
      <c r="J5274" t="s"/>
      <c r="K5274" t="s">
        <v>2198</v>
      </c>
      <c r="L5274" t="s">
        <v>977</v>
      </c>
      <c r="M5274" t="s"/>
      <c r="N5274" t="s"/>
      <c r="O5274" t="s"/>
      <c r="P5274" t="s"/>
    </row>
    <row r="5275" spans="1:16">
      <c r="I5275" s="54" t="n">
        <v>5273</v>
      </c>
      <c r="J5275" t="s"/>
      <c r="K5275" t="s">
        <v>2198</v>
      </c>
      <c r="L5275" t="s">
        <v>1354</v>
      </c>
      <c r="M5275" t="s"/>
      <c r="N5275" t="s"/>
      <c r="O5275" t="s"/>
      <c r="P5275" t="s"/>
    </row>
    <row r="5276" spans="1:16">
      <c r="I5276" s="54" t="n">
        <v>5274</v>
      </c>
      <c r="J5276" t="s"/>
      <c r="K5276" t="s">
        <v>2198</v>
      </c>
      <c r="L5276" t="s">
        <v>980</v>
      </c>
      <c r="M5276" t="s"/>
      <c r="N5276" t="s"/>
      <c r="O5276" t="s"/>
      <c r="P5276" t="s"/>
    </row>
    <row r="5277" spans="1:16">
      <c r="I5277" s="54" t="n">
        <v>5275</v>
      </c>
      <c r="J5277" t="s"/>
      <c r="K5277" t="s">
        <v>2198</v>
      </c>
      <c r="L5277" t="s">
        <v>983</v>
      </c>
      <c r="M5277" t="s"/>
      <c r="N5277" t="s"/>
      <c r="O5277" t="s"/>
      <c r="P5277" t="s"/>
    </row>
    <row r="5278" spans="1:16">
      <c r="I5278" s="54" t="n">
        <v>5276</v>
      </c>
      <c r="J5278" t="s"/>
      <c r="K5278" t="s">
        <v>2198</v>
      </c>
      <c r="L5278" t="s">
        <v>986</v>
      </c>
      <c r="M5278" t="s"/>
      <c r="N5278" t="s"/>
      <c r="O5278" t="s"/>
      <c r="P5278" t="s"/>
    </row>
    <row r="5279" spans="1:16">
      <c r="I5279" s="54" t="n">
        <v>5277</v>
      </c>
      <c r="J5279" t="s"/>
      <c r="K5279" t="s">
        <v>2198</v>
      </c>
      <c r="L5279" t="s">
        <v>989</v>
      </c>
      <c r="M5279" t="s"/>
      <c r="N5279" t="s"/>
      <c r="O5279" t="s"/>
      <c r="P5279" t="s"/>
    </row>
    <row r="5280" spans="1:16">
      <c r="I5280" s="54" t="n">
        <v>5278</v>
      </c>
      <c r="J5280" t="s"/>
      <c r="K5280" t="s">
        <v>2198</v>
      </c>
      <c r="L5280" t="s">
        <v>992</v>
      </c>
      <c r="M5280" t="s"/>
      <c r="N5280" t="s"/>
      <c r="O5280" t="s"/>
      <c r="P5280" t="s"/>
    </row>
    <row r="5281" spans="1:16">
      <c r="I5281" s="54" t="n">
        <v>5279</v>
      </c>
      <c r="J5281" t="s"/>
      <c r="K5281" t="s">
        <v>2198</v>
      </c>
      <c r="L5281" t="s">
        <v>995</v>
      </c>
      <c r="M5281" t="s"/>
      <c r="N5281" t="s"/>
      <c r="O5281" t="s"/>
      <c r="P5281" t="s"/>
    </row>
    <row r="5282" spans="1:16">
      <c r="I5282" s="54" t="n">
        <v>5280</v>
      </c>
      <c r="J5282" t="s"/>
      <c r="K5282" t="s">
        <v>2198</v>
      </c>
      <c r="L5282" t="s">
        <v>998</v>
      </c>
      <c r="M5282" t="s"/>
      <c r="N5282" t="s"/>
      <c r="O5282" t="s"/>
      <c r="P5282" t="s"/>
    </row>
    <row r="5283" spans="1:16">
      <c r="I5283" s="54" t="n">
        <v>5281</v>
      </c>
      <c r="J5283" t="s"/>
      <c r="K5283" t="s">
        <v>2198</v>
      </c>
      <c r="L5283" t="s">
        <v>1000</v>
      </c>
      <c r="M5283" t="s"/>
      <c r="N5283" t="s"/>
      <c r="O5283" t="s"/>
      <c r="P5283" t="s"/>
    </row>
    <row r="5284" spans="1:16">
      <c r="I5284" s="54" t="n">
        <v>5282</v>
      </c>
      <c r="J5284" t="s"/>
      <c r="K5284" t="s">
        <v>2198</v>
      </c>
      <c r="L5284" t="s">
        <v>1355</v>
      </c>
      <c r="M5284" t="s"/>
      <c r="N5284" t="s"/>
      <c r="O5284" t="s"/>
      <c r="P5284" t="s"/>
    </row>
    <row r="5285" spans="1:16">
      <c r="I5285" s="54" t="n">
        <v>5283</v>
      </c>
      <c r="J5285" t="s"/>
      <c r="K5285" t="s">
        <v>2198</v>
      </c>
      <c r="L5285" t="s">
        <v>1371</v>
      </c>
      <c r="M5285" t="s"/>
      <c r="N5285" t="s"/>
      <c r="O5285" t="s"/>
      <c r="P5285" t="s"/>
    </row>
    <row r="5286" spans="1:16">
      <c r="I5286" s="54" t="n">
        <v>5284</v>
      </c>
      <c r="J5286" t="s"/>
      <c r="K5286" t="s">
        <v>2198</v>
      </c>
      <c r="L5286" t="s">
        <v>1372</v>
      </c>
      <c r="M5286" t="s"/>
      <c r="N5286" t="s"/>
      <c r="O5286" t="s"/>
      <c r="P5286" t="s"/>
    </row>
    <row r="5287" spans="1:16">
      <c r="I5287" s="54" t="n">
        <v>5285</v>
      </c>
      <c r="J5287" t="s"/>
      <c r="K5287" t="s">
        <v>2198</v>
      </c>
      <c r="L5287" t="s">
        <v>1059</v>
      </c>
      <c r="M5287" t="s"/>
      <c r="N5287" t="s"/>
      <c r="O5287" t="s"/>
      <c r="P5287" t="s"/>
    </row>
    <row r="5288" spans="1:16">
      <c r="I5288" s="54" t="n">
        <v>5286</v>
      </c>
      <c r="J5288" t="s"/>
      <c r="K5288" t="s">
        <v>2198</v>
      </c>
      <c r="L5288" t="s">
        <v>1062</v>
      </c>
      <c r="M5288" t="s"/>
      <c r="N5288" t="s"/>
      <c r="O5288" t="s"/>
      <c r="P5288" t="s"/>
    </row>
    <row r="5289" spans="1:16">
      <c r="I5289" s="54" t="n">
        <v>5287</v>
      </c>
      <c r="J5289" t="s"/>
      <c r="K5289" t="s">
        <v>2198</v>
      </c>
      <c r="L5289" t="s">
        <v>1045</v>
      </c>
      <c r="M5289" t="s"/>
      <c r="N5289" t="s"/>
      <c r="O5289" t="s"/>
      <c r="P5289" t="s"/>
    </row>
    <row r="5290" spans="1:16">
      <c r="I5290" s="54" t="n">
        <v>5288</v>
      </c>
      <c r="J5290" t="s"/>
      <c r="K5290" t="s">
        <v>2198</v>
      </c>
      <c r="L5290" t="s">
        <v>1042</v>
      </c>
      <c r="M5290" t="s"/>
      <c r="N5290" t="s"/>
      <c r="O5290" t="s"/>
      <c r="P5290" t="s"/>
    </row>
    <row r="5291" spans="1:16">
      <c r="I5291" s="54" t="n">
        <v>5289</v>
      </c>
      <c r="J5291" t="s"/>
      <c r="K5291" t="s">
        <v>2198</v>
      </c>
      <c r="L5291" t="s">
        <v>1033</v>
      </c>
      <c r="M5291" t="s"/>
      <c r="N5291" t="s"/>
      <c r="O5291" t="s"/>
      <c r="P5291" t="s"/>
    </row>
    <row r="5292" spans="1:16">
      <c r="I5292" s="54" t="n">
        <v>5290</v>
      </c>
      <c r="J5292" t="s"/>
      <c r="K5292" t="s">
        <v>2198</v>
      </c>
      <c r="L5292" t="s">
        <v>1002</v>
      </c>
      <c r="M5292" t="s"/>
      <c r="N5292" t="s"/>
      <c r="O5292" t="s"/>
      <c r="P5292" t="s"/>
    </row>
    <row r="5293" spans="1:16">
      <c r="I5293" s="54" t="n">
        <v>5291</v>
      </c>
      <c r="J5293" t="s"/>
      <c r="K5293" t="s">
        <v>2198</v>
      </c>
      <c r="L5293" t="s">
        <v>1005</v>
      </c>
      <c r="M5293" t="s"/>
      <c r="N5293" t="s"/>
      <c r="O5293" t="s"/>
      <c r="P5293" t="s"/>
    </row>
    <row r="5294" spans="1:16">
      <c r="I5294" s="54" t="n">
        <v>5292</v>
      </c>
      <c r="J5294" t="s"/>
      <c r="K5294" t="s">
        <v>2198</v>
      </c>
      <c r="L5294" t="s">
        <v>1373</v>
      </c>
      <c r="M5294" t="s"/>
      <c r="N5294" t="s"/>
      <c r="O5294" t="s"/>
      <c r="P5294" t="s"/>
    </row>
    <row r="5295" spans="1:16">
      <c r="I5295" s="54" t="n">
        <v>5293</v>
      </c>
      <c r="J5295" t="s"/>
      <c r="K5295" t="s">
        <v>2198</v>
      </c>
      <c r="L5295" t="s">
        <v>1374</v>
      </c>
      <c r="M5295" t="s"/>
      <c r="N5295" t="s"/>
      <c r="O5295" t="s"/>
      <c r="P5295" t="s"/>
    </row>
    <row r="5296" spans="1:16">
      <c r="I5296" s="54" t="n">
        <v>5294</v>
      </c>
      <c r="J5296" t="s"/>
      <c r="K5296" t="s">
        <v>2198</v>
      </c>
      <c r="L5296" t="s">
        <v>1375</v>
      </c>
      <c r="M5296" t="s"/>
      <c r="N5296" t="s"/>
      <c r="O5296" t="s"/>
      <c r="P5296" t="s"/>
    </row>
    <row r="5297" spans="1:16">
      <c r="I5297" s="54" t="n">
        <v>5295</v>
      </c>
      <c r="J5297" t="s"/>
      <c r="K5297" t="s">
        <v>2198</v>
      </c>
      <c r="L5297" t="s">
        <v>1376</v>
      </c>
      <c r="M5297" t="s"/>
      <c r="N5297" t="s"/>
      <c r="O5297" t="s"/>
      <c r="P5297" t="s"/>
    </row>
    <row r="5298" spans="1:16">
      <c r="I5298" s="54" t="n">
        <v>5296</v>
      </c>
      <c r="J5298" t="s"/>
      <c r="K5298" t="s">
        <v>2198</v>
      </c>
      <c r="L5298" t="s">
        <v>1377</v>
      </c>
      <c r="M5298" t="s"/>
      <c r="N5298" t="s"/>
      <c r="O5298" t="s"/>
      <c r="P5298" t="s"/>
    </row>
    <row r="5299" spans="1:16">
      <c r="I5299" s="54" t="n">
        <v>5297</v>
      </c>
      <c r="J5299" t="s"/>
      <c r="K5299" t="s">
        <v>2198</v>
      </c>
      <c r="L5299" t="s">
        <v>1378</v>
      </c>
      <c r="M5299" t="s"/>
      <c r="N5299" t="s"/>
      <c r="O5299" t="s"/>
      <c r="P5299" t="s"/>
    </row>
    <row r="5300" spans="1:16">
      <c r="I5300" s="54" t="n">
        <v>5298</v>
      </c>
      <c r="J5300" t="s"/>
      <c r="K5300" t="s">
        <v>2198</v>
      </c>
      <c r="L5300" t="s">
        <v>1007</v>
      </c>
      <c r="M5300" t="s"/>
      <c r="N5300" t="s"/>
      <c r="O5300" t="s"/>
      <c r="P5300" t="s"/>
    </row>
    <row r="5301" spans="1:16">
      <c r="I5301" s="54" t="n">
        <v>5299</v>
      </c>
      <c r="J5301" t="s"/>
      <c r="K5301" t="s">
        <v>2198</v>
      </c>
      <c r="L5301" t="s">
        <v>1010</v>
      </c>
      <c r="M5301" t="s"/>
      <c r="N5301" t="s"/>
      <c r="O5301" t="s"/>
      <c r="P5301" t="s"/>
    </row>
    <row r="5302" spans="1:16">
      <c r="I5302" s="54" t="n">
        <v>5300</v>
      </c>
      <c r="J5302" t="s"/>
      <c r="K5302" t="s">
        <v>2198</v>
      </c>
      <c r="L5302" t="s">
        <v>1392</v>
      </c>
      <c r="M5302" t="s"/>
      <c r="N5302" t="s"/>
      <c r="O5302" t="s"/>
      <c r="P5302" t="s"/>
    </row>
    <row r="5303" spans="1:16">
      <c r="I5303" s="54" t="n">
        <v>5301</v>
      </c>
      <c r="J5303" t="s"/>
      <c r="K5303" t="s">
        <v>2198</v>
      </c>
      <c r="L5303" t="s">
        <v>1393</v>
      </c>
      <c r="M5303" t="s"/>
      <c r="N5303" t="s"/>
      <c r="O5303" t="s"/>
      <c r="P5303" t="s"/>
    </row>
    <row r="5304" spans="1:16">
      <c r="I5304" s="54" t="n">
        <v>5302</v>
      </c>
      <c r="J5304" t="s"/>
      <c r="K5304" t="s">
        <v>2198</v>
      </c>
      <c r="L5304" t="s">
        <v>1394</v>
      </c>
      <c r="M5304" t="s"/>
      <c r="N5304" t="s"/>
      <c r="O5304" t="s"/>
      <c r="P5304" t="s"/>
    </row>
    <row r="5305" spans="1:16">
      <c r="I5305" s="54" t="n">
        <v>5303</v>
      </c>
      <c r="J5305" t="s"/>
      <c r="K5305" t="s">
        <v>2198</v>
      </c>
      <c r="L5305" t="s">
        <v>1395</v>
      </c>
      <c r="M5305" t="s"/>
      <c r="N5305" t="s"/>
      <c r="O5305" t="s"/>
      <c r="P5305" t="s"/>
    </row>
    <row r="5306" spans="1:16">
      <c r="I5306" s="54" t="n">
        <v>5304</v>
      </c>
      <c r="J5306" t="s"/>
      <c r="K5306" t="s">
        <v>2198</v>
      </c>
      <c r="L5306" t="s">
        <v>1937</v>
      </c>
      <c r="M5306" t="s"/>
      <c r="N5306" t="s"/>
      <c r="O5306" t="s"/>
      <c r="P5306" t="s"/>
    </row>
    <row r="5307" spans="1:16">
      <c r="I5307" s="54" t="n">
        <v>5305</v>
      </c>
      <c r="J5307" t="s"/>
      <c r="K5307" t="s">
        <v>2198</v>
      </c>
      <c r="L5307" t="s">
        <v>1396</v>
      </c>
      <c r="M5307" t="s"/>
      <c r="N5307" t="s"/>
      <c r="O5307" t="s"/>
      <c r="P5307" t="s"/>
    </row>
    <row r="5308" spans="1:16">
      <c r="I5308" s="54" t="n">
        <v>5306</v>
      </c>
      <c r="J5308" t="s"/>
      <c r="K5308" t="s">
        <v>2198</v>
      </c>
      <c r="L5308" t="s">
        <v>1397</v>
      </c>
      <c r="M5308" t="s"/>
      <c r="N5308" t="s"/>
      <c r="O5308" t="s"/>
      <c r="P5308" t="s"/>
    </row>
    <row r="5309" spans="1:16">
      <c r="I5309" s="54" t="n">
        <v>5307</v>
      </c>
      <c r="J5309" t="s"/>
      <c r="K5309" t="s">
        <v>2198</v>
      </c>
      <c r="L5309" t="s">
        <v>1349</v>
      </c>
      <c r="M5309" t="s"/>
      <c r="N5309" t="s"/>
      <c r="O5309" t="s"/>
      <c r="P5309" t="s"/>
    </row>
    <row r="5310" spans="1:16">
      <c r="I5310" s="54" t="n">
        <v>5308</v>
      </c>
      <c r="J5310" t="s"/>
      <c r="K5310" t="s">
        <v>2198</v>
      </c>
      <c r="L5310" t="s">
        <v>1016</v>
      </c>
      <c r="M5310" t="s"/>
      <c r="N5310" t="s"/>
      <c r="O5310" t="s"/>
      <c r="P5310" t="s"/>
    </row>
    <row r="5311" spans="1:16">
      <c r="I5311" s="54" t="n">
        <v>5309</v>
      </c>
      <c r="J5311" t="s"/>
      <c r="K5311" t="s">
        <v>2198</v>
      </c>
      <c r="L5311" t="s">
        <v>1398</v>
      </c>
      <c r="M5311" t="s"/>
      <c r="N5311" t="s"/>
      <c r="O5311" t="s"/>
      <c r="P5311" t="s"/>
    </row>
    <row r="5312" spans="1:16">
      <c r="I5312" s="54" t="n">
        <v>5310</v>
      </c>
      <c r="J5312" t="s"/>
      <c r="K5312" t="s">
        <v>2198</v>
      </c>
      <c r="L5312" t="s">
        <v>1399</v>
      </c>
      <c r="M5312" t="s"/>
      <c r="N5312" t="s"/>
      <c r="O5312" t="s"/>
      <c r="P5312" t="s"/>
    </row>
    <row r="5313" spans="1:16">
      <c r="I5313" s="54" t="n">
        <v>5311</v>
      </c>
      <c r="J5313" s="55" t="n">
        <v>0</v>
      </c>
      <c r="K5313" t="s">
        <v>2198</v>
      </c>
      <c r="L5313" t="s">
        <v>1542</v>
      </c>
      <c r="M5313" t="s"/>
      <c r="N5313" t="s"/>
      <c r="O5313" t="s"/>
      <c r="P5313" t="s"/>
    </row>
    <row r="5314" spans="1:16">
      <c r="I5314" s="54" t="n">
        <v>5312</v>
      </c>
      <c r="J5314" t="s"/>
      <c r="K5314" t="s">
        <v>2198</v>
      </c>
      <c r="L5314" t="s">
        <v>1401</v>
      </c>
      <c r="M5314" t="s"/>
      <c r="N5314" t="s"/>
      <c r="O5314" t="s"/>
      <c r="P5314" t="s"/>
    </row>
    <row r="5315" spans="1:16">
      <c r="I5315" s="54" t="n">
        <v>5313</v>
      </c>
      <c r="J5315" s="55" t="n">
        <v>0</v>
      </c>
      <c r="K5315" t="s">
        <v>2198</v>
      </c>
      <c r="L5315" t="s">
        <v>1402</v>
      </c>
      <c r="M5315" t="s"/>
      <c r="N5315" t="s"/>
      <c r="O5315" t="s"/>
      <c r="P5315" t="s"/>
    </row>
    <row r="5316" spans="1:16">
      <c r="I5316" s="54" t="n">
        <v>5314</v>
      </c>
      <c r="J5316" s="55" t="n">
        <v>0</v>
      </c>
      <c r="K5316" t="s">
        <v>2198</v>
      </c>
      <c r="L5316" t="s">
        <v>1404</v>
      </c>
      <c r="M5316" t="s"/>
      <c r="N5316" t="s"/>
      <c r="O5316" t="s"/>
      <c r="P5316" t="s"/>
    </row>
    <row r="5317" spans="1:16">
      <c r="I5317" s="54" t="n">
        <v>5315</v>
      </c>
      <c r="J5317" s="55" t="n">
        <v>0</v>
      </c>
      <c r="K5317" t="s">
        <v>2198</v>
      </c>
      <c r="L5317" t="s">
        <v>1405</v>
      </c>
      <c r="M5317" t="s"/>
      <c r="N5317" t="s"/>
      <c r="O5317" t="s"/>
      <c r="P5317" t="s"/>
    </row>
    <row r="5318" spans="1:16">
      <c r="I5318" s="54" t="n">
        <v>5316</v>
      </c>
      <c r="J5318" s="55" t="n">
        <v>1.157407407407407e-08</v>
      </c>
      <c r="K5318" t="s">
        <v>2198</v>
      </c>
      <c r="L5318" t="s">
        <v>1879</v>
      </c>
      <c r="M5318" t="s"/>
      <c r="N5318" t="s"/>
      <c r="O5318" t="s"/>
      <c r="P5318" t="s"/>
    </row>
    <row r="5319" spans="1:16">
      <c r="I5319" s="54" t="n">
        <v>5317</v>
      </c>
      <c r="J5319" s="55" t="n">
        <v>0</v>
      </c>
      <c r="K5319" t="s">
        <v>2198</v>
      </c>
      <c r="L5319" t="s">
        <v>1407</v>
      </c>
      <c r="M5319" t="s"/>
      <c r="N5319" t="s"/>
      <c r="O5319" t="s"/>
      <c r="P5319" t="s"/>
    </row>
    <row r="5320" spans="1:16">
      <c r="I5320" s="54" t="n">
        <v>5318</v>
      </c>
      <c r="J5320" t="s"/>
      <c r="K5320" t="s">
        <v>2198</v>
      </c>
      <c r="L5320" t="s">
        <v>1408</v>
      </c>
      <c r="M5320" t="s"/>
      <c r="N5320" t="s"/>
      <c r="O5320" t="s"/>
      <c r="P5320" t="s"/>
    </row>
    <row r="5321" spans="1:16">
      <c r="I5321" s="54" t="n">
        <v>5319</v>
      </c>
      <c r="J5321" t="s"/>
      <c r="K5321" t="s">
        <v>2198</v>
      </c>
      <c r="L5321" t="s">
        <v>1022</v>
      </c>
      <c r="M5321" t="s"/>
      <c r="N5321" t="s"/>
      <c r="O5321" t="s"/>
      <c r="P5321" t="s"/>
    </row>
    <row r="5322" spans="1:16">
      <c r="I5322" s="54" t="n">
        <v>5320</v>
      </c>
      <c r="J5322" t="s"/>
      <c r="K5322" t="s">
        <v>2198</v>
      </c>
      <c r="L5322" t="s">
        <v>1027</v>
      </c>
      <c r="M5322" t="s"/>
      <c r="N5322" t="s"/>
      <c r="O5322" t="s"/>
      <c r="P5322" t="s"/>
    </row>
    <row r="5323" spans="1:16">
      <c r="I5323" s="54" t="n">
        <v>5321</v>
      </c>
      <c r="J5323" s="55" t="n">
        <v>0</v>
      </c>
      <c r="K5323" t="s">
        <v>2198</v>
      </c>
      <c r="L5323" t="s">
        <v>1409</v>
      </c>
      <c r="M5323" t="s"/>
      <c r="N5323" t="s"/>
      <c r="O5323" t="s"/>
      <c r="P5323" t="s"/>
    </row>
    <row r="5324" spans="1:16">
      <c r="I5324" s="54" t="n">
        <v>5322</v>
      </c>
      <c r="J5324" t="s"/>
      <c r="K5324" t="s">
        <v>2198</v>
      </c>
      <c r="L5324" t="s">
        <v>1025</v>
      </c>
      <c r="M5324" t="s"/>
      <c r="N5324" t="s"/>
      <c r="O5324" t="s"/>
      <c r="P5324" t="s"/>
    </row>
    <row r="5325" spans="1:16">
      <c r="I5325" s="54" t="n">
        <v>5323</v>
      </c>
      <c r="J5325" t="s"/>
      <c r="K5325" t="s">
        <v>2198</v>
      </c>
      <c r="L5325" t="s">
        <v>1739</v>
      </c>
      <c r="M5325" t="s"/>
      <c r="N5325" t="s"/>
      <c r="O5325" t="s"/>
      <c r="P5325" t="s"/>
    </row>
    <row r="5326" spans="1:16">
      <c r="I5326" s="54" t="n">
        <v>5324</v>
      </c>
      <c r="J5326" s="55" t="n">
        <v>0</v>
      </c>
      <c r="K5326" t="s">
        <v>2198</v>
      </c>
      <c r="L5326" t="s">
        <v>1602</v>
      </c>
      <c r="M5326" t="s"/>
      <c r="N5326" t="s"/>
      <c r="O5326" t="s"/>
      <c r="P5326" t="s"/>
    </row>
    <row r="5327" spans="1:16">
      <c r="I5327" s="54" t="n">
        <v>5325</v>
      </c>
      <c r="J5327" s="55" t="n">
        <v>0</v>
      </c>
      <c r="K5327" t="s">
        <v>2198</v>
      </c>
      <c r="L5327" t="s">
        <v>1603</v>
      </c>
      <c r="M5327" t="s"/>
      <c r="N5327" t="s"/>
      <c r="O5327" t="s"/>
      <c r="P5327" t="s"/>
    </row>
    <row r="5328" spans="1:16">
      <c r="I5328" s="54" t="n">
        <v>5326</v>
      </c>
      <c r="J5328" s="55" t="n">
        <v>0</v>
      </c>
      <c r="K5328" t="s">
        <v>2198</v>
      </c>
      <c r="L5328" t="s">
        <v>1414</v>
      </c>
      <c r="M5328" t="s"/>
      <c r="N5328" t="s"/>
      <c r="O5328" t="s"/>
      <c r="P5328" t="s"/>
    </row>
    <row r="5329" spans="1:16">
      <c r="I5329" s="54" t="n">
        <v>5327</v>
      </c>
      <c r="J5329" t="s"/>
      <c r="K5329" t="s">
        <v>2198</v>
      </c>
      <c r="L5329" t="s">
        <v>1415</v>
      </c>
      <c r="M5329" t="s"/>
      <c r="N5329" t="s"/>
      <c r="O5329" t="s"/>
      <c r="P5329" t="s"/>
    </row>
    <row r="5330" spans="1:16">
      <c r="I5330" s="54" t="n">
        <v>5328</v>
      </c>
      <c r="J5330" t="s"/>
      <c r="K5330" t="s">
        <v>2198</v>
      </c>
      <c r="L5330" t="s">
        <v>1517</v>
      </c>
      <c r="M5330" t="s"/>
      <c r="N5330" t="s"/>
      <c r="O5330" t="s"/>
      <c r="P5330" t="s"/>
    </row>
    <row r="5331" spans="1:16">
      <c r="I5331" s="54" t="n">
        <v>5329</v>
      </c>
      <c r="J5331" s="55" t="n">
        <v>0</v>
      </c>
      <c r="K5331" t="s">
        <v>2198</v>
      </c>
      <c r="L5331" t="s">
        <v>1417</v>
      </c>
      <c r="M5331" t="s"/>
      <c r="N5331" t="s"/>
      <c r="O5331" t="s"/>
      <c r="P5331" t="s"/>
    </row>
    <row r="5332" spans="1:16">
      <c r="I5332" s="54" t="n">
        <v>5330</v>
      </c>
      <c r="J5332" s="55" t="n">
        <v>0</v>
      </c>
      <c r="K5332" t="s">
        <v>2198</v>
      </c>
      <c r="L5332" t="s">
        <v>1419</v>
      </c>
      <c r="M5332" t="s"/>
      <c r="N5332" t="s"/>
      <c r="O5332" t="s"/>
      <c r="P5332" t="s"/>
    </row>
    <row r="5333" spans="1:16">
      <c r="I5333" s="54" t="n">
        <v>5331</v>
      </c>
      <c r="J5333" s="55" t="n">
        <v>0</v>
      </c>
      <c r="K5333" t="s">
        <v>2198</v>
      </c>
      <c r="L5333" t="s">
        <v>1420</v>
      </c>
      <c r="M5333" t="s"/>
      <c r="N5333" t="s"/>
      <c r="O5333" t="s"/>
      <c r="P5333" t="s"/>
    </row>
    <row r="5334" spans="1:16">
      <c r="I5334" s="54" t="n">
        <v>5332</v>
      </c>
      <c r="J5334" s="55" t="n">
        <v>0</v>
      </c>
      <c r="K5334" t="s">
        <v>2198</v>
      </c>
      <c r="L5334" t="s">
        <v>1421</v>
      </c>
      <c r="M5334" t="s"/>
      <c r="N5334" t="s"/>
      <c r="O5334" t="s"/>
      <c r="P5334" t="s"/>
    </row>
    <row r="5335" spans="1:16">
      <c r="I5335" s="54" t="n">
        <v>5333</v>
      </c>
      <c r="J5335" s="55" t="n">
        <v>0</v>
      </c>
      <c r="K5335" t="s">
        <v>2198</v>
      </c>
      <c r="L5335" t="s">
        <v>1426</v>
      </c>
      <c r="M5335" t="s"/>
      <c r="N5335" t="s"/>
      <c r="O5335" t="s"/>
      <c r="P5335" t="s"/>
    </row>
    <row r="5336" spans="1:16">
      <c r="I5336" s="54" t="n">
        <v>5334</v>
      </c>
      <c r="J5336" s="55" t="n">
        <v>0</v>
      </c>
      <c r="K5336" t="s">
        <v>2198</v>
      </c>
      <c r="L5336" t="s">
        <v>1428</v>
      </c>
      <c r="M5336" t="s"/>
      <c r="N5336" t="s"/>
      <c r="O5336" t="s"/>
      <c r="P5336" t="s"/>
    </row>
    <row r="5337" spans="1:16">
      <c r="I5337" s="54" t="n">
        <v>5335</v>
      </c>
      <c r="J5337" s="55" t="n">
        <v>0</v>
      </c>
      <c r="K5337" t="s">
        <v>2198</v>
      </c>
      <c r="L5337" t="s">
        <v>1429</v>
      </c>
      <c r="M5337" t="s"/>
      <c r="N5337" t="s"/>
      <c r="O5337" t="s"/>
      <c r="P5337" t="s"/>
    </row>
    <row r="5338" spans="1:16">
      <c r="I5338" s="54" t="n">
        <v>5336</v>
      </c>
      <c r="J5338" t="s"/>
      <c r="K5338" t="s">
        <v>2198</v>
      </c>
      <c r="L5338" t="s">
        <v>1436</v>
      </c>
      <c r="M5338" t="s"/>
      <c r="N5338" t="s"/>
      <c r="O5338" t="s"/>
      <c r="P5338" t="s"/>
    </row>
    <row r="5339" spans="1:16">
      <c r="I5339" s="54" t="n">
        <v>5337</v>
      </c>
      <c r="J5339" t="s"/>
      <c r="K5339" t="s">
        <v>2198</v>
      </c>
      <c r="L5339" t="s">
        <v>1936</v>
      </c>
      <c r="M5339" t="s"/>
      <c r="N5339" t="s"/>
      <c r="O5339" t="s"/>
      <c r="P5339" t="s"/>
    </row>
    <row r="5340" spans="1:16">
      <c r="I5340" s="54" t="n">
        <v>5338</v>
      </c>
      <c r="J5340" t="s"/>
      <c r="K5340" t="s">
        <v>2198</v>
      </c>
      <c r="L5340" t="s">
        <v>1437</v>
      </c>
      <c r="M5340" t="s"/>
      <c r="N5340" t="s"/>
      <c r="O5340" t="s"/>
      <c r="P5340" t="s"/>
    </row>
    <row r="5341" spans="1:16">
      <c r="I5341" s="54" t="n">
        <v>5339</v>
      </c>
      <c r="J5341" t="s"/>
      <c r="K5341" t="s">
        <v>2198</v>
      </c>
      <c r="L5341" t="s">
        <v>1608</v>
      </c>
      <c r="M5341" t="s"/>
      <c r="N5341" t="s"/>
      <c r="O5341" t="s"/>
      <c r="P5341" t="s"/>
    </row>
    <row r="5342" spans="1:16">
      <c r="I5342" s="54" t="n">
        <v>5340</v>
      </c>
      <c r="J5342" t="s"/>
      <c r="K5342" t="s">
        <v>2198</v>
      </c>
      <c r="L5342" t="s">
        <v>1438</v>
      </c>
      <c r="M5342" t="s"/>
      <c r="N5342" t="s"/>
      <c r="O5342" t="s"/>
      <c r="P5342" t="s"/>
    </row>
    <row r="5343" spans="1:16">
      <c r="I5343" s="54" t="n">
        <v>5341</v>
      </c>
      <c r="J5343" t="s"/>
      <c r="K5343" t="s">
        <v>2198</v>
      </c>
      <c r="L5343" t="s">
        <v>1439</v>
      </c>
      <c r="M5343" t="s"/>
      <c r="N5343" t="s"/>
      <c r="O5343" t="s"/>
      <c r="P5343" t="s"/>
    </row>
    <row r="5344" spans="1:16">
      <c r="I5344" s="54" t="n">
        <v>5342</v>
      </c>
      <c r="J5344" t="s"/>
      <c r="K5344" t="s">
        <v>2198</v>
      </c>
      <c r="L5344" t="s">
        <v>1609</v>
      </c>
      <c r="M5344" t="s"/>
      <c r="N5344" t="s"/>
      <c r="O5344" t="s"/>
      <c r="P5344" t="s"/>
    </row>
    <row r="5345" spans="1:16">
      <c r="I5345" s="54" t="n">
        <v>5343</v>
      </c>
      <c r="J5345" t="s"/>
      <c r="K5345" t="s">
        <v>2198</v>
      </c>
      <c r="L5345" t="s">
        <v>1440</v>
      </c>
      <c r="M5345" t="s"/>
      <c r="N5345" t="s"/>
      <c r="O5345" t="s"/>
      <c r="P5345" t="s"/>
    </row>
    <row r="5346" spans="1:16">
      <c r="I5346" s="54" t="n">
        <v>5344</v>
      </c>
      <c r="J5346" t="s"/>
      <c r="K5346" t="s">
        <v>2198</v>
      </c>
      <c r="L5346" t="s">
        <v>1444</v>
      </c>
      <c r="M5346" t="s"/>
      <c r="N5346" t="s"/>
      <c r="O5346" t="s"/>
      <c r="P5346" t="s"/>
    </row>
    <row r="5347" spans="1:16">
      <c r="I5347" s="54" t="n">
        <v>5345</v>
      </c>
      <c r="J5347" t="s"/>
      <c r="K5347" t="s">
        <v>2198</v>
      </c>
      <c r="L5347" t="s">
        <v>1445</v>
      </c>
      <c r="M5347" t="s"/>
      <c r="N5347" t="s"/>
      <c r="O5347" t="s"/>
      <c r="P5347" t="s"/>
    </row>
    <row r="5348" spans="1:16">
      <c r="I5348" s="54" t="n">
        <v>5346</v>
      </c>
      <c r="J5348" t="s"/>
      <c r="K5348" t="s">
        <v>2198</v>
      </c>
      <c r="L5348" t="s">
        <v>1446</v>
      </c>
      <c r="M5348" t="s"/>
      <c r="N5348" t="s"/>
      <c r="O5348" t="s"/>
      <c r="P5348" t="s"/>
    </row>
    <row r="5349" spans="1:16">
      <c r="I5349" s="54" t="n">
        <v>5347</v>
      </c>
      <c r="J5349" t="s"/>
      <c r="K5349" t="s">
        <v>2198</v>
      </c>
      <c r="L5349" t="s">
        <v>1447</v>
      </c>
      <c r="M5349" t="s"/>
      <c r="N5349" t="s"/>
      <c r="O5349" t="s"/>
      <c r="P5349" t="s"/>
    </row>
    <row r="5350" spans="1:16">
      <c r="I5350" s="54" t="n">
        <v>5348</v>
      </c>
      <c r="J5350" t="s"/>
      <c r="K5350" t="s">
        <v>2198</v>
      </c>
      <c r="L5350" t="s">
        <v>1546</v>
      </c>
      <c r="M5350" t="s"/>
      <c r="N5350" t="s"/>
      <c r="O5350" t="s"/>
      <c r="P5350" t="s"/>
    </row>
    <row r="5351" spans="1:16">
      <c r="I5351" s="54" t="n">
        <v>5349</v>
      </c>
      <c r="J5351" t="s"/>
      <c r="K5351" t="s">
        <v>2198</v>
      </c>
      <c r="L5351" t="s">
        <v>1547</v>
      </c>
      <c r="M5351" t="s"/>
      <c r="N5351" t="s"/>
      <c r="O5351" t="s"/>
      <c r="P5351" t="s"/>
    </row>
    <row r="5352" spans="1:16">
      <c r="I5352" s="54" t="n">
        <v>5350</v>
      </c>
      <c r="J5352" t="s"/>
      <c r="K5352" t="s">
        <v>2198</v>
      </c>
      <c r="L5352" t="s">
        <v>1548</v>
      </c>
      <c r="M5352" t="s"/>
      <c r="N5352" t="s"/>
      <c r="O5352" t="s"/>
      <c r="P5352" t="s"/>
    </row>
    <row r="5353" spans="1:16">
      <c r="I5353" s="54" t="n">
        <v>5351</v>
      </c>
      <c r="J5353" t="s"/>
      <c r="K5353" t="s">
        <v>2198</v>
      </c>
      <c r="L5353" t="s">
        <v>1549</v>
      </c>
      <c r="M5353" t="s"/>
      <c r="N5353" t="s"/>
      <c r="O5353" t="s"/>
      <c r="P5353" t="s"/>
    </row>
    <row r="5354" spans="1:16">
      <c r="I5354" s="54" t="n">
        <v>5352</v>
      </c>
      <c r="J5354" t="s"/>
      <c r="K5354" t="s">
        <v>2198</v>
      </c>
      <c r="L5354" t="s">
        <v>1550</v>
      </c>
      <c r="M5354" t="s"/>
      <c r="N5354" t="s"/>
      <c r="O5354" t="s"/>
      <c r="P5354" t="s"/>
    </row>
    <row r="5355" spans="1:16">
      <c r="I5355" s="54" t="n">
        <v>5353</v>
      </c>
      <c r="J5355" t="s"/>
      <c r="K5355" t="s">
        <v>2198</v>
      </c>
      <c r="L5355" t="s">
        <v>1451</v>
      </c>
      <c r="M5355" t="s"/>
      <c r="N5355" t="s"/>
      <c r="O5355" t="s"/>
      <c r="P5355" t="s"/>
    </row>
    <row r="5356" spans="1:16">
      <c r="I5356" s="54" t="n">
        <v>5354</v>
      </c>
      <c r="J5356" t="s"/>
      <c r="K5356" t="s">
        <v>2198</v>
      </c>
      <c r="L5356" t="s">
        <v>1452</v>
      </c>
      <c r="M5356" t="s"/>
      <c r="N5356" t="s"/>
      <c r="O5356" t="s"/>
      <c r="P5356" t="s"/>
    </row>
    <row r="5357" spans="1:16">
      <c r="I5357" s="54" t="n">
        <v>5355</v>
      </c>
      <c r="J5357" t="s"/>
      <c r="K5357" t="s">
        <v>2198</v>
      </c>
      <c r="L5357" t="s">
        <v>1351</v>
      </c>
      <c r="M5357" t="s"/>
      <c r="N5357" t="s"/>
      <c r="O5357" t="s"/>
      <c r="P5357" t="s"/>
    </row>
    <row r="5358" spans="1:16">
      <c r="I5358" s="54" t="n">
        <v>5356</v>
      </c>
      <c r="J5358" t="s"/>
      <c r="K5358" t="s">
        <v>2198</v>
      </c>
      <c r="L5358" t="s">
        <v>1457</v>
      </c>
      <c r="M5358" t="s"/>
      <c r="N5358" t="s"/>
      <c r="O5358" t="s"/>
      <c r="P5358" t="s"/>
    </row>
    <row r="5359" spans="1:16">
      <c r="I5359" s="54" t="n">
        <v>5357</v>
      </c>
      <c r="J5359" t="s"/>
      <c r="K5359" t="s">
        <v>2198</v>
      </c>
      <c r="L5359" t="s">
        <v>1459</v>
      </c>
      <c r="M5359" t="s"/>
      <c r="N5359" t="s"/>
      <c r="O5359" t="s"/>
      <c r="P5359" t="s"/>
    </row>
    <row r="5360" spans="1:16">
      <c r="I5360" s="54" t="n">
        <v>5358</v>
      </c>
      <c r="J5360" t="s"/>
      <c r="K5360" t="s">
        <v>2198</v>
      </c>
      <c r="L5360" t="s">
        <v>1881</v>
      </c>
      <c r="M5360" t="s"/>
      <c r="N5360" t="s"/>
      <c r="O5360" t="s"/>
      <c r="P5360" t="s"/>
    </row>
    <row r="5361" spans="1:16">
      <c r="I5361" s="54" t="n">
        <v>5359</v>
      </c>
      <c r="J5361" t="s"/>
      <c r="K5361" t="s">
        <v>2198</v>
      </c>
      <c r="L5361" t="s">
        <v>1882</v>
      </c>
      <c r="M5361" t="s"/>
      <c r="N5361" t="s"/>
      <c r="O5361" t="s"/>
      <c r="P5361" t="s"/>
    </row>
    <row r="5362" spans="1:16">
      <c r="I5362" s="54" t="n">
        <v>5360</v>
      </c>
      <c r="J5362" t="s"/>
      <c r="K5362" t="s">
        <v>2198</v>
      </c>
      <c r="L5362" t="s">
        <v>1461</v>
      </c>
      <c r="M5362" t="s"/>
      <c r="N5362" t="s"/>
      <c r="O5362" t="s"/>
      <c r="P5362" t="s"/>
    </row>
    <row r="5363" spans="1:16">
      <c r="I5363" s="54" t="n">
        <v>5361</v>
      </c>
      <c r="J5363" t="s"/>
      <c r="K5363" t="s">
        <v>2198</v>
      </c>
      <c r="L5363" t="s">
        <v>1463</v>
      </c>
      <c r="M5363" t="s"/>
      <c r="N5363" t="s"/>
      <c r="O5363" t="s"/>
      <c r="P5363" t="s"/>
    </row>
    <row r="5364" spans="1:16">
      <c r="I5364" s="54" t="n">
        <v>5362</v>
      </c>
      <c r="J5364" t="s"/>
      <c r="K5364" t="s">
        <v>2198</v>
      </c>
      <c r="L5364" t="s">
        <v>1483</v>
      </c>
      <c r="M5364" t="s"/>
      <c r="N5364" t="s"/>
      <c r="O5364" t="s"/>
      <c r="P5364" t="s"/>
    </row>
    <row r="5365" spans="1:16">
      <c r="I5365" s="54" t="n">
        <v>5363</v>
      </c>
      <c r="J5365" t="s"/>
      <c r="K5365" t="s">
        <v>2198</v>
      </c>
      <c r="L5365" t="s">
        <v>1484</v>
      </c>
      <c r="M5365" t="s"/>
      <c r="N5365" t="s"/>
      <c r="O5365" t="s"/>
      <c r="P5365" t="s"/>
    </row>
    <row r="5366" spans="1:16">
      <c r="I5366" s="54" t="n">
        <v>5364</v>
      </c>
      <c r="J5366" t="s"/>
      <c r="K5366" t="s">
        <v>2198</v>
      </c>
      <c r="L5366" t="s">
        <v>1615</v>
      </c>
      <c r="M5366" t="s"/>
      <c r="N5366" t="s"/>
      <c r="O5366" t="s"/>
      <c r="P5366" t="s"/>
    </row>
    <row r="5367" spans="1:16">
      <c r="I5367" s="54" t="n">
        <v>5365</v>
      </c>
      <c r="J5367" t="s"/>
      <c r="K5367" t="s">
        <v>2198</v>
      </c>
      <c r="L5367" t="s">
        <v>1616</v>
      </c>
      <c r="M5367" t="s"/>
      <c r="N5367" t="s"/>
      <c r="O5367" t="s"/>
      <c r="P5367" t="s"/>
    </row>
    <row r="5368" spans="1:16">
      <c r="I5368" s="54" t="n">
        <v>5366</v>
      </c>
      <c r="J5368" t="s"/>
      <c r="K5368" t="s">
        <v>2198</v>
      </c>
      <c r="L5368" t="s">
        <v>1485</v>
      </c>
      <c r="M5368" t="s"/>
      <c r="N5368" t="s"/>
      <c r="O5368" t="s"/>
      <c r="P5368" t="s"/>
    </row>
    <row r="5369" spans="1:16">
      <c r="I5369" s="54" t="n">
        <v>5367</v>
      </c>
      <c r="J5369" t="s"/>
      <c r="K5369" t="s">
        <v>2198</v>
      </c>
      <c r="L5369" t="s">
        <v>1617</v>
      </c>
      <c r="M5369" t="s"/>
      <c r="N5369" t="s"/>
      <c r="O5369" t="s"/>
      <c r="P5369" t="s"/>
    </row>
    <row r="5370" spans="1:16">
      <c r="I5370" s="54" t="n">
        <v>5368</v>
      </c>
      <c r="J5370" t="s"/>
      <c r="K5370" t="s">
        <v>2198</v>
      </c>
      <c r="L5370" t="s">
        <v>1618</v>
      </c>
      <c r="M5370" t="s"/>
      <c r="N5370" t="s"/>
      <c r="O5370" t="s"/>
      <c r="P5370" t="s"/>
    </row>
    <row r="5371" spans="1:16">
      <c r="I5371" s="54" t="n">
        <v>5369</v>
      </c>
      <c r="J5371" t="s"/>
      <c r="K5371" t="s">
        <v>2198</v>
      </c>
      <c r="L5371" t="s">
        <v>1486</v>
      </c>
      <c r="M5371" t="s"/>
      <c r="N5371" t="s"/>
      <c r="O5371" t="s"/>
      <c r="P5371" t="s"/>
    </row>
    <row r="5372" spans="1:16">
      <c r="I5372" s="54" t="n">
        <v>5370</v>
      </c>
      <c r="J5372" t="s"/>
      <c r="K5372" t="s">
        <v>2198</v>
      </c>
      <c r="L5372" t="s">
        <v>1487</v>
      </c>
      <c r="M5372" t="s"/>
      <c r="N5372" t="s"/>
      <c r="O5372" t="s"/>
      <c r="P5372" t="s"/>
    </row>
    <row r="5373" spans="1:16">
      <c r="I5373" s="54" t="n">
        <v>5371</v>
      </c>
      <c r="J5373" t="s"/>
      <c r="K5373" t="s">
        <v>2198</v>
      </c>
      <c r="L5373" t="s">
        <v>1491</v>
      </c>
      <c r="M5373" t="s"/>
      <c r="N5373" t="s"/>
      <c r="O5373" t="s"/>
      <c r="P5373" t="s"/>
    </row>
    <row r="5374" spans="1:16">
      <c r="I5374" s="54" t="n">
        <v>5372</v>
      </c>
      <c r="J5374" t="s"/>
      <c r="K5374" t="s">
        <v>2198</v>
      </c>
      <c r="L5374" t="s">
        <v>1492</v>
      </c>
      <c r="M5374" t="s"/>
      <c r="N5374" t="s"/>
      <c r="O5374" t="s"/>
      <c r="P5374" t="s"/>
    </row>
    <row r="5375" spans="1:16">
      <c r="I5375" s="54" t="n">
        <v>5373</v>
      </c>
      <c r="J5375" t="s"/>
      <c r="K5375" t="s">
        <v>2198</v>
      </c>
      <c r="L5375" t="s">
        <v>1553</v>
      </c>
      <c r="M5375" t="s"/>
      <c r="N5375" t="s"/>
      <c r="O5375" t="s"/>
      <c r="P5375" t="s"/>
    </row>
    <row r="5376" spans="1:16">
      <c r="I5376" s="54" t="n">
        <v>5374</v>
      </c>
      <c r="J5376" t="s"/>
      <c r="K5376" t="s">
        <v>2198</v>
      </c>
      <c r="L5376" t="s">
        <v>1554</v>
      </c>
      <c r="M5376" t="s"/>
      <c r="N5376" t="s"/>
      <c r="O5376" t="s"/>
      <c r="P5376" t="s"/>
    </row>
    <row r="5377" spans="1:16">
      <c r="I5377" s="54" t="n">
        <v>5375</v>
      </c>
      <c r="J5377" t="s"/>
      <c r="K5377" t="s">
        <v>2198</v>
      </c>
      <c r="L5377" t="s">
        <v>1555</v>
      </c>
      <c r="M5377" t="s"/>
      <c r="N5377" t="s"/>
      <c r="O5377" t="s"/>
      <c r="P5377" t="s"/>
    </row>
    <row r="5378" spans="1:16">
      <c r="I5378" s="54" t="n">
        <v>5376</v>
      </c>
      <c r="J5378" t="s"/>
      <c r="K5378" t="s">
        <v>2198</v>
      </c>
      <c r="L5378" t="s">
        <v>1556</v>
      </c>
      <c r="M5378" t="s"/>
      <c r="N5378" t="s"/>
      <c r="O5378" t="s"/>
      <c r="P5378" t="s"/>
    </row>
    <row r="5379" spans="1:16">
      <c r="I5379" s="54" t="n">
        <v>5377</v>
      </c>
      <c r="J5379" t="s"/>
      <c r="K5379" t="s">
        <v>2198</v>
      </c>
      <c r="L5379" t="s">
        <v>1557</v>
      </c>
      <c r="M5379" t="s"/>
      <c r="N5379" t="s"/>
      <c r="O5379" t="s"/>
      <c r="P5379" t="s"/>
    </row>
    <row r="5380" spans="1:16">
      <c r="I5380" s="54" t="n">
        <v>5378</v>
      </c>
      <c r="J5380" t="s"/>
      <c r="K5380" t="s">
        <v>2198</v>
      </c>
      <c r="L5380" t="s">
        <v>1558</v>
      </c>
      <c r="M5380" t="s"/>
      <c r="N5380" t="s"/>
      <c r="O5380" t="s"/>
      <c r="P5380" t="s"/>
    </row>
    <row r="5381" spans="1:16">
      <c r="I5381" s="54" t="n">
        <v>5379</v>
      </c>
      <c r="J5381" t="s"/>
      <c r="K5381" t="s">
        <v>2198</v>
      </c>
      <c r="L5381" t="s">
        <v>1559</v>
      </c>
      <c r="M5381" t="s"/>
      <c r="N5381" t="s"/>
      <c r="O5381" t="s"/>
      <c r="P5381" t="s"/>
    </row>
    <row r="5382" spans="1:16">
      <c r="I5382" s="54" t="n">
        <v>5380</v>
      </c>
      <c r="J5382" t="s"/>
      <c r="K5382" t="s">
        <v>2198</v>
      </c>
      <c r="L5382" t="s">
        <v>1500</v>
      </c>
      <c r="M5382" t="s"/>
      <c r="N5382" t="s"/>
      <c r="O5382" t="s"/>
      <c r="P5382" t="s"/>
    </row>
    <row r="5383" spans="1:16">
      <c r="I5383" s="54" t="n">
        <v>5381</v>
      </c>
      <c r="J5383" t="s"/>
      <c r="K5383" t="s">
        <v>2198</v>
      </c>
      <c r="L5383" t="s">
        <v>1350</v>
      </c>
      <c r="M5383" t="s"/>
      <c r="N5383" t="s"/>
      <c r="O5383" t="s"/>
      <c r="P5383" t="s"/>
    </row>
    <row r="5384" spans="1:16">
      <c r="I5384" s="54" t="n">
        <v>5382</v>
      </c>
      <c r="J5384" t="s"/>
      <c r="K5384" t="s">
        <v>2198</v>
      </c>
      <c r="L5384" t="s">
        <v>1352</v>
      </c>
      <c r="M5384" t="s"/>
      <c r="N5384" t="s"/>
      <c r="O5384" t="s"/>
      <c r="P5384" t="s"/>
    </row>
    <row r="5385" spans="1:16">
      <c r="I5385" s="54" t="n">
        <v>5383</v>
      </c>
      <c r="J5385" t="s"/>
      <c r="K5385" t="s">
        <v>2198</v>
      </c>
      <c r="L5385" t="s">
        <v>1504</v>
      </c>
      <c r="M5385" t="s"/>
      <c r="N5385" t="s"/>
      <c r="O5385" t="s"/>
      <c r="P5385" t="s"/>
    </row>
    <row r="5386" spans="1:16">
      <c r="I5386" s="54" t="n">
        <v>5384</v>
      </c>
      <c r="J5386" t="s"/>
      <c r="K5386" t="s">
        <v>2198</v>
      </c>
      <c r="L5386" t="s">
        <v>1505</v>
      </c>
      <c r="M5386" t="s"/>
      <c r="N5386" t="s"/>
      <c r="O5386" t="s"/>
      <c r="P5386" t="s"/>
    </row>
    <row r="5387" spans="1:16">
      <c r="I5387" s="54" t="n">
        <v>5385</v>
      </c>
      <c r="J5387" t="s"/>
      <c r="K5387" t="s">
        <v>2198</v>
      </c>
      <c r="L5387" t="s">
        <v>1508</v>
      </c>
      <c r="M5387" t="s"/>
      <c r="N5387" t="s"/>
      <c r="O5387" t="s"/>
      <c r="P5387" t="s"/>
    </row>
    <row r="5388" spans="1:16">
      <c r="I5388" s="54" t="n">
        <v>5386</v>
      </c>
      <c r="J5388" t="s"/>
      <c r="K5388" t="s">
        <v>2198</v>
      </c>
      <c r="L5388" t="s">
        <v>1509</v>
      </c>
      <c r="M5388" t="s"/>
      <c r="N5388" t="s"/>
      <c r="O5388" t="s"/>
      <c r="P5388" t="s"/>
    </row>
    <row r="5389" spans="1:16">
      <c r="I5389" s="54" t="n">
        <v>5387</v>
      </c>
      <c r="J5389" t="s"/>
      <c r="K5389" t="s">
        <v>2198</v>
      </c>
      <c r="L5389" t="s">
        <v>1510</v>
      </c>
      <c r="M5389" t="s"/>
      <c r="N5389" t="s"/>
      <c r="O5389" t="s"/>
      <c r="P5389" t="s"/>
    </row>
    <row r="5390" spans="1:16">
      <c r="I5390" s="54" t="n">
        <v>5388</v>
      </c>
      <c r="J5390" t="s"/>
      <c r="K5390" t="s">
        <v>2198</v>
      </c>
      <c r="L5390" t="s">
        <v>2199</v>
      </c>
      <c r="M5390" t="s"/>
      <c r="N5390" t="s"/>
      <c r="O5390" t="s"/>
      <c r="P5390" t="s"/>
    </row>
    <row r="5391" spans="1:16">
      <c r="I5391" s="54" t="n">
        <v>5389</v>
      </c>
      <c r="J5391" t="s"/>
      <c r="K5391" t="s">
        <v>2198</v>
      </c>
      <c r="L5391" t="s">
        <v>1511</v>
      </c>
      <c r="M5391" t="s"/>
      <c r="N5391" t="s"/>
      <c r="O5391" t="s"/>
      <c r="P5391" t="s"/>
    </row>
    <row r="5392" spans="1:16">
      <c r="I5392" s="54" t="n">
        <v>5390</v>
      </c>
      <c r="J5392" t="s"/>
      <c r="K5392" t="s">
        <v>2198</v>
      </c>
      <c r="L5392" t="s">
        <v>1884</v>
      </c>
      <c r="M5392" t="s"/>
      <c r="N5392" t="s"/>
      <c r="O5392" t="s"/>
      <c r="P5392" t="s"/>
    </row>
    <row r="5393" spans="1:16">
      <c r="I5393" s="54" t="n">
        <v>5391</v>
      </c>
      <c r="J5393" t="s"/>
      <c r="K5393" t="s">
        <v>2198</v>
      </c>
      <c r="L5393" t="s">
        <v>1885</v>
      </c>
      <c r="M5393" t="s"/>
      <c r="N5393" t="s"/>
      <c r="O5393" t="s"/>
      <c r="P5393" t="s"/>
    </row>
    <row r="5394" spans="1:16">
      <c r="I5394" s="54" t="n">
        <v>5392</v>
      </c>
      <c r="J5394" t="s"/>
      <c r="K5394" t="s">
        <v>2198</v>
      </c>
      <c r="L5394" t="s">
        <v>1560</v>
      </c>
      <c r="M5394" t="s"/>
      <c r="N5394" t="s"/>
      <c r="O5394" t="s"/>
      <c r="P5394" t="s"/>
    </row>
    <row r="5395" spans="1:16">
      <c r="I5395" s="54" t="n">
        <v>5393</v>
      </c>
      <c r="J5395" s="55" t="n">
        <v>0</v>
      </c>
      <c r="K5395" t="s">
        <v>2198</v>
      </c>
      <c r="L5395" t="s">
        <v>1512</v>
      </c>
      <c r="M5395" t="s"/>
      <c r="N5395" t="s"/>
      <c r="O5395" t="s"/>
      <c r="P5395" t="s"/>
    </row>
    <row r="5396" spans="1:16">
      <c r="I5396" s="54" t="n">
        <v>5394</v>
      </c>
      <c r="J5396" s="55" t="n">
        <v>0</v>
      </c>
      <c r="K5396" t="s">
        <v>2198</v>
      </c>
      <c r="L5396" t="s">
        <v>1938</v>
      </c>
      <c r="M5396" t="s"/>
      <c r="N5396" t="s"/>
      <c r="O5396" t="s"/>
      <c r="P5396" t="s"/>
    </row>
    <row r="5397" spans="1:16">
      <c r="I5397" s="54" t="n">
        <v>5395</v>
      </c>
      <c r="J5397" t="s"/>
      <c r="K5397" t="s">
        <v>2198</v>
      </c>
      <c r="L5397" t="s">
        <v>2182</v>
      </c>
      <c r="M5397" t="s"/>
      <c r="N5397" t="s"/>
      <c r="O5397" t="s"/>
      <c r="P5397" t="s"/>
    </row>
    <row r="5398" spans="1:16">
      <c r="I5398" s="54" t="n">
        <v>5396</v>
      </c>
      <c r="J5398" t="s"/>
      <c r="K5398" t="s">
        <v>2198</v>
      </c>
      <c r="L5398" t="s">
        <v>1515</v>
      </c>
      <c r="M5398" t="s"/>
      <c r="N5398" t="s"/>
      <c r="O5398" t="s"/>
      <c r="P5398" t="s"/>
    </row>
    <row r="5399" spans="1:16">
      <c r="I5399" s="54" t="n">
        <v>5397</v>
      </c>
      <c r="J5399" s="55" t="n">
        <v>0</v>
      </c>
      <c r="K5399" t="s">
        <v>2198</v>
      </c>
      <c r="L5399" t="s">
        <v>1516</v>
      </c>
      <c r="M5399" t="s"/>
      <c r="N5399" t="s"/>
      <c r="O5399" t="s"/>
      <c r="P5399" t="s"/>
    </row>
    <row r="5400" spans="1:16">
      <c r="I5400" s="54" t="n">
        <v>5398</v>
      </c>
      <c r="J5400" s="55" t="n">
        <v>0</v>
      </c>
      <c r="K5400" t="s">
        <v>2198</v>
      </c>
      <c r="L5400" t="s">
        <v>1628</v>
      </c>
      <c r="M5400" t="s"/>
      <c r="N5400" t="s"/>
      <c r="O5400" t="s"/>
      <c r="P5400" t="s"/>
    </row>
    <row r="5401" spans="1:16">
      <c r="I5401" s="54" t="n">
        <v>5399</v>
      </c>
      <c r="J5401" t="s"/>
      <c r="K5401" t="s">
        <v>2198</v>
      </c>
      <c r="L5401" t="s">
        <v>1629</v>
      </c>
      <c r="M5401" t="s"/>
      <c r="N5401" t="s"/>
      <c r="O5401" t="s"/>
      <c r="P5401" t="s"/>
    </row>
    <row r="5402" spans="1:16">
      <c r="I5402" s="54" t="n">
        <v>5400</v>
      </c>
      <c r="J5402" s="55" t="n">
        <v>0</v>
      </c>
      <c r="K5402" t="s">
        <v>2198</v>
      </c>
      <c r="L5402" t="s">
        <v>1563</v>
      </c>
      <c r="M5402" t="s"/>
      <c r="N5402" t="s"/>
      <c r="O5402" t="s"/>
      <c r="P5402" t="s"/>
    </row>
    <row r="5403" spans="1:16">
      <c r="I5403" s="54" t="n">
        <v>5401</v>
      </c>
      <c r="J5403" s="55" t="n">
        <v>0</v>
      </c>
      <c r="K5403" t="s">
        <v>2198</v>
      </c>
      <c r="L5403" t="s">
        <v>1630</v>
      </c>
      <c r="M5403" t="s"/>
      <c r="N5403" t="s"/>
      <c r="O5403" t="s"/>
      <c r="P5403" t="s"/>
    </row>
    <row r="5404" spans="1:16">
      <c r="I5404" s="54" t="n">
        <v>5402</v>
      </c>
      <c r="J5404" s="55" t="n">
        <v>0</v>
      </c>
      <c r="K5404" t="s">
        <v>2198</v>
      </c>
      <c r="L5404" t="s">
        <v>1631</v>
      </c>
      <c r="M5404" t="s"/>
      <c r="N5404" t="s"/>
      <c r="O5404" t="s"/>
      <c r="P5404" t="s"/>
    </row>
    <row r="5405" spans="1:16">
      <c r="I5405" s="54" t="n">
        <v>5403</v>
      </c>
      <c r="J5405" s="55" t="n">
        <v>0</v>
      </c>
      <c r="K5405" t="s">
        <v>2198</v>
      </c>
      <c r="L5405" t="s">
        <v>1427</v>
      </c>
      <c r="M5405" t="s"/>
      <c r="N5405" t="s"/>
      <c r="O5405" t="s"/>
      <c r="P5405" t="s"/>
    </row>
    <row r="5406" spans="1:16">
      <c r="I5406" s="54" t="n">
        <v>5404</v>
      </c>
      <c r="J5406" s="55" t="n">
        <v>0</v>
      </c>
      <c r="K5406" t="s">
        <v>2198</v>
      </c>
      <c r="L5406" t="s">
        <v>1523</v>
      </c>
      <c r="M5406" t="s"/>
      <c r="N5406" t="s"/>
      <c r="O5406" t="s"/>
      <c r="P5406" t="s"/>
    </row>
    <row r="5407" spans="1:16">
      <c r="I5407" s="54" t="n">
        <v>5405</v>
      </c>
      <c r="J5407" t="s"/>
      <c r="K5407" t="s">
        <v>2198</v>
      </c>
      <c r="L5407" t="s">
        <v>1524</v>
      </c>
      <c r="M5407" t="s"/>
      <c r="N5407" t="s"/>
      <c r="O5407" t="s"/>
      <c r="P5407" t="s"/>
    </row>
    <row r="5408" spans="1:16">
      <c r="I5408" s="54" t="n">
        <v>5406</v>
      </c>
      <c r="J5408" t="s"/>
      <c r="K5408" t="s">
        <v>2198</v>
      </c>
      <c r="L5408" t="s">
        <v>1526</v>
      </c>
      <c r="M5408" t="s"/>
      <c r="N5408" t="s"/>
      <c r="O5408" t="s"/>
      <c r="P5408" t="s"/>
    </row>
    <row r="5409" spans="1:16">
      <c r="I5409" s="54" t="n">
        <v>5407</v>
      </c>
      <c r="J5409" t="s"/>
      <c r="K5409" t="s">
        <v>2198</v>
      </c>
      <c r="L5409" t="s">
        <v>1939</v>
      </c>
      <c r="M5409" t="s"/>
      <c r="N5409" t="s"/>
      <c r="O5409" t="s"/>
      <c r="P5409" t="s"/>
    </row>
    <row r="5410" spans="1:16">
      <c r="I5410" s="54" t="n">
        <v>5408</v>
      </c>
      <c r="J5410" t="s"/>
      <c r="K5410" t="s">
        <v>2198</v>
      </c>
      <c r="L5410" t="s">
        <v>1632</v>
      </c>
      <c r="M5410" t="s"/>
      <c r="N5410" t="s"/>
      <c r="O5410" t="s"/>
      <c r="P5410" t="s"/>
    </row>
    <row r="5411" spans="1:16">
      <c r="I5411" s="54" t="n">
        <v>5409</v>
      </c>
      <c r="J5411" t="s"/>
      <c r="K5411" t="s">
        <v>2198</v>
      </c>
      <c r="L5411" t="s">
        <v>1633</v>
      </c>
      <c r="M5411" t="s"/>
      <c r="N5411" t="s"/>
      <c r="O5411" t="s"/>
      <c r="P5411" t="s"/>
    </row>
    <row r="5412" spans="1:16">
      <c r="I5412" s="54" t="n">
        <v>5410</v>
      </c>
      <c r="J5412" t="s"/>
      <c r="K5412" t="s">
        <v>2198</v>
      </c>
      <c r="L5412" t="s">
        <v>1528</v>
      </c>
      <c r="M5412" t="s"/>
      <c r="N5412" t="s"/>
      <c r="O5412" t="s"/>
      <c r="P5412" t="s"/>
    </row>
    <row r="5413" spans="1:16">
      <c r="I5413" s="54" t="n">
        <v>5411</v>
      </c>
      <c r="J5413" t="s"/>
      <c r="K5413" t="s">
        <v>2198</v>
      </c>
      <c r="L5413" t="s">
        <v>1567</v>
      </c>
      <c r="M5413" t="s"/>
      <c r="N5413" t="s"/>
      <c r="O5413" t="s"/>
      <c r="P5413" t="s"/>
    </row>
    <row r="5414" spans="1:16">
      <c r="I5414" s="54" t="n">
        <v>5412</v>
      </c>
      <c r="J5414" t="s"/>
      <c r="K5414" t="s">
        <v>2198</v>
      </c>
      <c r="L5414" t="s">
        <v>1634</v>
      </c>
      <c r="M5414" t="s"/>
      <c r="N5414" t="s"/>
      <c r="O5414" t="s"/>
      <c r="P5414" t="s"/>
    </row>
    <row r="5415" spans="1:16">
      <c r="I5415" s="54" t="n">
        <v>5413</v>
      </c>
      <c r="J5415" t="s"/>
      <c r="K5415" t="s">
        <v>2198</v>
      </c>
      <c r="L5415" t="s">
        <v>1449</v>
      </c>
      <c r="M5415" t="s"/>
      <c r="N5415" t="s"/>
      <c r="O5415" t="s"/>
      <c r="P5415" t="s"/>
    </row>
    <row r="5416" spans="1:16">
      <c r="I5416" s="54" t="n">
        <v>5414</v>
      </c>
      <c r="J5416" t="s"/>
      <c r="K5416" t="s">
        <v>2198</v>
      </c>
      <c r="L5416" t="s">
        <v>1529</v>
      </c>
      <c r="M5416" t="s"/>
      <c r="N5416" t="s"/>
      <c r="O5416" t="s"/>
      <c r="P5416" t="s"/>
    </row>
    <row r="5417" spans="1:16">
      <c r="I5417" s="54" t="n">
        <v>5415</v>
      </c>
      <c r="J5417" t="s"/>
      <c r="K5417" t="s">
        <v>2198</v>
      </c>
      <c r="L5417" t="s">
        <v>1530</v>
      </c>
      <c r="M5417" t="s"/>
      <c r="N5417" t="s"/>
      <c r="O5417" t="s"/>
      <c r="P5417" t="s"/>
    </row>
    <row r="5418" spans="1:16">
      <c r="I5418" s="54" t="n">
        <v>5416</v>
      </c>
      <c r="J5418" t="s"/>
      <c r="K5418" t="s">
        <v>2198</v>
      </c>
      <c r="L5418" t="s">
        <v>1940</v>
      </c>
      <c r="M5418" t="s"/>
      <c r="N5418" t="s"/>
      <c r="O5418" t="s"/>
      <c r="P5418" t="s"/>
    </row>
    <row r="5419" spans="1:16">
      <c r="I5419" s="54" t="n">
        <v>5417</v>
      </c>
      <c r="J5419" t="s"/>
      <c r="K5419" t="s">
        <v>2198</v>
      </c>
      <c r="L5419" t="s">
        <v>1941</v>
      </c>
      <c r="M5419" t="s"/>
      <c r="N5419" t="s"/>
      <c r="O5419" t="s"/>
      <c r="P5419" t="s"/>
    </row>
    <row r="5420" spans="1:16">
      <c r="I5420" s="54" t="n">
        <v>5418</v>
      </c>
      <c r="J5420" t="s"/>
      <c r="K5420" t="s">
        <v>2198</v>
      </c>
      <c r="L5420" t="s">
        <v>1637</v>
      </c>
      <c r="M5420" t="s"/>
      <c r="N5420" t="s"/>
      <c r="O5420" t="s"/>
      <c r="P5420" t="s"/>
    </row>
    <row r="5421" spans="1:16">
      <c r="I5421" s="54" t="n">
        <v>5419</v>
      </c>
      <c r="J5421" t="s"/>
      <c r="K5421" t="s">
        <v>2198</v>
      </c>
      <c r="L5421" t="s">
        <v>1638</v>
      </c>
      <c r="M5421" t="s"/>
      <c r="N5421" t="s"/>
      <c r="O5421" t="s"/>
      <c r="P5421" t="s"/>
    </row>
    <row r="5422" spans="1:16">
      <c r="I5422" s="54" t="n">
        <v>5420</v>
      </c>
      <c r="J5422" t="s"/>
      <c r="K5422" t="s">
        <v>2198</v>
      </c>
      <c r="L5422" t="s">
        <v>1579</v>
      </c>
      <c r="M5422" t="s"/>
      <c r="N5422" t="s"/>
      <c r="O5422" t="s"/>
      <c r="P5422" t="s"/>
    </row>
    <row r="5423" spans="1:16">
      <c r="I5423" s="54" t="n">
        <v>5421</v>
      </c>
      <c r="J5423" t="s"/>
      <c r="K5423" t="s">
        <v>2198</v>
      </c>
      <c r="L5423" t="s">
        <v>1580</v>
      </c>
      <c r="M5423" t="s"/>
      <c r="N5423" t="s"/>
      <c r="O5423" t="s"/>
      <c r="P5423" t="s"/>
    </row>
    <row r="5424" spans="1:16">
      <c r="I5424" s="54" t="n">
        <v>5422</v>
      </c>
      <c r="J5424" t="s"/>
      <c r="K5424" t="s">
        <v>2198</v>
      </c>
      <c r="L5424" t="s">
        <v>1581</v>
      </c>
      <c r="M5424" t="s"/>
      <c r="N5424" t="s"/>
      <c r="O5424" t="s"/>
      <c r="P5424" t="s"/>
    </row>
    <row r="5425" spans="1:16">
      <c r="I5425" s="54" t="n">
        <v>5423</v>
      </c>
      <c r="J5425" t="s"/>
      <c r="K5425" t="s">
        <v>2198</v>
      </c>
      <c r="L5425" t="s">
        <v>1582</v>
      </c>
      <c r="M5425" t="s"/>
      <c r="N5425" t="s"/>
      <c r="O5425" t="s"/>
      <c r="P5425" t="s"/>
    </row>
    <row r="5426" spans="1:16">
      <c r="I5426" s="54" t="n">
        <v>5424</v>
      </c>
      <c r="J5426" t="s"/>
      <c r="K5426" t="s">
        <v>2198</v>
      </c>
      <c r="L5426" t="s">
        <v>1493</v>
      </c>
      <c r="M5426" t="s"/>
      <c r="N5426" t="s"/>
      <c r="O5426" t="s"/>
      <c r="P5426" t="s"/>
    </row>
    <row r="5427" spans="1:16">
      <c r="I5427" s="54" t="n">
        <v>5425</v>
      </c>
      <c r="J5427" t="s"/>
      <c r="K5427" t="s">
        <v>2198</v>
      </c>
      <c r="L5427" t="s">
        <v>1494</v>
      </c>
      <c r="M5427" t="s"/>
      <c r="N5427" t="s"/>
      <c r="O5427" t="s"/>
      <c r="P5427" t="s"/>
    </row>
    <row r="5428" spans="1:16">
      <c r="I5428" s="54" t="n">
        <v>5426</v>
      </c>
      <c r="J5428" t="s"/>
      <c r="K5428" t="s">
        <v>2198</v>
      </c>
      <c r="L5428" t="s">
        <v>1495</v>
      </c>
      <c r="M5428" t="s"/>
      <c r="N5428" t="s"/>
      <c r="O5428" t="s"/>
      <c r="P5428" t="s"/>
    </row>
    <row r="5429" spans="1:16">
      <c r="I5429" s="54" t="n">
        <v>5427</v>
      </c>
      <c r="J5429" t="s"/>
      <c r="K5429" t="s">
        <v>2198</v>
      </c>
      <c r="L5429" t="s">
        <v>1942</v>
      </c>
      <c r="M5429" t="s"/>
      <c r="N5429" t="s"/>
      <c r="O5429" t="s"/>
      <c r="P5429" t="s"/>
    </row>
    <row r="5430" spans="1:16">
      <c r="I5430" s="54" t="n">
        <v>5428</v>
      </c>
      <c r="J5430" t="s"/>
      <c r="K5430" t="s">
        <v>2198</v>
      </c>
      <c r="L5430" t="s">
        <v>1537</v>
      </c>
      <c r="M5430" t="s"/>
      <c r="N5430" t="s"/>
      <c r="O5430" t="s"/>
      <c r="P5430" t="s"/>
    </row>
    <row r="5431" spans="1:16">
      <c r="I5431" s="54" t="n">
        <v>5429</v>
      </c>
      <c r="J5431" t="s"/>
      <c r="K5431" t="s">
        <v>2198</v>
      </c>
      <c r="L5431" t="s">
        <v>1538</v>
      </c>
      <c r="M5431" t="s"/>
      <c r="N5431" t="s"/>
      <c r="O5431" t="s"/>
      <c r="P5431" t="s"/>
    </row>
    <row r="5432" spans="1:16">
      <c r="I5432" s="54" t="n">
        <v>5430</v>
      </c>
      <c r="J5432" t="s"/>
      <c r="K5432" t="s">
        <v>2198</v>
      </c>
      <c r="L5432" t="s">
        <v>1496</v>
      </c>
      <c r="M5432" t="s"/>
      <c r="N5432" t="s"/>
      <c r="O5432" t="s"/>
      <c r="P5432" t="s"/>
    </row>
    <row r="5433" spans="1:16">
      <c r="I5433" s="54" t="n">
        <v>5431</v>
      </c>
      <c r="J5433" t="s"/>
      <c r="K5433" t="s">
        <v>2198</v>
      </c>
      <c r="L5433" t="s">
        <v>1450</v>
      </c>
      <c r="M5433" t="s"/>
      <c r="N5433" t="s"/>
      <c r="O5433" t="s"/>
      <c r="P5433" t="s"/>
    </row>
    <row r="5434" spans="1:16">
      <c r="I5434" s="54" t="n">
        <v>5432</v>
      </c>
      <c r="J5434" t="s"/>
      <c r="K5434" t="s">
        <v>2198</v>
      </c>
      <c r="L5434" t="s">
        <v>1497</v>
      </c>
      <c r="M5434" t="s"/>
      <c r="N5434" t="s"/>
      <c r="O5434" t="s"/>
      <c r="P5434" t="s"/>
    </row>
    <row r="5435" spans="1:16">
      <c r="I5435" s="54" t="n">
        <v>5433</v>
      </c>
      <c r="J5435" t="s"/>
      <c r="K5435" t="s">
        <v>2198</v>
      </c>
      <c r="L5435" t="s">
        <v>1499</v>
      </c>
      <c r="M5435" t="s"/>
      <c r="N5435" t="s"/>
      <c r="O5435" t="s"/>
      <c r="P5435" t="s"/>
    </row>
    <row r="5436" spans="1:16">
      <c r="I5436" s="54" t="n">
        <v>5434</v>
      </c>
      <c r="J5436" s="55" t="n">
        <v>0</v>
      </c>
      <c r="K5436" t="s">
        <v>2198</v>
      </c>
      <c r="L5436" t="s">
        <v>2200</v>
      </c>
      <c r="M5436" t="s"/>
      <c r="N5436" t="s"/>
      <c r="O5436" t="s"/>
      <c r="P5436" t="s"/>
    </row>
    <row r="5437" spans="1:16">
      <c r="I5437" s="54" t="n">
        <v>5435</v>
      </c>
      <c r="J5437" s="55" t="n">
        <v>0</v>
      </c>
      <c r="K5437" t="s">
        <v>2198</v>
      </c>
      <c r="L5437" t="s">
        <v>1561</v>
      </c>
      <c r="M5437" t="s"/>
      <c r="N5437" t="s"/>
      <c r="O5437" t="s"/>
      <c r="P5437" t="s"/>
    </row>
    <row r="5438" spans="1:16">
      <c r="I5438" s="54" t="n">
        <v>5436</v>
      </c>
      <c r="J5438" t="s"/>
      <c r="K5438" t="s">
        <v>2198</v>
      </c>
      <c r="L5438" t="s">
        <v>1604</v>
      </c>
      <c r="M5438" t="s"/>
      <c r="N5438" t="s"/>
      <c r="O5438" t="s"/>
      <c r="P5438" t="s"/>
    </row>
    <row r="5439" spans="1:16">
      <c r="I5439" s="54" t="n">
        <v>5437</v>
      </c>
      <c r="J5439" s="55" t="n">
        <v>4.62962962962963e-08</v>
      </c>
      <c r="K5439" t="s">
        <v>2198</v>
      </c>
      <c r="L5439" t="s">
        <v>1750</v>
      </c>
      <c r="M5439" t="s"/>
      <c r="N5439" t="s"/>
      <c r="O5439" t="s"/>
      <c r="P5439" t="s"/>
    </row>
    <row r="5440" spans="1:16">
      <c r="I5440" s="54" t="n">
        <v>5438</v>
      </c>
      <c r="J5440" s="55" t="n">
        <v>0</v>
      </c>
      <c r="K5440" t="s">
        <v>2198</v>
      </c>
      <c r="L5440" t="s">
        <v>1674</v>
      </c>
      <c r="M5440" t="s"/>
      <c r="N5440" t="s"/>
      <c r="O5440" t="s"/>
      <c r="P5440" t="s"/>
    </row>
    <row r="5441" spans="1:16">
      <c r="I5441" s="54" t="n">
        <v>5439</v>
      </c>
      <c r="J5441" t="s"/>
      <c r="K5441" t="s">
        <v>2198</v>
      </c>
      <c r="L5441" t="s">
        <v>1498</v>
      </c>
      <c r="M5441" t="s"/>
      <c r="N5441" t="s"/>
      <c r="O5441" t="s"/>
      <c r="P5441" t="s"/>
    </row>
    <row r="5442" spans="1:16">
      <c r="I5442" s="54" t="n">
        <v>5440</v>
      </c>
      <c r="J5442" t="s"/>
      <c r="K5442" t="s">
        <v>2198</v>
      </c>
      <c r="L5442" t="s">
        <v>1544</v>
      </c>
      <c r="M5442" t="s"/>
      <c r="N5442" t="s"/>
      <c r="O5442" t="s"/>
      <c r="P5442" t="s"/>
    </row>
    <row r="5443" spans="1:16">
      <c r="I5443" s="54" t="n">
        <v>5441</v>
      </c>
      <c r="J5443" t="s"/>
      <c r="K5443" t="s">
        <v>2198</v>
      </c>
      <c r="L5443" t="s">
        <v>1545</v>
      </c>
      <c r="M5443" t="s"/>
      <c r="N5443" t="s"/>
      <c r="O5443" t="s"/>
      <c r="P5443" t="s"/>
    </row>
    <row r="5444" spans="1:16">
      <c r="I5444" s="54" t="n">
        <v>5442</v>
      </c>
      <c r="J5444" t="s"/>
      <c r="K5444" t="s">
        <v>2198</v>
      </c>
      <c r="L5444" t="s">
        <v>1754</v>
      </c>
      <c r="M5444" t="s"/>
      <c r="N5444" t="s"/>
      <c r="O5444" t="s"/>
      <c r="P5444" t="s"/>
    </row>
    <row r="5445" spans="1:16">
      <c r="I5445" s="54" t="n">
        <v>5443</v>
      </c>
      <c r="J5445" t="s"/>
      <c r="K5445" t="s">
        <v>2198</v>
      </c>
      <c r="L5445" t="s">
        <v>1568</v>
      </c>
      <c r="M5445" t="s"/>
      <c r="N5445" t="s"/>
      <c r="O5445" t="s"/>
      <c r="P5445" t="s"/>
    </row>
    <row r="5446" spans="1:16">
      <c r="I5446" s="54" t="n">
        <v>5444</v>
      </c>
      <c r="J5446" t="s"/>
      <c r="K5446" t="s">
        <v>2198</v>
      </c>
      <c r="L5446" t="s">
        <v>1655</v>
      </c>
      <c r="M5446" t="s"/>
      <c r="N5446" t="s"/>
      <c r="O5446" t="s"/>
      <c r="P5446" t="s"/>
    </row>
    <row r="5447" spans="1:16">
      <c r="I5447" s="54" t="n">
        <v>5445</v>
      </c>
      <c r="J5447" t="s"/>
      <c r="K5447" t="s">
        <v>2198</v>
      </c>
      <c r="L5447" t="s">
        <v>2201</v>
      </c>
      <c r="M5447" t="s"/>
      <c r="N5447" t="s"/>
      <c r="O5447" t="s"/>
      <c r="P5447" t="s"/>
    </row>
    <row r="5448" spans="1:16">
      <c r="I5448" s="54" t="n">
        <v>5446</v>
      </c>
      <c r="J5448" s="55" t="n">
        <v>0</v>
      </c>
      <c r="K5448" t="s">
        <v>2198</v>
      </c>
      <c r="L5448" t="s">
        <v>1552</v>
      </c>
      <c r="M5448" t="s"/>
      <c r="N5448" t="s"/>
      <c r="O5448" t="s"/>
      <c r="P5448" t="s"/>
    </row>
    <row r="5449" spans="1:16">
      <c r="I5449" s="54" t="n">
        <v>5447</v>
      </c>
      <c r="J5449" s="55" t="n">
        <v>0</v>
      </c>
      <c r="K5449" t="s">
        <v>2198</v>
      </c>
      <c r="L5449" t="s">
        <v>1747</v>
      </c>
      <c r="M5449" t="s"/>
      <c r="N5449" t="s"/>
      <c r="O5449" t="s"/>
      <c r="P5449" t="s"/>
    </row>
    <row r="5450" spans="1:16">
      <c r="I5450" s="54" t="n">
        <v>5448</v>
      </c>
      <c r="J5450" t="s"/>
      <c r="K5450" t="s">
        <v>2198</v>
      </c>
      <c r="L5450" t="s">
        <v>1656</v>
      </c>
      <c r="M5450" t="s"/>
      <c r="N5450" t="s"/>
      <c r="O5450" t="s"/>
      <c r="P5450" t="s"/>
    </row>
    <row r="5451" spans="1:16">
      <c r="I5451" s="54" t="n">
        <v>5449</v>
      </c>
      <c r="J5451" t="s"/>
      <c r="K5451" t="s">
        <v>2198</v>
      </c>
      <c r="L5451" t="s">
        <v>1657</v>
      </c>
      <c r="M5451" t="s"/>
      <c r="N5451" t="s"/>
      <c r="O5451" t="s"/>
      <c r="P5451" t="s"/>
    </row>
    <row r="5452" spans="1:16">
      <c r="I5452" s="54" t="n">
        <v>5450</v>
      </c>
      <c r="J5452" t="s"/>
      <c r="K5452" t="s">
        <v>2198</v>
      </c>
      <c r="L5452" t="s">
        <v>1658</v>
      </c>
      <c r="M5452" t="s"/>
      <c r="N5452" t="s"/>
      <c r="O5452" t="s"/>
      <c r="P5452" t="s"/>
    </row>
    <row r="5453" spans="1:16">
      <c r="I5453" s="54" t="n">
        <v>5451</v>
      </c>
      <c r="J5453" t="s"/>
      <c r="K5453" t="s">
        <v>2198</v>
      </c>
      <c r="L5453" t="s">
        <v>1751</v>
      </c>
      <c r="M5453" t="s"/>
      <c r="N5453" t="s"/>
      <c r="O5453" t="s"/>
      <c r="P5453" t="s"/>
    </row>
    <row r="5454" spans="1:16">
      <c r="I5454" s="54" t="n">
        <v>5452</v>
      </c>
      <c r="J5454" t="s"/>
      <c r="K5454" t="s">
        <v>2198</v>
      </c>
      <c r="L5454" t="s">
        <v>1460</v>
      </c>
      <c r="M5454" t="s"/>
      <c r="N5454" t="s"/>
      <c r="O5454" t="s"/>
      <c r="P5454" t="s"/>
    </row>
    <row r="5455" spans="1:16">
      <c r="I5455" s="54" t="n">
        <v>5453</v>
      </c>
      <c r="J5455" t="s"/>
      <c r="K5455" t="s">
        <v>2198</v>
      </c>
      <c r="L5455" t="s">
        <v>1901</v>
      </c>
      <c r="M5455" t="s"/>
      <c r="N5455" t="s"/>
      <c r="O5455" t="s"/>
      <c r="P5455" t="s"/>
    </row>
    <row r="5456" spans="1:16">
      <c r="I5456" s="54" t="n">
        <v>5454</v>
      </c>
      <c r="J5456" s="55" t="n">
        <v>0</v>
      </c>
      <c r="K5456" t="s">
        <v>2198</v>
      </c>
      <c r="L5456" t="s">
        <v>1659</v>
      </c>
      <c r="M5456" t="s"/>
      <c r="N5456" t="s"/>
      <c r="O5456" t="s"/>
      <c r="P5456" t="s"/>
    </row>
    <row r="5457" spans="1:16">
      <c r="I5457" s="54" t="n">
        <v>5455</v>
      </c>
      <c r="J5457" t="s"/>
      <c r="K5457" t="s">
        <v>2198</v>
      </c>
      <c r="L5457" t="s">
        <v>1661</v>
      </c>
      <c r="M5457" t="s"/>
      <c r="N5457" t="s"/>
      <c r="O5457" t="s"/>
      <c r="P5457" t="s"/>
    </row>
    <row r="5458" spans="1:16">
      <c r="I5458" s="54" t="n">
        <v>5456</v>
      </c>
      <c r="J5458" t="s"/>
      <c r="K5458" t="s">
        <v>2198</v>
      </c>
      <c r="L5458" t="s">
        <v>1755</v>
      </c>
      <c r="M5458" t="s"/>
      <c r="N5458" t="s"/>
      <c r="O5458" t="s"/>
      <c r="P5458" t="s"/>
    </row>
    <row r="5459" spans="1:16">
      <c r="I5459" s="54" t="n">
        <v>5457</v>
      </c>
      <c r="J5459" t="s"/>
      <c r="K5459" t="s">
        <v>2198</v>
      </c>
      <c r="L5459" t="s">
        <v>1756</v>
      </c>
      <c r="M5459" t="s"/>
      <c r="N5459" t="s"/>
      <c r="O5459" t="s"/>
      <c r="P5459" t="s"/>
    </row>
    <row r="5460" spans="1:16">
      <c r="I5460" s="54" t="n">
        <v>5458</v>
      </c>
      <c r="J5460" t="s"/>
      <c r="K5460" t="s">
        <v>2198</v>
      </c>
      <c r="L5460" t="s">
        <v>1662</v>
      </c>
      <c r="M5460" t="s"/>
      <c r="N5460" t="s"/>
      <c r="O5460" t="s"/>
      <c r="P5460" t="s"/>
    </row>
    <row r="5461" spans="1:16">
      <c r="I5461" s="54" t="n">
        <v>5459</v>
      </c>
      <c r="J5461" s="55" t="n">
        <v>0</v>
      </c>
      <c r="K5461" t="s">
        <v>2198</v>
      </c>
      <c r="L5461" t="s">
        <v>1513</v>
      </c>
      <c r="M5461" t="s"/>
      <c r="N5461" t="s"/>
      <c r="O5461" t="s"/>
      <c r="P5461" t="s"/>
    </row>
    <row r="5462" spans="1:16">
      <c r="I5462" s="54" t="n">
        <v>5460</v>
      </c>
      <c r="J5462" s="55" t="n">
        <v>1.157407407407407e-08</v>
      </c>
      <c r="K5462" t="s">
        <v>2198</v>
      </c>
      <c r="L5462" t="s">
        <v>1764</v>
      </c>
      <c r="M5462" t="s"/>
      <c r="N5462" t="s"/>
      <c r="O5462" t="s"/>
      <c r="P5462" t="s"/>
    </row>
    <row r="5463" spans="1:16">
      <c r="I5463" s="54" t="n">
        <v>5461</v>
      </c>
      <c r="J5463" t="s"/>
      <c r="K5463" t="s">
        <v>2198</v>
      </c>
      <c r="L5463" t="s">
        <v>1665</v>
      </c>
      <c r="M5463" t="s"/>
      <c r="N5463" t="s"/>
      <c r="O5463" t="s"/>
      <c r="P5463" t="s"/>
    </row>
    <row r="5464" spans="1:16">
      <c r="I5464" s="54" t="n">
        <v>5462</v>
      </c>
      <c r="J5464" t="s"/>
      <c r="K5464" t="s">
        <v>2198</v>
      </c>
      <c r="L5464" t="s">
        <v>1666</v>
      </c>
      <c r="M5464" t="s"/>
      <c r="N5464" t="s"/>
      <c r="O5464" t="s"/>
      <c r="P5464" t="s"/>
    </row>
    <row r="5465" spans="1:16">
      <c r="I5465" s="54" t="n">
        <v>5463</v>
      </c>
      <c r="J5465" t="s"/>
      <c r="K5465" t="s">
        <v>2198</v>
      </c>
      <c r="L5465" t="s">
        <v>1667</v>
      </c>
      <c r="M5465" t="s"/>
      <c r="N5465" t="s"/>
      <c r="O5465" t="s"/>
      <c r="P5465" t="s"/>
    </row>
    <row r="5466" spans="1:16">
      <c r="I5466" s="54" t="n">
        <v>5464</v>
      </c>
      <c r="J5466" t="s"/>
      <c r="K5466" t="s">
        <v>2198</v>
      </c>
      <c r="L5466" t="s">
        <v>1668</v>
      </c>
      <c r="M5466" t="s"/>
      <c r="N5466" t="s"/>
      <c r="O5466" t="s"/>
      <c r="P5466" t="s"/>
    </row>
    <row r="5467" spans="1:16">
      <c r="I5467" s="54" t="n">
        <v>5465</v>
      </c>
      <c r="J5467" t="s"/>
      <c r="K5467" t="s">
        <v>2198</v>
      </c>
      <c r="L5467" t="s">
        <v>1945</v>
      </c>
      <c r="M5467" t="s"/>
      <c r="N5467" t="s"/>
      <c r="O5467" t="s"/>
      <c r="P5467" t="s"/>
    </row>
    <row r="5468" spans="1:16">
      <c r="I5468" s="54" t="n">
        <v>5466</v>
      </c>
      <c r="J5468" t="s"/>
      <c r="K5468" t="s">
        <v>2198</v>
      </c>
      <c r="L5468" t="s">
        <v>1770</v>
      </c>
      <c r="M5468" t="s"/>
      <c r="N5468" t="s"/>
      <c r="O5468" t="s"/>
      <c r="P5468" t="s"/>
    </row>
    <row r="5469" spans="1:16">
      <c r="I5469" s="54" t="n">
        <v>5467</v>
      </c>
      <c r="J5469" t="s"/>
      <c r="K5469" t="s">
        <v>2198</v>
      </c>
      <c r="L5469" t="s">
        <v>1357</v>
      </c>
      <c r="M5469" t="s"/>
      <c r="N5469" t="s"/>
      <c r="O5469" t="s"/>
      <c r="P5469" t="s"/>
    </row>
    <row r="5470" spans="1:16">
      <c r="I5470" s="54" t="n">
        <v>5468</v>
      </c>
      <c r="J5470" t="s"/>
      <c r="K5470" t="s">
        <v>2198</v>
      </c>
      <c r="L5470" t="s">
        <v>1358</v>
      </c>
      <c r="M5470" t="s"/>
      <c r="N5470" t="s"/>
      <c r="O5470" t="s"/>
      <c r="P5470" t="s"/>
    </row>
    <row r="5471" spans="1:16">
      <c r="I5471" s="54" t="n">
        <v>5469</v>
      </c>
      <c r="J5471" t="s"/>
      <c r="K5471" t="s">
        <v>2198</v>
      </c>
      <c r="L5471" t="s">
        <v>1359</v>
      </c>
      <c r="M5471" t="s"/>
      <c r="N5471" t="s"/>
      <c r="O5471" t="s"/>
      <c r="P5471" t="s"/>
    </row>
    <row r="5472" spans="1:16">
      <c r="I5472" s="54" t="n">
        <v>5470</v>
      </c>
      <c r="J5472" s="55" t="n">
        <v>0</v>
      </c>
      <c r="K5472" t="s">
        <v>2198</v>
      </c>
      <c r="L5472" t="s">
        <v>1946</v>
      </c>
      <c r="M5472" t="s"/>
      <c r="N5472" t="s"/>
      <c r="O5472" t="s"/>
      <c r="P5472" t="s"/>
    </row>
    <row r="5473" spans="1:16">
      <c r="I5473" s="54" t="n">
        <v>5471</v>
      </c>
      <c r="J5473" s="55" t="n">
        <v>0</v>
      </c>
      <c r="K5473" t="s">
        <v>2198</v>
      </c>
      <c r="L5473" t="s">
        <v>1672</v>
      </c>
      <c r="M5473" t="s"/>
      <c r="N5473" t="s"/>
      <c r="O5473" t="s"/>
      <c r="P5473" t="s"/>
    </row>
    <row r="5474" spans="1:16">
      <c r="I5474" s="54" t="n">
        <v>5472</v>
      </c>
      <c r="J5474" s="55" t="n">
        <v>0</v>
      </c>
      <c r="K5474" t="s">
        <v>2198</v>
      </c>
      <c r="L5474" t="s">
        <v>1673</v>
      </c>
      <c r="M5474" t="s"/>
      <c r="N5474" t="s"/>
      <c r="O5474" t="s"/>
      <c r="P5474" t="s"/>
    </row>
    <row r="5475" spans="1:16">
      <c r="I5475" s="54" t="n">
        <v>5473</v>
      </c>
      <c r="J5475" t="s"/>
      <c r="K5475" t="s">
        <v>2198</v>
      </c>
      <c r="L5475" t="s">
        <v>1356</v>
      </c>
      <c r="M5475" t="s"/>
      <c r="N5475" t="s"/>
      <c r="O5475" t="s"/>
      <c r="P5475" t="s"/>
    </row>
    <row r="5476" spans="1:16">
      <c r="I5476" s="54" t="n">
        <v>5474</v>
      </c>
      <c r="J5476" t="s"/>
      <c r="K5476" t="s">
        <v>2198</v>
      </c>
      <c r="L5476" t="s">
        <v>1360</v>
      </c>
      <c r="M5476" t="s"/>
      <c r="N5476" t="s"/>
      <c r="O5476" t="s"/>
      <c r="P5476" t="s"/>
    </row>
    <row r="5477" spans="1:16">
      <c r="I5477" s="54" t="n">
        <v>5475</v>
      </c>
      <c r="J5477" t="s"/>
      <c r="K5477" t="s">
        <v>2198</v>
      </c>
      <c r="L5477" t="s">
        <v>1361</v>
      </c>
      <c r="M5477" t="s"/>
      <c r="N5477" t="s"/>
      <c r="O5477" t="s"/>
      <c r="P5477" t="s"/>
    </row>
    <row r="5478" spans="1:16">
      <c r="I5478" s="54" t="n">
        <v>5476</v>
      </c>
      <c r="J5478" t="s"/>
      <c r="K5478" t="s">
        <v>2198</v>
      </c>
      <c r="L5478" t="s">
        <v>1362</v>
      </c>
      <c r="M5478" t="s"/>
      <c r="N5478" t="s"/>
      <c r="O5478" t="s"/>
      <c r="P5478" t="s"/>
    </row>
    <row r="5479" spans="1:16">
      <c r="I5479" s="54" t="n">
        <v>5477</v>
      </c>
      <c r="J5479" t="s"/>
      <c r="K5479" t="s">
        <v>2198</v>
      </c>
      <c r="L5479" t="s">
        <v>1363</v>
      </c>
      <c r="M5479" t="s"/>
      <c r="N5479" t="s"/>
      <c r="O5479" t="s"/>
      <c r="P5479" t="s"/>
    </row>
    <row r="5480" spans="1:16">
      <c r="I5480" s="54" t="n">
        <v>5478</v>
      </c>
      <c r="J5480" t="s"/>
      <c r="K5480" t="s">
        <v>2198</v>
      </c>
      <c r="L5480" t="s">
        <v>1364</v>
      </c>
      <c r="M5480" t="s"/>
      <c r="N5480" t="s"/>
      <c r="O5480" t="s"/>
      <c r="P5480" t="s"/>
    </row>
    <row r="5481" spans="1:16">
      <c r="I5481" s="54" t="n">
        <v>5479</v>
      </c>
      <c r="J5481" t="s"/>
      <c r="K5481" t="s">
        <v>2198</v>
      </c>
      <c r="L5481" t="s">
        <v>1365</v>
      </c>
      <c r="M5481" t="s"/>
      <c r="N5481" t="s"/>
      <c r="O5481" t="s"/>
      <c r="P5481" t="s"/>
    </row>
    <row r="5482" spans="1:16">
      <c r="I5482" s="54" t="n">
        <v>5480</v>
      </c>
      <c r="J5482" t="s"/>
      <c r="K5482" t="s">
        <v>2198</v>
      </c>
      <c r="L5482" t="s">
        <v>1366</v>
      </c>
      <c r="M5482" t="s"/>
      <c r="N5482" t="s"/>
      <c r="O5482" t="s"/>
      <c r="P5482" t="s"/>
    </row>
    <row r="5483" spans="1:16">
      <c r="I5483" s="54" t="n">
        <v>5481</v>
      </c>
      <c r="J5483" t="s"/>
      <c r="K5483" t="s">
        <v>2198</v>
      </c>
      <c r="L5483" t="s">
        <v>1367</v>
      </c>
      <c r="M5483" t="s"/>
      <c r="N5483" t="s"/>
      <c r="O5483" t="s"/>
      <c r="P5483" t="s"/>
    </row>
    <row r="5484" spans="1:16">
      <c r="I5484" s="54" t="n">
        <v>5482</v>
      </c>
      <c r="J5484" t="s"/>
      <c r="K5484" t="s">
        <v>2198</v>
      </c>
      <c r="L5484" t="s">
        <v>1368</v>
      </c>
      <c r="M5484" t="s"/>
      <c r="N5484" t="s"/>
      <c r="O5484" t="s"/>
      <c r="P5484" t="s"/>
    </row>
    <row r="5485" spans="1:16">
      <c r="I5485" s="54" t="n">
        <v>5483</v>
      </c>
      <c r="J5485" t="s"/>
      <c r="K5485" t="s">
        <v>2198</v>
      </c>
      <c r="L5485" t="s">
        <v>1369</v>
      </c>
      <c r="M5485" t="s"/>
      <c r="N5485" t="s"/>
      <c r="O5485" t="s"/>
      <c r="P5485" t="s"/>
    </row>
    <row r="5486" spans="1:16">
      <c r="I5486" s="54" t="n">
        <v>5484</v>
      </c>
      <c r="J5486" t="s"/>
      <c r="K5486" t="s">
        <v>2198</v>
      </c>
      <c r="L5486" t="s">
        <v>1370</v>
      </c>
      <c r="M5486" t="s"/>
      <c r="N5486" t="s"/>
      <c r="O5486" t="s"/>
      <c r="P5486" t="s"/>
    </row>
    <row r="5487" spans="1:16">
      <c r="I5487" s="54" t="n">
        <v>5485</v>
      </c>
      <c r="J5487" t="s"/>
      <c r="K5487" t="s">
        <v>2198</v>
      </c>
      <c r="L5487" t="s">
        <v>1048</v>
      </c>
      <c r="M5487" t="s"/>
      <c r="N5487" t="s"/>
      <c r="O5487" t="s"/>
      <c r="P5487" t="s"/>
    </row>
    <row r="5488" spans="1:16">
      <c r="I5488" s="54" t="n">
        <v>5486</v>
      </c>
      <c r="J5488" t="s"/>
      <c r="K5488" t="s">
        <v>2198</v>
      </c>
      <c r="L5488" t="s">
        <v>1050</v>
      </c>
      <c r="M5488" t="s"/>
      <c r="N5488" t="s"/>
      <c r="O5488" t="s"/>
      <c r="P5488" t="s"/>
    </row>
    <row r="5489" spans="1:16">
      <c r="I5489" s="54" t="n">
        <v>5487</v>
      </c>
      <c r="J5489" t="s"/>
      <c r="K5489" t="s">
        <v>2198</v>
      </c>
      <c r="L5489" t="s">
        <v>1677</v>
      </c>
      <c r="M5489" t="s"/>
      <c r="N5489" t="s"/>
      <c r="O5489" t="s"/>
      <c r="P5489" t="s"/>
    </row>
    <row r="5490" spans="1:16">
      <c r="I5490" s="54" t="n">
        <v>5488</v>
      </c>
      <c r="J5490" t="s"/>
      <c r="K5490" t="s">
        <v>2198</v>
      </c>
      <c r="L5490" t="s">
        <v>1947</v>
      </c>
      <c r="M5490" t="s"/>
      <c r="N5490" t="s"/>
      <c r="O5490" t="s"/>
      <c r="P5490" t="s"/>
    </row>
    <row r="5491" spans="1:16">
      <c r="I5491" s="54" t="n">
        <v>5489</v>
      </c>
      <c r="J5491" t="s"/>
      <c r="K5491" t="s">
        <v>2198</v>
      </c>
      <c r="L5491" t="s">
        <v>1678</v>
      </c>
      <c r="M5491" t="s"/>
      <c r="N5491" t="s"/>
      <c r="O5491" t="s"/>
      <c r="P5491" t="s"/>
    </row>
    <row r="5492" spans="1:16">
      <c r="I5492" s="54" t="n">
        <v>5490</v>
      </c>
      <c r="J5492" s="55" t="n">
        <v>0</v>
      </c>
      <c r="K5492" t="s">
        <v>2198</v>
      </c>
      <c r="L5492" t="s">
        <v>1878</v>
      </c>
      <c r="M5492" t="s"/>
      <c r="N5492" t="s"/>
      <c r="O5492" t="s"/>
      <c r="P5492" t="s"/>
    </row>
    <row r="5493" spans="1:16">
      <c r="I5493" s="54" t="n">
        <v>5491</v>
      </c>
      <c r="J5493" s="55" t="n">
        <v>0</v>
      </c>
      <c r="K5493" t="s">
        <v>2198</v>
      </c>
      <c r="L5493" t="s">
        <v>1413</v>
      </c>
      <c r="M5493" t="s"/>
      <c r="N5493" t="s"/>
      <c r="O5493" t="s"/>
      <c r="P5493" t="s"/>
    </row>
    <row r="5494" spans="1:16">
      <c r="I5494" s="54" t="n">
        <v>5492</v>
      </c>
      <c r="J5494" s="55" t="n">
        <v>0</v>
      </c>
      <c r="K5494" t="s">
        <v>2198</v>
      </c>
      <c r="L5494" t="s">
        <v>1424</v>
      </c>
      <c r="M5494" t="s"/>
      <c r="N5494" t="s"/>
      <c r="O5494" t="s"/>
      <c r="P5494" t="s"/>
    </row>
    <row r="5495" spans="1:16">
      <c r="I5495" s="54" t="n">
        <v>5493</v>
      </c>
      <c r="J5495" t="s"/>
      <c r="K5495" t="s">
        <v>2198</v>
      </c>
      <c r="L5495" t="s">
        <v>1683</v>
      </c>
      <c r="M5495" t="s"/>
      <c r="N5495" t="s"/>
      <c r="O5495" t="s"/>
      <c r="P5495" t="s"/>
    </row>
    <row r="5496" spans="1:16">
      <c r="I5496" s="54" t="n">
        <v>5494</v>
      </c>
      <c r="J5496" t="s"/>
      <c r="K5496" t="s">
        <v>2198</v>
      </c>
      <c r="L5496" t="s">
        <v>1684</v>
      </c>
      <c r="M5496" t="s"/>
      <c r="N5496" t="s"/>
      <c r="O5496" t="s"/>
      <c r="P5496" t="s"/>
    </row>
    <row r="5497" spans="1:16">
      <c r="I5497" s="54" t="n">
        <v>5495</v>
      </c>
      <c r="J5497" t="s"/>
      <c r="K5497" t="s">
        <v>2198</v>
      </c>
      <c r="L5497" t="s">
        <v>1685</v>
      </c>
      <c r="M5497" t="s"/>
      <c r="N5497" t="s"/>
      <c r="O5497" t="s"/>
      <c r="P5497" t="s"/>
    </row>
    <row r="5498" spans="1:16">
      <c r="I5498" s="54" t="n">
        <v>5496</v>
      </c>
      <c r="J5498" t="s"/>
      <c r="K5498" t="s">
        <v>2198</v>
      </c>
      <c r="L5498" t="s">
        <v>1686</v>
      </c>
      <c r="M5498" t="s"/>
      <c r="N5498" t="s"/>
      <c r="O5498" t="s"/>
      <c r="P5498" t="s"/>
    </row>
    <row r="5499" spans="1:16">
      <c r="I5499" s="54" t="n">
        <v>5497</v>
      </c>
      <c r="J5499" t="s"/>
      <c r="K5499" t="s">
        <v>2198</v>
      </c>
      <c r="L5499" t="s">
        <v>1687</v>
      </c>
      <c r="M5499" t="s"/>
      <c r="N5499" t="s"/>
      <c r="O5499" t="s"/>
      <c r="P5499" t="s"/>
    </row>
    <row r="5500" spans="1:16">
      <c r="I5500" s="54" t="n">
        <v>5498</v>
      </c>
      <c r="J5500" t="s"/>
      <c r="K5500" t="s">
        <v>2198</v>
      </c>
      <c r="L5500" t="s">
        <v>1948</v>
      </c>
      <c r="M5500" t="s"/>
      <c r="N5500" t="s"/>
      <c r="O5500" t="s"/>
      <c r="P5500" t="s"/>
    </row>
    <row r="5501" spans="1:16">
      <c r="I5501" s="54" t="n">
        <v>5499</v>
      </c>
      <c r="J5501" t="s"/>
      <c r="K5501" t="s">
        <v>2198</v>
      </c>
      <c r="L5501" t="s">
        <v>1434</v>
      </c>
      <c r="M5501" t="s"/>
      <c r="N5501" t="s"/>
      <c r="O5501" t="s"/>
      <c r="P5501" t="s"/>
    </row>
    <row r="5502" spans="1:16">
      <c r="I5502" s="54" t="n">
        <v>5500</v>
      </c>
      <c r="J5502" t="s"/>
      <c r="K5502" t="s">
        <v>2198</v>
      </c>
      <c r="L5502" t="s">
        <v>1435</v>
      </c>
      <c r="M5502" t="s"/>
      <c r="N5502" t="s"/>
      <c r="O5502" t="s"/>
      <c r="P5502" t="s"/>
    </row>
    <row r="5503" spans="1:16">
      <c r="I5503" s="54" t="n">
        <v>5501</v>
      </c>
      <c r="J5503" t="s"/>
      <c r="K5503" t="s">
        <v>2198</v>
      </c>
      <c r="L5503" t="s">
        <v>1880</v>
      </c>
      <c r="M5503" t="s"/>
      <c r="N5503" t="s"/>
      <c r="O5503" t="s"/>
      <c r="P5503" t="s"/>
    </row>
    <row r="5504" spans="1:16">
      <c r="I5504" s="54" t="n">
        <v>5502</v>
      </c>
      <c r="J5504" s="55" t="n">
        <v>0</v>
      </c>
      <c r="K5504" t="s">
        <v>2198</v>
      </c>
      <c r="L5504" t="s">
        <v>1949</v>
      </c>
      <c r="M5504" t="s"/>
      <c r="N5504" t="s"/>
      <c r="O5504" t="s"/>
      <c r="P5504" t="s"/>
    </row>
    <row r="5505" spans="1:16">
      <c r="I5505" s="54" t="n">
        <v>5503</v>
      </c>
      <c r="J5505" s="55" t="n">
        <v>0</v>
      </c>
      <c r="K5505" t="s">
        <v>2198</v>
      </c>
      <c r="L5505" t="s">
        <v>1626</v>
      </c>
      <c r="M5505" t="s"/>
      <c r="N5505" t="s"/>
      <c r="O5505" t="s"/>
      <c r="P5505" t="s"/>
    </row>
    <row r="5506" spans="1:16">
      <c r="I5506" s="54" t="n">
        <v>5504</v>
      </c>
      <c r="J5506" t="s"/>
      <c r="K5506" t="s">
        <v>2198</v>
      </c>
      <c r="L5506" t="s">
        <v>1690</v>
      </c>
      <c r="M5506" t="s"/>
      <c r="N5506" t="s"/>
      <c r="O5506" t="s"/>
      <c r="P5506" t="s"/>
    </row>
    <row r="5507" spans="1:16">
      <c r="I5507" s="54" t="n">
        <v>5505</v>
      </c>
      <c r="J5507" t="s"/>
      <c r="K5507" t="s">
        <v>2198</v>
      </c>
      <c r="L5507" t="s">
        <v>1950</v>
      </c>
      <c r="M5507" t="s"/>
      <c r="N5507" t="s"/>
      <c r="O5507" t="s"/>
      <c r="P5507" t="s"/>
    </row>
    <row r="5508" spans="1:16">
      <c r="I5508" s="54" t="n">
        <v>5506</v>
      </c>
      <c r="J5508" t="s"/>
      <c r="K5508" t="s">
        <v>2198</v>
      </c>
      <c r="L5508" t="s">
        <v>1479</v>
      </c>
      <c r="M5508" t="s"/>
      <c r="N5508" t="s"/>
      <c r="O5508" t="s"/>
      <c r="P5508" t="s"/>
    </row>
    <row r="5509" spans="1:16">
      <c r="I5509" s="54" t="n">
        <v>5507</v>
      </c>
      <c r="J5509" t="s"/>
      <c r="K5509" t="s">
        <v>2198</v>
      </c>
      <c r="L5509" t="s">
        <v>1480</v>
      </c>
      <c r="M5509" t="s"/>
      <c r="N5509" t="s"/>
      <c r="O5509" t="s"/>
      <c r="P5509" t="s"/>
    </row>
    <row r="5510" spans="1:16">
      <c r="I5510" s="54" t="n">
        <v>5508</v>
      </c>
      <c r="J5510" t="s"/>
      <c r="K5510" t="s">
        <v>2198</v>
      </c>
      <c r="L5510" t="s">
        <v>1481</v>
      </c>
      <c r="M5510" t="s"/>
      <c r="N5510" t="s"/>
      <c r="O5510" t="s"/>
      <c r="P5510" t="s"/>
    </row>
    <row r="5511" spans="1:16">
      <c r="I5511" s="54" t="n">
        <v>5509</v>
      </c>
      <c r="J5511" t="s"/>
      <c r="K5511" t="s">
        <v>2198</v>
      </c>
      <c r="L5511" t="s">
        <v>1482</v>
      </c>
      <c r="M5511" t="s"/>
      <c r="N5511" t="s"/>
      <c r="O5511" t="s"/>
      <c r="P5511" t="s"/>
    </row>
    <row r="5512" spans="1:16">
      <c r="I5512" s="54" t="n">
        <v>5510</v>
      </c>
      <c r="J5512" t="s"/>
      <c r="K5512" t="s">
        <v>2198</v>
      </c>
      <c r="L5512" t="s">
        <v>1883</v>
      </c>
      <c r="M5512" t="s"/>
      <c r="N5512" t="s"/>
      <c r="O5512" t="s"/>
      <c r="P5512" t="s"/>
    </row>
    <row r="5513" spans="1:16">
      <c r="I5513" s="54" t="n">
        <v>5511</v>
      </c>
      <c r="J5513" t="s"/>
      <c r="K5513" t="s">
        <v>2198</v>
      </c>
      <c r="L5513" t="s">
        <v>1951</v>
      </c>
      <c r="M5513" t="s"/>
      <c r="N5513" t="s"/>
      <c r="O5513" t="s"/>
      <c r="P5513" t="s"/>
    </row>
    <row r="5514" spans="1:16">
      <c r="I5514" s="54" t="n">
        <v>5512</v>
      </c>
      <c r="J5514" t="s"/>
      <c r="K5514" t="s">
        <v>2198</v>
      </c>
      <c r="L5514" t="s">
        <v>1635</v>
      </c>
      <c r="M5514" t="s"/>
      <c r="N5514" t="s"/>
      <c r="O5514" t="s"/>
      <c r="P5514" t="s"/>
    </row>
    <row r="5515" spans="1:16">
      <c r="I5515" s="54" t="n">
        <v>5513</v>
      </c>
      <c r="J5515" s="55" t="n">
        <v>0</v>
      </c>
      <c r="K5515" t="s">
        <v>2198</v>
      </c>
      <c r="L5515" t="s">
        <v>1520</v>
      </c>
      <c r="M5515" t="s"/>
      <c r="N5515" t="s"/>
      <c r="O5515" t="s"/>
      <c r="P5515" t="s"/>
    </row>
    <row r="5516" spans="1:16">
      <c r="I5516" s="54" t="n">
        <v>5514</v>
      </c>
      <c r="J5516" s="55" t="n">
        <v>0</v>
      </c>
      <c r="K5516" t="s">
        <v>2198</v>
      </c>
      <c r="L5516" t="s">
        <v>1521</v>
      </c>
      <c r="M5516" t="s"/>
      <c r="N5516" t="s"/>
      <c r="O5516" t="s"/>
      <c r="P5516" t="s"/>
    </row>
    <row r="5517" spans="1:16">
      <c r="I5517" s="54" t="n">
        <v>5515</v>
      </c>
      <c r="J5517" t="s"/>
      <c r="K5517" t="s">
        <v>2198</v>
      </c>
      <c r="L5517" t="s">
        <v>1952</v>
      </c>
      <c r="M5517" t="s"/>
      <c r="N5517" t="s"/>
      <c r="O5517" t="s"/>
      <c r="P5517" t="s"/>
    </row>
    <row r="5518" spans="1:16">
      <c r="I5518" s="54" t="n">
        <v>5516</v>
      </c>
      <c r="J5518" t="s"/>
      <c r="K5518" t="s">
        <v>2198</v>
      </c>
      <c r="L5518" t="s">
        <v>1639</v>
      </c>
      <c r="M5518" t="s"/>
      <c r="N5518" t="s"/>
      <c r="O5518" t="s"/>
      <c r="P5518" t="s"/>
    </row>
    <row r="5519" spans="1:16">
      <c r="I5519" s="54" t="n">
        <v>5517</v>
      </c>
      <c r="J5519" t="s"/>
      <c r="K5519" t="s">
        <v>2198</v>
      </c>
      <c r="L5519" t="s">
        <v>1640</v>
      </c>
      <c r="M5519" t="s"/>
      <c r="N5519" t="s"/>
      <c r="O5519" t="s"/>
      <c r="P5519" t="s"/>
    </row>
    <row r="5520" spans="1:16">
      <c r="I5520" s="54" t="n">
        <v>5518</v>
      </c>
      <c r="J5520" t="s"/>
      <c r="K5520" t="s">
        <v>2198</v>
      </c>
      <c r="L5520" t="s">
        <v>1641</v>
      </c>
      <c r="M5520" t="s"/>
      <c r="N5520" t="s"/>
      <c r="O5520" t="s"/>
      <c r="P5520" t="s"/>
    </row>
    <row r="5521" spans="1:16">
      <c r="I5521" s="54" t="n">
        <v>5519</v>
      </c>
      <c r="J5521" t="s"/>
      <c r="K5521" t="s">
        <v>2198</v>
      </c>
      <c r="L5521" t="s">
        <v>1527</v>
      </c>
      <c r="M5521" t="s"/>
      <c r="N5521" t="s"/>
      <c r="O5521" t="s"/>
      <c r="P5521" t="s"/>
    </row>
    <row r="5522" spans="1:16">
      <c r="I5522" s="54" t="n">
        <v>5520</v>
      </c>
      <c r="J5522" t="s"/>
      <c r="K5522" t="s">
        <v>2198</v>
      </c>
      <c r="L5522" t="s">
        <v>1531</v>
      </c>
      <c r="M5522" t="s"/>
      <c r="N5522" t="s"/>
      <c r="O5522" t="s"/>
      <c r="P5522" t="s"/>
    </row>
    <row r="5523" spans="1:16">
      <c r="I5523" s="54" t="n">
        <v>5521</v>
      </c>
      <c r="J5523" s="55" t="n">
        <v>0</v>
      </c>
      <c r="K5523" t="s">
        <v>2198</v>
      </c>
      <c r="L5523" t="s">
        <v>2202</v>
      </c>
      <c r="M5523" t="s"/>
      <c r="N5523" t="s"/>
      <c r="O5523" t="s"/>
      <c r="P5523" t="s"/>
    </row>
    <row r="5524" spans="1:16">
      <c r="I5524" s="54" t="n">
        <v>5522</v>
      </c>
      <c r="J5524" t="s"/>
      <c r="K5524" t="s">
        <v>2198</v>
      </c>
      <c r="L5524" t="s">
        <v>1534</v>
      </c>
      <c r="M5524" t="s"/>
      <c r="N5524" t="s"/>
      <c r="O5524" t="s"/>
      <c r="P5524" t="s"/>
    </row>
    <row r="5525" spans="1:16">
      <c r="I5525" s="54" t="n">
        <v>5523</v>
      </c>
      <c r="J5525" t="s"/>
      <c r="K5525" t="s">
        <v>2198</v>
      </c>
      <c r="L5525" t="s">
        <v>1535</v>
      </c>
      <c r="M5525" t="s"/>
      <c r="N5525" t="s"/>
      <c r="O5525" t="s"/>
      <c r="P5525" t="s"/>
    </row>
    <row r="5526" spans="1:16">
      <c r="I5526" s="54" t="n">
        <v>5524</v>
      </c>
      <c r="J5526" t="s"/>
      <c r="K5526" t="s">
        <v>2198</v>
      </c>
      <c r="L5526" t="s">
        <v>1536</v>
      </c>
      <c r="M5526" t="s"/>
      <c r="N5526" t="s"/>
      <c r="O5526" t="s"/>
      <c r="P5526" t="s"/>
    </row>
    <row r="5527" spans="1:16">
      <c r="I5527" s="54" t="n">
        <v>5525</v>
      </c>
      <c r="J5527" t="s"/>
      <c r="K5527" t="s">
        <v>2198</v>
      </c>
      <c r="L5527" t="s">
        <v>2203</v>
      </c>
      <c r="M5527" t="s"/>
      <c r="N5527" t="s"/>
      <c r="O5527" t="s"/>
      <c r="P5527" t="s"/>
    </row>
    <row r="5528" spans="1:16">
      <c r="I5528" s="54" t="n">
        <v>5526</v>
      </c>
      <c r="J5528" t="s"/>
      <c r="K5528" t="s">
        <v>2198</v>
      </c>
      <c r="L5528" t="s">
        <v>2204</v>
      </c>
      <c r="M5528" t="s"/>
      <c r="N5528" t="s"/>
      <c r="O5528" t="s"/>
      <c r="P5528" t="s"/>
    </row>
    <row r="5529" spans="1:16">
      <c r="I5529" s="54" t="n">
        <v>5527</v>
      </c>
      <c r="J5529" s="55" t="n">
        <v>0</v>
      </c>
      <c r="K5529" t="s">
        <v>2198</v>
      </c>
      <c r="L5529" t="s">
        <v>2205</v>
      </c>
      <c r="M5529" t="s"/>
      <c r="N5529" t="s"/>
      <c r="O5529" t="s"/>
      <c r="P5529" t="s"/>
    </row>
    <row r="5530" spans="1:16">
      <c r="I5530" s="54" t="n">
        <v>5528</v>
      </c>
      <c r="J5530" t="s"/>
      <c r="K5530" t="s">
        <v>2198</v>
      </c>
      <c r="L5530" t="s">
        <v>1809</v>
      </c>
      <c r="M5530" t="s"/>
      <c r="N5530" t="s"/>
      <c r="O5530" t="s"/>
      <c r="P5530" t="s"/>
    </row>
    <row r="5531" spans="1:16">
      <c r="I5531" s="54" t="n">
        <v>5529</v>
      </c>
      <c r="J5531" t="s"/>
      <c r="K5531" t="s">
        <v>2198</v>
      </c>
      <c r="L5531" t="s">
        <v>2206</v>
      </c>
      <c r="M5531" t="s"/>
      <c r="N5531" t="s"/>
      <c r="O5531" t="s"/>
      <c r="P5531" t="s"/>
    </row>
    <row r="5532" spans="1:16">
      <c r="I5532" s="54" t="n">
        <v>5530</v>
      </c>
      <c r="J5532" s="55" t="n">
        <v>0</v>
      </c>
      <c r="K5532" t="s">
        <v>2198</v>
      </c>
      <c r="L5532" t="s">
        <v>2207</v>
      </c>
      <c r="M5532" t="s"/>
      <c r="N5532" t="s"/>
      <c r="O5532" t="s"/>
      <c r="P5532" t="s"/>
    </row>
    <row r="5533" spans="1:16">
      <c r="I5533" s="54" t="n">
        <v>5531</v>
      </c>
      <c r="J5533" t="s"/>
      <c r="K5533" t="s">
        <v>2198</v>
      </c>
      <c r="L5533" t="s">
        <v>2208</v>
      </c>
      <c r="M5533" t="s"/>
      <c r="N5533" t="s"/>
      <c r="O5533" t="s"/>
      <c r="P5533" t="s"/>
    </row>
    <row r="5534" spans="1:16">
      <c r="I5534" s="54" t="n">
        <v>5532</v>
      </c>
      <c r="J5534" t="s"/>
      <c r="K5534" t="s">
        <v>2198</v>
      </c>
      <c r="L5534" t="s">
        <v>2209</v>
      </c>
      <c r="M5534" t="s"/>
      <c r="N5534" t="s"/>
      <c r="O5534" t="s"/>
      <c r="P5534" t="s"/>
    </row>
    <row r="5535" spans="1:16">
      <c r="I5535" s="54" t="n">
        <v>5533</v>
      </c>
      <c r="J5535" t="s"/>
      <c r="K5535" t="s">
        <v>2198</v>
      </c>
      <c r="L5535" t="s">
        <v>1664</v>
      </c>
      <c r="M5535" t="s"/>
      <c r="N5535" t="s"/>
      <c r="O5535" t="s"/>
      <c r="P5535" t="s"/>
    </row>
    <row r="5536" spans="1:16">
      <c r="I5536" s="54" t="n">
        <v>5534</v>
      </c>
      <c r="J5536" s="55" t="n">
        <v>0</v>
      </c>
      <c r="K5536" t="s">
        <v>2198</v>
      </c>
      <c r="L5536" t="s">
        <v>2210</v>
      </c>
      <c r="M5536" t="s"/>
      <c r="N5536" t="s"/>
      <c r="O5536" t="s"/>
      <c r="P5536" t="s"/>
    </row>
    <row r="5537" spans="1:16">
      <c r="I5537" s="54" t="n">
        <v>5535</v>
      </c>
      <c r="J5537" t="s"/>
      <c r="K5537" t="s">
        <v>2198</v>
      </c>
      <c r="L5537" t="s">
        <v>2211</v>
      </c>
      <c r="M5537" t="s"/>
      <c r="N5537" t="s"/>
      <c r="O5537" t="s"/>
      <c r="P5537" t="s"/>
    </row>
    <row r="5538" spans="1:16">
      <c r="I5538" s="54" t="n">
        <v>5536</v>
      </c>
      <c r="J5538" s="55" t="n">
        <v>1.157407407407407e-08</v>
      </c>
      <c r="K5538" t="s">
        <v>2198</v>
      </c>
      <c r="L5538" t="s">
        <v>2212</v>
      </c>
      <c r="M5538" t="s"/>
      <c r="N5538" t="s"/>
      <c r="O5538" t="s"/>
      <c r="P5538" t="s"/>
    </row>
    <row r="5539" spans="1:16">
      <c r="I5539" s="54" t="n">
        <v>5537</v>
      </c>
      <c r="J5539" t="s"/>
      <c r="K5539" t="s">
        <v>2198</v>
      </c>
      <c r="L5539" t="s">
        <v>2212</v>
      </c>
      <c r="M5539" t="s">
        <v>721</v>
      </c>
      <c r="N5539" t="s"/>
      <c r="O5539" t="s"/>
      <c r="P5539" t="s"/>
    </row>
    <row r="5540" spans="1:16">
      <c r="I5540" s="54" t="n">
        <v>5538</v>
      </c>
      <c r="J5540" t="s"/>
      <c r="K5540" t="s">
        <v>2198</v>
      </c>
      <c r="L5540" t="s">
        <v>2212</v>
      </c>
      <c r="M5540" t="s">
        <v>1534</v>
      </c>
      <c r="N5540" t="s"/>
      <c r="O5540" t="s"/>
      <c r="P5540" t="s"/>
    </row>
    <row r="5541" spans="1:16">
      <c r="I5541" s="54" t="n">
        <v>5539</v>
      </c>
      <c r="J5541" t="s"/>
      <c r="K5541" t="s">
        <v>2198</v>
      </c>
      <c r="L5541" t="s">
        <v>2212</v>
      </c>
      <c r="M5541" t="s">
        <v>1493</v>
      </c>
      <c r="N5541" t="s"/>
      <c r="O5541" t="s"/>
      <c r="P5541" t="s"/>
    </row>
    <row r="5542" spans="1:16">
      <c r="I5542" s="54" t="n">
        <v>5540</v>
      </c>
      <c r="J5542" t="s"/>
      <c r="K5542" t="s">
        <v>2198</v>
      </c>
      <c r="L5542" t="s">
        <v>2212</v>
      </c>
      <c r="M5542" t="s">
        <v>1508</v>
      </c>
      <c r="N5542" t="s"/>
      <c r="O5542" t="s"/>
      <c r="P5542" t="s"/>
    </row>
    <row r="5543" spans="1:16">
      <c r="I5543" s="54" t="n">
        <v>5541</v>
      </c>
      <c r="J5543" t="s"/>
      <c r="K5543" t="s">
        <v>2198</v>
      </c>
      <c r="L5543" t="s">
        <v>2212</v>
      </c>
      <c r="M5543" t="s">
        <v>1356</v>
      </c>
      <c r="N5543" t="s"/>
      <c r="O5543" t="s"/>
      <c r="P5543" t="s"/>
    </row>
    <row r="5544" spans="1:16">
      <c r="I5544" s="54" t="n">
        <v>5542</v>
      </c>
      <c r="J5544" t="s"/>
      <c r="K5544" t="s">
        <v>2198</v>
      </c>
      <c r="L5544" t="s">
        <v>2212</v>
      </c>
      <c r="M5544" t="s">
        <v>1373</v>
      </c>
      <c r="N5544" t="s"/>
      <c r="O5544" t="s"/>
      <c r="P5544" t="s"/>
    </row>
    <row r="5545" spans="1:16">
      <c r="I5545" s="54" t="n">
        <v>5543</v>
      </c>
      <c r="J5545" t="s"/>
      <c r="K5545" t="s">
        <v>2198</v>
      </c>
      <c r="L5545" t="s">
        <v>2212</v>
      </c>
      <c r="M5545" t="s">
        <v>1379</v>
      </c>
      <c r="N5545" t="s"/>
      <c r="O5545" t="s"/>
      <c r="P5545" t="s"/>
    </row>
    <row r="5546" spans="1:16">
      <c r="I5546" s="54" t="n">
        <v>5544</v>
      </c>
      <c r="J5546" s="55" t="n">
        <v>1.157407407407407e-08</v>
      </c>
      <c r="K5546" t="s">
        <v>2198</v>
      </c>
      <c r="L5546" t="s">
        <v>2212</v>
      </c>
      <c r="M5546" t="s">
        <v>2213</v>
      </c>
      <c r="N5546" t="s"/>
      <c r="O5546" t="s"/>
      <c r="P5546" t="s"/>
    </row>
    <row r="5547" spans="1:16">
      <c r="I5547" s="54" t="n">
        <v>5545</v>
      </c>
      <c r="J5547" s="55" t="n">
        <v>0</v>
      </c>
      <c r="K5547" t="s">
        <v>2198</v>
      </c>
      <c r="L5547" t="s">
        <v>2212</v>
      </c>
      <c r="M5547" t="s">
        <v>2214</v>
      </c>
      <c r="N5547" t="s"/>
      <c r="O5547" t="s"/>
      <c r="P5547" t="s"/>
    </row>
    <row r="5548" spans="1:16">
      <c r="I5548" s="54" t="n">
        <v>5546</v>
      </c>
      <c r="J5548" s="55" t="n">
        <v>0</v>
      </c>
      <c r="K5548" t="s">
        <v>2198</v>
      </c>
      <c r="L5548" t="s">
        <v>2212</v>
      </c>
      <c r="M5548" t="s">
        <v>2215</v>
      </c>
      <c r="N5548" t="s"/>
      <c r="O5548" t="s"/>
      <c r="P5548" t="s"/>
    </row>
    <row r="5549" spans="1:16">
      <c r="I5549" s="54" t="n">
        <v>5547</v>
      </c>
      <c r="J5549" t="s"/>
      <c r="K5549" t="s">
        <v>2198</v>
      </c>
      <c r="L5549" t="s">
        <v>2212</v>
      </c>
      <c r="M5549" t="s">
        <v>1464</v>
      </c>
      <c r="N5549" t="s"/>
      <c r="O5549" t="s"/>
      <c r="P5549" t="s"/>
    </row>
    <row r="5550" spans="1:16">
      <c r="I5550" s="54" t="n">
        <v>5548</v>
      </c>
      <c r="J5550" t="s"/>
      <c r="K5550" t="s">
        <v>2198</v>
      </c>
      <c r="L5550" t="s">
        <v>2212</v>
      </c>
      <c r="M5550" t="s">
        <v>1479</v>
      </c>
      <c r="N5550" t="s"/>
      <c r="O5550" t="s"/>
      <c r="P5550" t="s"/>
    </row>
    <row r="5551" spans="1:16">
      <c r="I5551" s="54" t="n">
        <v>5549</v>
      </c>
      <c r="J5551" t="s"/>
      <c r="K5551" t="s">
        <v>2198</v>
      </c>
      <c r="L5551" t="s">
        <v>2212</v>
      </c>
      <c r="M5551" t="s">
        <v>1308</v>
      </c>
      <c r="N5551" t="s"/>
      <c r="O5551" t="s"/>
      <c r="P5551" t="s"/>
    </row>
    <row r="5552" spans="1:16">
      <c r="I5552" s="54" t="n">
        <v>5550</v>
      </c>
      <c r="J5552" t="s"/>
      <c r="K5552" t="s">
        <v>2198</v>
      </c>
      <c r="L5552" t="s">
        <v>2212</v>
      </c>
      <c r="M5552" t="s">
        <v>1310</v>
      </c>
      <c r="N5552" t="s"/>
      <c r="O5552" t="s"/>
      <c r="P5552" t="s"/>
    </row>
    <row r="5553" spans="1:16">
      <c r="I5553" s="54" t="n">
        <v>5551</v>
      </c>
      <c r="J5553" t="s"/>
      <c r="K5553" t="s">
        <v>2198</v>
      </c>
      <c r="L5553" t="s">
        <v>2212</v>
      </c>
      <c r="M5553" t="s">
        <v>1312</v>
      </c>
      <c r="N5553" t="s"/>
      <c r="O5553" t="s"/>
      <c r="P5553" t="s"/>
    </row>
    <row r="5554" spans="1:16">
      <c r="I5554" s="54" t="n">
        <v>5552</v>
      </c>
      <c r="J5554" s="55" t="n">
        <v>0</v>
      </c>
      <c r="K5554" t="s">
        <v>2198</v>
      </c>
      <c r="L5554" t="s">
        <v>2212</v>
      </c>
      <c r="M5554" t="s">
        <v>2216</v>
      </c>
      <c r="N5554" t="s"/>
      <c r="O5554" t="s"/>
      <c r="P5554" t="s"/>
    </row>
    <row r="5555" spans="1:16">
      <c r="I5555" s="54" t="n">
        <v>5553</v>
      </c>
      <c r="J5555" s="55" t="n">
        <v>0</v>
      </c>
      <c r="K5555" t="s">
        <v>2198</v>
      </c>
      <c r="L5555" t="s">
        <v>2212</v>
      </c>
      <c r="M5555" t="s">
        <v>2217</v>
      </c>
      <c r="N5555" t="s"/>
      <c r="O5555" t="s"/>
      <c r="P5555" t="s"/>
    </row>
    <row r="5556" spans="1:16">
      <c r="I5556" s="54" t="n">
        <v>5554</v>
      </c>
      <c r="J5556" s="55" t="n">
        <v>0</v>
      </c>
      <c r="K5556" t="s">
        <v>2198</v>
      </c>
      <c r="L5556" t="s">
        <v>2212</v>
      </c>
      <c r="M5556" t="s">
        <v>2218</v>
      </c>
      <c r="N5556" t="s"/>
      <c r="O5556" t="s"/>
      <c r="P5556" t="s"/>
    </row>
    <row r="5557" spans="1:16">
      <c r="I5557" s="54" t="n">
        <v>5555</v>
      </c>
      <c r="J5557" s="55" t="n">
        <v>0</v>
      </c>
      <c r="K5557" t="s">
        <v>2198</v>
      </c>
      <c r="L5557" t="s">
        <v>2212</v>
      </c>
      <c r="M5557" t="s">
        <v>2219</v>
      </c>
      <c r="N5557" t="s"/>
      <c r="O5557" t="s"/>
      <c r="P5557" t="s"/>
    </row>
    <row r="5558" spans="1:16">
      <c r="I5558" s="54" t="n">
        <v>5556</v>
      </c>
      <c r="J5558" t="s"/>
      <c r="K5558" t="s">
        <v>2198</v>
      </c>
      <c r="L5558" t="s">
        <v>2212</v>
      </c>
      <c r="M5558" t="s">
        <v>2220</v>
      </c>
      <c r="N5558" t="s"/>
      <c r="O5558" t="s"/>
      <c r="P5558" t="s"/>
    </row>
    <row r="5559" spans="1:16">
      <c r="I5559" s="54" t="n">
        <v>5557</v>
      </c>
      <c r="J5559" t="s"/>
      <c r="K5559" t="s">
        <v>2198</v>
      </c>
      <c r="L5559" t="s">
        <v>2212</v>
      </c>
      <c r="M5559" t="s">
        <v>2221</v>
      </c>
      <c r="N5559" t="s"/>
      <c r="O5559" t="s"/>
      <c r="P5559" t="s"/>
    </row>
    <row r="5560" spans="1:16">
      <c r="I5560" s="54" t="n">
        <v>5558</v>
      </c>
      <c r="J5560" t="s"/>
      <c r="K5560" t="s">
        <v>2198</v>
      </c>
      <c r="L5560" t="s">
        <v>2212</v>
      </c>
      <c r="M5560" t="s">
        <v>2222</v>
      </c>
      <c r="N5560" t="s"/>
      <c r="O5560" t="s"/>
      <c r="P5560" t="s"/>
    </row>
    <row r="5561" spans="1:16">
      <c r="I5561" s="54" t="n">
        <v>5559</v>
      </c>
      <c r="J5561" t="s"/>
      <c r="K5561" t="s">
        <v>2198</v>
      </c>
      <c r="L5561" t="s">
        <v>2212</v>
      </c>
      <c r="M5561" t="s">
        <v>2223</v>
      </c>
      <c r="N5561" t="s"/>
      <c r="O5561" t="s"/>
      <c r="P5561" t="s"/>
    </row>
    <row r="5562" spans="1:16">
      <c r="I5562" s="54" t="n">
        <v>5560</v>
      </c>
      <c r="J5562" s="55" t="n">
        <v>0</v>
      </c>
      <c r="K5562" t="s">
        <v>2198</v>
      </c>
      <c r="L5562" t="s">
        <v>2212</v>
      </c>
      <c r="M5562" t="s">
        <v>2224</v>
      </c>
      <c r="N5562" t="s"/>
      <c r="O5562" t="s"/>
      <c r="P5562" t="s"/>
    </row>
    <row r="5563" spans="1:16">
      <c r="I5563" s="54" t="n">
        <v>5561</v>
      </c>
      <c r="J5563" t="s"/>
      <c r="K5563" t="s">
        <v>2198</v>
      </c>
      <c r="L5563" t="s">
        <v>2212</v>
      </c>
      <c r="M5563" t="s">
        <v>2225</v>
      </c>
      <c r="N5563" t="s"/>
      <c r="O5563" t="s"/>
      <c r="P5563" t="s"/>
    </row>
    <row r="5564" spans="1:16">
      <c r="I5564" s="54" t="n">
        <v>5562</v>
      </c>
      <c r="J5564" s="55" t="n">
        <v>0</v>
      </c>
      <c r="K5564" t="s">
        <v>2198</v>
      </c>
      <c r="L5564" t="s">
        <v>2212</v>
      </c>
      <c r="M5564" t="s">
        <v>2226</v>
      </c>
      <c r="N5564" t="s"/>
      <c r="O5564" t="s"/>
      <c r="P5564" t="s"/>
    </row>
    <row r="5565" spans="1:16">
      <c r="I5565" s="54" t="n">
        <v>5563</v>
      </c>
      <c r="J5565" t="s"/>
      <c r="K5565" t="s">
        <v>2198</v>
      </c>
      <c r="L5565" t="s">
        <v>2212</v>
      </c>
      <c r="M5565" t="s">
        <v>1583</v>
      </c>
      <c r="N5565" t="s"/>
      <c r="O5565" t="s"/>
      <c r="P5565" t="s"/>
    </row>
    <row r="5566" spans="1:16">
      <c r="I5566" s="54" t="n">
        <v>5564</v>
      </c>
      <c r="J5566" t="s"/>
      <c r="K5566" t="s">
        <v>2198</v>
      </c>
      <c r="L5566" t="s">
        <v>2227</v>
      </c>
      <c r="M5566" t="s"/>
      <c r="N5566" t="s"/>
      <c r="O5566" t="s"/>
      <c r="P5566" t="s"/>
    </row>
    <row r="5567" spans="1:16">
      <c r="I5567" s="54" t="n">
        <v>5565</v>
      </c>
      <c r="J5567" s="55" t="n">
        <v>0</v>
      </c>
      <c r="K5567" t="s">
        <v>2198</v>
      </c>
      <c r="L5567" t="s">
        <v>2228</v>
      </c>
      <c r="M5567" t="s"/>
      <c r="N5567" t="s"/>
      <c r="O5567" t="s"/>
      <c r="P5567" t="s"/>
    </row>
    <row r="5568" spans="1:16">
      <c r="I5568" s="54" t="n">
        <v>5566</v>
      </c>
      <c r="J5568" t="s"/>
      <c r="K5568" t="s">
        <v>2198</v>
      </c>
      <c r="L5568" t="s">
        <v>2229</v>
      </c>
      <c r="M5568" t="s"/>
      <c r="N5568" t="s"/>
      <c r="O5568" t="s"/>
      <c r="P5568" t="s"/>
    </row>
    <row r="5569" spans="1:16">
      <c r="I5569" s="54" t="n">
        <v>5567</v>
      </c>
      <c r="J5569" s="55" t="n">
        <v>0</v>
      </c>
      <c r="K5569" t="s">
        <v>2198</v>
      </c>
      <c r="L5569" t="s">
        <v>2230</v>
      </c>
      <c r="M5569" t="s"/>
      <c r="N5569" t="s"/>
      <c r="O5569" t="s"/>
      <c r="P5569" t="s"/>
    </row>
    <row r="5570" spans="1:16">
      <c r="I5570" s="54" t="n">
        <v>5568</v>
      </c>
      <c r="J5570" t="s"/>
      <c r="K5570" t="s">
        <v>2198</v>
      </c>
      <c r="L5570" t="s">
        <v>1382</v>
      </c>
      <c r="M5570" t="s"/>
      <c r="N5570" t="s"/>
      <c r="O5570" t="s"/>
      <c r="P5570" t="s"/>
    </row>
    <row r="5571" spans="1:16">
      <c r="I5571" s="54" t="n">
        <v>5569</v>
      </c>
      <c r="J5571" t="s"/>
      <c r="K5571" t="s">
        <v>2198</v>
      </c>
      <c r="L5571" t="s">
        <v>1381</v>
      </c>
      <c r="M5571" t="s"/>
      <c r="N5571" t="s"/>
      <c r="O5571" t="s"/>
      <c r="P5571" t="s"/>
    </row>
    <row r="5572" spans="1:16">
      <c r="I5572" s="54" t="n">
        <v>5570</v>
      </c>
      <c r="J5572" t="s"/>
      <c r="K5572" t="s">
        <v>2198</v>
      </c>
      <c r="L5572" t="s">
        <v>1380</v>
      </c>
      <c r="M5572" t="s"/>
      <c r="N5572" t="s"/>
      <c r="O5572" t="s"/>
      <c r="P5572" t="s"/>
    </row>
    <row r="5573" spans="1:16">
      <c r="I5573" s="54" t="n">
        <v>5571</v>
      </c>
      <c r="J5573" t="s"/>
      <c r="K5573" t="s">
        <v>2198</v>
      </c>
      <c r="L5573" t="s">
        <v>1379</v>
      </c>
      <c r="M5573" t="s"/>
      <c r="N5573" t="s"/>
      <c r="O5573" t="s"/>
      <c r="P5573" t="s"/>
    </row>
    <row r="5574" spans="1:16">
      <c r="I5574" s="54" t="n">
        <v>5572</v>
      </c>
      <c r="J5574" t="s"/>
      <c r="K5574" t="s">
        <v>2198</v>
      </c>
      <c r="L5574" t="s">
        <v>1383</v>
      </c>
      <c r="M5574" t="s"/>
      <c r="N5574" t="s"/>
      <c r="O5574" t="s"/>
      <c r="P5574" t="s"/>
    </row>
    <row r="5575" spans="1:16">
      <c r="I5575" s="54" t="n">
        <v>5573</v>
      </c>
      <c r="J5575" t="s"/>
      <c r="K5575" t="s">
        <v>2198</v>
      </c>
      <c r="L5575" t="s">
        <v>1384</v>
      </c>
      <c r="M5575" t="s"/>
      <c r="N5575" t="s"/>
      <c r="O5575" t="s"/>
      <c r="P5575" t="s"/>
    </row>
    <row r="5576" spans="1:16">
      <c r="I5576" s="54" t="n">
        <v>5574</v>
      </c>
      <c r="J5576" t="s"/>
      <c r="K5576" t="s">
        <v>2198</v>
      </c>
      <c r="L5576" t="s">
        <v>1385</v>
      </c>
      <c r="M5576" t="s"/>
      <c r="N5576" t="s"/>
      <c r="O5576" t="s"/>
      <c r="P5576" t="s"/>
    </row>
    <row r="5577" spans="1:16">
      <c r="I5577" s="54" t="n">
        <v>5575</v>
      </c>
      <c r="J5577" t="s"/>
      <c r="K5577" t="s">
        <v>2198</v>
      </c>
      <c r="L5577" t="s">
        <v>1386</v>
      </c>
      <c r="M5577" t="s"/>
      <c r="N5577" t="s"/>
      <c r="O5577" t="s"/>
      <c r="P5577" t="s"/>
    </row>
    <row r="5578" spans="1:16">
      <c r="I5578" s="54" t="n">
        <v>5576</v>
      </c>
      <c r="J5578" t="s"/>
      <c r="K5578" t="s">
        <v>2198</v>
      </c>
      <c r="L5578" t="s">
        <v>1387</v>
      </c>
      <c r="M5578" t="s"/>
      <c r="N5578" t="s"/>
      <c r="O5578" t="s"/>
      <c r="P5578" t="s"/>
    </row>
    <row r="5579" spans="1:16">
      <c r="I5579" s="54" t="n">
        <v>5577</v>
      </c>
      <c r="J5579" t="s"/>
      <c r="K5579" t="s">
        <v>2198</v>
      </c>
      <c r="L5579" t="s">
        <v>1388</v>
      </c>
      <c r="M5579" t="s"/>
      <c r="N5579" t="s"/>
      <c r="O5579" t="s"/>
      <c r="P5579" t="s"/>
    </row>
    <row r="5580" spans="1:16">
      <c r="I5580" s="54" t="n">
        <v>5578</v>
      </c>
      <c r="J5580" t="s"/>
      <c r="K5580" t="s">
        <v>2198</v>
      </c>
      <c r="L5580" t="s">
        <v>1389</v>
      </c>
      <c r="M5580" t="s"/>
      <c r="N5580" t="s"/>
      <c r="O5580" t="s"/>
      <c r="P5580" t="s"/>
    </row>
    <row r="5581" spans="1:16">
      <c r="I5581" s="54" t="n">
        <v>5579</v>
      </c>
      <c r="J5581" t="s"/>
      <c r="K5581" t="s">
        <v>2198</v>
      </c>
      <c r="L5581" t="s">
        <v>1390</v>
      </c>
      <c r="M5581" t="s"/>
      <c r="N5581" t="s"/>
      <c r="O5581" t="s"/>
      <c r="P5581" t="s"/>
    </row>
    <row r="5582" spans="1:16">
      <c r="I5582" s="54" t="n">
        <v>5580</v>
      </c>
      <c r="J5582" t="s"/>
      <c r="K5582" t="s">
        <v>2198</v>
      </c>
      <c r="L5582" t="s">
        <v>1391</v>
      </c>
      <c r="M5582" t="s"/>
      <c r="N5582" t="s"/>
      <c r="O5582" t="s"/>
      <c r="P5582" t="s"/>
    </row>
    <row r="5583" spans="1:16">
      <c r="I5583" s="54" t="n">
        <v>5581</v>
      </c>
      <c r="J5583" t="s"/>
      <c r="K5583" t="s">
        <v>2198</v>
      </c>
      <c r="L5583" t="s">
        <v>1400</v>
      </c>
      <c r="M5583" t="s"/>
      <c r="N5583" t="s"/>
      <c r="O5583" t="s"/>
      <c r="P5583" t="s"/>
    </row>
    <row r="5584" spans="1:16">
      <c r="I5584" s="54" t="n">
        <v>5582</v>
      </c>
      <c r="J5584" s="55" t="n">
        <v>0</v>
      </c>
      <c r="K5584" t="s">
        <v>2198</v>
      </c>
      <c r="L5584" t="s">
        <v>1642</v>
      </c>
      <c r="M5584" t="s"/>
      <c r="N5584" t="s"/>
      <c r="O5584" t="s"/>
      <c r="P5584" t="s"/>
    </row>
    <row r="5585" spans="1:16">
      <c r="I5585" s="54" t="n">
        <v>5583</v>
      </c>
      <c r="J5585" s="55" t="n">
        <v>0</v>
      </c>
      <c r="K5585" t="s">
        <v>2198</v>
      </c>
      <c r="L5585" t="s">
        <v>1422</v>
      </c>
      <c r="M5585" t="s"/>
      <c r="N5585" t="s"/>
      <c r="O5585" t="s"/>
      <c r="P5585" t="s"/>
    </row>
    <row r="5586" spans="1:16">
      <c r="I5586" s="54" t="n">
        <v>5584</v>
      </c>
      <c r="J5586" s="55" t="n">
        <v>0</v>
      </c>
      <c r="K5586" t="s">
        <v>2198</v>
      </c>
      <c r="L5586" t="s">
        <v>1423</v>
      </c>
      <c r="M5586" t="s"/>
      <c r="N5586" t="s"/>
      <c r="O5586" t="s"/>
      <c r="P5586" t="s"/>
    </row>
    <row r="5587" spans="1:16">
      <c r="I5587" s="54" t="n">
        <v>5585</v>
      </c>
      <c r="J5587" s="55" t="n">
        <v>0</v>
      </c>
      <c r="K5587" t="s">
        <v>2198</v>
      </c>
      <c r="L5587" t="s">
        <v>1425</v>
      </c>
      <c r="M5587" t="s"/>
      <c r="N5587" t="s"/>
      <c r="O5587" t="s"/>
      <c r="P5587" t="s"/>
    </row>
    <row r="5588" spans="1:16">
      <c r="I5588" s="54" t="n">
        <v>5586</v>
      </c>
      <c r="J5588" s="55" t="n">
        <v>0</v>
      </c>
      <c r="K5588" t="s">
        <v>2198</v>
      </c>
      <c r="L5588" t="s">
        <v>1660</v>
      </c>
      <c r="M5588" t="s"/>
      <c r="N5588" t="s"/>
      <c r="O5588" t="s"/>
      <c r="P5588" t="s"/>
    </row>
    <row r="5589" spans="1:16">
      <c r="I5589" s="54" t="n">
        <v>5587</v>
      </c>
      <c r="J5589" t="s"/>
      <c r="K5589" t="s">
        <v>2198</v>
      </c>
      <c r="L5589" t="s">
        <v>1431</v>
      </c>
      <c r="M5589" t="s"/>
      <c r="N5589" t="s"/>
      <c r="O5589" t="s"/>
      <c r="P5589" t="s"/>
    </row>
    <row r="5590" spans="1:16">
      <c r="I5590" s="54" t="n">
        <v>5588</v>
      </c>
      <c r="J5590" t="s"/>
      <c r="K5590" t="s">
        <v>2198</v>
      </c>
      <c r="L5590" t="s">
        <v>1432</v>
      </c>
      <c r="M5590" t="s"/>
      <c r="N5590" t="s"/>
      <c r="O5590" t="s"/>
      <c r="P5590" t="s"/>
    </row>
    <row r="5591" spans="1:16">
      <c r="I5591" s="54" t="n">
        <v>5589</v>
      </c>
      <c r="J5591" t="s"/>
      <c r="K5591" t="s">
        <v>2198</v>
      </c>
      <c r="L5591" t="s">
        <v>1643</v>
      </c>
      <c r="M5591" t="s"/>
      <c r="N5591" t="s"/>
      <c r="O5591" t="s"/>
      <c r="P5591" t="s"/>
    </row>
    <row r="5592" spans="1:16">
      <c r="I5592" s="54" t="n">
        <v>5590</v>
      </c>
      <c r="J5592" t="s"/>
      <c r="K5592" t="s">
        <v>2198</v>
      </c>
      <c r="L5592" t="s">
        <v>1462</v>
      </c>
      <c r="M5592" t="s"/>
      <c r="N5592" t="s"/>
      <c r="O5592" t="s"/>
      <c r="P5592" t="s"/>
    </row>
    <row r="5593" spans="1:16">
      <c r="I5593" s="54" t="n">
        <v>5591</v>
      </c>
      <c r="J5593" t="s"/>
      <c r="K5593" t="s">
        <v>2198</v>
      </c>
      <c r="L5593" t="s">
        <v>1663</v>
      </c>
      <c r="M5593" t="s"/>
      <c r="N5593" t="s"/>
      <c r="O5593" t="s"/>
      <c r="P5593" t="s"/>
    </row>
    <row r="5594" spans="1:16">
      <c r="I5594" s="54" t="n">
        <v>5592</v>
      </c>
      <c r="J5594" t="s"/>
      <c r="K5594" t="s">
        <v>2198</v>
      </c>
      <c r="L5594" t="s">
        <v>1464</v>
      </c>
      <c r="M5594" t="s"/>
      <c r="N5594" t="s"/>
      <c r="O5594" t="s"/>
      <c r="P5594" t="s"/>
    </row>
    <row r="5595" spans="1:16">
      <c r="I5595" s="54" t="n">
        <v>5593</v>
      </c>
      <c r="J5595" t="s"/>
      <c r="K5595" t="s">
        <v>2198</v>
      </c>
      <c r="L5595" t="s">
        <v>1465</v>
      </c>
      <c r="M5595" t="s"/>
      <c r="N5595" t="s"/>
      <c r="O5595" t="s"/>
      <c r="P5595" t="s"/>
    </row>
    <row r="5596" spans="1:16">
      <c r="I5596" s="54" t="n">
        <v>5594</v>
      </c>
      <c r="J5596" t="s"/>
      <c r="K5596" t="s">
        <v>2198</v>
      </c>
      <c r="L5596" t="s">
        <v>1466</v>
      </c>
      <c r="M5596" t="s"/>
      <c r="N5596" t="s"/>
      <c r="O5596" t="s"/>
      <c r="P5596" t="s"/>
    </row>
    <row r="5597" spans="1:16">
      <c r="I5597" s="54" t="n">
        <v>5595</v>
      </c>
      <c r="J5597" t="s"/>
      <c r="K5597" t="s">
        <v>2198</v>
      </c>
      <c r="L5597" t="s">
        <v>1467</v>
      </c>
      <c r="M5597" t="s"/>
      <c r="N5597" t="s"/>
      <c r="O5597" t="s"/>
      <c r="P5597" t="s"/>
    </row>
    <row r="5598" spans="1:16">
      <c r="I5598" s="54" t="n">
        <v>5596</v>
      </c>
      <c r="J5598" t="s"/>
      <c r="K5598" t="s">
        <v>2198</v>
      </c>
      <c r="L5598" t="s">
        <v>1468</v>
      </c>
      <c r="M5598" t="s"/>
      <c r="N5598" t="s"/>
      <c r="O5598" t="s"/>
      <c r="P5598" t="s"/>
    </row>
    <row r="5599" spans="1:16">
      <c r="I5599" s="54" t="n">
        <v>5597</v>
      </c>
      <c r="J5599" t="s"/>
      <c r="K5599" t="s">
        <v>2198</v>
      </c>
      <c r="L5599" t="s">
        <v>1469</v>
      </c>
      <c r="M5599" t="s"/>
      <c r="N5599" t="s"/>
      <c r="O5599" t="s"/>
      <c r="P5599" t="s"/>
    </row>
    <row r="5600" spans="1:16">
      <c r="I5600" s="54" t="n">
        <v>5598</v>
      </c>
      <c r="J5600" t="s"/>
      <c r="K5600" t="s">
        <v>2198</v>
      </c>
      <c r="L5600" t="s">
        <v>1470</v>
      </c>
      <c r="M5600" t="s"/>
      <c r="N5600" t="s"/>
      <c r="O5600" t="s"/>
      <c r="P5600" t="s"/>
    </row>
    <row r="5601" spans="1:16">
      <c r="I5601" s="54" t="n">
        <v>5599</v>
      </c>
      <c r="J5601" t="s"/>
      <c r="K5601" t="s">
        <v>2198</v>
      </c>
      <c r="L5601" t="s">
        <v>1471</v>
      </c>
      <c r="M5601" t="s"/>
      <c r="N5601" t="s"/>
      <c r="O5601" t="s"/>
      <c r="P5601" t="s"/>
    </row>
    <row r="5602" spans="1:16">
      <c r="I5602" s="54" t="n">
        <v>5600</v>
      </c>
      <c r="J5602" t="s"/>
      <c r="K5602" t="s">
        <v>2198</v>
      </c>
      <c r="L5602" t="s">
        <v>1472</v>
      </c>
      <c r="M5602" t="s"/>
      <c r="N5602" t="s"/>
      <c r="O5602" t="s"/>
      <c r="P5602" t="s"/>
    </row>
    <row r="5603" spans="1:16">
      <c r="I5603" s="54" t="n">
        <v>5601</v>
      </c>
      <c r="J5603" t="s"/>
      <c r="K5603" t="s">
        <v>2198</v>
      </c>
      <c r="L5603" t="s">
        <v>1473</v>
      </c>
      <c r="M5603" t="s"/>
      <c r="N5603" t="s"/>
      <c r="O5603" t="s"/>
      <c r="P5603" t="s"/>
    </row>
    <row r="5604" spans="1:16">
      <c r="I5604" s="54" t="n">
        <v>5602</v>
      </c>
      <c r="J5604" t="s"/>
      <c r="K5604" t="s">
        <v>2198</v>
      </c>
      <c r="L5604" t="s">
        <v>1474</v>
      </c>
      <c r="M5604" t="s"/>
      <c r="N5604" t="s"/>
      <c r="O5604" t="s"/>
      <c r="P5604" t="s"/>
    </row>
    <row r="5605" spans="1:16">
      <c r="I5605" s="54" t="n">
        <v>5603</v>
      </c>
      <c r="J5605" t="s"/>
      <c r="K5605" t="s">
        <v>2198</v>
      </c>
      <c r="L5605" t="s">
        <v>1475</v>
      </c>
      <c r="M5605" t="s"/>
      <c r="N5605" t="s"/>
      <c r="O5605" t="s"/>
      <c r="P5605" t="s"/>
    </row>
    <row r="5606" spans="1:16">
      <c r="I5606" s="54" t="n">
        <v>5604</v>
      </c>
      <c r="J5606" t="s"/>
      <c r="K5606" t="s">
        <v>2198</v>
      </c>
      <c r="L5606" t="s">
        <v>1476</v>
      </c>
      <c r="M5606" t="s"/>
      <c r="N5606" t="s"/>
      <c r="O5606" t="s"/>
      <c r="P5606" t="s"/>
    </row>
    <row r="5607" spans="1:16">
      <c r="I5607" s="54" t="n">
        <v>5605</v>
      </c>
      <c r="J5607" t="s"/>
      <c r="K5607" t="s">
        <v>2198</v>
      </c>
      <c r="L5607" t="s">
        <v>1669</v>
      </c>
      <c r="M5607" t="s"/>
      <c r="N5607" t="s"/>
      <c r="O5607" t="s"/>
      <c r="P5607" t="s"/>
    </row>
    <row r="5608" spans="1:16">
      <c r="I5608" s="54" t="n">
        <v>5606</v>
      </c>
      <c r="J5608" t="s"/>
      <c r="K5608" t="s">
        <v>2198</v>
      </c>
      <c r="L5608" t="s">
        <v>1670</v>
      </c>
      <c r="M5608" t="s"/>
      <c r="N5608" t="s"/>
      <c r="O5608" t="s"/>
      <c r="P5608" t="s"/>
    </row>
    <row r="5609" spans="1:16">
      <c r="I5609" s="54" t="n">
        <v>5607</v>
      </c>
      <c r="J5609" s="55" t="n">
        <v>0</v>
      </c>
      <c r="K5609" t="s">
        <v>2198</v>
      </c>
      <c r="L5609" t="s">
        <v>1671</v>
      </c>
      <c r="M5609" t="s"/>
      <c r="N5609" t="s"/>
      <c r="O5609" t="s"/>
      <c r="P5609" t="s"/>
    </row>
    <row r="5610" spans="1:16">
      <c r="I5610" s="54" t="n">
        <v>5608</v>
      </c>
      <c r="J5610" s="55" t="n">
        <v>0</v>
      </c>
      <c r="K5610" t="s">
        <v>2198</v>
      </c>
      <c r="L5610" t="s">
        <v>1522</v>
      </c>
      <c r="M5610" t="s"/>
      <c r="N5610" t="s"/>
      <c r="O5610" t="s"/>
      <c r="P5610" t="s"/>
    </row>
    <row r="5611" spans="1:16">
      <c r="I5611" s="54" t="n">
        <v>5609</v>
      </c>
      <c r="J5611" t="s"/>
      <c r="K5611" t="s">
        <v>2198</v>
      </c>
      <c r="L5611" t="s">
        <v>1676</v>
      </c>
      <c r="M5611" t="s"/>
      <c r="N5611" t="s"/>
      <c r="O5611" t="s"/>
      <c r="P5611" t="s"/>
    </row>
    <row r="5612" spans="1:16">
      <c r="I5612" s="54" t="n">
        <v>5610</v>
      </c>
      <c r="J5612" t="s"/>
      <c r="K5612" t="s">
        <v>2198</v>
      </c>
      <c r="L5612" t="s">
        <v>1532</v>
      </c>
      <c r="M5612" t="s"/>
      <c r="N5612" t="s"/>
      <c r="O5612" t="s"/>
      <c r="P5612" t="s"/>
    </row>
    <row r="5613" spans="1:16">
      <c r="I5613" s="54" t="n">
        <v>5611</v>
      </c>
      <c r="J5613" t="s"/>
      <c r="K5613" t="s">
        <v>2198</v>
      </c>
      <c r="L5613" t="s">
        <v>1680</v>
      </c>
      <c r="M5613" t="s"/>
      <c r="N5613" t="s"/>
      <c r="O5613" t="s"/>
      <c r="P5613" t="s"/>
    </row>
    <row r="5614" spans="1:16">
      <c r="I5614" s="54" t="n">
        <v>5612</v>
      </c>
      <c r="J5614" t="s"/>
      <c r="K5614" t="s">
        <v>2198</v>
      </c>
      <c r="L5614" t="s">
        <v>1681</v>
      </c>
      <c r="M5614" t="s"/>
      <c r="N5614" t="s"/>
      <c r="O5614" t="s"/>
      <c r="P5614" t="s"/>
    </row>
    <row r="5615" spans="1:16">
      <c r="I5615" s="54" t="n">
        <v>5613</v>
      </c>
      <c r="J5615" t="s"/>
      <c r="K5615" t="s">
        <v>2198</v>
      </c>
      <c r="L5615" t="s">
        <v>1682</v>
      </c>
      <c r="M5615" t="s"/>
      <c r="N5615" t="s"/>
      <c r="O5615" t="s"/>
      <c r="P5615" t="s"/>
    </row>
    <row r="5616" spans="1:16">
      <c r="I5616" s="54" t="n">
        <v>5614</v>
      </c>
      <c r="J5616" s="55" t="n">
        <v>0</v>
      </c>
      <c r="K5616" t="s">
        <v>2198</v>
      </c>
      <c r="L5616" t="s">
        <v>1543</v>
      </c>
      <c r="M5616" t="s"/>
      <c r="N5616" t="s"/>
      <c r="O5616" t="s"/>
      <c r="P5616" t="s"/>
    </row>
    <row r="5617" spans="1:16">
      <c r="I5617" s="54" t="n">
        <v>5615</v>
      </c>
      <c r="J5617" t="s"/>
      <c r="K5617" t="s">
        <v>2198</v>
      </c>
      <c r="L5617" t="s">
        <v>1551</v>
      </c>
      <c r="M5617" t="s"/>
      <c r="N5617" t="s"/>
      <c r="O5617" t="s"/>
      <c r="P5617" t="s"/>
    </row>
    <row r="5618" spans="1:16">
      <c r="I5618" s="54" t="n">
        <v>5616</v>
      </c>
      <c r="J5618" s="55" t="n">
        <v>0</v>
      </c>
      <c r="K5618" t="s">
        <v>2198</v>
      </c>
      <c r="L5618" t="s">
        <v>1564</v>
      </c>
      <c r="M5618" t="s"/>
      <c r="N5618" t="s"/>
      <c r="O5618" t="s"/>
      <c r="P5618" t="s"/>
    </row>
    <row r="5619" spans="1:16">
      <c r="I5619" s="54" t="n">
        <v>5617</v>
      </c>
      <c r="J5619" t="s"/>
      <c r="K5619" t="s">
        <v>2198</v>
      </c>
      <c r="L5619" t="s">
        <v>1569</v>
      </c>
      <c r="M5619" t="s"/>
      <c r="N5619" t="s"/>
      <c r="O5619" t="s"/>
      <c r="P5619" t="s"/>
    </row>
    <row r="5620" spans="1:16">
      <c r="I5620" s="54" t="n">
        <v>5618</v>
      </c>
      <c r="J5620" t="s"/>
      <c r="K5620" t="s">
        <v>2198</v>
      </c>
      <c r="L5620" t="s">
        <v>1583</v>
      </c>
      <c r="M5620" t="s"/>
      <c r="N5620" t="s"/>
      <c r="O5620" t="s"/>
      <c r="P5620" t="s"/>
    </row>
    <row r="5621" spans="1:16">
      <c r="I5621" s="54" t="n">
        <v>5619</v>
      </c>
      <c r="J5621" t="s"/>
      <c r="K5621" t="s">
        <v>2198</v>
      </c>
      <c r="L5621" t="s">
        <v>1584</v>
      </c>
      <c r="M5621" t="s"/>
      <c r="N5621" t="s"/>
      <c r="O5621" t="s"/>
      <c r="P5621" t="s"/>
    </row>
    <row r="5622" spans="1:16">
      <c r="I5622" s="54" t="n">
        <v>5620</v>
      </c>
      <c r="J5622" t="s"/>
      <c r="K5622" t="s">
        <v>2198</v>
      </c>
      <c r="L5622" t="s">
        <v>1585</v>
      </c>
      <c r="M5622" t="s"/>
      <c r="N5622" t="s"/>
      <c r="O5622" t="s"/>
      <c r="P5622" t="s"/>
    </row>
    <row r="5623" spans="1:16">
      <c r="I5623" s="54" t="n">
        <v>5621</v>
      </c>
      <c r="J5623" t="s"/>
      <c r="K5623" t="s">
        <v>2198</v>
      </c>
      <c r="L5623" t="s">
        <v>1586</v>
      </c>
      <c r="M5623" t="s"/>
      <c r="N5623" t="s"/>
      <c r="O5623" t="s"/>
      <c r="P5623" t="s"/>
    </row>
    <row r="5624" spans="1:16">
      <c r="I5624" s="54" t="n">
        <v>5622</v>
      </c>
      <c r="J5624" t="s"/>
      <c r="K5624" t="s">
        <v>2198</v>
      </c>
      <c r="L5624" t="s">
        <v>1587</v>
      </c>
      <c r="M5624" t="s"/>
      <c r="N5624" t="s"/>
      <c r="O5624" t="s"/>
      <c r="P5624" t="s"/>
    </row>
    <row r="5625" spans="1:16">
      <c r="I5625" s="54" t="n">
        <v>5623</v>
      </c>
      <c r="J5625" t="s"/>
      <c r="K5625" t="s">
        <v>2198</v>
      </c>
      <c r="L5625" t="s">
        <v>1588</v>
      </c>
      <c r="M5625" t="s"/>
      <c r="N5625" t="s"/>
      <c r="O5625" t="s"/>
      <c r="P5625" t="s"/>
    </row>
    <row r="5626" spans="1:16">
      <c r="I5626" s="54" t="n">
        <v>5624</v>
      </c>
      <c r="J5626" t="s"/>
      <c r="K5626" t="s">
        <v>2198</v>
      </c>
      <c r="L5626" t="s">
        <v>1589</v>
      </c>
      <c r="M5626" t="s"/>
      <c r="N5626" t="s"/>
      <c r="O5626" t="s"/>
      <c r="P5626" t="s"/>
    </row>
    <row r="5627" spans="1:16">
      <c r="I5627" s="54" t="n">
        <v>5625</v>
      </c>
      <c r="J5627" s="55" t="n">
        <v>0</v>
      </c>
      <c r="K5627" t="s">
        <v>2198</v>
      </c>
      <c r="L5627" t="s">
        <v>1597</v>
      </c>
      <c r="M5627" t="s"/>
      <c r="N5627" t="s"/>
      <c r="O5627" t="s"/>
      <c r="P5627" t="s"/>
    </row>
    <row r="5628" spans="1:16">
      <c r="I5628" s="54" t="n">
        <v>5626</v>
      </c>
      <c r="J5628" t="s"/>
      <c r="K5628" t="s">
        <v>2198</v>
      </c>
      <c r="L5628" t="s">
        <v>1613</v>
      </c>
      <c r="M5628" t="s"/>
      <c r="N5628" t="s"/>
      <c r="O5628" t="s"/>
      <c r="P5628" t="s"/>
    </row>
    <row r="5629" spans="1:16">
      <c r="I5629" s="54" t="n">
        <v>5627</v>
      </c>
      <c r="J5629" t="s"/>
      <c r="K5629" t="s">
        <v>2198</v>
      </c>
      <c r="L5629" t="s">
        <v>1624</v>
      </c>
      <c r="M5629" t="s"/>
      <c r="N5629" t="s"/>
      <c r="O5629" t="s"/>
      <c r="P5629" t="s"/>
    </row>
    <row r="5630" spans="1:16">
      <c r="I5630" s="54" t="n">
        <v>5628</v>
      </c>
      <c r="J5630" t="s"/>
      <c r="K5630" t="s">
        <v>2198</v>
      </c>
      <c r="L5630" t="s">
        <v>1625</v>
      </c>
      <c r="M5630" t="s"/>
      <c r="N5630" t="s"/>
      <c r="O5630" t="s"/>
      <c r="P5630" t="s"/>
    </row>
    <row r="5631" spans="1:16">
      <c r="I5631" s="54" t="n">
        <v>5629</v>
      </c>
      <c r="J5631" s="55" t="n">
        <v>0</v>
      </c>
      <c r="K5631" t="s">
        <v>2198</v>
      </c>
      <c r="L5631" t="s">
        <v>1675</v>
      </c>
      <c r="M5631" t="s"/>
      <c r="N5631" t="s"/>
      <c r="O5631" t="s"/>
      <c r="P5631" t="s"/>
    </row>
    <row r="5632" spans="1:16">
      <c r="I5632" s="54" t="n">
        <v>5630</v>
      </c>
      <c r="J5632" t="s"/>
      <c r="K5632" t="s">
        <v>2198</v>
      </c>
      <c r="L5632" t="s">
        <v>1679</v>
      </c>
      <c r="M5632" t="s"/>
      <c r="N5632" t="s"/>
      <c r="O5632" t="s"/>
      <c r="P5632" t="s"/>
    </row>
    <row r="5633" spans="1:16">
      <c r="I5633" s="54" t="n">
        <v>5631</v>
      </c>
      <c r="J5633" t="s"/>
      <c r="K5633" t="s">
        <v>2198</v>
      </c>
      <c r="L5633" t="s">
        <v>1688</v>
      </c>
      <c r="M5633" t="s"/>
      <c r="N5633" t="s"/>
      <c r="O5633" t="s"/>
      <c r="P5633" t="s"/>
    </row>
    <row r="5634" spans="1:16">
      <c r="I5634" s="54" t="n">
        <v>5632</v>
      </c>
      <c r="J5634" t="s"/>
      <c r="K5634" t="s">
        <v>2198</v>
      </c>
      <c r="L5634" t="s">
        <v>1689</v>
      </c>
      <c r="M5634" t="s"/>
      <c r="N5634" t="s"/>
      <c r="O5634" t="s"/>
      <c r="P5634" t="s"/>
    </row>
    <row r="5635" spans="1:16">
      <c r="I5635" s="54" t="n">
        <v>5633</v>
      </c>
      <c r="J5635" s="55" t="n">
        <v>0</v>
      </c>
      <c r="K5635" t="s">
        <v>2198</v>
      </c>
      <c r="L5635" t="s">
        <v>1713</v>
      </c>
      <c r="M5635" t="s"/>
      <c r="N5635" t="s"/>
      <c r="O5635" t="s"/>
      <c r="P5635" t="s"/>
    </row>
    <row r="5636" spans="1:16">
      <c r="I5636" s="54" t="n">
        <v>5634</v>
      </c>
      <c r="J5636" t="s"/>
      <c r="K5636" t="s">
        <v>2198</v>
      </c>
      <c r="L5636" t="s">
        <v>1717</v>
      </c>
      <c r="M5636" t="s"/>
      <c r="N5636" t="s"/>
      <c r="O5636" t="s"/>
      <c r="P5636" t="s"/>
    </row>
    <row r="5637" spans="1:16">
      <c r="I5637" s="54" t="n">
        <v>5635</v>
      </c>
      <c r="J5637" s="55" t="n">
        <v>1.273263888888889e-07</v>
      </c>
      <c r="K5637" t="s">
        <v>2198</v>
      </c>
      <c r="L5637" t="s">
        <v>2231</v>
      </c>
      <c r="M5637" t="s"/>
      <c r="N5637" t="s"/>
      <c r="O5637" t="s"/>
      <c r="P5637" t="s"/>
    </row>
    <row r="5638" spans="1:16">
      <c r="I5638" s="54" t="n">
        <v>5636</v>
      </c>
      <c r="J5638" t="s"/>
      <c r="K5638" t="s">
        <v>2198</v>
      </c>
      <c r="L5638" t="s">
        <v>2232</v>
      </c>
      <c r="M5638" t="s"/>
      <c r="N5638" t="s"/>
      <c r="O5638" t="s"/>
      <c r="P5638" t="s"/>
    </row>
    <row r="5639" spans="1:16">
      <c r="I5639" s="54" t="n">
        <v>5637</v>
      </c>
      <c r="J5639" s="55" t="n">
        <v>0</v>
      </c>
      <c r="K5639" t="s">
        <v>2198</v>
      </c>
      <c r="L5639" t="s">
        <v>1721</v>
      </c>
      <c r="M5639" t="s"/>
      <c r="N5639" t="s"/>
      <c r="O5639" t="s"/>
      <c r="P5639" t="s"/>
    </row>
    <row r="5640" spans="1:16">
      <c r="I5640" s="54" t="n">
        <v>5638</v>
      </c>
      <c r="J5640" t="s"/>
      <c r="K5640" t="s">
        <v>2198</v>
      </c>
      <c r="L5640" t="s">
        <v>1695</v>
      </c>
      <c r="M5640" t="s"/>
      <c r="N5640" t="s"/>
      <c r="O5640" t="s"/>
      <c r="P5640" t="s"/>
    </row>
    <row r="5641" spans="1:16">
      <c r="I5641" s="54" t="n">
        <v>5639</v>
      </c>
      <c r="J5641" t="s"/>
      <c r="K5641" t="s">
        <v>2198</v>
      </c>
      <c r="L5641" t="s">
        <v>1694</v>
      </c>
      <c r="M5641" t="s"/>
      <c r="N5641" t="s"/>
      <c r="O5641" t="s"/>
      <c r="P5641" t="s"/>
    </row>
    <row r="5642" spans="1:16">
      <c r="I5642" s="54" t="n">
        <v>5640</v>
      </c>
      <c r="J5642" t="s"/>
      <c r="K5642" t="s">
        <v>2198</v>
      </c>
      <c r="L5642" t="s">
        <v>1693</v>
      </c>
      <c r="M5642" t="s"/>
      <c r="N5642" t="s"/>
      <c r="O5642" t="s"/>
      <c r="P5642" t="s"/>
    </row>
    <row r="5643" spans="1:16">
      <c r="I5643" s="54" t="n">
        <v>5641</v>
      </c>
      <c r="J5643" t="s"/>
      <c r="K5643" t="s">
        <v>2198</v>
      </c>
      <c r="L5643" t="s">
        <v>1692</v>
      </c>
      <c r="M5643" t="s"/>
      <c r="N5643" t="s"/>
      <c r="O5643" t="s"/>
      <c r="P5643" t="s"/>
    </row>
    <row r="5644" spans="1:16">
      <c r="I5644" s="54" t="n">
        <v>5642</v>
      </c>
      <c r="J5644" t="s"/>
      <c r="K5644" t="s">
        <v>2198</v>
      </c>
      <c r="L5644" t="s">
        <v>1696</v>
      </c>
      <c r="M5644" t="s"/>
      <c r="N5644" t="s"/>
      <c r="O5644" t="s"/>
      <c r="P5644" t="s"/>
    </row>
    <row r="5645" spans="1:16">
      <c r="I5645" s="54" t="n">
        <v>5643</v>
      </c>
      <c r="J5645" t="s"/>
      <c r="K5645" t="s">
        <v>2198</v>
      </c>
      <c r="L5645" t="s">
        <v>1697</v>
      </c>
      <c r="M5645" t="s"/>
      <c r="N5645" t="s"/>
      <c r="O5645" t="s"/>
      <c r="P5645" t="s"/>
    </row>
    <row r="5646" spans="1:16">
      <c r="I5646" s="54" t="n">
        <v>5644</v>
      </c>
      <c r="J5646" t="s"/>
      <c r="K5646" t="s">
        <v>2198</v>
      </c>
      <c r="L5646" t="s">
        <v>2193</v>
      </c>
      <c r="M5646" t="s"/>
      <c r="N5646" t="s"/>
      <c r="O5646" t="s"/>
      <c r="P5646" t="s"/>
    </row>
    <row r="5647" spans="1:16">
      <c r="I5647" s="54" t="n">
        <v>5645</v>
      </c>
      <c r="J5647" t="s"/>
      <c r="K5647" t="s">
        <v>2198</v>
      </c>
      <c r="L5647" t="s">
        <v>1723</v>
      </c>
      <c r="M5647" t="s"/>
      <c r="N5647" t="s"/>
      <c r="O5647" t="s"/>
      <c r="P5647" t="s"/>
    </row>
    <row r="5648" spans="1:16">
      <c r="I5648" s="54" t="n">
        <v>5646</v>
      </c>
      <c r="J5648" s="55" t="n">
        <v>0</v>
      </c>
      <c r="K5648" t="s">
        <v>2198</v>
      </c>
      <c r="L5648" t="s">
        <v>1698</v>
      </c>
      <c r="M5648" t="s"/>
      <c r="N5648" t="s"/>
      <c r="O5648" t="s"/>
      <c r="P5648" t="s"/>
    </row>
    <row r="5649" spans="1:16">
      <c r="I5649" s="54" t="n">
        <v>5647</v>
      </c>
      <c r="J5649" s="55" t="n">
        <v>0</v>
      </c>
      <c r="K5649" t="s">
        <v>2198</v>
      </c>
      <c r="L5649" t="s">
        <v>1699</v>
      </c>
      <c r="M5649" t="s"/>
      <c r="N5649" t="s"/>
      <c r="O5649" t="s"/>
      <c r="P5649" t="s"/>
    </row>
    <row r="5650" spans="1:16">
      <c r="I5650" s="54" t="n">
        <v>5648</v>
      </c>
      <c r="J5650" t="s"/>
      <c r="K5650" t="s">
        <v>2198</v>
      </c>
      <c r="L5650" t="s">
        <v>1724</v>
      </c>
      <c r="M5650" t="s"/>
      <c r="N5650" t="s"/>
      <c r="O5650" t="s"/>
      <c r="P5650" t="s"/>
    </row>
    <row r="5651" spans="1:16">
      <c r="I5651" s="54" t="n">
        <v>5649</v>
      </c>
      <c r="J5651" t="s"/>
      <c r="K5651" t="s">
        <v>2198</v>
      </c>
      <c r="L5651" t="s">
        <v>1700</v>
      </c>
      <c r="M5651" t="s"/>
      <c r="N5651" t="s"/>
      <c r="O5651" t="s"/>
      <c r="P5651" t="s"/>
    </row>
    <row r="5652" spans="1:16">
      <c r="I5652" s="54" t="n">
        <v>5650</v>
      </c>
      <c r="J5652" t="s"/>
      <c r="K5652" t="s">
        <v>2198</v>
      </c>
      <c r="L5652" t="s">
        <v>1701</v>
      </c>
      <c r="M5652" t="s"/>
      <c r="N5652" t="s"/>
      <c r="O5652" t="s"/>
      <c r="P5652" t="s"/>
    </row>
    <row r="5653" spans="1:16">
      <c r="I5653" s="54" t="n">
        <v>5651</v>
      </c>
      <c r="J5653" s="55" t="n">
        <v>0</v>
      </c>
      <c r="K5653" t="s">
        <v>2198</v>
      </c>
      <c r="L5653" t="s">
        <v>1725</v>
      </c>
      <c r="M5653" t="s"/>
      <c r="N5653" t="s"/>
      <c r="O5653" t="s"/>
      <c r="P5653" t="s"/>
    </row>
    <row r="5654" spans="1:16">
      <c r="I5654" s="54" t="n">
        <v>5652</v>
      </c>
      <c r="J5654" t="s"/>
      <c r="K5654" t="s">
        <v>2198</v>
      </c>
      <c r="L5654" t="s">
        <v>1702</v>
      </c>
      <c r="M5654" t="s"/>
      <c r="N5654" t="s"/>
      <c r="O5654" t="s"/>
      <c r="P5654" t="s"/>
    </row>
    <row r="5655" spans="1:16">
      <c r="I5655" s="54" t="n">
        <v>5653</v>
      </c>
      <c r="J5655" t="s"/>
      <c r="K5655" t="s">
        <v>2198</v>
      </c>
      <c r="L5655" t="s">
        <v>1703</v>
      </c>
      <c r="M5655" t="s"/>
      <c r="N5655" t="s"/>
      <c r="O5655" t="s"/>
      <c r="P5655" t="s"/>
    </row>
    <row r="5656" spans="1:16">
      <c r="I5656" s="54" t="n">
        <v>5654</v>
      </c>
      <c r="J5656" t="s"/>
      <c r="K5656" t="s">
        <v>2198</v>
      </c>
      <c r="L5656" t="s">
        <v>1704</v>
      </c>
      <c r="M5656" t="s"/>
      <c r="N5656" t="s"/>
      <c r="O5656" t="s"/>
      <c r="P5656" t="s"/>
    </row>
    <row r="5657" spans="1:16">
      <c r="I5657" s="54" t="n">
        <v>5655</v>
      </c>
      <c r="J5657" t="s"/>
      <c r="K5657" t="s">
        <v>2198</v>
      </c>
      <c r="L5657" t="s">
        <v>1705</v>
      </c>
      <c r="M5657" t="s"/>
      <c r="N5657" t="s"/>
      <c r="O5657" t="s"/>
      <c r="P5657" t="s"/>
    </row>
    <row r="5658" spans="1:16">
      <c r="I5658" s="54" t="n">
        <v>5656</v>
      </c>
      <c r="J5658" t="s"/>
      <c r="K5658" t="s">
        <v>2198</v>
      </c>
      <c r="L5658" t="s">
        <v>1706</v>
      </c>
      <c r="M5658" t="s"/>
      <c r="N5658" t="s"/>
      <c r="O5658" t="s"/>
      <c r="P5658" t="s"/>
    </row>
    <row r="5659" spans="1:16">
      <c r="I5659" s="54" t="n">
        <v>5657</v>
      </c>
      <c r="J5659" t="s"/>
      <c r="K5659" t="s">
        <v>2198</v>
      </c>
      <c r="L5659" t="s">
        <v>1707</v>
      </c>
      <c r="M5659" t="s"/>
      <c r="N5659" t="s"/>
      <c r="O5659" t="s"/>
      <c r="P5659" t="s"/>
    </row>
    <row r="5660" spans="1:16">
      <c r="I5660" s="54" t="n">
        <v>5658</v>
      </c>
      <c r="J5660" t="s"/>
      <c r="K5660" t="s">
        <v>2198</v>
      </c>
      <c r="L5660" t="s">
        <v>1708</v>
      </c>
      <c r="M5660" t="s"/>
      <c r="N5660" t="s"/>
      <c r="O5660" t="s"/>
      <c r="P5660" t="s"/>
    </row>
    <row r="5661" spans="1:16">
      <c r="I5661" s="54" t="n">
        <v>5659</v>
      </c>
      <c r="J5661" t="s"/>
      <c r="K5661" t="s">
        <v>2198</v>
      </c>
      <c r="L5661" t="s">
        <v>1726</v>
      </c>
      <c r="M5661" t="s"/>
      <c r="N5661" t="s"/>
      <c r="O5661" t="s"/>
      <c r="P5661" t="s"/>
    </row>
    <row r="5662" spans="1:16">
      <c r="I5662" s="54" t="n">
        <v>5660</v>
      </c>
      <c r="J5662" s="55" t="n">
        <v>0</v>
      </c>
      <c r="K5662" t="s">
        <v>2198</v>
      </c>
      <c r="L5662" t="s">
        <v>1793</v>
      </c>
      <c r="M5662" t="s"/>
      <c r="N5662" t="s"/>
      <c r="O5662" t="s"/>
      <c r="P5662" t="s"/>
    </row>
    <row r="5663" spans="1:16">
      <c r="I5663" s="54" t="n">
        <v>5661</v>
      </c>
      <c r="J5663" t="s"/>
      <c r="K5663" t="s">
        <v>2198</v>
      </c>
      <c r="L5663" t="s">
        <v>1795</v>
      </c>
      <c r="M5663" t="s"/>
      <c r="N5663" t="s"/>
      <c r="O5663" t="s"/>
      <c r="P5663" t="s"/>
    </row>
    <row r="5664" spans="1:16">
      <c r="I5664" s="54" t="n">
        <v>5662</v>
      </c>
      <c r="J5664" s="55" t="n">
        <v>0</v>
      </c>
      <c r="K5664" t="s">
        <v>2198</v>
      </c>
      <c r="L5664" t="s">
        <v>1727</v>
      </c>
      <c r="M5664" t="s"/>
      <c r="N5664" t="s"/>
      <c r="O5664" t="s"/>
      <c r="P5664" t="s"/>
    </row>
    <row r="5665" spans="1:16">
      <c r="I5665" s="54" t="n">
        <v>5663</v>
      </c>
      <c r="J5665" t="s"/>
      <c r="K5665" t="s">
        <v>2198</v>
      </c>
      <c r="L5665" t="s">
        <v>1728</v>
      </c>
      <c r="M5665" t="s"/>
      <c r="N5665" t="s"/>
      <c r="O5665" t="s"/>
      <c r="P5665" t="s"/>
    </row>
    <row r="5666" spans="1:16">
      <c r="I5666" s="54" t="n">
        <v>5664</v>
      </c>
      <c r="J5666" s="55" t="n">
        <v>0</v>
      </c>
      <c r="K5666" t="s">
        <v>2198</v>
      </c>
      <c r="L5666" t="s">
        <v>2194</v>
      </c>
      <c r="M5666" t="s"/>
      <c r="N5666" t="s"/>
      <c r="O5666" t="s"/>
      <c r="P5666" t="s"/>
    </row>
    <row r="5667" spans="1:16">
      <c r="I5667" s="54" t="n">
        <v>5665</v>
      </c>
      <c r="J5667" t="s"/>
      <c r="K5667" t="s">
        <v>2198</v>
      </c>
      <c r="L5667" t="s">
        <v>1729</v>
      </c>
      <c r="M5667" t="s"/>
      <c r="N5667" t="s"/>
      <c r="O5667" t="s"/>
      <c r="P5667" t="s"/>
    </row>
    <row r="5668" spans="1:16">
      <c r="I5668" s="54" t="n">
        <v>5666</v>
      </c>
      <c r="J5668" t="s"/>
      <c r="K5668" t="s">
        <v>2198</v>
      </c>
      <c r="L5668" t="s">
        <v>1730</v>
      </c>
      <c r="M5668" t="s"/>
      <c r="N5668" t="s"/>
      <c r="O5668" t="s"/>
      <c r="P5668" t="s"/>
    </row>
    <row r="5669" spans="1:16">
      <c r="I5669" s="54" t="n">
        <v>5667</v>
      </c>
      <c r="J5669" t="s"/>
      <c r="K5669" t="s">
        <v>2198</v>
      </c>
      <c r="L5669" t="s">
        <v>1731</v>
      </c>
      <c r="M5669" t="s"/>
      <c r="N5669" t="s"/>
      <c r="O5669" t="s"/>
      <c r="P5669" t="s"/>
    </row>
    <row r="5670" spans="1:16">
      <c r="I5670" s="54" t="n">
        <v>5668</v>
      </c>
      <c r="J5670" t="s"/>
      <c r="K5670" t="s">
        <v>2198</v>
      </c>
      <c r="L5670" t="s">
        <v>1732</v>
      </c>
      <c r="M5670" t="s"/>
      <c r="N5670" t="s"/>
      <c r="O5670" t="s"/>
      <c r="P5670" t="s"/>
    </row>
    <row r="5671" spans="1:16">
      <c r="I5671" s="54" t="n">
        <v>5669</v>
      </c>
      <c r="J5671" t="s"/>
      <c r="K5671" t="s">
        <v>2198</v>
      </c>
      <c r="L5671" t="s">
        <v>1799</v>
      </c>
      <c r="M5671" t="s"/>
      <c r="N5671" t="s"/>
      <c r="O5671" t="s"/>
      <c r="P5671" t="s"/>
    </row>
    <row r="5672" spans="1:16">
      <c r="I5672" s="54" t="n">
        <v>5670</v>
      </c>
      <c r="J5672" s="55" t="n">
        <v>0</v>
      </c>
      <c r="K5672" t="s">
        <v>2198</v>
      </c>
      <c r="L5672" t="s">
        <v>1734</v>
      </c>
      <c r="M5672" t="s"/>
      <c r="N5672" t="s"/>
      <c r="O5672" t="s"/>
      <c r="P5672" t="s"/>
    </row>
    <row r="5673" spans="1:16">
      <c r="I5673" s="54" t="n">
        <v>5671</v>
      </c>
      <c r="J5673" t="s"/>
      <c r="K5673" t="s">
        <v>2198</v>
      </c>
      <c r="L5673" t="s">
        <v>1801</v>
      </c>
      <c r="M5673" t="s"/>
      <c r="N5673" t="s"/>
      <c r="O5673" t="s"/>
      <c r="P5673" t="s"/>
    </row>
    <row r="5674" spans="1:16">
      <c r="I5674" s="54" t="n">
        <v>5672</v>
      </c>
      <c r="J5674" t="s"/>
      <c r="K5674" t="s">
        <v>2198</v>
      </c>
      <c r="L5674" t="s">
        <v>1802</v>
      </c>
      <c r="M5674" t="s"/>
      <c r="N5674" t="s"/>
      <c r="O5674" t="s"/>
      <c r="P5674" t="s"/>
    </row>
    <row r="5675" spans="1:16">
      <c r="I5675" s="54" t="n">
        <v>5673</v>
      </c>
      <c r="J5675" t="s"/>
      <c r="K5675" t="s">
        <v>2198</v>
      </c>
      <c r="L5675" t="s">
        <v>1803</v>
      </c>
      <c r="M5675" t="s"/>
      <c r="N5675" t="s"/>
      <c r="O5675" t="s"/>
      <c r="P5675" t="s"/>
    </row>
    <row r="5676" spans="1:16">
      <c r="I5676" s="54" t="n">
        <v>5674</v>
      </c>
      <c r="J5676" t="s"/>
      <c r="K5676" t="s">
        <v>2198</v>
      </c>
      <c r="L5676" t="s">
        <v>1736</v>
      </c>
      <c r="M5676" t="s"/>
      <c r="N5676" t="s"/>
      <c r="O5676" t="s"/>
      <c r="P5676" t="s"/>
    </row>
    <row r="5677" spans="1:16">
      <c r="I5677" s="54" t="n">
        <v>5675</v>
      </c>
      <c r="J5677" t="s"/>
      <c r="K5677" t="s">
        <v>2198</v>
      </c>
      <c r="L5677" t="s">
        <v>1953</v>
      </c>
      <c r="M5677" t="s"/>
      <c r="N5677" t="s"/>
      <c r="O5677" t="s"/>
      <c r="P5677" t="s"/>
    </row>
    <row r="5678" spans="1:16">
      <c r="I5678" s="54" t="n">
        <v>5676</v>
      </c>
      <c r="J5678" s="55" t="n">
        <v>6.864120370370371e-06</v>
      </c>
      <c r="K5678" t="s">
        <v>2198</v>
      </c>
      <c r="L5678" t="s">
        <v>1813</v>
      </c>
      <c r="M5678" t="s"/>
      <c r="N5678" t="s"/>
      <c r="O5678" t="s"/>
      <c r="P5678" t="s"/>
    </row>
    <row r="5679" spans="1:16">
      <c r="I5679" s="54" t="n">
        <v>5677</v>
      </c>
      <c r="J5679" t="s"/>
      <c r="K5679" t="s">
        <v>2198</v>
      </c>
      <c r="L5679" t="s">
        <v>1814</v>
      </c>
      <c r="M5679" t="s"/>
      <c r="N5679" t="s"/>
      <c r="O5679" t="s"/>
      <c r="P5679" t="s"/>
    </row>
    <row r="5680" spans="1:16">
      <c r="I5680" s="54" t="n">
        <v>5678</v>
      </c>
      <c r="J5680" t="s"/>
      <c r="K5680" t="s">
        <v>2198</v>
      </c>
      <c r="L5680" t="s">
        <v>1815</v>
      </c>
      <c r="M5680" t="s"/>
      <c r="N5680" t="s"/>
      <c r="O5680" t="s"/>
      <c r="P5680" t="s"/>
    </row>
    <row r="5681" spans="1:16">
      <c r="I5681" s="54" t="n">
        <v>5679</v>
      </c>
      <c r="J5681" t="s"/>
      <c r="K5681" t="s">
        <v>2198</v>
      </c>
      <c r="L5681" t="s">
        <v>1816</v>
      </c>
      <c r="M5681" t="s"/>
      <c r="N5681" t="s"/>
      <c r="O5681" t="s"/>
      <c r="P5681" t="s"/>
    </row>
    <row r="5682" spans="1:16">
      <c r="I5682" s="54" t="n">
        <v>5680</v>
      </c>
      <c r="J5682" t="s"/>
      <c r="K5682" t="s">
        <v>2198</v>
      </c>
      <c r="L5682" t="s">
        <v>1817</v>
      </c>
      <c r="M5682" t="s"/>
      <c r="N5682" t="s"/>
      <c r="O5682" t="s"/>
      <c r="P5682" t="s"/>
    </row>
    <row r="5683" spans="1:16">
      <c r="I5683" s="54" t="n">
        <v>5681</v>
      </c>
      <c r="J5683" t="s"/>
      <c r="K5683" t="s">
        <v>2198</v>
      </c>
      <c r="L5683" t="s">
        <v>1818</v>
      </c>
      <c r="M5683" t="s"/>
      <c r="N5683" t="s"/>
      <c r="O5683" t="s"/>
      <c r="P5683" t="s"/>
    </row>
    <row r="5684" spans="1:16">
      <c r="I5684" s="54" t="n">
        <v>5682</v>
      </c>
      <c r="J5684" t="s"/>
      <c r="K5684" t="s">
        <v>2198</v>
      </c>
      <c r="L5684" t="s">
        <v>1819</v>
      </c>
      <c r="M5684" t="s"/>
      <c r="N5684" t="s"/>
      <c r="O5684" t="s"/>
      <c r="P5684" t="s"/>
    </row>
    <row r="5685" spans="1:16">
      <c r="I5685" s="54" t="n">
        <v>5683</v>
      </c>
      <c r="J5685" t="s"/>
      <c r="K5685" t="s">
        <v>2198</v>
      </c>
      <c r="L5685" t="s">
        <v>1820</v>
      </c>
      <c r="M5685" t="s"/>
      <c r="N5685" t="s"/>
      <c r="O5685" t="s"/>
      <c r="P5685" t="s"/>
    </row>
    <row r="5686" spans="1:16">
      <c r="I5686" s="54" t="n">
        <v>5684</v>
      </c>
      <c r="J5686" s="55" t="n">
        <v>0</v>
      </c>
      <c r="K5686" t="s">
        <v>2198</v>
      </c>
      <c r="L5686" t="s">
        <v>1821</v>
      </c>
      <c r="M5686" t="s"/>
      <c r="N5686" t="s"/>
      <c r="O5686" t="s"/>
      <c r="P5686" t="s"/>
    </row>
    <row r="5687" spans="1:16">
      <c r="I5687" s="54" t="n">
        <v>5685</v>
      </c>
      <c r="J5687" s="55" t="n">
        <v>0</v>
      </c>
      <c r="K5687" t="s">
        <v>2198</v>
      </c>
      <c r="L5687" t="s">
        <v>1822</v>
      </c>
      <c r="M5687" t="s"/>
      <c r="N5687" t="s"/>
      <c r="O5687" t="s"/>
      <c r="P5687" t="s"/>
    </row>
    <row r="5688" spans="1:16">
      <c r="I5688" s="54" t="n">
        <v>5686</v>
      </c>
      <c r="J5688" s="55" t="n">
        <v>0</v>
      </c>
      <c r="K5688" t="s">
        <v>2198</v>
      </c>
      <c r="L5688" t="s">
        <v>1823</v>
      </c>
      <c r="M5688" t="s"/>
      <c r="N5688" t="s"/>
      <c r="O5688" t="s"/>
      <c r="P5688" t="s"/>
    </row>
    <row r="5689" spans="1:16">
      <c r="I5689" s="54" t="n">
        <v>5687</v>
      </c>
      <c r="J5689" t="s"/>
      <c r="K5689" t="s">
        <v>2198</v>
      </c>
      <c r="L5689" t="s">
        <v>1824</v>
      </c>
      <c r="M5689" t="s"/>
      <c r="N5689" t="s"/>
      <c r="O5689" t="s"/>
      <c r="P5689" t="s"/>
    </row>
    <row r="5690" spans="1:16">
      <c r="I5690" s="54" t="n">
        <v>5688</v>
      </c>
      <c r="J5690" t="s"/>
      <c r="K5690" t="s">
        <v>2198</v>
      </c>
      <c r="L5690" t="s">
        <v>1825</v>
      </c>
      <c r="M5690" t="s"/>
      <c r="N5690" t="s"/>
      <c r="O5690" t="s"/>
      <c r="P5690" t="s"/>
    </row>
    <row r="5691" spans="1:16">
      <c r="I5691" s="54" t="n">
        <v>5689</v>
      </c>
      <c r="J5691" t="s"/>
      <c r="K5691" t="s">
        <v>2198</v>
      </c>
      <c r="L5691" t="s">
        <v>1826</v>
      </c>
      <c r="M5691" t="s"/>
      <c r="N5691" t="s"/>
      <c r="O5691" t="s"/>
      <c r="P5691" t="s"/>
    </row>
    <row r="5692" spans="1:16">
      <c r="I5692" s="54" t="n">
        <v>5690</v>
      </c>
      <c r="J5692" t="s"/>
      <c r="K5692" t="s">
        <v>2198</v>
      </c>
      <c r="L5692" t="s">
        <v>1827</v>
      </c>
      <c r="M5692" t="s"/>
      <c r="N5692" t="s"/>
      <c r="O5692" t="s"/>
      <c r="P5692" t="s"/>
    </row>
    <row r="5693" spans="1:16">
      <c r="I5693" s="54" t="n">
        <v>5691</v>
      </c>
      <c r="J5693" t="s"/>
      <c r="K5693" t="s">
        <v>2198</v>
      </c>
      <c r="L5693" t="s">
        <v>1828</v>
      </c>
      <c r="M5693" t="s"/>
      <c r="N5693" t="s"/>
      <c r="O5693" t="s"/>
      <c r="P5693" t="s"/>
    </row>
    <row r="5694" spans="1:16">
      <c r="I5694" s="54" t="n">
        <v>5692</v>
      </c>
      <c r="J5694" t="s"/>
      <c r="K5694" t="s">
        <v>2198</v>
      </c>
      <c r="L5694" t="s">
        <v>1829</v>
      </c>
      <c r="M5694" t="s"/>
      <c r="N5694" t="s"/>
      <c r="O5694" t="s"/>
      <c r="P5694" t="s"/>
    </row>
    <row r="5695" spans="1:16">
      <c r="I5695" s="54" t="n">
        <v>5693</v>
      </c>
      <c r="J5695" t="s"/>
      <c r="K5695" t="s">
        <v>2198</v>
      </c>
      <c r="L5695" t="s">
        <v>1830</v>
      </c>
      <c r="M5695" t="s"/>
      <c r="N5695" t="s"/>
      <c r="O5695" t="s"/>
      <c r="P5695" t="s"/>
    </row>
    <row r="5696" spans="1:16">
      <c r="I5696" s="54" t="n">
        <v>5694</v>
      </c>
      <c r="J5696" t="s"/>
      <c r="K5696" t="s">
        <v>2198</v>
      </c>
      <c r="L5696" t="s">
        <v>1833</v>
      </c>
      <c r="M5696" t="s"/>
      <c r="N5696" t="s"/>
      <c r="O5696" t="s"/>
      <c r="P5696" t="s"/>
    </row>
    <row r="5697" spans="1:16">
      <c r="I5697" s="54" t="n">
        <v>5695</v>
      </c>
      <c r="J5697" s="55" t="n">
        <v>4.340706018518518e-06</v>
      </c>
      <c r="K5697" t="s">
        <v>2198</v>
      </c>
      <c r="L5697" t="s">
        <v>1931</v>
      </c>
      <c r="M5697" t="s"/>
      <c r="N5697" t="s"/>
      <c r="O5697" t="s"/>
      <c r="P5697" t="s"/>
    </row>
    <row r="5698" spans="1:16">
      <c r="I5698" s="54" t="n">
        <v>5696</v>
      </c>
      <c r="J5698" t="s"/>
      <c r="K5698" t="s">
        <v>2198</v>
      </c>
      <c r="L5698" t="s">
        <v>1089</v>
      </c>
      <c r="M5698" t="s"/>
      <c r="N5698" t="s"/>
      <c r="O5698" t="s"/>
      <c r="P5698" t="s"/>
    </row>
    <row r="5699" spans="1:16">
      <c r="I5699" s="54" t="n">
        <v>5697</v>
      </c>
      <c r="J5699" t="s"/>
      <c r="K5699" t="s">
        <v>2198</v>
      </c>
      <c r="L5699" t="s">
        <v>1091</v>
      </c>
      <c r="M5699" t="s"/>
      <c r="N5699" t="s"/>
      <c r="O5699" t="s"/>
      <c r="P5699" t="s"/>
    </row>
    <row r="5700" spans="1:16">
      <c r="I5700" s="54" t="n">
        <v>5698</v>
      </c>
      <c r="J5700" t="s"/>
      <c r="K5700" t="s">
        <v>2198</v>
      </c>
      <c r="L5700" t="s">
        <v>1846</v>
      </c>
      <c r="M5700" t="s"/>
      <c r="N5700" t="s"/>
      <c r="O5700" t="s"/>
      <c r="P5700" t="s"/>
    </row>
    <row r="5701" spans="1:16">
      <c r="I5701" s="54" t="n">
        <v>5699</v>
      </c>
      <c r="J5701" t="s"/>
      <c r="K5701" t="s">
        <v>2198</v>
      </c>
      <c r="L5701" t="s">
        <v>1843</v>
      </c>
      <c r="M5701" t="s"/>
      <c r="N5701" t="s"/>
      <c r="O5701" t="s"/>
      <c r="P5701" t="s"/>
    </row>
    <row r="5702" spans="1:16">
      <c r="I5702" s="54" t="n">
        <v>5700</v>
      </c>
      <c r="J5702" t="s"/>
      <c r="K5702" t="s">
        <v>2198</v>
      </c>
      <c r="L5702" t="s">
        <v>1133</v>
      </c>
      <c r="M5702" t="s"/>
      <c r="N5702" t="s"/>
      <c r="O5702" t="s"/>
      <c r="P5702" t="s"/>
    </row>
    <row r="5703" spans="1:16">
      <c r="I5703" s="54" t="n">
        <v>5701</v>
      </c>
      <c r="J5703" t="s"/>
      <c r="K5703" t="s">
        <v>2198</v>
      </c>
      <c r="L5703" t="s">
        <v>1136</v>
      </c>
      <c r="M5703" t="s"/>
      <c r="N5703" t="s"/>
      <c r="O5703" t="s"/>
      <c r="P5703" t="s"/>
    </row>
    <row r="5704" spans="1:16">
      <c r="I5704" s="54" t="n">
        <v>5702</v>
      </c>
      <c r="J5704" t="s"/>
      <c r="K5704" t="s">
        <v>2198</v>
      </c>
      <c r="L5704" t="s">
        <v>1233</v>
      </c>
      <c r="M5704" t="s"/>
      <c r="N5704" t="s"/>
      <c r="O5704" t="s"/>
      <c r="P5704" t="s"/>
    </row>
    <row r="5705" spans="1:16">
      <c r="I5705" s="54" t="n">
        <v>5703</v>
      </c>
      <c r="J5705" t="s"/>
      <c r="K5705" t="s">
        <v>2198</v>
      </c>
      <c r="L5705" t="s">
        <v>1236</v>
      </c>
      <c r="M5705" t="s"/>
      <c r="N5705" t="s"/>
      <c r="O5705" t="s"/>
      <c r="P5705" t="s"/>
    </row>
    <row r="5706" spans="1:16">
      <c r="I5706" s="54" t="n">
        <v>5704</v>
      </c>
      <c r="J5706" t="s"/>
      <c r="K5706" t="s">
        <v>2198</v>
      </c>
      <c r="L5706" t="s">
        <v>1239</v>
      </c>
      <c r="M5706" t="s"/>
      <c r="N5706" t="s"/>
      <c r="O5706" t="s"/>
      <c r="P5706" t="s"/>
    </row>
    <row r="5707" spans="1:16">
      <c r="I5707" s="54" t="n">
        <v>5705</v>
      </c>
      <c r="J5707" t="s"/>
      <c r="K5707" t="s">
        <v>2198</v>
      </c>
      <c r="L5707" t="s">
        <v>1241</v>
      </c>
      <c r="M5707" t="s"/>
      <c r="N5707" t="s"/>
      <c r="O5707" t="s"/>
      <c r="P5707" t="s"/>
    </row>
    <row r="5708" spans="1:16">
      <c r="I5708" s="54" t="n">
        <v>5706</v>
      </c>
      <c r="J5708" t="s"/>
      <c r="K5708" t="s">
        <v>2198</v>
      </c>
      <c r="L5708" t="s">
        <v>1244</v>
      </c>
      <c r="M5708" t="s"/>
      <c r="N5708" t="s"/>
      <c r="O5708" t="s"/>
      <c r="P5708" t="s"/>
    </row>
    <row r="5709" spans="1:16">
      <c r="I5709" s="54" t="n">
        <v>5707</v>
      </c>
      <c r="J5709" t="s"/>
      <c r="K5709" t="s">
        <v>2198</v>
      </c>
      <c r="L5709" t="s">
        <v>1247</v>
      </c>
      <c r="M5709" t="s"/>
      <c r="N5709" t="s"/>
      <c r="O5709" t="s"/>
      <c r="P5709" t="s"/>
    </row>
    <row r="5710" spans="1:16">
      <c r="I5710" s="54" t="n">
        <v>5708</v>
      </c>
      <c r="J5710" t="s"/>
      <c r="K5710" t="s">
        <v>2198</v>
      </c>
      <c r="L5710" t="s">
        <v>1249</v>
      </c>
      <c r="M5710" t="s"/>
      <c r="N5710" t="s"/>
      <c r="O5710" t="s"/>
      <c r="P5710" t="s"/>
    </row>
    <row r="5711" spans="1:16">
      <c r="I5711" s="54" t="n">
        <v>5709</v>
      </c>
      <c r="J5711" t="s"/>
      <c r="K5711" t="s">
        <v>2198</v>
      </c>
      <c r="L5711" t="s">
        <v>1714</v>
      </c>
      <c r="M5711" t="s"/>
      <c r="N5711" t="s"/>
      <c r="O5711" t="s"/>
      <c r="P5711" t="s"/>
    </row>
    <row r="5712" spans="1:16">
      <c r="I5712" s="54" t="n">
        <v>5710</v>
      </c>
      <c r="J5712" t="s"/>
      <c r="K5712" t="s">
        <v>2198</v>
      </c>
      <c r="L5712" t="s">
        <v>1715</v>
      </c>
      <c r="M5712" t="s"/>
      <c r="N5712" t="s"/>
      <c r="O5712" t="s"/>
      <c r="P5712" t="s"/>
    </row>
    <row r="5713" spans="1:16">
      <c r="I5713" s="54" t="n">
        <v>5711</v>
      </c>
      <c r="J5713" t="s"/>
      <c r="K5713" t="s">
        <v>2198</v>
      </c>
      <c r="L5713" t="s">
        <v>1710</v>
      </c>
      <c r="M5713" t="s"/>
      <c r="N5713" t="s"/>
      <c r="O5713" t="s"/>
      <c r="P5713" t="s"/>
    </row>
    <row r="5714" spans="1:16">
      <c r="I5714" s="54" t="n">
        <v>5712</v>
      </c>
      <c r="J5714" t="s"/>
      <c r="K5714" t="s">
        <v>2198</v>
      </c>
      <c r="L5714" t="s">
        <v>1711</v>
      </c>
      <c r="M5714" t="s"/>
      <c r="N5714" t="s"/>
      <c r="O5714" t="s"/>
      <c r="P5714" t="s"/>
    </row>
    <row r="5715" spans="1:16">
      <c r="I5715" s="54" t="n">
        <v>5713</v>
      </c>
      <c r="J5715" t="s"/>
      <c r="K5715" t="s">
        <v>2198</v>
      </c>
      <c r="L5715" t="s">
        <v>1712</v>
      </c>
      <c r="M5715" t="s"/>
      <c r="N5715" t="s"/>
      <c r="O5715" t="s"/>
      <c r="P5715" t="s"/>
    </row>
    <row r="5716" spans="1:16">
      <c r="I5716" s="54" t="n">
        <v>5714</v>
      </c>
      <c r="J5716" t="s"/>
      <c r="K5716" t="s">
        <v>2198</v>
      </c>
      <c r="L5716" t="s">
        <v>1620</v>
      </c>
      <c r="M5716" t="s"/>
      <c r="N5716" t="s"/>
      <c r="O5716" t="s"/>
      <c r="P5716" t="s"/>
    </row>
    <row r="5717" spans="1:16">
      <c r="I5717" s="54" t="n">
        <v>5715</v>
      </c>
      <c r="J5717" t="s"/>
      <c r="K5717" t="s">
        <v>2198</v>
      </c>
      <c r="L5717" t="s">
        <v>1621</v>
      </c>
      <c r="M5717" t="s"/>
      <c r="N5717" t="s"/>
      <c r="O5717" t="s"/>
      <c r="P5717" t="s"/>
    </row>
    <row r="5718" spans="1:16">
      <c r="I5718" s="54" t="n">
        <v>5716</v>
      </c>
      <c r="J5718" t="s"/>
      <c r="K5718" t="s">
        <v>2198</v>
      </c>
      <c r="L5718" t="s">
        <v>1619</v>
      </c>
      <c r="M5718" t="s"/>
      <c r="N5718" t="s"/>
      <c r="O5718" t="s"/>
      <c r="P5718" t="s"/>
    </row>
    <row r="5719" spans="1:16">
      <c r="I5719" s="54" t="n">
        <v>5717</v>
      </c>
      <c r="J5719" t="s"/>
      <c r="K5719" t="s">
        <v>2198</v>
      </c>
      <c r="L5719" t="s">
        <v>1610</v>
      </c>
      <c r="M5719" t="s"/>
      <c r="N5719" t="s"/>
      <c r="O5719" t="s"/>
      <c r="P5719" t="s"/>
    </row>
    <row r="5720" spans="1:16">
      <c r="I5720" s="54" t="n">
        <v>5718</v>
      </c>
      <c r="J5720" t="s"/>
      <c r="K5720" t="s">
        <v>2198</v>
      </c>
      <c r="L5720" t="s">
        <v>1594</v>
      </c>
      <c r="M5720" t="s"/>
      <c r="N5720" t="s"/>
      <c r="O5720" t="s"/>
      <c r="P5720" t="s"/>
    </row>
    <row r="5721" spans="1:16">
      <c r="I5721" s="54" t="n">
        <v>5719</v>
      </c>
      <c r="J5721" t="s"/>
      <c r="K5721" t="s">
        <v>2198</v>
      </c>
      <c r="L5721" t="s">
        <v>1595</v>
      </c>
      <c r="M5721" t="s"/>
      <c r="N5721" t="s"/>
      <c r="O5721" t="s"/>
      <c r="P5721" t="s"/>
    </row>
    <row r="5722" spans="1:16">
      <c r="I5722" s="54" t="n">
        <v>5720</v>
      </c>
      <c r="J5722" t="s"/>
      <c r="K5722" t="s">
        <v>2198</v>
      </c>
      <c r="L5722" t="s">
        <v>1596</v>
      </c>
      <c r="M5722" t="s"/>
      <c r="N5722" t="s"/>
      <c r="O5722" t="s"/>
      <c r="P5722" t="s"/>
    </row>
    <row r="5723" spans="1:16">
      <c r="I5723" s="54" t="n">
        <v>5721</v>
      </c>
      <c r="J5723" t="s"/>
      <c r="K5723" t="s">
        <v>2198</v>
      </c>
      <c r="L5723" t="s">
        <v>1590</v>
      </c>
      <c r="M5723" t="s"/>
      <c r="N5723" t="s"/>
      <c r="O5723" t="s"/>
      <c r="P5723" t="s"/>
    </row>
    <row r="5724" spans="1:16">
      <c r="I5724" s="54" t="n">
        <v>5722</v>
      </c>
      <c r="J5724" t="s"/>
      <c r="K5724" t="s">
        <v>2198</v>
      </c>
      <c r="L5724" t="s">
        <v>1591</v>
      </c>
      <c r="M5724" t="s"/>
      <c r="N5724" t="s"/>
      <c r="O5724" t="s"/>
      <c r="P5724" t="s"/>
    </row>
    <row r="5725" spans="1:16">
      <c r="I5725" s="54" t="n">
        <v>5723</v>
      </c>
      <c r="J5725" t="s"/>
      <c r="K5725" t="s">
        <v>2198</v>
      </c>
      <c r="L5725" t="s">
        <v>1570</v>
      </c>
      <c r="M5725" t="s"/>
      <c r="N5725" t="s"/>
      <c r="O5725" t="s"/>
      <c r="P5725" t="s"/>
    </row>
    <row r="5726" spans="1:16">
      <c r="I5726" s="54" t="n">
        <v>5724</v>
      </c>
      <c r="J5726" t="s"/>
      <c r="K5726" t="s">
        <v>2198</v>
      </c>
      <c r="L5726" t="s">
        <v>1592</v>
      </c>
      <c r="M5726" t="s"/>
      <c r="N5726" t="s"/>
      <c r="O5726" t="s"/>
      <c r="P5726" t="s"/>
    </row>
    <row r="5727" spans="1:16">
      <c r="I5727" s="54" t="n">
        <v>5725</v>
      </c>
      <c r="J5727" t="s"/>
      <c r="K5727" t="s">
        <v>2198</v>
      </c>
      <c r="L5727" t="s">
        <v>1593</v>
      </c>
      <c r="M5727" t="s"/>
      <c r="N5727" t="s"/>
      <c r="O5727" t="s"/>
      <c r="P5727" t="s"/>
    </row>
    <row r="5728" spans="1:16">
      <c r="I5728" s="54" t="n">
        <v>5726</v>
      </c>
      <c r="J5728" t="s"/>
      <c r="K5728" t="s">
        <v>2198</v>
      </c>
      <c r="L5728" t="s">
        <v>1539</v>
      </c>
      <c r="M5728" t="s"/>
      <c r="N5728" t="s"/>
      <c r="O5728" t="s"/>
      <c r="P5728" t="s"/>
    </row>
    <row r="5729" spans="1:16">
      <c r="I5729" s="54" t="n">
        <v>5727</v>
      </c>
      <c r="J5729" t="s"/>
      <c r="K5729" t="s">
        <v>2198</v>
      </c>
      <c r="L5729" t="s">
        <v>1533</v>
      </c>
      <c r="M5729" t="s"/>
      <c r="N5729" t="s"/>
      <c r="O5729" t="s"/>
      <c r="P5729" t="s"/>
    </row>
    <row r="5730" spans="1:16">
      <c r="I5730" s="54" t="n">
        <v>5728</v>
      </c>
      <c r="J5730" t="s"/>
      <c r="K5730" t="s">
        <v>2198</v>
      </c>
      <c r="L5730" t="s">
        <v>1540</v>
      </c>
      <c r="M5730" t="s"/>
      <c r="N5730" t="s"/>
      <c r="O5730" t="s"/>
      <c r="P5730" t="s"/>
    </row>
    <row r="5731" spans="1:16">
      <c r="I5731" s="54" t="n">
        <v>5729</v>
      </c>
      <c r="J5731" s="55" t="n">
        <v>0</v>
      </c>
      <c r="K5731" t="s">
        <v>2198</v>
      </c>
      <c r="L5731" t="s">
        <v>1403</v>
      </c>
      <c r="M5731" t="s"/>
      <c r="N5731" t="s"/>
      <c r="O5731" t="s"/>
      <c r="P5731" t="s"/>
    </row>
    <row r="5732" spans="1:16">
      <c r="I5732" s="54" t="n">
        <v>5730</v>
      </c>
      <c r="J5732" t="s"/>
      <c r="K5732" t="s">
        <v>2198</v>
      </c>
      <c r="L5732" t="s">
        <v>1514</v>
      </c>
      <c r="M5732" t="s"/>
      <c r="N5732" t="s"/>
      <c r="O5732" t="s"/>
      <c r="P5732" t="s"/>
    </row>
    <row r="5733" spans="1:16">
      <c r="I5733" s="54" t="n">
        <v>5731</v>
      </c>
      <c r="J5733" t="s"/>
      <c r="K5733" t="s">
        <v>2198</v>
      </c>
      <c r="L5733" t="s">
        <v>1848</v>
      </c>
      <c r="M5733" t="s"/>
      <c r="N5733" t="s"/>
      <c r="O5733" t="s"/>
      <c r="P5733" t="s"/>
    </row>
    <row r="5734" spans="1:16">
      <c r="I5734" s="54" t="n">
        <v>5732</v>
      </c>
      <c r="J5734" s="55" t="n">
        <v>1.111226851851852e-06</v>
      </c>
      <c r="K5734" t="s">
        <v>2198</v>
      </c>
      <c r="L5734" t="s">
        <v>1598</v>
      </c>
      <c r="M5734" t="s"/>
      <c r="N5734" t="s"/>
      <c r="O5734" t="s"/>
      <c r="P5734" t="s"/>
    </row>
    <row r="5735" spans="1:16">
      <c r="I5735" s="54" t="n">
        <v>5733</v>
      </c>
      <c r="J5735" t="s"/>
      <c r="K5735" t="s">
        <v>2198</v>
      </c>
      <c r="L5735" t="s">
        <v>1832</v>
      </c>
      <c r="M5735" t="s"/>
      <c r="N5735" t="s"/>
      <c r="O5735" t="s"/>
      <c r="P5735" t="s"/>
    </row>
    <row r="5736" spans="1:16">
      <c r="I5736" s="54" t="n">
        <v>5734</v>
      </c>
      <c r="J5736" t="s"/>
      <c r="K5736" t="s">
        <v>2198</v>
      </c>
      <c r="L5736" t="s">
        <v>1406</v>
      </c>
      <c r="M5736" t="s"/>
      <c r="N5736" t="s"/>
      <c r="O5736" t="s"/>
      <c r="P5736" t="s"/>
    </row>
    <row r="5737" spans="1:16">
      <c r="I5737" s="54" t="n">
        <v>5735</v>
      </c>
      <c r="J5737" t="s"/>
      <c r="K5737" t="s">
        <v>2198</v>
      </c>
      <c r="L5737" t="s">
        <v>2195</v>
      </c>
      <c r="M5737" t="s"/>
      <c r="N5737" t="s"/>
      <c r="O5737" t="s"/>
      <c r="P5737" t="s"/>
    </row>
    <row r="5738" spans="1:16">
      <c r="I5738" s="54" t="n">
        <v>5736</v>
      </c>
      <c r="J5738" s="55" t="n">
        <v>0</v>
      </c>
      <c r="K5738" t="s">
        <v>2198</v>
      </c>
      <c r="L5738" t="s">
        <v>1762</v>
      </c>
      <c r="M5738" t="s"/>
      <c r="N5738" t="s"/>
      <c r="O5738" t="s"/>
      <c r="P5738" t="s"/>
    </row>
    <row r="5739" spans="1:16">
      <c r="I5739" s="54" t="n">
        <v>5737</v>
      </c>
      <c r="J5739" s="55" t="n">
        <v>0</v>
      </c>
      <c r="K5739" t="s">
        <v>2198</v>
      </c>
      <c r="L5739" t="s">
        <v>2196</v>
      </c>
      <c r="M5739" t="s"/>
      <c r="N5739" t="s"/>
      <c r="O5739" t="s"/>
      <c r="P5739" t="s"/>
    </row>
    <row r="5740" spans="1:16">
      <c r="I5740" s="54" t="n">
        <v>5738</v>
      </c>
      <c r="J5740" s="55" t="n">
        <v>1.157407407407407e-08</v>
      </c>
      <c r="K5740" t="s">
        <v>2198</v>
      </c>
      <c r="L5740" t="s">
        <v>1410</v>
      </c>
      <c r="M5740" t="s"/>
      <c r="N5740" t="s"/>
      <c r="O5740" t="s"/>
      <c r="P5740" t="s"/>
    </row>
    <row r="5741" spans="1:16">
      <c r="I5741" s="54" t="n">
        <v>5739</v>
      </c>
      <c r="J5741" s="55" t="n">
        <v>0</v>
      </c>
      <c r="K5741" t="s">
        <v>2198</v>
      </c>
      <c r="L5741" t="s">
        <v>1749</v>
      </c>
      <c r="M5741" t="s"/>
      <c r="N5741" t="s"/>
      <c r="O5741" t="s"/>
      <c r="P5741" t="s"/>
    </row>
    <row r="5742" spans="1:16">
      <c r="I5742" s="54" t="n">
        <v>5740</v>
      </c>
      <c r="J5742" t="s"/>
      <c r="K5742" t="s">
        <v>2198</v>
      </c>
      <c r="L5742" t="s">
        <v>1411</v>
      </c>
      <c r="M5742" t="s"/>
      <c r="N5742" t="s"/>
      <c r="O5742" t="s"/>
      <c r="P5742" t="s"/>
    </row>
    <row r="5743" spans="1:16">
      <c r="I5743" s="54" t="n">
        <v>5741</v>
      </c>
      <c r="J5743" t="s"/>
      <c r="K5743" t="s">
        <v>2198</v>
      </c>
      <c r="L5743" t="s">
        <v>1412</v>
      </c>
      <c r="M5743" t="s"/>
      <c r="N5743" t="s"/>
      <c r="O5743" t="s"/>
      <c r="P5743" t="s"/>
    </row>
    <row r="5744" spans="1:16">
      <c r="I5744" s="54" t="n">
        <v>5742</v>
      </c>
      <c r="J5744" t="s"/>
      <c r="K5744" t="s">
        <v>2198</v>
      </c>
      <c r="L5744" t="s">
        <v>1740</v>
      </c>
      <c r="M5744" t="s"/>
      <c r="N5744" t="s"/>
      <c r="O5744" t="s"/>
      <c r="P5744" t="s"/>
    </row>
    <row r="5745" spans="1:16">
      <c r="I5745" s="54" t="n">
        <v>5743</v>
      </c>
      <c r="J5745" t="s"/>
      <c r="K5745" t="s">
        <v>2198</v>
      </c>
      <c r="L5745" t="s">
        <v>1709</v>
      </c>
      <c r="M5745" t="s"/>
      <c r="N5745" t="s"/>
      <c r="O5745" t="s"/>
      <c r="P5745" t="s"/>
    </row>
    <row r="5746" spans="1:16">
      <c r="I5746" s="54" t="n">
        <v>5744</v>
      </c>
      <c r="J5746" s="55" t="n">
        <v>0</v>
      </c>
      <c r="K5746" t="s">
        <v>2198</v>
      </c>
      <c r="L5746" t="s">
        <v>1718</v>
      </c>
      <c r="M5746" t="s"/>
      <c r="N5746" t="s"/>
      <c r="O5746" t="s"/>
      <c r="P5746" t="s"/>
    </row>
    <row r="5747" spans="1:16">
      <c r="I5747" s="54" t="n">
        <v>5745</v>
      </c>
      <c r="J5747" t="s"/>
      <c r="K5747" t="s">
        <v>2198</v>
      </c>
      <c r="L5747" t="s">
        <v>1606</v>
      </c>
      <c r="M5747" t="s"/>
      <c r="N5747" t="s"/>
      <c r="O5747" t="s"/>
      <c r="P5747" t="s"/>
    </row>
    <row r="5748" spans="1:16">
      <c r="I5748" s="54" t="n">
        <v>5746</v>
      </c>
      <c r="J5748" t="s"/>
      <c r="K5748" t="s">
        <v>2198</v>
      </c>
      <c r="L5748" t="s">
        <v>1433</v>
      </c>
      <c r="M5748" t="s"/>
      <c r="N5748" t="s"/>
      <c r="O5748" t="s"/>
      <c r="P5748" t="s"/>
    </row>
    <row r="5749" spans="1:16">
      <c r="I5749" s="54" t="n">
        <v>5747</v>
      </c>
      <c r="J5749" t="s"/>
      <c r="K5749" t="s">
        <v>2198</v>
      </c>
      <c r="L5749" t="s">
        <v>1767</v>
      </c>
      <c r="M5749" t="s"/>
      <c r="N5749" t="s"/>
      <c r="O5749" t="s"/>
      <c r="P5749" t="s"/>
    </row>
    <row r="5750" spans="1:16">
      <c r="I5750" s="54" t="n">
        <v>5748</v>
      </c>
      <c r="J5750" t="s"/>
      <c r="K5750" t="s">
        <v>2198</v>
      </c>
      <c r="L5750" t="s">
        <v>1441</v>
      </c>
      <c r="M5750" t="s"/>
      <c r="N5750" t="s"/>
      <c r="O5750" t="s"/>
      <c r="P5750" t="s"/>
    </row>
    <row r="5751" spans="1:16">
      <c r="I5751" s="54" t="n">
        <v>5749</v>
      </c>
      <c r="J5751" t="s"/>
      <c r="K5751" t="s">
        <v>2198</v>
      </c>
      <c r="L5751" t="s">
        <v>1753</v>
      </c>
      <c r="M5751" t="s"/>
      <c r="N5751" t="s"/>
      <c r="O5751" t="s"/>
      <c r="P5751" t="s"/>
    </row>
    <row r="5752" spans="1:16">
      <c r="I5752" s="54" t="n">
        <v>5750</v>
      </c>
      <c r="J5752" t="s"/>
      <c r="K5752" t="s">
        <v>2198</v>
      </c>
      <c r="L5752" t="s">
        <v>1768</v>
      </c>
      <c r="M5752" t="s"/>
      <c r="N5752" t="s"/>
      <c r="O5752" t="s"/>
      <c r="P5752" t="s"/>
    </row>
    <row r="5753" spans="1:16">
      <c r="I5753" s="54" t="n">
        <v>5751</v>
      </c>
      <c r="J5753" t="s"/>
      <c r="K5753" t="s">
        <v>2198</v>
      </c>
      <c r="L5753" t="s">
        <v>1719</v>
      </c>
      <c r="M5753" t="s"/>
      <c r="N5753" t="s"/>
      <c r="O5753" t="s"/>
      <c r="P5753" t="s"/>
    </row>
    <row r="5754" spans="1:16">
      <c r="I5754" s="54" t="n">
        <v>5752</v>
      </c>
      <c r="J5754" t="s"/>
      <c r="K5754" t="s">
        <v>2198</v>
      </c>
      <c r="L5754" t="s">
        <v>1720</v>
      </c>
      <c r="M5754" t="s"/>
      <c r="N5754" t="s"/>
      <c r="O5754" t="s"/>
      <c r="P5754" t="s"/>
    </row>
    <row r="5755" spans="1:16">
      <c r="I5755" s="54" t="n">
        <v>5753</v>
      </c>
      <c r="J5755" t="s"/>
      <c r="K5755" t="s">
        <v>2198</v>
      </c>
      <c r="L5755" t="s">
        <v>1477</v>
      </c>
      <c r="M5755" t="s"/>
      <c r="N5755" t="s"/>
      <c r="O5755" t="s"/>
      <c r="P5755" t="s"/>
    </row>
    <row r="5756" spans="1:16">
      <c r="I5756" s="54" t="n">
        <v>5754</v>
      </c>
      <c r="J5756" t="s"/>
      <c r="K5756" t="s">
        <v>2198</v>
      </c>
      <c r="L5756" t="s">
        <v>1478</v>
      </c>
      <c r="M5756" t="s"/>
      <c r="N5756" t="s"/>
      <c r="O5756" t="s"/>
      <c r="P5756" t="s"/>
    </row>
    <row r="5757" spans="1:16">
      <c r="I5757" s="54" t="n">
        <v>5755</v>
      </c>
      <c r="J5757" t="s"/>
      <c r="K5757" t="s">
        <v>2198</v>
      </c>
      <c r="L5757" t="s">
        <v>1773</v>
      </c>
      <c r="M5757" t="s"/>
      <c r="N5757" t="s"/>
      <c r="O5757" t="s"/>
      <c r="P5757" t="s"/>
    </row>
    <row r="5758" spans="1:16">
      <c r="I5758" s="54" t="n">
        <v>5756</v>
      </c>
      <c r="J5758" t="s"/>
      <c r="K5758" t="s">
        <v>2198</v>
      </c>
      <c r="L5758" t="s">
        <v>1774</v>
      </c>
      <c r="M5758" t="s"/>
      <c r="N5758" t="s"/>
      <c r="O5758" t="s"/>
      <c r="P5758" t="s"/>
    </row>
    <row r="5759" spans="1:16">
      <c r="I5759" s="54" t="n">
        <v>5757</v>
      </c>
      <c r="J5759" t="s"/>
      <c r="K5759" t="s">
        <v>2198</v>
      </c>
      <c r="L5759" t="s">
        <v>1775</v>
      </c>
      <c r="M5759" t="s"/>
      <c r="N5759" t="s"/>
      <c r="O5759" t="s"/>
      <c r="P5759" t="s"/>
    </row>
    <row r="5760" spans="1:16">
      <c r="I5760" s="54" t="n">
        <v>5758</v>
      </c>
      <c r="J5760" t="s"/>
      <c r="K5760" t="s">
        <v>2198</v>
      </c>
      <c r="L5760" t="s">
        <v>1488</v>
      </c>
      <c r="M5760" t="s"/>
      <c r="N5760" t="s"/>
      <c r="O5760" t="s"/>
      <c r="P5760" t="s"/>
    </row>
    <row r="5761" spans="1:16">
      <c r="I5761" s="54" t="n">
        <v>5759</v>
      </c>
      <c r="J5761" t="s"/>
      <c r="K5761" t="s">
        <v>2198</v>
      </c>
      <c r="L5761" t="s">
        <v>1489</v>
      </c>
      <c r="M5761" t="s"/>
      <c r="N5761" t="s"/>
      <c r="O5761" t="s"/>
      <c r="P5761" t="s"/>
    </row>
    <row r="5762" spans="1:16">
      <c r="I5762" s="54" t="n">
        <v>5760</v>
      </c>
      <c r="J5762" t="s"/>
      <c r="K5762" t="s">
        <v>2198</v>
      </c>
      <c r="L5762" t="s">
        <v>1759</v>
      </c>
      <c r="M5762" t="s"/>
      <c r="N5762" t="s"/>
      <c r="O5762" t="s"/>
      <c r="P5762" t="s"/>
    </row>
    <row r="5763" spans="1:16">
      <c r="I5763" s="54" t="n">
        <v>5761</v>
      </c>
      <c r="J5763" t="s"/>
      <c r="K5763" t="s">
        <v>2198</v>
      </c>
      <c r="L5763" t="s">
        <v>1760</v>
      </c>
      <c r="M5763" t="s"/>
      <c r="N5763" t="s"/>
      <c r="O5763" t="s"/>
      <c r="P5763" t="s"/>
    </row>
    <row r="5764" spans="1:16">
      <c r="I5764" s="54" t="n">
        <v>5762</v>
      </c>
      <c r="J5764" t="s"/>
      <c r="K5764" t="s">
        <v>2198</v>
      </c>
      <c r="L5764" t="s">
        <v>1761</v>
      </c>
      <c r="M5764" t="s"/>
      <c r="N5764" t="s"/>
      <c r="O5764" t="s"/>
      <c r="P5764" t="s"/>
    </row>
    <row r="5765" spans="1:16">
      <c r="I5765" s="54" t="n">
        <v>5763</v>
      </c>
      <c r="J5765" t="s"/>
      <c r="K5765" t="s">
        <v>2198</v>
      </c>
      <c r="L5765" t="s">
        <v>1722</v>
      </c>
      <c r="M5765" t="s"/>
      <c r="N5765" t="s"/>
      <c r="O5765" t="s"/>
      <c r="P5765" t="s"/>
    </row>
    <row r="5766" spans="1:16">
      <c r="I5766" s="54" t="n">
        <v>5764</v>
      </c>
      <c r="J5766" s="55" t="n">
        <v>1.157407407407407e-08</v>
      </c>
      <c r="K5766" t="s">
        <v>2198</v>
      </c>
      <c r="L5766" t="s">
        <v>1763</v>
      </c>
      <c r="M5766" t="s"/>
      <c r="N5766" t="s"/>
      <c r="O5766" t="s"/>
      <c r="P5766" t="s"/>
    </row>
    <row r="5767" spans="1:16">
      <c r="I5767" s="54" t="n">
        <v>5765</v>
      </c>
      <c r="J5767" s="55" t="n">
        <v>0</v>
      </c>
      <c r="K5767" t="s">
        <v>2198</v>
      </c>
      <c r="L5767" t="s">
        <v>1748</v>
      </c>
      <c r="M5767" t="s"/>
      <c r="N5767" t="s"/>
      <c r="O5767" t="s"/>
      <c r="P5767" t="s"/>
    </row>
    <row r="5768" spans="1:16">
      <c r="I5768" s="54" t="n">
        <v>5766</v>
      </c>
      <c r="J5768" s="55" t="n">
        <v>1.157407407407407e-08</v>
      </c>
      <c r="K5768" t="s">
        <v>2198</v>
      </c>
      <c r="L5768" t="s">
        <v>1808</v>
      </c>
      <c r="M5768" t="s"/>
      <c r="N5768" t="s"/>
      <c r="O5768" t="s"/>
      <c r="P5768" t="s"/>
    </row>
    <row r="5769" spans="1:16">
      <c r="I5769" s="54" t="n">
        <v>5767</v>
      </c>
      <c r="J5769" t="s"/>
      <c r="K5769" t="s">
        <v>2198</v>
      </c>
      <c r="L5769" t="s">
        <v>1752</v>
      </c>
      <c r="M5769" t="s"/>
      <c r="N5769" t="s"/>
      <c r="O5769" t="s"/>
      <c r="P5769" t="s"/>
    </row>
    <row r="5770" spans="1:16">
      <c r="I5770" s="54" t="n">
        <v>5768</v>
      </c>
      <c r="J5770" t="s"/>
      <c r="K5770" t="s">
        <v>2198</v>
      </c>
      <c r="L5770" t="s">
        <v>1292</v>
      </c>
      <c r="M5770" t="s"/>
      <c r="N5770" t="s"/>
      <c r="O5770" t="s"/>
      <c r="P5770" t="s"/>
    </row>
    <row r="5771" spans="1:16">
      <c r="I5771" s="54" t="n">
        <v>5769</v>
      </c>
      <c r="J5771" t="s"/>
      <c r="K5771" t="s">
        <v>2198</v>
      </c>
      <c r="L5771" t="s">
        <v>1300</v>
      </c>
      <c r="M5771" t="s"/>
      <c r="N5771" t="s"/>
      <c r="O5771" t="s"/>
      <c r="P5771" t="s"/>
    </row>
    <row r="5772" spans="1:16">
      <c r="I5772" s="54" t="n">
        <v>5770</v>
      </c>
      <c r="J5772" t="s"/>
      <c r="K5772" t="s">
        <v>2198</v>
      </c>
      <c r="L5772" t="s">
        <v>1769</v>
      </c>
      <c r="M5772" t="s"/>
      <c r="N5772" t="s"/>
      <c r="O5772" t="s"/>
      <c r="P5772" t="s"/>
    </row>
    <row r="5773" spans="1:16">
      <c r="I5773" s="54" t="n">
        <v>5771</v>
      </c>
      <c r="J5773" t="s"/>
      <c r="K5773" t="s">
        <v>2198</v>
      </c>
      <c r="L5773" t="s">
        <v>1757</v>
      </c>
      <c r="M5773" t="s"/>
      <c r="N5773" t="s"/>
      <c r="O5773" t="s"/>
      <c r="P5773" t="s"/>
    </row>
    <row r="5774" spans="1:16">
      <c r="I5774" s="54" t="n">
        <v>5772</v>
      </c>
      <c r="J5774" t="s"/>
      <c r="K5774" t="s">
        <v>2198</v>
      </c>
      <c r="L5774" t="s">
        <v>1758</v>
      </c>
      <c r="M5774" t="s"/>
      <c r="N5774" t="s"/>
      <c r="O5774" t="s"/>
      <c r="P5774" t="s"/>
    </row>
    <row r="5775" spans="1:16">
      <c r="I5775" s="54" t="n">
        <v>5773</v>
      </c>
      <c r="J5775" t="s"/>
      <c r="K5775" t="s">
        <v>2198</v>
      </c>
      <c r="L5775" t="s">
        <v>1282</v>
      </c>
      <c r="M5775" t="s"/>
      <c r="N5775" t="s"/>
      <c r="O5775" t="s"/>
      <c r="P5775" t="s"/>
    </row>
    <row r="5776" spans="1:16">
      <c r="I5776" s="54" t="n">
        <v>5774</v>
      </c>
      <c r="J5776" t="s"/>
      <c r="K5776" t="s">
        <v>2198</v>
      </c>
      <c r="L5776" t="s">
        <v>1287</v>
      </c>
      <c r="M5776" t="s"/>
      <c r="N5776" t="s"/>
      <c r="O5776" t="s"/>
      <c r="P5776" t="s"/>
    </row>
    <row r="5777" spans="1:16">
      <c r="I5777" s="54" t="n">
        <v>5775</v>
      </c>
      <c r="J5777" t="s"/>
      <c r="K5777" t="s">
        <v>2198</v>
      </c>
      <c r="L5777" t="s">
        <v>1290</v>
      </c>
      <c r="M5777" t="s"/>
      <c r="N5777" t="s"/>
      <c r="O5777" t="s"/>
      <c r="P5777" t="s"/>
    </row>
    <row r="5778" spans="1:16">
      <c r="I5778" s="54" t="n">
        <v>5776</v>
      </c>
      <c r="J5778" s="55" t="n">
        <v>0</v>
      </c>
      <c r="K5778" t="s">
        <v>2198</v>
      </c>
      <c r="L5778" t="s">
        <v>1831</v>
      </c>
      <c r="M5778" t="s"/>
      <c r="N5778" t="s"/>
      <c r="O5778" t="s"/>
      <c r="P5778" t="s"/>
    </row>
    <row r="5779" spans="1:16">
      <c r="I5779" s="54" t="n">
        <v>5777</v>
      </c>
      <c r="J5779" s="55" t="n">
        <v>0</v>
      </c>
      <c r="K5779" t="s">
        <v>2198</v>
      </c>
      <c r="L5779" t="s">
        <v>1601</v>
      </c>
      <c r="M5779" t="s"/>
      <c r="N5779" t="s"/>
      <c r="O5779" t="s"/>
      <c r="P5779" t="s"/>
    </row>
    <row r="5780" spans="1:16">
      <c r="I5780" s="54" t="n">
        <v>5778</v>
      </c>
      <c r="J5780" s="55" t="n">
        <v>0</v>
      </c>
      <c r="K5780" t="s">
        <v>2198</v>
      </c>
      <c r="L5780" t="s">
        <v>1605</v>
      </c>
      <c r="M5780" t="s"/>
      <c r="N5780" t="s"/>
      <c r="O5780" t="s"/>
      <c r="P5780" t="s"/>
    </row>
    <row r="5781" spans="1:16">
      <c r="I5781" s="54" t="n">
        <v>5779</v>
      </c>
      <c r="J5781" s="55" t="n">
        <v>0</v>
      </c>
      <c r="K5781" t="s">
        <v>2198</v>
      </c>
      <c r="L5781" t="s">
        <v>1416</v>
      </c>
      <c r="M5781" t="s"/>
      <c r="N5781" t="s"/>
      <c r="O5781" t="s"/>
      <c r="P5781" t="s"/>
    </row>
    <row r="5782" spans="1:16">
      <c r="I5782" s="54" t="n">
        <v>5780</v>
      </c>
      <c r="J5782" s="55" t="n">
        <v>0</v>
      </c>
      <c r="K5782" t="s">
        <v>2198</v>
      </c>
      <c r="L5782" t="s">
        <v>1782</v>
      </c>
      <c r="M5782" t="s"/>
      <c r="N5782" t="s"/>
      <c r="O5782" t="s"/>
      <c r="P5782" t="s"/>
    </row>
    <row r="5783" spans="1:16">
      <c r="I5783" s="54" t="n">
        <v>5781</v>
      </c>
      <c r="J5783" s="55" t="n">
        <v>1.157407407407407e-08</v>
      </c>
      <c r="K5783" t="s">
        <v>2198</v>
      </c>
      <c r="L5783" t="s">
        <v>1418</v>
      </c>
      <c r="M5783" t="s"/>
      <c r="N5783" t="s"/>
      <c r="O5783" t="s"/>
      <c r="P5783" t="s"/>
    </row>
    <row r="5784" spans="1:16">
      <c r="I5784" s="54" t="n">
        <v>5782</v>
      </c>
      <c r="J5784" t="s"/>
      <c r="K5784" t="s">
        <v>2198</v>
      </c>
      <c r="L5784" t="s">
        <v>1607</v>
      </c>
      <c r="M5784" t="s"/>
      <c r="N5784" t="s"/>
      <c r="O5784" t="s"/>
      <c r="P5784" t="s"/>
    </row>
    <row r="5785" spans="1:16">
      <c r="I5785" s="54" t="n">
        <v>5783</v>
      </c>
      <c r="J5785" t="s"/>
      <c r="K5785" t="s">
        <v>2198</v>
      </c>
      <c r="L5785" t="s">
        <v>1834</v>
      </c>
      <c r="M5785" t="s"/>
      <c r="N5785" t="s"/>
      <c r="O5785" t="s"/>
      <c r="P5785" t="s"/>
    </row>
    <row r="5786" spans="1:16">
      <c r="I5786" s="54" t="n">
        <v>5784</v>
      </c>
      <c r="J5786" t="s"/>
      <c r="K5786" t="s">
        <v>2198</v>
      </c>
      <c r="L5786" t="s">
        <v>1448</v>
      </c>
      <c r="M5786" t="s"/>
      <c r="N5786" t="s"/>
      <c r="O5786" t="s"/>
      <c r="P5786" t="s"/>
    </row>
    <row r="5787" spans="1:16">
      <c r="I5787" s="54" t="n">
        <v>5785</v>
      </c>
      <c r="J5787" t="s"/>
      <c r="K5787" t="s">
        <v>2198</v>
      </c>
      <c r="L5787" t="s">
        <v>1611</v>
      </c>
      <c r="M5787" t="s"/>
      <c r="N5787" t="s"/>
      <c r="O5787" t="s"/>
      <c r="P5787" t="s"/>
    </row>
    <row r="5788" spans="1:16">
      <c r="I5788" s="54" t="n">
        <v>5786</v>
      </c>
      <c r="J5788" t="s"/>
      <c r="K5788" t="s">
        <v>2198</v>
      </c>
      <c r="L5788" t="s">
        <v>1455</v>
      </c>
      <c r="M5788" t="s"/>
      <c r="N5788" t="s"/>
      <c r="O5788" t="s"/>
      <c r="P5788" t="s"/>
    </row>
    <row r="5789" spans="1:16">
      <c r="I5789" s="54" t="n">
        <v>5787</v>
      </c>
      <c r="J5789" t="s"/>
      <c r="K5789" t="s">
        <v>2198</v>
      </c>
      <c r="L5789" t="s">
        <v>1456</v>
      </c>
      <c r="M5789" t="s"/>
      <c r="N5789" t="s"/>
      <c r="O5789" t="s"/>
      <c r="P5789" t="s"/>
    </row>
    <row r="5790" spans="1:16">
      <c r="I5790" s="54" t="n">
        <v>5788</v>
      </c>
      <c r="J5790" t="s"/>
      <c r="K5790" t="s">
        <v>2198</v>
      </c>
      <c r="L5790" t="s">
        <v>1787</v>
      </c>
      <c r="M5790" t="s"/>
      <c r="N5790" t="s"/>
      <c r="O5790" t="s"/>
      <c r="P5790" t="s"/>
    </row>
    <row r="5791" spans="1:16">
      <c r="I5791" s="54" t="n">
        <v>5789</v>
      </c>
      <c r="J5791" t="s"/>
      <c r="K5791" t="s">
        <v>2198</v>
      </c>
      <c r="L5791" t="s">
        <v>1614</v>
      </c>
      <c r="M5791" t="s"/>
      <c r="N5791" t="s"/>
      <c r="O5791" t="s"/>
      <c r="P5791" t="s"/>
    </row>
    <row r="5792" spans="1:16">
      <c r="I5792" s="54" t="n">
        <v>5790</v>
      </c>
      <c r="J5792" t="s"/>
      <c r="K5792" t="s">
        <v>2198</v>
      </c>
      <c r="L5792" t="s">
        <v>1838</v>
      </c>
      <c r="M5792" t="s"/>
      <c r="N5792" t="s"/>
      <c r="O5792" t="s"/>
      <c r="P5792" t="s"/>
    </row>
    <row r="5793" spans="1:16">
      <c r="I5793" s="54" t="n">
        <v>5791</v>
      </c>
      <c r="J5793" t="s"/>
      <c r="K5793" t="s">
        <v>2198</v>
      </c>
      <c r="L5793" t="s">
        <v>1839</v>
      </c>
      <c r="M5793" t="s"/>
      <c r="N5793" t="s"/>
      <c r="O5793" t="s"/>
      <c r="P5793" t="s"/>
    </row>
    <row r="5794" spans="1:16">
      <c r="I5794" s="54" t="n">
        <v>5792</v>
      </c>
      <c r="J5794" s="55" t="n">
        <v>0</v>
      </c>
      <c r="K5794" t="s">
        <v>2198</v>
      </c>
      <c r="L5794" t="s">
        <v>1902</v>
      </c>
      <c r="M5794" t="s"/>
      <c r="N5794" t="s"/>
      <c r="O5794" t="s"/>
      <c r="P5794" t="s"/>
    </row>
    <row r="5795" spans="1:16">
      <c r="I5795" s="54" t="n">
        <v>5793</v>
      </c>
      <c r="J5795" s="55" t="n">
        <v>1.157407407407407e-08</v>
      </c>
      <c r="K5795" t="s">
        <v>2198</v>
      </c>
      <c r="L5795" t="s">
        <v>1844</v>
      </c>
      <c r="M5795" t="s"/>
      <c r="N5795" t="s"/>
      <c r="O5795" t="s"/>
      <c r="P5795" t="s"/>
    </row>
    <row r="5796" spans="1:16">
      <c r="I5796" s="54" t="n">
        <v>5794</v>
      </c>
      <c r="J5796" t="s"/>
      <c r="K5796" t="s">
        <v>2198</v>
      </c>
      <c r="L5796" t="s">
        <v>1518</v>
      </c>
      <c r="M5796" t="s"/>
      <c r="N5796" t="s"/>
      <c r="O5796" t="s"/>
      <c r="P5796" t="s"/>
    </row>
    <row r="5797" spans="1:16">
      <c r="I5797" s="54" t="n">
        <v>5795</v>
      </c>
      <c r="J5797" t="s"/>
      <c r="K5797" t="s">
        <v>2198</v>
      </c>
      <c r="L5797" t="s">
        <v>1519</v>
      </c>
      <c r="M5797" t="s"/>
      <c r="N5797" t="s"/>
      <c r="O5797" t="s"/>
      <c r="P5797" t="s"/>
    </row>
    <row r="5798" spans="1:16">
      <c r="I5798" s="54" t="n">
        <v>5796</v>
      </c>
      <c r="J5798" t="s"/>
      <c r="K5798" t="s">
        <v>2198</v>
      </c>
      <c r="L5798" t="s">
        <v>1911</v>
      </c>
      <c r="M5798" t="s"/>
      <c r="N5798" t="s"/>
      <c r="O5798" t="s"/>
      <c r="P5798" t="s"/>
    </row>
    <row r="5799" spans="1:16">
      <c r="I5799" s="54" t="n">
        <v>5797</v>
      </c>
      <c r="J5799" t="s"/>
      <c r="K5799" t="s">
        <v>2198</v>
      </c>
      <c r="L5799" t="s">
        <v>1847</v>
      </c>
      <c r="M5799" t="s"/>
      <c r="N5799" t="s"/>
      <c r="O5799" t="s"/>
      <c r="P5799" t="s"/>
    </row>
    <row r="5800" spans="1:16">
      <c r="I5800" s="54" t="n">
        <v>5798</v>
      </c>
      <c r="J5800" t="s"/>
      <c r="K5800" t="s">
        <v>2198</v>
      </c>
      <c r="L5800" t="s">
        <v>1922</v>
      </c>
      <c r="M5800" t="s"/>
      <c r="N5800" t="s"/>
      <c r="O5800" t="s"/>
      <c r="P5800" t="s"/>
    </row>
    <row r="5801" spans="1:16">
      <c r="I5801" s="54" t="n">
        <v>5799</v>
      </c>
      <c r="J5801" t="s"/>
      <c r="K5801" t="s">
        <v>2198</v>
      </c>
      <c r="L5801" t="s">
        <v>1923</v>
      </c>
      <c r="M5801" t="s"/>
      <c r="N5801" t="s"/>
      <c r="O5801" t="s"/>
      <c r="P5801" t="s"/>
    </row>
    <row r="5802" spans="1:16">
      <c r="I5802" s="54" t="n">
        <v>5800</v>
      </c>
      <c r="J5802" s="55" t="n">
        <v>0</v>
      </c>
      <c r="K5802" t="s">
        <v>2198</v>
      </c>
      <c r="L5802" t="s">
        <v>1852</v>
      </c>
      <c r="M5802" t="s"/>
      <c r="N5802" t="s"/>
      <c r="O5802" t="s"/>
      <c r="P5802" t="s"/>
    </row>
    <row r="5803" spans="1:16">
      <c r="I5803" s="54" t="n">
        <v>5801</v>
      </c>
      <c r="J5803" t="s"/>
      <c r="K5803" t="s">
        <v>2198</v>
      </c>
      <c r="L5803" t="s">
        <v>1854</v>
      </c>
      <c r="M5803" t="s"/>
      <c r="N5803" t="s"/>
      <c r="O5803" t="s"/>
      <c r="P5803" t="s"/>
    </row>
    <row r="5804" spans="1:16">
      <c r="I5804" s="54" t="n">
        <v>5802</v>
      </c>
      <c r="J5804" t="s"/>
      <c r="K5804" t="s">
        <v>2198</v>
      </c>
      <c r="L5804" t="s">
        <v>1855</v>
      </c>
      <c r="M5804" t="s"/>
      <c r="N5804" t="s"/>
      <c r="O5804" t="s"/>
      <c r="P5804" t="s"/>
    </row>
    <row r="5805" spans="1:16">
      <c r="I5805" s="54" t="n">
        <v>5803</v>
      </c>
      <c r="J5805" t="s"/>
      <c r="K5805" t="s">
        <v>2198</v>
      </c>
      <c r="L5805" t="s">
        <v>1856</v>
      </c>
      <c r="M5805" t="s"/>
      <c r="N5805" t="s"/>
      <c r="O5805" t="s"/>
      <c r="P5805" t="s"/>
    </row>
    <row r="5806" spans="1:16">
      <c r="I5806" s="54" t="n">
        <v>5804</v>
      </c>
      <c r="J5806" t="s"/>
      <c r="K5806" t="s">
        <v>2198</v>
      </c>
      <c r="L5806" t="s">
        <v>1857</v>
      </c>
      <c r="M5806" t="s"/>
      <c r="N5806" t="s"/>
      <c r="O5806" t="s"/>
      <c r="P5806" t="s"/>
    </row>
    <row r="5807" spans="1:16">
      <c r="I5807" s="54" t="n">
        <v>5805</v>
      </c>
      <c r="J5807" t="s"/>
      <c r="K5807" t="s">
        <v>2198</v>
      </c>
      <c r="L5807" t="s">
        <v>1858</v>
      </c>
      <c r="M5807" t="s"/>
      <c r="N5807" t="s"/>
      <c r="O5807" t="s"/>
      <c r="P5807" t="s"/>
    </row>
    <row r="5808" spans="1:16">
      <c r="I5808" s="54" t="n">
        <v>5806</v>
      </c>
      <c r="J5808" t="s"/>
      <c r="K5808" t="s">
        <v>2198</v>
      </c>
      <c r="L5808" t="s">
        <v>1859</v>
      </c>
      <c r="M5808" t="s"/>
      <c r="N5808" t="s"/>
      <c r="O5808" t="s"/>
      <c r="P5808" t="s"/>
    </row>
    <row r="5809" spans="1:16">
      <c r="I5809" s="54" t="n">
        <v>5807</v>
      </c>
      <c r="J5809" t="s"/>
      <c r="K5809" t="s">
        <v>2198</v>
      </c>
      <c r="L5809" t="s">
        <v>1860</v>
      </c>
      <c r="M5809" t="s"/>
      <c r="N5809" t="s"/>
      <c r="O5809" t="s"/>
      <c r="P5809" t="s"/>
    </row>
    <row r="5810" spans="1:16">
      <c r="I5810" s="54" t="n">
        <v>5808</v>
      </c>
      <c r="J5810" t="s"/>
      <c r="K5810" t="s">
        <v>2198</v>
      </c>
      <c r="L5810" t="s">
        <v>1861</v>
      </c>
      <c r="M5810" t="s"/>
      <c r="N5810" t="s"/>
      <c r="O5810" t="s"/>
      <c r="P5810" t="s"/>
    </row>
    <row r="5811" spans="1:16">
      <c r="I5811" s="54" t="n">
        <v>5809</v>
      </c>
      <c r="J5811" s="55" t="n">
        <v>0</v>
      </c>
      <c r="K5811" t="s">
        <v>2198</v>
      </c>
      <c r="L5811" t="s">
        <v>1862</v>
      </c>
      <c r="M5811" t="s"/>
      <c r="N5811" t="s"/>
      <c r="O5811" t="s"/>
      <c r="P5811" t="s"/>
    </row>
    <row r="5812" spans="1:16">
      <c r="I5812" s="54" t="n">
        <v>5810</v>
      </c>
      <c r="J5812" t="s"/>
      <c r="K5812" t="s">
        <v>2198</v>
      </c>
      <c r="L5812" t="s">
        <v>1903</v>
      </c>
      <c r="M5812" t="s"/>
      <c r="N5812" t="s"/>
      <c r="O5812" t="s"/>
      <c r="P5812" t="s"/>
    </row>
    <row r="5813" spans="1:16">
      <c r="I5813" s="54" t="n">
        <v>5811</v>
      </c>
      <c r="J5813" t="s"/>
      <c r="K5813" t="s">
        <v>2198</v>
      </c>
      <c r="L5813" t="s">
        <v>1904</v>
      </c>
      <c r="M5813" t="s"/>
      <c r="N5813" t="s"/>
      <c r="O5813" t="s"/>
      <c r="P5813" t="s"/>
    </row>
    <row r="5814" spans="1:16">
      <c r="I5814" s="54" t="n">
        <v>5812</v>
      </c>
      <c r="J5814" s="55" t="n">
        <v>0</v>
      </c>
      <c r="K5814" t="s">
        <v>2198</v>
      </c>
      <c r="L5814" t="s">
        <v>1863</v>
      </c>
      <c r="M5814" t="s"/>
      <c r="N5814" t="s"/>
      <c r="O5814" t="s"/>
      <c r="P5814" t="s"/>
    </row>
    <row r="5815" spans="1:16">
      <c r="I5815" s="54" t="n">
        <v>5813</v>
      </c>
      <c r="J5815" t="s"/>
      <c r="K5815" t="s">
        <v>2198</v>
      </c>
      <c r="L5815" t="s">
        <v>1864</v>
      </c>
      <c r="M5815" t="s"/>
      <c r="N5815" t="s"/>
      <c r="O5815" t="s"/>
      <c r="P5815" t="s"/>
    </row>
    <row r="5816" spans="1:16">
      <c r="I5816" s="54" t="n">
        <v>5814</v>
      </c>
      <c r="J5816" t="s"/>
      <c r="K5816" t="s">
        <v>2198</v>
      </c>
      <c r="L5816" t="s">
        <v>1865</v>
      </c>
      <c r="M5816" t="s"/>
      <c r="N5816" t="s"/>
      <c r="O5816" t="s"/>
      <c r="P5816" t="s"/>
    </row>
    <row r="5817" spans="1:16">
      <c r="I5817" s="54" t="n">
        <v>5815</v>
      </c>
      <c r="J5817" t="s"/>
      <c r="K5817" t="s">
        <v>2198</v>
      </c>
      <c r="L5817" t="s">
        <v>1866</v>
      </c>
      <c r="M5817" t="s"/>
      <c r="N5817" t="s"/>
      <c r="O5817" t="s"/>
      <c r="P5817" t="s"/>
    </row>
    <row r="5818" spans="1:16">
      <c r="I5818" s="54" t="n">
        <v>5816</v>
      </c>
      <c r="J5818" s="55" t="n">
        <v>0</v>
      </c>
      <c r="K5818" t="s">
        <v>2198</v>
      </c>
      <c r="L5818" t="s">
        <v>1867</v>
      </c>
      <c r="M5818" t="s"/>
      <c r="N5818" t="s"/>
      <c r="O5818" t="s"/>
      <c r="P5818" t="s"/>
    </row>
    <row r="5819" spans="1:16">
      <c r="I5819" s="54" t="n">
        <v>5817</v>
      </c>
      <c r="J5819" t="s"/>
      <c r="K5819" t="s">
        <v>2198</v>
      </c>
      <c r="L5819" t="s">
        <v>1868</v>
      </c>
      <c r="M5819" t="s"/>
      <c r="N5819" t="s"/>
      <c r="O5819" t="s"/>
      <c r="P5819" t="s"/>
    </row>
    <row r="5820" spans="1:16">
      <c r="I5820" s="54" t="n">
        <v>5818</v>
      </c>
      <c r="J5820" t="s"/>
      <c r="K5820" t="s">
        <v>2198</v>
      </c>
      <c r="L5820" t="s">
        <v>1869</v>
      </c>
      <c r="M5820" t="s"/>
      <c r="N5820" t="s"/>
      <c r="O5820" t="s"/>
      <c r="P5820" t="s"/>
    </row>
    <row r="5821" spans="1:16">
      <c r="I5821" s="54" t="n">
        <v>5819</v>
      </c>
      <c r="J5821" t="s"/>
      <c r="K5821" t="s">
        <v>2198</v>
      </c>
      <c r="L5821" t="s">
        <v>1870</v>
      </c>
      <c r="M5821" t="s"/>
      <c r="N5821" t="s"/>
      <c r="O5821" t="s"/>
      <c r="P5821" t="s"/>
    </row>
    <row r="5822" spans="1:16">
      <c r="I5822" s="54" t="n">
        <v>5820</v>
      </c>
      <c r="J5822" s="55" t="n">
        <v>0</v>
      </c>
      <c r="K5822" t="s">
        <v>2198</v>
      </c>
      <c r="L5822" t="s">
        <v>1905</v>
      </c>
      <c r="M5822" t="s"/>
      <c r="N5822" t="s"/>
      <c r="O5822" t="s"/>
      <c r="P5822" t="s"/>
    </row>
    <row r="5823" spans="1:16">
      <c r="I5823" s="54" t="n">
        <v>5821</v>
      </c>
      <c r="J5823" t="s"/>
      <c r="K5823" t="s">
        <v>2198</v>
      </c>
      <c r="L5823" t="s">
        <v>1906</v>
      </c>
      <c r="M5823" t="s"/>
      <c r="N5823" t="s"/>
      <c r="O5823" t="s"/>
      <c r="P5823" t="s"/>
    </row>
    <row r="5824" spans="1:16">
      <c r="I5824" s="54" t="n">
        <v>5822</v>
      </c>
      <c r="J5824" t="s"/>
      <c r="K5824" t="s">
        <v>2198</v>
      </c>
      <c r="L5824" t="s">
        <v>1907</v>
      </c>
      <c r="M5824" t="s"/>
      <c r="N5824" t="s"/>
      <c r="O5824" t="s"/>
      <c r="P5824" t="s"/>
    </row>
    <row r="5825" spans="1:16">
      <c r="I5825" s="54" t="n">
        <v>5823</v>
      </c>
      <c r="J5825" t="s"/>
      <c r="K5825" t="s">
        <v>2198</v>
      </c>
      <c r="L5825" t="s">
        <v>1908</v>
      </c>
      <c r="M5825" t="s"/>
      <c r="N5825" t="s"/>
      <c r="O5825" t="s"/>
      <c r="P5825" t="s"/>
    </row>
    <row r="5826" spans="1:16">
      <c r="I5826" s="54" t="n">
        <v>5824</v>
      </c>
      <c r="J5826" t="s"/>
      <c r="K5826" t="s">
        <v>2198</v>
      </c>
      <c r="L5826" t="s">
        <v>1909</v>
      </c>
      <c r="M5826" t="s"/>
      <c r="N5826" t="s"/>
      <c r="O5826" t="s"/>
      <c r="P5826" t="s"/>
    </row>
    <row r="5827" spans="1:16">
      <c r="I5827" s="54" t="n">
        <v>5825</v>
      </c>
      <c r="J5827" t="s"/>
      <c r="K5827" t="s">
        <v>2198</v>
      </c>
      <c r="L5827" t="s">
        <v>1910</v>
      </c>
      <c r="M5827" t="s"/>
      <c r="N5827" t="s"/>
      <c r="O5827" t="s"/>
      <c r="P5827" t="s"/>
    </row>
    <row r="5828" spans="1:16">
      <c r="I5828" s="54" t="n">
        <v>5826</v>
      </c>
      <c r="J5828" t="s"/>
      <c r="K5828" t="s">
        <v>2198</v>
      </c>
      <c r="L5828" t="s">
        <v>1912</v>
      </c>
      <c r="M5828" t="s"/>
      <c r="N5828" t="s"/>
      <c r="O5828" t="s"/>
      <c r="P5828" t="s"/>
    </row>
    <row r="5829" spans="1:16">
      <c r="I5829" s="54" t="n">
        <v>5827</v>
      </c>
      <c r="J5829" t="s"/>
      <c r="K5829" t="s">
        <v>2198</v>
      </c>
      <c r="L5829" t="s">
        <v>1913</v>
      </c>
      <c r="M5829" t="s"/>
      <c r="N5829" t="s"/>
      <c r="O5829" t="s"/>
      <c r="P5829" t="s"/>
    </row>
    <row r="5830" spans="1:16">
      <c r="I5830" s="54" t="n">
        <v>5828</v>
      </c>
      <c r="J5830" t="s"/>
      <c r="K5830" t="s">
        <v>2198</v>
      </c>
      <c r="L5830" t="s">
        <v>1914</v>
      </c>
      <c r="M5830" t="s"/>
      <c r="N5830" t="s"/>
      <c r="O5830" t="s"/>
      <c r="P5830" t="s"/>
    </row>
    <row r="5831" spans="1:16">
      <c r="I5831" s="54" t="n">
        <v>5829</v>
      </c>
      <c r="J5831" t="s"/>
      <c r="K5831" t="s">
        <v>2198</v>
      </c>
      <c r="L5831" t="s">
        <v>1915</v>
      </c>
      <c r="M5831" t="s"/>
      <c r="N5831" t="s"/>
      <c r="O5831" t="s"/>
      <c r="P5831" t="s"/>
    </row>
    <row r="5832" spans="1:16">
      <c r="I5832" s="54" t="n">
        <v>5830</v>
      </c>
      <c r="J5832" t="s"/>
      <c r="K5832" t="s">
        <v>2198</v>
      </c>
      <c r="L5832" t="s">
        <v>1916</v>
      </c>
      <c r="M5832" t="s"/>
      <c r="N5832" t="s"/>
      <c r="O5832" t="s"/>
      <c r="P5832" t="s"/>
    </row>
    <row r="5833" spans="1:16">
      <c r="I5833" s="54" t="n">
        <v>5831</v>
      </c>
      <c r="J5833" t="s"/>
      <c r="K5833" t="s">
        <v>2198</v>
      </c>
      <c r="L5833" t="s">
        <v>1917</v>
      </c>
      <c r="M5833" t="s"/>
      <c r="N5833" t="s"/>
      <c r="O5833" t="s"/>
      <c r="P5833" t="s"/>
    </row>
    <row r="5834" spans="1:16">
      <c r="I5834" s="54" t="n">
        <v>5832</v>
      </c>
      <c r="J5834" t="s"/>
      <c r="K5834" t="s">
        <v>2198</v>
      </c>
      <c r="L5834" t="s">
        <v>1918</v>
      </c>
      <c r="M5834" t="s"/>
      <c r="N5834" t="s"/>
      <c r="O5834" t="s"/>
      <c r="P5834" t="s"/>
    </row>
    <row r="5835" spans="1:16">
      <c r="I5835" s="54" t="n">
        <v>5833</v>
      </c>
      <c r="J5835" t="s"/>
      <c r="K5835" t="s">
        <v>2198</v>
      </c>
      <c r="L5835" t="s">
        <v>1919</v>
      </c>
      <c r="M5835" t="s"/>
      <c r="N5835" t="s"/>
      <c r="O5835" t="s"/>
      <c r="P5835" t="s"/>
    </row>
    <row r="5836" spans="1:16">
      <c r="I5836" s="54" t="n">
        <v>5834</v>
      </c>
      <c r="J5836" t="s"/>
      <c r="K5836" t="s">
        <v>2198</v>
      </c>
      <c r="L5836" t="s">
        <v>1920</v>
      </c>
      <c r="M5836" t="s"/>
      <c r="N5836" t="s"/>
      <c r="O5836" t="s"/>
      <c r="P5836" t="s"/>
    </row>
    <row r="5837" spans="1:16">
      <c r="I5837" s="54" t="n">
        <v>5835</v>
      </c>
      <c r="J5837" t="s"/>
      <c r="K5837" t="s">
        <v>2198</v>
      </c>
      <c r="L5837" t="s">
        <v>1921</v>
      </c>
      <c r="M5837" t="s"/>
      <c r="N5837" t="s"/>
      <c r="O5837" t="s"/>
      <c r="P5837" t="s"/>
    </row>
    <row r="5838" spans="1:16">
      <c r="I5838" s="54" t="n">
        <v>5836</v>
      </c>
      <c r="J5838" s="55" t="n">
        <v>0</v>
      </c>
      <c r="K5838" t="s">
        <v>2198</v>
      </c>
      <c r="L5838" t="s">
        <v>1924</v>
      </c>
      <c r="M5838" t="s"/>
      <c r="N5838" t="s"/>
      <c r="O5838" t="s"/>
      <c r="P5838" t="s"/>
    </row>
    <row r="5839" spans="1:16">
      <c r="I5839" s="54" t="n">
        <v>5837</v>
      </c>
      <c r="J5839" s="55" t="n">
        <v>0</v>
      </c>
      <c r="K5839" t="s">
        <v>2198</v>
      </c>
      <c r="L5839" t="s">
        <v>1925</v>
      </c>
      <c r="M5839" t="s"/>
      <c r="N5839" t="s"/>
      <c r="O5839" t="s"/>
      <c r="P5839" t="s"/>
    </row>
    <row r="5840" spans="1:16">
      <c r="I5840" s="54" t="n">
        <v>5838</v>
      </c>
      <c r="J5840" s="55" t="n">
        <v>0</v>
      </c>
      <c r="K5840" t="s">
        <v>2198</v>
      </c>
      <c r="L5840" t="s">
        <v>1926</v>
      </c>
      <c r="M5840" t="s"/>
      <c r="N5840" t="s"/>
      <c r="O5840" t="s"/>
      <c r="P5840" t="s"/>
    </row>
    <row r="5841" spans="1:16">
      <c r="I5841" s="54" t="n">
        <v>5839</v>
      </c>
      <c r="J5841" t="s"/>
      <c r="K5841" t="s">
        <v>2198</v>
      </c>
      <c r="L5841" t="s">
        <v>1927</v>
      </c>
      <c r="M5841" t="s"/>
      <c r="N5841" t="s"/>
      <c r="O5841" t="s"/>
      <c r="P5841" t="s"/>
    </row>
    <row r="5842" spans="1:16">
      <c r="I5842" s="54" t="n">
        <v>5840</v>
      </c>
      <c r="J5842" t="s"/>
      <c r="K5842" t="s">
        <v>2198</v>
      </c>
      <c r="L5842" t="s">
        <v>1887</v>
      </c>
      <c r="M5842" t="s"/>
      <c r="N5842" t="s"/>
      <c r="O5842" t="s"/>
      <c r="P5842" t="s"/>
    </row>
    <row r="5843" spans="1:16">
      <c r="I5843" s="54" t="n">
        <v>5841</v>
      </c>
      <c r="J5843" t="s"/>
      <c r="K5843" t="s">
        <v>2198</v>
      </c>
      <c r="L5843" t="s">
        <v>1458</v>
      </c>
      <c r="M5843" t="s"/>
      <c r="N5843" t="s"/>
      <c r="O5843" t="s"/>
      <c r="P5843" t="s"/>
    </row>
    <row r="5844" spans="1:16">
      <c r="I5844" s="54" t="n">
        <v>5842</v>
      </c>
      <c r="J5844" t="s"/>
      <c r="K5844" t="s">
        <v>2198</v>
      </c>
      <c r="L5844" t="s">
        <v>1928</v>
      </c>
      <c r="M5844" t="s"/>
      <c r="N5844" t="s"/>
      <c r="O5844" t="s"/>
      <c r="P5844" t="s"/>
    </row>
    <row r="5845" spans="1:16">
      <c r="I5845" s="54" t="n">
        <v>5843</v>
      </c>
      <c r="J5845" t="s"/>
      <c r="K5845" t="s">
        <v>2198</v>
      </c>
      <c r="L5845" t="s">
        <v>1929</v>
      </c>
      <c r="M5845" t="s"/>
      <c r="N5845" t="s"/>
      <c r="O5845" t="s"/>
      <c r="P5845" t="s"/>
    </row>
    <row r="5846" spans="1:16">
      <c r="I5846" s="54" t="n">
        <v>5844</v>
      </c>
      <c r="J5846" t="s"/>
      <c r="K5846" t="s">
        <v>2198</v>
      </c>
      <c r="L5846" t="s">
        <v>1888</v>
      </c>
      <c r="M5846" t="s"/>
      <c r="N5846" t="s"/>
      <c r="O5846" t="s"/>
      <c r="P5846" t="s"/>
    </row>
    <row r="5847" spans="1:16">
      <c r="I5847" s="54" t="n">
        <v>5845</v>
      </c>
      <c r="J5847" t="s"/>
      <c r="K5847" t="s">
        <v>2198</v>
      </c>
      <c r="L5847" t="s">
        <v>1889</v>
      </c>
      <c r="M5847" t="s"/>
      <c r="N5847" t="s"/>
      <c r="O5847" t="s"/>
      <c r="P5847" t="s"/>
    </row>
    <row r="5848" spans="1:16">
      <c r="I5848" s="54" t="n">
        <v>5846</v>
      </c>
      <c r="J5848" t="s"/>
      <c r="K5848" t="s">
        <v>2198</v>
      </c>
      <c r="L5848" t="s">
        <v>1506</v>
      </c>
      <c r="M5848" t="s"/>
      <c r="N5848" t="s"/>
      <c r="O5848" t="s"/>
      <c r="P5848" t="s"/>
    </row>
    <row r="5849" spans="1:16">
      <c r="I5849" s="54" t="n">
        <v>5847</v>
      </c>
      <c r="J5849" t="s"/>
      <c r="K5849" t="s">
        <v>2198</v>
      </c>
      <c r="L5849" t="s">
        <v>1507</v>
      </c>
      <c r="M5849" t="s"/>
      <c r="N5849" t="s"/>
      <c r="O5849" t="s"/>
      <c r="P5849" t="s"/>
    </row>
    <row r="5850" spans="1:16">
      <c r="I5850" s="54" t="n">
        <v>5848</v>
      </c>
      <c r="J5850" s="55" t="n">
        <v>0</v>
      </c>
      <c r="K5850" t="s">
        <v>2198</v>
      </c>
      <c r="L5850" t="s">
        <v>1644</v>
      </c>
      <c r="M5850" t="s"/>
      <c r="N5850" t="s"/>
      <c r="O5850" t="s"/>
      <c r="P5850" t="s"/>
    </row>
    <row r="5851" spans="1:16">
      <c r="I5851" s="54" t="n">
        <v>5849</v>
      </c>
      <c r="J5851" s="55" t="n">
        <v>0</v>
      </c>
      <c r="K5851" t="s">
        <v>2198</v>
      </c>
      <c r="L5851" t="s">
        <v>1645</v>
      </c>
      <c r="M5851" t="s"/>
      <c r="N5851" t="s"/>
      <c r="O5851" t="s"/>
      <c r="P5851" t="s"/>
    </row>
    <row r="5852" spans="1:16">
      <c r="I5852" s="54" t="n">
        <v>5850</v>
      </c>
      <c r="J5852" s="55" t="n">
        <v>0</v>
      </c>
      <c r="K5852" t="s">
        <v>2198</v>
      </c>
      <c r="L5852" t="s">
        <v>1890</v>
      </c>
      <c r="M5852" t="s"/>
      <c r="N5852" t="s"/>
      <c r="O5852" t="s"/>
      <c r="P5852" t="s"/>
    </row>
    <row r="5853" spans="1:16">
      <c r="I5853" s="54" t="n">
        <v>5851</v>
      </c>
      <c r="J5853" s="55" t="n">
        <v>0</v>
      </c>
      <c r="K5853" t="s">
        <v>2198</v>
      </c>
      <c r="L5853" t="s">
        <v>1871</v>
      </c>
      <c r="M5853" t="s"/>
      <c r="N5853" t="s"/>
      <c r="O5853" t="s"/>
      <c r="P5853" t="s"/>
    </row>
    <row r="5854" spans="1:16">
      <c r="I5854" s="54" t="n">
        <v>5852</v>
      </c>
      <c r="J5854" t="s"/>
      <c r="K5854" t="s">
        <v>2198</v>
      </c>
      <c r="L5854" t="s">
        <v>1646</v>
      </c>
      <c r="M5854" t="s"/>
      <c r="N5854" t="s"/>
      <c r="O5854" t="s"/>
      <c r="P5854" t="s"/>
    </row>
    <row r="5855" spans="1:16">
      <c r="I5855" s="54" t="n">
        <v>5853</v>
      </c>
      <c r="J5855" t="s"/>
      <c r="K5855" t="s">
        <v>2198</v>
      </c>
      <c r="L5855" t="s">
        <v>1891</v>
      </c>
      <c r="M5855" t="s"/>
      <c r="N5855" t="s"/>
      <c r="O5855" t="s"/>
      <c r="P5855" t="s"/>
    </row>
    <row r="5856" spans="1:16">
      <c r="I5856" s="54" t="n">
        <v>5854</v>
      </c>
      <c r="J5856" t="s"/>
      <c r="K5856" t="s">
        <v>2198</v>
      </c>
      <c r="L5856" t="s">
        <v>1872</v>
      </c>
      <c r="M5856" t="s"/>
      <c r="N5856" t="s"/>
      <c r="O5856" t="s"/>
      <c r="P5856" t="s"/>
    </row>
    <row r="5857" spans="1:16">
      <c r="I5857" s="54" t="n">
        <v>5855</v>
      </c>
      <c r="J5857" t="s"/>
      <c r="K5857" t="s">
        <v>2198</v>
      </c>
      <c r="L5857" t="s">
        <v>1647</v>
      </c>
      <c r="M5857" t="s"/>
      <c r="N5857" t="s"/>
      <c r="O5857" t="s"/>
      <c r="P5857" t="s"/>
    </row>
    <row r="5858" spans="1:16">
      <c r="I5858" s="54" t="n">
        <v>5856</v>
      </c>
      <c r="J5858" t="s"/>
      <c r="K5858" t="s">
        <v>2198</v>
      </c>
      <c r="L5858" t="s">
        <v>1648</v>
      </c>
      <c r="M5858" t="s"/>
      <c r="N5858" t="s"/>
      <c r="O5858" t="s"/>
      <c r="P5858" t="s"/>
    </row>
    <row r="5859" spans="1:16">
      <c r="I5859" s="54" t="n">
        <v>5857</v>
      </c>
      <c r="J5859" t="s"/>
      <c r="K5859" t="s">
        <v>2198</v>
      </c>
      <c r="L5859" t="s">
        <v>1649</v>
      </c>
      <c r="M5859" t="s"/>
      <c r="N5859" t="s"/>
      <c r="O5859" t="s"/>
      <c r="P5859" t="s"/>
    </row>
    <row r="5860" spans="1:16">
      <c r="I5860" s="54" t="n">
        <v>5858</v>
      </c>
      <c r="J5860" t="s"/>
      <c r="K5860" t="s">
        <v>2198</v>
      </c>
      <c r="L5860" t="s">
        <v>1892</v>
      </c>
      <c r="M5860" t="s"/>
      <c r="N5860" t="s"/>
      <c r="O5860" t="s"/>
      <c r="P5860" t="s"/>
    </row>
    <row r="5861" spans="1:16">
      <c r="I5861" s="54" t="n">
        <v>5859</v>
      </c>
      <c r="J5861" t="s"/>
      <c r="K5861" t="s">
        <v>2198</v>
      </c>
      <c r="L5861" t="s">
        <v>1893</v>
      </c>
      <c r="M5861" t="s"/>
      <c r="N5861" t="s"/>
      <c r="O5861" t="s"/>
      <c r="P5861" t="s"/>
    </row>
    <row r="5862" spans="1:16">
      <c r="I5862" s="54" t="n">
        <v>5860</v>
      </c>
      <c r="J5862" t="s"/>
      <c r="K5862" t="s">
        <v>2198</v>
      </c>
      <c r="L5862" t="s">
        <v>1873</v>
      </c>
      <c r="M5862" t="s"/>
      <c r="N5862" t="s"/>
      <c r="O5862" t="s"/>
      <c r="P5862" t="s"/>
    </row>
    <row r="5863" spans="1:16">
      <c r="I5863" s="54" t="n">
        <v>5861</v>
      </c>
      <c r="J5863" t="s"/>
      <c r="K5863" t="s">
        <v>2198</v>
      </c>
      <c r="L5863" t="s">
        <v>1874</v>
      </c>
      <c r="M5863" t="s"/>
      <c r="N5863" t="s"/>
      <c r="O5863" t="s"/>
      <c r="P5863" t="s"/>
    </row>
    <row r="5864" spans="1:16">
      <c r="I5864" s="54" t="n">
        <v>5862</v>
      </c>
      <c r="J5864" s="55" t="n">
        <v>0</v>
      </c>
      <c r="K5864" t="s">
        <v>2198</v>
      </c>
      <c r="L5864" t="s">
        <v>1650</v>
      </c>
      <c r="M5864" t="s"/>
      <c r="N5864" t="s"/>
      <c r="O5864" t="s"/>
      <c r="P5864" t="s"/>
    </row>
    <row r="5865" spans="1:16">
      <c r="I5865" s="54" t="n">
        <v>5863</v>
      </c>
      <c r="J5865" t="s"/>
      <c r="K5865" t="s">
        <v>2198</v>
      </c>
      <c r="L5865" t="s">
        <v>1651</v>
      </c>
      <c r="M5865" t="s"/>
      <c r="N5865" t="s"/>
      <c r="O5865" t="s"/>
      <c r="P5865" t="s"/>
    </row>
    <row r="5866" spans="1:16">
      <c r="I5866" s="54" t="n">
        <v>5864</v>
      </c>
      <c r="J5866" t="s"/>
      <c r="K5866" t="s">
        <v>2198</v>
      </c>
      <c r="L5866" t="s">
        <v>1653</v>
      </c>
      <c r="M5866" t="s"/>
      <c r="N5866" t="s"/>
      <c r="O5866" t="s"/>
      <c r="P5866" t="s"/>
    </row>
    <row r="5867" spans="1:16">
      <c r="I5867" s="54" t="n">
        <v>5865</v>
      </c>
      <c r="J5867" t="s"/>
      <c r="K5867" t="s">
        <v>2198</v>
      </c>
      <c r="L5867" t="s">
        <v>1654</v>
      </c>
      <c r="M5867" t="s"/>
      <c r="N5867" t="s"/>
      <c r="O5867" t="s"/>
      <c r="P5867" t="s"/>
    </row>
    <row r="5868" spans="1:16">
      <c r="I5868" s="54" t="n">
        <v>5866</v>
      </c>
      <c r="J5868" t="s"/>
      <c r="K5868" t="s">
        <v>2198</v>
      </c>
      <c r="L5868" t="s">
        <v>1932</v>
      </c>
      <c r="M5868" t="s"/>
      <c r="N5868" t="s"/>
      <c r="O5868" t="s"/>
      <c r="P5868" t="s"/>
    </row>
    <row r="5869" spans="1:16">
      <c r="I5869" s="54" t="n">
        <v>5867</v>
      </c>
      <c r="J5869" t="s"/>
      <c r="K5869" t="s">
        <v>2198</v>
      </c>
      <c r="L5869" t="s">
        <v>1933</v>
      </c>
      <c r="M5869" t="s"/>
      <c r="N5869" t="s"/>
      <c r="O5869" t="s"/>
      <c r="P5869" t="s"/>
    </row>
    <row r="5870" spans="1:16">
      <c r="I5870" s="54" t="n">
        <v>5868</v>
      </c>
      <c r="J5870" s="55" t="n">
        <v>0</v>
      </c>
      <c r="K5870" t="s">
        <v>2198</v>
      </c>
      <c r="L5870" t="s">
        <v>1934</v>
      </c>
      <c r="M5870" t="s"/>
      <c r="N5870" t="s"/>
      <c r="O5870" t="s"/>
      <c r="P5870" t="s"/>
    </row>
    <row r="5871" spans="1:16">
      <c r="I5871" s="54" t="n">
        <v>5869</v>
      </c>
      <c r="J5871" t="s"/>
      <c r="K5871" t="s">
        <v>2198</v>
      </c>
      <c r="L5871" t="s">
        <v>1785</v>
      </c>
      <c r="M5871" t="s"/>
      <c r="N5871" t="s"/>
      <c r="O5871" t="s"/>
      <c r="P5871" t="s"/>
    </row>
    <row r="5872" spans="1:16">
      <c r="I5872" s="54" t="n">
        <v>5870</v>
      </c>
      <c r="J5872" t="s"/>
      <c r="K5872" t="s">
        <v>2198</v>
      </c>
      <c r="L5872" t="s">
        <v>1796</v>
      </c>
      <c r="M5872" t="s"/>
      <c r="N5872" t="s"/>
      <c r="O5872" t="s"/>
      <c r="P5872" t="s"/>
    </row>
    <row r="5873" spans="1:16">
      <c r="I5873" s="54" t="n">
        <v>5871</v>
      </c>
      <c r="J5873" t="s"/>
      <c r="K5873" t="s">
        <v>2198</v>
      </c>
      <c r="L5873" t="s">
        <v>1786</v>
      </c>
      <c r="M5873" t="s"/>
      <c r="N5873" t="s"/>
      <c r="O5873" t="s"/>
      <c r="P5873" t="s"/>
    </row>
    <row r="5874" spans="1:16">
      <c r="I5874" s="54" t="n">
        <v>5872</v>
      </c>
      <c r="J5874" t="s"/>
      <c r="K5874" t="s">
        <v>2198</v>
      </c>
      <c r="L5874" t="s">
        <v>1791</v>
      </c>
      <c r="M5874" t="s"/>
      <c r="N5874" t="s"/>
      <c r="O5874" t="s"/>
      <c r="P5874" t="s"/>
    </row>
    <row r="5875" spans="1:16">
      <c r="I5875" s="54" t="n">
        <v>5873</v>
      </c>
      <c r="J5875" t="s"/>
      <c r="K5875" t="s">
        <v>2198</v>
      </c>
      <c r="L5875" t="s">
        <v>1792</v>
      </c>
      <c r="M5875" t="s"/>
      <c r="N5875" t="s"/>
      <c r="O5875" t="s"/>
      <c r="P5875" t="s"/>
    </row>
    <row r="5876" spans="1:16">
      <c r="I5876" s="54" t="n">
        <v>5874</v>
      </c>
      <c r="J5876" s="55" t="n">
        <v>0</v>
      </c>
      <c r="K5876" t="s">
        <v>2198</v>
      </c>
      <c r="L5876" t="s">
        <v>1798</v>
      </c>
      <c r="M5876" t="s"/>
      <c r="N5876" t="s"/>
      <c r="O5876" t="s"/>
      <c r="P5876" t="s"/>
    </row>
    <row r="5877" spans="1:16">
      <c r="I5877" s="54" t="n">
        <v>5875</v>
      </c>
      <c r="J5877" t="s"/>
      <c r="K5877" t="s">
        <v>2198</v>
      </c>
      <c r="L5877" t="s">
        <v>1794</v>
      </c>
      <c r="M5877" t="s"/>
      <c r="N5877" t="s"/>
      <c r="O5877" t="s"/>
      <c r="P5877" t="s"/>
    </row>
    <row r="5878" spans="1:16">
      <c r="I5878" s="54" t="n">
        <v>5876</v>
      </c>
      <c r="J5878" t="s"/>
      <c r="K5878" t="s">
        <v>2198</v>
      </c>
      <c r="L5878" t="s">
        <v>1800</v>
      </c>
      <c r="M5878" t="s"/>
      <c r="N5878" t="s"/>
      <c r="O5878" t="s"/>
      <c r="P5878" t="s"/>
    </row>
    <row r="5879" spans="1:16">
      <c r="I5879" s="54" t="n">
        <v>5877</v>
      </c>
      <c r="J5879" t="s"/>
      <c r="K5879" t="s">
        <v>2198</v>
      </c>
      <c r="L5879" t="s">
        <v>1804</v>
      </c>
      <c r="M5879" t="s"/>
      <c r="N5879" t="s"/>
      <c r="O5879" t="s"/>
      <c r="P5879" t="s"/>
    </row>
    <row r="5880" spans="1:16">
      <c r="I5880" s="54" t="n">
        <v>5878</v>
      </c>
      <c r="J5880" t="s"/>
      <c r="K5880" t="s">
        <v>2198</v>
      </c>
      <c r="L5880" t="s">
        <v>1805</v>
      </c>
      <c r="M5880" t="s"/>
      <c r="N5880" t="s"/>
      <c r="O5880" t="s"/>
      <c r="P5880" t="s"/>
    </row>
    <row r="5881" spans="1:16">
      <c r="I5881" s="54" t="n">
        <v>5879</v>
      </c>
      <c r="J5881" s="55" t="n">
        <v>1.273263888888889e-07</v>
      </c>
      <c r="K5881" t="s">
        <v>2233</v>
      </c>
      <c r="L5881" t="s"/>
      <c r="M5881" t="s"/>
      <c r="N5881" t="s"/>
      <c r="O5881" t="s"/>
      <c r="P5881" t="s"/>
    </row>
    <row r="5882" spans="1:16">
      <c r="I5882" s="54" t="n">
        <v>5880</v>
      </c>
      <c r="J5882" t="s"/>
      <c r="K5882" t="s">
        <v>2233</v>
      </c>
      <c r="L5882" t="s">
        <v>688</v>
      </c>
      <c r="M5882" t="s"/>
      <c r="N5882" t="s"/>
      <c r="O5882" t="s"/>
      <c r="P5882" t="s"/>
    </row>
    <row r="5883" spans="1:16">
      <c r="I5883" s="54" t="n">
        <v>5881</v>
      </c>
      <c r="J5883" t="s"/>
      <c r="K5883" t="s">
        <v>2233</v>
      </c>
      <c r="L5883" t="s">
        <v>691</v>
      </c>
      <c r="M5883" t="s"/>
      <c r="N5883" t="s"/>
      <c r="O5883" t="s"/>
      <c r="P5883" t="s"/>
    </row>
    <row r="5884" spans="1:16">
      <c r="I5884" s="54" t="n">
        <v>5882</v>
      </c>
      <c r="J5884" t="s"/>
      <c r="K5884" t="s">
        <v>2233</v>
      </c>
      <c r="L5884" t="s">
        <v>694</v>
      </c>
      <c r="M5884" t="s"/>
      <c r="N5884" t="s"/>
      <c r="O5884" t="s"/>
      <c r="P5884" t="s"/>
    </row>
    <row r="5885" spans="1:16">
      <c r="I5885" s="54" t="n">
        <v>5883</v>
      </c>
      <c r="J5885" t="s"/>
      <c r="K5885" t="s">
        <v>2233</v>
      </c>
      <c r="L5885" t="s">
        <v>697</v>
      </c>
      <c r="M5885" t="s"/>
      <c r="N5885" t="s"/>
      <c r="O5885" t="s"/>
      <c r="P5885" t="s"/>
    </row>
    <row r="5886" spans="1:16">
      <c r="I5886" s="54" t="n">
        <v>5884</v>
      </c>
      <c r="J5886" t="s"/>
      <c r="K5886" t="s">
        <v>2233</v>
      </c>
      <c r="L5886" t="s">
        <v>700</v>
      </c>
      <c r="M5886" t="s"/>
      <c r="N5886" t="s"/>
      <c r="O5886" t="s"/>
      <c r="P5886" t="s"/>
    </row>
    <row r="5887" spans="1:16">
      <c r="I5887" s="54" t="n">
        <v>5885</v>
      </c>
      <c r="J5887" t="s"/>
      <c r="K5887" t="s">
        <v>2233</v>
      </c>
      <c r="L5887" t="s">
        <v>703</v>
      </c>
      <c r="M5887" t="s"/>
      <c r="N5887" t="s"/>
      <c r="O5887" t="s"/>
      <c r="P5887" t="s"/>
    </row>
    <row r="5888" spans="1:16">
      <c r="I5888" s="54" t="n">
        <v>5886</v>
      </c>
      <c r="J5888" t="s"/>
      <c r="K5888" t="s">
        <v>2233</v>
      </c>
      <c r="L5888" t="s">
        <v>706</v>
      </c>
      <c r="M5888" t="s"/>
      <c r="N5888" t="s"/>
      <c r="O5888" t="s"/>
      <c r="P5888" t="s"/>
    </row>
    <row r="5889" spans="1:16">
      <c r="I5889" s="54" t="n">
        <v>5887</v>
      </c>
      <c r="J5889" t="s"/>
      <c r="K5889" t="s">
        <v>2233</v>
      </c>
      <c r="L5889" t="s">
        <v>1104</v>
      </c>
      <c r="M5889" t="s"/>
      <c r="N5889" t="s"/>
      <c r="O5889" t="s"/>
      <c r="P5889" t="s"/>
    </row>
    <row r="5890" spans="1:16">
      <c r="I5890" s="54" t="n">
        <v>5888</v>
      </c>
      <c r="J5890" t="s"/>
      <c r="K5890" t="s">
        <v>2233</v>
      </c>
      <c r="L5890" t="s">
        <v>1107</v>
      </c>
      <c r="M5890" t="s"/>
      <c r="N5890" t="s"/>
      <c r="O5890" t="s"/>
      <c r="P5890" t="s"/>
    </row>
    <row r="5891" spans="1:16">
      <c r="I5891" s="54" t="n">
        <v>5889</v>
      </c>
      <c r="J5891" t="s"/>
      <c r="K5891" t="s">
        <v>2233</v>
      </c>
      <c r="L5891" t="s">
        <v>709</v>
      </c>
      <c r="M5891" t="s"/>
      <c r="N5891" t="s"/>
      <c r="O5891" t="s"/>
      <c r="P5891" t="s"/>
    </row>
    <row r="5892" spans="1:16">
      <c r="I5892" s="54" t="n">
        <v>5890</v>
      </c>
      <c r="J5892" t="s"/>
      <c r="K5892" t="s">
        <v>2233</v>
      </c>
      <c r="L5892" t="s">
        <v>712</v>
      </c>
      <c r="M5892" t="s"/>
      <c r="N5892" t="s"/>
      <c r="O5892" t="s"/>
      <c r="P5892" t="s"/>
    </row>
    <row r="5893" spans="1:16">
      <c r="I5893" s="54" t="n">
        <v>5891</v>
      </c>
      <c r="J5893" t="s"/>
      <c r="K5893" t="s">
        <v>2233</v>
      </c>
      <c r="L5893" t="s">
        <v>715</v>
      </c>
      <c r="M5893" t="s"/>
      <c r="N5893" t="s"/>
      <c r="O5893" t="s"/>
      <c r="P5893" t="s"/>
    </row>
    <row r="5894" spans="1:16">
      <c r="I5894" s="54" t="n">
        <v>5892</v>
      </c>
      <c r="J5894" t="s"/>
      <c r="K5894" t="s">
        <v>2233</v>
      </c>
      <c r="L5894" t="s">
        <v>718</v>
      </c>
      <c r="M5894" t="s"/>
      <c r="N5894" t="s"/>
      <c r="O5894" t="s"/>
      <c r="P5894" t="s"/>
    </row>
    <row r="5895" spans="1:16">
      <c r="I5895" s="54" t="n">
        <v>5893</v>
      </c>
      <c r="J5895" t="s"/>
      <c r="K5895" t="s">
        <v>2233</v>
      </c>
      <c r="L5895" t="s">
        <v>721</v>
      </c>
      <c r="M5895" t="s"/>
      <c r="N5895" t="s"/>
      <c r="O5895" t="s"/>
      <c r="P5895" t="s"/>
    </row>
    <row r="5896" spans="1:16">
      <c r="I5896" s="54" t="n">
        <v>5894</v>
      </c>
      <c r="J5896" t="s"/>
      <c r="K5896" t="s">
        <v>2233</v>
      </c>
      <c r="L5896" t="s">
        <v>724</v>
      </c>
      <c r="M5896" t="s"/>
      <c r="N5896" t="s"/>
      <c r="O5896" t="s"/>
      <c r="P5896" t="s"/>
    </row>
    <row r="5897" spans="1:16">
      <c r="I5897" s="54" t="n">
        <v>5895</v>
      </c>
      <c r="J5897" t="s"/>
      <c r="K5897" t="s">
        <v>2233</v>
      </c>
      <c r="L5897" t="s">
        <v>727</v>
      </c>
      <c r="M5897" t="s"/>
      <c r="N5897" t="s"/>
      <c r="O5897" t="s"/>
      <c r="P5897" t="s"/>
    </row>
    <row r="5898" spans="1:16">
      <c r="I5898" s="54" t="n">
        <v>5896</v>
      </c>
      <c r="J5898" t="s"/>
      <c r="K5898" t="s">
        <v>2233</v>
      </c>
      <c r="L5898" t="s">
        <v>730</v>
      </c>
      <c r="M5898" t="s"/>
      <c r="N5898" t="s"/>
      <c r="O5898" t="s"/>
      <c r="P5898" t="s"/>
    </row>
    <row r="5899" spans="1:16">
      <c r="I5899" s="54" t="n">
        <v>5897</v>
      </c>
      <c r="J5899" t="s"/>
      <c r="K5899" t="s">
        <v>2233</v>
      </c>
      <c r="L5899" t="s">
        <v>733</v>
      </c>
      <c r="M5899" t="s"/>
      <c r="N5899" t="s"/>
      <c r="O5899" t="s"/>
      <c r="P5899" t="s"/>
    </row>
    <row r="5900" spans="1:16">
      <c r="I5900" s="54" t="n">
        <v>5898</v>
      </c>
      <c r="J5900" t="s"/>
      <c r="K5900" t="s">
        <v>2233</v>
      </c>
      <c r="L5900" t="s">
        <v>736</v>
      </c>
      <c r="M5900" t="s"/>
      <c r="N5900" t="s"/>
      <c r="O5900" t="s"/>
      <c r="P5900" t="s"/>
    </row>
    <row r="5901" spans="1:16">
      <c r="I5901" s="54" t="n">
        <v>5899</v>
      </c>
      <c r="J5901" t="s"/>
      <c r="K5901" t="s">
        <v>2233</v>
      </c>
      <c r="L5901" t="s">
        <v>1128</v>
      </c>
      <c r="M5901" t="s"/>
      <c r="N5901" t="s"/>
      <c r="O5901" t="s"/>
      <c r="P5901" t="s"/>
    </row>
    <row r="5902" spans="1:16">
      <c r="I5902" s="54" t="n">
        <v>5900</v>
      </c>
      <c r="J5902" t="s"/>
      <c r="K5902" t="s">
        <v>2233</v>
      </c>
      <c r="L5902" t="s">
        <v>1131</v>
      </c>
      <c r="M5902" t="s"/>
      <c r="N5902" t="s"/>
      <c r="O5902" t="s"/>
      <c r="P5902" t="s"/>
    </row>
    <row r="5903" spans="1:16">
      <c r="I5903" s="54" t="n">
        <v>5901</v>
      </c>
      <c r="J5903" t="s"/>
      <c r="K5903" t="s">
        <v>2233</v>
      </c>
      <c r="L5903" t="s">
        <v>739</v>
      </c>
      <c r="M5903" t="s"/>
      <c r="N5903" t="s"/>
      <c r="O5903" t="s"/>
      <c r="P5903" t="s"/>
    </row>
    <row r="5904" spans="1:16">
      <c r="I5904" s="54" t="n">
        <v>5902</v>
      </c>
      <c r="J5904" t="s"/>
      <c r="K5904" t="s">
        <v>2233</v>
      </c>
      <c r="L5904" t="s">
        <v>742</v>
      </c>
      <c r="M5904" t="s"/>
      <c r="N5904" t="s"/>
      <c r="O5904" t="s"/>
      <c r="P5904" t="s"/>
    </row>
    <row r="5905" spans="1:16">
      <c r="I5905" s="54" t="n">
        <v>5903</v>
      </c>
      <c r="J5905" t="s"/>
      <c r="K5905" t="s">
        <v>2233</v>
      </c>
      <c r="L5905" t="s">
        <v>745</v>
      </c>
      <c r="M5905" t="s"/>
      <c r="N5905" t="s"/>
      <c r="O5905" t="s"/>
      <c r="P5905" t="s"/>
    </row>
    <row r="5906" spans="1:16">
      <c r="I5906" s="54" t="n">
        <v>5904</v>
      </c>
      <c r="J5906" t="s"/>
      <c r="K5906" t="s">
        <v>2233</v>
      </c>
      <c r="L5906" t="s">
        <v>748</v>
      </c>
      <c r="M5906" t="s"/>
      <c r="N5906" t="s"/>
      <c r="O5906" t="s"/>
      <c r="P5906" t="s"/>
    </row>
    <row r="5907" spans="1:16">
      <c r="I5907" s="54" t="n">
        <v>5905</v>
      </c>
      <c r="J5907" t="s"/>
      <c r="K5907" t="s">
        <v>2233</v>
      </c>
      <c r="L5907" t="s">
        <v>751</v>
      </c>
      <c r="M5907" t="s"/>
      <c r="N5907" t="s"/>
      <c r="O5907" t="s"/>
      <c r="P5907" t="s"/>
    </row>
    <row r="5908" spans="1:16">
      <c r="I5908" s="54" t="n">
        <v>5906</v>
      </c>
      <c r="J5908" t="s"/>
      <c r="K5908" t="s">
        <v>2233</v>
      </c>
      <c r="L5908" t="s">
        <v>754</v>
      </c>
      <c r="M5908" t="s"/>
      <c r="N5908" t="s"/>
      <c r="O5908" t="s"/>
      <c r="P5908" t="s"/>
    </row>
    <row r="5909" spans="1:16">
      <c r="I5909" s="54" t="n">
        <v>5907</v>
      </c>
      <c r="J5909" t="s"/>
      <c r="K5909" t="s">
        <v>2233</v>
      </c>
      <c r="L5909" t="s">
        <v>757</v>
      </c>
      <c r="M5909" t="s"/>
      <c r="N5909" t="s"/>
      <c r="O5909" t="s"/>
      <c r="P5909" t="s"/>
    </row>
    <row r="5910" spans="1:16">
      <c r="I5910" s="54" t="n">
        <v>5908</v>
      </c>
      <c r="J5910" t="s"/>
      <c r="K5910" t="s">
        <v>2233</v>
      </c>
      <c r="L5910" t="s">
        <v>760</v>
      </c>
      <c r="M5910" t="s"/>
      <c r="N5910" t="s"/>
      <c r="O5910" t="s"/>
      <c r="P5910" t="s"/>
    </row>
    <row r="5911" spans="1:16">
      <c r="I5911" s="54" t="n">
        <v>5909</v>
      </c>
      <c r="J5911" t="s"/>
      <c r="K5911" t="s">
        <v>2233</v>
      </c>
      <c r="L5911" t="s">
        <v>763</v>
      </c>
      <c r="M5911" t="s"/>
      <c r="N5911" t="s"/>
      <c r="O5911" t="s"/>
      <c r="P5911" t="s"/>
    </row>
    <row r="5912" spans="1:16">
      <c r="I5912" s="54" t="n">
        <v>5910</v>
      </c>
      <c r="J5912" t="s"/>
      <c r="K5912" t="s">
        <v>2233</v>
      </c>
      <c r="L5912" t="s">
        <v>1196</v>
      </c>
      <c r="M5912" t="s"/>
      <c r="N5912" t="s"/>
      <c r="O5912" t="s"/>
      <c r="P5912" t="s"/>
    </row>
    <row r="5913" spans="1:16">
      <c r="I5913" s="54" t="n">
        <v>5911</v>
      </c>
      <c r="J5913" t="s"/>
      <c r="K5913" t="s">
        <v>2233</v>
      </c>
      <c r="L5913" t="s">
        <v>1198</v>
      </c>
      <c r="M5913" t="s"/>
      <c r="N5913" t="s"/>
      <c r="O5913" t="s"/>
      <c r="P5913" t="s"/>
    </row>
    <row r="5914" spans="1:16">
      <c r="I5914" s="54" t="n">
        <v>5912</v>
      </c>
      <c r="J5914" t="s"/>
      <c r="K5914" t="s">
        <v>2233</v>
      </c>
      <c r="L5914" t="s">
        <v>1201</v>
      </c>
      <c r="M5914" t="s"/>
      <c r="N5914" t="s"/>
      <c r="O5914" t="s"/>
      <c r="P5914" t="s"/>
    </row>
    <row r="5915" spans="1:16">
      <c r="I5915" s="54" t="n">
        <v>5913</v>
      </c>
      <c r="J5915" t="s"/>
      <c r="K5915" t="s">
        <v>2233</v>
      </c>
      <c r="L5915" t="s">
        <v>1204</v>
      </c>
      <c r="M5915" t="s"/>
      <c r="N5915" t="s"/>
      <c r="O5915" t="s"/>
      <c r="P5915" t="s"/>
    </row>
    <row r="5916" spans="1:16">
      <c r="I5916" s="54" t="n">
        <v>5914</v>
      </c>
      <c r="J5916" t="s"/>
      <c r="K5916" t="s">
        <v>2233</v>
      </c>
      <c r="L5916" t="s">
        <v>1206</v>
      </c>
      <c r="M5916" t="s"/>
      <c r="N5916" t="s"/>
      <c r="O5916" t="s"/>
      <c r="P5916" t="s"/>
    </row>
    <row r="5917" spans="1:16">
      <c r="I5917" s="54" t="n">
        <v>5915</v>
      </c>
      <c r="J5917" t="s"/>
      <c r="K5917" t="s">
        <v>2233</v>
      </c>
      <c r="L5917" t="s">
        <v>766</v>
      </c>
      <c r="M5917" t="s"/>
      <c r="N5917" t="s"/>
      <c r="O5917" t="s"/>
      <c r="P5917" t="s"/>
    </row>
    <row r="5918" spans="1:16">
      <c r="I5918" s="54" t="n">
        <v>5916</v>
      </c>
      <c r="J5918" t="s"/>
      <c r="K5918" t="s">
        <v>2233</v>
      </c>
      <c r="L5918" t="s">
        <v>769</v>
      </c>
      <c r="M5918" t="s"/>
      <c r="N5918" t="s"/>
      <c r="O5918" t="s"/>
      <c r="P5918" t="s"/>
    </row>
    <row r="5919" spans="1:16">
      <c r="I5919" s="54" t="n">
        <v>5917</v>
      </c>
      <c r="J5919" t="s"/>
      <c r="K5919" t="s">
        <v>2233</v>
      </c>
      <c r="L5919" t="s">
        <v>771</v>
      </c>
      <c r="M5919" t="s"/>
      <c r="N5919" t="s"/>
      <c r="O5919" t="s"/>
      <c r="P5919" t="s"/>
    </row>
    <row r="5920" spans="1:16">
      <c r="I5920" s="54" t="n">
        <v>5918</v>
      </c>
      <c r="J5920" t="s"/>
      <c r="K5920" t="s">
        <v>2233</v>
      </c>
      <c r="L5920" t="s">
        <v>774</v>
      </c>
      <c r="M5920" t="s"/>
      <c r="N5920" t="s"/>
      <c r="O5920" t="s"/>
      <c r="P5920" t="s"/>
    </row>
    <row r="5921" spans="1:16">
      <c r="I5921" s="54" t="n">
        <v>5919</v>
      </c>
      <c r="J5921" t="s"/>
      <c r="K5921" t="s">
        <v>2233</v>
      </c>
      <c r="L5921" t="s">
        <v>777</v>
      </c>
      <c r="M5921" t="s"/>
      <c r="N5921" t="s"/>
      <c r="O5921" t="s"/>
      <c r="P5921" t="s"/>
    </row>
    <row r="5922" spans="1:16">
      <c r="I5922" s="54" t="n">
        <v>5920</v>
      </c>
      <c r="J5922" t="s"/>
      <c r="K5922" t="s">
        <v>2233</v>
      </c>
      <c r="L5922" t="s">
        <v>780</v>
      </c>
      <c r="M5922" t="s"/>
      <c r="N5922" t="s"/>
      <c r="O5922" t="s"/>
      <c r="P5922" t="s"/>
    </row>
    <row r="5923" spans="1:16">
      <c r="I5923" s="54" t="n">
        <v>5921</v>
      </c>
      <c r="J5923" t="s"/>
      <c r="K5923" t="s">
        <v>2233</v>
      </c>
      <c r="L5923" t="s">
        <v>783</v>
      </c>
      <c r="M5923" t="s"/>
      <c r="N5923" t="s"/>
      <c r="O5923" t="s"/>
      <c r="P5923" t="s"/>
    </row>
    <row r="5924" spans="1:16">
      <c r="I5924" s="54" t="n">
        <v>5922</v>
      </c>
      <c r="J5924" t="s"/>
      <c r="K5924" t="s">
        <v>2233</v>
      </c>
      <c r="L5924" t="s">
        <v>786</v>
      </c>
      <c r="M5924" t="s"/>
      <c r="N5924" t="s"/>
      <c r="O5924" t="s"/>
      <c r="P5924" t="s"/>
    </row>
    <row r="5925" spans="1:16">
      <c r="I5925" s="54" t="n">
        <v>5923</v>
      </c>
      <c r="J5925" t="s"/>
      <c r="K5925" t="s">
        <v>2233</v>
      </c>
      <c r="L5925" t="s">
        <v>1224</v>
      </c>
      <c r="M5925" t="s"/>
      <c r="N5925" t="s"/>
      <c r="O5925" t="s"/>
      <c r="P5925" t="s"/>
    </row>
    <row r="5926" spans="1:16">
      <c r="I5926" s="54" t="n">
        <v>5924</v>
      </c>
      <c r="J5926" t="s"/>
      <c r="K5926" t="s">
        <v>2233</v>
      </c>
      <c r="L5926" t="s">
        <v>1227</v>
      </c>
      <c r="M5926" t="s"/>
      <c r="N5926" t="s"/>
      <c r="O5926" t="s"/>
      <c r="P5926" t="s"/>
    </row>
    <row r="5927" spans="1:16">
      <c r="I5927" s="54" t="n">
        <v>5925</v>
      </c>
      <c r="J5927" t="s"/>
      <c r="K5927" t="s">
        <v>2233</v>
      </c>
      <c r="L5927" t="s">
        <v>1230</v>
      </c>
      <c r="M5927" t="s"/>
      <c r="N5927" t="s"/>
      <c r="O5927" t="s"/>
      <c r="P5927" t="s"/>
    </row>
    <row r="5928" spans="1:16">
      <c r="I5928" s="54" t="n">
        <v>5926</v>
      </c>
      <c r="J5928" t="s"/>
      <c r="K5928" t="s">
        <v>2233</v>
      </c>
      <c r="L5928" t="s">
        <v>1251</v>
      </c>
      <c r="M5928" t="s"/>
      <c r="N5928" t="s"/>
      <c r="O5928" t="s"/>
      <c r="P5928" t="s"/>
    </row>
    <row r="5929" spans="1:16">
      <c r="I5929" s="54" t="n">
        <v>5927</v>
      </c>
      <c r="J5929" t="s"/>
      <c r="K5929" t="s">
        <v>2233</v>
      </c>
      <c r="L5929" t="s">
        <v>1253</v>
      </c>
      <c r="M5929" t="s"/>
      <c r="N5929" t="s"/>
      <c r="O5929" t="s"/>
      <c r="P5929" t="s"/>
    </row>
    <row r="5930" spans="1:16">
      <c r="I5930" s="54" t="n">
        <v>5928</v>
      </c>
      <c r="J5930" t="s"/>
      <c r="K5930" t="s">
        <v>2233</v>
      </c>
      <c r="L5930" t="s">
        <v>1255</v>
      </c>
      <c r="M5930" t="s"/>
      <c r="N5930" t="s"/>
      <c r="O5930" t="s"/>
      <c r="P5930" t="s"/>
    </row>
    <row r="5931" spans="1:16">
      <c r="I5931" s="54" t="n">
        <v>5929</v>
      </c>
      <c r="J5931" t="s"/>
      <c r="K5931" t="s">
        <v>2233</v>
      </c>
      <c r="L5931" t="s">
        <v>789</v>
      </c>
      <c r="M5931" t="s"/>
      <c r="N5931" t="s"/>
      <c r="O5931" t="s"/>
      <c r="P5931" t="s"/>
    </row>
    <row r="5932" spans="1:16">
      <c r="I5932" s="54" t="n">
        <v>5930</v>
      </c>
      <c r="J5932" t="s"/>
      <c r="K5932" t="s">
        <v>2233</v>
      </c>
      <c r="L5932" t="s">
        <v>792</v>
      </c>
      <c r="M5932" t="s"/>
      <c r="N5932" t="s"/>
      <c r="O5932" t="s"/>
      <c r="P5932" t="s"/>
    </row>
    <row r="5933" spans="1:16">
      <c r="I5933" s="54" t="n">
        <v>5931</v>
      </c>
      <c r="J5933" t="s"/>
      <c r="K5933" t="s">
        <v>2233</v>
      </c>
      <c r="L5933" t="s">
        <v>795</v>
      </c>
      <c r="M5933" t="s"/>
      <c r="N5933" t="s"/>
      <c r="O5933" t="s"/>
      <c r="P5933" t="s"/>
    </row>
    <row r="5934" spans="1:16">
      <c r="I5934" s="54" t="n">
        <v>5932</v>
      </c>
      <c r="J5934" t="s"/>
      <c r="K5934" t="s">
        <v>2233</v>
      </c>
      <c r="L5934" t="s">
        <v>798</v>
      </c>
      <c r="M5934" t="s"/>
      <c r="N5934" t="s"/>
      <c r="O5934" t="s"/>
      <c r="P5934" t="s"/>
    </row>
    <row r="5935" spans="1:16">
      <c r="I5935" s="54" t="n">
        <v>5933</v>
      </c>
      <c r="J5935" t="s"/>
      <c r="K5935" t="s">
        <v>2233</v>
      </c>
      <c r="L5935" t="s">
        <v>801</v>
      </c>
      <c r="M5935" t="s"/>
      <c r="N5935" t="s"/>
      <c r="O5935" t="s"/>
      <c r="P5935" t="s"/>
    </row>
    <row r="5936" spans="1:16">
      <c r="I5936" s="54" t="n">
        <v>5934</v>
      </c>
      <c r="J5936" t="s"/>
      <c r="K5936" t="s">
        <v>2233</v>
      </c>
      <c r="L5936" t="s">
        <v>804</v>
      </c>
      <c r="M5936" t="s"/>
      <c r="N5936" t="s"/>
      <c r="O5936" t="s"/>
      <c r="P5936" t="s"/>
    </row>
    <row r="5937" spans="1:16">
      <c r="I5937" s="54" t="n">
        <v>5935</v>
      </c>
      <c r="J5937" t="s"/>
      <c r="K5937" t="s">
        <v>2233</v>
      </c>
      <c r="L5937" t="s">
        <v>1270</v>
      </c>
      <c r="M5937" t="s"/>
      <c r="N5937" t="s"/>
      <c r="O5937" t="s"/>
      <c r="P5937" t="s"/>
    </row>
    <row r="5938" spans="1:16">
      <c r="I5938" s="54" t="n">
        <v>5936</v>
      </c>
      <c r="J5938" t="s"/>
      <c r="K5938" t="s">
        <v>2233</v>
      </c>
      <c r="L5938" t="s">
        <v>1273</v>
      </c>
      <c r="M5938" t="s"/>
      <c r="N5938" t="s"/>
      <c r="O5938" t="s"/>
      <c r="P5938" t="s"/>
    </row>
    <row r="5939" spans="1:16">
      <c r="I5939" s="54" t="n">
        <v>5937</v>
      </c>
      <c r="J5939" t="s"/>
      <c r="K5939" t="s">
        <v>2233</v>
      </c>
      <c r="L5939" t="s">
        <v>1276</v>
      </c>
      <c r="M5939" t="s"/>
      <c r="N5939" t="s"/>
      <c r="O5939" t="s"/>
      <c r="P5939" t="s"/>
    </row>
    <row r="5940" spans="1:16">
      <c r="I5940" s="54" t="n">
        <v>5938</v>
      </c>
      <c r="J5940" t="s"/>
      <c r="K5940" t="s">
        <v>2233</v>
      </c>
      <c r="L5940" t="s">
        <v>807</v>
      </c>
      <c r="M5940" t="s"/>
      <c r="N5940" t="s"/>
      <c r="O5940" t="s"/>
      <c r="P5940" t="s"/>
    </row>
    <row r="5941" spans="1:16">
      <c r="I5941" s="54" t="n">
        <v>5939</v>
      </c>
      <c r="J5941" t="s"/>
      <c r="K5941" t="s">
        <v>2233</v>
      </c>
      <c r="L5941" t="s">
        <v>810</v>
      </c>
      <c r="M5941" t="s"/>
      <c r="N5941" t="s"/>
      <c r="O5941" t="s"/>
      <c r="P5941" t="s"/>
    </row>
    <row r="5942" spans="1:16">
      <c r="I5942" s="54" t="n">
        <v>5940</v>
      </c>
      <c r="J5942" t="s"/>
      <c r="K5942" t="s">
        <v>2233</v>
      </c>
      <c r="L5942" t="s">
        <v>1571</v>
      </c>
      <c r="M5942" t="s"/>
      <c r="N5942" t="s"/>
      <c r="O5942" t="s"/>
      <c r="P5942" t="s"/>
    </row>
    <row r="5943" spans="1:16">
      <c r="I5943" s="54" t="n">
        <v>5941</v>
      </c>
      <c r="J5943" t="s"/>
      <c r="K5943" t="s">
        <v>2233</v>
      </c>
      <c r="L5943" t="s">
        <v>1572</v>
      </c>
      <c r="M5943" t="s"/>
      <c r="N5943" t="s"/>
      <c r="O5943" t="s"/>
      <c r="P5943" t="s"/>
    </row>
    <row r="5944" spans="1:16">
      <c r="I5944" s="54" t="n">
        <v>5942</v>
      </c>
      <c r="J5944" t="s"/>
      <c r="K5944" t="s">
        <v>2233</v>
      </c>
      <c r="L5944" t="s">
        <v>1573</v>
      </c>
      <c r="M5944" t="s"/>
      <c r="N5944" t="s"/>
      <c r="O5944" t="s"/>
      <c r="P5944" t="s"/>
    </row>
    <row r="5945" spans="1:16">
      <c r="I5945" s="54" t="n">
        <v>5943</v>
      </c>
      <c r="J5945" t="s"/>
      <c r="K5945" t="s">
        <v>2233</v>
      </c>
      <c r="L5945" t="s">
        <v>1943</v>
      </c>
      <c r="M5945" t="s"/>
      <c r="N5945" t="s"/>
      <c r="O5945" t="s"/>
      <c r="P5945" t="s"/>
    </row>
    <row r="5946" spans="1:16">
      <c r="I5946" s="54" t="n">
        <v>5944</v>
      </c>
      <c r="J5946" t="s"/>
      <c r="K5946" t="s">
        <v>2233</v>
      </c>
      <c r="L5946" t="s">
        <v>1574</v>
      </c>
      <c r="M5946" t="s"/>
      <c r="N5946" t="s"/>
      <c r="O5946" t="s"/>
      <c r="P5946" t="s"/>
    </row>
    <row r="5947" spans="1:16">
      <c r="I5947" s="54" t="n">
        <v>5945</v>
      </c>
      <c r="J5947" t="s"/>
      <c r="K5947" t="s">
        <v>2233</v>
      </c>
      <c r="L5947" t="s">
        <v>1565</v>
      </c>
      <c r="M5947" t="s"/>
      <c r="N5947" t="s"/>
      <c r="O5947" t="s"/>
      <c r="P5947" t="s"/>
    </row>
    <row r="5948" spans="1:16">
      <c r="I5948" s="54" t="n">
        <v>5946</v>
      </c>
      <c r="J5948" t="s"/>
      <c r="K5948" t="s">
        <v>2233</v>
      </c>
      <c r="L5948" t="s">
        <v>1575</v>
      </c>
      <c r="M5948" t="s"/>
      <c r="N5948" t="s"/>
      <c r="O5948" t="s"/>
      <c r="P5948" t="s"/>
    </row>
    <row r="5949" spans="1:16">
      <c r="I5949" s="54" t="n">
        <v>5947</v>
      </c>
      <c r="J5949" t="s"/>
      <c r="K5949" t="s">
        <v>2233</v>
      </c>
      <c r="L5949" t="s">
        <v>1576</v>
      </c>
      <c r="M5949" t="s"/>
      <c r="N5949" t="s"/>
      <c r="O5949" t="s"/>
      <c r="P5949" t="s"/>
    </row>
    <row r="5950" spans="1:16">
      <c r="I5950" s="54" t="n">
        <v>5948</v>
      </c>
      <c r="J5950" t="s"/>
      <c r="K5950" t="s">
        <v>2233</v>
      </c>
      <c r="L5950" t="s">
        <v>1577</v>
      </c>
      <c r="M5950" t="s"/>
      <c r="N5950" t="s"/>
      <c r="O5950" t="s"/>
      <c r="P5950" t="s"/>
    </row>
    <row r="5951" spans="1:16">
      <c r="I5951" s="54" t="n">
        <v>5949</v>
      </c>
      <c r="J5951" t="s"/>
      <c r="K5951" t="s">
        <v>2233</v>
      </c>
      <c r="L5951" t="s">
        <v>1944</v>
      </c>
      <c r="M5951" t="s"/>
      <c r="N5951" t="s"/>
      <c r="O5951" t="s"/>
      <c r="P5951" t="s"/>
    </row>
    <row r="5952" spans="1:16">
      <c r="I5952" s="54" t="n">
        <v>5950</v>
      </c>
      <c r="J5952" t="s"/>
      <c r="K5952" t="s">
        <v>2233</v>
      </c>
      <c r="L5952" t="s">
        <v>1578</v>
      </c>
      <c r="M5952" t="s"/>
      <c r="N5952" t="s"/>
      <c r="O5952" t="s"/>
      <c r="P5952" t="s"/>
    </row>
    <row r="5953" spans="1:16">
      <c r="I5953" s="54" t="n">
        <v>5951</v>
      </c>
      <c r="J5953" t="s"/>
      <c r="K5953" t="s">
        <v>2233</v>
      </c>
      <c r="L5953" t="s">
        <v>1566</v>
      </c>
      <c r="M5953" t="s"/>
      <c r="N5953" t="s"/>
      <c r="O5953" t="s"/>
      <c r="P5953" t="s"/>
    </row>
    <row r="5954" spans="1:16">
      <c r="I5954" s="54" t="n">
        <v>5952</v>
      </c>
      <c r="J5954" t="s"/>
      <c r="K5954" t="s">
        <v>2233</v>
      </c>
      <c r="L5954" t="s">
        <v>1303</v>
      </c>
      <c r="M5954" t="s"/>
      <c r="N5954" t="s"/>
      <c r="O5954" t="s"/>
      <c r="P5954" t="s"/>
    </row>
    <row r="5955" spans="1:16">
      <c r="I5955" s="54" t="n">
        <v>5953</v>
      </c>
      <c r="J5955" t="s"/>
      <c r="K5955" t="s">
        <v>2233</v>
      </c>
      <c r="L5955" t="s">
        <v>1305</v>
      </c>
      <c r="M5955" t="s"/>
      <c r="N5955" t="s"/>
      <c r="O5955" t="s"/>
      <c r="P5955" t="s"/>
    </row>
    <row r="5956" spans="1:16">
      <c r="I5956" s="54" t="n">
        <v>5954</v>
      </c>
      <c r="J5956" t="s"/>
      <c r="K5956" t="s">
        <v>2233</v>
      </c>
      <c r="L5956" t="s">
        <v>1307</v>
      </c>
      <c r="M5956" t="s"/>
      <c r="N5956" t="s"/>
      <c r="O5956" t="s"/>
      <c r="P5956" t="s"/>
    </row>
    <row r="5957" spans="1:16">
      <c r="I5957" s="54" t="n">
        <v>5955</v>
      </c>
      <c r="J5957" t="s"/>
      <c r="K5957" t="s">
        <v>2233</v>
      </c>
      <c r="L5957" t="s">
        <v>1490</v>
      </c>
      <c r="M5957" t="s"/>
      <c r="N5957" t="s"/>
      <c r="O5957" t="s"/>
      <c r="P5957" t="s"/>
    </row>
    <row r="5958" spans="1:16">
      <c r="I5958" s="54" t="n">
        <v>5956</v>
      </c>
      <c r="J5958" t="s"/>
      <c r="K5958" t="s">
        <v>2233</v>
      </c>
      <c r="L5958" t="s">
        <v>1442</v>
      </c>
      <c r="M5958" t="s"/>
      <c r="N5958" t="s"/>
      <c r="O5958" t="s"/>
      <c r="P5958" t="s"/>
    </row>
    <row r="5959" spans="1:16">
      <c r="I5959" s="54" t="n">
        <v>5957</v>
      </c>
      <c r="J5959" t="s"/>
      <c r="K5959" t="s">
        <v>2233</v>
      </c>
      <c r="L5959" t="s">
        <v>1443</v>
      </c>
      <c r="M5959" t="s"/>
      <c r="N5959" t="s"/>
      <c r="O5959" t="s"/>
      <c r="P5959" t="s"/>
    </row>
    <row r="5960" spans="1:16">
      <c r="I5960" s="54" t="n">
        <v>5958</v>
      </c>
      <c r="J5960" t="s"/>
      <c r="K5960" t="s">
        <v>2233</v>
      </c>
      <c r="L5960" t="s">
        <v>813</v>
      </c>
      <c r="M5960" t="s"/>
      <c r="N5960" t="s"/>
      <c r="O5960" t="s"/>
      <c r="P5960" t="s"/>
    </row>
    <row r="5961" spans="1:16">
      <c r="I5961" s="54" t="n">
        <v>5959</v>
      </c>
      <c r="J5961" t="s"/>
      <c r="K5961" t="s">
        <v>2233</v>
      </c>
      <c r="L5961" t="s">
        <v>815</v>
      </c>
      <c r="M5961" t="s"/>
      <c r="N5961" t="s"/>
      <c r="O5961" t="s"/>
      <c r="P5961" t="s"/>
    </row>
    <row r="5962" spans="1:16">
      <c r="I5962" s="54" t="n">
        <v>5960</v>
      </c>
      <c r="J5962" t="s"/>
      <c r="K5962" t="s">
        <v>2233</v>
      </c>
      <c r="L5962" t="s">
        <v>818</v>
      </c>
      <c r="M5962" t="s"/>
      <c r="N5962" t="s"/>
      <c r="O5962" t="s"/>
      <c r="P5962" t="s"/>
    </row>
    <row r="5963" spans="1:16">
      <c r="I5963" s="54" t="n">
        <v>5961</v>
      </c>
      <c r="J5963" t="s"/>
      <c r="K5963" t="s">
        <v>2233</v>
      </c>
      <c r="L5963" t="s">
        <v>821</v>
      </c>
      <c r="M5963" t="s"/>
      <c r="N5963" t="s"/>
      <c r="O5963" t="s"/>
      <c r="P5963" t="s"/>
    </row>
    <row r="5964" spans="1:16">
      <c r="I5964" s="54" t="n">
        <v>5962</v>
      </c>
      <c r="J5964" t="s"/>
      <c r="K5964" t="s">
        <v>2233</v>
      </c>
      <c r="L5964" t="s">
        <v>824</v>
      </c>
      <c r="M5964" t="s"/>
      <c r="N5964" t="s"/>
      <c r="O5964" t="s"/>
      <c r="P5964" t="s"/>
    </row>
    <row r="5965" spans="1:16">
      <c r="I5965" s="54" t="n">
        <v>5963</v>
      </c>
      <c r="J5965" t="s"/>
      <c r="K5965" t="s">
        <v>2233</v>
      </c>
      <c r="L5965" t="s">
        <v>827</v>
      </c>
      <c r="M5965" t="s"/>
      <c r="N5965" t="s"/>
      <c r="O5965" t="s"/>
      <c r="P5965" t="s"/>
    </row>
    <row r="5966" spans="1:16">
      <c r="I5966" s="54" t="n">
        <v>5964</v>
      </c>
      <c r="J5966" t="s"/>
      <c r="K5966" t="s">
        <v>2233</v>
      </c>
      <c r="L5966" t="s">
        <v>1314</v>
      </c>
      <c r="M5966" t="s"/>
      <c r="N5966" t="s"/>
      <c r="O5966" t="s"/>
      <c r="P5966" t="s"/>
    </row>
    <row r="5967" spans="1:16">
      <c r="I5967" s="54" t="n">
        <v>5965</v>
      </c>
      <c r="J5967" t="s"/>
      <c r="K5967" t="s">
        <v>2233</v>
      </c>
      <c r="L5967" t="s">
        <v>1315</v>
      </c>
      <c r="M5967" t="s"/>
      <c r="N5967" t="s"/>
      <c r="O5967" t="s"/>
      <c r="P5967" t="s"/>
    </row>
    <row r="5968" spans="1:16">
      <c r="I5968" s="54" t="n">
        <v>5966</v>
      </c>
      <c r="J5968" t="s"/>
      <c r="K5968" t="s">
        <v>2233</v>
      </c>
      <c r="L5968" t="s">
        <v>1316</v>
      </c>
      <c r="M5968" t="s"/>
      <c r="N5968" t="s"/>
      <c r="O5968" t="s"/>
      <c r="P5968" t="s"/>
    </row>
    <row r="5969" spans="1:16">
      <c r="I5969" s="54" t="n">
        <v>5967</v>
      </c>
      <c r="J5969" t="s"/>
      <c r="K5969" t="s">
        <v>2233</v>
      </c>
      <c r="L5969" t="s">
        <v>830</v>
      </c>
      <c r="M5969" t="s"/>
      <c r="N5969" t="s"/>
      <c r="O5969" t="s"/>
      <c r="P5969" t="s"/>
    </row>
    <row r="5970" spans="1:16">
      <c r="I5970" s="54" t="n">
        <v>5968</v>
      </c>
      <c r="J5970" t="s"/>
      <c r="K5970" t="s">
        <v>2233</v>
      </c>
      <c r="L5970" t="s">
        <v>833</v>
      </c>
      <c r="M5970" t="s"/>
      <c r="N5970" t="s"/>
      <c r="O5970" t="s"/>
      <c r="P5970" t="s"/>
    </row>
    <row r="5971" spans="1:16">
      <c r="I5971" s="54" t="n">
        <v>5969</v>
      </c>
      <c r="J5971" t="s"/>
      <c r="K5971" t="s">
        <v>2233</v>
      </c>
      <c r="L5971" t="s">
        <v>1317</v>
      </c>
      <c r="M5971" t="s"/>
      <c r="N5971" t="s"/>
      <c r="O5971" t="s"/>
      <c r="P5971" t="s"/>
    </row>
    <row r="5972" spans="1:16">
      <c r="I5972" s="54" t="n">
        <v>5970</v>
      </c>
      <c r="J5972" t="s"/>
      <c r="K5972" t="s">
        <v>2233</v>
      </c>
      <c r="L5972" t="s">
        <v>1318</v>
      </c>
      <c r="M5972" t="s"/>
      <c r="N5972" t="s"/>
      <c r="O5972" t="s"/>
      <c r="P5972" t="s"/>
    </row>
    <row r="5973" spans="1:16">
      <c r="I5973" s="54" t="n">
        <v>5971</v>
      </c>
      <c r="J5973" t="s"/>
      <c r="K5973" t="s">
        <v>2233</v>
      </c>
      <c r="L5973" t="s">
        <v>1319</v>
      </c>
      <c r="M5973" t="s"/>
      <c r="N5973" t="s"/>
      <c r="O5973" t="s"/>
      <c r="P5973" t="s"/>
    </row>
    <row r="5974" spans="1:16">
      <c r="I5974" s="54" t="n">
        <v>5972</v>
      </c>
      <c r="J5974" t="s"/>
      <c r="K5974" t="s">
        <v>2233</v>
      </c>
      <c r="L5974" t="s">
        <v>1320</v>
      </c>
      <c r="M5974" t="s"/>
      <c r="N5974" t="s"/>
      <c r="O5974" t="s"/>
      <c r="P5974" t="s"/>
    </row>
    <row r="5975" spans="1:16">
      <c r="I5975" s="54" t="n">
        <v>5973</v>
      </c>
      <c r="J5975" t="s"/>
      <c r="K5975" t="s">
        <v>2233</v>
      </c>
      <c r="L5975" t="s">
        <v>1321</v>
      </c>
      <c r="M5975" t="s"/>
      <c r="N5975" t="s"/>
      <c r="O5975" t="s"/>
      <c r="P5975" t="s"/>
    </row>
    <row r="5976" spans="1:16">
      <c r="I5976" s="54" t="n">
        <v>5974</v>
      </c>
      <c r="J5976" t="s"/>
      <c r="K5976" t="s">
        <v>2233</v>
      </c>
      <c r="L5976" t="s">
        <v>1322</v>
      </c>
      <c r="M5976" t="s"/>
      <c r="N5976" t="s"/>
      <c r="O5976" t="s"/>
      <c r="P5976" t="s"/>
    </row>
    <row r="5977" spans="1:16">
      <c r="I5977" s="54" t="n">
        <v>5975</v>
      </c>
      <c r="J5977" t="s"/>
      <c r="K5977" t="s">
        <v>2233</v>
      </c>
      <c r="L5977" t="s">
        <v>1323</v>
      </c>
      <c r="M5977" t="s"/>
      <c r="N5977" t="s"/>
      <c r="O5977" t="s"/>
      <c r="P5977" t="s"/>
    </row>
    <row r="5978" spans="1:16">
      <c r="I5978" s="54" t="n">
        <v>5976</v>
      </c>
      <c r="J5978" t="s"/>
      <c r="K5978" t="s">
        <v>2233</v>
      </c>
      <c r="L5978" t="s">
        <v>1324</v>
      </c>
      <c r="M5978" t="s"/>
      <c r="N5978" t="s"/>
      <c r="O5978" t="s"/>
      <c r="P5978" t="s"/>
    </row>
    <row r="5979" spans="1:16">
      <c r="I5979" s="54" t="n">
        <v>5977</v>
      </c>
      <c r="J5979" t="s"/>
      <c r="K5979" t="s">
        <v>2233</v>
      </c>
      <c r="L5979" t="s">
        <v>1325</v>
      </c>
      <c r="M5979" t="s"/>
      <c r="N5979" t="s"/>
      <c r="O5979" t="s"/>
      <c r="P5979" t="s"/>
    </row>
    <row r="5980" spans="1:16">
      <c r="I5980" s="54" t="n">
        <v>5978</v>
      </c>
      <c r="J5980" t="s"/>
      <c r="K5980" t="s">
        <v>2233</v>
      </c>
      <c r="L5980" t="s">
        <v>1326</v>
      </c>
      <c r="M5980" t="s"/>
      <c r="N5980" t="s"/>
      <c r="O5980" t="s"/>
      <c r="P5980" t="s"/>
    </row>
    <row r="5981" spans="1:16">
      <c r="I5981" s="54" t="n">
        <v>5979</v>
      </c>
      <c r="J5981" t="s"/>
      <c r="K5981" t="s">
        <v>2233</v>
      </c>
      <c r="L5981" t="s">
        <v>836</v>
      </c>
      <c r="M5981" t="s"/>
      <c r="N5981" t="s"/>
      <c r="O5981" t="s"/>
      <c r="P5981" t="s"/>
    </row>
    <row r="5982" spans="1:16">
      <c r="I5982" s="54" t="n">
        <v>5980</v>
      </c>
      <c r="J5982" t="s"/>
      <c r="K5982" t="s">
        <v>2233</v>
      </c>
      <c r="L5982" t="s">
        <v>839</v>
      </c>
      <c r="M5982" t="s"/>
      <c r="N5982" t="s"/>
      <c r="O5982" t="s"/>
      <c r="P5982" t="s"/>
    </row>
    <row r="5983" spans="1:16">
      <c r="I5983" s="54" t="n">
        <v>5981</v>
      </c>
      <c r="J5983" t="s"/>
      <c r="K5983" t="s">
        <v>2233</v>
      </c>
      <c r="L5983" t="s">
        <v>1327</v>
      </c>
      <c r="M5983" t="s"/>
      <c r="N5983" t="s"/>
      <c r="O5983" t="s"/>
      <c r="P5983" t="s"/>
    </row>
    <row r="5984" spans="1:16">
      <c r="I5984" s="54" t="n">
        <v>5982</v>
      </c>
      <c r="J5984" t="s"/>
      <c r="K5984" t="s">
        <v>2233</v>
      </c>
      <c r="L5984" t="s">
        <v>1328</v>
      </c>
      <c r="M5984" t="s"/>
      <c r="N5984" t="s"/>
      <c r="O5984" t="s"/>
      <c r="P5984" t="s"/>
    </row>
    <row r="5985" spans="1:16">
      <c r="I5985" s="54" t="n">
        <v>5983</v>
      </c>
      <c r="J5985" t="s"/>
      <c r="K5985" t="s">
        <v>2233</v>
      </c>
      <c r="L5985" t="s">
        <v>1329</v>
      </c>
      <c r="M5985" t="s"/>
      <c r="N5985" t="s"/>
      <c r="O5985" t="s"/>
      <c r="P5985" t="s"/>
    </row>
    <row r="5986" spans="1:16">
      <c r="I5986" s="54" t="n">
        <v>5984</v>
      </c>
      <c r="J5986" t="s"/>
      <c r="K5986" t="s">
        <v>2233</v>
      </c>
      <c r="L5986" t="s">
        <v>1330</v>
      </c>
      <c r="M5986" t="s"/>
      <c r="N5986" t="s"/>
      <c r="O5986" t="s"/>
      <c r="P5986" t="s"/>
    </row>
    <row r="5987" spans="1:16">
      <c r="I5987" s="54" t="n">
        <v>5985</v>
      </c>
      <c r="J5987" t="s"/>
      <c r="K5987" t="s">
        <v>2233</v>
      </c>
      <c r="L5987" t="s">
        <v>1331</v>
      </c>
      <c r="M5987" t="s"/>
      <c r="N5987" t="s"/>
      <c r="O5987" t="s"/>
      <c r="P5987" t="s"/>
    </row>
    <row r="5988" spans="1:16">
      <c r="I5988" s="54" t="n">
        <v>5986</v>
      </c>
      <c r="J5988" t="s"/>
      <c r="K5988" t="s">
        <v>2233</v>
      </c>
      <c r="L5988" t="s">
        <v>1333</v>
      </c>
      <c r="M5988" t="s"/>
      <c r="N5988" t="s"/>
      <c r="O5988" t="s"/>
      <c r="P5988" t="s"/>
    </row>
    <row r="5989" spans="1:16">
      <c r="I5989" s="54" t="n">
        <v>5987</v>
      </c>
      <c r="J5989" t="s"/>
      <c r="K5989" t="s">
        <v>2233</v>
      </c>
      <c r="L5989" t="s">
        <v>1334</v>
      </c>
      <c r="M5989" t="s"/>
      <c r="N5989" t="s"/>
      <c r="O5989" t="s"/>
      <c r="P5989" t="s"/>
    </row>
    <row r="5990" spans="1:16">
      <c r="I5990" s="54" t="n">
        <v>5988</v>
      </c>
      <c r="J5990" t="s"/>
      <c r="K5990" t="s">
        <v>2233</v>
      </c>
      <c r="L5990" t="s">
        <v>1335</v>
      </c>
      <c r="M5990" t="s"/>
      <c r="N5990" t="s"/>
      <c r="O5990" t="s"/>
      <c r="P5990" t="s"/>
    </row>
    <row r="5991" spans="1:16">
      <c r="I5991" s="54" t="n">
        <v>5989</v>
      </c>
      <c r="J5991" t="s"/>
      <c r="K5991" t="s">
        <v>2233</v>
      </c>
      <c r="L5991" t="s">
        <v>1336</v>
      </c>
      <c r="M5991" t="s"/>
      <c r="N5991" t="s"/>
      <c r="O5991" t="s"/>
      <c r="P5991" t="s"/>
    </row>
    <row r="5992" spans="1:16">
      <c r="I5992" s="54" t="n">
        <v>5990</v>
      </c>
      <c r="J5992" t="s"/>
      <c r="K5992" t="s">
        <v>2233</v>
      </c>
      <c r="L5992" t="s">
        <v>1337</v>
      </c>
      <c r="M5992" t="s"/>
      <c r="N5992" t="s"/>
      <c r="O5992" t="s"/>
      <c r="P5992" t="s"/>
    </row>
    <row r="5993" spans="1:16">
      <c r="I5993" s="54" t="n">
        <v>5991</v>
      </c>
      <c r="J5993" t="s"/>
      <c r="K5993" t="s">
        <v>2233</v>
      </c>
      <c r="L5993" t="s">
        <v>842</v>
      </c>
      <c r="M5993" t="s"/>
      <c r="N5993" t="s"/>
      <c r="O5993" t="s"/>
      <c r="P5993" t="s"/>
    </row>
    <row r="5994" spans="1:16">
      <c r="I5994" s="54" t="n">
        <v>5992</v>
      </c>
      <c r="J5994" t="s"/>
      <c r="K5994" t="s">
        <v>2233</v>
      </c>
      <c r="L5994" t="s">
        <v>845</v>
      </c>
      <c r="M5994" t="s"/>
      <c r="N5994" t="s"/>
      <c r="O5994" t="s"/>
      <c r="P5994" t="s"/>
    </row>
    <row r="5995" spans="1:16">
      <c r="I5995" s="54" t="n">
        <v>5993</v>
      </c>
      <c r="J5995" t="s"/>
      <c r="K5995" t="s">
        <v>2233</v>
      </c>
      <c r="L5995" t="s">
        <v>1338</v>
      </c>
      <c r="M5995" t="s"/>
      <c r="N5995" t="s"/>
      <c r="O5995" t="s"/>
      <c r="P5995" t="s"/>
    </row>
    <row r="5996" spans="1:16">
      <c r="I5996" s="54" t="n">
        <v>5994</v>
      </c>
      <c r="J5996" t="s"/>
      <c r="K5996" t="s">
        <v>2233</v>
      </c>
      <c r="L5996" t="s">
        <v>1339</v>
      </c>
      <c r="M5996" t="s"/>
      <c r="N5996" t="s"/>
      <c r="O5996" t="s"/>
      <c r="P5996" t="s"/>
    </row>
    <row r="5997" spans="1:16">
      <c r="I5997" s="54" t="n">
        <v>5995</v>
      </c>
      <c r="J5997" t="s"/>
      <c r="K5997" t="s">
        <v>2233</v>
      </c>
      <c r="L5997" t="s">
        <v>1340</v>
      </c>
      <c r="M5997" t="s"/>
      <c r="N5997" t="s"/>
      <c r="O5997" t="s"/>
      <c r="P5997" t="s"/>
    </row>
    <row r="5998" spans="1:16">
      <c r="I5998" s="54" t="n">
        <v>5996</v>
      </c>
      <c r="J5998" t="s"/>
      <c r="K5998" t="s">
        <v>2233</v>
      </c>
      <c r="L5998" t="s">
        <v>847</v>
      </c>
      <c r="M5998" t="s"/>
      <c r="N5998" t="s"/>
      <c r="O5998" t="s"/>
      <c r="P5998" t="s"/>
    </row>
    <row r="5999" spans="1:16">
      <c r="I5999" s="54" t="n">
        <v>5997</v>
      </c>
      <c r="J5999" t="s"/>
      <c r="K5999" t="s">
        <v>2233</v>
      </c>
      <c r="L5999" t="s">
        <v>849</v>
      </c>
      <c r="M5999" t="s"/>
      <c r="N5999" t="s"/>
      <c r="O5999" t="s"/>
      <c r="P5999" t="s"/>
    </row>
    <row r="6000" spans="1:16">
      <c r="I6000" s="54" t="n">
        <v>5998</v>
      </c>
      <c r="J6000" t="s"/>
      <c r="K6000" t="s">
        <v>2233</v>
      </c>
      <c r="L6000" t="s">
        <v>852</v>
      </c>
      <c r="M6000" t="s"/>
      <c r="N6000" t="s"/>
      <c r="O6000" t="s"/>
      <c r="P6000" t="s"/>
    </row>
    <row r="6001" spans="1:16">
      <c r="I6001" s="54" t="n">
        <v>5999</v>
      </c>
      <c r="J6001" t="s"/>
      <c r="K6001" t="s">
        <v>2233</v>
      </c>
      <c r="L6001" t="s">
        <v>855</v>
      </c>
      <c r="M6001" t="s"/>
      <c r="N6001" t="s"/>
      <c r="O6001" t="s"/>
      <c r="P6001" t="s"/>
    </row>
    <row r="6002" spans="1:16">
      <c r="I6002" s="54" t="n">
        <v>6000</v>
      </c>
      <c r="J6002" t="s"/>
      <c r="K6002" t="s">
        <v>2233</v>
      </c>
      <c r="L6002" t="s">
        <v>858</v>
      </c>
      <c r="M6002" t="s"/>
      <c r="N6002" t="s"/>
      <c r="O6002" t="s"/>
      <c r="P6002" t="s"/>
    </row>
    <row r="6003" spans="1:16">
      <c r="I6003" s="54" t="n">
        <v>6001</v>
      </c>
      <c r="J6003" t="s"/>
      <c r="K6003" t="s">
        <v>2233</v>
      </c>
      <c r="L6003" t="s">
        <v>861</v>
      </c>
      <c r="M6003" t="s"/>
      <c r="N6003" t="s"/>
      <c r="O6003" t="s"/>
      <c r="P6003" t="s"/>
    </row>
    <row r="6004" spans="1:16">
      <c r="I6004" s="54" t="n">
        <v>6002</v>
      </c>
      <c r="J6004" t="s"/>
      <c r="K6004" t="s">
        <v>2233</v>
      </c>
      <c r="L6004" t="s">
        <v>863</v>
      </c>
      <c r="M6004" t="s"/>
      <c r="N6004" t="s"/>
      <c r="O6004" t="s"/>
      <c r="P6004" t="s"/>
    </row>
    <row r="6005" spans="1:16">
      <c r="I6005" s="54" t="n">
        <v>6003</v>
      </c>
      <c r="J6005" t="s"/>
      <c r="K6005" t="s">
        <v>2233</v>
      </c>
      <c r="L6005" t="s">
        <v>866</v>
      </c>
      <c r="M6005" t="s"/>
      <c r="N6005" t="s"/>
      <c r="O6005" t="s"/>
      <c r="P6005" t="s"/>
    </row>
    <row r="6006" spans="1:16">
      <c r="I6006" s="54" t="n">
        <v>6004</v>
      </c>
      <c r="J6006" t="s"/>
      <c r="K6006" t="s">
        <v>2233</v>
      </c>
      <c r="L6006" t="s">
        <v>869</v>
      </c>
      <c r="M6006" t="s"/>
      <c r="N6006" t="s"/>
      <c r="O6006" t="s"/>
      <c r="P6006" t="s"/>
    </row>
    <row r="6007" spans="1:16">
      <c r="I6007" s="54" t="n">
        <v>6005</v>
      </c>
      <c r="J6007" t="s"/>
      <c r="K6007" t="s">
        <v>2233</v>
      </c>
      <c r="L6007" t="s">
        <v>872</v>
      </c>
      <c r="M6007" t="s"/>
      <c r="N6007" t="s"/>
      <c r="O6007" t="s"/>
      <c r="P6007" t="s"/>
    </row>
    <row r="6008" spans="1:16">
      <c r="I6008" s="54" t="n">
        <v>6006</v>
      </c>
      <c r="J6008" t="s"/>
      <c r="K6008" t="s">
        <v>2233</v>
      </c>
      <c r="L6008" t="s">
        <v>875</v>
      </c>
      <c r="M6008" t="s"/>
      <c r="N6008" t="s"/>
      <c r="O6008" t="s"/>
      <c r="P6008" t="s"/>
    </row>
    <row r="6009" spans="1:16">
      <c r="I6009" s="54" t="n">
        <v>6007</v>
      </c>
      <c r="J6009" t="s"/>
      <c r="K6009" t="s">
        <v>2233</v>
      </c>
      <c r="L6009" t="s">
        <v>878</v>
      </c>
      <c r="M6009" t="s"/>
      <c r="N6009" t="s"/>
      <c r="O6009" t="s"/>
      <c r="P6009" t="s"/>
    </row>
    <row r="6010" spans="1:16">
      <c r="I6010" s="54" t="n">
        <v>6008</v>
      </c>
      <c r="J6010" t="s"/>
      <c r="K6010" t="s">
        <v>2233</v>
      </c>
      <c r="L6010" t="s">
        <v>881</v>
      </c>
      <c r="M6010" t="s"/>
      <c r="N6010" t="s"/>
      <c r="O6010" t="s"/>
      <c r="P6010" t="s"/>
    </row>
    <row r="6011" spans="1:16">
      <c r="I6011" s="54" t="n">
        <v>6009</v>
      </c>
      <c r="J6011" t="s"/>
      <c r="K6011" t="s">
        <v>2233</v>
      </c>
      <c r="L6011" t="s">
        <v>884</v>
      </c>
      <c r="M6011" t="s"/>
      <c r="N6011" t="s"/>
      <c r="O6011" t="s"/>
      <c r="P6011" t="s"/>
    </row>
    <row r="6012" spans="1:16">
      <c r="I6012" s="54" t="n">
        <v>6010</v>
      </c>
      <c r="J6012" t="s"/>
      <c r="K6012" t="s">
        <v>2233</v>
      </c>
      <c r="L6012" t="s">
        <v>1341</v>
      </c>
      <c r="M6012" t="s"/>
      <c r="N6012" t="s"/>
      <c r="O6012" t="s"/>
      <c r="P6012" t="s"/>
    </row>
    <row r="6013" spans="1:16">
      <c r="I6013" s="54" t="n">
        <v>6011</v>
      </c>
      <c r="J6013" t="s"/>
      <c r="K6013" t="s">
        <v>2233</v>
      </c>
      <c r="L6013" t="s">
        <v>1342</v>
      </c>
      <c r="M6013" t="s"/>
      <c r="N6013" t="s"/>
      <c r="O6013" t="s"/>
      <c r="P6013" t="s"/>
    </row>
    <row r="6014" spans="1:16">
      <c r="I6014" s="54" t="n">
        <v>6012</v>
      </c>
      <c r="J6014" t="s"/>
      <c r="K6014" t="s">
        <v>2233</v>
      </c>
      <c r="L6014" t="s">
        <v>1343</v>
      </c>
      <c r="M6014" t="s"/>
      <c r="N6014" t="s"/>
      <c r="O6014" t="s"/>
      <c r="P6014" t="s"/>
    </row>
    <row r="6015" spans="1:16">
      <c r="I6015" s="54" t="n">
        <v>6013</v>
      </c>
      <c r="J6015" t="s"/>
      <c r="K6015" t="s">
        <v>2233</v>
      </c>
      <c r="L6015" t="s">
        <v>1345</v>
      </c>
      <c r="M6015" t="s"/>
      <c r="N6015" t="s"/>
      <c r="O6015" t="s"/>
      <c r="P6015" t="s"/>
    </row>
    <row r="6016" spans="1:16">
      <c r="I6016" s="54" t="n">
        <v>6014</v>
      </c>
      <c r="J6016" t="s"/>
      <c r="K6016" t="s">
        <v>2233</v>
      </c>
      <c r="L6016" t="s">
        <v>1346</v>
      </c>
      <c r="M6016" t="s"/>
      <c r="N6016" t="s"/>
      <c r="O6016" t="s"/>
      <c r="P6016" t="s"/>
    </row>
    <row r="6017" spans="1:16">
      <c r="I6017" s="54" t="n">
        <v>6015</v>
      </c>
      <c r="J6017" t="s"/>
      <c r="K6017" t="s">
        <v>2233</v>
      </c>
      <c r="L6017" t="s">
        <v>1053</v>
      </c>
      <c r="M6017" t="s"/>
      <c r="N6017" t="s"/>
      <c r="O6017" t="s"/>
      <c r="P6017" t="s"/>
    </row>
    <row r="6018" spans="1:16">
      <c r="I6018" s="54" t="n">
        <v>6016</v>
      </c>
      <c r="J6018" t="s"/>
      <c r="K6018" t="s">
        <v>2233</v>
      </c>
      <c r="L6018" t="s">
        <v>1056</v>
      </c>
      <c r="M6018" t="s"/>
      <c r="N6018" t="s"/>
      <c r="O6018" t="s"/>
      <c r="P6018" t="s"/>
    </row>
    <row r="6019" spans="1:16">
      <c r="I6019" s="54" t="n">
        <v>6017</v>
      </c>
      <c r="J6019" t="s"/>
      <c r="K6019" t="s">
        <v>2233</v>
      </c>
      <c r="L6019" t="s">
        <v>1013</v>
      </c>
      <c r="M6019" t="s"/>
      <c r="N6019" t="s"/>
      <c r="O6019" t="s"/>
      <c r="P6019" t="s"/>
    </row>
    <row r="6020" spans="1:16">
      <c r="I6020" s="54" t="n">
        <v>6018</v>
      </c>
      <c r="J6020" t="s"/>
      <c r="K6020" t="s">
        <v>2233</v>
      </c>
      <c r="L6020" t="s">
        <v>1347</v>
      </c>
      <c r="M6020" t="s"/>
      <c r="N6020" t="s"/>
      <c r="O6020" t="s"/>
      <c r="P6020" t="s"/>
    </row>
    <row r="6021" spans="1:16">
      <c r="I6021" s="54" t="n">
        <v>6019</v>
      </c>
      <c r="J6021" t="s"/>
      <c r="K6021" t="s">
        <v>2233</v>
      </c>
      <c r="L6021" t="s">
        <v>1348</v>
      </c>
      <c r="M6021" t="s"/>
      <c r="N6021" t="s"/>
      <c r="O6021" t="s"/>
      <c r="P6021" t="s"/>
    </row>
    <row r="6022" spans="1:16">
      <c r="I6022" s="54" t="n">
        <v>6020</v>
      </c>
      <c r="J6022" t="s"/>
      <c r="K6022" t="s">
        <v>2233</v>
      </c>
      <c r="L6022" t="s">
        <v>886</v>
      </c>
      <c r="M6022" t="s"/>
      <c r="N6022" t="s"/>
      <c r="O6022" t="s"/>
      <c r="P6022" t="s"/>
    </row>
    <row r="6023" spans="1:16">
      <c r="I6023" s="54" t="n">
        <v>6021</v>
      </c>
      <c r="J6023" t="s"/>
      <c r="K6023" t="s">
        <v>2233</v>
      </c>
      <c r="L6023" t="s">
        <v>889</v>
      </c>
      <c r="M6023" t="s"/>
      <c r="N6023" t="s"/>
      <c r="O6023" t="s"/>
      <c r="P6023" t="s"/>
    </row>
    <row r="6024" spans="1:16">
      <c r="I6024" s="54" t="n">
        <v>6022</v>
      </c>
      <c r="J6024" t="s"/>
      <c r="K6024" t="s">
        <v>2233</v>
      </c>
      <c r="L6024" t="s">
        <v>892</v>
      </c>
      <c r="M6024" t="s"/>
      <c r="N6024" t="s"/>
      <c r="O6024" t="s"/>
      <c r="P6024" t="s"/>
    </row>
    <row r="6025" spans="1:16">
      <c r="I6025" s="54" t="n">
        <v>6023</v>
      </c>
      <c r="J6025" t="s"/>
      <c r="K6025" t="s">
        <v>2233</v>
      </c>
      <c r="L6025" t="s">
        <v>895</v>
      </c>
      <c r="M6025" t="s"/>
      <c r="N6025" t="s"/>
      <c r="O6025" t="s"/>
      <c r="P6025" t="s"/>
    </row>
    <row r="6026" spans="1:16">
      <c r="I6026" s="54" t="n">
        <v>6024</v>
      </c>
      <c r="J6026" t="s"/>
      <c r="K6026" t="s">
        <v>2233</v>
      </c>
      <c r="L6026" t="s">
        <v>898</v>
      </c>
      <c r="M6026" t="s"/>
      <c r="N6026" t="s"/>
      <c r="O6026" t="s"/>
      <c r="P6026" t="s"/>
    </row>
    <row r="6027" spans="1:16">
      <c r="I6027" s="54" t="n">
        <v>6025</v>
      </c>
      <c r="J6027" t="s"/>
      <c r="K6027" t="s">
        <v>2233</v>
      </c>
      <c r="L6027" t="s">
        <v>900</v>
      </c>
      <c r="M6027" t="s"/>
      <c r="N6027" t="s"/>
      <c r="O6027" t="s"/>
      <c r="P6027" t="s"/>
    </row>
    <row r="6028" spans="1:16">
      <c r="I6028" s="54" t="n">
        <v>6026</v>
      </c>
      <c r="J6028" t="s"/>
      <c r="K6028" t="s">
        <v>2233</v>
      </c>
      <c r="L6028" t="s">
        <v>903</v>
      </c>
      <c r="M6028" t="s"/>
      <c r="N6028" t="s"/>
      <c r="O6028" t="s"/>
      <c r="P6028" t="s"/>
    </row>
    <row r="6029" spans="1:16">
      <c r="I6029" s="54" t="n">
        <v>6027</v>
      </c>
      <c r="J6029" t="s"/>
      <c r="K6029" t="s">
        <v>2233</v>
      </c>
      <c r="L6029" t="s">
        <v>906</v>
      </c>
      <c r="M6029" t="s"/>
      <c r="N6029" t="s"/>
      <c r="O6029" t="s"/>
      <c r="P6029" t="s"/>
    </row>
    <row r="6030" spans="1:16">
      <c r="I6030" s="54" t="n">
        <v>6028</v>
      </c>
      <c r="J6030" t="s"/>
      <c r="K6030" t="s">
        <v>2233</v>
      </c>
      <c r="L6030" t="s">
        <v>909</v>
      </c>
      <c r="M6030" t="s"/>
      <c r="N6030" t="s"/>
      <c r="O6030" t="s"/>
      <c r="P6030" t="s"/>
    </row>
    <row r="6031" spans="1:16">
      <c r="I6031" s="54" t="n">
        <v>6029</v>
      </c>
      <c r="J6031" t="s"/>
      <c r="K6031" t="s">
        <v>2233</v>
      </c>
      <c r="L6031" t="s">
        <v>912</v>
      </c>
      <c r="M6031" t="s"/>
      <c r="N6031" t="s"/>
      <c r="O6031" t="s"/>
      <c r="P6031" t="s"/>
    </row>
    <row r="6032" spans="1:16">
      <c r="I6032" s="54" t="n">
        <v>6030</v>
      </c>
      <c r="J6032" t="s"/>
      <c r="K6032" t="s">
        <v>2233</v>
      </c>
      <c r="L6032" t="s">
        <v>1039</v>
      </c>
      <c r="M6032" t="s"/>
      <c r="N6032" t="s"/>
      <c r="O6032" t="s"/>
      <c r="P6032" t="s"/>
    </row>
    <row r="6033" spans="1:16">
      <c r="I6033" s="54" t="n">
        <v>6031</v>
      </c>
      <c r="J6033" t="s"/>
      <c r="K6033" t="s">
        <v>2233</v>
      </c>
      <c r="L6033" t="s">
        <v>1036</v>
      </c>
      <c r="M6033" t="s"/>
      <c r="N6033" t="s"/>
      <c r="O6033" t="s"/>
      <c r="P6033" t="s"/>
    </row>
    <row r="6034" spans="1:16">
      <c r="I6034" s="54" t="n">
        <v>6032</v>
      </c>
      <c r="J6034" t="s"/>
      <c r="K6034" t="s">
        <v>2233</v>
      </c>
      <c r="L6034" t="s">
        <v>1030</v>
      </c>
      <c r="M6034" t="s"/>
      <c r="N6034" t="s"/>
      <c r="O6034" t="s"/>
      <c r="P6034" t="s"/>
    </row>
    <row r="6035" spans="1:16">
      <c r="I6035" s="54" t="n">
        <v>6033</v>
      </c>
      <c r="J6035" t="s"/>
      <c r="K6035" t="s">
        <v>2233</v>
      </c>
      <c r="L6035" t="s">
        <v>915</v>
      </c>
      <c r="M6035" t="s"/>
      <c r="N6035" t="s"/>
      <c r="O6035" t="s"/>
      <c r="P6035" t="s"/>
    </row>
    <row r="6036" spans="1:16">
      <c r="I6036" s="54" t="n">
        <v>6034</v>
      </c>
      <c r="J6036" t="s"/>
      <c r="K6036" t="s">
        <v>2233</v>
      </c>
      <c r="L6036" t="s">
        <v>918</v>
      </c>
      <c r="M6036" t="s"/>
      <c r="N6036" t="s"/>
      <c r="O6036" t="s"/>
      <c r="P6036" t="s"/>
    </row>
    <row r="6037" spans="1:16">
      <c r="I6037" s="54" t="n">
        <v>6035</v>
      </c>
      <c r="J6037" t="s"/>
      <c r="K6037" t="s">
        <v>2233</v>
      </c>
      <c r="L6037" t="s">
        <v>921</v>
      </c>
      <c r="M6037" t="s"/>
      <c r="N6037" t="s"/>
      <c r="O6037" t="s"/>
      <c r="P6037" t="s"/>
    </row>
    <row r="6038" spans="1:16">
      <c r="I6038" s="54" t="n">
        <v>6036</v>
      </c>
      <c r="J6038" t="s"/>
      <c r="K6038" t="s">
        <v>2233</v>
      </c>
      <c r="L6038" t="s">
        <v>924</v>
      </c>
      <c r="M6038" t="s"/>
      <c r="N6038" t="s"/>
      <c r="O6038" t="s"/>
      <c r="P6038" t="s"/>
    </row>
    <row r="6039" spans="1:16">
      <c r="I6039" s="54" t="n">
        <v>6037</v>
      </c>
      <c r="J6039" t="s"/>
      <c r="K6039" t="s">
        <v>2233</v>
      </c>
      <c r="L6039" t="s">
        <v>927</v>
      </c>
      <c r="M6039" t="s"/>
      <c r="N6039" t="s"/>
      <c r="O6039" t="s"/>
      <c r="P6039" t="s"/>
    </row>
    <row r="6040" spans="1:16">
      <c r="I6040" s="54" t="n">
        <v>6038</v>
      </c>
      <c r="J6040" t="s"/>
      <c r="K6040" t="s">
        <v>2233</v>
      </c>
      <c r="L6040" t="s">
        <v>930</v>
      </c>
      <c r="M6040" t="s"/>
      <c r="N6040" t="s"/>
      <c r="O6040" t="s"/>
      <c r="P6040" t="s"/>
    </row>
    <row r="6041" spans="1:16">
      <c r="I6041" s="54" t="n">
        <v>6039</v>
      </c>
      <c r="J6041" t="s"/>
      <c r="K6041" t="s">
        <v>2233</v>
      </c>
      <c r="L6041" t="s">
        <v>932</v>
      </c>
      <c r="M6041" t="s"/>
      <c r="N6041" t="s"/>
      <c r="O6041" t="s"/>
      <c r="P6041" t="s"/>
    </row>
    <row r="6042" spans="1:16">
      <c r="I6042" s="54" t="n">
        <v>6040</v>
      </c>
      <c r="J6042" t="s"/>
      <c r="K6042" t="s">
        <v>2233</v>
      </c>
      <c r="L6042" t="s">
        <v>935</v>
      </c>
      <c r="M6042" t="s"/>
      <c r="N6042" t="s"/>
      <c r="O6042" t="s"/>
      <c r="P6042" t="s"/>
    </row>
    <row r="6043" spans="1:16">
      <c r="I6043" s="54" t="n">
        <v>6041</v>
      </c>
      <c r="J6043" t="s"/>
      <c r="K6043" t="s">
        <v>2233</v>
      </c>
      <c r="L6043" t="s">
        <v>938</v>
      </c>
      <c r="M6043" t="s"/>
      <c r="N6043" t="s"/>
      <c r="O6043" t="s"/>
      <c r="P6043" t="s"/>
    </row>
    <row r="6044" spans="1:16">
      <c r="I6044" s="54" t="n">
        <v>6042</v>
      </c>
      <c r="J6044" t="s"/>
      <c r="K6044" t="s">
        <v>2233</v>
      </c>
      <c r="L6044" t="s">
        <v>940</v>
      </c>
      <c r="M6044" t="s"/>
      <c r="N6044" t="s"/>
      <c r="O6044" t="s"/>
      <c r="P6044" t="s"/>
    </row>
    <row r="6045" spans="1:16">
      <c r="I6045" s="54" t="n">
        <v>6043</v>
      </c>
      <c r="J6045" t="s"/>
      <c r="K6045" t="s">
        <v>2233</v>
      </c>
      <c r="L6045" t="s">
        <v>943</v>
      </c>
      <c r="M6045" t="s"/>
      <c r="N6045" t="s"/>
      <c r="O6045" t="s"/>
      <c r="P6045" t="s"/>
    </row>
    <row r="6046" spans="1:16">
      <c r="I6046" s="54" t="n">
        <v>6044</v>
      </c>
      <c r="J6046" t="s"/>
      <c r="K6046" t="s">
        <v>2233</v>
      </c>
      <c r="L6046" t="s">
        <v>946</v>
      </c>
      <c r="M6046" t="s"/>
      <c r="N6046" t="s"/>
      <c r="O6046" t="s"/>
      <c r="P6046" t="s"/>
    </row>
    <row r="6047" spans="1:16">
      <c r="I6047" s="54" t="n">
        <v>6045</v>
      </c>
      <c r="J6047" t="s"/>
      <c r="K6047" t="s">
        <v>2233</v>
      </c>
      <c r="L6047" t="s">
        <v>949</v>
      </c>
      <c r="M6047" t="s"/>
      <c r="N6047" t="s"/>
      <c r="O6047" t="s"/>
      <c r="P6047" t="s"/>
    </row>
    <row r="6048" spans="1:16">
      <c r="I6048" s="54" t="n">
        <v>6046</v>
      </c>
      <c r="J6048" t="s"/>
      <c r="K6048" t="s">
        <v>2233</v>
      </c>
      <c r="L6048" t="s">
        <v>952</v>
      </c>
      <c r="M6048" t="s"/>
      <c r="N6048" t="s"/>
      <c r="O6048" t="s"/>
      <c r="P6048" t="s"/>
    </row>
    <row r="6049" spans="1:16">
      <c r="I6049" s="54" t="n">
        <v>6047</v>
      </c>
      <c r="J6049" t="s"/>
      <c r="K6049" t="s">
        <v>2233</v>
      </c>
      <c r="L6049" t="s">
        <v>955</v>
      </c>
      <c r="M6049" t="s"/>
      <c r="N6049" t="s"/>
      <c r="O6049" t="s"/>
      <c r="P6049" t="s"/>
    </row>
    <row r="6050" spans="1:16">
      <c r="I6050" s="54" t="n">
        <v>6048</v>
      </c>
      <c r="J6050" t="s"/>
      <c r="K6050" t="s">
        <v>2233</v>
      </c>
      <c r="L6050" t="s">
        <v>958</v>
      </c>
      <c r="M6050" t="s"/>
      <c r="N6050" t="s"/>
      <c r="O6050" t="s"/>
      <c r="P6050" t="s"/>
    </row>
    <row r="6051" spans="1:16">
      <c r="I6051" s="54" t="n">
        <v>6049</v>
      </c>
      <c r="J6051" t="s"/>
      <c r="K6051" t="s">
        <v>2233</v>
      </c>
      <c r="L6051" t="s">
        <v>1353</v>
      </c>
      <c r="M6051" t="s"/>
      <c r="N6051" t="s"/>
      <c r="O6051" t="s"/>
      <c r="P6051" t="s"/>
    </row>
    <row r="6052" spans="1:16">
      <c r="I6052" s="54" t="n">
        <v>6050</v>
      </c>
      <c r="J6052" t="s"/>
      <c r="K6052" t="s">
        <v>2233</v>
      </c>
      <c r="L6052" t="s">
        <v>960</v>
      </c>
      <c r="M6052" t="s"/>
      <c r="N6052" t="s"/>
      <c r="O6052" t="s"/>
      <c r="P6052" t="s"/>
    </row>
    <row r="6053" spans="1:16">
      <c r="I6053" s="54" t="n">
        <v>6051</v>
      </c>
      <c r="J6053" t="s"/>
      <c r="K6053" t="s">
        <v>2233</v>
      </c>
      <c r="L6053" t="s">
        <v>963</v>
      </c>
      <c r="M6053" t="s"/>
      <c r="N6053" t="s"/>
      <c r="O6053" t="s"/>
      <c r="P6053" t="s"/>
    </row>
    <row r="6054" spans="1:16">
      <c r="I6054" s="54" t="n">
        <v>6052</v>
      </c>
      <c r="J6054" t="s"/>
      <c r="K6054" t="s">
        <v>2233</v>
      </c>
      <c r="L6054" t="s">
        <v>966</v>
      </c>
      <c r="M6054" t="s"/>
      <c r="N6054" t="s"/>
      <c r="O6054" t="s"/>
      <c r="P6054" t="s"/>
    </row>
    <row r="6055" spans="1:16">
      <c r="I6055" s="54" t="n">
        <v>6053</v>
      </c>
      <c r="J6055" t="s"/>
      <c r="K6055" t="s">
        <v>2233</v>
      </c>
      <c r="L6055" t="s">
        <v>969</v>
      </c>
      <c r="M6055" t="s"/>
      <c r="N6055" t="s"/>
      <c r="O6055" t="s"/>
      <c r="P6055" t="s"/>
    </row>
    <row r="6056" spans="1:16">
      <c r="I6056" s="54" t="n">
        <v>6054</v>
      </c>
      <c r="J6056" t="s"/>
      <c r="K6056" t="s">
        <v>2233</v>
      </c>
      <c r="L6056" t="s">
        <v>971</v>
      </c>
      <c r="M6056" t="s"/>
      <c r="N6056" t="s"/>
      <c r="O6056" t="s"/>
      <c r="P6056" t="s"/>
    </row>
    <row r="6057" spans="1:16">
      <c r="I6057" s="54" t="n">
        <v>6055</v>
      </c>
      <c r="J6057" t="s"/>
      <c r="K6057" t="s">
        <v>2233</v>
      </c>
      <c r="L6057" t="s">
        <v>974</v>
      </c>
      <c r="M6057" t="s"/>
      <c r="N6057" t="s"/>
      <c r="O6057" t="s"/>
      <c r="P6057" t="s"/>
    </row>
    <row r="6058" spans="1:16">
      <c r="I6058" s="54" t="n">
        <v>6056</v>
      </c>
      <c r="J6058" t="s"/>
      <c r="K6058" t="s">
        <v>2233</v>
      </c>
      <c r="L6058" t="s">
        <v>977</v>
      </c>
      <c r="M6058" t="s"/>
      <c r="N6058" t="s"/>
      <c r="O6058" t="s"/>
      <c r="P6058" t="s"/>
    </row>
    <row r="6059" spans="1:16">
      <c r="I6059" s="54" t="n">
        <v>6057</v>
      </c>
      <c r="J6059" t="s"/>
      <c r="K6059" t="s">
        <v>2233</v>
      </c>
      <c r="L6059" t="s">
        <v>1354</v>
      </c>
      <c r="M6059" t="s"/>
      <c r="N6059" t="s"/>
      <c r="O6059" t="s"/>
      <c r="P6059" t="s"/>
    </row>
    <row r="6060" spans="1:16">
      <c r="I6060" s="54" t="n">
        <v>6058</v>
      </c>
      <c r="J6060" t="s"/>
      <c r="K6060" t="s">
        <v>2233</v>
      </c>
      <c r="L6060" t="s">
        <v>980</v>
      </c>
      <c r="M6060" t="s"/>
      <c r="N6060" t="s"/>
      <c r="O6060" t="s"/>
      <c r="P6060" t="s"/>
    </row>
    <row r="6061" spans="1:16">
      <c r="I6061" s="54" t="n">
        <v>6059</v>
      </c>
      <c r="J6061" t="s"/>
      <c r="K6061" t="s">
        <v>2233</v>
      </c>
      <c r="L6061" t="s">
        <v>983</v>
      </c>
      <c r="M6061" t="s"/>
      <c r="N6061" t="s"/>
      <c r="O6061" t="s"/>
      <c r="P6061" t="s"/>
    </row>
    <row r="6062" spans="1:16">
      <c r="I6062" s="54" t="n">
        <v>6060</v>
      </c>
      <c r="J6062" t="s"/>
      <c r="K6062" t="s">
        <v>2233</v>
      </c>
      <c r="L6062" t="s">
        <v>986</v>
      </c>
      <c r="M6062" t="s"/>
      <c r="N6062" t="s"/>
      <c r="O6062" t="s"/>
      <c r="P6062" t="s"/>
    </row>
    <row r="6063" spans="1:16">
      <c r="I6063" s="54" t="n">
        <v>6061</v>
      </c>
      <c r="J6063" t="s"/>
      <c r="K6063" t="s">
        <v>2233</v>
      </c>
      <c r="L6063" t="s">
        <v>989</v>
      </c>
      <c r="M6063" t="s"/>
      <c r="N6063" t="s"/>
      <c r="O6063" t="s"/>
      <c r="P6063" t="s"/>
    </row>
    <row r="6064" spans="1:16">
      <c r="I6064" s="54" t="n">
        <v>6062</v>
      </c>
      <c r="J6064" t="s"/>
      <c r="K6064" t="s">
        <v>2233</v>
      </c>
      <c r="L6064" t="s">
        <v>992</v>
      </c>
      <c r="M6064" t="s"/>
      <c r="N6064" t="s"/>
      <c r="O6064" t="s"/>
      <c r="P6064" t="s"/>
    </row>
    <row r="6065" spans="1:16">
      <c r="I6065" s="54" t="n">
        <v>6063</v>
      </c>
      <c r="J6065" t="s"/>
      <c r="K6065" t="s">
        <v>2233</v>
      </c>
      <c r="L6065" t="s">
        <v>995</v>
      </c>
      <c r="M6065" t="s"/>
      <c r="N6065" t="s"/>
      <c r="O6065" t="s"/>
      <c r="P6065" t="s"/>
    </row>
    <row r="6066" spans="1:16">
      <c r="I6066" s="54" t="n">
        <v>6064</v>
      </c>
      <c r="J6066" t="s"/>
      <c r="K6066" t="s">
        <v>2233</v>
      </c>
      <c r="L6066" t="s">
        <v>998</v>
      </c>
      <c r="M6066" t="s"/>
      <c r="N6066" t="s"/>
      <c r="O6066" t="s"/>
      <c r="P6066" t="s"/>
    </row>
    <row r="6067" spans="1:16">
      <c r="I6067" s="54" t="n">
        <v>6065</v>
      </c>
      <c r="J6067" t="s"/>
      <c r="K6067" t="s">
        <v>2233</v>
      </c>
      <c r="L6067" t="s">
        <v>1000</v>
      </c>
      <c r="M6067" t="s"/>
      <c r="N6067" t="s"/>
      <c r="O6067" t="s"/>
      <c r="P6067" t="s"/>
    </row>
    <row r="6068" spans="1:16">
      <c r="I6068" s="54" t="n">
        <v>6066</v>
      </c>
      <c r="J6068" t="s"/>
      <c r="K6068" t="s">
        <v>2233</v>
      </c>
      <c r="L6068" t="s">
        <v>1355</v>
      </c>
      <c r="M6068" t="s"/>
      <c r="N6068" t="s"/>
      <c r="O6068" t="s"/>
      <c r="P6068" t="s"/>
    </row>
    <row r="6069" spans="1:16">
      <c r="I6069" s="54" t="n">
        <v>6067</v>
      </c>
      <c r="J6069" t="s"/>
      <c r="K6069" t="s">
        <v>2233</v>
      </c>
      <c r="L6069" t="s">
        <v>1371</v>
      </c>
      <c r="M6069" t="s"/>
      <c r="N6069" t="s"/>
      <c r="O6069" t="s"/>
      <c r="P6069" t="s"/>
    </row>
    <row r="6070" spans="1:16">
      <c r="I6070" s="54" t="n">
        <v>6068</v>
      </c>
      <c r="J6070" t="s"/>
      <c r="K6070" t="s">
        <v>2233</v>
      </c>
      <c r="L6070" t="s">
        <v>1372</v>
      </c>
      <c r="M6070" t="s"/>
      <c r="N6070" t="s"/>
      <c r="O6070" t="s"/>
      <c r="P6070" t="s"/>
    </row>
    <row r="6071" spans="1:16">
      <c r="I6071" s="54" t="n">
        <v>6069</v>
      </c>
      <c r="J6071" t="s"/>
      <c r="K6071" t="s">
        <v>2233</v>
      </c>
      <c r="L6071" t="s">
        <v>1059</v>
      </c>
      <c r="M6071" t="s"/>
      <c r="N6071" t="s"/>
      <c r="O6071" t="s"/>
      <c r="P6071" t="s"/>
    </row>
    <row r="6072" spans="1:16">
      <c r="I6072" s="54" t="n">
        <v>6070</v>
      </c>
      <c r="J6072" t="s"/>
      <c r="K6072" t="s">
        <v>2233</v>
      </c>
      <c r="L6072" t="s">
        <v>1062</v>
      </c>
      <c r="M6072" t="s"/>
      <c r="N6072" t="s"/>
      <c r="O6072" t="s"/>
      <c r="P6072" t="s"/>
    </row>
    <row r="6073" spans="1:16">
      <c r="I6073" s="54" t="n">
        <v>6071</v>
      </c>
      <c r="J6073" t="s"/>
      <c r="K6073" t="s">
        <v>2233</v>
      </c>
      <c r="L6073" t="s">
        <v>1002</v>
      </c>
      <c r="M6073" t="s"/>
      <c r="N6073" t="s"/>
      <c r="O6073" t="s"/>
      <c r="P6073" t="s"/>
    </row>
    <row r="6074" spans="1:16">
      <c r="I6074" s="54" t="n">
        <v>6072</v>
      </c>
      <c r="J6074" t="s"/>
      <c r="K6074" t="s">
        <v>2233</v>
      </c>
      <c r="L6074" t="s">
        <v>1005</v>
      </c>
      <c r="M6074" t="s"/>
      <c r="N6074" t="s"/>
      <c r="O6074" t="s"/>
      <c r="P6074" t="s"/>
    </row>
    <row r="6075" spans="1:16">
      <c r="I6075" s="54" t="n">
        <v>6073</v>
      </c>
      <c r="J6075" t="s"/>
      <c r="K6075" t="s">
        <v>2233</v>
      </c>
      <c r="L6075" t="s">
        <v>1007</v>
      </c>
      <c r="M6075" t="s"/>
      <c r="N6075" t="s"/>
      <c r="O6075" t="s"/>
      <c r="P6075" t="s"/>
    </row>
    <row r="6076" spans="1:16">
      <c r="I6076" s="54" t="n">
        <v>6074</v>
      </c>
      <c r="J6076" t="s"/>
      <c r="K6076" t="s">
        <v>2233</v>
      </c>
      <c r="L6076" t="s">
        <v>1010</v>
      </c>
      <c r="M6076" t="s"/>
      <c r="N6076" t="s"/>
      <c r="O6076" t="s"/>
      <c r="P6076" t="s"/>
    </row>
    <row r="6077" spans="1:16">
      <c r="I6077" s="54" t="n">
        <v>6075</v>
      </c>
      <c r="J6077" t="s"/>
      <c r="K6077" t="s">
        <v>2233</v>
      </c>
      <c r="L6077" t="s">
        <v>1392</v>
      </c>
      <c r="M6077" t="s"/>
      <c r="N6077" t="s"/>
      <c r="O6077" t="s"/>
      <c r="P6077" t="s"/>
    </row>
    <row r="6078" spans="1:16">
      <c r="I6078" s="54" t="n">
        <v>6076</v>
      </c>
      <c r="J6078" t="s"/>
      <c r="K6078" t="s">
        <v>2233</v>
      </c>
      <c r="L6078" t="s">
        <v>1393</v>
      </c>
      <c r="M6078" t="s"/>
      <c r="N6078" t="s"/>
      <c r="O6078" t="s"/>
      <c r="P6078" t="s"/>
    </row>
    <row r="6079" spans="1:16">
      <c r="I6079" s="54" t="n">
        <v>6077</v>
      </c>
      <c r="J6079" t="s"/>
      <c r="K6079" t="s">
        <v>2233</v>
      </c>
      <c r="L6079" t="s">
        <v>1394</v>
      </c>
      <c r="M6079" t="s"/>
      <c r="N6079" t="s"/>
      <c r="O6079" t="s"/>
      <c r="P6079" t="s"/>
    </row>
    <row r="6080" spans="1:16">
      <c r="I6080" s="54" t="n">
        <v>6078</v>
      </c>
      <c r="J6080" t="s"/>
      <c r="K6080" t="s">
        <v>2233</v>
      </c>
      <c r="L6080" t="s">
        <v>1395</v>
      </c>
      <c r="M6080" t="s"/>
      <c r="N6080" t="s"/>
      <c r="O6080" t="s"/>
      <c r="P6080" t="s"/>
    </row>
    <row r="6081" spans="1:16">
      <c r="I6081" s="54" t="n">
        <v>6079</v>
      </c>
      <c r="J6081" t="s"/>
      <c r="K6081" t="s">
        <v>2233</v>
      </c>
      <c r="L6081" t="s">
        <v>1937</v>
      </c>
      <c r="M6081" t="s"/>
      <c r="N6081" t="s"/>
      <c r="O6081" t="s"/>
      <c r="P6081" t="s"/>
    </row>
    <row r="6082" spans="1:16">
      <c r="I6082" s="54" t="n">
        <v>6080</v>
      </c>
      <c r="J6082" t="s"/>
      <c r="K6082" t="s">
        <v>2233</v>
      </c>
      <c r="L6082" t="s">
        <v>1396</v>
      </c>
      <c r="M6082" t="s"/>
      <c r="N6082" t="s"/>
      <c r="O6082" t="s"/>
      <c r="P6082" t="s"/>
    </row>
    <row r="6083" spans="1:16">
      <c r="I6083" s="54" t="n">
        <v>6081</v>
      </c>
      <c r="J6083" t="s"/>
      <c r="K6083" t="s">
        <v>2233</v>
      </c>
      <c r="L6083" t="s">
        <v>1397</v>
      </c>
      <c r="M6083" t="s"/>
      <c r="N6083" t="s"/>
      <c r="O6083" t="s"/>
      <c r="P6083" t="s"/>
    </row>
    <row r="6084" spans="1:16">
      <c r="I6084" s="54" t="n">
        <v>6082</v>
      </c>
      <c r="J6084" t="s"/>
      <c r="K6084" t="s">
        <v>2233</v>
      </c>
      <c r="L6084" t="s">
        <v>1349</v>
      </c>
      <c r="M6084" t="s"/>
      <c r="N6084" t="s"/>
      <c r="O6084" t="s"/>
      <c r="P6084" t="s"/>
    </row>
    <row r="6085" spans="1:16">
      <c r="I6085" s="54" t="n">
        <v>6083</v>
      </c>
      <c r="J6085" t="s"/>
      <c r="K6085" t="s">
        <v>2233</v>
      </c>
      <c r="L6085" t="s">
        <v>1016</v>
      </c>
      <c r="M6085" t="s"/>
      <c r="N6085" t="s"/>
      <c r="O6085" t="s"/>
      <c r="P6085" t="s"/>
    </row>
    <row r="6086" spans="1:16">
      <c r="I6086" s="54" t="n">
        <v>6084</v>
      </c>
      <c r="J6086" t="s"/>
      <c r="K6086" t="s">
        <v>2233</v>
      </c>
      <c r="L6086" t="s">
        <v>1398</v>
      </c>
      <c r="M6086" t="s"/>
      <c r="N6086" t="s"/>
      <c r="O6086" t="s"/>
      <c r="P6086" t="s"/>
    </row>
    <row r="6087" spans="1:16">
      <c r="I6087" s="54" t="n">
        <v>6085</v>
      </c>
      <c r="J6087" t="s"/>
      <c r="K6087" t="s">
        <v>2233</v>
      </c>
      <c r="L6087" t="s">
        <v>1399</v>
      </c>
      <c r="M6087" t="s"/>
      <c r="N6087" t="s"/>
      <c r="O6087" t="s"/>
      <c r="P6087" t="s"/>
    </row>
    <row r="6088" spans="1:16">
      <c r="I6088" s="54" t="n">
        <v>6086</v>
      </c>
      <c r="J6088" t="s"/>
      <c r="K6088" t="s">
        <v>2233</v>
      </c>
      <c r="L6088" t="s">
        <v>1019</v>
      </c>
      <c r="M6088" t="s"/>
      <c r="N6088" t="s"/>
      <c r="O6088" t="s"/>
      <c r="P6088" t="s"/>
    </row>
    <row r="6089" spans="1:16">
      <c r="I6089" s="54" t="n">
        <v>6087</v>
      </c>
      <c r="J6089" s="55" t="n">
        <v>0</v>
      </c>
      <c r="K6089" t="s">
        <v>2233</v>
      </c>
      <c r="L6089" t="s">
        <v>1542</v>
      </c>
      <c r="M6089" t="s"/>
      <c r="N6089" t="s"/>
      <c r="O6089" t="s"/>
      <c r="P6089" t="s"/>
    </row>
    <row r="6090" spans="1:16">
      <c r="I6090" s="54" t="n">
        <v>6088</v>
      </c>
      <c r="J6090" t="s"/>
      <c r="K6090" t="s">
        <v>2233</v>
      </c>
      <c r="L6090" t="s">
        <v>1401</v>
      </c>
      <c r="M6090" t="s"/>
      <c r="N6090" t="s"/>
      <c r="O6090" t="s"/>
      <c r="P6090" t="s"/>
    </row>
    <row r="6091" spans="1:16">
      <c r="I6091" s="54" t="n">
        <v>6089</v>
      </c>
      <c r="J6091" s="55" t="n">
        <v>0</v>
      </c>
      <c r="K6091" t="s">
        <v>2233</v>
      </c>
      <c r="L6091" t="s">
        <v>1402</v>
      </c>
      <c r="M6091" t="s"/>
      <c r="N6091" t="s"/>
      <c r="O6091" t="s"/>
      <c r="P6091" t="s"/>
    </row>
    <row r="6092" spans="1:16">
      <c r="I6092" s="54" t="n">
        <v>6090</v>
      </c>
      <c r="J6092" s="55" t="n">
        <v>0</v>
      </c>
      <c r="K6092" t="s">
        <v>2233</v>
      </c>
      <c r="L6092" t="s">
        <v>1405</v>
      </c>
      <c r="M6092" t="s"/>
      <c r="N6092" t="s"/>
      <c r="O6092" t="s"/>
      <c r="P6092" t="s"/>
    </row>
    <row r="6093" spans="1:16">
      <c r="I6093" s="54" t="n">
        <v>6091</v>
      </c>
      <c r="J6093" s="55" t="n">
        <v>0</v>
      </c>
      <c r="K6093" t="s">
        <v>2233</v>
      </c>
      <c r="L6093" t="s">
        <v>1407</v>
      </c>
      <c r="M6093" t="s"/>
      <c r="N6093" t="s"/>
      <c r="O6093" t="s"/>
      <c r="P6093" t="s"/>
    </row>
    <row r="6094" spans="1:16">
      <c r="I6094" s="54" t="n">
        <v>6092</v>
      </c>
      <c r="J6094" t="s"/>
      <c r="K6094" t="s">
        <v>2233</v>
      </c>
      <c r="L6094" t="s">
        <v>1408</v>
      </c>
      <c r="M6094" t="s"/>
      <c r="N6094" t="s"/>
      <c r="O6094" t="s"/>
      <c r="P6094" t="s"/>
    </row>
    <row r="6095" spans="1:16">
      <c r="I6095" s="54" t="n">
        <v>6093</v>
      </c>
      <c r="J6095" t="s"/>
      <c r="K6095" t="s">
        <v>2233</v>
      </c>
      <c r="L6095" t="s">
        <v>1022</v>
      </c>
      <c r="M6095" t="s"/>
      <c r="N6095" t="s"/>
      <c r="O6095" t="s"/>
      <c r="P6095" t="s"/>
    </row>
    <row r="6096" spans="1:16">
      <c r="I6096" s="54" t="n">
        <v>6094</v>
      </c>
      <c r="J6096" s="55" t="n">
        <v>0</v>
      </c>
      <c r="K6096" t="s">
        <v>2233</v>
      </c>
      <c r="L6096" t="s">
        <v>1409</v>
      </c>
      <c r="M6096" t="s"/>
      <c r="N6096" t="s"/>
      <c r="O6096" t="s"/>
      <c r="P6096" t="s"/>
    </row>
    <row r="6097" spans="1:16">
      <c r="I6097" s="54" t="n">
        <v>6095</v>
      </c>
      <c r="J6097" s="55" t="n">
        <v>0</v>
      </c>
      <c r="K6097" t="s">
        <v>2233</v>
      </c>
      <c r="L6097" t="s">
        <v>1025</v>
      </c>
      <c r="M6097" t="s"/>
      <c r="N6097" t="s"/>
      <c r="O6097" t="s"/>
      <c r="P6097" t="s"/>
    </row>
    <row r="6098" spans="1:16">
      <c r="I6098" s="54" t="n">
        <v>6096</v>
      </c>
      <c r="J6098" s="55" t="n">
        <v>0</v>
      </c>
      <c r="K6098" t="s">
        <v>2233</v>
      </c>
      <c r="L6098" t="s">
        <v>1602</v>
      </c>
      <c r="M6098" t="s"/>
      <c r="N6098" t="s"/>
      <c r="O6098" t="s"/>
      <c r="P6098" t="s"/>
    </row>
    <row r="6099" spans="1:16">
      <c r="I6099" s="54" t="n">
        <v>6097</v>
      </c>
      <c r="J6099" s="55" t="n">
        <v>0</v>
      </c>
      <c r="K6099" t="s">
        <v>2233</v>
      </c>
      <c r="L6099" t="s">
        <v>1603</v>
      </c>
      <c r="M6099" t="s"/>
      <c r="N6099" t="s"/>
      <c r="O6099" t="s"/>
      <c r="P6099" t="s"/>
    </row>
    <row r="6100" spans="1:16">
      <c r="I6100" s="54" t="n">
        <v>6098</v>
      </c>
      <c r="J6100" s="55" t="n">
        <v>0</v>
      </c>
      <c r="K6100" t="s">
        <v>2233</v>
      </c>
      <c r="L6100" t="s">
        <v>1414</v>
      </c>
      <c r="M6100" t="s"/>
      <c r="N6100" t="s"/>
      <c r="O6100" t="s"/>
      <c r="P6100" t="s"/>
    </row>
    <row r="6101" spans="1:16">
      <c r="I6101" s="54" t="n">
        <v>6099</v>
      </c>
      <c r="J6101" t="s"/>
      <c r="K6101" t="s">
        <v>2233</v>
      </c>
      <c r="L6101" t="s">
        <v>1415</v>
      </c>
      <c r="M6101" t="s"/>
      <c r="N6101" t="s"/>
      <c r="O6101" t="s"/>
      <c r="P6101" t="s"/>
    </row>
    <row r="6102" spans="1:16">
      <c r="I6102" s="54" t="n">
        <v>6100</v>
      </c>
      <c r="J6102" t="s"/>
      <c r="K6102" t="s">
        <v>2233</v>
      </c>
      <c r="L6102" t="s">
        <v>1517</v>
      </c>
      <c r="M6102" t="s"/>
      <c r="N6102" t="s"/>
      <c r="O6102" t="s"/>
      <c r="P6102" t="s"/>
    </row>
    <row r="6103" spans="1:16">
      <c r="I6103" s="54" t="n">
        <v>6101</v>
      </c>
      <c r="J6103" s="55" t="n">
        <v>0</v>
      </c>
      <c r="K6103" t="s">
        <v>2233</v>
      </c>
      <c r="L6103" t="s">
        <v>1417</v>
      </c>
      <c r="M6103" t="s"/>
      <c r="N6103" t="s"/>
      <c r="O6103" t="s"/>
      <c r="P6103" t="s"/>
    </row>
    <row r="6104" spans="1:16">
      <c r="I6104" s="54" t="n">
        <v>6102</v>
      </c>
      <c r="J6104" s="55" t="n">
        <v>0</v>
      </c>
      <c r="K6104" t="s">
        <v>2233</v>
      </c>
      <c r="L6104" t="s">
        <v>1419</v>
      </c>
      <c r="M6104" t="s"/>
      <c r="N6104" t="s"/>
      <c r="O6104" t="s"/>
      <c r="P6104" t="s"/>
    </row>
    <row r="6105" spans="1:16">
      <c r="I6105" s="54" t="n">
        <v>6103</v>
      </c>
      <c r="J6105" s="55" t="n">
        <v>0</v>
      </c>
      <c r="K6105" t="s">
        <v>2233</v>
      </c>
      <c r="L6105" t="s">
        <v>1420</v>
      </c>
      <c r="M6105" t="s"/>
      <c r="N6105" t="s"/>
      <c r="O6105" t="s"/>
      <c r="P6105" t="s"/>
    </row>
    <row r="6106" spans="1:16">
      <c r="I6106" s="54" t="n">
        <v>6104</v>
      </c>
      <c r="J6106" s="55" t="n">
        <v>0</v>
      </c>
      <c r="K6106" t="s">
        <v>2233</v>
      </c>
      <c r="L6106" t="s">
        <v>1421</v>
      </c>
      <c r="M6106" t="s"/>
      <c r="N6106" t="s"/>
      <c r="O6106" t="s"/>
      <c r="P6106" t="s"/>
    </row>
    <row r="6107" spans="1:16">
      <c r="I6107" s="54" t="n">
        <v>6105</v>
      </c>
      <c r="J6107" s="55" t="n">
        <v>0</v>
      </c>
      <c r="K6107" t="s">
        <v>2233</v>
      </c>
      <c r="L6107" t="s">
        <v>1426</v>
      </c>
      <c r="M6107" t="s"/>
      <c r="N6107" t="s"/>
      <c r="O6107" t="s"/>
      <c r="P6107" t="s"/>
    </row>
    <row r="6108" spans="1:16">
      <c r="I6108" s="54" t="n">
        <v>6106</v>
      </c>
      <c r="J6108" s="55" t="n">
        <v>0</v>
      </c>
      <c r="K6108" t="s">
        <v>2233</v>
      </c>
      <c r="L6108" t="s">
        <v>1428</v>
      </c>
      <c r="M6108" t="s"/>
      <c r="N6108" t="s"/>
      <c r="O6108" t="s"/>
      <c r="P6108" t="s"/>
    </row>
    <row r="6109" spans="1:16">
      <c r="I6109" s="54" t="n">
        <v>6107</v>
      </c>
      <c r="J6109" t="s"/>
      <c r="K6109" t="s">
        <v>2233</v>
      </c>
      <c r="L6109" t="s">
        <v>1027</v>
      </c>
      <c r="M6109" t="s"/>
      <c r="N6109" t="s"/>
      <c r="O6109" t="s"/>
      <c r="P6109" t="s"/>
    </row>
    <row r="6110" spans="1:16">
      <c r="I6110" s="54" t="n">
        <v>6108</v>
      </c>
      <c r="J6110" t="s"/>
      <c r="K6110" t="s">
        <v>2233</v>
      </c>
      <c r="L6110" t="s">
        <v>1436</v>
      </c>
      <c r="M6110" t="s"/>
      <c r="N6110" t="s"/>
      <c r="O6110" t="s"/>
      <c r="P6110" t="s"/>
    </row>
    <row r="6111" spans="1:16">
      <c r="I6111" s="54" t="n">
        <v>6109</v>
      </c>
      <c r="J6111" t="s"/>
      <c r="K6111" t="s">
        <v>2233</v>
      </c>
      <c r="L6111" t="s">
        <v>1936</v>
      </c>
      <c r="M6111" t="s"/>
      <c r="N6111" t="s"/>
      <c r="O6111" t="s"/>
      <c r="P6111" t="s"/>
    </row>
    <row r="6112" spans="1:16">
      <c r="I6112" s="54" t="n">
        <v>6110</v>
      </c>
      <c r="J6112" t="s"/>
      <c r="K6112" t="s">
        <v>2233</v>
      </c>
      <c r="L6112" t="s">
        <v>1437</v>
      </c>
      <c r="M6112" t="s"/>
      <c r="N6112" t="s"/>
      <c r="O6112" t="s"/>
      <c r="P6112" t="s"/>
    </row>
    <row r="6113" spans="1:16">
      <c r="I6113" s="54" t="n">
        <v>6111</v>
      </c>
      <c r="J6113" t="s"/>
      <c r="K6113" t="s">
        <v>2233</v>
      </c>
      <c r="L6113" t="s">
        <v>1608</v>
      </c>
      <c r="M6113" t="s"/>
      <c r="N6113" t="s"/>
      <c r="O6113" t="s"/>
      <c r="P6113" t="s"/>
    </row>
    <row r="6114" spans="1:16">
      <c r="I6114" s="54" t="n">
        <v>6112</v>
      </c>
      <c r="J6114" t="s"/>
      <c r="K6114" t="s">
        <v>2233</v>
      </c>
      <c r="L6114" t="s">
        <v>1438</v>
      </c>
      <c r="M6114" t="s"/>
      <c r="N6114" t="s"/>
      <c r="O6114" t="s"/>
      <c r="P6114" t="s"/>
    </row>
    <row r="6115" spans="1:16">
      <c r="I6115" s="54" t="n">
        <v>6113</v>
      </c>
      <c r="J6115" t="s"/>
      <c r="K6115" t="s">
        <v>2233</v>
      </c>
      <c r="L6115" t="s">
        <v>1439</v>
      </c>
      <c r="M6115" t="s"/>
      <c r="N6115" t="s"/>
      <c r="O6115" t="s"/>
      <c r="P6115" t="s"/>
    </row>
    <row r="6116" spans="1:16">
      <c r="I6116" s="54" t="n">
        <v>6114</v>
      </c>
      <c r="J6116" t="s"/>
      <c r="K6116" t="s">
        <v>2233</v>
      </c>
      <c r="L6116" t="s">
        <v>1609</v>
      </c>
      <c r="M6116" t="s"/>
      <c r="N6116" t="s"/>
      <c r="O6116" t="s"/>
      <c r="P6116" t="s"/>
    </row>
    <row r="6117" spans="1:16">
      <c r="I6117" s="54" t="n">
        <v>6115</v>
      </c>
      <c r="J6117" t="s"/>
      <c r="K6117" t="s">
        <v>2233</v>
      </c>
      <c r="L6117" t="s">
        <v>1440</v>
      </c>
      <c r="M6117" t="s"/>
      <c r="N6117" t="s"/>
      <c r="O6117" t="s"/>
      <c r="P6117" t="s"/>
    </row>
    <row r="6118" spans="1:16">
      <c r="I6118" s="54" t="n">
        <v>6116</v>
      </c>
      <c r="J6118" t="s"/>
      <c r="K6118" t="s">
        <v>2233</v>
      </c>
      <c r="L6118" t="s">
        <v>1444</v>
      </c>
      <c r="M6118" t="s"/>
      <c r="N6118" t="s"/>
      <c r="O6118" t="s"/>
      <c r="P6118" t="s"/>
    </row>
    <row r="6119" spans="1:16">
      <c r="I6119" s="54" t="n">
        <v>6117</v>
      </c>
      <c r="J6119" t="s"/>
      <c r="K6119" t="s">
        <v>2233</v>
      </c>
      <c r="L6119" t="s">
        <v>1445</v>
      </c>
      <c r="M6119" t="s"/>
      <c r="N6119" t="s"/>
      <c r="O6119" t="s"/>
      <c r="P6119" t="s"/>
    </row>
    <row r="6120" spans="1:16">
      <c r="I6120" s="54" t="n">
        <v>6118</v>
      </c>
      <c r="J6120" t="s"/>
      <c r="K6120" t="s">
        <v>2233</v>
      </c>
      <c r="L6120" t="s">
        <v>1446</v>
      </c>
      <c r="M6120" t="s"/>
      <c r="N6120" t="s"/>
      <c r="O6120" t="s"/>
      <c r="P6120" t="s"/>
    </row>
    <row r="6121" spans="1:16">
      <c r="I6121" s="54" t="n">
        <v>6119</v>
      </c>
      <c r="J6121" t="s"/>
      <c r="K6121" t="s">
        <v>2233</v>
      </c>
      <c r="L6121" t="s">
        <v>1447</v>
      </c>
      <c r="M6121" t="s"/>
      <c r="N6121" t="s"/>
      <c r="O6121" t="s"/>
      <c r="P6121" t="s"/>
    </row>
    <row r="6122" spans="1:16">
      <c r="I6122" s="54" t="n">
        <v>6120</v>
      </c>
      <c r="J6122" t="s"/>
      <c r="K6122" t="s">
        <v>2233</v>
      </c>
      <c r="L6122" t="s">
        <v>1546</v>
      </c>
      <c r="M6122" t="s"/>
      <c r="N6122" t="s"/>
      <c r="O6122" t="s"/>
      <c r="P6122" t="s"/>
    </row>
    <row r="6123" spans="1:16">
      <c r="I6123" s="54" t="n">
        <v>6121</v>
      </c>
      <c r="J6123" t="s"/>
      <c r="K6123" t="s">
        <v>2233</v>
      </c>
      <c r="L6123" t="s">
        <v>1547</v>
      </c>
      <c r="M6123" t="s"/>
      <c r="N6123" t="s"/>
      <c r="O6123" t="s"/>
      <c r="P6123" t="s"/>
    </row>
    <row r="6124" spans="1:16">
      <c r="I6124" s="54" t="n">
        <v>6122</v>
      </c>
      <c r="J6124" t="s"/>
      <c r="K6124" t="s">
        <v>2233</v>
      </c>
      <c r="L6124" t="s">
        <v>1548</v>
      </c>
      <c r="M6124" t="s"/>
      <c r="N6124" t="s"/>
      <c r="O6124" t="s"/>
      <c r="P6124" t="s"/>
    </row>
    <row r="6125" spans="1:16">
      <c r="I6125" s="54" t="n">
        <v>6123</v>
      </c>
      <c r="J6125" t="s"/>
      <c r="K6125" t="s">
        <v>2233</v>
      </c>
      <c r="L6125" t="s">
        <v>1549</v>
      </c>
      <c r="M6125" t="s"/>
      <c r="N6125" t="s"/>
      <c r="O6125" t="s"/>
      <c r="P6125" t="s"/>
    </row>
    <row r="6126" spans="1:16">
      <c r="I6126" s="54" t="n">
        <v>6124</v>
      </c>
      <c r="J6126" t="s"/>
      <c r="K6126" t="s">
        <v>2233</v>
      </c>
      <c r="L6126" t="s">
        <v>1550</v>
      </c>
      <c r="M6126" t="s"/>
      <c r="N6126" t="s"/>
      <c r="O6126" t="s"/>
      <c r="P6126" t="s"/>
    </row>
    <row r="6127" spans="1:16">
      <c r="I6127" s="54" t="n">
        <v>6125</v>
      </c>
      <c r="J6127" t="s"/>
      <c r="K6127" t="s">
        <v>2233</v>
      </c>
      <c r="L6127" t="s">
        <v>1451</v>
      </c>
      <c r="M6127" t="s"/>
      <c r="N6127" t="s"/>
      <c r="O6127" t="s"/>
      <c r="P6127" t="s"/>
    </row>
    <row r="6128" spans="1:16">
      <c r="I6128" s="54" t="n">
        <v>6126</v>
      </c>
      <c r="J6128" t="s"/>
      <c r="K6128" t="s">
        <v>2233</v>
      </c>
      <c r="L6128" t="s">
        <v>1351</v>
      </c>
      <c r="M6128" t="s"/>
      <c r="N6128" t="s"/>
      <c r="O6128" t="s"/>
      <c r="P6128" t="s"/>
    </row>
    <row r="6129" spans="1:16">
      <c r="I6129" s="54" t="n">
        <v>6127</v>
      </c>
      <c r="J6129" t="s"/>
      <c r="K6129" t="s">
        <v>2233</v>
      </c>
      <c r="L6129" t="s">
        <v>1457</v>
      </c>
      <c r="M6129" t="s"/>
      <c r="N6129" t="s"/>
      <c r="O6129" t="s"/>
      <c r="P6129" t="s"/>
    </row>
    <row r="6130" spans="1:16">
      <c r="I6130" s="54" t="n">
        <v>6128</v>
      </c>
      <c r="J6130" t="s"/>
      <c r="K6130" t="s">
        <v>2233</v>
      </c>
      <c r="L6130" t="s">
        <v>1461</v>
      </c>
      <c r="M6130" t="s"/>
      <c r="N6130" t="s"/>
      <c r="O6130" t="s"/>
      <c r="P6130" t="s"/>
    </row>
    <row r="6131" spans="1:16">
      <c r="I6131" s="54" t="n">
        <v>6129</v>
      </c>
      <c r="J6131" t="s"/>
      <c r="K6131" t="s">
        <v>2233</v>
      </c>
      <c r="L6131" t="s">
        <v>1033</v>
      </c>
      <c r="M6131" t="s"/>
      <c r="N6131" t="s"/>
      <c r="O6131" t="s"/>
      <c r="P6131" t="s"/>
    </row>
    <row r="6132" spans="1:16">
      <c r="I6132" s="54" t="n">
        <v>6130</v>
      </c>
      <c r="J6132" t="s"/>
      <c r="K6132" t="s">
        <v>2233</v>
      </c>
      <c r="L6132" t="s">
        <v>1463</v>
      </c>
      <c r="M6132" t="s"/>
      <c r="N6132" t="s"/>
      <c r="O6132" t="s"/>
      <c r="P6132" t="s"/>
    </row>
    <row r="6133" spans="1:16">
      <c r="I6133" s="54" t="n">
        <v>6131</v>
      </c>
      <c r="J6133" t="s"/>
      <c r="K6133" t="s">
        <v>2233</v>
      </c>
      <c r="L6133" t="s">
        <v>1483</v>
      </c>
      <c r="M6133" t="s"/>
      <c r="N6133" t="s"/>
      <c r="O6133" t="s"/>
      <c r="P6133" t="s"/>
    </row>
    <row r="6134" spans="1:16">
      <c r="I6134" s="54" t="n">
        <v>6132</v>
      </c>
      <c r="J6134" t="s"/>
      <c r="K6134" t="s">
        <v>2233</v>
      </c>
      <c r="L6134" t="s">
        <v>1484</v>
      </c>
      <c r="M6134" t="s"/>
      <c r="N6134" t="s"/>
      <c r="O6134" t="s"/>
      <c r="P6134" t="s"/>
    </row>
    <row r="6135" spans="1:16">
      <c r="I6135" s="54" t="n">
        <v>6133</v>
      </c>
      <c r="J6135" t="s"/>
      <c r="K6135" t="s">
        <v>2233</v>
      </c>
      <c r="L6135" t="s">
        <v>1615</v>
      </c>
      <c r="M6135" t="s"/>
      <c r="N6135" t="s"/>
      <c r="O6135" t="s"/>
      <c r="P6135" t="s"/>
    </row>
    <row r="6136" spans="1:16">
      <c r="I6136" s="54" t="n">
        <v>6134</v>
      </c>
      <c r="J6136" t="s"/>
      <c r="K6136" t="s">
        <v>2233</v>
      </c>
      <c r="L6136" t="s">
        <v>1616</v>
      </c>
      <c r="M6136" t="s"/>
      <c r="N6136" t="s"/>
      <c r="O6136" t="s"/>
      <c r="P6136" t="s"/>
    </row>
    <row r="6137" spans="1:16">
      <c r="I6137" s="54" t="n">
        <v>6135</v>
      </c>
      <c r="J6137" t="s"/>
      <c r="K6137" t="s">
        <v>2233</v>
      </c>
      <c r="L6137" t="s">
        <v>1485</v>
      </c>
      <c r="M6137" t="s"/>
      <c r="N6137" t="s"/>
      <c r="O6137" t="s"/>
      <c r="P6137" t="s"/>
    </row>
    <row r="6138" spans="1:16">
      <c r="I6138" s="54" t="n">
        <v>6136</v>
      </c>
      <c r="J6138" t="s"/>
      <c r="K6138" t="s">
        <v>2233</v>
      </c>
      <c r="L6138" t="s">
        <v>1617</v>
      </c>
      <c r="M6138" t="s"/>
      <c r="N6138" t="s"/>
      <c r="O6138" t="s"/>
      <c r="P6138" t="s"/>
    </row>
    <row r="6139" spans="1:16">
      <c r="I6139" s="54" t="n">
        <v>6137</v>
      </c>
      <c r="J6139" t="s"/>
      <c r="K6139" t="s">
        <v>2233</v>
      </c>
      <c r="L6139" t="s">
        <v>1618</v>
      </c>
      <c r="M6139" t="s"/>
      <c r="N6139" t="s"/>
      <c r="O6139" t="s"/>
      <c r="P6139" t="s"/>
    </row>
    <row r="6140" spans="1:16">
      <c r="I6140" s="54" t="n">
        <v>6138</v>
      </c>
      <c r="J6140" t="s"/>
      <c r="K6140" t="s">
        <v>2233</v>
      </c>
      <c r="L6140" t="s">
        <v>1486</v>
      </c>
      <c r="M6140" t="s"/>
      <c r="N6140" t="s"/>
      <c r="O6140" t="s"/>
      <c r="P6140" t="s"/>
    </row>
    <row r="6141" spans="1:16">
      <c r="I6141" s="54" t="n">
        <v>6139</v>
      </c>
      <c r="J6141" t="s"/>
      <c r="K6141" t="s">
        <v>2233</v>
      </c>
      <c r="L6141" t="s">
        <v>1487</v>
      </c>
      <c r="M6141" t="s"/>
      <c r="N6141" t="s"/>
      <c r="O6141" t="s"/>
      <c r="P6141" t="s"/>
    </row>
    <row r="6142" spans="1:16">
      <c r="I6142" s="54" t="n">
        <v>6140</v>
      </c>
      <c r="J6142" t="s"/>
      <c r="K6142" t="s">
        <v>2233</v>
      </c>
      <c r="L6142" t="s">
        <v>1491</v>
      </c>
      <c r="M6142" t="s"/>
      <c r="N6142" t="s"/>
      <c r="O6142" t="s"/>
      <c r="P6142" t="s"/>
    </row>
    <row r="6143" spans="1:16">
      <c r="I6143" s="54" t="n">
        <v>6141</v>
      </c>
      <c r="J6143" t="s"/>
      <c r="K6143" t="s">
        <v>2233</v>
      </c>
      <c r="L6143" t="s">
        <v>1492</v>
      </c>
      <c r="M6143" t="s"/>
      <c r="N6143" t="s"/>
      <c r="O6143" t="s"/>
      <c r="P6143" t="s"/>
    </row>
    <row r="6144" spans="1:16">
      <c r="I6144" s="54" t="n">
        <v>6142</v>
      </c>
      <c r="J6144" t="s"/>
      <c r="K6144" t="s">
        <v>2233</v>
      </c>
      <c r="L6144" t="s">
        <v>1553</v>
      </c>
      <c r="M6144" t="s"/>
      <c r="N6144" t="s"/>
      <c r="O6144" t="s"/>
      <c r="P6144" t="s"/>
    </row>
    <row r="6145" spans="1:16">
      <c r="I6145" s="54" t="n">
        <v>6143</v>
      </c>
      <c r="J6145" t="s"/>
      <c r="K6145" t="s">
        <v>2233</v>
      </c>
      <c r="L6145" t="s">
        <v>1554</v>
      </c>
      <c r="M6145" t="s"/>
      <c r="N6145" t="s"/>
      <c r="O6145" t="s"/>
      <c r="P6145" t="s"/>
    </row>
    <row r="6146" spans="1:16">
      <c r="I6146" s="54" t="n">
        <v>6144</v>
      </c>
      <c r="J6146" t="s"/>
      <c r="K6146" t="s">
        <v>2233</v>
      </c>
      <c r="L6146" t="s">
        <v>1555</v>
      </c>
      <c r="M6146" t="s"/>
      <c r="N6146" t="s"/>
      <c r="O6146" t="s"/>
      <c r="P6146" t="s"/>
    </row>
    <row r="6147" spans="1:16">
      <c r="I6147" s="54" t="n">
        <v>6145</v>
      </c>
      <c r="J6147" t="s"/>
      <c r="K6147" t="s">
        <v>2233</v>
      </c>
      <c r="L6147" t="s">
        <v>1556</v>
      </c>
      <c r="M6147" t="s"/>
      <c r="N6147" t="s"/>
      <c r="O6147" t="s"/>
      <c r="P6147" t="s"/>
    </row>
    <row r="6148" spans="1:16">
      <c r="I6148" s="54" t="n">
        <v>6146</v>
      </c>
      <c r="J6148" t="s"/>
      <c r="K6148" t="s">
        <v>2233</v>
      </c>
      <c r="L6148" t="s">
        <v>1557</v>
      </c>
      <c r="M6148" t="s"/>
      <c r="N6148" t="s"/>
      <c r="O6148" t="s"/>
      <c r="P6148" t="s"/>
    </row>
    <row r="6149" spans="1:16">
      <c r="I6149" s="54" t="n">
        <v>6147</v>
      </c>
      <c r="J6149" t="s"/>
      <c r="K6149" t="s">
        <v>2233</v>
      </c>
      <c r="L6149" t="s">
        <v>1558</v>
      </c>
      <c r="M6149" t="s"/>
      <c r="N6149" t="s"/>
      <c r="O6149" t="s"/>
      <c r="P6149" t="s"/>
    </row>
    <row r="6150" spans="1:16">
      <c r="I6150" s="54" t="n">
        <v>6148</v>
      </c>
      <c r="J6150" t="s"/>
      <c r="K6150" t="s">
        <v>2233</v>
      </c>
      <c r="L6150" t="s">
        <v>1559</v>
      </c>
      <c r="M6150" t="s"/>
      <c r="N6150" t="s"/>
      <c r="O6150" t="s"/>
      <c r="P6150" t="s"/>
    </row>
    <row r="6151" spans="1:16">
      <c r="I6151" s="54" t="n">
        <v>6149</v>
      </c>
      <c r="J6151" t="s"/>
      <c r="K6151" t="s">
        <v>2233</v>
      </c>
      <c r="L6151" t="s">
        <v>1500</v>
      </c>
      <c r="M6151" t="s"/>
      <c r="N6151" t="s"/>
      <c r="O6151" t="s"/>
      <c r="P6151" t="s"/>
    </row>
    <row r="6152" spans="1:16">
      <c r="I6152" s="54" t="n">
        <v>6150</v>
      </c>
      <c r="J6152" t="s"/>
      <c r="K6152" t="s">
        <v>2233</v>
      </c>
      <c r="L6152" t="s">
        <v>1350</v>
      </c>
      <c r="M6152" t="s"/>
      <c r="N6152" t="s"/>
      <c r="O6152" t="s"/>
      <c r="P6152" t="s"/>
    </row>
    <row r="6153" spans="1:16">
      <c r="I6153" s="54" t="n">
        <v>6151</v>
      </c>
      <c r="J6153" t="s"/>
      <c r="K6153" t="s">
        <v>2233</v>
      </c>
      <c r="L6153" t="s">
        <v>1352</v>
      </c>
      <c r="M6153" t="s"/>
      <c r="N6153" t="s"/>
      <c r="O6153" t="s"/>
      <c r="P6153" t="s"/>
    </row>
    <row r="6154" spans="1:16">
      <c r="I6154" s="54" t="n">
        <v>6152</v>
      </c>
      <c r="J6154" t="s"/>
      <c r="K6154" t="s">
        <v>2233</v>
      </c>
      <c r="L6154" t="s">
        <v>1504</v>
      </c>
      <c r="M6154" t="s"/>
      <c r="N6154" t="s"/>
      <c r="O6154" t="s"/>
      <c r="P6154" t="s"/>
    </row>
    <row r="6155" spans="1:16">
      <c r="I6155" s="54" t="n">
        <v>6153</v>
      </c>
      <c r="J6155" t="s"/>
      <c r="K6155" t="s">
        <v>2233</v>
      </c>
      <c r="L6155" t="s">
        <v>1505</v>
      </c>
      <c r="M6155" t="s"/>
      <c r="N6155" t="s"/>
      <c r="O6155" t="s"/>
      <c r="P6155" t="s"/>
    </row>
    <row r="6156" spans="1:16">
      <c r="I6156" s="54" t="n">
        <v>6154</v>
      </c>
      <c r="J6156" t="s"/>
      <c r="K6156" t="s">
        <v>2233</v>
      </c>
      <c r="L6156" t="s">
        <v>1042</v>
      </c>
      <c r="M6156" t="s"/>
      <c r="N6156" t="s"/>
      <c r="O6156" t="s"/>
      <c r="P6156" t="s"/>
    </row>
    <row r="6157" spans="1:16">
      <c r="I6157" s="54" t="n">
        <v>6155</v>
      </c>
      <c r="J6157" t="s"/>
      <c r="K6157" t="s">
        <v>2233</v>
      </c>
      <c r="L6157" t="s">
        <v>1045</v>
      </c>
      <c r="M6157" t="s"/>
      <c r="N6157" t="s"/>
      <c r="O6157" t="s"/>
      <c r="P6157" t="s"/>
    </row>
    <row r="6158" spans="1:16">
      <c r="I6158" s="54" t="n">
        <v>6156</v>
      </c>
      <c r="J6158" t="s"/>
      <c r="K6158" t="s">
        <v>2233</v>
      </c>
      <c r="L6158" t="s">
        <v>1560</v>
      </c>
      <c r="M6158" t="s"/>
      <c r="N6158" t="s"/>
      <c r="O6158" t="s"/>
      <c r="P6158" t="s"/>
    </row>
    <row r="6159" spans="1:16">
      <c r="I6159" s="54" t="n">
        <v>6157</v>
      </c>
      <c r="J6159" s="55" t="n">
        <v>0</v>
      </c>
      <c r="K6159" t="s">
        <v>2233</v>
      </c>
      <c r="L6159" t="s">
        <v>1512</v>
      </c>
      <c r="M6159" t="s"/>
      <c r="N6159" t="s"/>
      <c r="O6159" t="s"/>
      <c r="P6159" t="s"/>
    </row>
    <row r="6160" spans="1:16">
      <c r="I6160" s="54" t="n">
        <v>6158</v>
      </c>
      <c r="J6160" s="55" t="n">
        <v>0</v>
      </c>
      <c r="K6160" t="s">
        <v>2233</v>
      </c>
      <c r="L6160" t="s">
        <v>1938</v>
      </c>
      <c r="M6160" t="s"/>
      <c r="N6160" t="s"/>
      <c r="O6160" t="s"/>
      <c r="P6160" t="s"/>
    </row>
    <row r="6161" spans="1:16">
      <c r="I6161" s="54" t="n">
        <v>6159</v>
      </c>
      <c r="J6161" t="s"/>
      <c r="K6161" t="s">
        <v>2233</v>
      </c>
      <c r="L6161" t="s">
        <v>1515</v>
      </c>
      <c r="M6161" t="s"/>
      <c r="N6161" t="s"/>
      <c r="O6161" t="s"/>
      <c r="P6161" t="s"/>
    </row>
    <row r="6162" spans="1:16">
      <c r="I6162" s="54" t="n">
        <v>6160</v>
      </c>
      <c r="J6162" s="55" t="n">
        <v>0</v>
      </c>
      <c r="K6162" t="s">
        <v>2233</v>
      </c>
      <c r="L6162" t="s">
        <v>1516</v>
      </c>
      <c r="M6162" t="s"/>
      <c r="N6162" t="s"/>
      <c r="O6162" t="s"/>
      <c r="P6162" t="s"/>
    </row>
    <row r="6163" spans="1:16">
      <c r="I6163" s="54" t="n">
        <v>6161</v>
      </c>
      <c r="J6163" s="55" t="n">
        <v>0</v>
      </c>
      <c r="K6163" t="s">
        <v>2233</v>
      </c>
      <c r="L6163" t="s">
        <v>1628</v>
      </c>
      <c r="M6163" t="s"/>
      <c r="N6163" t="s"/>
      <c r="O6163" t="s"/>
      <c r="P6163" t="s"/>
    </row>
    <row r="6164" spans="1:16">
      <c r="I6164" s="54" t="n">
        <v>6162</v>
      </c>
      <c r="J6164" t="s"/>
      <c r="K6164" t="s">
        <v>2233</v>
      </c>
      <c r="L6164" t="s">
        <v>1629</v>
      </c>
      <c r="M6164" t="s"/>
      <c r="N6164" t="s"/>
      <c r="O6164" t="s"/>
      <c r="P6164" t="s"/>
    </row>
    <row r="6165" spans="1:16">
      <c r="I6165" s="54" t="n">
        <v>6163</v>
      </c>
      <c r="J6165" s="55" t="n">
        <v>0</v>
      </c>
      <c r="K6165" t="s">
        <v>2233</v>
      </c>
      <c r="L6165" t="s">
        <v>1563</v>
      </c>
      <c r="M6165" t="s"/>
      <c r="N6165" t="s"/>
      <c r="O6165" t="s"/>
      <c r="P6165" t="s"/>
    </row>
    <row r="6166" spans="1:16">
      <c r="I6166" s="54" t="n">
        <v>6164</v>
      </c>
      <c r="J6166" s="55" t="n">
        <v>0</v>
      </c>
      <c r="K6166" t="s">
        <v>2233</v>
      </c>
      <c r="L6166" t="s">
        <v>1630</v>
      </c>
      <c r="M6166" t="s"/>
      <c r="N6166" t="s"/>
      <c r="O6166" t="s"/>
      <c r="P6166" t="s"/>
    </row>
    <row r="6167" spans="1:16">
      <c r="I6167" s="54" t="n">
        <v>6165</v>
      </c>
      <c r="J6167" s="55" t="n">
        <v>0</v>
      </c>
      <c r="K6167" t="s">
        <v>2233</v>
      </c>
      <c r="L6167" t="s">
        <v>1631</v>
      </c>
      <c r="M6167" t="s"/>
      <c r="N6167" t="s"/>
      <c r="O6167" t="s"/>
      <c r="P6167" t="s"/>
    </row>
    <row r="6168" spans="1:16">
      <c r="I6168" s="54" t="n">
        <v>6166</v>
      </c>
      <c r="J6168" s="55" t="n">
        <v>0</v>
      </c>
      <c r="K6168" t="s">
        <v>2233</v>
      </c>
      <c r="L6168" t="s">
        <v>1427</v>
      </c>
      <c r="M6168" t="s"/>
      <c r="N6168" t="s"/>
      <c r="O6168" t="s"/>
      <c r="P6168" t="s"/>
    </row>
    <row r="6169" spans="1:16">
      <c r="I6169" s="54" t="n">
        <v>6167</v>
      </c>
      <c r="J6169" s="55" t="n">
        <v>0</v>
      </c>
      <c r="K6169" t="s">
        <v>2233</v>
      </c>
      <c r="L6169" t="s">
        <v>1523</v>
      </c>
      <c r="M6169" t="s"/>
      <c r="N6169" t="s"/>
      <c r="O6169" t="s"/>
      <c r="P6169" t="s"/>
    </row>
    <row r="6170" spans="1:16">
      <c r="I6170" s="54" t="n">
        <v>6168</v>
      </c>
      <c r="J6170" t="s"/>
      <c r="K6170" t="s">
        <v>2233</v>
      </c>
      <c r="L6170" t="s">
        <v>1524</v>
      </c>
      <c r="M6170" t="s"/>
      <c r="N6170" t="s"/>
      <c r="O6170" t="s"/>
      <c r="P6170" t="s"/>
    </row>
    <row r="6171" spans="1:16">
      <c r="I6171" s="54" t="n">
        <v>6169</v>
      </c>
      <c r="J6171" t="s"/>
      <c r="K6171" t="s">
        <v>2233</v>
      </c>
      <c r="L6171" t="s">
        <v>1939</v>
      </c>
      <c r="M6171" t="s"/>
      <c r="N6171" t="s"/>
      <c r="O6171" t="s"/>
      <c r="P6171" t="s"/>
    </row>
    <row r="6172" spans="1:16">
      <c r="I6172" s="54" t="n">
        <v>6170</v>
      </c>
      <c r="J6172" t="s"/>
      <c r="K6172" t="s">
        <v>2233</v>
      </c>
      <c r="L6172" t="s">
        <v>1632</v>
      </c>
      <c r="M6172" t="s"/>
      <c r="N6172" t="s"/>
      <c r="O6172" t="s"/>
      <c r="P6172" t="s"/>
    </row>
    <row r="6173" spans="1:16">
      <c r="I6173" s="54" t="n">
        <v>6171</v>
      </c>
      <c r="J6173" t="s"/>
      <c r="K6173" t="s">
        <v>2233</v>
      </c>
      <c r="L6173" t="s">
        <v>1633</v>
      </c>
      <c r="M6173" t="s"/>
      <c r="N6173" t="s"/>
      <c r="O6173" t="s"/>
      <c r="P6173" t="s"/>
    </row>
    <row r="6174" spans="1:16">
      <c r="I6174" s="54" t="n">
        <v>6172</v>
      </c>
      <c r="J6174" t="s"/>
      <c r="K6174" t="s">
        <v>2233</v>
      </c>
      <c r="L6174" t="s">
        <v>1528</v>
      </c>
      <c r="M6174" t="s"/>
      <c r="N6174" t="s"/>
      <c r="O6174" t="s"/>
      <c r="P6174" t="s"/>
    </row>
    <row r="6175" spans="1:16">
      <c r="I6175" s="54" t="n">
        <v>6173</v>
      </c>
      <c r="J6175" t="s"/>
      <c r="K6175" t="s">
        <v>2233</v>
      </c>
      <c r="L6175" t="s">
        <v>1567</v>
      </c>
      <c r="M6175" t="s"/>
      <c r="N6175" t="s"/>
      <c r="O6175" t="s"/>
      <c r="P6175" t="s"/>
    </row>
    <row r="6176" spans="1:16">
      <c r="I6176" s="54" t="n">
        <v>6174</v>
      </c>
      <c r="J6176" t="s"/>
      <c r="K6176" t="s">
        <v>2233</v>
      </c>
      <c r="L6176" t="s">
        <v>1634</v>
      </c>
      <c r="M6176" t="s"/>
      <c r="N6176" t="s"/>
      <c r="O6176" t="s"/>
      <c r="P6176" t="s"/>
    </row>
    <row r="6177" spans="1:16">
      <c r="I6177" s="54" t="n">
        <v>6175</v>
      </c>
      <c r="J6177" t="s"/>
      <c r="K6177" t="s">
        <v>2233</v>
      </c>
      <c r="L6177" t="s">
        <v>1449</v>
      </c>
      <c r="M6177" t="s"/>
      <c r="N6177" t="s"/>
      <c r="O6177" t="s"/>
      <c r="P6177" t="s"/>
    </row>
    <row r="6178" spans="1:16">
      <c r="I6178" s="54" t="n">
        <v>6176</v>
      </c>
      <c r="J6178" t="s"/>
      <c r="K6178" t="s">
        <v>2233</v>
      </c>
      <c r="L6178" t="s">
        <v>1529</v>
      </c>
      <c r="M6178" t="s"/>
      <c r="N6178" t="s"/>
      <c r="O6178" t="s"/>
      <c r="P6178" t="s"/>
    </row>
    <row r="6179" spans="1:16">
      <c r="I6179" s="54" t="n">
        <v>6177</v>
      </c>
      <c r="J6179" t="s"/>
      <c r="K6179" t="s">
        <v>2233</v>
      </c>
      <c r="L6179" t="s">
        <v>1530</v>
      </c>
      <c r="M6179" t="s"/>
      <c r="N6179" t="s"/>
      <c r="O6179" t="s"/>
      <c r="P6179" t="s"/>
    </row>
    <row r="6180" spans="1:16">
      <c r="I6180" s="54" t="n">
        <v>6178</v>
      </c>
      <c r="J6180" t="s"/>
      <c r="K6180" t="s">
        <v>2233</v>
      </c>
      <c r="L6180" t="s">
        <v>1940</v>
      </c>
      <c r="M6180" t="s"/>
      <c r="N6180" t="s"/>
      <c r="O6180" t="s"/>
      <c r="P6180" t="s"/>
    </row>
    <row r="6181" spans="1:16">
      <c r="I6181" s="54" t="n">
        <v>6179</v>
      </c>
      <c r="J6181" t="s"/>
      <c r="K6181" t="s">
        <v>2233</v>
      </c>
      <c r="L6181" t="s">
        <v>1941</v>
      </c>
      <c r="M6181" t="s"/>
      <c r="N6181" t="s"/>
      <c r="O6181" t="s"/>
      <c r="P6181" t="s"/>
    </row>
    <row r="6182" spans="1:16">
      <c r="I6182" s="54" t="n">
        <v>6180</v>
      </c>
      <c r="J6182" t="s"/>
      <c r="K6182" t="s">
        <v>2233</v>
      </c>
      <c r="L6182" t="s">
        <v>1637</v>
      </c>
      <c r="M6182" t="s"/>
      <c r="N6182" t="s"/>
      <c r="O6182" t="s"/>
      <c r="P6182" t="s"/>
    </row>
    <row r="6183" spans="1:16">
      <c r="I6183" s="54" t="n">
        <v>6181</v>
      </c>
      <c r="J6183" t="s"/>
      <c r="K6183" t="s">
        <v>2233</v>
      </c>
      <c r="L6183" t="s">
        <v>1638</v>
      </c>
      <c r="M6183" t="s"/>
      <c r="N6183" t="s"/>
      <c r="O6183" t="s"/>
      <c r="P6183" t="s"/>
    </row>
    <row r="6184" spans="1:16">
      <c r="I6184" s="54" t="n">
        <v>6182</v>
      </c>
      <c r="J6184" t="s"/>
      <c r="K6184" t="s">
        <v>2233</v>
      </c>
      <c r="L6184" t="s">
        <v>1579</v>
      </c>
      <c r="M6184" t="s"/>
      <c r="N6184" t="s"/>
      <c r="O6184" t="s"/>
      <c r="P6184" t="s"/>
    </row>
    <row r="6185" spans="1:16">
      <c r="I6185" s="54" t="n">
        <v>6183</v>
      </c>
      <c r="J6185" t="s"/>
      <c r="K6185" t="s">
        <v>2233</v>
      </c>
      <c r="L6185" t="s">
        <v>1580</v>
      </c>
      <c r="M6185" t="s"/>
      <c r="N6185" t="s"/>
      <c r="O6185" t="s"/>
      <c r="P6185" t="s"/>
    </row>
    <row r="6186" spans="1:16">
      <c r="I6186" s="54" t="n">
        <v>6184</v>
      </c>
      <c r="J6186" t="s"/>
      <c r="K6186" t="s">
        <v>2233</v>
      </c>
      <c r="L6186" t="s">
        <v>1581</v>
      </c>
      <c r="M6186" t="s"/>
      <c r="N6186" t="s"/>
      <c r="O6186" t="s"/>
      <c r="P6186" t="s"/>
    </row>
    <row r="6187" spans="1:16">
      <c r="I6187" s="54" t="n">
        <v>6185</v>
      </c>
      <c r="J6187" t="s"/>
      <c r="K6187" t="s">
        <v>2233</v>
      </c>
      <c r="L6187" t="s">
        <v>1582</v>
      </c>
      <c r="M6187" t="s"/>
      <c r="N6187" t="s"/>
      <c r="O6187" t="s"/>
      <c r="P6187" t="s"/>
    </row>
    <row r="6188" spans="1:16">
      <c r="I6188" s="54" t="n">
        <v>6186</v>
      </c>
      <c r="J6188" t="s"/>
      <c r="K6188" t="s">
        <v>2233</v>
      </c>
      <c r="L6188" t="s">
        <v>1493</v>
      </c>
      <c r="M6188" t="s"/>
      <c r="N6188" t="s"/>
      <c r="O6188" t="s"/>
      <c r="P6188" t="s"/>
    </row>
    <row r="6189" spans="1:16">
      <c r="I6189" s="54" t="n">
        <v>6187</v>
      </c>
      <c r="J6189" t="s"/>
      <c r="K6189" t="s">
        <v>2233</v>
      </c>
      <c r="L6189" t="s">
        <v>1494</v>
      </c>
      <c r="M6189" t="s"/>
      <c r="N6189" t="s"/>
      <c r="O6189" t="s"/>
      <c r="P6189" t="s"/>
    </row>
    <row r="6190" spans="1:16">
      <c r="I6190" s="54" t="n">
        <v>6188</v>
      </c>
      <c r="J6190" t="s"/>
      <c r="K6190" t="s">
        <v>2233</v>
      </c>
      <c r="L6190" t="s">
        <v>1495</v>
      </c>
      <c r="M6190" t="s"/>
      <c r="N6190" t="s"/>
      <c r="O6190" t="s"/>
      <c r="P6190" t="s"/>
    </row>
    <row r="6191" spans="1:16">
      <c r="I6191" s="54" t="n">
        <v>6189</v>
      </c>
      <c r="J6191" t="s"/>
      <c r="K6191" t="s">
        <v>2233</v>
      </c>
      <c r="L6191" t="s">
        <v>1942</v>
      </c>
      <c r="M6191" t="s"/>
      <c r="N6191" t="s"/>
      <c r="O6191" t="s"/>
      <c r="P6191" t="s"/>
    </row>
    <row r="6192" spans="1:16">
      <c r="I6192" s="54" t="n">
        <v>6190</v>
      </c>
      <c r="J6192" t="s"/>
      <c r="K6192" t="s">
        <v>2233</v>
      </c>
      <c r="L6192" t="s">
        <v>1537</v>
      </c>
      <c r="M6192" t="s"/>
      <c r="N6192" t="s"/>
      <c r="O6192" t="s"/>
      <c r="P6192" t="s"/>
    </row>
    <row r="6193" spans="1:16">
      <c r="I6193" s="54" t="n">
        <v>6191</v>
      </c>
      <c r="J6193" t="s"/>
      <c r="K6193" t="s">
        <v>2233</v>
      </c>
      <c r="L6193" t="s">
        <v>1538</v>
      </c>
      <c r="M6193" t="s"/>
      <c r="N6193" t="s"/>
      <c r="O6193" t="s"/>
      <c r="P6193" t="s"/>
    </row>
    <row r="6194" spans="1:16">
      <c r="I6194" s="54" t="n">
        <v>6192</v>
      </c>
      <c r="J6194" t="s"/>
      <c r="K6194" t="s">
        <v>2233</v>
      </c>
      <c r="L6194" t="s">
        <v>1496</v>
      </c>
      <c r="M6194" t="s"/>
      <c r="N6194" t="s"/>
      <c r="O6194" t="s"/>
      <c r="P6194" t="s"/>
    </row>
    <row r="6195" spans="1:16">
      <c r="I6195" s="54" t="n">
        <v>6193</v>
      </c>
      <c r="J6195" t="s"/>
      <c r="K6195" t="s">
        <v>2233</v>
      </c>
      <c r="L6195" t="s">
        <v>1450</v>
      </c>
      <c r="M6195" t="s"/>
      <c r="N6195" t="s"/>
      <c r="O6195" t="s"/>
      <c r="P6195" t="s"/>
    </row>
    <row r="6196" spans="1:16">
      <c r="I6196" s="54" t="n">
        <v>6194</v>
      </c>
      <c r="J6196" t="s"/>
      <c r="K6196" t="s">
        <v>2233</v>
      </c>
      <c r="L6196" t="s">
        <v>1497</v>
      </c>
      <c r="M6196" t="s"/>
      <c r="N6196" t="s"/>
      <c r="O6196" t="s"/>
      <c r="P6196" t="s"/>
    </row>
    <row r="6197" spans="1:16">
      <c r="I6197" s="54" t="n">
        <v>6195</v>
      </c>
      <c r="J6197" t="s"/>
      <c r="K6197" t="s">
        <v>2233</v>
      </c>
      <c r="L6197" t="s">
        <v>1499</v>
      </c>
      <c r="M6197" t="s"/>
      <c r="N6197" t="s"/>
      <c r="O6197" t="s"/>
      <c r="P6197" t="s"/>
    </row>
    <row r="6198" spans="1:16">
      <c r="I6198" s="54" t="n">
        <v>6196</v>
      </c>
      <c r="J6198" s="55" t="n">
        <v>0</v>
      </c>
      <c r="K6198" t="s">
        <v>2233</v>
      </c>
      <c r="L6198" t="s">
        <v>1561</v>
      </c>
      <c r="M6198" t="s"/>
      <c r="N6198" t="s"/>
      <c r="O6198" t="s"/>
      <c r="P6198" t="s"/>
    </row>
    <row r="6199" spans="1:16">
      <c r="I6199" s="54" t="n">
        <v>6197</v>
      </c>
      <c r="J6199" t="s"/>
      <c r="K6199" t="s">
        <v>2233</v>
      </c>
      <c r="L6199" t="s">
        <v>1604</v>
      </c>
      <c r="M6199" t="s"/>
      <c r="N6199" t="s"/>
      <c r="O6199" t="s"/>
      <c r="P6199" t="s"/>
    </row>
    <row r="6200" spans="1:16">
      <c r="I6200" s="54" t="n">
        <v>6198</v>
      </c>
      <c r="J6200" s="55" t="n">
        <v>0</v>
      </c>
      <c r="K6200" t="s">
        <v>2233</v>
      </c>
      <c r="L6200" t="s">
        <v>1674</v>
      </c>
      <c r="M6200" t="s"/>
      <c r="N6200" t="s"/>
      <c r="O6200" t="s"/>
      <c r="P6200" t="s"/>
    </row>
    <row r="6201" spans="1:16">
      <c r="I6201" s="54" t="n">
        <v>6199</v>
      </c>
      <c r="J6201" t="s"/>
      <c r="K6201" t="s">
        <v>2233</v>
      </c>
      <c r="L6201" t="s">
        <v>1498</v>
      </c>
      <c r="M6201" t="s"/>
      <c r="N6201" t="s"/>
      <c r="O6201" t="s"/>
      <c r="P6201" t="s"/>
    </row>
    <row r="6202" spans="1:16">
      <c r="I6202" s="54" t="n">
        <v>6200</v>
      </c>
      <c r="J6202" t="s"/>
      <c r="K6202" t="s">
        <v>2233</v>
      </c>
      <c r="L6202" t="s">
        <v>1544</v>
      </c>
      <c r="M6202" t="s"/>
      <c r="N6202" t="s"/>
      <c r="O6202" t="s"/>
      <c r="P6202" t="s"/>
    </row>
    <row r="6203" spans="1:16">
      <c r="I6203" s="54" t="n">
        <v>6201</v>
      </c>
      <c r="J6203" t="s"/>
      <c r="K6203" t="s">
        <v>2233</v>
      </c>
      <c r="L6203" t="s">
        <v>1545</v>
      </c>
      <c r="M6203" t="s"/>
      <c r="N6203" t="s"/>
      <c r="O6203" t="s"/>
      <c r="P6203" t="s"/>
    </row>
    <row r="6204" spans="1:16">
      <c r="I6204" s="54" t="n">
        <v>6202</v>
      </c>
      <c r="J6204" t="s"/>
      <c r="K6204" t="s">
        <v>2233</v>
      </c>
      <c r="L6204" t="s">
        <v>1568</v>
      </c>
      <c r="M6204" t="s"/>
      <c r="N6204" t="s"/>
      <c r="O6204" t="s"/>
      <c r="P6204" t="s"/>
    </row>
    <row r="6205" spans="1:16">
      <c r="I6205" s="54" t="n">
        <v>6203</v>
      </c>
      <c r="J6205" t="s"/>
      <c r="K6205" t="s">
        <v>2233</v>
      </c>
      <c r="L6205" t="s">
        <v>1655</v>
      </c>
      <c r="M6205" t="s"/>
      <c r="N6205" t="s"/>
      <c r="O6205" t="s"/>
      <c r="P6205" t="s"/>
    </row>
    <row r="6206" spans="1:16">
      <c r="I6206" s="54" t="n">
        <v>6204</v>
      </c>
      <c r="J6206" s="55" t="n">
        <v>0</v>
      </c>
      <c r="K6206" t="s">
        <v>2233</v>
      </c>
      <c r="L6206" t="s">
        <v>1552</v>
      </c>
      <c r="M6206" t="s"/>
      <c r="N6206" t="s"/>
      <c r="O6206" t="s"/>
      <c r="P6206" t="s"/>
    </row>
    <row r="6207" spans="1:16">
      <c r="I6207" s="54" t="n">
        <v>6205</v>
      </c>
      <c r="J6207" t="s"/>
      <c r="K6207" t="s">
        <v>2233</v>
      </c>
      <c r="L6207" t="s">
        <v>1656</v>
      </c>
      <c r="M6207" t="s"/>
      <c r="N6207" t="s"/>
      <c r="O6207" t="s"/>
      <c r="P6207" t="s"/>
    </row>
    <row r="6208" spans="1:16">
      <c r="I6208" s="54" t="n">
        <v>6206</v>
      </c>
      <c r="J6208" t="s"/>
      <c r="K6208" t="s">
        <v>2233</v>
      </c>
      <c r="L6208" t="s">
        <v>1657</v>
      </c>
      <c r="M6208" t="s"/>
      <c r="N6208" t="s"/>
      <c r="O6208" t="s"/>
      <c r="P6208" t="s"/>
    </row>
    <row r="6209" spans="1:16">
      <c r="I6209" s="54" t="n">
        <v>6207</v>
      </c>
      <c r="J6209" t="s"/>
      <c r="K6209" t="s">
        <v>2233</v>
      </c>
      <c r="L6209" t="s">
        <v>1658</v>
      </c>
      <c r="M6209" t="s"/>
      <c r="N6209" t="s"/>
      <c r="O6209" t="s"/>
      <c r="P6209" t="s"/>
    </row>
    <row r="6210" spans="1:16">
      <c r="I6210" s="54" t="n">
        <v>6208</v>
      </c>
      <c r="J6210" t="s"/>
      <c r="K6210" t="s">
        <v>2233</v>
      </c>
      <c r="L6210" t="s">
        <v>1460</v>
      </c>
      <c r="M6210" t="s"/>
      <c r="N6210" t="s"/>
      <c r="O6210" t="s"/>
      <c r="P6210" t="s"/>
    </row>
    <row r="6211" spans="1:16">
      <c r="I6211" s="54" t="n">
        <v>6209</v>
      </c>
      <c r="J6211" s="55" t="n">
        <v>0</v>
      </c>
      <c r="K6211" t="s">
        <v>2233</v>
      </c>
      <c r="L6211" t="s">
        <v>1659</v>
      </c>
      <c r="M6211" t="s"/>
      <c r="N6211" t="s"/>
      <c r="O6211" t="s"/>
      <c r="P6211" t="s"/>
    </row>
    <row r="6212" spans="1:16">
      <c r="I6212" s="54" t="n">
        <v>6210</v>
      </c>
      <c r="J6212" t="s"/>
      <c r="K6212" t="s">
        <v>2233</v>
      </c>
      <c r="L6212" t="s">
        <v>1661</v>
      </c>
      <c r="M6212" t="s"/>
      <c r="N6212" t="s"/>
      <c r="O6212" t="s"/>
      <c r="P6212" t="s"/>
    </row>
    <row r="6213" spans="1:16">
      <c r="I6213" s="54" t="n">
        <v>6211</v>
      </c>
      <c r="J6213" t="s"/>
      <c r="K6213" t="s">
        <v>2233</v>
      </c>
      <c r="L6213" t="s">
        <v>1662</v>
      </c>
      <c r="M6213" t="s"/>
      <c r="N6213" t="s"/>
      <c r="O6213" t="s"/>
      <c r="P6213" t="s"/>
    </row>
    <row r="6214" spans="1:16">
      <c r="I6214" s="54" t="n">
        <v>6212</v>
      </c>
      <c r="J6214" s="55" t="n">
        <v>0</v>
      </c>
      <c r="K6214" t="s">
        <v>2233</v>
      </c>
      <c r="L6214" t="s">
        <v>1513</v>
      </c>
      <c r="M6214" t="s"/>
      <c r="N6214" t="s"/>
      <c r="O6214" t="s"/>
      <c r="P6214" t="s"/>
    </row>
    <row r="6215" spans="1:16">
      <c r="I6215" s="54" t="n">
        <v>6213</v>
      </c>
      <c r="J6215" t="s"/>
      <c r="K6215" t="s">
        <v>2233</v>
      </c>
      <c r="L6215" t="s">
        <v>1665</v>
      </c>
      <c r="M6215" t="s"/>
      <c r="N6215" t="s"/>
      <c r="O6215" t="s"/>
      <c r="P6215" t="s"/>
    </row>
    <row r="6216" spans="1:16">
      <c r="I6216" s="54" t="n">
        <v>6214</v>
      </c>
      <c r="J6216" t="s"/>
      <c r="K6216" t="s">
        <v>2233</v>
      </c>
      <c r="L6216" t="s">
        <v>1666</v>
      </c>
      <c r="M6216" t="s"/>
      <c r="N6216" t="s"/>
      <c r="O6216" t="s"/>
      <c r="P6216" t="s"/>
    </row>
    <row r="6217" spans="1:16">
      <c r="I6217" s="54" t="n">
        <v>6215</v>
      </c>
      <c r="J6217" t="s"/>
      <c r="K6217" t="s">
        <v>2233</v>
      </c>
      <c r="L6217" t="s">
        <v>1667</v>
      </c>
      <c r="M6217" t="s"/>
      <c r="N6217" t="s"/>
      <c r="O6217" t="s"/>
      <c r="P6217" t="s"/>
    </row>
    <row r="6218" spans="1:16">
      <c r="I6218" s="54" t="n">
        <v>6216</v>
      </c>
      <c r="J6218" t="s"/>
      <c r="K6218" t="s">
        <v>2233</v>
      </c>
      <c r="L6218" t="s">
        <v>1668</v>
      </c>
      <c r="M6218" t="s"/>
      <c r="N6218" t="s"/>
      <c r="O6218" t="s"/>
      <c r="P6218" t="s"/>
    </row>
    <row r="6219" spans="1:16">
      <c r="I6219" s="54" t="n">
        <v>6217</v>
      </c>
      <c r="J6219" t="s"/>
      <c r="K6219" t="s">
        <v>2233</v>
      </c>
      <c r="L6219" t="s">
        <v>1945</v>
      </c>
      <c r="M6219" t="s"/>
      <c r="N6219" t="s"/>
      <c r="O6219" t="s"/>
      <c r="P6219" t="s"/>
    </row>
    <row r="6220" spans="1:16">
      <c r="I6220" s="54" t="n">
        <v>6218</v>
      </c>
      <c r="J6220" t="s"/>
      <c r="K6220" t="s">
        <v>2233</v>
      </c>
      <c r="L6220" t="s">
        <v>1357</v>
      </c>
      <c r="M6220" t="s"/>
      <c r="N6220" t="s"/>
      <c r="O6220" t="s"/>
      <c r="P6220" t="s"/>
    </row>
    <row r="6221" spans="1:16">
      <c r="I6221" s="54" t="n">
        <v>6219</v>
      </c>
      <c r="J6221" t="s"/>
      <c r="K6221" t="s">
        <v>2233</v>
      </c>
      <c r="L6221" t="s">
        <v>1358</v>
      </c>
      <c r="M6221" t="s"/>
      <c r="N6221" t="s"/>
      <c r="O6221" t="s"/>
      <c r="P6221" t="s"/>
    </row>
    <row r="6222" spans="1:16">
      <c r="I6222" s="54" t="n">
        <v>6220</v>
      </c>
      <c r="J6222" t="s"/>
      <c r="K6222" t="s">
        <v>2233</v>
      </c>
      <c r="L6222" t="s">
        <v>1359</v>
      </c>
      <c r="M6222" t="s"/>
      <c r="N6222" t="s"/>
      <c r="O6222" t="s"/>
      <c r="P6222" t="s"/>
    </row>
    <row r="6223" spans="1:16">
      <c r="I6223" s="54" t="n">
        <v>6221</v>
      </c>
      <c r="J6223" s="55" t="n">
        <v>0</v>
      </c>
      <c r="K6223" t="s">
        <v>2233</v>
      </c>
      <c r="L6223" t="s">
        <v>1946</v>
      </c>
      <c r="M6223" t="s"/>
      <c r="N6223" t="s"/>
      <c r="O6223" t="s"/>
      <c r="P6223" t="s"/>
    </row>
    <row r="6224" spans="1:16">
      <c r="I6224" s="54" t="n">
        <v>6222</v>
      </c>
      <c r="J6224" s="55" t="n">
        <v>0</v>
      </c>
      <c r="K6224" t="s">
        <v>2233</v>
      </c>
      <c r="L6224" t="s">
        <v>1672</v>
      </c>
      <c r="M6224" t="s"/>
      <c r="N6224" t="s"/>
      <c r="O6224" t="s"/>
      <c r="P6224" t="s"/>
    </row>
    <row r="6225" spans="1:16">
      <c r="I6225" s="54" t="n">
        <v>6223</v>
      </c>
      <c r="J6225" s="55" t="n">
        <v>0</v>
      </c>
      <c r="K6225" t="s">
        <v>2233</v>
      </c>
      <c r="L6225" t="s">
        <v>1673</v>
      </c>
      <c r="M6225" t="s"/>
      <c r="N6225" t="s"/>
      <c r="O6225" t="s"/>
      <c r="P6225" t="s"/>
    </row>
    <row r="6226" spans="1:16">
      <c r="I6226" s="54" t="n">
        <v>6224</v>
      </c>
      <c r="J6226" t="s"/>
      <c r="K6226" t="s">
        <v>2233</v>
      </c>
      <c r="L6226" t="s">
        <v>1356</v>
      </c>
      <c r="M6226" t="s"/>
      <c r="N6226" t="s"/>
      <c r="O6226" t="s"/>
      <c r="P6226" t="s"/>
    </row>
    <row r="6227" spans="1:16">
      <c r="I6227" s="54" t="n">
        <v>6225</v>
      </c>
      <c r="J6227" t="s"/>
      <c r="K6227" t="s">
        <v>2233</v>
      </c>
      <c r="L6227" t="s">
        <v>1360</v>
      </c>
      <c r="M6227" t="s"/>
      <c r="N6227" t="s"/>
      <c r="O6227" t="s"/>
      <c r="P6227" t="s"/>
    </row>
    <row r="6228" spans="1:16">
      <c r="I6228" s="54" t="n">
        <v>6226</v>
      </c>
      <c r="J6228" t="s"/>
      <c r="K6228" t="s">
        <v>2233</v>
      </c>
      <c r="L6228" t="s">
        <v>1361</v>
      </c>
      <c r="M6228" t="s"/>
      <c r="N6228" t="s"/>
      <c r="O6228" t="s"/>
      <c r="P6228" t="s"/>
    </row>
    <row r="6229" spans="1:16">
      <c r="I6229" s="54" t="n">
        <v>6227</v>
      </c>
      <c r="J6229" t="s"/>
      <c r="K6229" t="s">
        <v>2233</v>
      </c>
      <c r="L6229" t="s">
        <v>1362</v>
      </c>
      <c r="M6229" t="s"/>
      <c r="N6229" t="s"/>
      <c r="O6229" t="s"/>
      <c r="P6229" t="s"/>
    </row>
    <row r="6230" spans="1:16">
      <c r="I6230" s="54" t="n">
        <v>6228</v>
      </c>
      <c r="J6230" t="s"/>
      <c r="K6230" t="s">
        <v>2233</v>
      </c>
      <c r="L6230" t="s">
        <v>1363</v>
      </c>
      <c r="M6230" t="s"/>
      <c r="N6230" t="s"/>
      <c r="O6230" t="s"/>
      <c r="P6230" t="s"/>
    </row>
    <row r="6231" spans="1:16">
      <c r="I6231" s="54" t="n">
        <v>6229</v>
      </c>
      <c r="J6231" t="s"/>
      <c r="K6231" t="s">
        <v>2233</v>
      </c>
      <c r="L6231" t="s">
        <v>1364</v>
      </c>
      <c r="M6231" t="s"/>
      <c r="N6231" t="s"/>
      <c r="O6231" t="s"/>
      <c r="P6231" t="s"/>
    </row>
    <row r="6232" spans="1:16">
      <c r="I6232" s="54" t="n">
        <v>6230</v>
      </c>
      <c r="J6232" t="s"/>
      <c r="K6232" t="s">
        <v>2233</v>
      </c>
      <c r="L6232" t="s">
        <v>1365</v>
      </c>
      <c r="M6232" t="s"/>
      <c r="N6232" t="s"/>
      <c r="O6232" t="s"/>
      <c r="P6232" t="s"/>
    </row>
    <row r="6233" spans="1:16">
      <c r="I6233" s="54" t="n">
        <v>6231</v>
      </c>
      <c r="J6233" t="s"/>
      <c r="K6233" t="s">
        <v>2233</v>
      </c>
      <c r="L6233" t="s">
        <v>1366</v>
      </c>
      <c r="M6233" t="s"/>
      <c r="N6233" t="s"/>
      <c r="O6233" t="s"/>
      <c r="P6233" t="s"/>
    </row>
    <row r="6234" spans="1:16">
      <c r="I6234" s="54" t="n">
        <v>6232</v>
      </c>
      <c r="J6234" t="s"/>
      <c r="K6234" t="s">
        <v>2233</v>
      </c>
      <c r="L6234" t="s">
        <v>1367</v>
      </c>
      <c r="M6234" t="s"/>
      <c r="N6234" t="s"/>
      <c r="O6234" t="s"/>
      <c r="P6234" t="s"/>
    </row>
    <row r="6235" spans="1:16">
      <c r="I6235" s="54" t="n">
        <v>6233</v>
      </c>
      <c r="J6235" t="s"/>
      <c r="K6235" t="s">
        <v>2233</v>
      </c>
      <c r="L6235" t="s">
        <v>1368</v>
      </c>
      <c r="M6235" t="s"/>
      <c r="N6235" t="s"/>
      <c r="O6235" t="s"/>
      <c r="P6235" t="s"/>
    </row>
    <row r="6236" spans="1:16">
      <c r="I6236" s="54" t="n">
        <v>6234</v>
      </c>
      <c r="J6236" t="s"/>
      <c r="K6236" t="s">
        <v>2233</v>
      </c>
      <c r="L6236" t="s">
        <v>1369</v>
      </c>
      <c r="M6236" t="s"/>
      <c r="N6236" t="s"/>
      <c r="O6236" t="s"/>
      <c r="P6236" t="s"/>
    </row>
    <row r="6237" spans="1:16">
      <c r="I6237" s="54" t="n">
        <v>6235</v>
      </c>
      <c r="J6237" t="s"/>
      <c r="K6237" t="s">
        <v>2233</v>
      </c>
      <c r="L6237" t="s">
        <v>1370</v>
      </c>
      <c r="M6237" t="s"/>
      <c r="N6237" t="s"/>
      <c r="O6237" t="s"/>
      <c r="P6237" t="s"/>
    </row>
    <row r="6238" spans="1:16">
      <c r="I6238" s="54" t="n">
        <v>6236</v>
      </c>
      <c r="J6238" t="s"/>
      <c r="K6238" t="s">
        <v>2233</v>
      </c>
      <c r="L6238" t="s">
        <v>1048</v>
      </c>
      <c r="M6238" t="s"/>
      <c r="N6238" t="s"/>
      <c r="O6238" t="s"/>
      <c r="P6238" t="s"/>
    </row>
    <row r="6239" spans="1:16">
      <c r="I6239" s="54" t="n">
        <v>6237</v>
      </c>
      <c r="J6239" t="s"/>
      <c r="K6239" t="s">
        <v>2233</v>
      </c>
      <c r="L6239" t="s">
        <v>1050</v>
      </c>
      <c r="M6239" t="s"/>
      <c r="N6239" t="s"/>
      <c r="O6239" t="s"/>
      <c r="P6239" t="s"/>
    </row>
    <row r="6240" spans="1:16">
      <c r="I6240" s="54" t="n">
        <v>6238</v>
      </c>
      <c r="J6240" t="s"/>
      <c r="K6240" t="s">
        <v>2233</v>
      </c>
      <c r="L6240" t="s">
        <v>1677</v>
      </c>
      <c r="M6240" t="s"/>
      <c r="N6240" t="s"/>
      <c r="O6240" t="s"/>
      <c r="P6240" t="s"/>
    </row>
    <row r="6241" spans="1:16">
      <c r="I6241" s="54" t="n">
        <v>6239</v>
      </c>
      <c r="J6241" t="s"/>
      <c r="K6241" t="s">
        <v>2233</v>
      </c>
      <c r="L6241" t="s">
        <v>1947</v>
      </c>
      <c r="M6241" t="s"/>
      <c r="N6241" t="s"/>
      <c r="O6241" t="s"/>
      <c r="P6241" t="s"/>
    </row>
    <row r="6242" spans="1:16">
      <c r="I6242" s="54" t="n">
        <v>6240</v>
      </c>
      <c r="J6242" t="s"/>
      <c r="K6242" t="s">
        <v>2233</v>
      </c>
      <c r="L6242" t="s">
        <v>1678</v>
      </c>
      <c r="M6242" t="s"/>
      <c r="N6242" t="s"/>
      <c r="O6242" t="s"/>
      <c r="P6242" t="s"/>
    </row>
    <row r="6243" spans="1:16">
      <c r="I6243" s="54" t="n">
        <v>6241</v>
      </c>
      <c r="J6243" s="55" t="n">
        <v>0</v>
      </c>
      <c r="K6243" t="s">
        <v>2233</v>
      </c>
      <c r="L6243" t="s">
        <v>1413</v>
      </c>
      <c r="M6243" t="s"/>
      <c r="N6243" t="s"/>
      <c r="O6243" t="s"/>
      <c r="P6243" t="s"/>
    </row>
    <row r="6244" spans="1:16">
      <c r="I6244" s="54" t="n">
        <v>6242</v>
      </c>
      <c r="J6244" s="55" t="n">
        <v>0</v>
      </c>
      <c r="K6244" t="s">
        <v>2233</v>
      </c>
      <c r="L6244" t="s">
        <v>1424</v>
      </c>
      <c r="M6244" t="s"/>
      <c r="N6244" t="s"/>
      <c r="O6244" t="s"/>
      <c r="P6244" t="s"/>
    </row>
    <row r="6245" spans="1:16">
      <c r="I6245" s="54" t="n">
        <v>6243</v>
      </c>
      <c r="J6245" t="s"/>
      <c r="K6245" t="s">
        <v>2233</v>
      </c>
      <c r="L6245" t="s">
        <v>1683</v>
      </c>
      <c r="M6245" t="s"/>
      <c r="N6245" t="s"/>
      <c r="O6245" t="s"/>
      <c r="P6245" t="s"/>
    </row>
    <row r="6246" spans="1:16">
      <c r="I6246" s="54" t="n">
        <v>6244</v>
      </c>
      <c r="J6246" t="s"/>
      <c r="K6246" t="s">
        <v>2233</v>
      </c>
      <c r="L6246" t="s">
        <v>1684</v>
      </c>
      <c r="M6246" t="s"/>
      <c r="N6246" t="s"/>
      <c r="O6246" t="s"/>
      <c r="P6246" t="s"/>
    </row>
    <row r="6247" spans="1:16">
      <c r="I6247" s="54" t="n">
        <v>6245</v>
      </c>
      <c r="J6247" t="s"/>
      <c r="K6247" t="s">
        <v>2233</v>
      </c>
      <c r="L6247" t="s">
        <v>1685</v>
      </c>
      <c r="M6247" t="s"/>
      <c r="N6247" t="s"/>
      <c r="O6247" t="s"/>
      <c r="P6247" t="s"/>
    </row>
    <row r="6248" spans="1:16">
      <c r="I6248" s="54" t="n">
        <v>6246</v>
      </c>
      <c r="J6248" t="s"/>
      <c r="K6248" t="s">
        <v>2233</v>
      </c>
      <c r="L6248" t="s">
        <v>1686</v>
      </c>
      <c r="M6248" t="s"/>
      <c r="N6248" t="s"/>
      <c r="O6248" t="s"/>
      <c r="P6248" t="s"/>
    </row>
    <row r="6249" spans="1:16">
      <c r="I6249" s="54" t="n">
        <v>6247</v>
      </c>
      <c r="J6249" t="s"/>
      <c r="K6249" t="s">
        <v>2233</v>
      </c>
      <c r="L6249" t="s">
        <v>1687</v>
      </c>
      <c r="M6249" t="s"/>
      <c r="N6249" t="s"/>
      <c r="O6249" t="s"/>
      <c r="P6249" t="s"/>
    </row>
    <row r="6250" spans="1:16">
      <c r="I6250" s="54" t="n">
        <v>6248</v>
      </c>
      <c r="J6250" t="s"/>
      <c r="K6250" t="s">
        <v>2233</v>
      </c>
      <c r="L6250" t="s">
        <v>1948</v>
      </c>
      <c r="M6250" t="s"/>
      <c r="N6250" t="s"/>
      <c r="O6250" t="s"/>
      <c r="P6250" t="s"/>
    </row>
    <row r="6251" spans="1:16">
      <c r="I6251" s="54" t="n">
        <v>6249</v>
      </c>
      <c r="J6251" t="s"/>
      <c r="K6251" t="s">
        <v>2233</v>
      </c>
      <c r="L6251" t="s">
        <v>1434</v>
      </c>
      <c r="M6251" t="s"/>
      <c r="N6251" t="s"/>
      <c r="O6251" t="s"/>
      <c r="P6251" t="s"/>
    </row>
    <row r="6252" spans="1:16">
      <c r="I6252" s="54" t="n">
        <v>6250</v>
      </c>
      <c r="J6252" t="s"/>
      <c r="K6252" t="s">
        <v>2233</v>
      </c>
      <c r="L6252" t="s">
        <v>1435</v>
      </c>
      <c r="M6252" t="s"/>
      <c r="N6252" t="s"/>
      <c r="O6252" t="s"/>
      <c r="P6252" t="s"/>
    </row>
    <row r="6253" spans="1:16">
      <c r="I6253" s="54" t="n">
        <v>6251</v>
      </c>
      <c r="J6253" s="55" t="n">
        <v>0</v>
      </c>
      <c r="K6253" t="s">
        <v>2233</v>
      </c>
      <c r="L6253" t="s">
        <v>1949</v>
      </c>
      <c r="M6253" t="s"/>
      <c r="N6253" t="s"/>
      <c r="O6253" t="s"/>
      <c r="P6253" t="s"/>
    </row>
    <row r="6254" spans="1:16">
      <c r="I6254" s="54" t="n">
        <v>6252</v>
      </c>
      <c r="J6254" s="55" t="n">
        <v>0</v>
      </c>
      <c r="K6254" t="s">
        <v>2233</v>
      </c>
      <c r="L6254" t="s">
        <v>1626</v>
      </c>
      <c r="M6254" t="s"/>
      <c r="N6254" t="s"/>
      <c r="O6254" t="s"/>
      <c r="P6254" t="s"/>
    </row>
    <row r="6255" spans="1:16">
      <c r="I6255" s="54" t="n">
        <v>6253</v>
      </c>
      <c r="J6255" t="s"/>
      <c r="K6255" t="s">
        <v>2233</v>
      </c>
      <c r="L6255" t="s">
        <v>1690</v>
      </c>
      <c r="M6255" t="s"/>
      <c r="N6255" t="s"/>
      <c r="O6255" t="s"/>
      <c r="P6255" t="s"/>
    </row>
    <row r="6256" spans="1:16">
      <c r="I6256" s="54" t="n">
        <v>6254</v>
      </c>
      <c r="J6256" t="s"/>
      <c r="K6256" t="s">
        <v>2233</v>
      </c>
      <c r="L6256" t="s">
        <v>1950</v>
      </c>
      <c r="M6256" t="s"/>
      <c r="N6256" t="s"/>
      <c r="O6256" t="s"/>
      <c r="P6256" t="s"/>
    </row>
    <row r="6257" spans="1:16">
      <c r="I6257" s="54" t="n">
        <v>6255</v>
      </c>
      <c r="J6257" t="s"/>
      <c r="K6257" t="s">
        <v>2233</v>
      </c>
      <c r="L6257" t="s">
        <v>1479</v>
      </c>
      <c r="M6257" t="s"/>
      <c r="N6257" t="s"/>
      <c r="O6257" t="s"/>
      <c r="P6257" t="s"/>
    </row>
    <row r="6258" spans="1:16">
      <c r="I6258" s="54" t="n">
        <v>6256</v>
      </c>
      <c r="J6258" t="s"/>
      <c r="K6258" t="s">
        <v>2233</v>
      </c>
      <c r="L6258" t="s">
        <v>1480</v>
      </c>
      <c r="M6258" t="s"/>
      <c r="N6258" t="s"/>
      <c r="O6258" t="s"/>
      <c r="P6258" t="s"/>
    </row>
    <row r="6259" spans="1:16">
      <c r="I6259" s="54" t="n">
        <v>6257</v>
      </c>
      <c r="J6259" t="s"/>
      <c r="K6259" t="s">
        <v>2233</v>
      </c>
      <c r="L6259" t="s">
        <v>1481</v>
      </c>
      <c r="M6259" t="s"/>
      <c r="N6259" t="s"/>
      <c r="O6259" t="s"/>
      <c r="P6259" t="s"/>
    </row>
    <row r="6260" spans="1:16">
      <c r="I6260" s="54" t="n">
        <v>6258</v>
      </c>
      <c r="J6260" t="s"/>
      <c r="K6260" t="s">
        <v>2233</v>
      </c>
      <c r="L6260" t="s">
        <v>1482</v>
      </c>
      <c r="M6260" t="s"/>
      <c r="N6260" t="s"/>
      <c r="O6260" t="s"/>
      <c r="P6260" t="s"/>
    </row>
    <row r="6261" spans="1:16">
      <c r="I6261" s="54" t="n">
        <v>6259</v>
      </c>
      <c r="J6261" t="s"/>
      <c r="K6261" t="s">
        <v>2233</v>
      </c>
      <c r="L6261" t="s">
        <v>1951</v>
      </c>
      <c r="M6261" t="s"/>
      <c r="N6261" t="s"/>
      <c r="O6261" t="s"/>
      <c r="P6261" t="s"/>
    </row>
    <row r="6262" spans="1:16">
      <c r="I6262" s="54" t="n">
        <v>6260</v>
      </c>
      <c r="J6262" t="s"/>
      <c r="K6262" t="s">
        <v>2233</v>
      </c>
      <c r="L6262" t="s">
        <v>1635</v>
      </c>
      <c r="M6262" t="s"/>
      <c r="N6262" t="s"/>
      <c r="O6262" t="s"/>
      <c r="P6262" t="s"/>
    </row>
    <row r="6263" spans="1:16">
      <c r="I6263" s="54" t="n">
        <v>6261</v>
      </c>
      <c r="J6263" t="s"/>
      <c r="K6263" t="s">
        <v>2233</v>
      </c>
      <c r="L6263" t="s">
        <v>1952</v>
      </c>
      <c r="M6263" t="s"/>
      <c r="N6263" t="s"/>
      <c r="O6263" t="s"/>
      <c r="P6263" t="s"/>
    </row>
    <row r="6264" spans="1:16">
      <c r="I6264" s="54" t="n">
        <v>6262</v>
      </c>
      <c r="J6264" t="s"/>
      <c r="K6264" t="s">
        <v>2233</v>
      </c>
      <c r="L6264" t="s">
        <v>1639</v>
      </c>
      <c r="M6264" t="s"/>
      <c r="N6264" t="s"/>
      <c r="O6264" t="s"/>
      <c r="P6264" t="s"/>
    </row>
    <row r="6265" spans="1:16">
      <c r="I6265" s="54" t="n">
        <v>6263</v>
      </c>
      <c r="J6265" t="s"/>
      <c r="K6265" t="s">
        <v>2233</v>
      </c>
      <c r="L6265" t="s">
        <v>1640</v>
      </c>
      <c r="M6265" t="s"/>
      <c r="N6265" t="s"/>
      <c r="O6265" t="s"/>
      <c r="P6265" t="s"/>
    </row>
    <row r="6266" spans="1:16">
      <c r="I6266" s="54" t="n">
        <v>6264</v>
      </c>
      <c r="J6266" t="s"/>
      <c r="K6266" t="s">
        <v>2233</v>
      </c>
      <c r="L6266" t="s">
        <v>1641</v>
      </c>
      <c r="M6266" t="s"/>
      <c r="N6266" t="s"/>
      <c r="O6266" t="s"/>
      <c r="P6266" t="s"/>
    </row>
    <row r="6267" spans="1:16">
      <c r="I6267" s="54" t="n">
        <v>6265</v>
      </c>
      <c r="J6267" t="s"/>
      <c r="K6267" t="s">
        <v>2233</v>
      </c>
      <c r="L6267" t="s">
        <v>1664</v>
      </c>
      <c r="M6267" t="s"/>
      <c r="N6267" t="s"/>
      <c r="O6267" t="s"/>
      <c r="P6267" t="s"/>
    </row>
    <row r="6268" spans="1:16">
      <c r="I6268" s="54" t="n">
        <v>6266</v>
      </c>
      <c r="J6268" s="55" t="n">
        <v>0</v>
      </c>
      <c r="K6268" t="s">
        <v>2233</v>
      </c>
      <c r="L6268" t="s">
        <v>1953</v>
      </c>
      <c r="M6268" t="s"/>
      <c r="N6268" t="s"/>
      <c r="O6268" t="s"/>
      <c r="P6268" t="s"/>
    </row>
    <row r="6269" spans="1:16">
      <c r="I6269" s="54" t="n">
        <v>6267</v>
      </c>
      <c r="J6269" t="s"/>
      <c r="K6269" t="s">
        <v>2233</v>
      </c>
      <c r="L6269" t="s">
        <v>1836</v>
      </c>
      <c r="M6269" t="s"/>
      <c r="N6269" t="s"/>
      <c r="O6269" t="s"/>
      <c r="P6269" t="s"/>
    </row>
    <row r="6270" spans="1:16">
      <c r="I6270" s="54" t="n">
        <v>6268</v>
      </c>
      <c r="J6270" t="s"/>
      <c r="K6270" t="s">
        <v>2233</v>
      </c>
      <c r="L6270" t="s">
        <v>1841</v>
      </c>
      <c r="M6270" t="s"/>
      <c r="N6270" t="s"/>
      <c r="O6270" t="s"/>
      <c r="P6270" t="s"/>
    </row>
    <row r="6271" spans="1:16">
      <c r="I6271" s="54" t="n">
        <v>6269</v>
      </c>
      <c r="J6271" t="s"/>
      <c r="K6271" t="s">
        <v>2234</v>
      </c>
      <c r="L6271" t="s"/>
      <c r="M6271" t="s"/>
      <c r="N6271" t="s"/>
      <c r="O6271" t="s"/>
      <c r="P6271" t="s"/>
    </row>
    <row r="6272" spans="1:16">
      <c r="I6272" s="54" t="n">
        <v>6270</v>
      </c>
      <c r="J6272" t="s"/>
      <c r="K6272" t="s">
        <v>2235</v>
      </c>
      <c r="L6272" t="s"/>
      <c r="M6272" t="s"/>
      <c r="N6272" t="s"/>
      <c r="O6272" t="s"/>
      <c r="P6272" t="s"/>
    </row>
    <row r="6273" spans="1:16">
      <c r="I6273" s="54" t="n">
        <v>6271</v>
      </c>
      <c r="J6273" t="s"/>
      <c r="K6273" t="s">
        <v>2236</v>
      </c>
      <c r="L6273" t="s"/>
      <c r="M6273" t="s"/>
      <c r="N6273" t="s"/>
      <c r="O6273" t="s"/>
      <c r="P6273" t="s"/>
    </row>
    <row r="6274" spans="1:16">
      <c r="I6274" s="54" t="n">
        <v>6272</v>
      </c>
      <c r="J6274" t="s"/>
      <c r="K6274" t="s">
        <v>2237</v>
      </c>
      <c r="L6274" t="s"/>
      <c r="M6274" t="s"/>
      <c r="N6274" t="s"/>
      <c r="O6274" t="s"/>
      <c r="P6274" t="s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 spans="1:2">
      <c r="A1" s="54" t="s">
        <v>2238</v>
      </c>
      <c r="B1" t="s">
        <v>2239</v>
      </c>
    </row>
    <row r="2" spans="1:2">
      <c r="A2" s="54" t="s">
        <v>2240</v>
      </c>
      <c r="B2" t="s">
        <v>2241</v>
      </c>
    </row>
    <row r="3" spans="1:2">
      <c r="A3" s="54" t="s">
        <v>2242</v>
      </c>
      <c r="B3" t="s">
        <v>2243</v>
      </c>
    </row>
    <row r="4" spans="1:2">
      <c r="A4" s="54" t="s">
        <v>2244</v>
      </c>
      <c r="B4" t="s">
        <v>2245</v>
      </c>
    </row>
    <row r="5" spans="1:2">
      <c r="A5" s="54" t="s">
        <v>2246</v>
      </c>
      <c r="B5" t="s">
        <v>2247</v>
      </c>
    </row>
    <row r="6" spans="1:2">
      <c r="A6" s="54" t="s">
        <v>2248</v>
      </c>
      <c r="B6" t="s">
        <v>2249</v>
      </c>
    </row>
    <row r="7" spans="1:2">
      <c r="A7" s="54" t="s">
        <v>2250</v>
      </c>
      <c r="B7" t="s">
        <v>2251</v>
      </c>
    </row>
    <row r="8" spans="1:2">
      <c r="A8" s="54" t="s">
        <v>2252</v>
      </c>
      <c r="B8" t="s">
        <v>2253</v>
      </c>
    </row>
    <row r="9" spans="1:2">
      <c r="A9" s="54" t="s">
        <v>2254</v>
      </c>
      <c r="B9" t="s">
        <v>2255</v>
      </c>
    </row>
    <row r="10" spans="1:2">
      <c r="A10" s="54" t="s">
        <v>2256</v>
      </c>
      <c r="B10" t="s">
        <v>2257</v>
      </c>
    </row>
    <row r="11" spans="1:2">
      <c r="A11" s="54" t="s">
        <v>2258</v>
      </c>
      <c r="B11" t="s">
        <v>2259</v>
      </c>
    </row>
    <row r="12" spans="1:2">
      <c r="A12" s="54" t="s">
        <v>2260</v>
      </c>
      <c r="B12" t="s">
        <v>2261</v>
      </c>
    </row>
    <row r="13" spans="1:2">
      <c r="A13" s="54" t="s">
        <v>2262</v>
      </c>
      <c r="B13" t="s">
        <v>2263</v>
      </c>
    </row>
    <row r="14" spans="1:2">
      <c r="A14" s="54" t="s">
        <v>2264</v>
      </c>
      <c r="B14" t="s">
        <v>2265</v>
      </c>
    </row>
    <row r="15" spans="1:2">
      <c r="A15" s="54" t="s">
        <v>2266</v>
      </c>
      <c r="B15" t="s">
        <v>2267</v>
      </c>
    </row>
    <row r="16" spans="1:2">
      <c r="A16" s="54" t="s">
        <v>2268</v>
      </c>
      <c r="B16" t="s">
        <v>2269</v>
      </c>
    </row>
    <row r="17" spans="1:2">
      <c r="A17" s="54" t="s">
        <v>2270</v>
      </c>
      <c r="B17" t="s">
        <v>2271</v>
      </c>
    </row>
    <row r="18" spans="1:2">
      <c r="A18" s="54" t="s">
        <v>2272</v>
      </c>
      <c r="B18" t="s">
        <v>2273</v>
      </c>
    </row>
    <row r="19" spans="1:2">
      <c r="A19" s="54" t="s">
        <v>2274</v>
      </c>
      <c r="B19" t="s">
        <v>2275</v>
      </c>
    </row>
    <row r="20" spans="1:2">
      <c r="A20" s="54" t="s">
        <v>2276</v>
      </c>
      <c r="B20" t="s">
        <v>2277</v>
      </c>
    </row>
    <row r="21" spans="1:2">
      <c r="A21" s="54" t="s">
        <v>2278</v>
      </c>
      <c r="B21" t="s">
        <v>2279</v>
      </c>
    </row>
    <row r="22" spans="1:2">
      <c r="A22" s="54" t="s">
        <v>2280</v>
      </c>
      <c r="B22" t="s">
        <v>2281</v>
      </c>
    </row>
    <row r="23" spans="1:2">
      <c r="A23" s="54" t="s">
        <v>2282</v>
      </c>
      <c r="B23" t="s">
        <v>2283</v>
      </c>
    </row>
    <row r="24" spans="1:2">
      <c r="A24" s="54" t="s">
        <v>2284</v>
      </c>
      <c r="B24" t="s">
        <v>2285</v>
      </c>
    </row>
    <row r="25" spans="1:2">
      <c r="A25" s="54" t="s">
        <v>2286</v>
      </c>
      <c r="B25" t="s">
        <v>2287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Vincenzo Arcidiacono</dc:creator>
  <dcterms:created xmlns:dcterms="http://purl.org/dc/terms/" xmlns:xsi="http://www.w3.org/2001/XMLSchema-instance" xsi:type="dcterms:W3CDTF">2016-11-09T10:59:28Z</dcterms:created>
  <dcterms:modified xmlns:dcterms="http://purl.org/dc/terms/" xmlns:xsi="http://www.w3.org/2001/XMLSchema-instance" xsi:type="dcterms:W3CDTF">2016-11-16T13:02:32Z</dcterms:modified>
  <cp:lastModifiedBy>Vincenzo Arcidiacono</cp:lastModifiedBy>
</cp:coreProperties>
</file>